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srvdfs01\FS_Departamentos_MH\Residuos Solidos\2024\Control de Toneladas\Sitio transparencia enviado a TI\"/>
    </mc:Choice>
  </mc:AlternateContent>
  <xr:revisionPtr revIDLastSave="0" documentId="13_ncr:1_{4185B6EB-0D78-442E-AAA4-4DF9F495BB4E}" xr6:coauthVersionLast="47" xr6:coauthVersionMax="47" xr10:uidLastSave="{00000000-0000-0000-0000-000000000000}"/>
  <bookViews>
    <workbookView xWindow="-120" yWindow="-120" windowWidth="29040" windowHeight="15720" activeTab="3" xr2:uid="{A5C94E34-4637-469A-BEAD-67067BF5F6E2}"/>
  </bookViews>
  <sheets>
    <sheet name="Reporte" sheetId="1" r:id="rId1"/>
    <sheet name="Rec Especial" sheetId="3" r:id="rId2"/>
    <sheet name="Cuadro General" sheetId="2" r:id="rId3"/>
    <sheet name="Reporte Vara Blanca" sheetId="4" r:id="rId4"/>
    <sheet name="Cuadro Vara Blanca" sheetId="5" r:id="rId5"/>
    <sheet name="Feria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6" i="4" l="1"/>
  <c r="C390" i="5"/>
  <c r="C382" i="5"/>
  <c r="C374" i="5"/>
  <c r="C366" i="5"/>
  <c r="C358" i="5"/>
  <c r="C350" i="5"/>
  <c r="C342" i="5"/>
  <c r="C334" i="5"/>
  <c r="C326" i="5"/>
  <c r="G319" i="5"/>
  <c r="C318" i="5"/>
  <c r="G311" i="5"/>
  <c r="C310" i="5"/>
  <c r="G303" i="5"/>
  <c r="G295" i="5"/>
  <c r="C294" i="5"/>
  <c r="G287" i="5"/>
  <c r="C286" i="5"/>
  <c r="G279" i="5"/>
  <c r="G271" i="5"/>
  <c r="G263" i="5"/>
  <c r="C262" i="5"/>
  <c r="G255" i="5"/>
  <c r="G247" i="5"/>
  <c r="F239" i="5"/>
  <c r="C239" i="5"/>
  <c r="C238" i="5"/>
  <c r="G231" i="5"/>
  <c r="F231" i="5"/>
  <c r="C231" i="5"/>
  <c r="C230" i="5"/>
  <c r="G223" i="5"/>
  <c r="G215" i="5"/>
  <c r="G207" i="5"/>
  <c r="O16" i="2"/>
  <c r="N16" i="2"/>
  <c r="F799" i="2"/>
  <c r="C792" i="2"/>
  <c r="F784" i="2"/>
  <c r="F785" i="2" s="1"/>
  <c r="C778" i="2"/>
  <c r="F770" i="2"/>
  <c r="F771" i="2" s="1"/>
  <c r="C764" i="2"/>
  <c r="F756" i="2"/>
  <c r="F757" i="2" s="1"/>
  <c r="F743" i="2"/>
  <c r="F742" i="2"/>
  <c r="H728" i="2"/>
  <c r="G728" i="2"/>
  <c r="G729" i="2" s="1"/>
  <c r="C728" i="2" s="1"/>
  <c r="F728" i="2"/>
  <c r="F729" i="2" s="1"/>
  <c r="F714" i="2"/>
  <c r="F715" i="2" s="1"/>
  <c r="F693" i="2"/>
  <c r="C685" i="2"/>
  <c r="C671" i="2"/>
  <c r="F664" i="2"/>
  <c r="C657" i="2"/>
  <c r="F650" i="2"/>
  <c r="F636" i="2"/>
  <c r="F622" i="2"/>
  <c r="F608" i="2"/>
  <c r="C588" i="2"/>
  <c r="F582" i="2"/>
  <c r="C575" i="2"/>
  <c r="F569" i="2"/>
  <c r="C562" i="2"/>
  <c r="G555" i="2"/>
  <c r="F555" i="2"/>
  <c r="C548" i="2"/>
  <c r="F541" i="2"/>
  <c r="C534" i="2"/>
  <c r="H526" i="2"/>
  <c r="G526" i="2"/>
  <c r="H527" i="2" s="1"/>
  <c r="F526" i="2"/>
  <c r="C520" i="2"/>
  <c r="F511" i="2"/>
  <c r="F512" i="2" s="1"/>
  <c r="C505" i="2"/>
  <c r="F498" i="2"/>
  <c r="F484" i="2"/>
  <c r="H469" i="2"/>
  <c r="G469" i="2"/>
  <c r="G470" i="2" s="1"/>
  <c r="C469" i="2" s="1"/>
  <c r="F469" i="2"/>
  <c r="F470" i="2" s="1"/>
  <c r="C455" i="2"/>
  <c r="F448" i="2"/>
  <c r="H447" i="2"/>
  <c r="G447" i="2"/>
  <c r="G448" i="2" s="1"/>
  <c r="C447" i="2" s="1"/>
  <c r="F447" i="2"/>
  <c r="C441" i="2"/>
  <c r="F434" i="2"/>
  <c r="G420" i="2"/>
  <c r="F420" i="2"/>
  <c r="G406" i="2"/>
  <c r="F406" i="2"/>
  <c r="G392" i="2"/>
  <c r="D3196" i="1"/>
  <c r="D3195" i="1"/>
  <c r="D3194" i="1"/>
  <c r="D3193" i="1"/>
  <c r="D3192" i="1"/>
  <c r="D3191" i="1"/>
  <c r="D3190" i="1"/>
  <c r="D3189" i="1"/>
  <c r="D3188" i="1"/>
  <c r="D3187" i="1"/>
  <c r="D3186" i="1"/>
  <c r="D3185" i="1"/>
  <c r="D3184" i="1"/>
  <c r="D3183" i="1"/>
  <c r="D3182" i="1"/>
  <c r="D3181" i="1"/>
  <c r="D3180" i="1"/>
  <c r="D3179" i="1"/>
  <c r="D3178" i="1"/>
  <c r="D3177" i="1"/>
  <c r="D3176" i="1"/>
  <c r="D3175" i="1"/>
  <c r="D3174" i="1"/>
  <c r="D3173" i="1"/>
  <c r="D3172" i="1"/>
  <c r="D3171" i="1"/>
  <c r="D3170" i="1"/>
  <c r="D3169" i="1"/>
  <c r="D3168" i="1"/>
  <c r="D3167" i="1"/>
  <c r="D3166" i="1"/>
  <c r="D3165" i="1"/>
  <c r="D3164" i="1"/>
  <c r="D3163" i="1"/>
  <c r="D3162" i="1"/>
  <c r="D3161" i="1"/>
  <c r="D3160" i="1"/>
  <c r="D3159" i="1"/>
  <c r="D3158" i="1"/>
  <c r="D3157" i="1"/>
  <c r="D3156" i="1"/>
  <c r="D3155" i="1"/>
  <c r="D3154" i="1"/>
  <c r="D3153" i="1"/>
  <c r="D3152" i="1"/>
  <c r="D3151" i="1"/>
  <c r="D3150" i="1"/>
  <c r="D3149" i="1"/>
  <c r="D3148" i="1"/>
  <c r="D3147" i="1"/>
  <c r="D3146" i="1"/>
  <c r="D3145" i="1"/>
  <c r="D3144" i="1"/>
  <c r="D3143" i="1"/>
  <c r="D3142" i="1"/>
  <c r="D3141" i="1"/>
  <c r="D3140" i="1"/>
  <c r="D3139" i="1"/>
  <c r="D3138" i="1"/>
  <c r="D3137" i="1"/>
  <c r="D3136" i="1"/>
  <c r="D3135" i="1"/>
  <c r="D3134" i="1"/>
  <c r="D3133" i="1"/>
  <c r="D3132" i="1"/>
  <c r="D3131" i="1"/>
  <c r="D3130" i="1"/>
  <c r="D3129" i="1"/>
  <c r="D3128" i="1"/>
  <c r="D3127" i="1"/>
  <c r="D3126" i="1"/>
  <c r="D3125" i="1"/>
  <c r="D3124" i="1"/>
  <c r="D3123" i="1"/>
  <c r="D3122" i="1"/>
  <c r="D3121" i="1"/>
  <c r="D3120" i="1"/>
  <c r="D3119" i="1"/>
  <c r="D3118" i="1"/>
  <c r="D3117" i="1"/>
  <c r="D3116" i="1"/>
  <c r="D3115" i="1"/>
  <c r="D3114" i="1"/>
  <c r="D3113" i="1"/>
  <c r="D3112" i="1"/>
  <c r="D3111" i="1"/>
  <c r="D3110" i="1"/>
  <c r="D3109" i="1"/>
  <c r="D3108" i="1"/>
  <c r="D3107" i="1"/>
  <c r="D3106" i="1"/>
  <c r="D3105" i="1"/>
  <c r="D3104" i="1"/>
  <c r="D3103" i="1"/>
  <c r="D3102" i="1"/>
  <c r="D3101" i="1"/>
  <c r="D3100" i="1"/>
  <c r="D3099" i="1"/>
  <c r="D3098" i="1"/>
  <c r="D3097" i="1"/>
  <c r="D3096" i="1"/>
  <c r="D3095" i="1"/>
  <c r="D3094" i="1"/>
  <c r="D3093" i="1"/>
  <c r="D3092" i="1"/>
  <c r="D3091" i="1"/>
  <c r="D3090" i="1"/>
  <c r="D3089" i="1"/>
  <c r="D3088" i="1"/>
  <c r="D3087" i="1"/>
  <c r="D3086" i="1"/>
  <c r="D3085" i="1"/>
  <c r="D3084" i="1"/>
  <c r="D3083" i="1"/>
  <c r="D3082" i="1"/>
  <c r="D3081" i="1"/>
  <c r="D3080" i="1"/>
  <c r="D3079" i="1"/>
  <c r="D3078" i="1"/>
  <c r="D3077" i="1"/>
  <c r="D3076" i="1"/>
  <c r="D3075" i="1"/>
  <c r="D3074" i="1"/>
  <c r="D3073" i="1"/>
  <c r="D3072" i="1"/>
  <c r="D3071" i="1"/>
  <c r="D3070" i="1"/>
  <c r="D3069" i="1"/>
  <c r="D3068" i="1"/>
  <c r="D3067" i="1"/>
  <c r="D3066" i="1"/>
  <c r="D3065" i="1"/>
  <c r="D3064" i="1"/>
  <c r="D3063" i="1"/>
  <c r="D3062" i="1"/>
  <c r="D3061" i="1"/>
  <c r="D3060" i="1"/>
  <c r="D3059" i="1"/>
  <c r="D3058" i="1"/>
  <c r="D3057" i="1"/>
  <c r="D3056" i="1"/>
  <c r="D3055" i="1"/>
  <c r="D3054" i="1"/>
  <c r="D3053" i="1"/>
  <c r="D3052" i="1"/>
  <c r="D3051" i="1"/>
  <c r="D3050" i="1"/>
  <c r="D3049" i="1"/>
  <c r="D3048" i="1"/>
  <c r="D3047" i="1"/>
  <c r="D3046" i="1"/>
  <c r="D3045" i="1"/>
  <c r="D3044" i="1"/>
  <c r="D3043" i="1"/>
  <c r="D3042" i="1"/>
  <c r="D3041" i="1"/>
  <c r="D3040" i="1"/>
  <c r="D3039" i="1"/>
  <c r="D3038" i="1"/>
  <c r="D3037" i="1"/>
  <c r="D3036" i="1"/>
  <c r="D3035" i="1"/>
  <c r="D3034" i="1"/>
  <c r="D3033" i="1"/>
  <c r="D3032" i="1"/>
  <c r="D3031" i="1"/>
  <c r="D3030" i="1"/>
  <c r="D3029" i="1"/>
  <c r="D3028" i="1"/>
  <c r="D3027" i="1"/>
  <c r="D3026" i="1"/>
  <c r="D3025" i="1"/>
  <c r="D3024" i="1"/>
  <c r="D3023" i="1"/>
  <c r="D3022" i="1"/>
  <c r="D3021" i="1"/>
  <c r="D3020" i="1"/>
  <c r="D3019" i="1"/>
  <c r="D3018" i="1"/>
  <c r="D3017" i="1"/>
  <c r="D3016" i="1"/>
  <c r="D3015" i="1"/>
  <c r="D3014" i="1"/>
  <c r="D3013" i="1"/>
  <c r="D3012" i="1"/>
  <c r="D3011" i="1"/>
  <c r="D3010" i="1"/>
  <c r="D3009" i="1"/>
  <c r="D3008" i="1"/>
  <c r="D3007" i="1"/>
  <c r="D3006" i="1"/>
  <c r="D3005" i="1"/>
  <c r="D3004" i="1"/>
  <c r="D3003" i="1"/>
  <c r="D3002" i="1"/>
  <c r="D3001" i="1"/>
  <c r="D3000" i="1"/>
  <c r="D2999" i="1"/>
  <c r="D2998" i="1"/>
  <c r="D2997" i="1"/>
  <c r="D2996" i="1"/>
  <c r="D2995" i="1"/>
  <c r="D2994" i="1"/>
  <c r="D2993" i="1"/>
  <c r="D2992" i="1"/>
  <c r="D2991" i="1"/>
  <c r="D2990" i="1"/>
  <c r="D2989" i="1"/>
  <c r="D2988" i="1"/>
  <c r="D2987" i="1"/>
  <c r="D2986" i="1"/>
  <c r="D2985" i="1"/>
  <c r="D2984" i="1"/>
  <c r="D2983" i="1"/>
  <c r="D2982" i="1"/>
  <c r="D2981" i="1"/>
  <c r="D2980" i="1"/>
  <c r="D2979" i="1"/>
  <c r="D2978" i="1"/>
  <c r="D2977" i="1"/>
  <c r="D2976" i="1"/>
  <c r="D2975" i="1"/>
  <c r="D2974" i="1"/>
  <c r="D2973" i="1"/>
  <c r="D2972" i="1"/>
  <c r="D2971" i="1"/>
  <c r="D2970" i="1"/>
  <c r="D2969" i="1"/>
  <c r="D2968" i="1"/>
  <c r="D2967" i="1"/>
  <c r="D2966" i="1"/>
  <c r="D2965" i="1"/>
  <c r="D2964" i="1"/>
  <c r="D2963" i="1"/>
  <c r="D2962" i="1"/>
  <c r="D2961" i="1"/>
  <c r="D2960" i="1"/>
  <c r="D2959" i="1"/>
  <c r="D2958" i="1"/>
  <c r="D2957" i="1"/>
  <c r="D2956" i="1"/>
  <c r="D2955" i="1"/>
  <c r="D2954" i="1"/>
  <c r="D2953" i="1"/>
  <c r="D2952" i="1"/>
  <c r="D2951" i="1"/>
  <c r="D2950" i="1"/>
  <c r="D2949" i="1"/>
  <c r="D2948" i="1"/>
  <c r="D2947" i="1"/>
  <c r="D2946" i="1"/>
  <c r="D2945" i="1"/>
  <c r="D2944" i="1"/>
  <c r="D2943" i="1"/>
  <c r="D2942" i="1"/>
  <c r="D2941" i="1"/>
  <c r="D2940" i="1"/>
  <c r="D2939" i="1"/>
  <c r="D2938" i="1"/>
  <c r="D2937" i="1"/>
  <c r="D2936" i="1"/>
  <c r="D2935" i="1"/>
  <c r="D2934" i="1"/>
  <c r="D2933" i="1"/>
  <c r="D2932" i="1"/>
  <c r="D2931" i="1"/>
  <c r="D2930" i="1"/>
  <c r="D2929" i="1"/>
  <c r="D2928" i="1"/>
  <c r="D2927" i="1"/>
  <c r="D2926" i="1"/>
  <c r="D2925" i="1"/>
  <c r="D2924" i="1"/>
  <c r="D2923" i="1"/>
  <c r="D2922" i="1"/>
  <c r="D2921" i="1"/>
  <c r="D2920" i="1"/>
  <c r="D2919" i="1"/>
  <c r="D2918" i="1"/>
  <c r="D2917" i="1"/>
  <c r="D2916" i="1"/>
  <c r="D2915" i="1"/>
  <c r="D2914" i="1"/>
  <c r="D2913" i="1"/>
  <c r="D2912" i="1"/>
  <c r="D2911" i="1"/>
  <c r="D2910" i="1"/>
  <c r="D2909" i="1"/>
  <c r="D2908" i="1"/>
  <c r="D2907" i="1"/>
  <c r="D2906" i="1"/>
  <c r="D2905" i="1"/>
  <c r="D2904" i="1"/>
  <c r="D2903" i="1"/>
  <c r="D2902" i="1"/>
  <c r="D2901" i="1"/>
  <c r="D2900" i="1"/>
  <c r="D2899" i="1"/>
  <c r="D2898" i="1"/>
  <c r="D2897" i="1"/>
  <c r="D2896" i="1"/>
  <c r="D2895" i="1"/>
  <c r="D2894" i="1"/>
  <c r="D2893" i="1"/>
  <c r="D2892" i="1"/>
  <c r="D2891" i="1"/>
  <c r="D2890" i="1"/>
  <c r="D2889" i="1"/>
  <c r="D2888" i="1"/>
  <c r="D2887" i="1"/>
  <c r="D2886" i="1"/>
  <c r="D2885" i="1"/>
  <c r="D2884" i="1"/>
  <c r="D2883" i="1"/>
  <c r="D2882" i="1"/>
  <c r="D2881" i="1"/>
  <c r="D2880" i="1"/>
  <c r="D2879" i="1"/>
  <c r="D2878" i="1"/>
  <c r="D2877" i="1"/>
  <c r="D2876" i="1"/>
  <c r="D2875" i="1"/>
  <c r="D2874" i="1"/>
  <c r="D2873" i="1"/>
  <c r="D2872" i="1"/>
  <c r="D2871" i="1"/>
  <c r="D2870" i="1"/>
  <c r="D2869" i="1"/>
  <c r="D2868" i="1"/>
  <c r="D2867" i="1"/>
  <c r="D2866" i="1"/>
  <c r="D2865" i="1"/>
  <c r="D2687" i="1"/>
  <c r="D2686" i="1"/>
  <c r="D2685" i="1"/>
  <c r="D2684" i="1"/>
  <c r="D2683" i="1"/>
  <c r="D2682" i="1"/>
  <c r="D2681" i="1"/>
  <c r="D2680" i="1"/>
  <c r="D2679" i="1"/>
  <c r="D2678" i="1"/>
  <c r="D2677" i="1"/>
  <c r="D2676" i="1"/>
  <c r="D2675" i="1"/>
  <c r="D2674" i="1"/>
  <c r="D2673" i="1"/>
  <c r="D2672" i="1"/>
  <c r="D2671" i="1"/>
  <c r="D2670" i="1"/>
  <c r="D2669" i="1"/>
  <c r="D2668" i="1"/>
  <c r="D2667" i="1"/>
  <c r="D2666" i="1"/>
  <c r="D2665" i="1"/>
  <c r="D2664" i="1"/>
  <c r="D2663" i="1"/>
  <c r="D2662" i="1"/>
  <c r="D2661" i="1"/>
  <c r="D2660" i="1"/>
  <c r="D2659" i="1"/>
  <c r="D2658" i="1"/>
  <c r="D2657" i="1"/>
  <c r="D2656" i="1"/>
  <c r="D2655" i="1"/>
  <c r="D2654" i="1"/>
  <c r="D2653" i="1"/>
  <c r="D2652" i="1"/>
  <c r="D2651" i="1"/>
  <c r="D2650" i="1"/>
  <c r="D2649" i="1"/>
  <c r="D2648" i="1"/>
  <c r="D2647" i="1"/>
  <c r="D2646" i="1"/>
  <c r="D2645" i="1"/>
  <c r="D2644" i="1"/>
  <c r="D2643" i="1"/>
  <c r="D2642" i="1"/>
  <c r="D2641" i="1"/>
  <c r="D2640" i="1"/>
  <c r="D2639" i="1"/>
  <c r="D2638" i="1"/>
  <c r="D2637" i="1"/>
  <c r="D2636" i="1"/>
  <c r="D2635" i="1"/>
  <c r="D2634" i="1"/>
  <c r="D2633" i="1"/>
  <c r="D2632" i="1"/>
  <c r="D2631" i="1"/>
  <c r="D2630" i="1"/>
  <c r="D2629" i="1"/>
  <c r="D2628" i="1"/>
  <c r="D2627" i="1"/>
  <c r="D2626" i="1"/>
  <c r="D2625" i="1"/>
  <c r="D2624" i="1"/>
  <c r="D2623" i="1"/>
  <c r="D2622" i="1"/>
  <c r="D2621" i="1"/>
  <c r="D2620" i="1"/>
  <c r="D2619" i="1"/>
  <c r="D2618" i="1"/>
  <c r="D2617" i="1"/>
  <c r="D2616" i="1"/>
  <c r="D2615" i="1"/>
  <c r="D2614" i="1"/>
  <c r="D2613" i="1"/>
  <c r="D2612" i="1"/>
  <c r="D2611" i="1"/>
  <c r="D2610" i="1"/>
  <c r="D2609" i="1"/>
  <c r="D2608" i="1"/>
  <c r="D2607" i="1"/>
  <c r="D2606" i="1"/>
  <c r="D2605" i="1"/>
  <c r="D2604" i="1"/>
  <c r="D2603" i="1"/>
  <c r="D2602" i="1"/>
  <c r="D2601" i="1"/>
  <c r="D2600" i="1"/>
  <c r="D2599" i="1"/>
  <c r="D2598" i="1"/>
  <c r="D2597" i="1"/>
  <c r="D2596" i="1"/>
  <c r="D2595" i="1"/>
  <c r="D2594" i="1"/>
  <c r="D2593" i="1"/>
  <c r="D2592" i="1"/>
  <c r="D2591" i="1"/>
  <c r="D2590" i="1"/>
  <c r="D2589" i="1"/>
  <c r="D2588" i="1"/>
  <c r="D2587" i="1"/>
  <c r="D2586" i="1"/>
  <c r="D2585" i="1"/>
  <c r="D2584" i="1"/>
  <c r="D2583" i="1"/>
  <c r="D2582" i="1"/>
  <c r="D2581" i="1"/>
  <c r="D2580" i="1"/>
  <c r="D2579" i="1"/>
  <c r="D2578" i="1"/>
  <c r="D2577" i="1"/>
  <c r="D2576" i="1"/>
  <c r="D2575" i="1"/>
  <c r="D2574" i="1"/>
  <c r="D2573" i="1"/>
  <c r="D2572" i="1"/>
  <c r="D2571" i="1"/>
  <c r="D2570" i="1"/>
  <c r="D2569" i="1"/>
  <c r="D2568" i="1"/>
  <c r="D2567" i="1"/>
  <c r="D2566" i="1"/>
  <c r="D2565" i="1"/>
  <c r="D2564" i="1"/>
  <c r="D2563" i="1"/>
  <c r="D2562" i="1"/>
  <c r="D2561" i="1"/>
  <c r="D2560" i="1"/>
  <c r="D2559" i="1"/>
  <c r="D2558" i="1"/>
  <c r="D2557" i="1"/>
  <c r="D2556" i="1"/>
  <c r="D2555" i="1"/>
  <c r="D2554" i="1"/>
  <c r="D2553" i="1"/>
  <c r="D2552" i="1"/>
  <c r="D2551" i="1"/>
  <c r="D2550" i="1"/>
  <c r="D2549" i="1"/>
  <c r="D2548" i="1"/>
  <c r="D2547" i="1"/>
  <c r="D2546" i="1"/>
  <c r="D2545" i="1"/>
  <c r="D2544" i="1"/>
  <c r="D2543" i="1"/>
  <c r="D2542" i="1"/>
  <c r="D2541" i="1"/>
  <c r="D2540" i="1"/>
  <c r="D2539" i="1"/>
  <c r="D2538" i="1"/>
  <c r="G199" i="5"/>
  <c r="F199" i="5"/>
  <c r="C199" i="5"/>
  <c r="C198" i="5"/>
  <c r="G191" i="5"/>
  <c r="F191" i="5"/>
  <c r="C191" i="5"/>
  <c r="C190" i="5"/>
  <c r="G183" i="5"/>
  <c r="F183" i="5"/>
  <c r="C183" i="5"/>
  <c r="C182" i="5"/>
  <c r="G180" i="5"/>
  <c r="G175" i="5"/>
  <c r="F175" i="5"/>
  <c r="C175" i="5"/>
  <c r="C174" i="5"/>
  <c r="G167" i="5"/>
  <c r="F167" i="5"/>
  <c r="C167" i="5"/>
  <c r="C166" i="5"/>
  <c r="G159" i="5"/>
  <c r="F159" i="5"/>
  <c r="C159" i="5"/>
  <c r="C158" i="5"/>
  <c r="G156" i="5"/>
  <c r="G151" i="5"/>
  <c r="F151" i="5"/>
  <c r="C151" i="5"/>
  <c r="C150" i="5"/>
  <c r="F135" i="5"/>
  <c r="C134" i="5"/>
  <c r="G132" i="5"/>
  <c r="G135" i="5" s="1"/>
  <c r="C135" i="5" s="1"/>
  <c r="G127" i="5"/>
  <c r="C127" i="5" s="1"/>
  <c r="F127" i="5"/>
  <c r="C126" i="5"/>
  <c r="G124" i="5"/>
  <c r="G119" i="5"/>
  <c r="F119" i="5"/>
  <c r="C119" i="5"/>
  <c r="C118" i="5"/>
  <c r="G111" i="5"/>
  <c r="F111" i="5"/>
  <c r="C111" i="5"/>
  <c r="C110" i="5"/>
  <c r="F103" i="5"/>
  <c r="C102" i="5"/>
  <c r="G101" i="5"/>
  <c r="G103" i="5" s="1"/>
  <c r="F95" i="5"/>
  <c r="C94" i="5"/>
  <c r="G93" i="5"/>
  <c r="G92" i="5"/>
  <c r="G95" i="5" s="1"/>
  <c r="G87" i="5"/>
  <c r="F87" i="5"/>
  <c r="C86" i="5"/>
  <c r="G85" i="5"/>
  <c r="G84" i="5"/>
  <c r="F79" i="5"/>
  <c r="C78" i="5"/>
  <c r="G77" i="5"/>
  <c r="G76" i="5"/>
  <c r="G79" i="5" s="1"/>
  <c r="C79" i="5" s="1"/>
  <c r="G71" i="5"/>
  <c r="F71" i="5"/>
  <c r="C71" i="5"/>
  <c r="C70" i="5"/>
  <c r="G69" i="5"/>
  <c r="G68" i="5"/>
  <c r="F68" i="5"/>
  <c r="F63" i="5"/>
  <c r="G60" i="5"/>
  <c r="G63" i="5" s="1"/>
  <c r="C63" i="5" s="1"/>
  <c r="G55" i="5"/>
  <c r="C55" i="5" s="1"/>
  <c r="F55" i="5"/>
  <c r="G52" i="5"/>
  <c r="F47" i="5"/>
  <c r="G44" i="5"/>
  <c r="G47" i="5" s="1"/>
  <c r="C47" i="5" s="1"/>
  <c r="F39" i="5"/>
  <c r="G36" i="5"/>
  <c r="G39" i="5" s="1"/>
  <c r="C39" i="5" s="1"/>
  <c r="G31" i="5"/>
  <c r="F31" i="5"/>
  <c r="C31" i="5"/>
  <c r="G28" i="5"/>
  <c r="F23" i="5"/>
  <c r="G21" i="5"/>
  <c r="G20" i="5"/>
  <c r="G23" i="5" s="1"/>
  <c r="C23" i="5" s="1"/>
  <c r="G15" i="5"/>
  <c r="C15" i="5" s="1"/>
  <c r="F15" i="5"/>
  <c r="G13" i="5"/>
  <c r="G12" i="5"/>
  <c r="F7" i="5"/>
  <c r="G5" i="5"/>
  <c r="G7" i="5" s="1"/>
  <c r="G4" i="5"/>
  <c r="D32" i="4"/>
  <c r="D31" i="4"/>
  <c r="D27" i="4"/>
  <c r="D26" i="4"/>
  <c r="D24" i="4"/>
  <c r="D23" i="4"/>
  <c r="D22" i="4"/>
  <c r="D18" i="4"/>
  <c r="D17" i="4"/>
  <c r="D16" i="4"/>
  <c r="D15" i="4"/>
  <c r="D14" i="4"/>
  <c r="D13" i="4"/>
  <c r="D12" i="4"/>
  <c r="D11" i="4"/>
  <c r="D10" i="4"/>
  <c r="G6" i="4"/>
  <c r="D9" i="3"/>
  <c r="D6" i="3"/>
  <c r="D5" i="3"/>
  <c r="D4" i="3"/>
  <c r="D3" i="3"/>
  <c r="D2" i="3"/>
  <c r="H378" i="2"/>
  <c r="G378" i="2"/>
  <c r="G379" i="2" s="1"/>
  <c r="C378" i="2" s="1"/>
  <c r="F378" i="2"/>
  <c r="F379" i="2" s="1"/>
  <c r="C372" i="2"/>
  <c r="H364" i="2"/>
  <c r="G364" i="2"/>
  <c r="G365" i="2" s="1"/>
  <c r="C364" i="2" s="1"/>
  <c r="F364" i="2"/>
  <c r="F365" i="2" s="1"/>
  <c r="C358" i="2"/>
  <c r="H350" i="2"/>
  <c r="G350" i="2"/>
  <c r="F350" i="2"/>
  <c r="F351" i="2" s="1"/>
  <c r="C344" i="2"/>
  <c r="H336" i="2"/>
  <c r="G336" i="2"/>
  <c r="F336" i="2"/>
  <c r="F337" i="2" s="1"/>
  <c r="C330" i="2"/>
  <c r="H322" i="2"/>
  <c r="G322" i="2"/>
  <c r="G323" i="2" s="1"/>
  <c r="F322" i="2"/>
  <c r="C316" i="2"/>
  <c r="H308" i="2"/>
  <c r="G308" i="2"/>
  <c r="F308" i="2"/>
  <c r="C302" i="2"/>
  <c r="H294" i="2"/>
  <c r="G294" i="2"/>
  <c r="F294" i="2"/>
  <c r="F295" i="2" s="1"/>
  <c r="C288" i="2"/>
  <c r="H280" i="2"/>
  <c r="G280" i="2"/>
  <c r="G281" i="2" s="1"/>
  <c r="C280" i="2" s="1"/>
  <c r="F280" i="2"/>
  <c r="F281" i="2" s="1"/>
  <c r="C274" i="2"/>
  <c r="H266" i="2"/>
  <c r="G266" i="2"/>
  <c r="F266" i="2"/>
  <c r="F267" i="2" s="1"/>
  <c r="C260" i="2"/>
  <c r="H252" i="2"/>
  <c r="G252" i="2"/>
  <c r="G253" i="2" s="1"/>
  <c r="F252" i="2"/>
  <c r="F253" i="2" s="1"/>
  <c r="C245" i="2"/>
  <c r="H237" i="2"/>
  <c r="G237" i="2"/>
  <c r="F237" i="2"/>
  <c r="F238" i="2" s="1"/>
  <c r="C231" i="2"/>
  <c r="H223" i="2"/>
  <c r="G223" i="2"/>
  <c r="F223" i="2"/>
  <c r="F224" i="2" s="1"/>
  <c r="C217" i="2"/>
  <c r="H209" i="2"/>
  <c r="G209" i="2"/>
  <c r="F209" i="2"/>
  <c r="F210" i="2" s="1"/>
  <c r="C203" i="2"/>
  <c r="H195" i="2"/>
  <c r="G195" i="2"/>
  <c r="F195" i="2"/>
  <c r="F196" i="2" s="1"/>
  <c r="C189" i="2"/>
  <c r="H181" i="2"/>
  <c r="G181" i="2"/>
  <c r="F181" i="2"/>
  <c r="F182" i="2" s="1"/>
  <c r="C175" i="2"/>
  <c r="H167" i="2"/>
  <c r="G167" i="2"/>
  <c r="G168" i="2" s="1"/>
  <c r="C167" i="2" s="1"/>
  <c r="F167" i="2"/>
  <c r="F168" i="2" s="1"/>
  <c r="C160" i="2"/>
  <c r="H152" i="2"/>
  <c r="G152" i="2"/>
  <c r="G153" i="2" s="1"/>
  <c r="C152" i="2" s="1"/>
  <c r="F152" i="2"/>
  <c r="F153" i="2" s="1"/>
  <c r="C146" i="2"/>
  <c r="H138" i="2"/>
  <c r="G138" i="2"/>
  <c r="F138" i="2"/>
  <c r="F139" i="2" s="1"/>
  <c r="C132" i="2"/>
  <c r="H124" i="2"/>
  <c r="G124" i="2"/>
  <c r="G125" i="2" s="1"/>
  <c r="F124" i="2"/>
  <c r="F125" i="2" s="1"/>
  <c r="C118" i="2"/>
  <c r="F110" i="2"/>
  <c r="F111" i="2" s="1"/>
  <c r="C110" i="2"/>
  <c r="H109" i="2"/>
  <c r="G109" i="2"/>
  <c r="H108" i="2"/>
  <c r="G108" i="2"/>
  <c r="G107" i="2"/>
  <c r="H106" i="2"/>
  <c r="G106" i="2"/>
  <c r="H105" i="2"/>
  <c r="G105" i="2"/>
  <c r="H104" i="2"/>
  <c r="G104" i="2"/>
  <c r="H103" i="2"/>
  <c r="G103" i="2"/>
  <c r="C103" i="2"/>
  <c r="H102" i="2"/>
  <c r="G102" i="2"/>
  <c r="H101" i="2"/>
  <c r="G101" i="2"/>
  <c r="F95" i="2"/>
  <c r="F96" i="2" s="1"/>
  <c r="H94" i="2"/>
  <c r="G94" i="2"/>
  <c r="G93" i="2"/>
  <c r="H92" i="2"/>
  <c r="G92" i="2"/>
  <c r="H91" i="2"/>
  <c r="G91" i="2"/>
  <c r="H90" i="2"/>
  <c r="G90" i="2"/>
  <c r="H89" i="2"/>
  <c r="G89" i="2"/>
  <c r="C89" i="2"/>
  <c r="H88" i="2"/>
  <c r="G88" i="2"/>
  <c r="H87" i="2"/>
  <c r="G87" i="2"/>
  <c r="F81" i="2"/>
  <c r="F82" i="2" s="1"/>
  <c r="H80" i="2"/>
  <c r="G80" i="2"/>
  <c r="G79" i="2"/>
  <c r="H78" i="2"/>
  <c r="G78" i="2"/>
  <c r="H77" i="2"/>
  <c r="G77" i="2"/>
  <c r="H76" i="2"/>
  <c r="G76" i="2"/>
  <c r="H75" i="2"/>
  <c r="G75" i="2"/>
  <c r="C75" i="2"/>
  <c r="H74" i="2"/>
  <c r="G74" i="2"/>
  <c r="H73" i="2"/>
  <c r="G73" i="2"/>
  <c r="F67" i="2"/>
  <c r="F68" i="2" s="1"/>
  <c r="H66" i="2"/>
  <c r="G65" i="2"/>
  <c r="H64" i="2"/>
  <c r="G64" i="2"/>
  <c r="H63" i="2"/>
  <c r="G63" i="2"/>
  <c r="H62" i="2"/>
  <c r="G62" i="2"/>
  <c r="H61" i="2"/>
  <c r="G61" i="2"/>
  <c r="C61" i="2"/>
  <c r="H60" i="2"/>
  <c r="G60" i="2"/>
  <c r="H59" i="2"/>
  <c r="G59" i="2"/>
  <c r="F53" i="2"/>
  <c r="F54" i="2" s="1"/>
  <c r="H52" i="2"/>
  <c r="G52" i="2"/>
  <c r="H51" i="2"/>
  <c r="G51" i="2"/>
  <c r="G50" i="2"/>
  <c r="H49" i="2"/>
  <c r="G49" i="2"/>
  <c r="H48" i="2"/>
  <c r="G48" i="2"/>
  <c r="H47" i="2"/>
  <c r="G47" i="2"/>
  <c r="H46" i="2"/>
  <c r="G46" i="2"/>
  <c r="N45" i="2"/>
  <c r="O45" i="2" s="1"/>
  <c r="H45" i="2"/>
  <c r="G45" i="2"/>
  <c r="O44" i="2"/>
  <c r="H44" i="2"/>
  <c r="G44" i="2"/>
  <c r="O43" i="2"/>
  <c r="O42" i="2"/>
  <c r="O41" i="2"/>
  <c r="O38" i="2"/>
  <c r="F38" i="2"/>
  <c r="F39" i="2" s="1"/>
  <c r="O37" i="2"/>
  <c r="H37" i="2"/>
  <c r="G37" i="2"/>
  <c r="O36" i="2"/>
  <c r="G36" i="2"/>
  <c r="H35" i="2"/>
  <c r="G35" i="2"/>
  <c r="O34" i="2"/>
  <c r="H34" i="2"/>
  <c r="G34" i="2"/>
  <c r="O33" i="2"/>
  <c r="O35" i="2" s="1"/>
  <c r="H33" i="2"/>
  <c r="G33" i="2"/>
  <c r="H32" i="2"/>
  <c r="G32" i="2"/>
  <c r="H31" i="2"/>
  <c r="G31" i="2"/>
  <c r="H30" i="2"/>
  <c r="G30" i="2"/>
  <c r="H29" i="2"/>
  <c r="G29" i="2"/>
  <c r="G28" i="2"/>
  <c r="H27" i="2"/>
  <c r="G27" i="2"/>
  <c r="N26" i="2"/>
  <c r="H26" i="2"/>
  <c r="G26" i="2"/>
  <c r="H24" i="2"/>
  <c r="G24" i="2"/>
  <c r="O23" i="2"/>
  <c r="O25" i="2" s="1"/>
  <c r="H23" i="2"/>
  <c r="G23" i="2"/>
  <c r="O22" i="2"/>
  <c r="O24" i="2" s="1"/>
  <c r="H22" i="2"/>
  <c r="G22" i="2"/>
  <c r="O21" i="2"/>
  <c r="H21" i="2"/>
  <c r="G21" i="2"/>
  <c r="G20" i="2"/>
  <c r="H19" i="2"/>
  <c r="G19" i="2"/>
  <c r="F13" i="2"/>
  <c r="F14" i="2" s="1"/>
  <c r="H12" i="2"/>
  <c r="G12" i="2"/>
  <c r="H11" i="2"/>
  <c r="G11" i="2"/>
  <c r="H10" i="2"/>
  <c r="G10" i="2"/>
  <c r="H9" i="2"/>
  <c r="G9" i="2"/>
  <c r="H8" i="2"/>
  <c r="G8" i="2"/>
  <c r="H7" i="2"/>
  <c r="G7" i="2"/>
  <c r="G6" i="2"/>
  <c r="H5" i="2"/>
  <c r="G5" i="2"/>
  <c r="D2537" i="1"/>
  <c r="D2536" i="1"/>
  <c r="D2535" i="1"/>
  <c r="D2534" i="1"/>
  <c r="D2533" i="1"/>
  <c r="D2532" i="1"/>
  <c r="D2531" i="1"/>
  <c r="D2530" i="1"/>
  <c r="D2529" i="1"/>
  <c r="D2528" i="1"/>
  <c r="D2527" i="1"/>
  <c r="D2526" i="1"/>
  <c r="D2525" i="1"/>
  <c r="D2524" i="1"/>
  <c r="D2523" i="1"/>
  <c r="D2522" i="1"/>
  <c r="D2521" i="1"/>
  <c r="D2520" i="1"/>
  <c r="D2519" i="1"/>
  <c r="D2518" i="1"/>
  <c r="D2517" i="1"/>
  <c r="D2516" i="1"/>
  <c r="D2515" i="1"/>
  <c r="D2514" i="1"/>
  <c r="D2513" i="1"/>
  <c r="D2512" i="1"/>
  <c r="D2511" i="1"/>
  <c r="D2510" i="1"/>
  <c r="D2509" i="1"/>
  <c r="D2508" i="1"/>
  <c r="D2507" i="1"/>
  <c r="D2506" i="1"/>
  <c r="D2505" i="1"/>
  <c r="D2504" i="1"/>
  <c r="D2503" i="1"/>
  <c r="D2502" i="1"/>
  <c r="D2501" i="1"/>
  <c r="D2500" i="1"/>
  <c r="D2499" i="1"/>
  <c r="D2498" i="1"/>
  <c r="D2497" i="1"/>
  <c r="D2496" i="1"/>
  <c r="D2495" i="1"/>
  <c r="D2494" i="1"/>
  <c r="D2493" i="1"/>
  <c r="D2492" i="1"/>
  <c r="D2491" i="1"/>
  <c r="D2490" i="1"/>
  <c r="D2489" i="1"/>
  <c r="D2488" i="1"/>
  <c r="D2487" i="1"/>
  <c r="D2486" i="1"/>
  <c r="D2485" i="1"/>
  <c r="D2484" i="1"/>
  <c r="D2483" i="1"/>
  <c r="D2482" i="1"/>
  <c r="D2481" i="1"/>
  <c r="D2480" i="1"/>
  <c r="D2479" i="1"/>
  <c r="D2478" i="1"/>
  <c r="D2477" i="1"/>
  <c r="D2476" i="1"/>
  <c r="D2475" i="1"/>
  <c r="D2474" i="1"/>
  <c r="D2473" i="1"/>
  <c r="D2472" i="1"/>
  <c r="D2471" i="1"/>
  <c r="D2470" i="1"/>
  <c r="D2469" i="1"/>
  <c r="D2468" i="1"/>
  <c r="D2467" i="1"/>
  <c r="D2466" i="1"/>
  <c r="D2465" i="1"/>
  <c r="D2464" i="1"/>
  <c r="D2463" i="1"/>
  <c r="D2462" i="1"/>
  <c r="D2461" i="1"/>
  <c r="D2460" i="1"/>
  <c r="D2459" i="1"/>
  <c r="D2458" i="1"/>
  <c r="D2457" i="1"/>
  <c r="D2456" i="1"/>
  <c r="D2455" i="1"/>
  <c r="D2454" i="1"/>
  <c r="D2453" i="1"/>
  <c r="D2452" i="1"/>
  <c r="D2451" i="1"/>
  <c r="D2450" i="1"/>
  <c r="D2449" i="1"/>
  <c r="D2448" i="1"/>
  <c r="D2447" i="1"/>
  <c r="D2446" i="1"/>
  <c r="D2445" i="1"/>
  <c r="D2444" i="1"/>
  <c r="D2443" i="1"/>
  <c r="D2442" i="1"/>
  <c r="D2441" i="1"/>
  <c r="D2440" i="1"/>
  <c r="D2439" i="1"/>
  <c r="D2438" i="1"/>
  <c r="D2437" i="1"/>
  <c r="D2436" i="1"/>
  <c r="D2435" i="1"/>
  <c r="D2434" i="1"/>
  <c r="D2433" i="1"/>
  <c r="D2432" i="1"/>
  <c r="D2431" i="1"/>
  <c r="D2430" i="1"/>
  <c r="D2429" i="1"/>
  <c r="D2428" i="1"/>
  <c r="D2427" i="1"/>
  <c r="D2426" i="1"/>
  <c r="D2425" i="1"/>
  <c r="D2424" i="1"/>
  <c r="D2423" i="1"/>
  <c r="D2422" i="1"/>
  <c r="D2421" i="1"/>
  <c r="D2420" i="1"/>
  <c r="D2419" i="1"/>
  <c r="D2418" i="1"/>
  <c r="D2417" i="1"/>
  <c r="D2416" i="1"/>
  <c r="D2415" i="1"/>
  <c r="D2414" i="1"/>
  <c r="D2413" i="1"/>
  <c r="D2412" i="1"/>
  <c r="D2411" i="1"/>
  <c r="D2410" i="1"/>
  <c r="D2409" i="1"/>
  <c r="D2408" i="1"/>
  <c r="D2407" i="1"/>
  <c r="D2406" i="1"/>
  <c r="D2405" i="1"/>
  <c r="D2404" i="1"/>
  <c r="D2403" i="1"/>
  <c r="D2402" i="1"/>
  <c r="D2401" i="1"/>
  <c r="D2400" i="1"/>
  <c r="D2399" i="1"/>
  <c r="D2398" i="1"/>
  <c r="D2397" i="1"/>
  <c r="D2396" i="1"/>
  <c r="D2395" i="1"/>
  <c r="D2394" i="1"/>
  <c r="D2393" i="1"/>
  <c r="D2392" i="1"/>
  <c r="D2391" i="1"/>
  <c r="D2390" i="1"/>
  <c r="D2389" i="1"/>
  <c r="D2388" i="1"/>
  <c r="D2387" i="1"/>
  <c r="D2386" i="1"/>
  <c r="D2385" i="1"/>
  <c r="D2384" i="1"/>
  <c r="D2383" i="1"/>
  <c r="D2382" i="1"/>
  <c r="D2381" i="1"/>
  <c r="D2380" i="1"/>
  <c r="D2379" i="1"/>
  <c r="D2378" i="1"/>
  <c r="D2377" i="1"/>
  <c r="D2376" i="1"/>
  <c r="D2375" i="1"/>
  <c r="D2374" i="1"/>
  <c r="D2373" i="1"/>
  <c r="D2372" i="1"/>
  <c r="D2371" i="1"/>
  <c r="D2370" i="1"/>
  <c r="D2369" i="1"/>
  <c r="D2368" i="1"/>
  <c r="D2367" i="1"/>
  <c r="D2366" i="1"/>
  <c r="D2365" i="1"/>
  <c r="D2364" i="1"/>
  <c r="D2363" i="1"/>
  <c r="D2362" i="1"/>
  <c r="D2361" i="1"/>
  <c r="D2360" i="1"/>
  <c r="D2359" i="1"/>
  <c r="D2358" i="1"/>
  <c r="D2357" i="1"/>
  <c r="D2356" i="1"/>
  <c r="D2355" i="1"/>
  <c r="D2354" i="1"/>
  <c r="D2353" i="1"/>
  <c r="D2352" i="1"/>
  <c r="D2351" i="1"/>
  <c r="D2350" i="1"/>
  <c r="D2349" i="1"/>
  <c r="D2348" i="1"/>
  <c r="D2347" i="1"/>
  <c r="D2346" i="1"/>
  <c r="D2345" i="1"/>
  <c r="D2344" i="1"/>
  <c r="D2343" i="1"/>
  <c r="D2342" i="1"/>
  <c r="D2341" i="1"/>
  <c r="D2340" i="1"/>
  <c r="D2339" i="1"/>
  <c r="D2338" i="1"/>
  <c r="D2337" i="1"/>
  <c r="D2336" i="1"/>
  <c r="D2335" i="1"/>
  <c r="D2334" i="1"/>
  <c r="D2333" i="1"/>
  <c r="D2332" i="1"/>
  <c r="D2331" i="1"/>
  <c r="D2330" i="1"/>
  <c r="D2329" i="1"/>
  <c r="D2328" i="1"/>
  <c r="D2327" i="1"/>
  <c r="D2326" i="1"/>
  <c r="D2325" i="1"/>
  <c r="D2324" i="1"/>
  <c r="D2323" i="1"/>
  <c r="D2322" i="1"/>
  <c r="D2321" i="1"/>
  <c r="D2320" i="1"/>
  <c r="D2319" i="1"/>
  <c r="D2318" i="1"/>
  <c r="D2317" i="1"/>
  <c r="D2316" i="1"/>
  <c r="D2315" i="1"/>
  <c r="D2314" i="1"/>
  <c r="D2313" i="1"/>
  <c r="D2312" i="1"/>
  <c r="D2311" i="1"/>
  <c r="D2310" i="1"/>
  <c r="D2309" i="1"/>
  <c r="D2308" i="1"/>
  <c r="D2307" i="1"/>
  <c r="D2306" i="1"/>
  <c r="D2305" i="1"/>
  <c r="D2304" i="1"/>
  <c r="D2303" i="1"/>
  <c r="D2302" i="1"/>
  <c r="D2301" i="1"/>
  <c r="D2300" i="1"/>
  <c r="D2299" i="1"/>
  <c r="D2298" i="1"/>
  <c r="D2297" i="1"/>
  <c r="D2296" i="1"/>
  <c r="D2295" i="1"/>
  <c r="D2294" i="1"/>
  <c r="D2293" i="1"/>
  <c r="D2292" i="1"/>
  <c r="D2291" i="1"/>
  <c r="D2290" i="1"/>
  <c r="D2289" i="1"/>
  <c r="D2288" i="1"/>
  <c r="D2287" i="1"/>
  <c r="D2286" i="1"/>
  <c r="D2285" i="1"/>
  <c r="D2284" i="1"/>
  <c r="D2283" i="1"/>
  <c r="D2282" i="1"/>
  <c r="D2281" i="1"/>
  <c r="D2280" i="1"/>
  <c r="D2279" i="1"/>
  <c r="D2278" i="1"/>
  <c r="D2277" i="1"/>
  <c r="D2276" i="1"/>
  <c r="D2275" i="1"/>
  <c r="D2274" i="1"/>
  <c r="D2273" i="1"/>
  <c r="D2272" i="1"/>
  <c r="D2271" i="1"/>
  <c r="D2270" i="1"/>
  <c r="D2269" i="1"/>
  <c r="D2268" i="1"/>
  <c r="D2267" i="1"/>
  <c r="D2266" i="1"/>
  <c r="D2265" i="1"/>
  <c r="D2264" i="1"/>
  <c r="D2263" i="1"/>
  <c r="D2262" i="1"/>
  <c r="D2261" i="1"/>
  <c r="D2260" i="1"/>
  <c r="D2259" i="1"/>
  <c r="D2258" i="1"/>
  <c r="D2257" i="1"/>
  <c r="D2256" i="1"/>
  <c r="D2255" i="1"/>
  <c r="D2254" i="1"/>
  <c r="D2253" i="1"/>
  <c r="D2252" i="1"/>
  <c r="D2251" i="1"/>
  <c r="D2250" i="1"/>
  <c r="D2249" i="1"/>
  <c r="D2248" i="1"/>
  <c r="D2247" i="1"/>
  <c r="D2246" i="1"/>
  <c r="D2245" i="1"/>
  <c r="D2244" i="1"/>
  <c r="D2243" i="1"/>
  <c r="D2242" i="1"/>
  <c r="D2241" i="1"/>
  <c r="D2240" i="1"/>
  <c r="D2239" i="1"/>
  <c r="D2238" i="1"/>
  <c r="D2237" i="1"/>
  <c r="D2236" i="1"/>
  <c r="D2235" i="1"/>
  <c r="D2234" i="1"/>
  <c r="D2233" i="1"/>
  <c r="D2232" i="1"/>
  <c r="D2231" i="1"/>
  <c r="D2230" i="1"/>
  <c r="D2229" i="1"/>
  <c r="D2228" i="1"/>
  <c r="D2227" i="1"/>
  <c r="D2226" i="1"/>
  <c r="D2225" i="1"/>
  <c r="D2224" i="1"/>
  <c r="D2223" i="1"/>
  <c r="D2222" i="1"/>
  <c r="D2221" i="1"/>
  <c r="D2220" i="1"/>
  <c r="D2219" i="1"/>
  <c r="D2218" i="1"/>
  <c r="D2217" i="1"/>
  <c r="D2216" i="1"/>
  <c r="D2215" i="1"/>
  <c r="D2214" i="1"/>
  <c r="D2213" i="1"/>
  <c r="D2212" i="1"/>
  <c r="D2211" i="1"/>
  <c r="D2210" i="1"/>
  <c r="D2209" i="1"/>
  <c r="D2208" i="1"/>
  <c r="D2207" i="1"/>
  <c r="D2206" i="1"/>
  <c r="D2205" i="1"/>
  <c r="D2204" i="1"/>
  <c r="D2203" i="1"/>
  <c r="D2202" i="1"/>
  <c r="D2201" i="1"/>
  <c r="D2200" i="1"/>
  <c r="D2199" i="1"/>
  <c r="D2198" i="1"/>
  <c r="D2197" i="1"/>
  <c r="D2196" i="1"/>
  <c r="D2195" i="1"/>
  <c r="D2194" i="1"/>
  <c r="D2193" i="1"/>
  <c r="D2192" i="1"/>
  <c r="D2191" i="1"/>
  <c r="D2190" i="1"/>
  <c r="D2189" i="1"/>
  <c r="D2188" i="1"/>
  <c r="D2187" i="1"/>
  <c r="D2186" i="1"/>
  <c r="D2185" i="1"/>
  <c r="D2184" i="1"/>
  <c r="D2183" i="1"/>
  <c r="D2182" i="1"/>
  <c r="D2181" i="1"/>
  <c r="D2180" i="1"/>
  <c r="D2179" i="1"/>
  <c r="D2178" i="1"/>
  <c r="D2177" i="1"/>
  <c r="D2176" i="1"/>
  <c r="D2175" i="1"/>
  <c r="D2174" i="1"/>
  <c r="D2173" i="1"/>
  <c r="D2172" i="1"/>
  <c r="D2171" i="1"/>
  <c r="D2170" i="1"/>
  <c r="D2169" i="1"/>
  <c r="D2168" i="1"/>
  <c r="D2167" i="1"/>
  <c r="D2166" i="1"/>
  <c r="D2165" i="1"/>
  <c r="D2164" i="1"/>
  <c r="D2163" i="1"/>
  <c r="D2162" i="1"/>
  <c r="D2161" i="1"/>
  <c r="D2160" i="1"/>
  <c r="D2159" i="1"/>
  <c r="D2158" i="1"/>
  <c r="D2157" i="1"/>
  <c r="D2156" i="1"/>
  <c r="D2155" i="1"/>
  <c r="D2154" i="1"/>
  <c r="D2153" i="1"/>
  <c r="D2152" i="1"/>
  <c r="D2151" i="1"/>
  <c r="D2150" i="1"/>
  <c r="D2149" i="1"/>
  <c r="D2148" i="1"/>
  <c r="D2147" i="1"/>
  <c r="D2146" i="1"/>
  <c r="D2145" i="1"/>
  <c r="D2144" i="1"/>
  <c r="D2143" i="1"/>
  <c r="D2142" i="1"/>
  <c r="D2141" i="1"/>
  <c r="D2140" i="1"/>
  <c r="D2139" i="1"/>
  <c r="D2138" i="1"/>
  <c r="D2137" i="1"/>
  <c r="D2136" i="1"/>
  <c r="D2135" i="1"/>
  <c r="D2134" i="1"/>
  <c r="D2133" i="1"/>
  <c r="D2132" i="1"/>
  <c r="D2131" i="1"/>
  <c r="D2130" i="1"/>
  <c r="D2129" i="1"/>
  <c r="D2128" i="1"/>
  <c r="D2127" i="1"/>
  <c r="D2126" i="1"/>
  <c r="D2125" i="1"/>
  <c r="D2124" i="1"/>
  <c r="D2123" i="1"/>
  <c r="D2122" i="1"/>
  <c r="D2121" i="1"/>
  <c r="D2120" i="1"/>
  <c r="D2119" i="1"/>
  <c r="D2118" i="1"/>
  <c r="D2117" i="1"/>
  <c r="D2116" i="1"/>
  <c r="D2115" i="1"/>
  <c r="D2114" i="1"/>
  <c r="D2113" i="1"/>
  <c r="D2112" i="1"/>
  <c r="D2111" i="1"/>
  <c r="D2110" i="1"/>
  <c r="D2109" i="1"/>
  <c r="D2108" i="1"/>
  <c r="D2107" i="1"/>
  <c r="D2106" i="1"/>
  <c r="D2105" i="1"/>
  <c r="D2104" i="1"/>
  <c r="D2103" i="1"/>
  <c r="D2102" i="1"/>
  <c r="D2101" i="1"/>
  <c r="D2100" i="1"/>
  <c r="D2099" i="1"/>
  <c r="D2098" i="1"/>
  <c r="D2097" i="1"/>
  <c r="D2096" i="1"/>
  <c r="D2095" i="1"/>
  <c r="D2094" i="1"/>
  <c r="D2093" i="1"/>
  <c r="D2092" i="1"/>
  <c r="D2091" i="1"/>
  <c r="D2090" i="1"/>
  <c r="D2089" i="1"/>
  <c r="D2088" i="1"/>
  <c r="D2087" i="1"/>
  <c r="D2086" i="1"/>
  <c r="D2085" i="1"/>
  <c r="D2084" i="1"/>
  <c r="D2083" i="1"/>
  <c r="D2082" i="1"/>
  <c r="D2081" i="1"/>
  <c r="D2080" i="1"/>
  <c r="D2079" i="1"/>
  <c r="D2078" i="1"/>
  <c r="D2077" i="1"/>
  <c r="D2076" i="1"/>
  <c r="D2075" i="1"/>
  <c r="D2074" i="1"/>
  <c r="D2073" i="1"/>
  <c r="D2072" i="1"/>
  <c r="D2071" i="1"/>
  <c r="D2070" i="1"/>
  <c r="D2069" i="1"/>
  <c r="D2068" i="1"/>
  <c r="D2067" i="1"/>
  <c r="D2066" i="1"/>
  <c r="D2065" i="1"/>
  <c r="D2064" i="1"/>
  <c r="D2063" i="1"/>
  <c r="D2062" i="1"/>
  <c r="D2061" i="1"/>
  <c r="D2060" i="1"/>
  <c r="D2059" i="1"/>
  <c r="D2058" i="1"/>
  <c r="D2057" i="1"/>
  <c r="D2056" i="1"/>
  <c r="D2055" i="1"/>
  <c r="D2054" i="1"/>
  <c r="D2053" i="1"/>
  <c r="D2052" i="1"/>
  <c r="D2051" i="1"/>
  <c r="D2050" i="1"/>
  <c r="D2049" i="1"/>
  <c r="D2048" i="1"/>
  <c r="D2047" i="1"/>
  <c r="D2046" i="1"/>
  <c r="D2045" i="1"/>
  <c r="D2044" i="1"/>
  <c r="D2043" i="1"/>
  <c r="D2042" i="1"/>
  <c r="D2041" i="1"/>
  <c r="D2040" i="1"/>
  <c r="D2039" i="1"/>
  <c r="D2038" i="1"/>
  <c r="D2037" i="1"/>
  <c r="D2036" i="1"/>
  <c r="D2035" i="1"/>
  <c r="D2034" i="1"/>
  <c r="D2033" i="1"/>
  <c r="D2032" i="1"/>
  <c r="D2031" i="1"/>
  <c r="D2030" i="1"/>
  <c r="D2029" i="1"/>
  <c r="D2028" i="1"/>
  <c r="D2027" i="1"/>
  <c r="D2026" i="1"/>
  <c r="D2025" i="1"/>
  <c r="D2024" i="1"/>
  <c r="D2023" i="1"/>
  <c r="D2022" i="1"/>
  <c r="D2021" i="1"/>
  <c r="D2020" i="1"/>
  <c r="D2019" i="1"/>
  <c r="D2018" i="1"/>
  <c r="D2017" i="1"/>
  <c r="D2016" i="1"/>
  <c r="D2015" i="1"/>
  <c r="D2014" i="1"/>
  <c r="D2013" i="1"/>
  <c r="D2012" i="1"/>
  <c r="D2011" i="1"/>
  <c r="D2010" i="1"/>
  <c r="D2009" i="1"/>
  <c r="D2008" i="1"/>
  <c r="D2007" i="1"/>
  <c r="D2006" i="1"/>
  <c r="D2005" i="1"/>
  <c r="D2004" i="1"/>
  <c r="D2003" i="1"/>
  <c r="D2002" i="1"/>
  <c r="D2001" i="1"/>
  <c r="D2000" i="1"/>
  <c r="D1999" i="1"/>
  <c r="D1998" i="1"/>
  <c r="D1997" i="1"/>
  <c r="D1996" i="1"/>
  <c r="D1995" i="1"/>
  <c r="D1994" i="1"/>
  <c r="D1993" i="1"/>
  <c r="D1992" i="1"/>
  <c r="D1991" i="1"/>
  <c r="D1990" i="1"/>
  <c r="D1989" i="1"/>
  <c r="D1988" i="1"/>
  <c r="D1987" i="1"/>
  <c r="D1986" i="1"/>
  <c r="D1985" i="1"/>
  <c r="D1984" i="1"/>
  <c r="D1983" i="1"/>
  <c r="D1982" i="1"/>
  <c r="D1981" i="1"/>
  <c r="D1980" i="1"/>
  <c r="D1979" i="1"/>
  <c r="D1978" i="1"/>
  <c r="D1977" i="1"/>
  <c r="D1976" i="1"/>
  <c r="D1975" i="1"/>
  <c r="D1974" i="1"/>
  <c r="D1973" i="1"/>
  <c r="D1972" i="1"/>
  <c r="D1971" i="1"/>
  <c r="D1970" i="1"/>
  <c r="D1969" i="1"/>
  <c r="D1968" i="1"/>
  <c r="D1967" i="1"/>
  <c r="D1966" i="1"/>
  <c r="D1965" i="1"/>
  <c r="D1964" i="1"/>
  <c r="D1963" i="1"/>
  <c r="D1962" i="1"/>
  <c r="D1961" i="1"/>
  <c r="D1960" i="1"/>
  <c r="D1959" i="1"/>
  <c r="D1958" i="1"/>
  <c r="D1957" i="1"/>
  <c r="D1956" i="1"/>
  <c r="D1955" i="1"/>
  <c r="D1954" i="1"/>
  <c r="D1953" i="1"/>
  <c r="D1952" i="1"/>
  <c r="D1951" i="1"/>
  <c r="D1950" i="1"/>
  <c r="D1949" i="1"/>
  <c r="D1948" i="1"/>
  <c r="D1947" i="1"/>
  <c r="D1946" i="1"/>
  <c r="D1945" i="1"/>
  <c r="D1944" i="1"/>
  <c r="D1943" i="1"/>
  <c r="D1942" i="1"/>
  <c r="D1941" i="1"/>
  <c r="D1940" i="1"/>
  <c r="D1939" i="1"/>
  <c r="D1938" i="1"/>
  <c r="D1937" i="1"/>
  <c r="D1936" i="1"/>
  <c r="D1935" i="1"/>
  <c r="D1934" i="1"/>
  <c r="D1933" i="1"/>
  <c r="D1932" i="1"/>
  <c r="D1931" i="1"/>
  <c r="D1930" i="1"/>
  <c r="D1929" i="1"/>
  <c r="D1928" i="1"/>
  <c r="D1927" i="1"/>
  <c r="D1926" i="1"/>
  <c r="D1925" i="1"/>
  <c r="D1924" i="1"/>
  <c r="D1923" i="1"/>
  <c r="D1922" i="1"/>
  <c r="D1921" i="1"/>
  <c r="D1920" i="1"/>
  <c r="D1919" i="1"/>
  <c r="D1918" i="1"/>
  <c r="D1917" i="1"/>
  <c r="D1916" i="1"/>
  <c r="D1915" i="1"/>
  <c r="D1914" i="1"/>
  <c r="D1913" i="1"/>
  <c r="D1912" i="1"/>
  <c r="D1911" i="1"/>
  <c r="D1910" i="1"/>
  <c r="D1909" i="1"/>
  <c r="D1908" i="1"/>
  <c r="D1907" i="1"/>
  <c r="D1906" i="1"/>
  <c r="D1905" i="1"/>
  <c r="D1904" i="1"/>
  <c r="D1903" i="1"/>
  <c r="D1902" i="1"/>
  <c r="D1901" i="1"/>
  <c r="D1900" i="1"/>
  <c r="D1899" i="1"/>
  <c r="D1898" i="1"/>
  <c r="D1897" i="1"/>
  <c r="D1896" i="1"/>
  <c r="D1895" i="1"/>
  <c r="D1894" i="1"/>
  <c r="D1893" i="1"/>
  <c r="D1892" i="1"/>
  <c r="D1891" i="1"/>
  <c r="D1890" i="1"/>
  <c r="D1889" i="1"/>
  <c r="D1888" i="1"/>
  <c r="D1887" i="1"/>
  <c r="D1886" i="1"/>
  <c r="D1885" i="1"/>
  <c r="D1884" i="1"/>
  <c r="D1883" i="1"/>
  <c r="D1882" i="1"/>
  <c r="D1881" i="1"/>
  <c r="D1880" i="1"/>
  <c r="D1879" i="1"/>
  <c r="D1878" i="1"/>
  <c r="D1877" i="1"/>
  <c r="D1876" i="1"/>
  <c r="D1875" i="1"/>
  <c r="D1874" i="1"/>
  <c r="D1873" i="1"/>
  <c r="D1872" i="1"/>
  <c r="D1871" i="1"/>
  <c r="D1870" i="1"/>
  <c r="D1869" i="1"/>
  <c r="D1868" i="1"/>
  <c r="D1867" i="1"/>
  <c r="D1866" i="1"/>
  <c r="D1865" i="1"/>
  <c r="D1864" i="1"/>
  <c r="D1863" i="1"/>
  <c r="D1862" i="1"/>
  <c r="D1861" i="1"/>
  <c r="D1860" i="1"/>
  <c r="D1859" i="1"/>
  <c r="D1858" i="1"/>
  <c r="D1857" i="1"/>
  <c r="D1856" i="1"/>
  <c r="D1855" i="1"/>
  <c r="D1854" i="1"/>
  <c r="D1853" i="1"/>
  <c r="D1852" i="1"/>
  <c r="D1851" i="1"/>
  <c r="D1850" i="1"/>
  <c r="D1849" i="1"/>
  <c r="D1848" i="1"/>
  <c r="D1847" i="1"/>
  <c r="D1846" i="1"/>
  <c r="D1845" i="1"/>
  <c r="D1844" i="1"/>
  <c r="D1843" i="1"/>
  <c r="D1842" i="1"/>
  <c r="D1841" i="1"/>
  <c r="D1840" i="1"/>
  <c r="D1839" i="1"/>
  <c r="D1838" i="1"/>
  <c r="D1837" i="1"/>
  <c r="D1836" i="1"/>
  <c r="D1835" i="1"/>
  <c r="D1834" i="1"/>
  <c r="D1833" i="1"/>
  <c r="D1832" i="1"/>
  <c r="D1831" i="1"/>
  <c r="D1830" i="1"/>
  <c r="D1829" i="1"/>
  <c r="D1828" i="1"/>
  <c r="D1827" i="1"/>
  <c r="D1826" i="1"/>
  <c r="D1825" i="1"/>
  <c r="D1824" i="1"/>
  <c r="D1823" i="1"/>
  <c r="D1822" i="1"/>
  <c r="D1821" i="1"/>
  <c r="D1820" i="1"/>
  <c r="D1819" i="1"/>
  <c r="D1818" i="1"/>
  <c r="D1817" i="1"/>
  <c r="D1816" i="1"/>
  <c r="D1815" i="1"/>
  <c r="D1814" i="1"/>
  <c r="D1813" i="1"/>
  <c r="D1812" i="1"/>
  <c r="D1811" i="1"/>
  <c r="D1810" i="1"/>
  <c r="D1809" i="1"/>
  <c r="D1808" i="1"/>
  <c r="D1807" i="1"/>
  <c r="D1806" i="1"/>
  <c r="D1805" i="1"/>
  <c r="D1804" i="1"/>
  <c r="D1803" i="1"/>
  <c r="D1802" i="1"/>
  <c r="D1801" i="1"/>
  <c r="D1800" i="1"/>
  <c r="D1799" i="1"/>
  <c r="D1798" i="1"/>
  <c r="D1797" i="1"/>
  <c r="D1796" i="1"/>
  <c r="D1795" i="1"/>
  <c r="D1794" i="1"/>
  <c r="D1793" i="1"/>
  <c r="D1792" i="1"/>
  <c r="D1791" i="1"/>
  <c r="D1790" i="1"/>
  <c r="D1789" i="1"/>
  <c r="D1788" i="1"/>
  <c r="D1787" i="1"/>
  <c r="D1786" i="1"/>
  <c r="D1785" i="1"/>
  <c r="D1784" i="1"/>
  <c r="D1783" i="1"/>
  <c r="D1782" i="1"/>
  <c r="D1781" i="1"/>
  <c r="D1780" i="1"/>
  <c r="D1779" i="1"/>
  <c r="D1778" i="1"/>
  <c r="D1777" i="1"/>
  <c r="D1776" i="1"/>
  <c r="D1775" i="1"/>
  <c r="D1774" i="1"/>
  <c r="D1773" i="1"/>
  <c r="D1772" i="1"/>
  <c r="D1771" i="1"/>
  <c r="D1770" i="1"/>
  <c r="D1769" i="1"/>
  <c r="D1768" i="1"/>
  <c r="D1767" i="1"/>
  <c r="D1766" i="1"/>
  <c r="D1765" i="1"/>
  <c r="D1764" i="1"/>
  <c r="D1763" i="1"/>
  <c r="D1762" i="1"/>
  <c r="D1761" i="1"/>
  <c r="D1760" i="1"/>
  <c r="D1759" i="1"/>
  <c r="D1758" i="1"/>
  <c r="D1757" i="1"/>
  <c r="D1756" i="1"/>
  <c r="D1755" i="1"/>
  <c r="D1754" i="1"/>
  <c r="D1753" i="1"/>
  <c r="D1752" i="1"/>
  <c r="D1751" i="1"/>
  <c r="D1750" i="1"/>
  <c r="D1749" i="1"/>
  <c r="D1748" i="1"/>
  <c r="D1747" i="1"/>
  <c r="D1746" i="1"/>
  <c r="D1745" i="1"/>
  <c r="D1744" i="1"/>
  <c r="D1743" i="1"/>
  <c r="D1742" i="1"/>
  <c r="D1741" i="1"/>
  <c r="D1740" i="1"/>
  <c r="D1739" i="1"/>
  <c r="D1738" i="1"/>
  <c r="D1737" i="1"/>
  <c r="D1736" i="1"/>
  <c r="D1735" i="1"/>
  <c r="D1734" i="1"/>
  <c r="D1733" i="1"/>
  <c r="D1732" i="1"/>
  <c r="D1731" i="1"/>
  <c r="D1730" i="1"/>
  <c r="D1729" i="1"/>
  <c r="D1728" i="1"/>
  <c r="D1727" i="1"/>
  <c r="D1726" i="1"/>
  <c r="D1725" i="1"/>
  <c r="D1724" i="1"/>
  <c r="D1723" i="1"/>
  <c r="D1722" i="1"/>
  <c r="D1721" i="1"/>
  <c r="D1720" i="1"/>
  <c r="D1719" i="1"/>
  <c r="D1718" i="1"/>
  <c r="D1717" i="1"/>
  <c r="D1716" i="1"/>
  <c r="D1715" i="1"/>
  <c r="D1714" i="1"/>
  <c r="D1713" i="1"/>
  <c r="D1712" i="1"/>
  <c r="D1711" i="1"/>
  <c r="D1710" i="1"/>
  <c r="D1709" i="1"/>
  <c r="D1708" i="1"/>
  <c r="D1707" i="1"/>
  <c r="D1706" i="1"/>
  <c r="D1705" i="1"/>
  <c r="D1704" i="1"/>
  <c r="D1703" i="1"/>
  <c r="D1702" i="1"/>
  <c r="D1701" i="1"/>
  <c r="D1700" i="1"/>
  <c r="D1699" i="1"/>
  <c r="D1698" i="1"/>
  <c r="D1697" i="1"/>
  <c r="D1696" i="1"/>
  <c r="D1695" i="1"/>
  <c r="D1694" i="1"/>
  <c r="D1693" i="1"/>
  <c r="D1692" i="1"/>
  <c r="D1691" i="1"/>
  <c r="D1690" i="1"/>
  <c r="D1689" i="1"/>
  <c r="D1688" i="1"/>
  <c r="D1687" i="1"/>
  <c r="D1686" i="1"/>
  <c r="D1685" i="1"/>
  <c r="D1684" i="1"/>
  <c r="D1683" i="1"/>
  <c r="D1682" i="1"/>
  <c r="D1681" i="1"/>
  <c r="D1680" i="1"/>
  <c r="D1679" i="1"/>
  <c r="D1678" i="1"/>
  <c r="D1677" i="1"/>
  <c r="D1676" i="1"/>
  <c r="D1675" i="1"/>
  <c r="D1674" i="1"/>
  <c r="D1673" i="1"/>
  <c r="D1672" i="1"/>
  <c r="D1671" i="1"/>
  <c r="D1670" i="1"/>
  <c r="D1669" i="1"/>
  <c r="D1668" i="1"/>
  <c r="D1667" i="1"/>
  <c r="D1666" i="1"/>
  <c r="D1665" i="1"/>
  <c r="D1664" i="1"/>
  <c r="D1663" i="1"/>
  <c r="D1662" i="1"/>
  <c r="D1661" i="1"/>
  <c r="D1660" i="1"/>
  <c r="D1659" i="1"/>
  <c r="D1658" i="1"/>
  <c r="D1657" i="1"/>
  <c r="D1656" i="1"/>
  <c r="D1655" i="1"/>
  <c r="D1654" i="1"/>
  <c r="D1653" i="1"/>
  <c r="D1652" i="1"/>
  <c r="D1651" i="1"/>
  <c r="D1650" i="1"/>
  <c r="D1649" i="1"/>
  <c r="D1648" i="1"/>
  <c r="D1647" i="1"/>
  <c r="D1646" i="1"/>
  <c r="D1645" i="1"/>
  <c r="D1644" i="1"/>
  <c r="D1643" i="1"/>
  <c r="D1642" i="1"/>
  <c r="D1641" i="1"/>
  <c r="D1640" i="1"/>
  <c r="D1639" i="1"/>
  <c r="D1638" i="1"/>
  <c r="D1637" i="1"/>
  <c r="D1636" i="1"/>
  <c r="D1635" i="1"/>
  <c r="D1634" i="1"/>
  <c r="D1633" i="1"/>
  <c r="D1632" i="1"/>
  <c r="D1631" i="1"/>
  <c r="D1630" i="1"/>
  <c r="D1629" i="1"/>
  <c r="D1628" i="1"/>
  <c r="D1627" i="1"/>
  <c r="D1626" i="1"/>
  <c r="D1625" i="1"/>
  <c r="D1624" i="1"/>
  <c r="D1623" i="1"/>
  <c r="D1622" i="1"/>
  <c r="D1621" i="1"/>
  <c r="D1620" i="1"/>
  <c r="D1619" i="1"/>
  <c r="D1618" i="1"/>
  <c r="D1617" i="1"/>
  <c r="D1616" i="1"/>
  <c r="D1615" i="1"/>
  <c r="D1614" i="1"/>
  <c r="D1613" i="1"/>
  <c r="D1612" i="1"/>
  <c r="D1611" i="1"/>
  <c r="D1610" i="1"/>
  <c r="D1609" i="1"/>
  <c r="D1608" i="1"/>
  <c r="D1607" i="1"/>
  <c r="D1606" i="1"/>
  <c r="D1605" i="1"/>
  <c r="D1604" i="1"/>
  <c r="D1603" i="1"/>
  <c r="D1602" i="1"/>
  <c r="D1601" i="1"/>
  <c r="D1600" i="1"/>
  <c r="D1599" i="1"/>
  <c r="D1598" i="1"/>
  <c r="D1597" i="1"/>
  <c r="D1596" i="1"/>
  <c r="D1595" i="1"/>
  <c r="D1594" i="1"/>
  <c r="D1593" i="1"/>
  <c r="D1592" i="1"/>
  <c r="D1591" i="1"/>
  <c r="D1590" i="1"/>
  <c r="D1589" i="1"/>
  <c r="D1588" i="1"/>
  <c r="D1587" i="1"/>
  <c r="D1586" i="1"/>
  <c r="D1585" i="1"/>
  <c r="D1584" i="1"/>
  <c r="D1583" i="1"/>
  <c r="D1582" i="1"/>
  <c r="D1581" i="1"/>
  <c r="D1580" i="1"/>
  <c r="D1579" i="1"/>
  <c r="D1578" i="1"/>
  <c r="D1577" i="1"/>
  <c r="D1576" i="1"/>
  <c r="D1575" i="1"/>
  <c r="D1574" i="1"/>
  <c r="D1573" i="1"/>
  <c r="D1572" i="1"/>
  <c r="D1571" i="1"/>
  <c r="D1570" i="1"/>
  <c r="D1569" i="1"/>
  <c r="D1568" i="1"/>
  <c r="D1567" i="1"/>
  <c r="D1566" i="1"/>
  <c r="D1565" i="1"/>
  <c r="D1564" i="1"/>
  <c r="D1563" i="1"/>
  <c r="D1562" i="1"/>
  <c r="D1561" i="1"/>
  <c r="D1560" i="1"/>
  <c r="D1559" i="1"/>
  <c r="D1558" i="1"/>
  <c r="D1557" i="1"/>
  <c r="D1556" i="1"/>
  <c r="D1555" i="1"/>
  <c r="D1554" i="1"/>
  <c r="D1553" i="1"/>
  <c r="D1552" i="1"/>
  <c r="D1551" i="1"/>
  <c r="D1550" i="1"/>
  <c r="D1549" i="1"/>
  <c r="D1548" i="1"/>
  <c r="D1547" i="1"/>
  <c r="D1546" i="1"/>
  <c r="D1545" i="1"/>
  <c r="D1544" i="1"/>
  <c r="D1543" i="1"/>
  <c r="D1542" i="1"/>
  <c r="D1541" i="1"/>
  <c r="D1540" i="1"/>
  <c r="D1539" i="1"/>
  <c r="D1538" i="1"/>
  <c r="D1537" i="1"/>
  <c r="D1536" i="1"/>
  <c r="D1535" i="1"/>
  <c r="D1534" i="1"/>
  <c r="D1533" i="1"/>
  <c r="D1532" i="1"/>
  <c r="D1531" i="1"/>
  <c r="D1530" i="1"/>
  <c r="D1529" i="1"/>
  <c r="D1528" i="1"/>
  <c r="D1527" i="1"/>
  <c r="D1526" i="1"/>
  <c r="D1525" i="1"/>
  <c r="D1524" i="1"/>
  <c r="D1523" i="1"/>
  <c r="D1522" i="1"/>
  <c r="D1521" i="1"/>
  <c r="D1520" i="1"/>
  <c r="D1519" i="1"/>
  <c r="D1518" i="1"/>
  <c r="D1517" i="1"/>
  <c r="D1516" i="1"/>
  <c r="D1515" i="1"/>
  <c r="D1514" i="1"/>
  <c r="D1513" i="1"/>
  <c r="D1512" i="1"/>
  <c r="D1511" i="1"/>
  <c r="D1510" i="1"/>
  <c r="D1509" i="1"/>
  <c r="D1508" i="1"/>
  <c r="D1507" i="1"/>
  <c r="D1506" i="1"/>
  <c r="D1505" i="1"/>
  <c r="D1504" i="1"/>
  <c r="D1503" i="1"/>
  <c r="D1502" i="1"/>
  <c r="D1501" i="1"/>
  <c r="D1500" i="1"/>
  <c r="D1499" i="1"/>
  <c r="D1498" i="1"/>
  <c r="D1497" i="1"/>
  <c r="D1496" i="1"/>
  <c r="D1495" i="1"/>
  <c r="D1494" i="1"/>
  <c r="D1493" i="1"/>
  <c r="D1492" i="1"/>
  <c r="D1491" i="1"/>
  <c r="D1490" i="1"/>
  <c r="D1489" i="1"/>
  <c r="D1488" i="1"/>
  <c r="D1487" i="1"/>
  <c r="D1486" i="1"/>
  <c r="D1485" i="1"/>
  <c r="D1484" i="1"/>
  <c r="D1483" i="1"/>
  <c r="D1482" i="1"/>
  <c r="D1481" i="1"/>
  <c r="D1480" i="1"/>
  <c r="D1479" i="1"/>
  <c r="D1478" i="1"/>
  <c r="D1477" i="1"/>
  <c r="D1476" i="1"/>
  <c r="D1475" i="1"/>
  <c r="D1474" i="1"/>
  <c r="D1473" i="1"/>
  <c r="D1472" i="1"/>
  <c r="D1471" i="1"/>
  <c r="D1470" i="1"/>
  <c r="D1469" i="1"/>
  <c r="D1468" i="1"/>
  <c r="D1467" i="1"/>
  <c r="D1466" i="1"/>
  <c r="D1465" i="1"/>
  <c r="D1464" i="1"/>
  <c r="D1463" i="1"/>
  <c r="D1462" i="1"/>
  <c r="D1461" i="1"/>
  <c r="D1460" i="1"/>
  <c r="D1459" i="1"/>
  <c r="D1458" i="1"/>
  <c r="D1457" i="1"/>
  <c r="D1456" i="1"/>
  <c r="D1455" i="1"/>
  <c r="D1454" i="1"/>
  <c r="D1453" i="1"/>
  <c r="D1452" i="1"/>
  <c r="D1451" i="1"/>
  <c r="D1450" i="1"/>
  <c r="D1449" i="1"/>
  <c r="D1448" i="1"/>
  <c r="D1447" i="1"/>
  <c r="D1446" i="1"/>
  <c r="D1445" i="1"/>
  <c r="D1444" i="1"/>
  <c r="D1443" i="1"/>
  <c r="D1442" i="1"/>
  <c r="D1441" i="1"/>
  <c r="D1440" i="1"/>
  <c r="D1439" i="1"/>
  <c r="D1438" i="1"/>
  <c r="D1437" i="1"/>
  <c r="D1436" i="1"/>
  <c r="D1435" i="1"/>
  <c r="D1434" i="1"/>
  <c r="D1433" i="1"/>
  <c r="D1432" i="1"/>
  <c r="D1431" i="1"/>
  <c r="D1430" i="1"/>
  <c r="D1429" i="1"/>
  <c r="D1428" i="1"/>
  <c r="D1427" i="1"/>
  <c r="D1426" i="1"/>
  <c r="D1425" i="1"/>
  <c r="D1424" i="1"/>
  <c r="D1423" i="1"/>
  <c r="D1422" i="1"/>
  <c r="D1421" i="1"/>
  <c r="D1420" i="1"/>
  <c r="D1419" i="1"/>
  <c r="D1418" i="1"/>
  <c r="D1417" i="1"/>
  <c r="D1416" i="1"/>
  <c r="D1415" i="1"/>
  <c r="D1414" i="1"/>
  <c r="D1413" i="1"/>
  <c r="D1412" i="1"/>
  <c r="D1411" i="1"/>
  <c r="D1410" i="1"/>
  <c r="D1409" i="1"/>
  <c r="D1408" i="1"/>
  <c r="D1407" i="1"/>
  <c r="D1406" i="1"/>
  <c r="D1405" i="1"/>
  <c r="D1404" i="1"/>
  <c r="D1403" i="1"/>
  <c r="D1402" i="1"/>
  <c r="D1401" i="1"/>
  <c r="D1400" i="1"/>
  <c r="D1399" i="1"/>
  <c r="D1398" i="1"/>
  <c r="D1397" i="1"/>
  <c r="D1396" i="1"/>
  <c r="D1395" i="1"/>
  <c r="D1394" i="1"/>
  <c r="D1393" i="1"/>
  <c r="D1392" i="1"/>
  <c r="D1391" i="1"/>
  <c r="D1390" i="1"/>
  <c r="D1389" i="1"/>
  <c r="D1388" i="1"/>
  <c r="D1387" i="1"/>
  <c r="D1386" i="1"/>
  <c r="D1385" i="1"/>
  <c r="D1384" i="1"/>
  <c r="D1383" i="1"/>
  <c r="D1382" i="1"/>
  <c r="D1381" i="1"/>
  <c r="D1380" i="1"/>
  <c r="D1379" i="1"/>
  <c r="D1378" i="1"/>
  <c r="D1377" i="1"/>
  <c r="D1376" i="1"/>
  <c r="D1375" i="1"/>
  <c r="D1374" i="1"/>
  <c r="D1373" i="1"/>
  <c r="D1372" i="1"/>
  <c r="D1371" i="1"/>
  <c r="D1370" i="1"/>
  <c r="D1369" i="1"/>
  <c r="D1368" i="1"/>
  <c r="D1367" i="1"/>
  <c r="D1366" i="1"/>
  <c r="D1365" i="1"/>
  <c r="D1364" i="1"/>
  <c r="D1363" i="1"/>
  <c r="D1362" i="1"/>
  <c r="D1361" i="1"/>
  <c r="D1360" i="1"/>
  <c r="D1359" i="1"/>
  <c r="D1358" i="1"/>
  <c r="D1357" i="1"/>
  <c r="D1356" i="1"/>
  <c r="D1355" i="1"/>
  <c r="D1354" i="1"/>
  <c r="D1353" i="1"/>
  <c r="D1352" i="1"/>
  <c r="D1351" i="1"/>
  <c r="D1350" i="1"/>
  <c r="D1349" i="1"/>
  <c r="D1348" i="1"/>
  <c r="D1347" i="1"/>
  <c r="D1346" i="1"/>
  <c r="D1345" i="1"/>
  <c r="D1344" i="1"/>
  <c r="D1343" i="1"/>
  <c r="D1342" i="1"/>
  <c r="D1341" i="1"/>
  <c r="D1340" i="1"/>
  <c r="D1339" i="1"/>
  <c r="D1338" i="1"/>
  <c r="D1337" i="1"/>
  <c r="D1336" i="1"/>
  <c r="D1335" i="1"/>
  <c r="D1334" i="1"/>
  <c r="D1333" i="1"/>
  <c r="D1332" i="1"/>
  <c r="D1331" i="1"/>
  <c r="D1330" i="1"/>
  <c r="D1329" i="1"/>
  <c r="D1328" i="1"/>
  <c r="D1327" i="1"/>
  <c r="D1326" i="1"/>
  <c r="D1325" i="1"/>
  <c r="D1324" i="1"/>
  <c r="D1323" i="1"/>
  <c r="D1322" i="1"/>
  <c r="D1321" i="1"/>
  <c r="D1320" i="1"/>
  <c r="D1319" i="1"/>
  <c r="D1318" i="1"/>
  <c r="D1317" i="1"/>
  <c r="D1316" i="1"/>
  <c r="D1315" i="1"/>
  <c r="D1314" i="1"/>
  <c r="D1313" i="1"/>
  <c r="D1312" i="1"/>
  <c r="D1311" i="1"/>
  <c r="D1310" i="1"/>
  <c r="D1309" i="1"/>
  <c r="D1308" i="1"/>
  <c r="D1307" i="1"/>
  <c r="D1306" i="1"/>
  <c r="D1305" i="1"/>
  <c r="D1304" i="1"/>
  <c r="D1303" i="1"/>
  <c r="D1302" i="1"/>
  <c r="D1301" i="1"/>
  <c r="D1300" i="1"/>
  <c r="D1299" i="1"/>
  <c r="D1298" i="1"/>
  <c r="D1297" i="1"/>
  <c r="D1296" i="1"/>
  <c r="D1295" i="1"/>
  <c r="D1294" i="1"/>
  <c r="D1293" i="1"/>
  <c r="D1292" i="1"/>
  <c r="D1291" i="1"/>
  <c r="D1290" i="1"/>
  <c r="D1289" i="1"/>
  <c r="D1288" i="1"/>
  <c r="D1287" i="1"/>
  <c r="D1286" i="1"/>
  <c r="D1285" i="1"/>
  <c r="D1284" i="1"/>
  <c r="D1283" i="1"/>
  <c r="D1282" i="1"/>
  <c r="D1281" i="1"/>
  <c r="D1280" i="1"/>
  <c r="D1279" i="1"/>
  <c r="D1278" i="1"/>
  <c r="D1277" i="1"/>
  <c r="D1276" i="1"/>
  <c r="D1275" i="1"/>
  <c r="D1274" i="1"/>
  <c r="D1273" i="1"/>
  <c r="D1272" i="1"/>
  <c r="D1271" i="1"/>
  <c r="D1270" i="1"/>
  <c r="D1269" i="1"/>
  <c r="D1268" i="1"/>
  <c r="D1267" i="1"/>
  <c r="D1266" i="1"/>
  <c r="D1265" i="1"/>
  <c r="D1264" i="1"/>
  <c r="D1263" i="1"/>
  <c r="D1262" i="1"/>
  <c r="D1261" i="1"/>
  <c r="D1260" i="1"/>
  <c r="D1259" i="1"/>
  <c r="D1258" i="1"/>
  <c r="D1257" i="1"/>
  <c r="D1256" i="1"/>
  <c r="D1255" i="1"/>
  <c r="D1254" i="1"/>
  <c r="D1253" i="1"/>
  <c r="D1252" i="1"/>
  <c r="D1251" i="1"/>
  <c r="D1250" i="1"/>
  <c r="D1249" i="1"/>
  <c r="D1248" i="1"/>
  <c r="D1247" i="1"/>
  <c r="D1246" i="1"/>
  <c r="D1245" i="1"/>
  <c r="D1244" i="1"/>
  <c r="D1243" i="1"/>
  <c r="D1242" i="1"/>
  <c r="D1241" i="1"/>
  <c r="D1240" i="1"/>
  <c r="D1239" i="1"/>
  <c r="D1238" i="1"/>
  <c r="D1237" i="1"/>
  <c r="D1236" i="1"/>
  <c r="D1235" i="1"/>
  <c r="D1234" i="1"/>
  <c r="D1233" i="1"/>
  <c r="D1232" i="1"/>
  <c r="D1231" i="1"/>
  <c r="D1230" i="1"/>
  <c r="D1229" i="1"/>
  <c r="D1228" i="1"/>
  <c r="D1227" i="1"/>
  <c r="D1226" i="1"/>
  <c r="D1225" i="1"/>
  <c r="D1224" i="1"/>
  <c r="D1223" i="1"/>
  <c r="D1222" i="1"/>
  <c r="D1221" i="1"/>
  <c r="D1220" i="1"/>
  <c r="D1219" i="1"/>
  <c r="D1218" i="1"/>
  <c r="D1217" i="1"/>
  <c r="D1216" i="1"/>
  <c r="D1215" i="1"/>
  <c r="D1214" i="1"/>
  <c r="D1213" i="1"/>
  <c r="D1212" i="1"/>
  <c r="D1211" i="1"/>
  <c r="D1210" i="1"/>
  <c r="D1209" i="1"/>
  <c r="D1208" i="1"/>
  <c r="D1207" i="1"/>
  <c r="D1206" i="1"/>
  <c r="D1205" i="1"/>
  <c r="D1204" i="1"/>
  <c r="D1203" i="1"/>
  <c r="D1202" i="1"/>
  <c r="D1201" i="1"/>
  <c r="D1200" i="1"/>
  <c r="D1199" i="1"/>
  <c r="D1198" i="1"/>
  <c r="D1197" i="1"/>
  <c r="D1196" i="1"/>
  <c r="D1195" i="1"/>
  <c r="D1194" i="1"/>
  <c r="D1193" i="1"/>
  <c r="D1192" i="1"/>
  <c r="D1191" i="1"/>
  <c r="D1190" i="1"/>
  <c r="D1189" i="1"/>
  <c r="D1188" i="1"/>
  <c r="D1187" i="1"/>
  <c r="D1186" i="1"/>
  <c r="D1185" i="1"/>
  <c r="D1184" i="1"/>
  <c r="D1183" i="1"/>
  <c r="D1182" i="1"/>
  <c r="D1181" i="1"/>
  <c r="D1180" i="1"/>
  <c r="D1179" i="1"/>
  <c r="D1178" i="1"/>
  <c r="D1177" i="1"/>
  <c r="D1176" i="1"/>
  <c r="D1175" i="1"/>
  <c r="D1174" i="1"/>
  <c r="D1173" i="1"/>
  <c r="D1172" i="1"/>
  <c r="D1171" i="1"/>
  <c r="D1170" i="1"/>
  <c r="D1169" i="1"/>
  <c r="D1168" i="1"/>
  <c r="D1167" i="1"/>
  <c r="D1166" i="1"/>
  <c r="D1165" i="1"/>
  <c r="D1164" i="1"/>
  <c r="D1163" i="1"/>
  <c r="D1162" i="1"/>
  <c r="D1161" i="1"/>
  <c r="D1160" i="1"/>
  <c r="D1159" i="1"/>
  <c r="D1158" i="1"/>
  <c r="D1157" i="1"/>
  <c r="D1156" i="1"/>
  <c r="D1155" i="1"/>
  <c r="D1154" i="1"/>
  <c r="D1153" i="1"/>
  <c r="D1152" i="1"/>
  <c r="D1151" i="1"/>
  <c r="D1150" i="1"/>
  <c r="D1149" i="1"/>
  <c r="D1148" i="1"/>
  <c r="D1147" i="1"/>
  <c r="D1146" i="1"/>
  <c r="D1145" i="1"/>
  <c r="D1144" i="1"/>
  <c r="D1143" i="1"/>
  <c r="D1142" i="1"/>
  <c r="D1141" i="1"/>
  <c r="D1140" i="1"/>
  <c r="D1139" i="1"/>
  <c r="D1138" i="1"/>
  <c r="D1137" i="1"/>
  <c r="D1136" i="1"/>
  <c r="D1135" i="1"/>
  <c r="D1134" i="1"/>
  <c r="D1133" i="1"/>
  <c r="D1132" i="1"/>
  <c r="D1131" i="1"/>
  <c r="D1130" i="1"/>
  <c r="D1129" i="1"/>
  <c r="D1128" i="1"/>
  <c r="D1127" i="1"/>
  <c r="D1126" i="1"/>
  <c r="D1125" i="1"/>
  <c r="D1124" i="1"/>
  <c r="D1123" i="1"/>
  <c r="D1122" i="1"/>
  <c r="D1121" i="1"/>
  <c r="D1120" i="1"/>
  <c r="D1119" i="1"/>
  <c r="D1118" i="1"/>
  <c r="D1117" i="1"/>
  <c r="D1116" i="1"/>
  <c r="D1115" i="1"/>
  <c r="D1114" i="1"/>
  <c r="D1113" i="1"/>
  <c r="D1112" i="1"/>
  <c r="D1111" i="1"/>
  <c r="D1110" i="1"/>
  <c r="D1109" i="1"/>
  <c r="D1108" i="1"/>
  <c r="D1107" i="1"/>
  <c r="D1106" i="1"/>
  <c r="D1105" i="1"/>
  <c r="D1104" i="1"/>
  <c r="D1103" i="1"/>
  <c r="D1102" i="1"/>
  <c r="D1101" i="1"/>
  <c r="D1100" i="1"/>
  <c r="D1099" i="1"/>
  <c r="D1098" i="1"/>
  <c r="D1097" i="1"/>
  <c r="D1096" i="1"/>
  <c r="D1095" i="1"/>
  <c r="D1094" i="1"/>
  <c r="D1093" i="1"/>
  <c r="D1092" i="1"/>
  <c r="D1091" i="1"/>
  <c r="D1090" i="1"/>
  <c r="D1089" i="1"/>
  <c r="D1088" i="1"/>
  <c r="D1087" i="1"/>
  <c r="D1086" i="1"/>
  <c r="D1085" i="1"/>
  <c r="D1084" i="1"/>
  <c r="D1083" i="1"/>
  <c r="D1082" i="1"/>
  <c r="D1081" i="1"/>
  <c r="D1080" i="1"/>
  <c r="D1079" i="1"/>
  <c r="D1078" i="1"/>
  <c r="D1077" i="1"/>
  <c r="D1076" i="1"/>
  <c r="D1075" i="1"/>
  <c r="D1074" i="1"/>
  <c r="D1073" i="1"/>
  <c r="D1072" i="1"/>
  <c r="D1071" i="1"/>
  <c r="D1070" i="1"/>
  <c r="D1069" i="1"/>
  <c r="D1068" i="1"/>
  <c r="D1067" i="1"/>
  <c r="D1066" i="1"/>
  <c r="D1065" i="1"/>
  <c r="D1064" i="1"/>
  <c r="D1063" i="1"/>
  <c r="D1062" i="1"/>
  <c r="D1061" i="1"/>
  <c r="D1060" i="1"/>
  <c r="D1059" i="1"/>
  <c r="D1058" i="1"/>
  <c r="D1057" i="1"/>
  <c r="D1056" i="1"/>
  <c r="D1055" i="1"/>
  <c r="D1054" i="1"/>
  <c r="D1053" i="1"/>
  <c r="D1052" i="1"/>
  <c r="D1051" i="1"/>
  <c r="D1050" i="1"/>
  <c r="D1049" i="1"/>
  <c r="D1048" i="1"/>
  <c r="D1047" i="1"/>
  <c r="D1046" i="1"/>
  <c r="D1045" i="1"/>
  <c r="D1044" i="1"/>
  <c r="D1043" i="1"/>
  <c r="D1042" i="1"/>
  <c r="D1041" i="1"/>
  <c r="D1040" i="1"/>
  <c r="D1039" i="1"/>
  <c r="D1038" i="1"/>
  <c r="D1037" i="1"/>
  <c r="D1036" i="1"/>
  <c r="D1035" i="1"/>
  <c r="D1034" i="1"/>
  <c r="D1033" i="1"/>
  <c r="D1032" i="1"/>
  <c r="D1031" i="1"/>
  <c r="D1030" i="1"/>
  <c r="D1029" i="1"/>
  <c r="D1028" i="1"/>
  <c r="D1027" i="1"/>
  <c r="D1026" i="1"/>
  <c r="D1025" i="1"/>
  <c r="D1024" i="1"/>
  <c r="D1023" i="1"/>
  <c r="D1022" i="1"/>
  <c r="D1021" i="1"/>
  <c r="D1020" i="1"/>
  <c r="D1019" i="1"/>
  <c r="D1018" i="1"/>
  <c r="D1017" i="1"/>
  <c r="D1016" i="1"/>
  <c r="D1015" i="1"/>
  <c r="D1014" i="1"/>
  <c r="D1013" i="1"/>
  <c r="D1012" i="1"/>
  <c r="D1011" i="1"/>
  <c r="D1010" i="1"/>
  <c r="D1009" i="1"/>
  <c r="D1008" i="1"/>
  <c r="D1007" i="1"/>
  <c r="D1006" i="1"/>
  <c r="D1005" i="1"/>
  <c r="D1004" i="1"/>
  <c r="D1003" i="1"/>
  <c r="D1002" i="1"/>
  <c r="D1001" i="1"/>
  <c r="D1000" i="1"/>
  <c r="D999" i="1"/>
  <c r="D998" i="1"/>
  <c r="D997" i="1"/>
  <c r="D996" i="1"/>
  <c r="D995" i="1"/>
  <c r="D994" i="1"/>
  <c r="D993" i="1"/>
  <c r="D992" i="1"/>
  <c r="D991" i="1"/>
  <c r="D990" i="1"/>
  <c r="D989" i="1"/>
  <c r="D988" i="1"/>
  <c r="D987" i="1"/>
  <c r="D986" i="1"/>
  <c r="D985" i="1"/>
  <c r="D984" i="1"/>
  <c r="D983" i="1"/>
  <c r="D982" i="1"/>
  <c r="D981" i="1"/>
  <c r="D980" i="1"/>
  <c r="D979" i="1"/>
  <c r="D978" i="1"/>
  <c r="D977" i="1"/>
  <c r="D976" i="1"/>
  <c r="D975" i="1"/>
  <c r="D974" i="1"/>
  <c r="D973" i="1"/>
  <c r="D972" i="1"/>
  <c r="D971" i="1"/>
  <c r="D970" i="1"/>
  <c r="D969" i="1"/>
  <c r="D968" i="1"/>
  <c r="D967" i="1"/>
  <c r="D966" i="1"/>
  <c r="D965" i="1"/>
  <c r="D964" i="1"/>
  <c r="D963" i="1"/>
  <c r="D962" i="1"/>
  <c r="D961" i="1"/>
  <c r="D960" i="1"/>
  <c r="D959" i="1"/>
  <c r="D958" i="1"/>
  <c r="D957" i="1"/>
  <c r="D956" i="1"/>
  <c r="D955" i="1"/>
  <c r="D954" i="1"/>
  <c r="D953" i="1"/>
  <c r="D952" i="1"/>
  <c r="D951" i="1"/>
  <c r="D950" i="1"/>
  <c r="D949" i="1"/>
  <c r="D948" i="1"/>
  <c r="D947" i="1"/>
  <c r="D946" i="1"/>
  <c r="D945" i="1"/>
  <c r="D944" i="1"/>
  <c r="D943" i="1"/>
  <c r="D942" i="1"/>
  <c r="D941" i="1"/>
  <c r="D940" i="1"/>
  <c r="D939" i="1"/>
  <c r="D938" i="1"/>
  <c r="D937" i="1"/>
  <c r="D936" i="1"/>
  <c r="D935" i="1"/>
  <c r="D934" i="1"/>
  <c r="D933" i="1"/>
  <c r="D932" i="1"/>
  <c r="D931" i="1"/>
  <c r="D930" i="1"/>
  <c r="D929" i="1"/>
  <c r="D928" i="1"/>
  <c r="D927" i="1"/>
  <c r="D926" i="1"/>
  <c r="D925" i="1"/>
  <c r="D924" i="1"/>
  <c r="D923" i="1"/>
  <c r="D922" i="1"/>
  <c r="D921" i="1"/>
  <c r="D920" i="1"/>
  <c r="D919" i="1"/>
  <c r="D918" i="1"/>
  <c r="D917" i="1"/>
  <c r="D916" i="1"/>
  <c r="D915" i="1"/>
  <c r="D914" i="1"/>
  <c r="D913" i="1"/>
  <c r="D912" i="1"/>
  <c r="D911" i="1"/>
  <c r="D910" i="1"/>
  <c r="D909" i="1"/>
  <c r="D908" i="1"/>
  <c r="D907" i="1"/>
  <c r="D906" i="1"/>
  <c r="D905" i="1"/>
  <c r="D904" i="1"/>
  <c r="D903" i="1"/>
  <c r="D902" i="1"/>
  <c r="D901" i="1"/>
  <c r="D900" i="1"/>
  <c r="D899" i="1"/>
  <c r="D898" i="1"/>
  <c r="D897" i="1"/>
  <c r="D896" i="1"/>
  <c r="D895" i="1"/>
  <c r="D894" i="1"/>
  <c r="D893" i="1"/>
  <c r="D892" i="1"/>
  <c r="D891" i="1"/>
  <c r="D890" i="1"/>
  <c r="D889" i="1"/>
  <c r="D888" i="1"/>
  <c r="D887" i="1"/>
  <c r="D886" i="1"/>
  <c r="D885" i="1"/>
  <c r="D884" i="1"/>
  <c r="D883" i="1"/>
  <c r="D882" i="1"/>
  <c r="D881" i="1"/>
  <c r="D880" i="1"/>
  <c r="D879" i="1"/>
  <c r="D878" i="1"/>
  <c r="D877" i="1"/>
  <c r="D876" i="1"/>
  <c r="D875" i="1"/>
  <c r="D874" i="1"/>
  <c r="D873" i="1"/>
  <c r="D872" i="1"/>
  <c r="D871" i="1"/>
  <c r="D870" i="1"/>
  <c r="D869" i="1"/>
  <c r="D868" i="1"/>
  <c r="D867" i="1"/>
  <c r="D866" i="1"/>
  <c r="D865" i="1"/>
  <c r="D864" i="1"/>
  <c r="D863" i="1"/>
  <c r="D862" i="1"/>
  <c r="D861" i="1"/>
  <c r="D860" i="1"/>
  <c r="D859" i="1"/>
  <c r="D858" i="1"/>
  <c r="D857" i="1"/>
  <c r="D856" i="1"/>
  <c r="D855" i="1"/>
  <c r="D854" i="1"/>
  <c r="D853" i="1"/>
  <c r="D852" i="1"/>
  <c r="D851" i="1"/>
  <c r="D850" i="1"/>
  <c r="D849" i="1"/>
  <c r="D848" i="1"/>
  <c r="D847" i="1"/>
  <c r="D846" i="1"/>
  <c r="D845" i="1"/>
  <c r="D844" i="1"/>
  <c r="D843" i="1"/>
  <c r="D842" i="1"/>
  <c r="D841" i="1"/>
  <c r="D840" i="1"/>
  <c r="D839" i="1"/>
  <c r="D838" i="1"/>
  <c r="D837" i="1"/>
  <c r="D836" i="1"/>
  <c r="D835" i="1"/>
  <c r="D834" i="1"/>
  <c r="D833" i="1"/>
  <c r="D832" i="1"/>
  <c r="D831" i="1"/>
  <c r="D830" i="1"/>
  <c r="D829" i="1"/>
  <c r="D828" i="1"/>
  <c r="D827" i="1"/>
  <c r="D826" i="1"/>
  <c r="D825" i="1"/>
  <c r="D824" i="1"/>
  <c r="D823" i="1"/>
  <c r="D822" i="1"/>
  <c r="D821" i="1"/>
  <c r="D820" i="1"/>
  <c r="D819" i="1"/>
  <c r="D818" i="1"/>
  <c r="D817" i="1"/>
  <c r="D816" i="1"/>
  <c r="D815" i="1"/>
  <c r="D814" i="1"/>
  <c r="D813" i="1"/>
  <c r="D812" i="1"/>
  <c r="D811" i="1"/>
  <c r="D810" i="1"/>
  <c r="D809" i="1"/>
  <c r="D808" i="1"/>
  <c r="D807" i="1"/>
  <c r="D806" i="1"/>
  <c r="D805" i="1"/>
  <c r="D804" i="1"/>
  <c r="D803" i="1"/>
  <c r="D802" i="1"/>
  <c r="D801" i="1"/>
  <c r="D800" i="1"/>
  <c r="D799" i="1"/>
  <c r="D798" i="1"/>
  <c r="D797" i="1"/>
  <c r="D796" i="1"/>
  <c r="D795" i="1"/>
  <c r="D794" i="1"/>
  <c r="D793" i="1"/>
  <c r="D792" i="1"/>
  <c r="D791" i="1"/>
  <c r="D790" i="1"/>
  <c r="D789" i="1"/>
  <c r="D788" i="1"/>
  <c r="D787" i="1"/>
  <c r="D786" i="1"/>
  <c r="D785" i="1"/>
  <c r="D784" i="1"/>
  <c r="D783" i="1"/>
  <c r="D782" i="1"/>
  <c r="D781" i="1"/>
  <c r="D780" i="1"/>
  <c r="D779" i="1"/>
  <c r="D778" i="1"/>
  <c r="D777" i="1"/>
  <c r="D776" i="1"/>
  <c r="D775" i="1"/>
  <c r="D774" i="1"/>
  <c r="D773" i="1"/>
  <c r="D772" i="1"/>
  <c r="D771" i="1"/>
  <c r="D770" i="1"/>
  <c r="D769" i="1"/>
  <c r="D768" i="1"/>
  <c r="D767" i="1"/>
  <c r="D766" i="1"/>
  <c r="D765" i="1"/>
  <c r="D764" i="1"/>
  <c r="D763" i="1"/>
  <c r="D762" i="1"/>
  <c r="D761" i="1"/>
  <c r="D760" i="1"/>
  <c r="D759" i="1"/>
  <c r="D758" i="1"/>
  <c r="D757" i="1"/>
  <c r="D756" i="1"/>
  <c r="D755" i="1"/>
  <c r="D754" i="1"/>
  <c r="D753" i="1"/>
  <c r="D752" i="1"/>
  <c r="D751" i="1"/>
  <c r="D750" i="1"/>
  <c r="D749" i="1"/>
  <c r="D748" i="1"/>
  <c r="D747" i="1"/>
  <c r="D746" i="1"/>
  <c r="D745" i="1"/>
  <c r="D744" i="1"/>
  <c r="D743" i="1"/>
  <c r="D742" i="1"/>
  <c r="D741" i="1"/>
  <c r="D740" i="1"/>
  <c r="D739" i="1"/>
  <c r="D738" i="1"/>
  <c r="D737" i="1"/>
  <c r="D736" i="1"/>
  <c r="D735" i="1"/>
  <c r="D734" i="1"/>
  <c r="D733" i="1"/>
  <c r="D732" i="1"/>
  <c r="D731" i="1"/>
  <c r="D730" i="1"/>
  <c r="D729" i="1"/>
  <c r="D728" i="1"/>
  <c r="D727" i="1"/>
  <c r="D726" i="1"/>
  <c r="D725" i="1"/>
  <c r="D724" i="1"/>
  <c r="D723" i="1"/>
  <c r="D722" i="1"/>
  <c r="D721" i="1"/>
  <c r="D720" i="1"/>
  <c r="D719" i="1"/>
  <c r="D718" i="1"/>
  <c r="D717" i="1"/>
  <c r="D716" i="1"/>
  <c r="D715" i="1"/>
  <c r="D714" i="1"/>
  <c r="D713" i="1"/>
  <c r="D712" i="1"/>
  <c r="D711" i="1"/>
  <c r="D710" i="1"/>
  <c r="D709" i="1"/>
  <c r="D708" i="1"/>
  <c r="D707" i="1"/>
  <c r="D706" i="1"/>
  <c r="D705" i="1"/>
  <c r="D704" i="1"/>
  <c r="D703" i="1"/>
  <c r="D702" i="1"/>
  <c r="D701" i="1"/>
  <c r="D700" i="1"/>
  <c r="D699" i="1"/>
  <c r="D698" i="1"/>
  <c r="D697" i="1"/>
  <c r="D696" i="1"/>
  <c r="D695" i="1"/>
  <c r="D694" i="1"/>
  <c r="D693" i="1"/>
  <c r="D692" i="1"/>
  <c r="D691" i="1"/>
  <c r="D690" i="1"/>
  <c r="D689" i="1"/>
  <c r="D688" i="1"/>
  <c r="D687" i="1"/>
  <c r="D686" i="1"/>
  <c r="D685" i="1"/>
  <c r="D684" i="1"/>
  <c r="D683" i="1"/>
  <c r="D682" i="1"/>
  <c r="D681" i="1"/>
  <c r="D680" i="1"/>
  <c r="D679" i="1"/>
  <c r="D678" i="1"/>
  <c r="D677" i="1"/>
  <c r="D676" i="1"/>
  <c r="D675" i="1"/>
  <c r="D674" i="1"/>
  <c r="D673" i="1"/>
  <c r="D672" i="1"/>
  <c r="D671" i="1"/>
  <c r="D670" i="1"/>
  <c r="D669" i="1"/>
  <c r="D668" i="1"/>
  <c r="D667" i="1"/>
  <c r="D666" i="1"/>
  <c r="D665" i="1"/>
  <c r="D664" i="1"/>
  <c r="D663" i="1"/>
  <c r="D662" i="1"/>
  <c r="D661" i="1"/>
  <c r="D660" i="1"/>
  <c r="D659" i="1"/>
  <c r="D658" i="1"/>
  <c r="D657" i="1"/>
  <c r="D656" i="1"/>
  <c r="D655" i="1"/>
  <c r="D654" i="1"/>
  <c r="D653" i="1"/>
  <c r="D652" i="1"/>
  <c r="D651" i="1"/>
  <c r="D650" i="1"/>
  <c r="D649" i="1"/>
  <c r="D648" i="1"/>
  <c r="D647" i="1"/>
  <c r="D646" i="1"/>
  <c r="D645" i="1"/>
  <c r="D644" i="1"/>
  <c r="D643" i="1"/>
  <c r="D642" i="1"/>
  <c r="D641" i="1"/>
  <c r="D640" i="1"/>
  <c r="D639" i="1"/>
  <c r="D638" i="1"/>
  <c r="D637" i="1"/>
  <c r="D636" i="1"/>
  <c r="D635" i="1"/>
  <c r="D634" i="1"/>
  <c r="D633" i="1"/>
  <c r="D632" i="1"/>
  <c r="D631" i="1"/>
  <c r="D630" i="1"/>
  <c r="D629" i="1"/>
  <c r="D628" i="1"/>
  <c r="D627" i="1"/>
  <c r="D626" i="1"/>
  <c r="D625" i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1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D538" i="1"/>
  <c r="D537" i="1"/>
  <c r="D536" i="1"/>
  <c r="D535" i="1"/>
  <c r="D534" i="1"/>
  <c r="D533" i="1"/>
  <c r="D532" i="1"/>
  <c r="D531" i="1"/>
  <c r="D530" i="1"/>
  <c r="D529" i="1"/>
  <c r="D528" i="1"/>
  <c r="D527" i="1"/>
  <c r="D526" i="1"/>
  <c r="D525" i="1"/>
  <c r="D524" i="1"/>
  <c r="D523" i="1"/>
  <c r="D522" i="1"/>
  <c r="D521" i="1"/>
  <c r="D520" i="1"/>
  <c r="D519" i="1"/>
  <c r="D518" i="1"/>
  <c r="D517" i="1"/>
  <c r="D516" i="1"/>
  <c r="D515" i="1"/>
  <c r="D514" i="1"/>
  <c r="D513" i="1"/>
  <c r="D512" i="1"/>
  <c r="D511" i="1"/>
  <c r="D510" i="1"/>
  <c r="D509" i="1"/>
  <c r="D508" i="1"/>
  <c r="D507" i="1"/>
  <c r="D506" i="1"/>
  <c r="D505" i="1"/>
  <c r="D504" i="1"/>
  <c r="D503" i="1"/>
  <c r="D502" i="1"/>
  <c r="D501" i="1"/>
  <c r="D500" i="1"/>
  <c r="D499" i="1"/>
  <c r="D498" i="1"/>
  <c r="D497" i="1"/>
  <c r="D496" i="1"/>
  <c r="D495" i="1"/>
  <c r="D494" i="1"/>
  <c r="D493" i="1"/>
  <c r="D492" i="1"/>
  <c r="D491" i="1"/>
  <c r="D490" i="1"/>
  <c r="D489" i="1"/>
  <c r="D488" i="1"/>
  <c r="D487" i="1"/>
  <c r="D486" i="1"/>
  <c r="D485" i="1"/>
  <c r="D484" i="1"/>
  <c r="D483" i="1"/>
  <c r="D482" i="1"/>
  <c r="D481" i="1"/>
  <c r="D480" i="1"/>
  <c r="D479" i="1"/>
  <c r="D478" i="1"/>
  <c r="D477" i="1"/>
  <c r="D476" i="1"/>
  <c r="D475" i="1"/>
  <c r="D474" i="1"/>
  <c r="D473" i="1"/>
  <c r="D472" i="1"/>
  <c r="D471" i="1"/>
  <c r="D470" i="1"/>
  <c r="D469" i="1"/>
  <c r="D468" i="1"/>
  <c r="D467" i="1"/>
  <c r="D466" i="1"/>
  <c r="D465" i="1"/>
  <c r="D464" i="1"/>
  <c r="D463" i="1"/>
  <c r="D462" i="1"/>
  <c r="D461" i="1"/>
  <c r="D460" i="1"/>
  <c r="D459" i="1"/>
  <c r="D458" i="1"/>
  <c r="D457" i="1"/>
  <c r="D456" i="1"/>
  <c r="D455" i="1"/>
  <c r="D454" i="1"/>
  <c r="D453" i="1"/>
  <c r="D452" i="1"/>
  <c r="D451" i="1"/>
  <c r="D450" i="1"/>
  <c r="D449" i="1"/>
  <c r="D448" i="1"/>
  <c r="D447" i="1"/>
  <c r="D446" i="1"/>
  <c r="D445" i="1"/>
  <c r="D444" i="1"/>
  <c r="D443" i="1"/>
  <c r="D442" i="1"/>
  <c r="D441" i="1"/>
  <c r="D440" i="1"/>
  <c r="D439" i="1"/>
  <c r="D438" i="1"/>
  <c r="D437" i="1"/>
  <c r="D436" i="1"/>
  <c r="D435" i="1"/>
  <c r="D434" i="1"/>
  <c r="D433" i="1"/>
  <c r="D432" i="1"/>
  <c r="D431" i="1"/>
  <c r="D430" i="1"/>
  <c r="D429" i="1"/>
  <c r="D428" i="1"/>
  <c r="D427" i="1"/>
  <c r="D426" i="1"/>
  <c r="D425" i="1"/>
  <c r="D424" i="1"/>
  <c r="D423" i="1"/>
  <c r="D422" i="1"/>
  <c r="G421" i="1"/>
  <c r="D421" i="1"/>
  <c r="D420" i="1"/>
  <c r="D419" i="1"/>
  <c r="D418" i="1"/>
  <c r="D417" i="1"/>
  <c r="D416" i="1"/>
  <c r="D415" i="1"/>
  <c r="D414" i="1"/>
  <c r="D413" i="1"/>
  <c r="D412" i="1"/>
  <c r="D411" i="1"/>
  <c r="D410" i="1"/>
  <c r="D409" i="1"/>
  <c r="D408" i="1"/>
  <c r="D407" i="1"/>
  <c r="D406" i="1"/>
  <c r="D405" i="1"/>
  <c r="D404" i="1"/>
  <c r="D403" i="1"/>
  <c r="D402" i="1"/>
  <c r="D401" i="1"/>
  <c r="D400" i="1"/>
  <c r="D399" i="1"/>
  <c r="D398" i="1"/>
  <c r="D397" i="1"/>
  <c r="D396" i="1"/>
  <c r="D395" i="1"/>
  <c r="D394" i="1"/>
  <c r="D393" i="1"/>
  <c r="D392" i="1"/>
  <c r="D391" i="1"/>
  <c r="D390" i="1"/>
  <c r="D389" i="1"/>
  <c r="D388" i="1"/>
  <c r="D387" i="1"/>
  <c r="D386" i="1"/>
  <c r="D385" i="1"/>
  <c r="D384" i="1"/>
  <c r="D383" i="1"/>
  <c r="D382" i="1"/>
  <c r="D381" i="1"/>
  <c r="D380" i="1"/>
  <c r="D379" i="1"/>
  <c r="D378" i="1"/>
  <c r="D377" i="1"/>
  <c r="D376" i="1"/>
  <c r="D375" i="1"/>
  <c r="D374" i="1"/>
  <c r="D373" i="1"/>
  <c r="D372" i="1"/>
  <c r="D371" i="1"/>
  <c r="D370" i="1"/>
  <c r="D369" i="1"/>
  <c r="D368" i="1"/>
  <c r="D367" i="1"/>
  <c r="D366" i="1"/>
  <c r="D365" i="1"/>
  <c r="D364" i="1"/>
  <c r="D363" i="1"/>
  <c r="D362" i="1"/>
  <c r="D361" i="1"/>
  <c r="D360" i="1"/>
  <c r="D359" i="1"/>
  <c r="D358" i="1"/>
  <c r="D357" i="1"/>
  <c r="D356" i="1"/>
  <c r="D355" i="1"/>
  <c r="D354" i="1"/>
  <c r="D353" i="1"/>
  <c r="D352" i="1"/>
  <c r="D351" i="1"/>
  <c r="D350" i="1"/>
  <c r="D349" i="1"/>
  <c r="D348" i="1"/>
  <c r="D347" i="1"/>
  <c r="D346" i="1"/>
  <c r="D345" i="1"/>
  <c r="D344" i="1"/>
  <c r="D343" i="1"/>
  <c r="D342" i="1"/>
  <c r="D341" i="1"/>
  <c r="D340" i="1"/>
  <c r="D339" i="1"/>
  <c r="D338" i="1"/>
  <c r="D337" i="1"/>
  <c r="D336" i="1"/>
  <c r="D335" i="1"/>
  <c r="D334" i="1"/>
  <c r="D333" i="1"/>
  <c r="D332" i="1"/>
  <c r="D331" i="1"/>
  <c r="D330" i="1"/>
  <c r="D329" i="1"/>
  <c r="D328" i="1"/>
  <c r="D327" i="1"/>
  <c r="D326" i="1"/>
  <c r="D325" i="1"/>
  <c r="D324" i="1"/>
  <c r="D323" i="1"/>
  <c r="D322" i="1"/>
  <c r="D321" i="1"/>
  <c r="D320" i="1"/>
  <c r="D319" i="1"/>
  <c r="D318" i="1"/>
  <c r="D317" i="1"/>
  <c r="D316" i="1"/>
  <c r="D315" i="1"/>
  <c r="D314" i="1"/>
  <c r="D313" i="1"/>
  <c r="D312" i="1"/>
  <c r="D311" i="1"/>
  <c r="D310" i="1"/>
  <c r="D309" i="1"/>
  <c r="D308" i="1"/>
  <c r="D307" i="1"/>
  <c r="D306" i="1"/>
  <c r="D305" i="1"/>
  <c r="D304" i="1"/>
  <c r="D303" i="1"/>
  <c r="D302" i="1"/>
  <c r="D301" i="1"/>
  <c r="D300" i="1"/>
  <c r="D299" i="1"/>
  <c r="D298" i="1"/>
  <c r="D297" i="1"/>
  <c r="D296" i="1"/>
  <c r="D295" i="1"/>
  <c r="D294" i="1"/>
  <c r="D293" i="1"/>
  <c r="D292" i="1"/>
  <c r="D291" i="1"/>
  <c r="D290" i="1"/>
  <c r="D289" i="1"/>
  <c r="D288" i="1"/>
  <c r="D287" i="1"/>
  <c r="D286" i="1"/>
  <c r="D285" i="1"/>
  <c r="D284" i="1"/>
  <c r="D283" i="1"/>
  <c r="D282" i="1"/>
  <c r="D281" i="1"/>
  <c r="D280" i="1"/>
  <c r="D279" i="1"/>
  <c r="D278" i="1"/>
  <c r="D277" i="1"/>
  <c r="D276" i="1"/>
  <c r="D275" i="1"/>
  <c r="D274" i="1"/>
  <c r="D273" i="1"/>
  <c r="D272" i="1"/>
  <c r="D271" i="1"/>
  <c r="D270" i="1"/>
  <c r="D269" i="1"/>
  <c r="D268" i="1"/>
  <c r="D267" i="1"/>
  <c r="D266" i="1"/>
  <c r="D265" i="1"/>
  <c r="D264" i="1"/>
  <c r="D263" i="1"/>
  <c r="D262" i="1"/>
  <c r="D261" i="1"/>
  <c r="D260" i="1"/>
  <c r="D259" i="1"/>
  <c r="D258" i="1"/>
  <c r="D257" i="1"/>
  <c r="D256" i="1"/>
  <c r="D255" i="1"/>
  <c r="D254" i="1"/>
  <c r="D253" i="1"/>
  <c r="D252" i="1"/>
  <c r="D251" i="1"/>
  <c r="D250" i="1"/>
  <c r="D249" i="1"/>
  <c r="D248" i="1"/>
  <c r="D247" i="1"/>
  <c r="D246" i="1"/>
  <c r="D245" i="1"/>
  <c r="D244" i="1"/>
  <c r="D243" i="1"/>
  <c r="D242" i="1"/>
  <c r="D241" i="1"/>
  <c r="D240" i="1"/>
  <c r="D239" i="1"/>
  <c r="D238" i="1"/>
  <c r="D237" i="1"/>
  <c r="D236" i="1"/>
  <c r="D235" i="1"/>
  <c r="D234" i="1"/>
  <c r="D233" i="1"/>
  <c r="D232" i="1"/>
  <c r="D231" i="1"/>
  <c r="D230" i="1"/>
  <c r="D229" i="1"/>
  <c r="D228" i="1"/>
  <c r="D227" i="1"/>
  <c r="D226" i="1"/>
  <c r="D225" i="1"/>
  <c r="D224" i="1"/>
  <c r="D223" i="1"/>
  <c r="D222" i="1"/>
  <c r="D221" i="1"/>
  <c r="D220" i="1"/>
  <c r="D219" i="1"/>
  <c r="D218" i="1"/>
  <c r="D217" i="1"/>
  <c r="D216" i="1"/>
  <c r="D215" i="1"/>
  <c r="D214" i="1"/>
  <c r="D213" i="1"/>
  <c r="D212" i="1"/>
  <c r="D211" i="1"/>
  <c r="D210" i="1"/>
  <c r="D209" i="1"/>
  <c r="D208" i="1"/>
  <c r="D207" i="1"/>
  <c r="D206" i="1"/>
  <c r="D205" i="1"/>
  <c r="D204" i="1"/>
  <c r="D203" i="1"/>
  <c r="D202" i="1"/>
  <c r="D201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8" i="1"/>
  <c r="D187" i="1"/>
  <c r="D186" i="1"/>
  <c r="D185" i="1"/>
  <c r="D184" i="1"/>
  <c r="D183" i="1"/>
  <c r="D182" i="1"/>
  <c r="D181" i="1"/>
  <c r="D180" i="1"/>
  <c r="D179" i="1"/>
  <c r="D178" i="1"/>
  <c r="D177" i="1"/>
  <c r="D176" i="1"/>
  <c r="D17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60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  <c r="C7" i="5" l="1"/>
  <c r="C6" i="5"/>
  <c r="C12" i="5" s="1"/>
  <c r="C14" i="5" s="1"/>
  <c r="C20" i="5" s="1"/>
  <c r="C22" i="5" s="1"/>
  <c r="C28" i="5" s="1"/>
  <c r="C30" i="5" s="1"/>
  <c r="C36" i="5" s="1"/>
  <c r="C38" i="5" s="1"/>
  <c r="C44" i="5" s="1"/>
  <c r="C46" i="5" s="1"/>
  <c r="C52" i="5" s="1"/>
  <c r="C54" i="5" s="1"/>
  <c r="C60" i="5" s="1"/>
  <c r="C62" i="5" s="1"/>
  <c r="G139" i="2"/>
  <c r="C138" i="2" s="1"/>
  <c r="G182" i="2"/>
  <c r="C181" i="2" s="1"/>
  <c r="G267" i="2"/>
  <c r="C266" i="2" s="1"/>
  <c r="G309" i="2"/>
  <c r="C308" i="2" s="1"/>
  <c r="G210" i="2"/>
  <c r="G295" i="2"/>
  <c r="C294" i="2" s="1"/>
  <c r="G337" i="2"/>
  <c r="C336" i="2" s="1"/>
  <c r="H13" i="2"/>
  <c r="G38" i="2"/>
  <c r="G39" i="2" s="1"/>
  <c r="C38" i="2" s="1"/>
  <c r="G95" i="2"/>
  <c r="G96" i="2" s="1"/>
  <c r="C95" i="2" s="1"/>
  <c r="H53" i="2"/>
  <c r="H95" i="2"/>
  <c r="G53" i="2"/>
  <c r="G67" i="2"/>
  <c r="G68" i="2" s="1"/>
  <c r="G351" i="2"/>
  <c r="C350" i="2" s="1"/>
  <c r="G81" i="2"/>
  <c r="H81" i="2"/>
  <c r="G110" i="2"/>
  <c r="H110" i="2"/>
  <c r="H67" i="2"/>
  <c r="H38" i="2"/>
  <c r="G238" i="2"/>
  <c r="C237" i="2" s="1"/>
  <c r="G13" i="2"/>
  <c r="G224" i="2"/>
  <c r="C223" i="2" s="1"/>
  <c r="C124" i="2"/>
  <c r="C322" i="2"/>
  <c r="C252" i="2"/>
  <c r="G54" i="2"/>
  <c r="C53" i="2" s="1"/>
  <c r="F323" i="2"/>
  <c r="G82" i="2" l="1"/>
  <c r="C81" i="2" s="1"/>
  <c r="G14" i="2"/>
  <c r="C13" i="2" s="1"/>
  <c r="C67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tc={0715BADD-0414-4E1B-911C-9F014B97F399}</author>
    <author>tc={F185A468-003C-4F1B-9F4B-59D4F1772553}</author>
  </authors>
  <commentList>
    <comment ref="D28" authorId="0" shapeId="0" xr:uid="{0715BADD-0414-4E1B-911C-9F014B97F399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La boleta era de 0.280 toneladas y cobraron 1,39 toneladas. Se rebaja la diferencia de 1.11  ton. en la factura #2670 de la siguiente semana </t>
      </text>
    </comment>
    <comment ref="F28" authorId="1" shapeId="0" xr:uid="{F185A468-003C-4F1B-9F4B-59D4F1772553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La boleta era de 0.280 toneladas y cobraron 1,39 toneladas. Se rebaja la diferencia de 1.11  ton. en la factura #2670 de la siguiente semana </t>
      </text>
    </comment>
  </commentList>
</comments>
</file>

<file path=xl/sharedStrings.xml><?xml version="1.0" encoding="utf-8"?>
<sst xmlns="http://schemas.openxmlformats.org/spreadsheetml/2006/main" count="17113" uniqueCount="879">
  <si>
    <t>Ruta</t>
  </si>
  <si>
    <t>No.Boleta</t>
  </si>
  <si>
    <t>Fecha</t>
  </si>
  <si>
    <t>Dia</t>
  </si>
  <si>
    <t>Placa</t>
  </si>
  <si>
    <t>Hora</t>
  </si>
  <si>
    <t>Tonelaje</t>
  </si>
  <si>
    <t>Transporte y Recolección</t>
  </si>
  <si>
    <t>Disposición Final de Desechos Sólidos</t>
  </si>
  <si>
    <t>Herd-R-29 Feria Heredia</t>
  </si>
  <si>
    <t>C159089</t>
  </si>
  <si>
    <t>Herd-08 Real Santa Maria</t>
  </si>
  <si>
    <t>C177182</t>
  </si>
  <si>
    <t>Herd-11 Las Lillianas-Mercado-Hospital</t>
  </si>
  <si>
    <t>C177184</t>
  </si>
  <si>
    <t>Herd-05 Guarari-Ebais</t>
  </si>
  <si>
    <t>C177185</t>
  </si>
  <si>
    <t>Herd-02 Guarari-La Milpa</t>
  </si>
  <si>
    <t>C161313</t>
  </si>
  <si>
    <t>Herd-Varablanca</t>
  </si>
  <si>
    <t>C144878</t>
  </si>
  <si>
    <t>C168428</t>
  </si>
  <si>
    <t>C171867</t>
  </si>
  <si>
    <t>Herd-13 Heredia Noche</t>
  </si>
  <si>
    <t>Herd-03 La Aurora-Los Arcos</t>
  </si>
  <si>
    <t>Herd-12 Los Cafetos-Mercado-Hospital</t>
  </si>
  <si>
    <t>Herd-09 San Francisco</t>
  </si>
  <si>
    <t>Herd-06 Casa Blanca</t>
  </si>
  <si>
    <t>C168434</t>
  </si>
  <si>
    <t>CL346202</t>
  </si>
  <si>
    <t>C163499</t>
  </si>
  <si>
    <t>C168034</t>
  </si>
  <si>
    <t>C167991</t>
  </si>
  <si>
    <t>C162761</t>
  </si>
  <si>
    <t>C175423</t>
  </si>
  <si>
    <t>C172876</t>
  </si>
  <si>
    <t>Herd-01 Mercedes Norte-Coraico(Cadenas)</t>
  </si>
  <si>
    <t>Herd-10 Cubujuqui-Mercado-Hospital</t>
  </si>
  <si>
    <t>Herd-04 Mercedes Sur</t>
  </si>
  <si>
    <t>Herd-07 Mercedes Norte-cadenas</t>
  </si>
  <si>
    <t>CL285781</t>
  </si>
  <si>
    <t>C168185</t>
  </si>
  <si>
    <t>C168170</t>
  </si>
  <si>
    <t>C168187</t>
  </si>
  <si>
    <t>C175554</t>
  </si>
  <si>
    <t>Herd-R-28 Muni Heredia</t>
  </si>
  <si>
    <t>C168006</t>
  </si>
  <si>
    <t>C159140</t>
  </si>
  <si>
    <t>C 177182</t>
  </si>
  <si>
    <t>C 177184</t>
  </si>
  <si>
    <t>C168230</t>
  </si>
  <si>
    <t>C168360</t>
  </si>
  <si>
    <t>C171869</t>
  </si>
  <si>
    <t>C 168006</t>
  </si>
  <si>
    <t>C168231</t>
  </si>
  <si>
    <t>Herd-16 No Tradicional</t>
  </si>
  <si>
    <t>C171868</t>
  </si>
  <si>
    <t>C171301</t>
  </si>
  <si>
    <t>C168173</t>
  </si>
  <si>
    <t>C168478</t>
  </si>
  <si>
    <t>C171870</t>
  </si>
  <si>
    <t>C163466</t>
  </si>
  <si>
    <t>07:57</t>
  </si>
  <si>
    <t>08:43</t>
  </si>
  <si>
    <t>09:11</t>
  </si>
  <si>
    <t>09:25</t>
  </si>
  <si>
    <t>Herd-17 No Tradicional-Guarari</t>
  </si>
  <si>
    <t>10:01</t>
  </si>
  <si>
    <t>10:19</t>
  </si>
  <si>
    <t>11:43</t>
  </si>
  <si>
    <t>12:18</t>
  </si>
  <si>
    <t>14:03</t>
  </si>
  <si>
    <t>14:06</t>
  </si>
  <si>
    <t>14:21</t>
  </si>
  <si>
    <t>14:45</t>
  </si>
  <si>
    <t>15:46</t>
  </si>
  <si>
    <t>19:11</t>
  </si>
  <si>
    <t>08:12</t>
  </si>
  <si>
    <t>08:48</t>
  </si>
  <si>
    <t>08:50</t>
  </si>
  <si>
    <t>08:55</t>
  </si>
  <si>
    <t>11:12</t>
  </si>
  <si>
    <t>12:41</t>
  </si>
  <si>
    <t>12:49</t>
  </si>
  <si>
    <t>13:49</t>
  </si>
  <si>
    <t>14:52</t>
  </si>
  <si>
    <t>20:43</t>
  </si>
  <si>
    <t>20:53</t>
  </si>
  <si>
    <t>21:19</t>
  </si>
  <si>
    <t>21:28</t>
  </si>
  <si>
    <t>C175316</t>
  </si>
  <si>
    <t>04:52</t>
  </si>
  <si>
    <t>06:03</t>
  </si>
  <si>
    <t>06:54</t>
  </si>
  <si>
    <t>07:22</t>
  </si>
  <si>
    <t>08:42</t>
  </si>
  <si>
    <t>09:29</t>
  </si>
  <si>
    <t>10:58</t>
  </si>
  <si>
    <t>11:52</t>
  </si>
  <si>
    <t>11:54</t>
  </si>
  <si>
    <t>12:22</t>
  </si>
  <si>
    <t>18:00</t>
  </si>
  <si>
    <t>06:44</t>
  </si>
  <si>
    <t>07:54</t>
  </si>
  <si>
    <t>08:32</t>
  </si>
  <si>
    <t>C171866</t>
  </si>
  <si>
    <t>08:45</t>
  </si>
  <si>
    <t>08:51</t>
  </si>
  <si>
    <t>08:52</t>
  </si>
  <si>
    <t>09:06</t>
  </si>
  <si>
    <t>09:50</t>
  </si>
  <si>
    <t>C168184</t>
  </si>
  <si>
    <t>10:08</t>
  </si>
  <si>
    <t>10:59</t>
  </si>
  <si>
    <t>11:28</t>
  </si>
  <si>
    <t>13:03</t>
  </si>
  <si>
    <t>13:28</t>
  </si>
  <si>
    <t>13:42</t>
  </si>
  <si>
    <t>13:47</t>
  </si>
  <si>
    <t>14:09</t>
  </si>
  <si>
    <t>14:22</t>
  </si>
  <si>
    <t>14:27</t>
  </si>
  <si>
    <t>14:33</t>
  </si>
  <si>
    <t>15:15</t>
  </si>
  <si>
    <t>05:32</t>
  </si>
  <si>
    <t>08:06</t>
  </si>
  <si>
    <t>08:25</t>
  </si>
  <si>
    <t>08:49</t>
  </si>
  <si>
    <t>12:03</t>
  </si>
  <si>
    <t>12:25</t>
  </si>
  <si>
    <t>12:56</t>
  </si>
  <si>
    <t>13:55</t>
  </si>
  <si>
    <t>13:59</t>
  </si>
  <si>
    <t>20:47</t>
  </si>
  <si>
    <t>20:49</t>
  </si>
  <si>
    <t>21:01</t>
  </si>
  <si>
    <t>21:18</t>
  </si>
  <si>
    <t>07:52</t>
  </si>
  <si>
    <t>08:16</t>
  </si>
  <si>
    <t>08:21</t>
  </si>
  <si>
    <t>12:10</t>
  </si>
  <si>
    <t>12:23</t>
  </si>
  <si>
    <t>12:52</t>
  </si>
  <si>
    <t>12:55</t>
  </si>
  <si>
    <t>13:05</t>
  </si>
  <si>
    <t>13:16</t>
  </si>
  <si>
    <t>16:24</t>
  </si>
  <si>
    <t>17:33</t>
  </si>
  <si>
    <t>17:53</t>
  </si>
  <si>
    <t>18:21</t>
  </si>
  <si>
    <t>18:25</t>
  </si>
  <si>
    <t>19:21</t>
  </si>
  <si>
    <t>06:46</t>
  </si>
  <si>
    <t>07:36</t>
  </si>
  <si>
    <t>08:00</t>
  </si>
  <si>
    <t>08:34</t>
  </si>
  <si>
    <t>10:25</t>
  </si>
  <si>
    <t>11:00</t>
  </si>
  <si>
    <t>11:10</t>
  </si>
  <si>
    <t>12:27</t>
  </si>
  <si>
    <t>12:30</t>
  </si>
  <si>
    <t>13:29</t>
  </si>
  <si>
    <t>14:02</t>
  </si>
  <si>
    <t>15:57</t>
  </si>
  <si>
    <t>16:00</t>
  </si>
  <si>
    <t>16:08</t>
  </si>
  <si>
    <t>21:08</t>
  </si>
  <si>
    <t>21:17</t>
  </si>
  <si>
    <t>21:20</t>
  </si>
  <si>
    <t>21:34</t>
  </si>
  <si>
    <t>C163230</t>
  </si>
  <si>
    <t>C172859</t>
  </si>
  <si>
    <t>C177187</t>
  </si>
  <si>
    <t>C159100</t>
  </si>
  <si>
    <t>CL290651</t>
  </si>
  <si>
    <t>C141878</t>
  </si>
  <si>
    <t>CL315332</t>
  </si>
  <si>
    <t>C177223</t>
  </si>
  <si>
    <t>CL320521</t>
  </si>
  <si>
    <t>C177554</t>
  </si>
  <si>
    <t>C166547</t>
  </si>
  <si>
    <t>C166447</t>
  </si>
  <si>
    <t>C285781</t>
  </si>
  <si>
    <t>CL330743</t>
  </si>
  <si>
    <t>08:09</t>
  </si>
  <si>
    <t>08:38</t>
  </si>
  <si>
    <t>11:38</t>
  </si>
  <si>
    <t>11:39</t>
  </si>
  <si>
    <t>13:08</t>
  </si>
  <si>
    <t>13:11</t>
  </si>
  <si>
    <t>14:11</t>
  </si>
  <si>
    <t>14:24</t>
  </si>
  <si>
    <t>19:23</t>
  </si>
  <si>
    <t>08:22</t>
  </si>
  <si>
    <t>08:36</t>
  </si>
  <si>
    <t>08:40</t>
  </si>
  <si>
    <t>08:41</t>
  </si>
  <si>
    <t>10:35</t>
  </si>
  <si>
    <t>12:08</t>
  </si>
  <si>
    <t>12:46</t>
  </si>
  <si>
    <t>13:26</t>
  </si>
  <si>
    <t>13:41</t>
  </si>
  <si>
    <t>14:31</t>
  </si>
  <si>
    <t>15:18</t>
  </si>
  <si>
    <t>17:24</t>
  </si>
  <si>
    <t>17:39</t>
  </si>
  <si>
    <t>20:32</t>
  </si>
  <si>
    <t>20:40</t>
  </si>
  <si>
    <t>20:50</t>
  </si>
  <si>
    <t>21:21</t>
  </si>
  <si>
    <t>06:16</t>
  </si>
  <si>
    <t>06:47</t>
  </si>
  <si>
    <t>07:15</t>
  </si>
  <si>
    <t>07:43</t>
  </si>
  <si>
    <t>08:17</t>
  </si>
  <si>
    <t>09:39</t>
  </si>
  <si>
    <t>11:16</t>
  </si>
  <si>
    <t>11:31</t>
  </si>
  <si>
    <t>12:02</t>
  </si>
  <si>
    <t>12:36</t>
  </si>
  <si>
    <t>12:59</t>
  </si>
  <si>
    <t>17:56</t>
  </si>
  <si>
    <t>04:15</t>
  </si>
  <si>
    <t>08:08</t>
  </si>
  <si>
    <t>08:28</t>
  </si>
  <si>
    <t>11:33</t>
  </si>
  <si>
    <t>12:57</t>
  </si>
  <si>
    <t>12:58</t>
  </si>
  <si>
    <t>16:41</t>
  </si>
  <si>
    <t>17:12</t>
  </si>
  <si>
    <t>21:15</t>
  </si>
  <si>
    <t>21:27</t>
  </si>
  <si>
    <t>21:29</t>
  </si>
  <si>
    <t>21:41</t>
  </si>
  <si>
    <t>08:11</t>
  </si>
  <si>
    <t>08:15</t>
  </si>
  <si>
    <t>08:20</t>
  </si>
  <si>
    <t>09:58</t>
  </si>
  <si>
    <t>12:29</t>
  </si>
  <si>
    <t>12:50</t>
  </si>
  <si>
    <t>12:51</t>
  </si>
  <si>
    <t>17:06</t>
  </si>
  <si>
    <t>17:08</t>
  </si>
  <si>
    <t>17:41</t>
  </si>
  <si>
    <t>17:50</t>
  </si>
  <si>
    <t>18:51</t>
  </si>
  <si>
    <t>18:54</t>
  </si>
  <si>
    <t>19:02</t>
  </si>
  <si>
    <t>07:24</t>
  </si>
  <si>
    <t>07:28</t>
  </si>
  <si>
    <t>08:07</t>
  </si>
  <si>
    <t>10:56</t>
  </si>
  <si>
    <t>12:12</t>
  </si>
  <si>
    <t>13:24</t>
  </si>
  <si>
    <t>14:12</t>
  </si>
  <si>
    <t>16:19</t>
  </si>
  <si>
    <t>16:35</t>
  </si>
  <si>
    <t>20:21</t>
  </si>
  <si>
    <t>20:26</t>
  </si>
  <si>
    <t>22:03</t>
  </si>
  <si>
    <t>Herd-R-30 Contenedor-Recolección especial</t>
  </si>
  <si>
    <t>C175555</t>
  </si>
  <si>
    <t>C161326</t>
  </si>
  <si>
    <t>CL341916</t>
  </si>
  <si>
    <t>08:24</t>
  </si>
  <si>
    <t>08:57</t>
  </si>
  <si>
    <t>12:16</t>
  </si>
  <si>
    <t>15:50</t>
  </si>
  <si>
    <t>16:26</t>
  </si>
  <si>
    <t>16:45</t>
  </si>
  <si>
    <t>19:05</t>
  </si>
  <si>
    <t>20:37</t>
  </si>
  <si>
    <t>07:42</t>
  </si>
  <si>
    <t>07:55</t>
  </si>
  <si>
    <t>10:49</t>
  </si>
  <si>
    <t>11:37</t>
  </si>
  <si>
    <t>11:45</t>
  </si>
  <si>
    <t>12:38</t>
  </si>
  <si>
    <t>C144178</t>
  </si>
  <si>
    <t>12:42</t>
  </si>
  <si>
    <t>16:31</t>
  </si>
  <si>
    <t>20:45</t>
  </si>
  <si>
    <t>20:48</t>
  </si>
  <si>
    <t>22:12</t>
  </si>
  <si>
    <t>22:13</t>
  </si>
  <si>
    <t>00:00</t>
  </si>
  <si>
    <t>06:25</t>
  </si>
  <si>
    <t>07:14</t>
  </si>
  <si>
    <t>08:13</t>
  </si>
  <si>
    <t>10:06</t>
  </si>
  <si>
    <t>11:08</t>
  </si>
  <si>
    <t>11:22</t>
  </si>
  <si>
    <t>11:23</t>
  </si>
  <si>
    <t>17:36</t>
  </si>
  <si>
    <t>06:30</t>
  </si>
  <si>
    <t>07:40</t>
  </si>
  <si>
    <t>08:01</t>
  </si>
  <si>
    <t>08:19</t>
  </si>
  <si>
    <t>08:39</t>
  </si>
  <si>
    <t>08:56</t>
  </si>
  <si>
    <t>09:32</t>
  </si>
  <si>
    <t>10:32</t>
  </si>
  <si>
    <t>11:27</t>
  </si>
  <si>
    <t>11:55</t>
  </si>
  <si>
    <t>12:54</t>
  </si>
  <si>
    <t>13:00</t>
  </si>
  <si>
    <t>14:44</t>
  </si>
  <si>
    <t>15:35</t>
  </si>
  <si>
    <t>15:48</t>
  </si>
  <si>
    <t>16:04</t>
  </si>
  <si>
    <t>16:05</t>
  </si>
  <si>
    <t>17:17</t>
  </si>
  <si>
    <t>17:31</t>
  </si>
  <si>
    <t>17:49</t>
  </si>
  <si>
    <t>18:02</t>
  </si>
  <si>
    <t>18:05</t>
  </si>
  <si>
    <t>18:58</t>
  </si>
  <si>
    <t>18:59</t>
  </si>
  <si>
    <t>19:16</t>
  </si>
  <si>
    <t>08:03</t>
  </si>
  <si>
    <t>08:30</t>
  </si>
  <si>
    <t>09:07</t>
  </si>
  <si>
    <t>09:23</t>
  </si>
  <si>
    <t>11:36</t>
  </si>
  <si>
    <t>13:22</t>
  </si>
  <si>
    <t>13:25</t>
  </si>
  <si>
    <t>14:49</t>
  </si>
  <si>
    <t>21:14</t>
  </si>
  <si>
    <t>21:39</t>
  </si>
  <si>
    <t>21:46</t>
  </si>
  <si>
    <t>21:53</t>
  </si>
  <si>
    <t>21:55</t>
  </si>
  <si>
    <t>07:59</t>
  </si>
  <si>
    <t>08:26</t>
  </si>
  <si>
    <t>08:27</t>
  </si>
  <si>
    <t>09:18</t>
  </si>
  <si>
    <t>12:11</t>
  </si>
  <si>
    <t>13:58</t>
  </si>
  <si>
    <t>16:09</t>
  </si>
  <si>
    <t>16:48</t>
  </si>
  <si>
    <t>18:18</t>
  </si>
  <si>
    <t>CL330861</t>
  </si>
  <si>
    <t>18:38</t>
  </si>
  <si>
    <t>18:40</t>
  </si>
  <si>
    <t>18:42</t>
  </si>
  <si>
    <t>C162767</t>
  </si>
  <si>
    <t>C175425</t>
  </si>
  <si>
    <t>C154585</t>
  </si>
  <si>
    <t>07:44</t>
  </si>
  <si>
    <t>07:53</t>
  </si>
  <si>
    <t>09:05</t>
  </si>
  <si>
    <t>10:45</t>
  </si>
  <si>
    <t>10:54</t>
  </si>
  <si>
    <t>11:35</t>
  </si>
  <si>
    <t>11:53</t>
  </si>
  <si>
    <t>12:20</t>
  </si>
  <si>
    <t>13:19</t>
  </si>
  <si>
    <t>08:05</t>
  </si>
  <si>
    <t>08:47</t>
  </si>
  <si>
    <t>10:34</t>
  </si>
  <si>
    <t>13:20</t>
  </si>
  <si>
    <t>13:45</t>
  </si>
  <si>
    <t>15:24</t>
  </si>
  <si>
    <t>21:31</t>
  </si>
  <si>
    <t>21:47</t>
  </si>
  <si>
    <t>21:54</t>
  </si>
  <si>
    <t>22:17</t>
  </si>
  <si>
    <t>06:05</t>
  </si>
  <si>
    <t>06:10</t>
  </si>
  <si>
    <t>07:19</t>
  </si>
  <si>
    <t>10:09</t>
  </si>
  <si>
    <t>10:51</t>
  </si>
  <si>
    <t>11:02</t>
  </si>
  <si>
    <t>11:04</t>
  </si>
  <si>
    <t>C175348</t>
  </si>
  <si>
    <t>15:32</t>
  </si>
  <si>
    <t>18:29</t>
  </si>
  <si>
    <t>09:22</t>
  </si>
  <si>
    <t>C168172</t>
  </si>
  <si>
    <t>10:22</t>
  </si>
  <si>
    <t>10:38</t>
  </si>
  <si>
    <t>11:59</t>
  </si>
  <si>
    <t>13:34</t>
  </si>
  <si>
    <t>14:07</t>
  </si>
  <si>
    <t>16:11</t>
  </si>
  <si>
    <t>20:52</t>
  </si>
  <si>
    <t>C155554</t>
  </si>
  <si>
    <t>22:00</t>
  </si>
  <si>
    <t>22:04</t>
  </si>
  <si>
    <t>08:35</t>
  </si>
  <si>
    <t>09:04</t>
  </si>
  <si>
    <t>11:51</t>
  </si>
  <si>
    <t>12:28</t>
  </si>
  <si>
    <t>12:37</t>
  </si>
  <si>
    <t>13:37</t>
  </si>
  <si>
    <t>15:23</t>
  </si>
  <si>
    <t>16:32</t>
  </si>
  <si>
    <t>17:47</t>
  </si>
  <si>
    <t>18:09</t>
  </si>
  <si>
    <t>18:14</t>
  </si>
  <si>
    <t>19:12</t>
  </si>
  <si>
    <t>19:26</t>
  </si>
  <si>
    <t>20:01</t>
  </si>
  <si>
    <t>07:25</t>
  </si>
  <si>
    <t>09:00</t>
  </si>
  <si>
    <t>12:17</t>
  </si>
  <si>
    <t>13:17</t>
  </si>
  <si>
    <t>14:01</t>
  </si>
  <si>
    <t>15:17</t>
  </si>
  <si>
    <t>15:22</t>
  </si>
  <si>
    <t>17:13</t>
  </si>
  <si>
    <t>21:43</t>
  </si>
  <si>
    <t>22:27</t>
  </si>
  <si>
    <t>22:48</t>
  </si>
  <si>
    <t>C171187</t>
  </si>
  <si>
    <t>C177212</t>
  </si>
  <si>
    <t>C161307</t>
  </si>
  <si>
    <t>CL323029</t>
  </si>
  <si>
    <t>C177228</t>
  </si>
  <si>
    <t>I-073</t>
  </si>
  <si>
    <t>Residuos ordinarios dispuestos en relleno sanitario 
Periodo 2023</t>
  </si>
  <si>
    <t>Mes</t>
  </si>
  <si>
    <t>Toneladas</t>
  </si>
  <si>
    <t>Costo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</si>
  <si>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</si>
  <si>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</si>
  <si>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</si>
  <si>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</si>
  <si>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</si>
  <si>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</si>
  <si>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</si>
  <si>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</si>
  <si>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</si>
  <si>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</si>
  <si>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</si>
  <si>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</si>
  <si>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Residuos contaminados dentro del reciclaje</t>
  </si>
  <si>
    <t>Total</t>
  </si>
  <si>
    <t xml:space="preserve">Campañas cantonales trimestrales </t>
  </si>
  <si>
    <t xml:space="preserve">Servicio </t>
  </si>
  <si>
    <t>I Campaña</t>
  </si>
  <si>
    <t xml:space="preserve">II Campaña </t>
  </si>
  <si>
    <t>III Campaña</t>
  </si>
  <si>
    <t>IV Campaña</t>
  </si>
  <si>
    <t xml:space="preserve">Guararí/La Milpa </t>
  </si>
  <si>
    <t xml:space="preserve">Total </t>
  </si>
  <si>
    <t xml:space="preserve">Residuos voluminosos (basura no tradicional) Guararí </t>
  </si>
  <si>
    <t xml:space="preserve">Trimestre </t>
  </si>
  <si>
    <t xml:space="preserve">Enero </t>
  </si>
  <si>
    <t xml:space="preserve">Febrero </t>
  </si>
  <si>
    <t xml:space="preserve">Marzo </t>
  </si>
  <si>
    <t>LUMAR-RABSA-TECNOAMBIENTE</t>
  </si>
  <si>
    <t>Mensual</t>
  </si>
  <si>
    <t>Factura</t>
  </si>
  <si>
    <t>Fecha Factura</t>
  </si>
  <si>
    <t>Día</t>
  </si>
  <si>
    <t>Fecha servicio</t>
  </si>
  <si>
    <t>Peso neto</t>
  </si>
  <si>
    <t xml:space="preserve">Valor Recolección </t>
  </si>
  <si>
    <t xml:space="preserve">Valor Disposición </t>
  </si>
  <si>
    <t>Tipo de Servicio</t>
  </si>
  <si>
    <t>Multa</t>
  </si>
  <si>
    <t>Observaciones</t>
  </si>
  <si>
    <t xml:space="preserve">factura </t>
  </si>
  <si>
    <t>servicio</t>
  </si>
  <si>
    <t>neto</t>
  </si>
  <si>
    <t>OC</t>
  </si>
  <si>
    <t>64907</t>
  </si>
  <si>
    <t>martes</t>
  </si>
  <si>
    <t xml:space="preserve">RESIDENCIAL </t>
  </si>
  <si>
    <t>2647</t>
  </si>
  <si>
    <t>VARA BLANCA</t>
  </si>
  <si>
    <t>Saldo</t>
  </si>
  <si>
    <t>miércoles</t>
  </si>
  <si>
    <t>jueves</t>
  </si>
  <si>
    <t>viernes</t>
  </si>
  <si>
    <t>sábado</t>
  </si>
  <si>
    <t>lunes</t>
  </si>
  <si>
    <t xml:space="preserve">TOTAL </t>
  </si>
  <si>
    <t xml:space="preserve">Nueva Orden de Compra </t>
  </si>
  <si>
    <t>65572</t>
  </si>
  <si>
    <t>domingo</t>
  </si>
  <si>
    <t>-</t>
  </si>
  <si>
    <t>NO TRADICIONAL</t>
  </si>
  <si>
    <t>2670</t>
  </si>
  <si>
    <t>miercoles</t>
  </si>
  <si>
    <t>2684</t>
  </si>
  <si>
    <t>2692</t>
  </si>
  <si>
    <t>2700</t>
  </si>
  <si>
    <t>2713</t>
  </si>
  <si>
    <t>2728</t>
  </si>
  <si>
    <t>2734</t>
  </si>
  <si>
    <t>2739</t>
  </si>
  <si>
    <t>2750</t>
  </si>
  <si>
    <t>2767</t>
  </si>
  <si>
    <t>2770</t>
  </si>
  <si>
    <t>2777</t>
  </si>
  <si>
    <t>2808</t>
  </si>
  <si>
    <t>2823</t>
  </si>
  <si>
    <t>2840</t>
  </si>
  <si>
    <t>2847</t>
  </si>
  <si>
    <t>2859</t>
  </si>
  <si>
    <t>2868</t>
  </si>
  <si>
    <t>2884</t>
  </si>
  <si>
    <t>2888</t>
  </si>
  <si>
    <t>2892</t>
  </si>
  <si>
    <t>6/13/2024</t>
  </si>
  <si>
    <t>2903</t>
  </si>
  <si>
    <t>6/14/2024</t>
  </si>
  <si>
    <t>6/15/2024</t>
  </si>
  <si>
    <t>6/17/2024</t>
  </si>
  <si>
    <t>6/18/2024</t>
  </si>
  <si>
    <t>6/19/2024</t>
  </si>
  <si>
    <t>2907</t>
  </si>
  <si>
    <t>2922</t>
  </si>
  <si>
    <t>1/30/2024</t>
  </si>
  <si>
    <t>64880</t>
  </si>
  <si>
    <t>VARABLANCA</t>
  </si>
  <si>
    <t xml:space="preserve">Factura </t>
  </si>
  <si>
    <t>☑</t>
  </si>
  <si>
    <t>65718</t>
  </si>
  <si>
    <t xml:space="preserve">₡92.500,00 </t>
  </si>
  <si>
    <t>₡17.874.700,00</t>
  </si>
  <si>
    <t xml:space="preserve"> ₡376.475,00 </t>
  </si>
  <si>
    <t>₡376.475,00</t>
  </si>
  <si>
    <t>₡0,00</t>
  </si>
  <si>
    <t>57718</t>
  </si>
  <si>
    <t>Precio de transporte, recoleccion y disposicion</t>
  </si>
  <si>
    <t>C175420</t>
  </si>
  <si>
    <t>CL3462002</t>
  </si>
  <si>
    <t>C171784</t>
  </si>
  <si>
    <t>sabado</t>
  </si>
  <si>
    <t xml:space="preserve">miercoles </t>
  </si>
  <si>
    <t>I-057</t>
  </si>
  <si>
    <t>C178185</t>
  </si>
  <si>
    <t xml:space="preserve"> C168478</t>
  </si>
  <si>
    <t>C171816</t>
  </si>
  <si>
    <t>Aseo de Vias</t>
  </si>
  <si>
    <t>C168405</t>
  </si>
  <si>
    <t>C177186</t>
  </si>
  <si>
    <t>I-077</t>
  </si>
  <si>
    <t>C175553</t>
  </si>
  <si>
    <t>C177204</t>
  </si>
  <si>
    <t>C179100</t>
  </si>
  <si>
    <t>Herd-31 Supermercados</t>
  </si>
  <si>
    <t>Herd-R 28 Muni Heredia</t>
  </si>
  <si>
    <t>Herd-R 29 Feria Heredia</t>
  </si>
  <si>
    <t>C168474</t>
  </si>
  <si>
    <t>C1771884</t>
  </si>
  <si>
    <t xml:space="preserve">C168006 </t>
  </si>
  <si>
    <t>C175428</t>
  </si>
  <si>
    <t>C171820</t>
  </si>
  <si>
    <t>CL315459</t>
  </si>
  <si>
    <t>Herd-R 30 Contenedor-Recolección especial</t>
  </si>
  <si>
    <t>C175244</t>
  </si>
  <si>
    <t>CL177185</t>
  </si>
  <si>
    <t>CL177182</t>
  </si>
  <si>
    <t xml:space="preserve">₡22.100,00 </t>
  </si>
  <si>
    <t xml:space="preserve"> ₡12.000,00 </t>
  </si>
  <si>
    <t>₡740.732.235,00</t>
  </si>
  <si>
    <t xml:space="preserve">₡-   </t>
  </si>
  <si>
    <t xml:space="preserve"> ₡-   </t>
  </si>
  <si>
    <t>₡18.928.228,00</t>
  </si>
  <si>
    <t>₡721.804.007,00</t>
  </si>
  <si>
    <t xml:space="preserve"> ₡3.976.011,00 </t>
  </si>
  <si>
    <t xml:space="preserve"> ₡2.158.920,00 </t>
  </si>
  <si>
    <t xml:space="preserve"> ₡4.140.435,00 </t>
  </si>
  <si>
    <t xml:space="preserve"> ₡2.248.200,00 </t>
  </si>
  <si>
    <t xml:space="preserve"> ₡4.150.822,00 </t>
  </si>
  <si>
    <t xml:space="preserve"> ₡2.253.840,00 </t>
  </si>
  <si>
    <t xml:space="preserve"> ₡2.238.509,00 </t>
  </si>
  <si>
    <t xml:space="preserve"> ₡1.215.480,00 </t>
  </si>
  <si>
    <t>₡31.407.428,00</t>
  </si>
  <si>
    <t xml:space="preserve">-₡97.903,00 </t>
  </si>
  <si>
    <t>₡690.396.579,00</t>
  </si>
  <si>
    <t xml:space="preserve"> ₡3.690.037,00 </t>
  </si>
  <si>
    <t xml:space="preserve"> ₡2.003.640,00 </t>
  </si>
  <si>
    <t xml:space="preserve"> ₡2.477.189,00 </t>
  </si>
  <si>
    <t xml:space="preserve"> ₡1.345.080,00 </t>
  </si>
  <si>
    <t xml:space="preserve"> ₡3.868.163,00 </t>
  </si>
  <si>
    <t xml:space="preserve"> ₡2.100.360,00 </t>
  </si>
  <si>
    <t xml:space="preserve"> ₡4.067.505,00 </t>
  </si>
  <si>
    <t xml:space="preserve"> ₡2.208.600,00 </t>
  </si>
  <si>
    <t xml:space="preserve"> ₡4.077.008,00 </t>
  </si>
  <si>
    <t xml:space="preserve"> ₡2.213.760,00 </t>
  </si>
  <si>
    <t xml:space="preserve"> ₡2.357.407,00 </t>
  </si>
  <si>
    <t xml:space="preserve"> ₡1.280.040,00 </t>
  </si>
  <si>
    <t>₡29.801.041,00</t>
  </si>
  <si>
    <t xml:space="preserve">-₡108.069,00 </t>
  </si>
  <si>
    <t>₡660.595.538,00</t>
  </si>
  <si>
    <t xml:space="preserve"> ₡3.364.946,00 </t>
  </si>
  <si>
    <t xml:space="preserve"> ₡1.827.120,00 </t>
  </si>
  <si>
    <t xml:space="preserve"> ₡2.483.598,00 </t>
  </si>
  <si>
    <t xml:space="preserve"> ₡1.348.560,00 </t>
  </si>
  <si>
    <t xml:space="preserve"> ₡3.655.561,00 </t>
  </si>
  <si>
    <t xml:space="preserve"> ₡1.984.920,00 </t>
  </si>
  <si>
    <t xml:space="preserve"> ₡3.871.036,00 </t>
  </si>
  <si>
    <t xml:space="preserve"> ₡2.101.920,00 </t>
  </si>
  <si>
    <t xml:space="preserve"> ₡3.651.362,00 </t>
  </si>
  <si>
    <t xml:space="preserve"> ₡1.982.640,00 </t>
  </si>
  <si>
    <t xml:space="preserve"> ₡2.135.523,00 </t>
  </si>
  <si>
    <t xml:space="preserve"> ₡1.159.560,00 </t>
  </si>
  <si>
    <t>₡29.999.092,00</t>
  </si>
  <si>
    <t xml:space="preserve">-₡101.660,00 </t>
  </si>
  <si>
    <t>₡630.596.446,00</t>
  </si>
  <si>
    <t xml:space="preserve"> ₡3.485.833,00 </t>
  </si>
  <si>
    <t xml:space="preserve"> ₡1.892.760,00 </t>
  </si>
  <si>
    <t xml:space="preserve"> ₡2.438.735,00 </t>
  </si>
  <si>
    <t xml:space="preserve"> ₡1.324.200,00 </t>
  </si>
  <si>
    <t xml:space="preserve"> ₡3.836.339,00 </t>
  </si>
  <si>
    <t xml:space="preserve"> ₡2.083.080,00 </t>
  </si>
  <si>
    <t xml:space="preserve"> ₡3.796.780,00 </t>
  </si>
  <si>
    <t xml:space="preserve"> ₡2.061.600,00 </t>
  </si>
  <si>
    <t xml:space="preserve"> ₡3.814.902,00 </t>
  </si>
  <si>
    <t xml:space="preserve"> ₡2.071.440,00 </t>
  </si>
  <si>
    <t>2968</t>
  </si>
  <si>
    <t>2986</t>
  </si>
  <si>
    <t>₡528.143.385,00</t>
  </si>
  <si>
    <t xml:space="preserve"> ₡1.851.759,00 </t>
  </si>
  <si>
    <t xml:space="preserve"> ₡1.005.480,00 </t>
  </si>
  <si>
    <t>₡37.083.025,00</t>
  </si>
  <si>
    <t xml:space="preserve">-₡89.726,00 </t>
  </si>
  <si>
    <t xml:space="preserve"> ₡2.941.952,00 </t>
  </si>
  <si>
    <t xml:space="preserve"> ₡1.597.440,00 </t>
  </si>
  <si>
    <t xml:space="preserve"> ₡2.426.801,00 </t>
  </si>
  <si>
    <t xml:space="preserve"> ₡1.317.720,00 </t>
  </si>
  <si>
    <t xml:space="preserve"> ₡5.359.913,00 </t>
  </si>
  <si>
    <t xml:space="preserve"> ₡2.910.360,00 </t>
  </si>
  <si>
    <t xml:space="preserve"> ₡3.792.581,00 </t>
  </si>
  <si>
    <t xml:space="preserve"> ₡2.059.320,00 </t>
  </si>
  <si>
    <t xml:space="preserve"> ₡4.063.306,00 </t>
  </si>
  <si>
    <t xml:space="preserve"> ₡2.206.320,00 </t>
  </si>
  <si>
    <t xml:space="preserve"> ₡3.655.119,00 </t>
  </si>
  <si>
    <t xml:space="preserve"> ₡1.984.680,00 </t>
  </si>
  <si>
    <t>₡491.060.360,00</t>
  </si>
  <si>
    <t xml:space="preserve"> ₡2.055.079,00 </t>
  </si>
  <si>
    <t xml:space="preserve"> ₡1.115.880,00 </t>
  </si>
  <si>
    <t>₡29.973.072,00</t>
  </si>
  <si>
    <t xml:space="preserve">-₡141.661,00 </t>
  </si>
  <si>
    <t xml:space="preserve"> ₡3.305.055,00 </t>
  </si>
  <si>
    <t xml:space="preserve"> ₡1.794.600,00 </t>
  </si>
  <si>
    <t xml:space="preserve"> ₡2.695.979,00 </t>
  </si>
  <si>
    <t xml:space="preserve"> ₡1.463.880,00 </t>
  </si>
  <si>
    <t xml:space="preserve"> ₡3.845.621,00 </t>
  </si>
  <si>
    <t xml:space="preserve"> ₡2.088.120,00 </t>
  </si>
  <si>
    <t xml:space="preserve"> ₡3.846.947,00 </t>
  </si>
  <si>
    <t xml:space="preserve"> ₡2.088.840,00 </t>
  </si>
  <si>
    <t xml:space="preserve"> ₡3.768.492,00 </t>
  </si>
  <si>
    <t xml:space="preserve"> ₡2.046.240,00 </t>
  </si>
  <si>
    <t xml:space="preserve"> ₡2.680.509,00 </t>
  </si>
  <si>
    <t xml:space="preserve"> ₡1.455.480,00 </t>
  </si>
  <si>
    <t xml:space="preserve"> ₡3.171.571,00 </t>
  </si>
  <si>
    <t xml:space="preserve"> ₡1.722.120,00 </t>
  </si>
  <si>
    <t xml:space="preserve"> ₡2.542.163,00 </t>
  </si>
  <si>
    <t xml:space="preserve"> ₡1.380.360,00 </t>
  </si>
  <si>
    <t xml:space="preserve"> ₡2.061.267,00 </t>
  </si>
  <si>
    <t xml:space="preserve"> ₡1.119.240,00 </t>
  </si>
  <si>
    <t xml:space="preserve">-₡99.671,00 </t>
  </si>
  <si>
    <t xml:space="preserve"> ₡3.362.073,00 </t>
  </si>
  <si>
    <t xml:space="preserve"> ₡1.825.560,00 </t>
  </si>
  <si>
    <t xml:space="preserve"> ₡2.986.373,00 </t>
  </si>
  <si>
    <t xml:space="preserve"> ₡1.621.560,00 </t>
  </si>
  <si>
    <t xml:space="preserve"> ₡3.982.641,00 </t>
  </si>
  <si>
    <t xml:space="preserve"> ₡2.162.520,00 </t>
  </si>
  <si>
    <t xml:space="preserve"> ₡3.838.107,00 </t>
  </si>
  <si>
    <t xml:space="preserve"> ₡2.084.040,00 </t>
  </si>
  <si>
    <t xml:space="preserve"> ₡3.853.798,00 </t>
  </si>
  <si>
    <t xml:space="preserve"> ₡2.092.560,00 </t>
  </si>
  <si>
    <t xml:space="preserve"> ₡2.021.929,00 </t>
  </si>
  <si>
    <t xml:space="preserve"> ₡1.097.880,00 </t>
  </si>
  <si>
    <t xml:space="preserve">-₡98.566,00 </t>
  </si>
  <si>
    <t xml:space="preserve"> ₡3.383.289,00 </t>
  </si>
  <si>
    <t xml:space="preserve"> ₡1.837.080,00 </t>
  </si>
  <si>
    <t xml:space="preserve"> ₡2.768.909,00 </t>
  </si>
  <si>
    <t xml:space="preserve"> ₡1.503.480,00 </t>
  </si>
  <si>
    <t xml:space="preserve"> ₡3.675.451,00 </t>
  </si>
  <si>
    <t xml:space="preserve"> ₡1.995.720,00 </t>
  </si>
  <si>
    <t xml:space="preserve"> ₡3.821.090,00 </t>
  </si>
  <si>
    <t xml:space="preserve"> ₡2.074.800,00 </t>
  </si>
  <si>
    <t xml:space="preserve"> ₡3.846.284,00 </t>
  </si>
  <si>
    <t xml:space="preserve"> ₡2.088.480,00 </t>
  </si>
  <si>
    <t xml:space="preserve"> ₡2.082.704,00 </t>
  </si>
  <si>
    <t xml:space="preserve"> ₡1.130.880,00 </t>
  </si>
  <si>
    <t xml:space="preserve">-₡110.721,00 </t>
  </si>
  <si>
    <t xml:space="preserve"> ₡3.616.002,00 </t>
  </si>
  <si>
    <t xml:space="preserve"> ₡1.963.440,00 </t>
  </si>
  <si>
    <t xml:space="preserve"> ₡2.376.413,00 </t>
  </si>
  <si>
    <t xml:space="preserve"> ₡1.290.360,00 </t>
  </si>
  <si>
    <t xml:space="preserve"> ₡3.589.924,00 </t>
  </si>
  <si>
    <t xml:space="preserve"> ₡1.949.280,00 </t>
  </si>
  <si>
    <t xml:space="preserve"> ₡3.972.917,00 </t>
  </si>
  <si>
    <t xml:space="preserve"> ₡2.157.240,00 </t>
  </si>
  <si>
    <t xml:space="preserve"> ₡4.128.722,00 </t>
  </si>
  <si>
    <t xml:space="preserve"> ₡2.241.840,00 </t>
  </si>
  <si>
    <t xml:space="preserve"> ₡2.400.281,00 </t>
  </si>
  <si>
    <t xml:space="preserve"> ₡1.303.320,00 </t>
  </si>
  <si>
    <t xml:space="preserve">-₡103.207,00 </t>
  </si>
  <si>
    <t xml:space="preserve"> ₡3.344.835,00 </t>
  </si>
  <si>
    <t xml:space="preserve"> ₡1.816.200,00 </t>
  </si>
  <si>
    <t xml:space="preserve"> ₡2.575.755,00 </t>
  </si>
  <si>
    <t xml:space="preserve"> ₡1.398.600,00 </t>
  </si>
  <si>
    <t xml:space="preserve"> ₡3.764.293,00 </t>
  </si>
  <si>
    <t xml:space="preserve"> ₡2.043.960,00 </t>
  </si>
  <si>
    <t xml:space="preserve"> ₡3.889.600,00 </t>
  </si>
  <si>
    <t xml:space="preserve"> ₡2.112.000,00 </t>
  </si>
  <si>
    <t xml:space="preserve"> ₡3.582.631,00 </t>
  </si>
  <si>
    <t xml:space="preserve"> ₡1.945.320,00 </t>
  </si>
  <si>
    <t xml:space="preserve"> ₡1.991.652,00 </t>
  </si>
  <si>
    <t xml:space="preserve"> ₡1.081.440,00 </t>
  </si>
  <si>
    <t xml:space="preserve">-₡95.914,00 </t>
  </si>
  <si>
    <t xml:space="preserve"> ₡3.676.998,00 </t>
  </si>
  <si>
    <t xml:space="preserve"> ₡1.996.560,00 </t>
  </si>
  <si>
    <t xml:space="preserve"> ₡2.826.590,00 </t>
  </si>
  <si>
    <t xml:space="preserve"> ₡1.534.800,00 </t>
  </si>
  <si>
    <t xml:space="preserve"> ₡240.227,00 </t>
  </si>
  <si>
    <t xml:space="preserve"> ₡130.440,00 </t>
  </si>
  <si>
    <t xml:space="preserve"> ₡3.917.667,00 </t>
  </si>
  <si>
    <t xml:space="preserve"> ₡2.127.240,00 </t>
  </si>
  <si>
    <t xml:space="preserve"> ₡3.955.679,00 </t>
  </si>
  <si>
    <t xml:space="preserve"> ₡2.147.880,00 </t>
  </si>
  <si>
    <t xml:space="preserve"> ₡4.049.383,00 </t>
  </si>
  <si>
    <t xml:space="preserve"> ₡2.198.760,00 </t>
  </si>
  <si>
    <t xml:space="preserve"> ₡2.303.925,00 </t>
  </si>
  <si>
    <t xml:space="preserve"> ₡1.251.000,00 </t>
  </si>
  <si>
    <t xml:space="preserve">-₡115.141,00 </t>
  </si>
  <si>
    <t xml:space="preserve"> ₡3.026.374,00 </t>
  </si>
  <si>
    <t xml:space="preserve"> ₡1.643.280,00 </t>
  </si>
  <si>
    <t xml:space="preserve"> ₡2.425.033,00 </t>
  </si>
  <si>
    <t xml:space="preserve"> ₡1.316.760,00 </t>
  </si>
  <si>
    <t xml:space="preserve"> ₡3.920.098,00 </t>
  </si>
  <si>
    <t xml:space="preserve"> ₡2.128.560,00 </t>
  </si>
  <si>
    <t xml:space="preserve"> ₡3.837.886,00 </t>
  </si>
  <si>
    <t xml:space="preserve"> ₡2.083.920,00 </t>
  </si>
  <si>
    <t xml:space="preserve"> ₡3.974.243,00 </t>
  </si>
  <si>
    <t xml:space="preserve"> ₡2.157.960,00 </t>
  </si>
  <si>
    <t xml:space="preserve"> ₡2.189.447,00 </t>
  </si>
  <si>
    <t xml:space="preserve"> ₡1.188.840,00 </t>
  </si>
  <si>
    <t xml:space="preserve">-₡94.809,00 </t>
  </si>
  <si>
    <t xml:space="preserve"> ₡3.521.193,00 </t>
  </si>
  <si>
    <t xml:space="preserve"> ₡1.911.960,00 </t>
  </si>
  <si>
    <t xml:space="preserve"> ₡2.792.114,00 </t>
  </si>
  <si>
    <t xml:space="preserve"> ₡1.516.080,00 </t>
  </si>
  <si>
    <t xml:space="preserve"> ₡3.744.403,00 </t>
  </si>
  <si>
    <t xml:space="preserve"> ₡2.033.160,00 </t>
  </si>
  <si>
    <t xml:space="preserve"> ₡3.851.367,00 </t>
  </si>
  <si>
    <t xml:space="preserve"> ₡2.091.240,00 </t>
  </si>
  <si>
    <t xml:space="preserve"> ₡3.680.092,00 </t>
  </si>
  <si>
    <t xml:space="preserve"> ₡1.998.240,00 </t>
  </si>
  <si>
    <t xml:space="preserve"> ₡2.797.860,00 </t>
  </si>
  <si>
    <t xml:space="preserve"> ₡1.519.200,00 </t>
  </si>
  <si>
    <t xml:space="preserve">-₡105.638,00 </t>
  </si>
  <si>
    <t xml:space="preserve"> ₡3.113.227,00 </t>
  </si>
  <si>
    <t xml:space="preserve"> ₡1.690.440,00 </t>
  </si>
  <si>
    <t xml:space="preserve"> ₡2.461.056,00 </t>
  </si>
  <si>
    <t xml:space="preserve"> ₡1.336.320,00 </t>
  </si>
  <si>
    <t xml:space="preserve"> ₡4.031.040,00 </t>
  </si>
  <si>
    <t xml:space="preserve"> ₡2.188.800,00 </t>
  </si>
  <si>
    <t xml:space="preserve"> ₡4.018.443,00 </t>
  </si>
  <si>
    <t xml:space="preserve"> ₡2.181.960,00 </t>
  </si>
  <si>
    <t xml:space="preserve"> ₡3.976.232,00 </t>
  </si>
  <si>
    <t xml:space="preserve"> ₡2.159.040,00 </t>
  </si>
  <si>
    <t xml:space="preserve"> ₡2.370.667,00 </t>
  </si>
  <si>
    <t xml:space="preserve"> ₡1.287.240,00 </t>
  </si>
  <si>
    <t xml:space="preserve">-₡90.168,00 </t>
  </si>
  <si>
    <t xml:space="preserve">-₡10.829,00 </t>
  </si>
  <si>
    <t xml:space="preserve"> ₡3.661.970,00 </t>
  </si>
  <si>
    <t xml:space="preserve"> ₡1.988.400,00 </t>
  </si>
  <si>
    <t xml:space="preserve"> ₡2.328.898,00 </t>
  </si>
  <si>
    <t xml:space="preserve"> ₡1.264.560,00 </t>
  </si>
  <si>
    <t xml:space="preserve"> ₡5.957.497,00 </t>
  </si>
  <si>
    <t xml:space="preserve"> ₡3.234.840,00 </t>
  </si>
  <si>
    <t xml:space="preserve"> ₡3.452.904,00 </t>
  </si>
  <si>
    <t xml:space="preserve"> ₡1.874.880,00 </t>
  </si>
  <si>
    <t xml:space="preserve"> ₡4.000.100,00 </t>
  </si>
  <si>
    <t xml:space="preserve"> ₡2.172.000,00 </t>
  </si>
  <si>
    <t>₡10.829,00</t>
  </si>
  <si>
    <t xml:space="preserve"> ₡2.560.727,00 </t>
  </si>
  <si>
    <t xml:space="preserve"> ₡1.390.440,00 </t>
  </si>
  <si>
    <t xml:space="preserve">-₡399.568,00 </t>
  </si>
  <si>
    <t xml:space="preserve"> ₡3.472.131,00 </t>
  </si>
  <si>
    <t xml:space="preserve"> ₡1.885.320,00 </t>
  </si>
  <si>
    <t xml:space="preserve"> ₡2.674.542,00 </t>
  </si>
  <si>
    <t xml:space="preserve"> ₡1.452.240,00 </t>
  </si>
  <si>
    <t xml:space="preserve"> ₡3.339.531,00 </t>
  </si>
  <si>
    <t xml:space="preserve"> ₡1.813.320,00 </t>
  </si>
  <si>
    <t xml:space="preserve"> ₡3.846.505,00 </t>
  </si>
  <si>
    <t xml:space="preserve"> ₡2.088.600,00 </t>
  </si>
  <si>
    <t xml:space="preserve"> ₡3.998.774,00 </t>
  </si>
  <si>
    <t xml:space="preserve"> ₡2.171.280,00 </t>
  </si>
  <si>
    <t xml:space="preserve"> ₡4.136.457,00 </t>
  </si>
  <si>
    <t xml:space="preserve"> ₡2.246.040,00 </t>
  </si>
  <si>
    <t xml:space="preserve"> ₡2.644.265,00 </t>
  </si>
  <si>
    <t xml:space="preserve"> ₡1.435.800,00 </t>
  </si>
  <si>
    <t xml:space="preserve">-₡105.417,00 </t>
  </si>
  <si>
    <t xml:space="preserve"> ₡3.458.208,00 </t>
  </si>
  <si>
    <t xml:space="preserve"> ₡1.877.760,00 </t>
  </si>
  <si>
    <t xml:space="preserve"> ₡2.418.624,00 </t>
  </si>
  <si>
    <t xml:space="preserve"> ₡1.313.280,00 </t>
  </si>
  <si>
    <t xml:space="preserve"> ₡4.960.345,00 </t>
  </si>
  <si>
    <t xml:space="preserve"> ₡2.693.400,00 </t>
  </si>
  <si>
    <t xml:space="preserve"> ₡3.791.255,00 </t>
  </si>
  <si>
    <t xml:space="preserve"> ₡2.058.600,00 </t>
  </si>
  <si>
    <t xml:space="preserve"> ₡3.914.131,00 </t>
  </si>
  <si>
    <t xml:space="preserve"> ₡2.125.320,00 </t>
  </si>
  <si>
    <t xml:space="preserve"> ₡3.843.632,00 </t>
  </si>
  <si>
    <t xml:space="preserve"> ₡2.087.040,00 </t>
  </si>
  <si>
    <t>3158</t>
  </si>
  <si>
    <t xml:space="preserve"> ₡657.240,00 </t>
  </si>
  <si>
    <t xml:space="preserve"> ₡3.353.233,00 </t>
  </si>
  <si>
    <t xml:space="preserve"> ₡2.994.550,00 </t>
  </si>
  <si>
    <t xml:space="preserve"> ₡471.835,00 </t>
  </si>
  <si>
    <t xml:space="preserve"> ₡2.310.997,00 </t>
  </si>
  <si>
    <t xml:space="preserve"> ₡597.600,00 </t>
  </si>
  <si>
    <t xml:space="preserve">-₡105.196,00 </t>
  </si>
  <si>
    <t xml:space="preserve"> ₡1.820.760,00 </t>
  </si>
  <si>
    <t xml:space="preserve"> ₡1.626.000,00 </t>
  </si>
  <si>
    <t xml:space="preserve"> ₡2.580.838,00 </t>
  </si>
  <si>
    <t xml:space="preserve"> ₡1.657.560,00 </t>
  </si>
  <si>
    <t xml:space="preserve"> ₡4.796.805,00 </t>
  </si>
  <si>
    <t xml:space="preserve"> ₡2.604.600,00 </t>
  </si>
  <si>
    <t xml:space="preserve"> ₡2.180.165,00 </t>
  </si>
  <si>
    <t xml:space="preserve"> ₡1.183.800,00 </t>
  </si>
  <si>
    <t xml:space="preserve">-₡120.003,00 </t>
  </si>
  <si>
    <t xml:space="preserve"> ₡3.736.005,00 </t>
  </si>
  <si>
    <t xml:space="preserve"> ₡2.028.600,00 </t>
  </si>
  <si>
    <t xml:space="preserve"> ₡2.626.806,00 </t>
  </si>
  <si>
    <t xml:space="preserve"> ₡1.426.320,00 </t>
  </si>
  <si>
    <t xml:space="preserve"> ₡3.811.145,00 </t>
  </si>
  <si>
    <t xml:space="preserve"> ₡2.069.400,00 </t>
  </si>
  <si>
    <t xml:space="preserve"> ₡4.225.078,00 </t>
  </si>
  <si>
    <t xml:space="preserve"> ₡2.294.160,00 </t>
  </si>
  <si>
    <t xml:space="preserve"> ₡4.012.034,00 </t>
  </si>
  <si>
    <t xml:space="preserve"> ₡2.178.480,00 </t>
  </si>
  <si>
    <t xml:space="preserve"> ₡2.207.127,00 </t>
  </si>
  <si>
    <t xml:space="preserve"> ₡1.198.440,00 </t>
  </si>
  <si>
    <t xml:space="preserve">-₡135.694,00 </t>
  </si>
  <si>
    <t xml:space="preserve"> ₡3.609.372,00 </t>
  </si>
  <si>
    <t xml:space="preserve"> ₡1.959.840,00 </t>
  </si>
  <si>
    <t xml:space="preserve"> ₡2.962.947,00 </t>
  </si>
  <si>
    <t xml:space="preserve"> ₡1.608.840,00 </t>
  </si>
  <si>
    <t xml:space="preserve"> ₡188.292,00 </t>
  </si>
  <si>
    <t xml:space="preserve"> ₡102.240,00 </t>
  </si>
  <si>
    <t xml:space="preserve"> ₡3.621.085,00 </t>
  </si>
  <si>
    <t xml:space="preserve"> ₡1.966.200,00 </t>
  </si>
  <si>
    <t xml:space="preserve"> ₡3.748.602,00 </t>
  </si>
  <si>
    <t xml:space="preserve"> ₡2.035.440,00 </t>
  </si>
  <si>
    <t xml:space="preserve"> ₡2.735.317,00 </t>
  </si>
  <si>
    <t xml:space="preserve"> ₡1.485.240,00 </t>
  </si>
  <si>
    <t xml:space="preserve">-₡123.539,00 </t>
  </si>
  <si>
    <t xml:space="preserve"> ₡3.971.591,00 </t>
  </si>
  <si>
    <t xml:space="preserve"> ₡2.156.520,00 </t>
  </si>
  <si>
    <t xml:space="preserve"> ₡5.589.311,00 </t>
  </si>
  <si>
    <t xml:space="preserve"> ₡3.034.920,00 </t>
  </si>
  <si>
    <t xml:space="preserve"> ₡3.625.063,00 </t>
  </si>
  <si>
    <t xml:space="preserve"> ₡1.968.360,00 </t>
  </si>
  <si>
    <t xml:space="preserve"> ₡3.663.296,00 </t>
  </si>
  <si>
    <t xml:space="preserve"> ₡1.989.120,00 </t>
  </si>
  <si>
    <t>₡14.716.750,00</t>
  </si>
  <si>
    <t>₡421.800,00</t>
  </si>
  <si>
    <t>₡14.294.950,00</t>
  </si>
  <si>
    <t>₡452.325,00</t>
  </si>
  <si>
    <t>₡13.842.625,00</t>
  </si>
  <si>
    <t>₡425.500,00</t>
  </si>
  <si>
    <t>₡13.417.125,00</t>
  </si>
  <si>
    <t>Domingo</t>
  </si>
  <si>
    <t>₡11.083.350,00</t>
  </si>
  <si>
    <t>₡375.550,00</t>
  </si>
  <si>
    <t>₡10.707.800,00</t>
  </si>
  <si>
    <t>₡592.925,00</t>
  </si>
  <si>
    <t>₡10.114.875,00</t>
  </si>
  <si>
    <t xml:space="preserve"> ₡396.825,00 </t>
  </si>
  <si>
    <t xml:space="preserve"> ₡442.150,00 </t>
  </si>
  <si>
    <t xml:space="preserve"> ₡377.400,00 </t>
  </si>
  <si>
    <t xml:space="preserve"> ₡1.672.400,00 </t>
  </si>
  <si>
    <t xml:space="preserve"> ₡441.225,00 </t>
  </si>
  <si>
    <t xml:space="preserve"> ₡440.300,00 </t>
  </si>
  <si>
    <t xml:space="preserve"> ₡502.275,00 </t>
  </si>
  <si>
    <t xml:space="preserve"> ₡567.950,00 </t>
  </si>
  <si>
    <t xml:space="preserve"> ₡517.075,00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</si>
</sst>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44" formatCode="_-&quot;$&quot;* #,##0.00_-;\-&quot;$&quot;* #,##0.00_-;_-&quot;$&quot;* &quot;-&quot;??_-;_-@_-"/>
    <numFmt numFmtId="43" formatCode="_-* #,##0.00_-;\-* #,##0.00_-;_-* &quot;-&quot;??_-;_-@_-"/>
    <numFmt numFmtId="164" formatCode="dddd"/>
    <numFmt numFmtId="165" formatCode="_(* #,##0.00_);_(* \(#,##0.00\);_(* &quot;-&quot;??_);_(@_)"/>
    <numFmt numFmtId="166" formatCode="&quot;₡&quot;#,##0.00"/>
    <numFmt numFmtId="167" formatCode="&quot;₡&quot;#,##0.00;[Red]&quot;₡&quot;#,##0.00"/>
    <numFmt numFmtId="168" formatCode="0.000"/>
    <numFmt numFmtId="169" formatCode="_-&quot;₡&quot;* #,##0.00_-;\-&quot;₡&quot;* #,##0.00_-;_-&quot;₡&quot;* &quot;-&quot;??_-;_-@_-"/>
    <numFmt numFmtId="170" formatCode="d/m/yy;@"/>
    <numFmt numFmtId="171" formatCode="_-[$₡-140A]* #,##0.00_-;\-[$₡-140A]* #,##0.00_-;_-[$₡-140A]* &quot;-&quot;??_-;_-@_-"/>
    <numFmt numFmtId="172" formatCode="#,##0.00_ ;[Red]\-#,##0.00\ "/>
    <numFmt numFmtId="173" formatCode="&quot;₡&quot;#,##0.00;[Red]\-&quot;₡&quot;#,##0.00"/>
    <numFmt numFmtId="174" formatCode="0000"/>
    <numFmt numFmtId="175" formatCode="0.00;[Red]0.00"/>
    <numFmt numFmtId="176" formatCode="0;[Red]0"/>
    <numFmt numFmtId="177" formatCode="dd/mm/yyyy;@"/>
    <numFmt numFmtId="178" formatCode="hh:mm:ss;@"/>
    <numFmt numFmtId="179" formatCode="#,##0.00;[Red]#,##0.00"/>
    <numFmt numFmtId="182" formatCode="_-* #,##0_-;\-* #,##0_-;_-* &quot;-&quot;_-;_-@_-"/>
    <numFmt numFmtId="183" formatCode="_-* #,##0.00_-;\-* #,##0.00_-;_-* &quot;-&quot;??_-;_-@_-"/>
    <numFmt numFmtId="184" formatCode="_-&quot;₡&quot;* #,##0_-;\-&quot;₡&quot;* #,##0_-;_-&quot;₡&quot;* &quot;-&quot;_-;_-@_-"/>
  </numFmts>
  <fonts count="3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16"/>
      <color rgb="FF000000"/>
      <name val="Verdana"/>
      <family val="2"/>
    </font>
    <font>
      <b/>
      <sz val="10"/>
      <color theme="1"/>
      <name val="Verdana"/>
      <family val="2"/>
    </font>
    <font>
      <b/>
      <sz val="10"/>
      <color rgb="FF000000"/>
      <name val="Verdana"/>
      <family val="2"/>
    </font>
    <font>
      <sz val="10"/>
      <color rgb="FF000000"/>
      <name val="Verdana"/>
      <family val="2"/>
    </font>
    <font>
      <sz val="10"/>
      <color theme="1"/>
      <name val="Verdana"/>
      <family val="2"/>
    </font>
    <font>
      <b/>
      <sz val="10"/>
      <color rgb="FFFF0000"/>
      <name val="Verdana"/>
      <family val="2"/>
    </font>
    <font>
      <b/>
      <sz val="12"/>
      <color theme="1"/>
      <name val="Verdana"/>
      <family val="2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6"/>
      <color theme="1"/>
      <name val="Aptos Narrow"/>
      <family val="2"/>
    </font>
    <font>
      <sz val="11"/>
      <name val="Aptos Display"/>
      <family val="2"/>
      <scheme val="major"/>
    </font>
    <font>
      <sz val="11"/>
      <color theme="1"/>
      <name val="Aptos Display"/>
      <family val="2"/>
      <scheme val="maj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000000"/>
      <name val="Calibri"/>
      <family val="2"/>
    </font>
    <font>
      <b/>
      <sz val="11"/>
      <color rgb="FFFF0000"/>
      <name val="Calibri"/>
      <family val="2"/>
    </font>
    <font>
      <sz val="11"/>
      <color rgb="FF000000"/>
      <name val="Aptos Narrow"/>
      <family val="2"/>
    </font>
    <font>
      <sz val="10"/>
      <color rgb="FF000000"/>
      <name val="Aptos Narrow"/>
      <family val="2"/>
      <scheme val="minor"/>
    </font>
    <font>
      <sz val="10"/>
      <name val="Aptos Narrow"/>
      <family val="2"/>
      <scheme val="minor"/>
    </font>
    <font>
      <sz val="10"/>
      <color rgb="FF006100"/>
      <name val="Aptos Narrow"/>
      <family val="2"/>
      <scheme val="minor"/>
    </font>
    <font>
      <sz val="10"/>
      <color rgb="FF9C0006"/>
      <name val="Aptos Narrow"/>
      <family val="2"/>
      <scheme val="minor"/>
    </font>
    <font>
      <b/>
      <sz val="10"/>
      <color rgb="FFFF0000"/>
      <name val="Aptos Narrow"/>
      <family val="2"/>
      <scheme val="minor"/>
    </font>
    <font>
      <sz val="10"/>
      <name val="Arial"/>
      <family val="2"/>
    </font>
    <font>
      <sz val="13"/>
      <color theme="1"/>
      <name val="Times New Roman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3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9" tint="0.39997558519241921"/>
        <bgColor rgb="FFFFFF00"/>
      </patternFill>
    </fill>
    <fill>
      <patternFill patternType="solid">
        <fgColor theme="2"/>
        <bgColor rgb="FFE26B0A"/>
      </patternFill>
    </fill>
    <fill>
      <patternFill patternType="solid">
        <fgColor theme="2"/>
        <bgColor rgb="FF000000"/>
      </patternFill>
    </fill>
    <fill>
      <patternFill patternType="solid">
        <fgColor theme="1"/>
        <bgColor rgb="FFE26B0A"/>
      </patternFill>
    </fill>
    <fill>
      <patternFill patternType="solid">
        <fgColor theme="1"/>
        <bgColor rgb="FF000000"/>
      </patternFill>
    </fill>
    <fill>
      <patternFill patternType="solid">
        <fgColor rgb="FFFFC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A9D08E"/>
        <bgColor rgb="FFFFFF00"/>
      </patternFill>
    </fill>
    <fill>
      <patternFill patternType="solid">
        <fgColor rgb="FFE7E6E6"/>
        <bgColor rgb="FFE26B0A"/>
      </patternFill>
    </fill>
    <fill>
      <patternFill patternType="solid">
        <fgColor rgb="FFE7E6E6"/>
        <bgColor rgb="FF000000"/>
      </patternFill>
    </fill>
    <fill>
      <patternFill patternType="solid">
        <fgColor rgb="FF00B0F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0000"/>
        <bgColor rgb="FFE26B0A"/>
      </patternFill>
    </fill>
    <fill>
      <patternFill patternType="solid">
        <fgColor rgb="FF000000"/>
        <bgColor rgb="FF000000"/>
      </patternFill>
    </fill>
    <fill>
      <patternFill patternType="solid">
        <fgColor rgb="FFA9D08E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6EFCE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theme="9" tint="0.39997558519241921"/>
        <bgColor rgb="FF000000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56552">
    <xf numFmtId="0" fontId="0" fillId="0" borderId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32" fillId="0" borderId="0"/>
    <xf numFmtId="0" fontId="32" fillId="0" borderId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0" fontId="33" fillId="0" borderId="0"/>
    <xf numFmtId="0" fontId="33" fillId="0" borderId="0"/>
    <xf numFmtId="184" fontId="1" fillId="0" borderId="0" applyFont="0" applyFill="0" applyBorder="0" applyAlignment="0" applyProtection="0"/>
    <xf numFmtId="0" fontId="33" fillId="0" borderId="0"/>
    <xf numFmtId="0" fontId="33" fillId="0" borderId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0" fontId="34" fillId="0" borderId="0">
      <alignment vertical="top"/>
    </xf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0" fontId="32" fillId="0" borderId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32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2" fillId="0" borderId="0" applyFont="0" applyFill="0" applyBorder="0" applyAlignment="0" applyProtection="0"/>
    <xf numFmtId="18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0" fontId="34" fillId="0" borderId="0">
      <alignment vertical="top"/>
    </xf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32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32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32" fillId="0" borderId="0"/>
    <xf numFmtId="0" fontId="32" fillId="0" borderId="0"/>
    <xf numFmtId="183" fontId="1" fillId="0" borderId="0" applyFont="0" applyFill="0" applyBorder="0" applyAlignment="0" applyProtection="0"/>
    <xf numFmtId="0" fontId="1" fillId="0" borderId="0"/>
    <xf numFmtId="0" fontId="35" fillId="0" borderId="0" applyNumberForma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169" fontId="32" fillId="0" borderId="0" applyFont="0" applyFill="0" applyBorder="0" applyAlignment="0" applyProtection="0"/>
    <xf numFmtId="0" fontId="32" fillId="0" borderId="0"/>
    <xf numFmtId="0" fontId="32" fillId="0" borderId="0"/>
    <xf numFmtId="169" fontId="32" fillId="0" borderId="0" applyFont="0" applyFill="0" applyBorder="0" applyAlignment="0" applyProtection="0"/>
    <xf numFmtId="0" fontId="32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32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32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32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32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95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20" fontId="0" fillId="0" borderId="0" xfId="0" applyNumberFormat="1" applyAlignment="1">
      <alignment horizontal="center"/>
    </xf>
    <xf numFmtId="165" fontId="0" fillId="0" borderId="0" xfId="2" applyFont="1" applyAlignment="1">
      <alignment horizontal="center"/>
    </xf>
    <xf numFmtId="165" fontId="6" fillId="0" borderId="0" xfId="3" applyFont="1" applyFill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14" fontId="7" fillId="0" borderId="0" xfId="0" applyNumberFormat="1" applyFont="1" applyAlignment="1">
      <alignment horizontal="center"/>
    </xf>
    <xf numFmtId="20" fontId="7" fillId="0" borderId="0" xfId="0" applyNumberFormat="1" applyFont="1" applyAlignment="1">
      <alignment horizontal="center"/>
    </xf>
    <xf numFmtId="165" fontId="0" fillId="0" borderId="0" xfId="4" applyFont="1" applyAlignment="1">
      <alignment horizontal="center"/>
    </xf>
    <xf numFmtId="165" fontId="0" fillId="0" borderId="0" xfId="5" applyFont="1" applyAlignment="1">
      <alignment horizontal="center"/>
    </xf>
    <xf numFmtId="165" fontId="0" fillId="0" borderId="0" xfId="6" applyFont="1" applyAlignment="1">
      <alignment horizontal="center"/>
    </xf>
    <xf numFmtId="165" fontId="0" fillId="0" borderId="0" xfId="7" applyFont="1" applyAlignment="1">
      <alignment horizontal="center"/>
    </xf>
    <xf numFmtId="165" fontId="0" fillId="0" borderId="0" xfId="8" applyFont="1" applyAlignment="1">
      <alignment horizontal="center"/>
    </xf>
    <xf numFmtId="165" fontId="0" fillId="0" borderId="0" xfId="8" applyFont="1" applyFill="1" applyAlignment="1">
      <alignment horizontal="center"/>
    </xf>
    <xf numFmtId="165" fontId="0" fillId="0" borderId="0" xfId="9" applyFont="1" applyAlignment="1">
      <alignment horizontal="center"/>
    </xf>
    <xf numFmtId="165" fontId="0" fillId="0" borderId="0" xfId="10" applyFont="1" applyAlignment="1">
      <alignment horizontal="center"/>
    </xf>
    <xf numFmtId="165" fontId="0" fillId="0" borderId="0" xfId="11" applyFont="1" applyAlignment="1">
      <alignment horizontal="center"/>
    </xf>
    <xf numFmtId="165" fontId="0" fillId="0" borderId="0" xfId="12" applyFont="1" applyAlignment="1">
      <alignment horizontal="center"/>
    </xf>
    <xf numFmtId="165" fontId="0" fillId="0" borderId="0" xfId="13" applyFont="1" applyAlignment="1">
      <alignment horizontal="center"/>
    </xf>
    <xf numFmtId="165" fontId="0" fillId="0" borderId="0" xfId="14" applyFont="1" applyAlignment="1">
      <alignment horizontal="center"/>
    </xf>
    <xf numFmtId="165" fontId="0" fillId="0" borderId="0" xfId="15" applyFont="1" applyAlignment="1">
      <alignment horizontal="center"/>
    </xf>
    <xf numFmtId="165" fontId="0" fillId="0" borderId="0" xfId="15" applyFont="1" applyFill="1" applyAlignment="1">
      <alignment horizontal="center"/>
    </xf>
    <xf numFmtId="165" fontId="7" fillId="0" borderId="0" xfId="15" applyFont="1" applyAlignment="1">
      <alignment horizontal="center"/>
    </xf>
    <xf numFmtId="165" fontId="0" fillId="0" borderId="0" xfId="16" applyFont="1" applyFill="1"/>
    <xf numFmtId="43" fontId="0" fillId="0" borderId="0" xfId="17" applyFont="1" applyAlignment="1">
      <alignment horizontal="center"/>
    </xf>
    <xf numFmtId="43" fontId="0" fillId="0" borderId="0" xfId="18" applyFont="1" applyAlignment="1">
      <alignment horizontal="center"/>
    </xf>
    <xf numFmtId="43" fontId="0" fillId="0" borderId="0" xfId="19" applyFont="1" applyAlignment="1">
      <alignment horizontal="center"/>
    </xf>
    <xf numFmtId="43" fontId="0" fillId="0" borderId="0" xfId="20" applyFont="1" applyAlignment="1">
      <alignment horizontal="center"/>
    </xf>
    <xf numFmtId="43" fontId="0" fillId="0" borderId="0" xfId="21" applyFont="1" applyAlignment="1">
      <alignment horizontal="center"/>
    </xf>
    <xf numFmtId="43" fontId="0" fillId="0" borderId="0" xfId="22" applyFont="1" applyAlignment="1">
      <alignment horizontal="center"/>
    </xf>
    <xf numFmtId="43" fontId="7" fillId="0" borderId="0" xfId="22" applyFont="1" applyAlignment="1">
      <alignment horizontal="center"/>
    </xf>
    <xf numFmtId="165" fontId="0" fillId="0" borderId="0" xfId="23" applyFont="1" applyAlignment="1">
      <alignment horizontal="center"/>
    </xf>
    <xf numFmtId="165" fontId="0" fillId="0" borderId="0" xfId="23" applyFont="1" applyFill="1" applyAlignment="1">
      <alignment horizontal="center"/>
    </xf>
    <xf numFmtId="43" fontId="0" fillId="0" borderId="0" xfId="24" applyFont="1" applyFill="1" applyAlignment="1">
      <alignment horizontal="center"/>
    </xf>
    <xf numFmtId="165" fontId="0" fillId="0" borderId="0" xfId="3" applyFont="1" applyFill="1"/>
    <xf numFmtId="43" fontId="0" fillId="0" borderId="0" xfId="25" applyFont="1" applyFill="1" applyAlignment="1">
      <alignment horizontal="center"/>
    </xf>
    <xf numFmtId="43" fontId="0" fillId="0" borderId="0" xfId="26" applyFont="1" applyAlignment="1">
      <alignment horizontal="center"/>
    </xf>
    <xf numFmtId="43" fontId="0" fillId="0" borderId="0" xfId="27" applyFont="1" applyAlignment="1">
      <alignment horizontal="center"/>
    </xf>
    <xf numFmtId="43" fontId="0" fillId="0" borderId="0" xfId="28" applyFont="1"/>
    <xf numFmtId="43" fontId="0" fillId="0" borderId="0" xfId="29" applyFont="1"/>
    <xf numFmtId="43" fontId="0" fillId="0" borderId="0" xfId="30" applyFont="1"/>
    <xf numFmtId="165" fontId="0" fillId="0" borderId="0" xfId="31" applyFont="1" applyAlignment="1">
      <alignment horizontal="center"/>
    </xf>
    <xf numFmtId="165" fontId="7" fillId="0" borderId="0" xfId="31" applyFont="1" applyAlignment="1">
      <alignment horizontal="center"/>
    </xf>
    <xf numFmtId="43" fontId="0" fillId="0" borderId="0" xfId="32" applyFont="1" applyAlignment="1">
      <alignment horizontal="center"/>
    </xf>
    <xf numFmtId="43" fontId="0" fillId="0" borderId="0" xfId="33" applyFont="1"/>
    <xf numFmtId="43" fontId="0" fillId="0" borderId="0" xfId="34" applyFont="1" applyAlignment="1">
      <alignment horizontal="center"/>
    </xf>
    <xf numFmtId="43" fontId="0" fillId="0" borderId="0" xfId="35" applyFont="1" applyAlignment="1">
      <alignment horizontal="center"/>
    </xf>
    <xf numFmtId="0" fontId="7" fillId="2" borderId="0" xfId="0" applyFont="1" applyFill="1"/>
    <xf numFmtId="0" fontId="7" fillId="2" borderId="0" xfId="0" applyFont="1" applyFill="1" applyAlignment="1">
      <alignment horizontal="center"/>
    </xf>
    <xf numFmtId="14" fontId="7" fillId="2" borderId="0" xfId="0" applyNumberFormat="1" applyFont="1" applyFill="1" applyAlignment="1">
      <alignment horizontal="center"/>
    </xf>
    <xf numFmtId="164" fontId="0" fillId="2" borderId="0" xfId="0" applyNumberFormat="1" applyFill="1" applyAlignment="1">
      <alignment horizontal="center"/>
    </xf>
    <xf numFmtId="43" fontId="7" fillId="2" borderId="0" xfId="35" applyFont="1" applyFill="1" applyAlignment="1">
      <alignment horizontal="center"/>
    </xf>
    <xf numFmtId="165" fontId="6" fillId="2" borderId="0" xfId="3" applyFont="1" applyFill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14" fontId="8" fillId="0" borderId="0" xfId="0" applyNumberFormat="1" applyFont="1" applyAlignment="1">
      <alignment horizontal="center"/>
    </xf>
    <xf numFmtId="20" fontId="8" fillId="0" borderId="0" xfId="0" applyNumberFormat="1" applyFont="1" applyAlignment="1">
      <alignment horizontal="center"/>
    </xf>
    <xf numFmtId="165" fontId="8" fillId="0" borderId="0" xfId="2" applyFont="1" applyAlignment="1">
      <alignment horizontal="center"/>
    </xf>
    <xf numFmtId="165" fontId="7" fillId="0" borderId="0" xfId="10" applyFont="1" applyAlignment="1">
      <alignment horizontal="center"/>
    </xf>
    <xf numFmtId="43" fontId="8" fillId="0" borderId="0" xfId="22" applyFont="1" applyAlignment="1">
      <alignment horizontal="center"/>
    </xf>
    <xf numFmtId="43" fontId="0" fillId="0" borderId="0" xfId="35" applyFont="1" applyFill="1"/>
    <xf numFmtId="43" fontId="7" fillId="0" borderId="0" xfId="35" applyFont="1" applyAlignment="1">
      <alignment horizontal="center"/>
    </xf>
    <xf numFmtId="165" fontId="0" fillId="0" borderId="0" xfId="14" applyFont="1" applyFill="1" applyAlignment="1">
      <alignment horizontal="center"/>
    </xf>
    <xf numFmtId="43" fontId="7" fillId="0" borderId="0" xfId="18" applyFont="1" applyAlignment="1">
      <alignment horizontal="center"/>
    </xf>
    <xf numFmtId="165" fontId="1" fillId="0" borderId="0" xfId="2" applyFont="1" applyAlignment="1">
      <alignment horizontal="center"/>
    </xf>
    <xf numFmtId="165" fontId="1" fillId="0" borderId="0" xfId="4" applyFont="1" applyAlignment="1">
      <alignment horizontal="center"/>
    </xf>
    <xf numFmtId="165" fontId="1" fillId="0" borderId="0" xfId="5" applyFont="1" applyAlignment="1">
      <alignment horizontal="center"/>
    </xf>
    <xf numFmtId="165" fontId="1" fillId="0" borderId="0" xfId="6" applyFont="1" applyAlignment="1">
      <alignment horizontal="center"/>
    </xf>
    <xf numFmtId="165" fontId="1" fillId="0" borderId="0" xfId="7" applyFont="1" applyAlignment="1">
      <alignment horizontal="center"/>
    </xf>
    <xf numFmtId="165" fontId="1" fillId="0" borderId="0" xfId="8" applyFont="1" applyAlignment="1">
      <alignment horizontal="center"/>
    </xf>
    <xf numFmtId="165" fontId="1" fillId="0" borderId="0" xfId="8" applyFont="1" applyFill="1" applyAlignment="1">
      <alignment horizontal="center"/>
    </xf>
    <xf numFmtId="165" fontId="7" fillId="0" borderId="0" xfId="8" applyFont="1" applyAlignment="1">
      <alignment horizontal="center"/>
    </xf>
    <xf numFmtId="165" fontId="1" fillId="0" borderId="0" xfId="9" applyFont="1" applyAlignment="1">
      <alignment horizontal="center"/>
    </xf>
    <xf numFmtId="165" fontId="1" fillId="0" borderId="0" xfId="10" applyFont="1" applyAlignment="1">
      <alignment horizontal="center"/>
    </xf>
    <xf numFmtId="165" fontId="1" fillId="0" borderId="0" xfId="11" applyFont="1" applyAlignment="1">
      <alignment horizontal="center"/>
    </xf>
    <xf numFmtId="165" fontId="1" fillId="0" borderId="0" xfId="12" applyFont="1" applyAlignment="1">
      <alignment horizontal="center"/>
    </xf>
    <xf numFmtId="165" fontId="1" fillId="0" borderId="0" xfId="15" applyFont="1" applyFill="1" applyAlignment="1">
      <alignment horizontal="center"/>
    </xf>
    <xf numFmtId="165" fontId="1" fillId="0" borderId="0" xfId="14" applyFont="1" applyFill="1" applyAlignment="1">
      <alignment horizontal="center"/>
    </xf>
    <xf numFmtId="165" fontId="1" fillId="0" borderId="0" xfId="15" applyFont="1" applyAlignment="1">
      <alignment horizontal="center"/>
    </xf>
    <xf numFmtId="165" fontId="1" fillId="0" borderId="0" xfId="16" applyFont="1" applyFill="1"/>
    <xf numFmtId="43" fontId="1" fillId="0" borderId="0" xfId="17" applyFont="1" applyAlignment="1">
      <alignment horizontal="center"/>
    </xf>
    <xf numFmtId="43" fontId="1" fillId="0" borderId="0" xfId="18" applyFont="1" applyAlignment="1">
      <alignment horizontal="center"/>
    </xf>
    <xf numFmtId="43" fontId="1" fillId="0" borderId="0" xfId="19" applyFont="1" applyAlignment="1">
      <alignment horizontal="center"/>
    </xf>
    <xf numFmtId="43" fontId="1" fillId="0" borderId="0" xfId="20" applyFont="1" applyAlignment="1">
      <alignment horizontal="center"/>
    </xf>
    <xf numFmtId="43" fontId="1" fillId="0" borderId="0" xfId="21" applyFont="1" applyAlignment="1">
      <alignment horizontal="center"/>
    </xf>
    <xf numFmtId="43" fontId="1" fillId="0" borderId="0" xfId="22" applyFont="1" applyAlignment="1">
      <alignment horizontal="center"/>
    </xf>
    <xf numFmtId="165" fontId="0" fillId="0" borderId="0" xfId="36" applyFont="1" applyAlignment="1">
      <alignment horizontal="center"/>
    </xf>
    <xf numFmtId="165" fontId="0" fillId="0" borderId="0" xfId="37" applyFont="1" applyAlignment="1">
      <alignment horizontal="center"/>
    </xf>
    <xf numFmtId="165" fontId="0" fillId="0" borderId="0" xfId="38" applyFont="1"/>
    <xf numFmtId="165" fontId="0" fillId="0" borderId="0" xfId="39" applyFont="1" applyAlignment="1">
      <alignment horizontal="center"/>
    </xf>
    <xf numFmtId="165" fontId="0" fillId="0" borderId="0" xfId="40" applyFont="1" applyAlignment="1">
      <alignment horizontal="center"/>
    </xf>
    <xf numFmtId="165" fontId="0" fillId="0" borderId="0" xfId="41" applyFont="1" applyAlignment="1">
      <alignment horizontal="center"/>
    </xf>
    <xf numFmtId="165" fontId="0" fillId="0" borderId="0" xfId="42" applyFont="1" applyAlignment="1">
      <alignment horizontal="center"/>
    </xf>
    <xf numFmtId="165" fontId="0" fillId="0" borderId="0" xfId="43" applyFont="1" applyAlignment="1">
      <alignment horizontal="center"/>
    </xf>
    <xf numFmtId="165" fontId="0" fillId="0" borderId="0" xfId="44" applyFont="1" applyAlignment="1">
      <alignment horizontal="center"/>
    </xf>
    <xf numFmtId="165" fontId="0" fillId="0" borderId="0" xfId="45" applyFont="1"/>
    <xf numFmtId="165" fontId="0" fillId="0" borderId="0" xfId="46" applyFont="1"/>
    <xf numFmtId="165" fontId="0" fillId="0" borderId="0" xfId="47" applyFont="1" applyAlignment="1">
      <alignment horizontal="center"/>
    </xf>
    <xf numFmtId="165" fontId="0" fillId="0" borderId="0" xfId="48" applyFont="1" applyAlignment="1">
      <alignment horizontal="center"/>
    </xf>
    <xf numFmtId="165" fontId="0" fillId="0" borderId="0" xfId="49" applyFont="1"/>
    <xf numFmtId="165" fontId="0" fillId="0" borderId="0" xfId="50" applyFont="1"/>
    <xf numFmtId="43" fontId="8" fillId="0" borderId="0" xfId="18" applyFont="1" applyAlignment="1">
      <alignment horizontal="center"/>
    </xf>
    <xf numFmtId="43" fontId="7" fillId="0" borderId="0" xfId="20" applyFont="1" applyAlignment="1">
      <alignment horizontal="center"/>
    </xf>
    <xf numFmtId="165" fontId="1" fillId="0" borderId="0" xfId="3" applyFont="1" applyAlignment="1"/>
    <xf numFmtId="165" fontId="6" fillId="0" borderId="0" xfId="3" applyFont="1" applyFill="1" applyAlignment="1"/>
    <xf numFmtId="165" fontId="0" fillId="0" borderId="0" xfId="3" applyFont="1" applyAlignment="1"/>
    <xf numFmtId="165" fontId="1" fillId="0" borderId="0" xfId="50" applyFont="1"/>
    <xf numFmtId="43" fontId="8" fillId="0" borderId="0" xfId="20" applyFont="1" applyAlignment="1">
      <alignment horizontal="center"/>
    </xf>
    <xf numFmtId="165" fontId="0" fillId="0" borderId="0" xfId="51" applyFont="1"/>
    <xf numFmtId="165" fontId="0" fillId="0" borderId="0" xfId="51" applyFont="1" applyFill="1"/>
    <xf numFmtId="165" fontId="0" fillId="0" borderId="0" xfId="52" applyFont="1"/>
    <xf numFmtId="165" fontId="8" fillId="0" borderId="0" xfId="53" applyFont="1"/>
    <xf numFmtId="165" fontId="8" fillId="0" borderId="0" xfId="52" applyFont="1"/>
    <xf numFmtId="165" fontId="0" fillId="0" borderId="0" xfId="53" applyFont="1"/>
    <xf numFmtId="165" fontId="7" fillId="0" borderId="0" xfId="53" applyFont="1"/>
    <xf numFmtId="165" fontId="0" fillId="0" borderId="0" xfId="53" applyFont="1" applyFill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3" borderId="2" xfId="0" applyFont="1" applyFill="1" applyBorder="1"/>
    <xf numFmtId="0" fontId="4" fillId="3" borderId="2" xfId="0" applyFont="1" applyFill="1" applyBorder="1"/>
    <xf numFmtId="2" fontId="2" fillId="3" borderId="2" xfId="0" applyNumberFormat="1" applyFont="1" applyFill="1" applyBorder="1"/>
    <xf numFmtId="0" fontId="4" fillId="3" borderId="4" xfId="0" applyFont="1" applyFill="1" applyBorder="1"/>
    <xf numFmtId="0" fontId="9" fillId="4" borderId="2" xfId="0" applyFont="1" applyFill="1" applyBorder="1"/>
    <xf numFmtId="2" fontId="9" fillId="4" borderId="2" xfId="0" applyNumberFormat="1" applyFont="1" applyFill="1" applyBorder="1"/>
    <xf numFmtId="167" fontId="9" fillId="4" borderId="2" xfId="0" applyNumberFormat="1" applyFont="1" applyFill="1" applyBorder="1"/>
    <xf numFmtId="167" fontId="0" fillId="0" borderId="0" xfId="0" applyNumberFormat="1"/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left"/>
    </xf>
    <xf numFmtId="0" fontId="0" fillId="0" borderId="2" xfId="0" applyBorder="1" applyAlignment="1">
      <alignment horizontal="left"/>
    </xf>
    <xf numFmtId="2" fontId="0" fillId="0" borderId="2" xfId="0" applyNumberFormat="1" applyBorder="1"/>
    <xf numFmtId="0" fontId="3" fillId="0" borderId="2" xfId="0" applyFont="1" applyBorder="1"/>
    <xf numFmtId="0" fontId="0" fillId="0" borderId="2" xfId="0" applyBorder="1"/>
    <xf numFmtId="167" fontId="0" fillId="0" borderId="2" xfId="0" applyNumberFormat="1" applyBorder="1"/>
    <xf numFmtId="0" fontId="0" fillId="0" borderId="2" xfId="0" applyBorder="1" applyAlignment="1">
      <alignment wrapText="1"/>
    </xf>
    <xf numFmtId="2" fontId="0" fillId="0" borderId="0" xfId="0" applyNumberFormat="1"/>
    <xf numFmtId="43" fontId="0" fillId="0" borderId="2" xfId="0" applyNumberFormat="1" applyBorder="1"/>
    <xf numFmtId="165" fontId="0" fillId="0" borderId="2" xfId="0" applyNumberFormat="1" applyBorder="1"/>
    <xf numFmtId="168" fontId="11" fillId="6" borderId="8" xfId="0" applyNumberFormat="1" applyFont="1" applyFill="1" applyBorder="1" applyAlignment="1">
      <alignment horizontal="center" vertical="center" wrapText="1"/>
    </xf>
    <xf numFmtId="168" fontId="11" fillId="6" borderId="2" xfId="0" applyNumberFormat="1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 wrapText="1"/>
    </xf>
    <xf numFmtId="168" fontId="11" fillId="6" borderId="9" xfId="0" applyNumberFormat="1" applyFont="1" applyFill="1" applyBorder="1" applyAlignment="1">
      <alignment horizontal="center" vertical="center" wrapText="1"/>
    </xf>
    <xf numFmtId="44" fontId="11" fillId="7" borderId="2" xfId="1" applyFont="1" applyFill="1" applyBorder="1" applyAlignment="1">
      <alignment horizontal="center" vertical="center" wrapText="1"/>
    </xf>
    <xf numFmtId="168" fontId="11" fillId="8" borderId="2" xfId="0" applyNumberFormat="1" applyFont="1" applyFill="1" applyBorder="1" applyAlignment="1">
      <alignment horizontal="center" vertical="center"/>
    </xf>
    <xf numFmtId="168" fontId="11" fillId="8" borderId="2" xfId="0" applyNumberFormat="1" applyFont="1" applyFill="1" applyBorder="1" applyAlignment="1">
      <alignment horizontal="right" vertical="center"/>
    </xf>
    <xf numFmtId="44" fontId="11" fillId="9" borderId="2" xfId="1" applyFont="1" applyFill="1" applyBorder="1" applyAlignment="1">
      <alignment horizontal="center" vertical="center"/>
    </xf>
    <xf numFmtId="49" fontId="12" fillId="0" borderId="2" xfId="0" applyNumberFormat="1" applyFont="1" applyBorder="1" applyAlignment="1">
      <alignment horizontal="left"/>
    </xf>
    <xf numFmtId="49" fontId="12" fillId="0" borderId="2" xfId="0" applyNumberFormat="1" applyFont="1" applyBorder="1" applyAlignment="1">
      <alignment horizontal="right"/>
    </xf>
    <xf numFmtId="167" fontId="12" fillId="0" borderId="2" xfId="0" applyNumberFormat="1" applyFont="1" applyBorder="1" applyAlignment="1">
      <alignment horizontal="right"/>
    </xf>
    <xf numFmtId="16" fontId="13" fillId="0" borderId="2" xfId="0" applyNumberFormat="1" applyFont="1" applyBorder="1" applyAlignment="1">
      <alignment horizontal="left"/>
    </xf>
    <xf numFmtId="170" fontId="13" fillId="0" borderId="2" xfId="0" applyNumberFormat="1" applyFont="1" applyBorder="1" applyAlignment="1">
      <alignment horizontal="right"/>
    </xf>
    <xf numFmtId="165" fontId="13" fillId="0" borderId="2" xfId="3" applyFont="1" applyFill="1" applyBorder="1" applyAlignment="1">
      <alignment horizontal="center" vertical="center"/>
    </xf>
    <xf numFmtId="171" fontId="14" fillId="0" borderId="2" xfId="0" applyNumberFormat="1" applyFont="1" applyBorder="1" applyAlignment="1">
      <alignment horizontal="right"/>
    </xf>
    <xf numFmtId="0" fontId="13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/>
    </xf>
    <xf numFmtId="170" fontId="15" fillId="0" borderId="2" xfId="0" applyNumberFormat="1" applyFont="1" applyBorder="1" applyAlignment="1">
      <alignment horizontal="right"/>
    </xf>
    <xf numFmtId="172" fontId="15" fillId="0" borderId="2" xfId="3" applyNumberFormat="1" applyFont="1" applyFill="1" applyBorder="1" applyAlignment="1">
      <alignment horizontal="center" vertical="center"/>
    </xf>
    <xf numFmtId="173" fontId="15" fillId="0" borderId="2" xfId="3" applyNumberFormat="1" applyFont="1" applyFill="1" applyBorder="1" applyAlignment="1">
      <alignment horizontal="right"/>
    </xf>
    <xf numFmtId="0" fontId="15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/>
    </xf>
    <xf numFmtId="16" fontId="12" fillId="0" borderId="2" xfId="0" applyNumberFormat="1" applyFont="1" applyBorder="1" applyAlignment="1">
      <alignment horizontal="right"/>
    </xf>
    <xf numFmtId="165" fontId="14" fillId="0" borderId="2" xfId="3" applyFont="1" applyFill="1" applyBorder="1" applyAlignment="1">
      <alignment horizontal="center" vertical="center"/>
    </xf>
    <xf numFmtId="0" fontId="14" fillId="0" borderId="2" xfId="0" applyFont="1" applyBorder="1"/>
    <xf numFmtId="49" fontId="15" fillId="0" borderId="2" xfId="0" applyNumberFormat="1" applyFont="1" applyBorder="1" applyAlignment="1">
      <alignment horizontal="left"/>
    </xf>
    <xf numFmtId="16" fontId="15" fillId="0" borderId="2" xfId="0" applyNumberFormat="1" applyFont="1" applyBorder="1" applyAlignment="1">
      <alignment horizontal="right"/>
    </xf>
    <xf numFmtId="167" fontId="15" fillId="0" borderId="2" xfId="0" applyNumberFormat="1" applyFont="1" applyBorder="1" applyAlignment="1">
      <alignment horizontal="right"/>
    </xf>
    <xf numFmtId="2" fontId="13" fillId="5" borderId="2" xfId="0" applyNumberFormat="1" applyFont="1" applyFill="1" applyBorder="1" applyAlignment="1">
      <alignment horizontal="center"/>
    </xf>
    <xf numFmtId="0" fontId="12" fillId="5" borderId="2" xfId="0" applyFont="1" applyFill="1" applyBorder="1" applyAlignment="1">
      <alignment vertical="center"/>
    </xf>
    <xf numFmtId="167" fontId="12" fillId="5" borderId="2" xfId="0" applyNumberFormat="1" applyFont="1" applyFill="1" applyBorder="1" applyAlignment="1">
      <alignment vertical="center"/>
    </xf>
    <xf numFmtId="0" fontId="14" fillId="3" borderId="2" xfId="0" applyFont="1" applyFill="1" applyBorder="1" applyAlignment="1">
      <alignment horizontal="right"/>
    </xf>
    <xf numFmtId="2" fontId="12" fillId="5" borderId="2" xfId="0" applyNumberFormat="1" applyFont="1" applyFill="1" applyBorder="1" applyAlignment="1">
      <alignment horizontal="center" vertical="center"/>
    </xf>
    <xf numFmtId="167" fontId="12" fillId="5" borderId="2" xfId="0" applyNumberFormat="1" applyFont="1" applyFill="1" applyBorder="1" applyAlignment="1">
      <alignment horizontal="center"/>
    </xf>
    <xf numFmtId="0" fontId="12" fillId="5" borderId="2" xfId="0" applyFont="1" applyFill="1" applyBorder="1" applyAlignment="1">
      <alignment horizontal="right" vertical="center"/>
    </xf>
    <xf numFmtId="0" fontId="14" fillId="3" borderId="2" xfId="0" applyFont="1" applyFill="1" applyBorder="1"/>
    <xf numFmtId="168" fontId="11" fillId="10" borderId="0" xfId="0" applyNumberFormat="1" applyFont="1" applyFill="1" applyAlignment="1">
      <alignment horizontal="center" vertical="center"/>
    </xf>
    <xf numFmtId="168" fontId="11" fillId="10" borderId="0" xfId="0" applyNumberFormat="1" applyFont="1" applyFill="1" applyAlignment="1">
      <alignment horizontal="right" vertical="center"/>
    </xf>
    <xf numFmtId="44" fontId="11" fillId="10" borderId="0" xfId="1" applyFont="1" applyFill="1" applyBorder="1" applyAlignment="1">
      <alignment horizontal="center" vertical="center"/>
    </xf>
    <xf numFmtId="49" fontId="12" fillId="0" borderId="9" xfId="0" applyNumberFormat="1" applyFont="1" applyBorder="1" applyAlignment="1">
      <alignment horizontal="left"/>
    </xf>
    <xf numFmtId="49" fontId="12" fillId="0" borderId="9" xfId="0" applyNumberFormat="1" applyFont="1" applyBorder="1" applyAlignment="1">
      <alignment horizontal="right"/>
    </xf>
    <xf numFmtId="167" fontId="12" fillId="0" borderId="9" xfId="0" applyNumberFormat="1" applyFont="1" applyBorder="1" applyAlignment="1">
      <alignment horizontal="right"/>
    </xf>
    <xf numFmtId="16" fontId="13" fillId="0" borderId="9" xfId="0" applyNumberFormat="1" applyFont="1" applyBorder="1" applyAlignment="1">
      <alignment horizontal="left"/>
    </xf>
    <xf numFmtId="170" fontId="13" fillId="0" borderId="9" xfId="0" applyNumberFormat="1" applyFont="1" applyBorder="1" applyAlignment="1">
      <alignment horizontal="right"/>
    </xf>
    <xf numFmtId="165" fontId="14" fillId="0" borderId="9" xfId="3" applyFont="1" applyFill="1" applyBorder="1" applyAlignment="1">
      <alignment horizontal="center" vertical="center"/>
    </xf>
    <xf numFmtId="171" fontId="14" fillId="0" borderId="9" xfId="0" applyNumberFormat="1" applyFont="1" applyBorder="1" applyAlignment="1">
      <alignment horizontal="right"/>
    </xf>
    <xf numFmtId="0" fontId="13" fillId="0" borderId="9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/>
    </xf>
    <xf numFmtId="174" fontId="12" fillId="0" borderId="2" xfId="0" applyNumberFormat="1" applyFont="1" applyBorder="1" applyAlignment="1">
      <alignment horizontal="right"/>
    </xf>
    <xf numFmtId="171" fontId="15" fillId="0" borderId="2" xfId="0" applyNumberFormat="1" applyFont="1" applyBorder="1" applyAlignment="1">
      <alignment horizontal="right"/>
    </xf>
    <xf numFmtId="43" fontId="13" fillId="0" borderId="2" xfId="35" applyFont="1" applyFill="1" applyBorder="1" applyAlignment="1">
      <alignment horizontal="center" vertical="center"/>
    </xf>
    <xf numFmtId="43" fontId="14" fillId="0" borderId="2" xfId="35" applyFont="1" applyFill="1" applyBorder="1" applyAlignment="1">
      <alignment horizontal="center" vertical="center"/>
    </xf>
    <xf numFmtId="16" fontId="14" fillId="0" borderId="0" xfId="0" applyNumberFormat="1" applyFont="1" applyAlignment="1">
      <alignment horizontal="right"/>
    </xf>
    <xf numFmtId="16" fontId="13" fillId="11" borderId="2" xfId="0" applyNumberFormat="1" applyFont="1" applyFill="1" applyBorder="1" applyAlignment="1">
      <alignment horizontal="left"/>
    </xf>
    <xf numFmtId="170" fontId="13" fillId="11" borderId="2" xfId="0" applyNumberFormat="1" applyFont="1" applyFill="1" applyBorder="1" applyAlignment="1">
      <alignment horizontal="right"/>
    </xf>
    <xf numFmtId="172" fontId="15" fillId="11" borderId="2" xfId="3" applyNumberFormat="1" applyFont="1" applyFill="1" applyBorder="1" applyAlignment="1">
      <alignment horizontal="center" vertical="center"/>
    </xf>
    <xf numFmtId="173" fontId="15" fillId="11" borderId="2" xfId="3" applyNumberFormat="1" applyFont="1" applyFill="1" applyBorder="1" applyAlignment="1">
      <alignment horizontal="right"/>
    </xf>
    <xf numFmtId="43" fontId="15" fillId="0" borderId="2" xfId="35" applyFont="1" applyFill="1" applyBorder="1" applyAlignment="1">
      <alignment horizontal="center" vertical="center"/>
    </xf>
    <xf numFmtId="0" fontId="17" fillId="0" borderId="0" xfId="0" applyFont="1"/>
    <xf numFmtId="171" fontId="15" fillId="0" borderId="2" xfId="0" applyNumberFormat="1" applyFont="1" applyBorder="1" applyAlignment="1">
      <alignment horizontal="center" vertical="center"/>
    </xf>
    <xf numFmtId="43" fontId="3" fillId="0" borderId="10" xfId="35" applyFont="1" applyFill="1" applyBorder="1" applyAlignment="1">
      <alignment horizontal="center"/>
    </xf>
    <xf numFmtId="175" fontId="0" fillId="0" borderId="0" xfId="0" applyNumberFormat="1"/>
    <xf numFmtId="2" fontId="13" fillId="5" borderId="9" xfId="0" applyNumberFormat="1" applyFont="1" applyFill="1" applyBorder="1" applyAlignment="1">
      <alignment horizontal="center"/>
    </xf>
    <xf numFmtId="0" fontId="12" fillId="5" borderId="9" xfId="0" applyFont="1" applyFill="1" applyBorder="1" applyAlignment="1">
      <alignment vertical="center"/>
    </xf>
    <xf numFmtId="167" fontId="12" fillId="5" borderId="9" xfId="0" applyNumberFormat="1" applyFont="1" applyFill="1" applyBorder="1" applyAlignment="1">
      <alignment vertical="center"/>
    </xf>
    <xf numFmtId="0" fontId="14" fillId="3" borderId="9" xfId="0" applyFont="1" applyFill="1" applyBorder="1" applyAlignment="1">
      <alignment horizontal="right"/>
    </xf>
    <xf numFmtId="2" fontId="12" fillId="5" borderId="9" xfId="0" applyNumberFormat="1" applyFont="1" applyFill="1" applyBorder="1" applyAlignment="1">
      <alignment horizontal="center" vertical="center"/>
    </xf>
    <xf numFmtId="167" fontId="12" fillId="5" borderId="9" xfId="0" applyNumberFormat="1" applyFont="1" applyFill="1" applyBorder="1" applyAlignment="1">
      <alignment horizontal="center"/>
    </xf>
    <xf numFmtId="168" fontId="11" fillId="12" borderId="2" xfId="0" applyNumberFormat="1" applyFont="1" applyFill="1" applyBorder="1" applyAlignment="1">
      <alignment horizontal="center" vertical="center" wrapText="1"/>
    </xf>
    <xf numFmtId="0" fontId="11" fillId="12" borderId="2" xfId="0" applyFont="1" applyFill="1" applyBorder="1" applyAlignment="1">
      <alignment horizontal="center" vertical="center" wrapText="1"/>
    </xf>
    <xf numFmtId="44" fontId="11" fillId="12" borderId="2" xfId="1" applyFont="1" applyFill="1" applyBorder="1" applyAlignment="1">
      <alignment horizontal="center" vertical="center" wrapText="1"/>
    </xf>
    <xf numFmtId="168" fontId="11" fillId="13" borderId="2" xfId="0" applyNumberFormat="1" applyFont="1" applyFill="1" applyBorder="1" applyAlignment="1">
      <alignment horizontal="center" vertical="center"/>
    </xf>
    <xf numFmtId="168" fontId="11" fillId="13" borderId="2" xfId="0" applyNumberFormat="1" applyFont="1" applyFill="1" applyBorder="1" applyAlignment="1">
      <alignment horizontal="right" vertical="center"/>
    </xf>
    <xf numFmtId="44" fontId="11" fillId="13" borderId="2" xfId="1" applyFont="1" applyFill="1" applyBorder="1" applyAlignment="1">
      <alignment horizontal="center" vertical="center"/>
    </xf>
    <xf numFmtId="49" fontId="12" fillId="14" borderId="2" xfId="0" applyNumberFormat="1" applyFont="1" applyFill="1" applyBorder="1" applyAlignment="1">
      <alignment horizontal="left"/>
    </xf>
    <xf numFmtId="167" fontId="12" fillId="14" borderId="2" xfId="0" applyNumberFormat="1" applyFont="1" applyFill="1" applyBorder="1" applyAlignment="1">
      <alignment horizontal="right"/>
    </xf>
    <xf numFmtId="49" fontId="12" fillId="14" borderId="2" xfId="0" applyNumberFormat="1" applyFont="1" applyFill="1" applyBorder="1" applyAlignment="1">
      <alignment horizontal="right"/>
    </xf>
    <xf numFmtId="16" fontId="12" fillId="14" borderId="2" xfId="0" applyNumberFormat="1" applyFont="1" applyFill="1" applyBorder="1" applyAlignment="1">
      <alignment horizontal="right"/>
    </xf>
    <xf numFmtId="0" fontId="14" fillId="14" borderId="2" xfId="0" applyFont="1" applyFill="1" applyBorder="1"/>
    <xf numFmtId="49" fontId="15" fillId="14" borderId="2" xfId="0" applyNumberFormat="1" applyFont="1" applyFill="1" applyBorder="1" applyAlignment="1">
      <alignment horizontal="left"/>
    </xf>
    <xf numFmtId="16" fontId="15" fillId="14" borderId="2" xfId="0" applyNumberFormat="1" applyFont="1" applyFill="1" applyBorder="1" applyAlignment="1">
      <alignment horizontal="right"/>
    </xf>
    <xf numFmtId="167" fontId="15" fillId="14" borderId="2" xfId="0" applyNumberFormat="1" applyFont="1" applyFill="1" applyBorder="1" applyAlignment="1">
      <alignment horizontal="right"/>
    </xf>
    <xf numFmtId="2" fontId="13" fillId="3" borderId="9" xfId="0" applyNumberFormat="1" applyFont="1" applyFill="1" applyBorder="1" applyAlignment="1">
      <alignment horizontal="center"/>
    </xf>
    <xf numFmtId="0" fontId="12" fillId="3" borderId="9" xfId="0" applyFont="1" applyFill="1" applyBorder="1" applyAlignment="1">
      <alignment vertical="center"/>
    </xf>
    <xf numFmtId="167" fontId="12" fillId="3" borderId="9" xfId="0" applyNumberFormat="1" applyFont="1" applyFill="1" applyBorder="1" applyAlignment="1">
      <alignment vertical="center"/>
    </xf>
    <xf numFmtId="2" fontId="12" fillId="3" borderId="9" xfId="0" applyNumberFormat="1" applyFont="1" applyFill="1" applyBorder="1" applyAlignment="1">
      <alignment horizontal="center" vertical="center"/>
    </xf>
    <xf numFmtId="167" fontId="12" fillId="3" borderId="9" xfId="0" applyNumberFormat="1" applyFont="1" applyFill="1" applyBorder="1" applyAlignment="1">
      <alignment horizontal="center"/>
    </xf>
    <xf numFmtId="0" fontId="12" fillId="3" borderId="2" xfId="0" applyFont="1" applyFill="1" applyBorder="1" applyAlignment="1">
      <alignment vertical="center"/>
    </xf>
    <xf numFmtId="0" fontId="12" fillId="3" borderId="2" xfId="0" applyFont="1" applyFill="1" applyBorder="1" applyAlignment="1">
      <alignment horizontal="right" vertical="center"/>
    </xf>
    <xf numFmtId="167" fontId="12" fillId="3" borderId="2" xfId="0" applyNumberFormat="1" applyFont="1" applyFill="1" applyBorder="1" applyAlignment="1">
      <alignment horizontal="center"/>
    </xf>
    <xf numFmtId="43" fontId="13" fillId="0" borderId="2" xfId="35" applyFont="1" applyBorder="1" applyAlignment="1">
      <alignment horizontal="center" vertical="center"/>
    </xf>
    <xf numFmtId="43" fontId="14" fillId="0" borderId="2" xfId="35" applyFont="1" applyBorder="1" applyAlignment="1">
      <alignment horizontal="center" vertical="center"/>
    </xf>
    <xf numFmtId="0" fontId="12" fillId="16" borderId="2" xfId="0" applyFont="1" applyFill="1" applyBorder="1" applyAlignment="1">
      <alignment horizontal="center" vertical="center" wrapText="1"/>
    </xf>
    <xf numFmtId="0" fontId="12" fillId="17" borderId="2" xfId="0" applyFont="1" applyFill="1" applyBorder="1" applyAlignment="1">
      <alignment horizontal="center" vertical="center" wrapText="1"/>
    </xf>
    <xf numFmtId="0" fontId="12" fillId="16" borderId="8" xfId="0" applyFont="1" applyFill="1" applyBorder="1" applyAlignment="1">
      <alignment horizontal="center" vertical="center" wrapText="1"/>
    </xf>
    <xf numFmtId="0" fontId="12" fillId="16" borderId="9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center" vertical="center" wrapText="1"/>
    </xf>
    <xf numFmtId="43" fontId="18" fillId="0" borderId="10" xfId="35" applyFont="1" applyFill="1" applyBorder="1" applyAlignment="1">
      <alignment horizontal="center" vertical="center" wrapText="1"/>
    </xf>
    <xf numFmtId="4" fontId="18" fillId="0" borderId="10" xfId="0" applyNumberFormat="1" applyFont="1" applyBorder="1" applyAlignment="1">
      <alignment horizontal="center" vertical="center" wrapText="1"/>
    </xf>
    <xf numFmtId="169" fontId="1" fillId="0" borderId="0" xfId="54" applyFont="1" applyFill="1" applyAlignment="1">
      <alignment horizontal="center"/>
    </xf>
    <xf numFmtId="165" fontId="1" fillId="0" borderId="0" xfId="3" applyFont="1" applyFill="1" applyAlignment="1"/>
    <xf numFmtId="165" fontId="1" fillId="0" borderId="0" xfId="3" applyFont="1" applyFill="1" applyAlignment="1">
      <alignment horizontal="center"/>
    </xf>
    <xf numFmtId="43" fontId="1" fillId="0" borderId="0" xfId="35" applyFont="1" applyAlignment="1">
      <alignment horizontal="center"/>
    </xf>
    <xf numFmtId="169" fontId="11" fillId="7" borderId="2" xfId="54" applyFont="1" applyFill="1" applyBorder="1" applyAlignment="1">
      <alignment horizontal="center" vertical="center" wrapText="1"/>
    </xf>
    <xf numFmtId="169" fontId="11" fillId="9" borderId="2" xfId="54" applyFont="1" applyFill="1" applyBorder="1" applyAlignment="1">
      <alignment horizontal="center" vertical="center"/>
    </xf>
    <xf numFmtId="165" fontId="13" fillId="0" borderId="2" xfId="3" applyFont="1" applyFill="1" applyBorder="1" applyAlignment="1">
      <alignment horizontal="center"/>
    </xf>
    <xf numFmtId="165" fontId="14" fillId="0" borderId="2" xfId="3" applyFont="1" applyFill="1" applyBorder="1" applyAlignment="1">
      <alignment horizontal="right"/>
    </xf>
    <xf numFmtId="167" fontId="12" fillId="5" borderId="2" xfId="0" applyNumberFormat="1" applyFont="1" applyFill="1" applyBorder="1" applyAlignment="1">
      <alignment horizontal="right" vertical="center"/>
    </xf>
    <xf numFmtId="0" fontId="19" fillId="18" borderId="0" xfId="0" applyFont="1" applyFill="1"/>
    <xf numFmtId="43" fontId="13" fillId="0" borderId="2" xfId="35" applyFont="1" applyFill="1" applyBorder="1" applyAlignment="1">
      <alignment horizontal="center"/>
    </xf>
    <xf numFmtId="16" fontId="15" fillId="0" borderId="2" xfId="0" applyNumberFormat="1" applyFont="1" applyBorder="1" applyAlignment="1">
      <alignment horizontal="left"/>
    </xf>
    <xf numFmtId="43" fontId="15" fillId="0" borderId="2" xfId="35" applyFont="1" applyFill="1" applyBorder="1" applyAlignment="1">
      <alignment horizontal="right"/>
    </xf>
    <xf numFmtId="43" fontId="13" fillId="0" borderId="2" xfId="35" applyFont="1" applyBorder="1" applyAlignment="1">
      <alignment horizontal="center"/>
    </xf>
    <xf numFmtId="167" fontId="12" fillId="19" borderId="2" xfId="0" applyNumberFormat="1" applyFont="1" applyFill="1" applyBorder="1" applyAlignment="1">
      <alignment horizontal="right"/>
    </xf>
    <xf numFmtId="0" fontId="12" fillId="20" borderId="2" xfId="0" applyFont="1" applyFill="1" applyBorder="1" applyAlignment="1">
      <alignment horizontal="center" vertical="center"/>
    </xf>
    <xf numFmtId="0" fontId="12" fillId="20" borderId="2" xfId="0" applyFont="1" applyFill="1" applyBorder="1" applyAlignment="1">
      <alignment horizontal="right" vertical="center"/>
    </xf>
    <xf numFmtId="0" fontId="12" fillId="21" borderId="2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left"/>
    </xf>
    <xf numFmtId="0" fontId="12" fillId="0" borderId="2" xfId="0" applyFont="1" applyBorder="1" applyAlignment="1">
      <alignment horizontal="right"/>
    </xf>
    <xf numFmtId="0" fontId="13" fillId="0" borderId="2" xfId="0" applyFont="1" applyBorder="1" applyAlignment="1">
      <alignment horizontal="left"/>
    </xf>
    <xf numFmtId="14" fontId="13" fillId="0" borderId="2" xfId="0" applyNumberFormat="1" applyFont="1" applyBorder="1" applyAlignment="1">
      <alignment horizontal="right"/>
    </xf>
    <xf numFmtId="0" fontId="13" fillId="0" borderId="2" xfId="0" applyFont="1" applyBorder="1" applyAlignment="1">
      <alignment horizontal="right"/>
    </xf>
    <xf numFmtId="0" fontId="13" fillId="15" borderId="2" xfId="0" applyFont="1" applyFill="1" applyBorder="1" applyAlignment="1">
      <alignment horizontal="center"/>
    </xf>
    <xf numFmtId="0" fontId="12" fillId="15" borderId="2" xfId="0" applyFont="1" applyFill="1" applyBorder="1" applyAlignment="1">
      <alignment vertical="center"/>
    </xf>
    <xf numFmtId="0" fontId="12" fillId="15" borderId="2" xfId="0" applyFont="1" applyFill="1" applyBorder="1" applyAlignment="1">
      <alignment horizontal="right" vertical="center"/>
    </xf>
    <xf numFmtId="0" fontId="13" fillId="22" borderId="2" xfId="0" applyFont="1" applyFill="1" applyBorder="1" applyAlignment="1">
      <alignment horizontal="right"/>
    </xf>
    <xf numFmtId="0" fontId="12" fillId="15" borderId="2" xfId="0" applyFont="1" applyFill="1" applyBorder="1" applyAlignment="1">
      <alignment horizontal="center" vertical="center"/>
    </xf>
    <xf numFmtId="0" fontId="12" fillId="15" borderId="2" xfId="0" applyFont="1" applyFill="1" applyBorder="1" applyAlignment="1">
      <alignment horizontal="center"/>
    </xf>
    <xf numFmtId="49" fontId="12" fillId="23" borderId="2" xfId="0" applyNumberFormat="1" applyFont="1" applyFill="1" applyBorder="1" applyAlignment="1">
      <alignment horizontal="left"/>
    </xf>
    <xf numFmtId="49" fontId="12" fillId="23" borderId="2" xfId="0" applyNumberFormat="1" applyFont="1" applyFill="1" applyBorder="1" applyAlignment="1">
      <alignment horizontal="right"/>
    </xf>
    <xf numFmtId="167" fontId="12" fillId="23" borderId="2" xfId="0" applyNumberFormat="1" applyFont="1" applyFill="1" applyBorder="1" applyAlignment="1">
      <alignment horizontal="right"/>
    </xf>
    <xf numFmtId="16" fontId="13" fillId="23" borderId="2" xfId="0" applyNumberFormat="1" applyFont="1" applyFill="1" applyBorder="1" applyAlignment="1">
      <alignment horizontal="left"/>
    </xf>
    <xf numFmtId="170" fontId="13" fillId="23" borderId="2" xfId="0" applyNumberFormat="1" applyFont="1" applyFill="1" applyBorder="1" applyAlignment="1">
      <alignment horizontal="right"/>
    </xf>
    <xf numFmtId="43" fontId="13" fillId="23" borderId="2" xfId="35" applyFont="1" applyFill="1" applyBorder="1" applyAlignment="1">
      <alignment horizontal="center"/>
    </xf>
    <xf numFmtId="171" fontId="14" fillId="23" borderId="2" xfId="0" applyNumberFormat="1" applyFont="1" applyFill="1" applyBorder="1" applyAlignment="1">
      <alignment horizontal="right"/>
    </xf>
    <xf numFmtId="0" fontId="13" fillId="23" borderId="2" xfId="0" applyFont="1" applyFill="1" applyBorder="1" applyAlignment="1">
      <alignment horizontal="center" vertical="center"/>
    </xf>
    <xf numFmtId="0" fontId="13" fillId="23" borderId="2" xfId="0" applyFont="1" applyFill="1" applyBorder="1" applyAlignment="1">
      <alignment horizontal="center"/>
    </xf>
    <xf numFmtId="174" fontId="12" fillId="23" borderId="2" xfId="0" applyNumberFormat="1" applyFont="1" applyFill="1" applyBorder="1" applyAlignment="1">
      <alignment horizontal="right"/>
    </xf>
    <xf numFmtId="16" fontId="12" fillId="23" borderId="2" xfId="0" applyNumberFormat="1" applyFont="1" applyFill="1" applyBorder="1" applyAlignment="1">
      <alignment horizontal="right"/>
    </xf>
    <xf numFmtId="49" fontId="20" fillId="0" borderId="2" xfId="0" applyNumberFormat="1" applyFont="1" applyBorder="1" applyAlignment="1">
      <alignment horizontal="center" vertical="center" wrapText="1"/>
    </xf>
    <xf numFmtId="176" fontId="20" fillId="0" borderId="2" xfId="0" applyNumberFormat="1" applyFont="1" applyBorder="1" applyAlignment="1">
      <alignment horizontal="center" vertical="center" wrapText="1"/>
    </xf>
    <xf numFmtId="177" fontId="20" fillId="0" borderId="2" xfId="0" applyNumberFormat="1" applyFont="1" applyBorder="1" applyAlignment="1">
      <alignment horizontal="center" vertical="center" wrapText="1"/>
    </xf>
    <xf numFmtId="178" fontId="21" fillId="0" borderId="2" xfId="0" applyNumberFormat="1" applyFont="1" applyBorder="1" applyAlignment="1">
      <alignment horizontal="center" vertical="center"/>
    </xf>
    <xf numFmtId="175" fontId="20" fillId="0" borderId="2" xfId="2" applyNumberFormat="1" applyFont="1" applyFill="1" applyBorder="1" applyAlignment="1">
      <alignment horizontal="center" vertical="center" wrapText="1"/>
    </xf>
    <xf numFmtId="179" fontId="20" fillId="0" borderId="2" xfId="2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3" fontId="0" fillId="0" borderId="0" xfId="55" applyFont="1" applyFill="1" applyAlignment="1">
      <alignment horizontal="center"/>
    </xf>
    <xf numFmtId="167" fontId="12" fillId="5" borderId="5" xfId="35" applyNumberFormat="1" applyFont="1" applyFill="1" applyBorder="1" applyAlignment="1"/>
    <xf numFmtId="43" fontId="12" fillId="5" borderId="7" xfId="35" applyFont="1" applyFill="1" applyBorder="1" applyAlignment="1"/>
    <xf numFmtId="0" fontId="10" fillId="5" borderId="5" xfId="0" applyFont="1" applyFill="1" applyBorder="1" applyAlignment="1">
      <alignment horizontal="center" vertical="center"/>
    </xf>
    <xf numFmtId="0" fontId="10" fillId="5" borderId="6" xfId="0" applyFont="1" applyFill="1" applyBorder="1" applyAlignment="1">
      <alignment horizontal="center" vertical="center"/>
    </xf>
    <xf numFmtId="0" fontId="10" fillId="5" borderId="7" xfId="0" applyFont="1" applyFill="1" applyBorder="1" applyAlignment="1">
      <alignment horizontal="center" vertical="center"/>
    </xf>
    <xf numFmtId="168" fontId="11" fillId="6" borderId="8" xfId="0" applyNumberFormat="1" applyFont="1" applyFill="1" applyBorder="1" applyAlignment="1">
      <alignment horizontal="center" vertical="center" wrapText="1"/>
    </xf>
    <xf numFmtId="168" fontId="11" fillId="6" borderId="9" xfId="0" applyNumberFormat="1" applyFont="1" applyFill="1" applyBorder="1" applyAlignment="1">
      <alignment horizontal="center" vertical="center" wrapText="1"/>
    </xf>
    <xf numFmtId="0" fontId="10" fillId="5" borderId="11" xfId="0" applyFont="1" applyFill="1" applyBorder="1" applyAlignment="1">
      <alignment horizontal="center" vertical="center"/>
    </xf>
    <xf numFmtId="167" fontId="12" fillId="3" borderId="5" xfId="35" applyNumberFormat="1" applyFont="1" applyFill="1" applyBorder="1" applyAlignment="1"/>
    <xf numFmtId="43" fontId="12" fillId="3" borderId="7" xfId="35" applyFont="1" applyFill="1" applyBorder="1" applyAlignment="1"/>
    <xf numFmtId="0" fontId="10" fillId="3" borderId="5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168" fontId="11" fillId="12" borderId="8" xfId="0" applyNumberFormat="1" applyFont="1" applyFill="1" applyBorder="1" applyAlignment="1">
      <alignment horizontal="center" vertical="center" wrapText="1"/>
    </xf>
    <xf numFmtId="168" fontId="11" fillId="12" borderId="9" xfId="0" applyNumberFormat="1" applyFont="1" applyFill="1" applyBorder="1" applyAlignment="1">
      <alignment horizontal="center" vertical="center" wrapText="1"/>
    </xf>
    <xf numFmtId="168" fontId="16" fillId="10" borderId="0" xfId="0" applyNumberFormat="1" applyFont="1" applyFill="1" applyAlignment="1">
      <alignment horizontal="center" vertical="center"/>
    </xf>
    <xf numFmtId="167" fontId="12" fillId="5" borderId="5" xfId="3" applyNumberFormat="1" applyFont="1" applyFill="1" applyBorder="1" applyAlignment="1"/>
    <xf numFmtId="165" fontId="12" fillId="5" borderId="7" xfId="3" applyFont="1" applyFill="1" applyBorder="1" applyAlignment="1"/>
    <xf numFmtId="168" fontId="11" fillId="6" borderId="2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wrapText="1"/>
    </xf>
    <xf numFmtId="0" fontId="10" fillId="15" borderId="5" xfId="0" applyFont="1" applyFill="1" applyBorder="1" applyAlignment="1">
      <alignment horizontal="center" vertical="center"/>
    </xf>
    <xf numFmtId="0" fontId="10" fillId="15" borderId="6" xfId="0" applyFont="1" applyFill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/>
    </xf>
    <xf numFmtId="14" fontId="24" fillId="0" borderId="0" xfId="0" applyNumberFormat="1" applyFont="1" applyAlignment="1">
      <alignment horizontal="center"/>
    </xf>
    <xf numFmtId="20" fontId="24" fillId="0" borderId="0" xfId="0" applyNumberFormat="1" applyFont="1" applyAlignment="1">
      <alignment horizontal="center"/>
    </xf>
    <xf numFmtId="173" fontId="24" fillId="0" borderId="0" xfId="0" applyNumberFormat="1" applyFont="1" applyAlignment="1">
      <alignment horizontal="center"/>
    </xf>
    <xf numFmtId="0" fontId="25" fillId="0" borderId="0" xfId="0" applyFont="1"/>
    <xf numFmtId="0" fontId="25" fillId="0" borderId="0" xfId="0" applyFont="1" applyAlignment="1">
      <alignment horizontal="center"/>
    </xf>
    <xf numFmtId="14" fontId="25" fillId="0" borderId="0" xfId="0" applyNumberFormat="1" applyFont="1" applyAlignment="1">
      <alignment horizontal="center"/>
    </xf>
    <xf numFmtId="20" fontId="25" fillId="0" borderId="0" xfId="0" applyNumberFormat="1" applyFont="1" applyAlignment="1">
      <alignment horizontal="center"/>
    </xf>
    <xf numFmtId="0" fontId="0" fillId="24" borderId="0" xfId="0" applyFill="1"/>
    <xf numFmtId="0" fontId="0" fillId="24" borderId="0" xfId="0" applyFill="1" applyAlignment="1">
      <alignment horizontal="center"/>
    </xf>
    <xf numFmtId="14" fontId="0" fillId="24" borderId="0" xfId="0" applyNumberFormat="1" applyFill="1" applyAlignment="1">
      <alignment horizontal="center"/>
    </xf>
    <xf numFmtId="164" fontId="0" fillId="24" borderId="0" xfId="0" applyNumberFormat="1" applyFill="1" applyAlignment="1">
      <alignment horizontal="center"/>
    </xf>
    <xf numFmtId="20" fontId="0" fillId="24" borderId="0" xfId="0" applyNumberFormat="1" applyFill="1" applyAlignment="1">
      <alignment horizontal="center"/>
    </xf>
    <xf numFmtId="165" fontId="0" fillId="24" borderId="0" xfId="53" applyFont="1" applyFill="1"/>
    <xf numFmtId="165" fontId="6" fillId="24" borderId="0" xfId="3" applyFont="1" applyFill="1" applyAlignment="1"/>
    <xf numFmtId="4" fontId="6" fillId="0" borderId="0" xfId="0" applyNumberFormat="1" applyFont="1"/>
    <xf numFmtId="0" fontId="22" fillId="25" borderId="0" xfId="0" applyFont="1" applyFill="1"/>
    <xf numFmtId="0" fontId="23" fillId="26" borderId="0" xfId="0" applyFont="1" applyFill="1"/>
    <xf numFmtId="0" fontId="22" fillId="27" borderId="0" xfId="0" applyFont="1" applyFill="1"/>
    <xf numFmtId="0" fontId="8" fillId="24" borderId="0" xfId="0" applyFont="1" applyFill="1" applyAlignment="1">
      <alignment horizontal="center"/>
    </xf>
    <xf numFmtId="14" fontId="8" fillId="24" borderId="0" xfId="0" applyNumberFormat="1" applyFont="1" applyFill="1" applyAlignment="1">
      <alignment horizontal="center"/>
    </xf>
    <xf numFmtId="20" fontId="8" fillId="24" borderId="0" xfId="0" applyNumberFormat="1" applyFont="1" applyFill="1" applyAlignment="1">
      <alignment horizontal="center"/>
    </xf>
    <xf numFmtId="0" fontId="8" fillId="24" borderId="0" xfId="0" applyFont="1" applyFill="1"/>
    <xf numFmtId="4" fontId="6" fillId="24" borderId="0" xfId="0" applyNumberFormat="1" applyFont="1" applyFill="1"/>
    <xf numFmtId="0" fontId="26" fillId="0" borderId="0" xfId="0" applyFont="1" applyAlignment="1">
      <alignment horizontal="center"/>
    </xf>
    <xf numFmtId="20" fontId="26" fillId="0" borderId="0" xfId="0" applyNumberFormat="1" applyFont="1" applyAlignment="1">
      <alignment horizontal="center"/>
    </xf>
    <xf numFmtId="0" fontId="26" fillId="0" borderId="0" xfId="0" applyFont="1"/>
    <xf numFmtId="0" fontId="27" fillId="0" borderId="0" xfId="0" applyFont="1"/>
    <xf numFmtId="0" fontId="27" fillId="0" borderId="0" xfId="0" applyFont="1" applyAlignment="1">
      <alignment horizontal="center"/>
    </xf>
    <xf numFmtId="14" fontId="27" fillId="0" borderId="0" xfId="0" applyNumberFormat="1" applyFont="1" applyAlignment="1">
      <alignment horizontal="center"/>
    </xf>
    <xf numFmtId="20" fontId="27" fillId="0" borderId="0" xfId="0" applyNumberFormat="1" applyFont="1" applyAlignment="1">
      <alignment horizontal="center"/>
    </xf>
    <xf numFmtId="4" fontId="28" fillId="0" borderId="0" xfId="0" applyNumberFormat="1" applyFont="1"/>
    <xf numFmtId="0" fontId="29" fillId="25" borderId="0" xfId="0" applyFont="1" applyFill="1"/>
    <xf numFmtId="0" fontId="30" fillId="26" borderId="0" xfId="0" applyFont="1" applyFill="1"/>
    <xf numFmtId="0" fontId="29" fillId="0" borderId="0" xfId="0" applyFont="1"/>
    <xf numFmtId="0" fontId="31" fillId="0" borderId="0" xfId="0" applyFont="1" applyAlignment="1">
      <alignment horizontal="center"/>
    </xf>
    <xf numFmtId="20" fontId="31" fillId="0" borderId="0" xfId="0" applyNumberFormat="1" applyFont="1" applyAlignment="1">
      <alignment horizontal="center"/>
    </xf>
    <xf numFmtId="0" fontId="31" fillId="0" borderId="0" xfId="0" applyFont="1"/>
    <xf numFmtId="0" fontId="12" fillId="16" borderId="8" xfId="0" applyFont="1" applyFill="1" applyBorder="1" applyAlignment="1">
      <alignment horizontal="center" vertical="center" wrapText="1"/>
    </xf>
    <xf numFmtId="0" fontId="12" fillId="16" borderId="2" xfId="0" applyFont="1" applyFill="1" applyBorder="1" applyAlignment="1">
      <alignment horizontal="right" wrapText="1"/>
    </xf>
    <xf numFmtId="0" fontId="12" fillId="16" borderId="9" xfId="0" applyFont="1" applyFill="1" applyBorder="1" applyAlignment="1">
      <alignment horizontal="center" vertical="center" wrapText="1"/>
    </xf>
    <xf numFmtId="0" fontId="12" fillId="20" borderId="2" xfId="0" applyFont="1" applyFill="1" applyBorder="1" applyAlignment="1">
      <alignment horizontal="right"/>
    </xf>
    <xf numFmtId="0" fontId="13" fillId="0" borderId="2" xfId="0" applyFont="1" applyBorder="1"/>
    <xf numFmtId="0" fontId="15" fillId="0" borderId="2" xfId="0" applyFont="1" applyBorder="1" applyAlignment="1">
      <alignment horizontal="right"/>
    </xf>
    <xf numFmtId="0" fontId="13" fillId="5" borderId="9" xfId="0" applyFont="1" applyFill="1" applyBorder="1" applyAlignment="1">
      <alignment horizontal="center"/>
    </xf>
    <xf numFmtId="0" fontId="13" fillId="28" borderId="9" xfId="0" applyFont="1" applyFill="1" applyBorder="1" applyAlignment="1">
      <alignment horizontal="right"/>
    </xf>
    <xf numFmtId="0" fontId="12" fillId="5" borderId="9" xfId="0" applyFont="1" applyFill="1" applyBorder="1" applyAlignment="1">
      <alignment horizontal="right"/>
    </xf>
    <xf numFmtId="171" fontId="12" fillId="5" borderId="9" xfId="0" applyNumberFormat="1" applyFont="1" applyFill="1" applyBorder="1" applyAlignment="1">
      <alignment horizontal="center"/>
    </xf>
    <xf numFmtId="0" fontId="12" fillId="5" borderId="9" xfId="0" applyFont="1" applyFill="1" applyBorder="1" applyAlignment="1">
      <alignment horizontal="center"/>
    </xf>
    <xf numFmtId="0" fontId="12" fillId="5" borderId="2" xfId="0" applyFont="1" applyFill="1" applyBorder="1" applyAlignment="1">
      <alignment horizontal="right"/>
    </xf>
    <xf numFmtId="171" fontId="12" fillId="5" borderId="5" xfId="0" applyNumberFormat="1" applyFont="1" applyFill="1" applyBorder="1" applyAlignment="1">
      <alignment horizontal="right"/>
    </xf>
    <xf numFmtId="171" fontId="12" fillId="5" borderId="7" xfId="0" applyNumberFormat="1" applyFont="1" applyFill="1" applyBorder="1" applyAlignment="1">
      <alignment horizontal="right"/>
    </xf>
    <xf numFmtId="0" fontId="13" fillId="28" borderId="2" xfId="0" applyFont="1" applyFill="1" applyBorder="1"/>
    <xf numFmtId="0" fontId="12" fillId="5" borderId="2" xfId="0" applyFont="1" applyFill="1" applyBorder="1" applyAlignment="1">
      <alignment horizontal="center"/>
    </xf>
    <xf numFmtId="171" fontId="12" fillId="5" borderId="5" xfId="0" applyNumberFormat="1" applyFont="1" applyFill="1" applyBorder="1"/>
    <xf numFmtId="171" fontId="12" fillId="5" borderId="7" xfId="0" applyNumberFormat="1" applyFont="1" applyFill="1" applyBorder="1"/>
    <xf numFmtId="168" fontId="11" fillId="6" borderId="2" xfId="0" applyNumberFormat="1" applyFont="1" applyFill="1" applyBorder="1" applyAlignment="1">
      <alignment horizontal="right" wrapText="1"/>
    </xf>
    <xf numFmtId="168" fontId="11" fillId="8" borderId="2" xfId="0" applyNumberFormat="1" applyFont="1" applyFill="1" applyBorder="1" applyAlignment="1">
      <alignment horizontal="right"/>
    </xf>
    <xf numFmtId="43" fontId="13" fillId="0" borderId="2" xfId="35" applyFont="1" applyFill="1" applyBorder="1" applyAlignment="1">
      <alignment horizontal="right"/>
    </xf>
    <xf numFmtId="43" fontId="14" fillId="0" borderId="2" xfId="35" applyFont="1" applyFill="1" applyBorder="1" applyAlignment="1">
      <alignment horizontal="right"/>
    </xf>
    <xf numFmtId="2" fontId="12" fillId="5" borderId="9" xfId="0" applyNumberFormat="1" applyFont="1" applyFill="1" applyBorder="1" applyAlignment="1">
      <alignment horizontal="right"/>
    </xf>
    <xf numFmtId="2" fontId="12" fillId="5" borderId="2" xfId="0" applyNumberFormat="1" applyFont="1" applyFill="1" applyBorder="1" applyAlignment="1">
      <alignment horizontal="right"/>
    </xf>
    <xf numFmtId="171" fontId="12" fillId="5" borderId="5" xfId="35" applyNumberFormat="1" applyFont="1" applyFill="1" applyBorder="1" applyAlignment="1"/>
    <xf numFmtId="171" fontId="12" fillId="5" borderId="7" xfId="35" applyNumberFormat="1" applyFont="1" applyFill="1" applyBorder="1" applyAlignment="1"/>
    <xf numFmtId="16" fontId="12" fillId="0" borderId="9" xfId="0" applyNumberFormat="1" applyFont="1" applyBorder="1" applyAlignment="1">
      <alignment horizontal="right"/>
    </xf>
    <xf numFmtId="0" fontId="15" fillId="0" borderId="2" xfId="0" applyFont="1" applyBorder="1" applyAlignment="1">
      <alignment horizontal="left"/>
    </xf>
    <xf numFmtId="14" fontId="15" fillId="0" borderId="2" xfId="0" applyNumberFormat="1" applyFont="1" applyBorder="1" applyAlignment="1">
      <alignment horizontal="right"/>
    </xf>
    <xf numFmtId="171" fontId="12" fillId="0" borderId="2" xfId="0" applyNumberFormat="1" applyFont="1" applyBorder="1"/>
    <xf numFmtId="4" fontId="12" fillId="5" borderId="9" xfId="0" applyNumberFormat="1" applyFont="1" applyFill="1" applyBorder="1" applyAlignment="1">
      <alignment horizontal="right"/>
    </xf>
    <xf numFmtId="4" fontId="12" fillId="5" borderId="9" xfId="0" applyNumberFormat="1" applyFont="1" applyFill="1" applyBorder="1" applyAlignment="1">
      <alignment horizontal="center" vertical="center"/>
    </xf>
    <xf numFmtId="4" fontId="12" fillId="5" borderId="5" xfId="0" applyNumberFormat="1" applyFont="1" applyFill="1" applyBorder="1"/>
    <xf numFmtId="4" fontId="12" fillId="5" borderId="7" xfId="0" applyNumberFormat="1" applyFont="1" applyFill="1" applyBorder="1"/>
    <xf numFmtId="171" fontId="12" fillId="0" borderId="2" xfId="0" applyNumberFormat="1" applyFont="1" applyBorder="1" applyAlignment="1">
      <alignment horizontal="right"/>
    </xf>
    <xf numFmtId="171" fontId="12" fillId="5" borderId="5" xfId="0" applyNumberFormat="1" applyFont="1" applyFill="1" applyBorder="1"/>
    <xf numFmtId="171" fontId="12" fillId="5" borderId="7" xfId="0" applyNumberFormat="1" applyFont="1" applyFill="1" applyBorder="1"/>
    <xf numFmtId="0" fontId="12" fillId="5" borderId="5" xfId="0" applyFont="1" applyFill="1" applyBorder="1" applyAlignment="1">
      <alignment vertical="center"/>
    </xf>
    <xf numFmtId="0" fontId="12" fillId="5" borderId="6" xfId="0" applyFont="1" applyFill="1" applyBorder="1" applyAlignment="1">
      <alignment vertical="center"/>
    </xf>
    <xf numFmtId="0" fontId="12" fillId="5" borderId="6" xfId="0" applyFont="1" applyFill="1" applyBorder="1" applyAlignment="1">
      <alignment horizontal="right" vertical="center"/>
    </xf>
    <xf numFmtId="0" fontId="12" fillId="5" borderId="6" xfId="0" applyFont="1" applyFill="1" applyBorder="1" applyAlignment="1">
      <alignment horizontal="right"/>
    </xf>
    <xf numFmtId="4" fontId="12" fillId="5" borderId="6" xfId="0" applyNumberFormat="1" applyFont="1" applyFill="1" applyBorder="1"/>
    <xf numFmtId="0" fontId="13" fillId="28" borderId="6" xfId="0" applyFont="1" applyFill="1" applyBorder="1"/>
    <xf numFmtId="0" fontId="12" fillId="5" borderId="6" xfId="0" applyFont="1" applyFill="1" applyBorder="1" applyAlignment="1">
      <alignment horizontal="center"/>
    </xf>
    <xf numFmtId="171" fontId="12" fillId="3" borderId="2" xfId="0" applyNumberFormat="1" applyFont="1" applyFill="1" applyBorder="1" applyAlignment="1">
      <alignment horizontal="right"/>
    </xf>
    <xf numFmtId="173" fontId="12" fillId="17" borderId="2" xfId="0" applyNumberFormat="1" applyFont="1" applyFill="1" applyBorder="1" applyAlignment="1">
      <alignment horizontal="center" vertical="center" wrapText="1"/>
    </xf>
    <xf numFmtId="173" fontId="13" fillId="0" borderId="2" xfId="0" applyNumberFormat="1" applyFont="1" applyBorder="1" applyAlignment="1">
      <alignment horizontal="right"/>
    </xf>
    <xf numFmtId="173" fontId="15" fillId="0" borderId="2" xfId="0" applyNumberFormat="1" applyFont="1" applyBorder="1" applyAlignment="1">
      <alignment horizontal="right"/>
    </xf>
    <xf numFmtId="173" fontId="12" fillId="5" borderId="9" xfId="0" applyNumberFormat="1" applyFont="1" applyFill="1" applyBorder="1" applyAlignment="1">
      <alignment vertical="center"/>
    </xf>
    <xf numFmtId="0" fontId="10" fillId="5" borderId="2" xfId="0" applyFont="1" applyFill="1" applyBorder="1" applyAlignment="1">
      <alignment horizontal="center" vertical="center"/>
    </xf>
    <xf numFmtId="0" fontId="13" fillId="0" borderId="5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2" fillId="0" borderId="9" xfId="0" applyFont="1" applyBorder="1" applyAlignment="1">
      <alignment horizontal="left"/>
    </xf>
    <xf numFmtId="0" fontId="12" fillId="0" borderId="9" xfId="0" applyFont="1" applyBorder="1" applyAlignment="1">
      <alignment horizontal="right"/>
    </xf>
    <xf numFmtId="0" fontId="13" fillId="0" borderId="9" xfId="0" applyFont="1" applyBorder="1" applyAlignment="1">
      <alignment horizontal="left"/>
    </xf>
    <xf numFmtId="14" fontId="13" fillId="0" borderId="9" xfId="0" applyNumberFormat="1" applyFont="1" applyBorder="1" applyAlignment="1">
      <alignment horizontal="right"/>
    </xf>
    <xf numFmtId="0" fontId="13" fillId="0" borderId="9" xfId="0" applyFont="1" applyBorder="1" applyAlignment="1">
      <alignment horizontal="right"/>
    </xf>
    <xf numFmtId="43" fontId="12" fillId="5" borderId="9" xfId="35" applyFont="1" applyFill="1" applyBorder="1" applyAlignment="1">
      <alignment horizontal="right"/>
    </xf>
    <xf numFmtId="43" fontId="12" fillId="5" borderId="9" xfId="35" applyFont="1" applyFill="1" applyBorder="1" applyAlignment="1">
      <alignment horizontal="center" vertical="center"/>
    </xf>
    <xf numFmtId="43" fontId="12" fillId="5" borderId="2" xfId="35" applyFont="1" applyFill="1" applyBorder="1" applyAlignment="1">
      <alignment horizontal="right"/>
    </xf>
    <xf numFmtId="43" fontId="12" fillId="5" borderId="5" xfId="35" applyFont="1" applyFill="1" applyBorder="1" applyAlignment="1"/>
    <xf numFmtId="43" fontId="12" fillId="5" borderId="2" xfId="0" applyNumberFormat="1" applyFont="1" applyFill="1" applyBorder="1" applyAlignment="1">
      <alignment horizontal="right"/>
    </xf>
    <xf numFmtId="2" fontId="0" fillId="0" borderId="4" xfId="0" applyNumberFormat="1" applyBorder="1"/>
    <xf numFmtId="0" fontId="0" fillId="0" borderId="0" xfId="0"/>
    <xf numFmtId="2" fontId="4" fillId="3" borderId="2" xfId="0" applyNumberFormat="1" applyFont="1" applyFill="1" applyBorder="1"/>
    <xf numFmtId="2" fontId="2" fillId="3" borderId="2" xfId="0" applyNumberFormat="1" applyFont="1" applyFill="1" applyBorder="1"/>
    <xf numFmtId="0" fontId="0" fillId="29" borderId="2" xfId="0" applyFill="1" applyBorder="1"/>
    <xf numFmtId="0" fontId="3" fillId="29" borderId="2" xfId="0" applyFont="1" applyFill="1" applyBorder="1" applyAlignment="1">
      <alignment horizontal="center"/>
    </xf>
    <xf numFmtId="0" fontId="3" fillId="29" borderId="2" xfId="0" applyFont="1" applyFill="1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20" fontId="0" fillId="0" borderId="0" xfId="0" applyNumberForma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/>
    <xf numFmtId="14" fontId="8" fillId="0" borderId="0" xfId="0" applyNumberFormat="1" applyFont="1" applyAlignment="1">
      <alignment horizontal="center"/>
    </xf>
    <xf numFmtId="20" fontId="8" fillId="0" borderId="0" xfId="0" applyNumberFormat="1" applyFont="1" applyAlignment="1">
      <alignment horizontal="center"/>
    </xf>
    <xf numFmtId="168" fontId="11" fillId="6" borderId="8" xfId="0" applyNumberFormat="1" applyFont="1" applyFill="1" applyBorder="1" applyAlignment="1">
      <alignment horizontal="center" vertical="center" wrapText="1"/>
    </xf>
    <xf numFmtId="168" fontId="11" fillId="6" borderId="2" xfId="0" applyNumberFormat="1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 wrapText="1"/>
    </xf>
    <xf numFmtId="168" fontId="11" fillId="6" borderId="9" xfId="0" applyNumberFormat="1" applyFont="1" applyFill="1" applyBorder="1" applyAlignment="1">
      <alignment horizontal="center" vertical="center" wrapText="1"/>
    </xf>
    <xf numFmtId="169" fontId="11" fillId="7" borderId="2" xfId="54" applyFont="1" applyFill="1" applyBorder="1" applyAlignment="1">
      <alignment horizontal="center" vertical="center" wrapText="1"/>
    </xf>
    <xf numFmtId="168" fontId="11" fillId="8" borderId="2" xfId="0" applyNumberFormat="1" applyFont="1" applyFill="1" applyBorder="1" applyAlignment="1">
      <alignment horizontal="center" vertical="center"/>
    </xf>
    <xf numFmtId="168" fontId="11" fillId="8" borderId="2" xfId="0" applyNumberFormat="1" applyFont="1" applyFill="1" applyBorder="1" applyAlignment="1">
      <alignment horizontal="right" vertical="center"/>
    </xf>
    <xf numFmtId="169" fontId="11" fillId="9" borderId="2" xfId="54" applyFont="1" applyFill="1" applyBorder="1" applyAlignment="1">
      <alignment horizontal="center" vertical="center"/>
    </xf>
    <xf numFmtId="49" fontId="12" fillId="0" borderId="2" xfId="0" applyNumberFormat="1" applyFont="1" applyBorder="1" applyAlignment="1">
      <alignment horizontal="left"/>
    </xf>
    <xf numFmtId="49" fontId="12" fillId="0" borderId="2" xfId="0" applyNumberFormat="1" applyFont="1" applyBorder="1" applyAlignment="1">
      <alignment horizontal="right"/>
    </xf>
    <xf numFmtId="167" fontId="12" fillId="0" borderId="2" xfId="0" applyNumberFormat="1" applyFont="1" applyBorder="1" applyAlignment="1">
      <alignment horizontal="right"/>
    </xf>
    <xf numFmtId="16" fontId="13" fillId="0" borderId="2" xfId="0" applyNumberFormat="1" applyFont="1" applyBorder="1" applyAlignment="1">
      <alignment horizontal="left"/>
    </xf>
    <xf numFmtId="170" fontId="13" fillId="0" borderId="2" xfId="0" applyNumberFormat="1" applyFont="1" applyBorder="1" applyAlignment="1">
      <alignment horizontal="right"/>
    </xf>
    <xf numFmtId="171" fontId="14" fillId="0" borderId="2" xfId="0" applyNumberFormat="1" applyFont="1" applyBorder="1" applyAlignment="1">
      <alignment horizontal="right"/>
    </xf>
    <xf numFmtId="0" fontId="13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/>
    </xf>
    <xf numFmtId="174" fontId="12" fillId="0" borderId="2" xfId="0" applyNumberFormat="1" applyFont="1" applyBorder="1" applyAlignment="1">
      <alignment horizontal="right"/>
    </xf>
    <xf numFmtId="16" fontId="12" fillId="0" borderId="2" xfId="0" applyNumberFormat="1" applyFont="1" applyBorder="1" applyAlignment="1">
      <alignment horizontal="right"/>
    </xf>
    <xf numFmtId="2" fontId="13" fillId="5" borderId="2" xfId="0" applyNumberFormat="1" applyFont="1" applyFill="1" applyBorder="1" applyAlignment="1">
      <alignment horizontal="center"/>
    </xf>
    <xf numFmtId="0" fontId="12" fillId="5" borderId="2" xfId="0" applyFont="1" applyFill="1" applyBorder="1" applyAlignment="1">
      <alignment vertical="center"/>
    </xf>
    <xf numFmtId="0" fontId="14" fillId="3" borderId="2" xfId="0" applyFont="1" applyFill="1" applyBorder="1" applyAlignment="1">
      <alignment horizontal="right"/>
    </xf>
    <xf numFmtId="2" fontId="12" fillId="5" borderId="2" xfId="0" applyNumberFormat="1" applyFont="1" applyFill="1" applyBorder="1" applyAlignment="1">
      <alignment horizontal="center" vertical="center"/>
    </xf>
    <xf numFmtId="167" fontId="12" fillId="5" borderId="2" xfId="0" applyNumberFormat="1" applyFont="1" applyFill="1" applyBorder="1" applyAlignment="1">
      <alignment horizontal="center"/>
    </xf>
    <xf numFmtId="166" fontId="4" fillId="3" borderId="2" xfId="0" applyNumberFormat="1" applyFont="1" applyFill="1" applyBorder="1"/>
    <xf numFmtId="2" fontId="0" fillId="29" borderId="2" xfId="0" applyNumberFormat="1" applyFill="1" applyBorder="1" applyAlignment="1">
      <alignment horizontal="center"/>
    </xf>
    <xf numFmtId="167" fontId="6" fillId="29" borderId="2" xfId="0" applyNumberFormat="1" applyFont="1" applyFill="1" applyBorder="1" applyAlignment="1">
      <alignment horizontal="center"/>
    </xf>
    <xf numFmtId="167" fontId="0" fillId="29" borderId="2" xfId="0" applyNumberFormat="1" applyFill="1" applyBorder="1" applyAlignment="1">
      <alignment horizontal="center"/>
    </xf>
    <xf numFmtId="0" fontId="12" fillId="16" borderId="8" xfId="0" applyFont="1" applyFill="1" applyBorder="1" applyAlignment="1">
      <alignment horizontal="center" vertical="center" wrapText="1"/>
    </xf>
    <xf numFmtId="0" fontId="12" fillId="16" borderId="2" xfId="0" applyFont="1" applyFill="1" applyBorder="1" applyAlignment="1">
      <alignment horizontal="center" vertical="center" wrapText="1"/>
    </xf>
    <xf numFmtId="0" fontId="12" fillId="17" borderId="2" xfId="0" applyFont="1" applyFill="1" applyBorder="1" applyAlignment="1">
      <alignment horizontal="center" vertical="center" wrapText="1"/>
    </xf>
    <xf numFmtId="0" fontId="12" fillId="16" borderId="9" xfId="0" applyFont="1" applyFill="1" applyBorder="1" applyAlignment="1">
      <alignment horizontal="center" vertical="center" wrapText="1"/>
    </xf>
    <xf numFmtId="0" fontId="12" fillId="20" borderId="2" xfId="0" applyFont="1" applyFill="1" applyBorder="1" applyAlignment="1">
      <alignment horizontal="center" vertical="center"/>
    </xf>
    <xf numFmtId="0" fontId="12" fillId="20" borderId="2" xfId="0" applyFont="1" applyFill="1" applyBorder="1" applyAlignment="1">
      <alignment horizontal="right" vertical="center"/>
    </xf>
    <xf numFmtId="0" fontId="12" fillId="21" borderId="2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left"/>
    </xf>
    <xf numFmtId="0" fontId="12" fillId="0" borderId="2" xfId="0" applyFont="1" applyBorder="1" applyAlignment="1">
      <alignment horizontal="right"/>
    </xf>
    <xf numFmtId="0" fontId="13" fillId="0" borderId="2" xfId="0" applyFont="1" applyBorder="1" applyAlignment="1">
      <alignment horizontal="left"/>
    </xf>
    <xf numFmtId="14" fontId="13" fillId="0" borderId="2" xfId="0" applyNumberFormat="1" applyFont="1" applyBorder="1" applyAlignment="1">
      <alignment horizontal="right"/>
    </xf>
    <xf numFmtId="0" fontId="13" fillId="0" borderId="2" xfId="0" applyFont="1" applyBorder="1" applyAlignment="1">
      <alignment horizontal="right"/>
    </xf>
    <xf numFmtId="0" fontId="13" fillId="15" borderId="2" xfId="0" applyFont="1" applyFill="1" applyBorder="1" applyAlignment="1">
      <alignment horizontal="center"/>
    </xf>
    <xf numFmtId="0" fontId="12" fillId="15" borderId="2" xfId="0" applyFont="1" applyFill="1" applyBorder="1" applyAlignment="1">
      <alignment vertical="center"/>
    </xf>
    <xf numFmtId="0" fontId="13" fillId="22" borderId="2" xfId="0" applyFont="1" applyFill="1" applyBorder="1" applyAlignment="1">
      <alignment horizontal="right"/>
    </xf>
    <xf numFmtId="0" fontId="12" fillId="15" borderId="2" xfId="0" applyFont="1" applyFill="1" applyBorder="1" applyAlignment="1">
      <alignment horizontal="center" vertical="center"/>
    </xf>
    <xf numFmtId="0" fontId="12" fillId="15" borderId="2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12" fillId="15" borderId="2" xfId="0" applyFont="1" applyFill="1" applyBorder="1" applyAlignment="1">
      <alignment horizontal="right" vertical="center"/>
    </xf>
    <xf numFmtId="0" fontId="23" fillId="26" borderId="0" xfId="0" applyFont="1" applyFill="1"/>
    <xf numFmtId="167" fontId="12" fillId="5" borderId="2" xfId="0" applyNumberFormat="1" applyFont="1" applyFill="1" applyBorder="1" applyAlignment="1">
      <alignment horizontal="right" vertical="center"/>
    </xf>
    <xf numFmtId="171" fontId="12" fillId="0" borderId="2" xfId="0" applyNumberFormat="1" applyFont="1" applyBorder="1" applyAlignment="1">
      <alignment horizontal="right"/>
    </xf>
    <xf numFmtId="0" fontId="26" fillId="0" borderId="0" xfId="0" applyFont="1" applyAlignment="1">
      <alignment horizontal="center"/>
    </xf>
    <xf numFmtId="20" fontId="26" fillId="0" borderId="0" xfId="0" applyNumberFormat="1" applyFont="1" applyAlignment="1">
      <alignment horizontal="center"/>
    </xf>
    <xf numFmtId="0" fontId="26" fillId="0" borderId="0" xfId="0" applyFont="1"/>
    <xf numFmtId="173" fontId="12" fillId="17" borderId="2" xfId="0" applyNumberFormat="1" applyFont="1" applyFill="1" applyBorder="1" applyAlignment="1">
      <alignment horizontal="center" vertical="center" wrapText="1"/>
    </xf>
    <xf numFmtId="173" fontId="12" fillId="15" borderId="2" xfId="0" applyNumberFormat="1" applyFont="1" applyFill="1" applyBorder="1" applyAlignment="1">
      <alignment vertical="center"/>
    </xf>
    <xf numFmtId="173" fontId="12" fillId="15" borderId="2" xfId="0" applyNumberFormat="1" applyFont="1" applyFill="1" applyBorder="1" applyAlignment="1">
      <alignment horizontal="center"/>
    </xf>
    <xf numFmtId="171" fontId="12" fillId="15" borderId="2" xfId="0" applyNumberFormat="1" applyFont="1" applyFill="1" applyBorder="1" applyAlignment="1">
      <alignment horizontal="center"/>
    </xf>
    <xf numFmtId="171" fontId="12" fillId="5" borderId="2" xfId="54" applyNumberFormat="1" applyFont="1" applyFill="1" applyBorder="1" applyAlignment="1">
      <alignment horizontal="center"/>
    </xf>
    <xf numFmtId="171" fontId="13" fillId="0" borderId="2" xfId="0" applyNumberFormat="1" applyFont="1" applyBorder="1" applyAlignment="1">
      <alignment horizontal="right"/>
    </xf>
    <xf numFmtId="171" fontId="11" fillId="3" borderId="2" xfId="0" applyNumberFormat="1" applyFont="1" applyFill="1" applyBorder="1" applyAlignment="1">
      <alignment horizontal="right"/>
    </xf>
    <xf numFmtId="0" fontId="8" fillId="0" borderId="0" xfId="0" applyFont="1" applyAlignment="1">
      <alignment horizontal="center" vertical="center"/>
    </xf>
    <xf numFmtId="14" fontId="8" fillId="0" borderId="0" xfId="0" applyNumberFormat="1" applyFont="1" applyAlignment="1">
      <alignment horizontal="center" vertical="center"/>
    </xf>
    <xf numFmtId="20" fontId="8" fillId="0" borderId="0" xfId="0" applyNumberFormat="1" applyFont="1" applyAlignment="1">
      <alignment horizontal="center" vertical="center"/>
    </xf>
    <xf numFmtId="4" fontId="8" fillId="0" borderId="0" xfId="0" applyNumberFormat="1" applyFont="1" applyAlignment="1">
      <alignment horizontal="center"/>
    </xf>
    <xf numFmtId="14" fontId="26" fillId="0" borderId="0" xfId="0" applyNumberFormat="1" applyFont="1" applyAlignment="1">
      <alignment horizontal="center"/>
    </xf>
    <xf numFmtId="0" fontId="0" fillId="2" borderId="2" xfId="0" applyFill="1" applyBorder="1"/>
    <xf numFmtId="4" fontId="0" fillId="2" borderId="2" xfId="0" applyNumberFormat="1" applyFill="1" applyBorder="1" applyAlignment="1">
      <alignment horizontal="center"/>
    </xf>
    <xf numFmtId="167" fontId="6" fillId="2" borderId="2" xfId="0" applyNumberFormat="1" applyFont="1" applyFill="1" applyBorder="1" applyAlignment="1">
      <alignment horizontal="center"/>
    </xf>
    <xf numFmtId="2" fontId="0" fillId="2" borderId="2" xfId="0" applyNumberFormat="1" applyFill="1" applyBorder="1" applyAlignment="1">
      <alignment horizontal="center"/>
    </xf>
  </cellXfs>
  <cellStyles count="56552">
    <cellStyle name="Hipervínculo 2" xfId="17878" xr:uid="{681CCB50-576C-46CC-896D-AAD061CD13A3}"/>
    <cellStyle name="Millares [0] 10" xfId="123" xr:uid="{8A2222FD-CFF2-4875-B0CB-CEBCB3477CCC}"/>
    <cellStyle name="Millares [0] 10 2" xfId="1742" xr:uid="{FD1BC5C2-BC7D-487F-BB6F-F3509E0C6388}"/>
    <cellStyle name="Millares [0] 10 2 2" xfId="12140" xr:uid="{110F1748-1FC1-4703-8516-99551D498962}"/>
    <cellStyle name="Millares [0] 10 2 2 2" xfId="43188" xr:uid="{65001AC9-9FCF-470A-9475-6DD132B26DD6}"/>
    <cellStyle name="Millares [0] 10 2 3" xfId="26319" xr:uid="{A84D6E38-B222-4FD0-824D-2AE2F98E0443}"/>
    <cellStyle name="Millares [0] 10 3" xfId="4157" xr:uid="{A9E6CA7B-1BCB-46D0-8327-3650778B67F1}"/>
    <cellStyle name="Millares [0] 10 3 2" xfId="15748" xr:uid="{590CE99B-FF6F-4375-B2B8-2BBE15275C18}"/>
    <cellStyle name="Millares [0] 10 3 2 2" xfId="46795" xr:uid="{24CD4992-67BE-44F8-84F3-95EA43227CAA}"/>
    <cellStyle name="Millares [0] 10 3 3" xfId="29926" xr:uid="{26D448D0-E803-400A-B83D-4A18E0FF5C95}"/>
    <cellStyle name="Millares [0] 10 4" xfId="6571" xr:uid="{D1AA6E15-BE71-4EA5-882A-139D3736B69B}"/>
    <cellStyle name="Millares [0] 10 4 2" xfId="20003" xr:uid="{53B0F7E2-3D45-4E46-BF91-481D0E2E9989}"/>
    <cellStyle name="Millares [0] 10 4 2 2" xfId="51020" xr:uid="{B4E1EDDA-728F-4D5D-8125-298BCDA7F54F}"/>
    <cellStyle name="Millares [0] 10 4 3" xfId="34151" xr:uid="{52250A88-9D48-42B1-92A7-78344AF4398A}"/>
    <cellStyle name="Millares [0] 10 5" xfId="8982" xr:uid="{029184FE-41DE-4381-8A34-006898ABD1A0}"/>
    <cellStyle name="Millares [0] 10 5 2" xfId="40034" xr:uid="{AD847C08-5A29-4DF9-B71F-4BBF68FD0256}"/>
    <cellStyle name="Millares [0] 10 6" xfId="23165" xr:uid="{41C252D3-BC30-44D1-85FD-A33E85B8FD69}"/>
    <cellStyle name="Millares [0] 11" xfId="2397" xr:uid="{ADD6FD89-52E0-4E23-8087-1F7D98317F8A}"/>
    <cellStyle name="Millares [0] 11 2" xfId="4812" xr:uid="{AF84595C-FABC-45E2-8EEA-2AEB0EA0DC66}"/>
    <cellStyle name="Millares [0] 11 2 2" xfId="12795" xr:uid="{D3D26649-D2BE-47F2-8E7E-35B18381050F}"/>
    <cellStyle name="Millares [0] 11 2 2 2" xfId="43843" xr:uid="{FC1A4A52-A229-4BC0-B768-20C7D7E1175F}"/>
    <cellStyle name="Millares [0] 11 2 3" xfId="26974" xr:uid="{7B7ED446-F570-43BF-B9E5-5DE66AAD8CF0}"/>
    <cellStyle name="Millares [0] 11 3" xfId="7226" xr:uid="{E55CC244-B61D-4528-842C-928BE692134C}"/>
    <cellStyle name="Millares [0] 11 3 2" xfId="16403" xr:uid="{B9FD3156-B96B-47FB-9667-CE619A74425C}"/>
    <cellStyle name="Millares [0] 11 3 2 2" xfId="47450" xr:uid="{026DA93A-2D47-4B3E-A539-985B008EE78E}"/>
    <cellStyle name="Millares [0] 11 3 3" xfId="30581" xr:uid="{6FCAEB4E-2F1C-4BC0-A595-FB2E131E7E02}"/>
    <cellStyle name="Millares [0] 11 4" xfId="20658" xr:uid="{9191DCBA-F9D6-4DF3-9C8B-66F39929790F}"/>
    <cellStyle name="Millares [0] 11 4 2" xfId="51675" xr:uid="{6D43A0F6-3F47-49AA-B143-CF59DE4DAB7A}"/>
    <cellStyle name="Millares [0] 11 4 3" xfId="34806" xr:uid="{6F8B3905-905C-44F8-A77C-8A3015067B24}"/>
    <cellStyle name="Millares [0] 11 5" xfId="9637" xr:uid="{61C2BA2A-DEA2-4EBB-A490-DF7D78A33722}"/>
    <cellStyle name="Millares [0] 11 5 2" xfId="40689" xr:uid="{23A97957-043D-404D-84EE-1ACC19F28E62}"/>
    <cellStyle name="Millares [0] 11 6" xfId="23820" xr:uid="{57EE3E69-23BB-48A0-BA56-696B8F801180}"/>
    <cellStyle name="Millares [0] 12" xfId="714" xr:uid="{23F7E8F2-8082-4B16-BC83-3AA0975B957D}"/>
    <cellStyle name="Millares [0] 12 2" xfId="14721" xr:uid="{0D1EBB57-A2BE-4607-9856-523BECF7D02E}"/>
    <cellStyle name="Millares [0] 12 2 2" xfId="45768" xr:uid="{BDE73668-8BE2-47CB-AF66-69ADA513AD3D}"/>
    <cellStyle name="Millares [0] 12 2 3" xfId="28899" xr:uid="{4F09E752-7657-462E-BF70-9EED677BA99D}"/>
    <cellStyle name="Millares [0] 12 3" xfId="18976" xr:uid="{6B52EE4C-D2F1-4615-A066-FB50F610F108}"/>
    <cellStyle name="Millares [0] 12 3 2" xfId="49993" xr:uid="{993C2599-6F19-482D-80B4-2993606808C8}"/>
    <cellStyle name="Millares [0] 12 3 3" xfId="33124" xr:uid="{96CADC9F-31B0-4956-AC30-72F63B5B5F61}"/>
    <cellStyle name="Millares [0] 12 4" xfId="11113" xr:uid="{4BACA90A-ABD2-4C37-B285-79159EB4EB98}"/>
    <cellStyle name="Millares [0] 12 4 2" xfId="42161" xr:uid="{C33F9F13-39F1-4074-B058-7F01F8A52F8A}"/>
    <cellStyle name="Millares [0] 12 5" xfId="25292" xr:uid="{13D6FB62-D564-4FC6-BCD5-87FA13D23EAA}"/>
    <cellStyle name="Millares [0] 13" xfId="3129" xr:uid="{2DB2D12B-0789-4108-BBDE-C07E85DE7D95}"/>
    <cellStyle name="Millares [0] 13 2" xfId="39007" xr:uid="{7ED97FA3-9382-42FB-BB6D-226C25EC10A0}"/>
    <cellStyle name="Millares [0] 14" xfId="5544" xr:uid="{142CE107-F35F-444B-B5BE-572EE2B69551}"/>
    <cellStyle name="Millares [0] 15" xfId="7955" xr:uid="{2F62C7D0-E22C-4C7A-89FC-5FCD5A5BA664}"/>
    <cellStyle name="Millares [0] 16" xfId="22138" xr:uid="{D0AA76E9-49A7-4E7F-8DD8-5AFFE1DDC0B2}"/>
    <cellStyle name="Millares [0] 2" xfId="114" xr:uid="{BFEB7E77-AF24-43F8-B2FE-74DAC3A097C2}"/>
    <cellStyle name="Millares [0] 2 10" xfId="420" xr:uid="{5D724858-0B2E-4D37-AD9D-98FEECE2416B}"/>
    <cellStyle name="Millares [0] 2 10 2" xfId="2692" xr:uid="{0FD3EA73-F447-40ED-B92B-E25E48AF31A2}"/>
    <cellStyle name="Millares [0] 2 10 2 2" xfId="5107" xr:uid="{E4614D6E-9D00-4DC9-AF11-4DAF6EE3CA74}"/>
    <cellStyle name="Millares [0] 2 10 2 2 2" xfId="13090" xr:uid="{28179B3B-4DBE-4ABE-AD3B-64ABE13153B7}"/>
    <cellStyle name="Millares [0] 2 10 2 2 2 2" xfId="44138" xr:uid="{3CABB212-9BD0-49D7-8B32-F61BC4DF1BCE}"/>
    <cellStyle name="Millares [0] 2 10 2 2 3" xfId="27269" xr:uid="{8B249D5B-2355-43DC-A58D-A1C519355396}"/>
    <cellStyle name="Millares [0] 2 10 2 3" xfId="7521" xr:uid="{AE92CDFF-634E-46E5-B2D9-B0CAD312E82B}"/>
    <cellStyle name="Millares [0] 2 10 2 3 2" xfId="16698" xr:uid="{8E8A0B0D-55BE-4920-90E0-63157E03DC31}"/>
    <cellStyle name="Millares [0] 2 10 2 3 2 2" xfId="47745" xr:uid="{4641E635-BA8C-4D0B-A7CE-64EB00C3262D}"/>
    <cellStyle name="Millares [0] 2 10 2 3 3" xfId="30876" xr:uid="{395503E9-A91C-45D8-9ACE-60228BB1EF06}"/>
    <cellStyle name="Millares [0] 2 10 2 4" xfId="20953" xr:uid="{100C5AE1-1A9B-4B8C-B4ED-274DBCB85E04}"/>
    <cellStyle name="Millares [0] 2 10 2 4 2" xfId="51970" xr:uid="{F4F0E52B-1AEC-4F82-BD1B-991BF037FF5F}"/>
    <cellStyle name="Millares [0] 2 10 2 4 3" xfId="35101" xr:uid="{F145FC12-151E-4492-B04C-C5D001C27B96}"/>
    <cellStyle name="Millares [0] 2 10 2 5" xfId="9932" xr:uid="{CDE31D12-0E86-40FA-AF84-F0233C2A47EE}"/>
    <cellStyle name="Millares [0] 2 10 2 5 2" xfId="40984" xr:uid="{8A588BB7-ACFA-4BAE-B70C-F0EF3237D076}"/>
    <cellStyle name="Millares [0] 2 10 2 6" xfId="24115" xr:uid="{67E61D58-F6A1-4050-A969-3CA5F88E066E}"/>
    <cellStyle name="Millares [0] 2 10 3" xfId="2037" xr:uid="{3BECF0D8-5730-4C3C-B737-D1B3B54C8CA9}"/>
    <cellStyle name="Millares [0] 2 10 3 2" xfId="4452" xr:uid="{E3A936E3-B993-42A5-8F6D-0F1A2FBE1687}"/>
    <cellStyle name="Millares [0] 2 10 3 2 2" xfId="12435" xr:uid="{543AE5DC-F9EE-4B6D-9143-6AA6CDDBCAF2}"/>
    <cellStyle name="Millares [0] 2 10 3 2 2 2" xfId="43483" xr:uid="{FB06FB2B-DF5E-4A16-B04D-25461930C8BD}"/>
    <cellStyle name="Millares [0] 2 10 3 2 3" xfId="26614" xr:uid="{22D700E8-877A-49CC-A829-762C47C30673}"/>
    <cellStyle name="Millares [0] 2 10 3 3" xfId="6866" xr:uid="{5EDA0A72-334E-4A64-87C1-9229938F5BB4}"/>
    <cellStyle name="Millares [0] 2 10 3 3 2" xfId="16043" xr:uid="{CB9795A4-8447-4BB3-958D-741EC3B09D95}"/>
    <cellStyle name="Millares [0] 2 10 3 3 2 2" xfId="47090" xr:uid="{B7FE64B0-0C52-46F5-97C9-7B5C8F49E461}"/>
    <cellStyle name="Millares [0] 2 10 3 3 3" xfId="30221" xr:uid="{00E6ACDA-0F5D-49D7-9D40-6E9B321D1020}"/>
    <cellStyle name="Millares [0] 2 10 3 4" xfId="20298" xr:uid="{88306C3C-1ACE-48A6-9BB6-D10874F8F6A4}"/>
    <cellStyle name="Millares [0] 2 10 3 4 2" xfId="51315" xr:uid="{93B60A9D-0FD5-44B9-94CC-1238764F02E9}"/>
    <cellStyle name="Millares [0] 2 10 3 4 3" xfId="34446" xr:uid="{069726C0-A4EE-44E0-A167-DA4260C32F33}"/>
    <cellStyle name="Millares [0] 2 10 3 5" xfId="9277" xr:uid="{171B322E-8799-42E2-9B57-60A3029CFC5D}"/>
    <cellStyle name="Millares [0] 2 10 3 5 2" xfId="40329" xr:uid="{C5BE84F9-9A87-465A-BD76-78C056525AB7}"/>
    <cellStyle name="Millares [0] 2 10 3 6" xfId="23460" xr:uid="{DED795DC-00AA-442E-B797-998B17CD05F9}"/>
    <cellStyle name="Millares [0] 2 10 4" xfId="1009" xr:uid="{431286EF-2179-488A-A177-34B28760BEC5}"/>
    <cellStyle name="Millares [0] 2 10 4 2" xfId="11408" xr:uid="{3FB6D952-EE46-4BDF-8B4D-5F5C36042B17}"/>
    <cellStyle name="Millares [0] 2 10 4 2 2" xfId="42456" xr:uid="{D918990D-E45E-434B-820C-A6AC3394CF0E}"/>
    <cellStyle name="Millares [0] 2 10 4 3" xfId="25587" xr:uid="{B5263882-8367-4A61-9598-90AE8B563FF3}"/>
    <cellStyle name="Millares [0] 2 10 5" xfId="3424" xr:uid="{A8F47962-9767-4F2F-973E-AD15626CA2BB}"/>
    <cellStyle name="Millares [0] 2 10 5 2" xfId="15016" xr:uid="{81CA91D1-C0DA-4427-A80F-9222F1DC37F0}"/>
    <cellStyle name="Millares [0] 2 10 5 2 2" xfId="46063" xr:uid="{4DD0C03A-8093-460D-8E72-28C44070FF10}"/>
    <cellStyle name="Millares [0] 2 10 5 3" xfId="29194" xr:uid="{355D235F-45C8-4F03-B98B-CE82DC2A250F}"/>
    <cellStyle name="Millares [0] 2 10 6" xfId="5839" xr:uid="{9F24251C-A49C-486F-86C8-78EC3DF097BC}"/>
    <cellStyle name="Millares [0] 2 10 6 2" xfId="19271" xr:uid="{F24C1500-C08E-4FD6-8D18-9B3A7732E919}"/>
    <cellStyle name="Millares [0] 2 10 6 2 2" xfId="50288" xr:uid="{EBAD97E7-5958-4E8A-A191-8FD2FD3543CB}"/>
    <cellStyle name="Millares [0] 2 10 6 3" xfId="33419" xr:uid="{290B8EAF-5F20-4EA4-96C3-5F19FF05A0FA}"/>
    <cellStyle name="Millares [0] 2 10 7" xfId="8250" xr:uid="{7A4D31EF-571D-4CBF-93A5-D9314E5645F4}"/>
    <cellStyle name="Millares [0] 2 10 7 2" xfId="39302" xr:uid="{5AFB17BF-5260-45E5-A72F-2559150FE15D}"/>
    <cellStyle name="Millares [0] 2 10 8" xfId="22433" xr:uid="{F95735C3-FB68-440A-B64A-81A3FA51D5D6}"/>
    <cellStyle name="Millares [0] 2 11" xfId="1298" xr:uid="{3F641090-14F0-4ADF-A251-BE79CEE32A20}"/>
    <cellStyle name="Millares [0] 2 11 2" xfId="2980" xr:uid="{715FBD9A-752F-4836-83A0-8D142B52870E}"/>
    <cellStyle name="Millares [0] 2 11 2 2" xfId="5395" xr:uid="{68AA75E3-E09B-46FA-8340-7F43067583A1}"/>
    <cellStyle name="Millares [0] 2 11 2 2 2" xfId="13378" xr:uid="{F3A18B02-0F4A-40C8-AB33-162373DA3FF5}"/>
    <cellStyle name="Millares [0] 2 11 2 2 2 2" xfId="44426" xr:uid="{DDCC708A-42B8-436C-8812-9AA3D80FAC49}"/>
    <cellStyle name="Millares [0] 2 11 2 2 3" xfId="27557" xr:uid="{153962E2-77D6-4614-BEF3-109E5145D033}"/>
    <cellStyle name="Millares [0] 2 11 2 3" xfId="7809" xr:uid="{9FFC9AB6-3A14-4F8D-9730-2264C14F6871}"/>
    <cellStyle name="Millares [0] 2 11 2 3 2" xfId="16986" xr:uid="{AF15748E-5B3B-4EE5-802A-895CB62AB422}"/>
    <cellStyle name="Millares [0] 2 11 2 3 2 2" xfId="48033" xr:uid="{9C9F00A0-40A8-4B78-90E3-93268D6D786E}"/>
    <cellStyle name="Millares [0] 2 11 2 3 3" xfId="31164" xr:uid="{19967B9C-3F46-4CFF-85C6-56BC1D0FA55B}"/>
    <cellStyle name="Millares [0] 2 11 2 4" xfId="21241" xr:uid="{5D9A77AA-FB23-4054-AA0C-FFADD5FA7431}"/>
    <cellStyle name="Millares [0] 2 11 2 4 2" xfId="52258" xr:uid="{DCA6CB32-1FF8-4014-922F-1AB205B5E14A}"/>
    <cellStyle name="Millares [0] 2 11 2 4 3" xfId="35389" xr:uid="{FA3F9495-B814-455A-B6A4-49EAE9E0A96E}"/>
    <cellStyle name="Millares [0] 2 11 2 5" xfId="10220" xr:uid="{1F4A69FD-FF08-40E2-B15B-E1C56F950AA9}"/>
    <cellStyle name="Millares [0] 2 11 2 5 2" xfId="41272" xr:uid="{EEBF6CAB-0F66-4F5E-8BC1-D341D1A5712D}"/>
    <cellStyle name="Millares [0] 2 11 2 6" xfId="24403" xr:uid="{021E04CA-0334-422D-903E-EB64DE857E4E}"/>
    <cellStyle name="Millares [0] 2 11 3" xfId="1736" xr:uid="{FB1B679A-EE04-473C-AB7F-5616709AB39C}"/>
    <cellStyle name="Millares [0] 2 11 3 2" xfId="4151" xr:uid="{66735829-46B3-490D-9783-D6EDE307C75F}"/>
    <cellStyle name="Millares [0] 2 11 3 2 2" xfId="12134" xr:uid="{23026943-6526-406C-A8D0-C371E12A6828}"/>
    <cellStyle name="Millares [0] 2 11 3 2 2 2" xfId="43182" xr:uid="{3AEBEE3D-4237-4057-8630-321220547F3E}"/>
    <cellStyle name="Millares [0] 2 11 3 2 3" xfId="26313" xr:uid="{EAC69D30-F5E5-4AEF-BFAD-53C0029D8054}"/>
    <cellStyle name="Millares [0] 2 11 3 3" xfId="6565" xr:uid="{DC9BF7E1-3C12-4DC5-A27C-66C6561E2F4E}"/>
    <cellStyle name="Millares [0] 2 11 3 3 2" xfId="15742" xr:uid="{39542CA5-89A7-4CF0-9A8D-928889B7EB0D}"/>
    <cellStyle name="Millares [0] 2 11 3 3 2 2" xfId="46789" xr:uid="{CDA55B60-7501-44F1-8F71-C0B4B576A91F}"/>
    <cellStyle name="Millares [0] 2 11 3 3 3" xfId="29920" xr:uid="{C7C09F9C-FD7B-4E79-9B2E-37141C45158A}"/>
    <cellStyle name="Millares [0] 2 11 3 4" xfId="19997" xr:uid="{6D98FE61-105E-4658-922E-67505466CDB7}"/>
    <cellStyle name="Millares [0] 2 11 3 4 2" xfId="51014" xr:uid="{A7E4469C-4D8E-47BD-A459-87B091A717B3}"/>
    <cellStyle name="Millares [0] 2 11 3 4 3" xfId="34145" xr:uid="{DB2877EE-EB63-42A4-98A7-72874FAF36E8}"/>
    <cellStyle name="Millares [0] 2 11 3 5" xfId="8976" xr:uid="{FFDB6CA1-2959-452F-A488-5960B9E45E0C}"/>
    <cellStyle name="Millares [0] 2 11 3 5 2" xfId="40028" xr:uid="{0EBBFB7F-3B34-4747-ABAC-ED198D6E53BE}"/>
    <cellStyle name="Millares [0] 2 11 3 6" xfId="23159" xr:uid="{89DB722C-4AA8-4963-A42B-C88263E0C294}"/>
    <cellStyle name="Millares [0] 2 11 4" xfId="3713" xr:uid="{B92CDC4D-C711-4ED6-84F3-88BC316A861C}"/>
    <cellStyle name="Millares [0] 2 11 4 2" xfId="11696" xr:uid="{03AA36BE-23D1-4B6D-B93B-693DF9D3E81F}"/>
    <cellStyle name="Millares [0] 2 11 4 2 2" xfId="42744" xr:uid="{FF5EEF22-BACA-4A10-84EA-C1375A795191}"/>
    <cellStyle name="Millares [0] 2 11 4 3" xfId="25875" xr:uid="{4AAE334C-AE56-4E46-9F52-B5E454FDE926}"/>
    <cellStyle name="Millares [0] 2 11 5" xfId="6127" xr:uid="{3D041595-4614-44CF-965F-B0156FA53EBF}"/>
    <cellStyle name="Millares [0] 2 11 5 2" xfId="15304" xr:uid="{A4CB7963-BF36-4F0B-866E-F722767C5709}"/>
    <cellStyle name="Millares [0] 2 11 5 2 2" xfId="46351" xr:uid="{2620A5D6-7E9F-401C-AE77-E621979C823E}"/>
    <cellStyle name="Millares [0] 2 11 5 3" xfId="29482" xr:uid="{CB7BA335-CF38-440C-B091-AFAB8531386B}"/>
    <cellStyle name="Millares [0] 2 11 6" xfId="19559" xr:uid="{A1CA014B-035A-4594-A910-C48A04DF5055}"/>
    <cellStyle name="Millares [0] 2 11 6 2" xfId="50576" xr:uid="{F92250E9-EAB5-437C-9FDE-286690995020}"/>
    <cellStyle name="Millares [0] 2 11 6 3" xfId="33707" xr:uid="{5F18B6D0-57C8-449E-8103-6488902E1DAB}"/>
    <cellStyle name="Millares [0] 2 11 7" xfId="8538" xr:uid="{919D61FB-AE01-47A4-A689-E3A7A0CE677B}"/>
    <cellStyle name="Millares [0] 2 11 7 2" xfId="39590" xr:uid="{96197730-345B-4CAD-9191-69C39DCC3B9D}"/>
    <cellStyle name="Millares [0] 2 11 8" xfId="22721" xr:uid="{846C22D1-9946-4E5A-B64C-E5B6940FF9E7}"/>
    <cellStyle name="Millares [0] 2 12" xfId="1345" xr:uid="{99619A5F-CEFE-4FAB-B8D4-D74956755DC7}"/>
    <cellStyle name="Millares [0] 2 12 2" xfId="3027" xr:uid="{D896624D-7438-40E4-8110-46766775A661}"/>
    <cellStyle name="Millares [0] 2 12 2 2" xfId="5442" xr:uid="{3749EC83-43AD-49F3-8A53-B0030000D007}"/>
    <cellStyle name="Millares [0] 2 12 2 2 2" xfId="13425" xr:uid="{8EAB919F-8E1F-4B18-9BC8-23051B230ADE}"/>
    <cellStyle name="Millares [0] 2 12 2 2 2 2" xfId="44473" xr:uid="{A9B4C8C4-9AAE-4BF2-A2C7-C25FCB9747C4}"/>
    <cellStyle name="Millares [0] 2 12 2 2 3" xfId="27604" xr:uid="{FDA2F62F-0E90-477B-8F20-F734CA1B48B9}"/>
    <cellStyle name="Millares [0] 2 12 2 3" xfId="7856" xr:uid="{BBE1AEE1-34CF-4564-A9E1-A90FB33DBBC3}"/>
    <cellStyle name="Millares [0] 2 12 2 3 2" xfId="17033" xr:uid="{8E2E989B-119B-4E94-98F3-C9865B19E8DF}"/>
    <cellStyle name="Millares [0] 2 12 2 3 2 2" xfId="48080" xr:uid="{69406297-CA07-4FDD-A5C1-C27C5E54DC3F}"/>
    <cellStyle name="Millares [0] 2 12 2 3 3" xfId="31211" xr:uid="{4694AB20-26D5-4CE4-B625-D912DDCD7DEE}"/>
    <cellStyle name="Millares [0] 2 12 2 4" xfId="21288" xr:uid="{0D5DF42D-2BB5-45B8-9549-470768B17F8A}"/>
    <cellStyle name="Millares [0] 2 12 2 4 2" xfId="52305" xr:uid="{2DFD1F7A-DD2C-4E52-8E72-2B20FF5BE3E5}"/>
    <cellStyle name="Millares [0] 2 12 2 4 3" xfId="35436" xr:uid="{8ED9243B-199C-4168-9CAB-7CFD15809C34}"/>
    <cellStyle name="Millares [0] 2 12 2 5" xfId="10267" xr:uid="{37008C60-DDD9-4D56-BA1E-197CD49D93C2}"/>
    <cellStyle name="Millares [0] 2 12 2 5 2" xfId="41319" xr:uid="{CDE458AB-4D3B-4E23-9F0B-B00C54B5573E}"/>
    <cellStyle name="Millares [0] 2 12 2 6" xfId="24450" xr:uid="{299D9818-3D5E-4906-A465-40693CB25A4E}"/>
    <cellStyle name="Millares [0] 2 12 3" xfId="2091" xr:uid="{21DC97C0-8F14-4469-8FC0-F06D63805D4A}"/>
    <cellStyle name="Millares [0] 2 12 3 2" xfId="4506" xr:uid="{25ED4A86-3157-4F40-81FA-6D80037BFB94}"/>
    <cellStyle name="Millares [0] 2 12 3 2 2" xfId="12489" xr:uid="{39E0A610-5B6E-4375-AAA0-7B77E3C90A6F}"/>
    <cellStyle name="Millares [0] 2 12 3 2 2 2" xfId="43537" xr:uid="{4EF8B58B-5E8C-4C0E-98FB-8CD042EB1ECB}"/>
    <cellStyle name="Millares [0] 2 12 3 2 3" xfId="26668" xr:uid="{BF290C2E-2629-4718-9DB7-5F72E7D965A1}"/>
    <cellStyle name="Millares [0] 2 12 3 3" xfId="6920" xr:uid="{1DD2D321-31FF-4DFE-BC56-D4406B107C01}"/>
    <cellStyle name="Millares [0] 2 12 3 3 2" xfId="16097" xr:uid="{CC8F63D4-6E2B-49AE-AB30-5A6E56ADA744}"/>
    <cellStyle name="Millares [0] 2 12 3 3 2 2" xfId="47144" xr:uid="{6FF2AB21-34BA-4F2A-9687-F71EBCBDADD6}"/>
    <cellStyle name="Millares [0] 2 12 3 3 3" xfId="30275" xr:uid="{C538DA74-0D43-4043-9445-6DFBF8E47CAE}"/>
    <cellStyle name="Millares [0] 2 12 3 4" xfId="20352" xr:uid="{ED5D9D26-59EE-4819-A9BD-513F24EB341C}"/>
    <cellStyle name="Millares [0] 2 12 3 4 2" xfId="51369" xr:uid="{ACB8345F-DCA7-459B-B3E8-4AE138AE415B}"/>
    <cellStyle name="Millares [0] 2 12 3 4 3" xfId="34500" xr:uid="{242B0231-6AEE-4213-B303-E8F2EA36EC8B}"/>
    <cellStyle name="Millares [0] 2 12 3 5" xfId="9331" xr:uid="{1B4A1B55-58E9-4BCF-9A4F-CEFFDCE60D63}"/>
    <cellStyle name="Millares [0] 2 12 3 5 2" xfId="40383" xr:uid="{8C2B399E-9E30-4A11-B030-A566666C11C1}"/>
    <cellStyle name="Millares [0] 2 12 3 6" xfId="23514" xr:uid="{F552B63F-1D94-4895-96E5-BFE62EA3039C}"/>
    <cellStyle name="Millares [0] 2 12 4" xfId="3760" xr:uid="{303E67FE-CDC0-443D-971B-5A3A1002A818}"/>
    <cellStyle name="Millares [0] 2 12 4 2" xfId="11743" xr:uid="{C50DAA5B-4E6C-4E45-9344-E9F31E50B375}"/>
    <cellStyle name="Millares [0] 2 12 4 2 2" xfId="42791" xr:uid="{5E4696F0-19C9-4D0A-9FD4-6E2A4C599345}"/>
    <cellStyle name="Millares [0] 2 12 4 3" xfId="25922" xr:uid="{EBE7AB8D-7D85-4B8E-A3B9-DC910D0B4C02}"/>
    <cellStyle name="Millares [0] 2 12 5" xfId="6174" xr:uid="{6D44576A-EAFF-4F55-8055-90FAF7AFC74F}"/>
    <cellStyle name="Millares [0] 2 12 5 2" xfId="15351" xr:uid="{296D5F1D-1E24-4E03-B61C-C3E5DF511A53}"/>
    <cellStyle name="Millares [0] 2 12 5 2 2" xfId="46398" xr:uid="{D35ACB45-84FD-42A1-AFF3-245F21560D12}"/>
    <cellStyle name="Millares [0] 2 12 5 3" xfId="29529" xr:uid="{A08D8B31-FB1B-478B-9DBB-1947A98D6E86}"/>
    <cellStyle name="Millares [0] 2 12 6" xfId="19606" xr:uid="{E9248D37-28CC-46F8-A447-3A1ADFC9AD61}"/>
    <cellStyle name="Millares [0] 2 12 6 2" xfId="50623" xr:uid="{ED3FA8C9-F812-4298-B70B-D2137938BFED}"/>
    <cellStyle name="Millares [0] 2 12 6 3" xfId="33754" xr:uid="{23681D09-8296-4E21-8293-58ACD25A68EB}"/>
    <cellStyle name="Millares [0] 2 12 7" xfId="8585" xr:uid="{2390A54B-3E79-4EA3-B8EB-CF4EAA7C274C}"/>
    <cellStyle name="Millares [0] 2 12 7 2" xfId="39637" xr:uid="{924F3248-D5F1-482C-9274-9965304538B8}"/>
    <cellStyle name="Millares [0] 2 12 8" xfId="22768" xr:uid="{70459259-44E7-4C4A-B77D-D633FC60AA28}"/>
    <cellStyle name="Millares [0] 2 13" xfId="2344" xr:uid="{D587CDDF-0057-4FD3-85C7-87F6979953D4}"/>
    <cellStyle name="Millares [0] 2 13 2" xfId="4759" xr:uid="{AB8433CA-7B92-4E57-B8CA-D6766B63E24A}"/>
    <cellStyle name="Millares [0] 2 13 2 2" xfId="12742" xr:uid="{B4FA4522-3311-4D9E-9410-16A5A19099C8}"/>
    <cellStyle name="Millares [0] 2 13 2 2 2" xfId="43790" xr:uid="{52505A86-E58B-43FF-9C9F-0C08B46C2557}"/>
    <cellStyle name="Millares [0] 2 13 2 3" xfId="26921" xr:uid="{ECD00587-9C20-4E2D-A33D-80A4605822F0}"/>
    <cellStyle name="Millares [0] 2 13 3" xfId="7173" xr:uid="{72AC430C-6723-4F85-BE54-5ABF60FC022E}"/>
    <cellStyle name="Millares [0] 2 13 3 2" xfId="16350" xr:uid="{F369D84F-18F3-45C0-BD30-F080E1DEFAFE}"/>
    <cellStyle name="Millares [0] 2 13 3 2 2" xfId="47397" xr:uid="{58EC24F7-57A2-49E0-AB63-D8D79E32D90D}"/>
    <cellStyle name="Millares [0] 2 13 3 3" xfId="30528" xr:uid="{1A27671B-3B00-4F65-830B-38BA837A8CEF}"/>
    <cellStyle name="Millares [0] 2 13 4" xfId="20605" xr:uid="{8A82D35B-3DE0-476B-8673-29AC668ACE79}"/>
    <cellStyle name="Millares [0] 2 13 4 2" xfId="51622" xr:uid="{DEB2C05E-DE3E-4611-83E4-1141AA36E0D9}"/>
    <cellStyle name="Millares [0] 2 13 4 3" xfId="34753" xr:uid="{50D51E87-D089-4376-9AF2-AC27A037B826}"/>
    <cellStyle name="Millares [0] 2 13 5" xfId="9584" xr:uid="{669C8896-C416-40E0-98AF-6A213F4A5768}"/>
    <cellStyle name="Millares [0] 2 13 5 2" xfId="40636" xr:uid="{9D72096D-A6C2-4F0D-8DA8-3CE38C68C7C6}"/>
    <cellStyle name="Millares [0] 2 13 6" xfId="23767" xr:uid="{40AFE8EC-FC17-43AF-A4C2-FBF4AD9C882B}"/>
    <cellStyle name="Millares [0] 2 14" xfId="2392" xr:uid="{FC5C79BE-69B9-45B2-A6A6-8A28DD8A3FF9}"/>
    <cellStyle name="Millares [0] 2 14 2" xfId="4807" xr:uid="{AB67E02D-DD3B-44A2-A039-6AE2F2446245}"/>
    <cellStyle name="Millares [0] 2 14 2 2" xfId="12790" xr:uid="{15C55B4D-4133-4106-AEFE-75B4F23A11A6}"/>
    <cellStyle name="Millares [0] 2 14 2 2 2" xfId="43838" xr:uid="{764FCF9D-9AA0-4188-90C6-433949839C01}"/>
    <cellStyle name="Millares [0] 2 14 2 3" xfId="26969" xr:uid="{AA68D133-3663-4D9C-81E7-DAC0AA280824}"/>
    <cellStyle name="Millares [0] 2 14 3" xfId="7221" xr:uid="{0C76FD78-3CB3-4A59-B549-8084A99B849A}"/>
    <cellStyle name="Millares [0] 2 14 3 2" xfId="16398" xr:uid="{48DD6668-DABD-4E0C-AFA6-B93E896407D2}"/>
    <cellStyle name="Millares [0] 2 14 3 2 2" xfId="47445" xr:uid="{98E4066A-50AE-4D5B-BF60-F1B8FC4F9868}"/>
    <cellStyle name="Millares [0] 2 14 3 3" xfId="30576" xr:uid="{DF0112C9-5FF5-415F-9343-3A9C71FF4CBE}"/>
    <cellStyle name="Millares [0] 2 14 4" xfId="20653" xr:uid="{9673F9ED-A262-46E7-B876-1D7F083081D1}"/>
    <cellStyle name="Millares [0] 2 14 4 2" xfId="51670" xr:uid="{6A4407F1-1929-4AF1-A185-58F77B3A67C5}"/>
    <cellStyle name="Millares [0] 2 14 4 3" xfId="34801" xr:uid="{E4C38C65-71A6-4851-B279-D3B9C7285879}"/>
    <cellStyle name="Millares [0] 2 14 5" xfId="9632" xr:uid="{FC300F20-657B-4A52-9088-AB6BB16D1C88}"/>
    <cellStyle name="Millares [0] 2 14 5 2" xfId="40684" xr:uid="{ED84D44E-535C-4F75-ABFD-D3BB7F04AEB8}"/>
    <cellStyle name="Millares [0] 2 14 6" xfId="23815" xr:uid="{6A886643-008C-4F8C-82FF-3B1C1AF2A506}"/>
    <cellStyle name="Millares [0] 2 15" xfId="1437" xr:uid="{95491533-4409-44A1-9668-A30362A540F3}"/>
    <cellStyle name="Millares [0] 2 15 2" xfId="3852" xr:uid="{65D1457F-7852-435B-912F-888523FB9A63}"/>
    <cellStyle name="Millares [0] 2 15 2 2" xfId="11835" xr:uid="{93769B54-FD8C-4CB8-A405-1DDB30FEFFDA}"/>
    <cellStyle name="Millares [0] 2 15 2 2 2" xfId="42883" xr:uid="{A7236E01-6E97-4DDE-96CA-045780EF09A6}"/>
    <cellStyle name="Millares [0] 2 15 2 3" xfId="26014" xr:uid="{2FF0311B-EAE9-44F4-9045-34086443ED08}"/>
    <cellStyle name="Millares [0] 2 15 3" xfId="6266" xr:uid="{1A889123-CB7B-4E0B-B742-2322CFF24235}"/>
    <cellStyle name="Millares [0] 2 15 3 2" xfId="15443" xr:uid="{E62C5761-03EA-42A1-964A-1582FB78B5C9}"/>
    <cellStyle name="Millares [0] 2 15 3 2 2" xfId="46490" xr:uid="{A5AA2455-BE0B-4078-A8DB-A29A3CD06030}"/>
    <cellStyle name="Millares [0] 2 15 3 3" xfId="29621" xr:uid="{473EA7AF-308F-4FD0-9826-D3471362AEA7}"/>
    <cellStyle name="Millares [0] 2 15 4" xfId="19698" xr:uid="{47F3AF20-CF25-4D3A-8EFB-6AC3A2FBE37D}"/>
    <cellStyle name="Millares [0] 2 15 4 2" xfId="50715" xr:uid="{48717CEE-9382-489E-B939-F8D4A3A85BB2}"/>
    <cellStyle name="Millares [0] 2 15 4 3" xfId="33846" xr:uid="{2B4F9F01-D175-47BE-BDD9-A7E90A3A37E9}"/>
    <cellStyle name="Millares [0] 2 15 5" xfId="8677" xr:uid="{4F12ABB1-D284-43E5-A4F6-55E7F29A331C}"/>
    <cellStyle name="Millares [0] 2 15 5 2" xfId="39729" xr:uid="{74D9DBA0-1A4A-4131-98B0-4A72A8A54D2D}"/>
    <cellStyle name="Millares [0] 2 15 6" xfId="22860" xr:uid="{C9701774-B49D-4631-9CF1-A2A74C73BB82}"/>
    <cellStyle name="Millares [0] 2 16" xfId="709" xr:uid="{9405B601-D201-4CE6-AFF9-EE326B9B7031}"/>
    <cellStyle name="Millares [0] 2 16 2" xfId="13517" xr:uid="{DED15C5A-8543-4BB1-BA84-52774490A920}"/>
    <cellStyle name="Millares [0] 2 16 2 2" xfId="44565" xr:uid="{BC89CF1C-745E-4AB9-88AA-6E25F03E303C}"/>
    <cellStyle name="Millares [0] 2 16 2 3" xfId="27696" xr:uid="{1FB04E35-193E-4E37-9751-B43C3F47B744}"/>
    <cellStyle name="Millares [0] 2 16 3" xfId="17125" xr:uid="{DDFD0DEE-D400-4F4B-8D0B-FCDB09C648DF}"/>
    <cellStyle name="Millares [0] 2 16 3 2" xfId="48172" xr:uid="{1AF1752C-C470-4418-9F88-22903D65321B}"/>
    <cellStyle name="Millares [0] 2 16 3 3" xfId="31303" xr:uid="{8507D400-E40F-4A05-8651-B89E314C2C16}"/>
    <cellStyle name="Millares [0] 2 16 4" xfId="21380" xr:uid="{8167C207-FB0D-4425-9E54-C1F25A6BAB2B}"/>
    <cellStyle name="Millares [0] 2 16 4 2" xfId="52397" xr:uid="{E5D0B041-E39F-4B50-B0F2-60D23D30E4D1}"/>
    <cellStyle name="Millares [0] 2 16 4 3" xfId="35528" xr:uid="{60C1D808-FD29-48A7-BA76-53E4FDBE8FCD}"/>
    <cellStyle name="Millares [0] 2 16 5" xfId="10359" xr:uid="{3622DE59-F69B-4A9C-8827-74F7116330B4}"/>
    <cellStyle name="Millares [0] 2 16 5 2" xfId="41411" xr:uid="{22DDB9EC-99D8-4CFB-85CF-F0EF110CB9A6}"/>
    <cellStyle name="Millares [0] 2 16 6" xfId="24542" xr:uid="{95219325-172F-42E6-B54A-49857118A69D}"/>
    <cellStyle name="Millares [0] 2 17" xfId="3124" xr:uid="{CA38BCCD-A4AA-4112-91A4-ADDF9E21DF14}"/>
    <cellStyle name="Millares [0] 2 17 2" xfId="13814" xr:uid="{3E2BB483-37A6-4800-AF13-9C91AF6F25A1}"/>
    <cellStyle name="Millares [0] 2 17 2 2" xfId="44862" xr:uid="{AF546D3B-24B0-40BC-B85E-3CB07821E610}"/>
    <cellStyle name="Millares [0] 2 17 2 3" xfId="27993" xr:uid="{B8CDF323-E302-490B-8581-D636134F2BF4}"/>
    <cellStyle name="Millares [0] 2 17 3" xfId="17422" xr:uid="{6C078FCB-DE24-4E08-8965-A214D5007B7C}"/>
    <cellStyle name="Millares [0] 2 17 3 2" xfId="48469" xr:uid="{BF96457D-AAB6-41D8-8765-5B1A07DBE196}"/>
    <cellStyle name="Millares [0] 2 17 3 3" xfId="31600" xr:uid="{19EE9497-52F5-41B9-BB9A-89F6377E8321}"/>
    <cellStyle name="Millares [0] 2 17 4" xfId="21677" xr:uid="{6D8E8F42-5956-4899-8F91-0F0BEC979ABD}"/>
    <cellStyle name="Millares [0] 2 17 4 2" xfId="52694" xr:uid="{9F8BB8AB-2CF4-45D1-965D-2C2AE7406AF7}"/>
    <cellStyle name="Millares [0] 2 17 4 3" xfId="35825" xr:uid="{DD8A6190-3C3A-476D-A7AE-67360A261656}"/>
    <cellStyle name="Millares [0] 2 17 5" xfId="10656" xr:uid="{9235D39A-55A7-4A64-A045-F8734E290909}"/>
    <cellStyle name="Millares [0] 2 17 5 2" xfId="41708" xr:uid="{17479240-F9F3-4C33-BD0B-56BD4D17554A}"/>
    <cellStyle name="Millares [0] 2 17 6" xfId="24839" xr:uid="{2D6976EA-7612-41E6-B181-03F0F5F9BF76}"/>
    <cellStyle name="Millares [0] 2 18" xfId="5539" xr:uid="{A6EE95C0-D5FE-4FCB-8C79-B76A9EB747CE}"/>
    <cellStyle name="Millares [0] 2 18 2" xfId="14113" xr:uid="{ED6FB13F-CB09-4046-BF8F-86389DF74DC6}"/>
    <cellStyle name="Millares [0] 2 18 2 2" xfId="45161" xr:uid="{FFB5B028-C7C1-481E-9CEC-258DF8AA4E82}"/>
    <cellStyle name="Millares [0] 2 18 2 3" xfId="28292" xr:uid="{1DB4093E-B10B-4B54-8777-3135671E5167}"/>
    <cellStyle name="Millares [0] 2 18 3" xfId="17721" xr:uid="{7623659C-BCA5-49B4-98E9-68F7C810930D}"/>
    <cellStyle name="Millares [0] 2 18 3 2" xfId="48768" xr:uid="{B15B7061-256B-43AE-9C6D-E425833A9198}"/>
    <cellStyle name="Millares [0] 2 18 3 3" xfId="31899" xr:uid="{C421CA3E-87F5-40EA-B407-0AB1A6822B3F}"/>
    <cellStyle name="Millares [0] 2 18 4" xfId="21976" xr:uid="{2697506C-339F-49D1-9E20-A69F15474C80}"/>
    <cellStyle name="Millares [0] 2 18 4 2" xfId="52993" xr:uid="{E8E65519-1BCB-46C5-B57C-B74A7034FF20}"/>
    <cellStyle name="Millares [0] 2 18 4 3" xfId="36124" xr:uid="{0EDC2E30-E92F-44D8-9F33-2DFB41D847EF}"/>
    <cellStyle name="Millares [0] 2 18 5" xfId="10955" xr:uid="{B53DE89F-9E1B-4BE4-AFF7-49CF35CA791C}"/>
    <cellStyle name="Millares [0] 2 18 5 2" xfId="42007" xr:uid="{2DB45E37-2A2F-4A22-9AB8-D7C223A924EF}"/>
    <cellStyle name="Millares [0] 2 18 6" xfId="25138" xr:uid="{71E5ABA6-2C0D-41E3-88C7-29ACB300900D}"/>
    <cellStyle name="Millares [0] 2 19" xfId="11108" xr:uid="{BFFBB1D0-C45C-472D-A813-E8AD3D4DF90B}"/>
    <cellStyle name="Millares [0] 2 19 2" xfId="14716" xr:uid="{D8EB0423-ECBA-4CF5-9CB3-930E7942C264}"/>
    <cellStyle name="Millares [0] 2 19 2 2" xfId="45763" xr:uid="{F965A090-3D0C-485B-84E6-97D06585A4EE}"/>
    <cellStyle name="Millares [0] 2 19 2 3" xfId="28894" xr:uid="{D2E01D17-FF0B-4A81-BC97-CE9F50FC5B1F}"/>
    <cellStyle name="Millares [0] 2 19 3" xfId="18971" xr:uid="{05C79BC1-794A-48A3-A51C-1FBF06AA01DA}"/>
    <cellStyle name="Millares [0] 2 19 3 2" xfId="49988" xr:uid="{D8465955-D4F5-413F-8426-59AA0197D27E}"/>
    <cellStyle name="Millares [0] 2 19 3 3" xfId="33119" xr:uid="{838C0162-EB81-4DCB-A2C7-112429A31CAC}"/>
    <cellStyle name="Millares [0] 2 19 4" xfId="42156" xr:uid="{1457A18A-871A-4659-A25B-BEE4AE79902C}"/>
    <cellStyle name="Millares [0] 2 19 5" xfId="25287" xr:uid="{1F7AFEBF-E77A-4A95-A411-FF708BE05B16}"/>
    <cellStyle name="Millares [0] 2 2" xfId="130" xr:uid="{5CB44710-9AC5-431F-A54C-935E8C802DA8}"/>
    <cellStyle name="Millares [0] 2 2 10" xfId="2404" xr:uid="{5FEED18C-55F5-4742-A1A5-07DE186DEAD8}"/>
    <cellStyle name="Millares [0] 2 2 10 2" xfId="4819" xr:uid="{2436B1AC-AAE6-4530-BF92-DD8DE607E28D}"/>
    <cellStyle name="Millares [0] 2 2 10 2 2" xfId="12802" xr:uid="{CBB8EA18-433C-4F4C-AFCC-C6A641F0A5FE}"/>
    <cellStyle name="Millares [0] 2 2 10 2 2 2" xfId="43850" xr:uid="{38216880-5E1E-4D06-B849-92742A373960}"/>
    <cellStyle name="Millares [0] 2 2 10 2 3" xfId="26981" xr:uid="{784BDE32-322D-433C-A500-61FD5BFA904A}"/>
    <cellStyle name="Millares [0] 2 2 10 3" xfId="7233" xr:uid="{173105AA-811A-4752-9B3C-EF59CF968606}"/>
    <cellStyle name="Millares [0] 2 2 10 3 2" xfId="16410" xr:uid="{B4C610DB-653B-470C-A886-E3033E7FFCD1}"/>
    <cellStyle name="Millares [0] 2 2 10 3 2 2" xfId="47457" xr:uid="{49E42005-0D89-44B7-9C60-99D30D99F45C}"/>
    <cellStyle name="Millares [0] 2 2 10 3 3" xfId="30588" xr:uid="{4864C07D-7568-4736-ADC0-E0563F0B0312}"/>
    <cellStyle name="Millares [0] 2 2 10 4" xfId="20665" xr:uid="{FD4D02B6-008A-491B-8A63-BA006CCCFD94}"/>
    <cellStyle name="Millares [0] 2 2 10 4 2" xfId="51682" xr:uid="{88B45B28-CF77-47B9-BA44-C90D48CA32A6}"/>
    <cellStyle name="Millares [0] 2 2 10 4 3" xfId="34813" xr:uid="{C584E43C-B727-4454-B953-B45A654BE7CA}"/>
    <cellStyle name="Millares [0] 2 2 10 5" xfId="9644" xr:uid="{6B942647-9B22-4240-985D-930012607266}"/>
    <cellStyle name="Millares [0] 2 2 10 5 2" xfId="40696" xr:uid="{B093503D-7F38-4EEC-A2DE-5C7C607C9749}"/>
    <cellStyle name="Millares [0] 2 2 10 6" xfId="23827" xr:uid="{438899ED-64DF-48AB-8EB4-5EE32E4BCA70}"/>
    <cellStyle name="Millares [0] 2 2 11" xfId="1471" xr:uid="{FC4AF3B2-B04B-476A-B963-279B21C9604F}"/>
    <cellStyle name="Millares [0] 2 2 11 2" xfId="3886" xr:uid="{6DBE634A-94D4-4A98-B9D5-915F3F18AD1C}"/>
    <cellStyle name="Millares [0] 2 2 11 2 2" xfId="11869" xr:uid="{12752A6B-678C-4FD6-8B49-48BFFFB25760}"/>
    <cellStyle name="Millares [0] 2 2 11 2 2 2" xfId="42917" xr:uid="{C9EAAEE1-CF85-414D-B56A-42FE13FE82E1}"/>
    <cellStyle name="Millares [0] 2 2 11 2 3" xfId="26048" xr:uid="{8C795A4E-ED8E-4993-8B52-B442C477408D}"/>
    <cellStyle name="Millares [0] 2 2 11 3" xfId="6300" xr:uid="{EA5EDD76-5A79-4E0A-B2EB-01E6EC3590F8}"/>
    <cellStyle name="Millares [0] 2 2 11 3 2" xfId="15477" xr:uid="{7B18DF09-92EC-4A90-9809-D026915B7078}"/>
    <cellStyle name="Millares [0] 2 2 11 3 2 2" xfId="46524" xr:uid="{81D41467-3166-4A9A-A5F0-C357A7935DDE}"/>
    <cellStyle name="Millares [0] 2 2 11 3 3" xfId="29655" xr:uid="{67A1CA5A-8D8C-4E33-A451-A6776B8EB10D}"/>
    <cellStyle name="Millares [0] 2 2 11 4" xfId="19732" xr:uid="{15294EB7-E0DB-4545-921A-DAAF674B894F}"/>
    <cellStyle name="Millares [0] 2 2 11 4 2" xfId="50749" xr:uid="{B358FCB3-2851-41A6-B0A1-EDA55354B7A9}"/>
    <cellStyle name="Millares [0] 2 2 11 4 3" xfId="33880" xr:uid="{B54C795D-9B11-43D0-B8D8-EBE3AFF983FF}"/>
    <cellStyle name="Millares [0] 2 2 11 5" xfId="8711" xr:uid="{1E80751A-A28F-4A84-A1A7-A4F0B206F7F8}"/>
    <cellStyle name="Millares [0] 2 2 11 5 2" xfId="39763" xr:uid="{BBB402B8-6584-44E3-993D-EA77A13C2DAD}"/>
    <cellStyle name="Millares [0] 2 2 11 6" xfId="22894" xr:uid="{FCABE0B9-8723-4C26-BD06-5CEC2F03EC05}"/>
    <cellStyle name="Millares [0] 2 2 12" xfId="721" xr:uid="{0C76E5F9-C680-4247-B38A-10980B7F687B}"/>
    <cellStyle name="Millares [0] 2 2 12 2" xfId="13518" xr:uid="{5FDE849A-0436-4BA1-9F25-0DCB7FACB626}"/>
    <cellStyle name="Millares [0] 2 2 12 2 2" xfId="44566" xr:uid="{FEB06B6C-9EAC-4F46-9C32-F51844FC5B02}"/>
    <cellStyle name="Millares [0] 2 2 12 2 3" xfId="27697" xr:uid="{C5FCFA8E-B179-4482-8E3B-442EE1E981AB}"/>
    <cellStyle name="Millares [0] 2 2 12 3" xfId="17126" xr:uid="{D0D76329-EFC0-476B-B207-A0C361C969EC}"/>
    <cellStyle name="Millares [0] 2 2 12 3 2" xfId="48173" xr:uid="{3AE2E6C2-DD61-4EFC-A769-479C85774889}"/>
    <cellStyle name="Millares [0] 2 2 12 3 3" xfId="31304" xr:uid="{3FEC13D1-EC68-4FF0-A6FB-4920E5E10059}"/>
    <cellStyle name="Millares [0] 2 2 12 4" xfId="21381" xr:uid="{6579A970-637A-44FF-907A-66CDDA596AB9}"/>
    <cellStyle name="Millares [0] 2 2 12 4 2" xfId="52398" xr:uid="{5C753494-335B-4909-BCD5-0BC11A2C37AB}"/>
    <cellStyle name="Millares [0] 2 2 12 4 3" xfId="35529" xr:uid="{A2EEBCC1-2746-4AF2-91E6-8D0ABED02196}"/>
    <cellStyle name="Millares [0] 2 2 12 5" xfId="10360" xr:uid="{A57085CE-EAC6-4F94-BCD3-5E824E1EEE76}"/>
    <cellStyle name="Millares [0] 2 2 12 5 2" xfId="41412" xr:uid="{389AA313-3D1D-49DB-B6B4-D5BE80D4AD6B}"/>
    <cellStyle name="Millares [0] 2 2 12 6" xfId="24543" xr:uid="{02418CDA-EBAC-4AB7-85DE-E1B1309D0533}"/>
    <cellStyle name="Millares [0] 2 2 13" xfId="3136" xr:uid="{7C979A35-4B0F-45FE-8C47-115C62C45A7A}"/>
    <cellStyle name="Millares [0] 2 2 13 2" xfId="13815" xr:uid="{48CDF20F-0EC0-4AE2-80A0-E15743CDDBB3}"/>
    <cellStyle name="Millares [0] 2 2 13 2 2" xfId="44863" xr:uid="{325AA119-BEFE-4794-97EB-F34091C28630}"/>
    <cellStyle name="Millares [0] 2 2 13 2 3" xfId="27994" xr:uid="{D77E3363-66B0-4397-9D45-7FCA20F52AD9}"/>
    <cellStyle name="Millares [0] 2 2 13 3" xfId="17423" xr:uid="{48DB5A2A-E785-436B-AF81-9A7345FDA548}"/>
    <cellStyle name="Millares [0] 2 2 13 3 2" xfId="48470" xr:uid="{FD4267CF-FE50-4B58-A9D0-BC72715A9DFF}"/>
    <cellStyle name="Millares [0] 2 2 13 3 3" xfId="31601" xr:uid="{C8A0F0C7-3C5C-418E-9AFE-F8B54E881C94}"/>
    <cellStyle name="Millares [0] 2 2 13 4" xfId="21678" xr:uid="{020867DE-5EF5-4199-8E35-4FDC22166F3B}"/>
    <cellStyle name="Millares [0] 2 2 13 4 2" xfId="52695" xr:uid="{E33C27F9-6BA0-410E-B51F-ECB160B7B542}"/>
    <cellStyle name="Millares [0] 2 2 13 4 3" xfId="35826" xr:uid="{B19ECA69-605F-49FB-A75D-8B51AB20EFF4}"/>
    <cellStyle name="Millares [0] 2 2 13 5" xfId="10657" xr:uid="{DFD41158-C66E-427D-8B4A-A7AF5202E701}"/>
    <cellStyle name="Millares [0] 2 2 13 5 2" xfId="41709" xr:uid="{6DF53708-5148-48EB-9C91-023F41BE2858}"/>
    <cellStyle name="Millares [0] 2 2 13 6" xfId="24840" xr:uid="{3ED28783-D4CA-44A8-92DE-E64513A7B9B0}"/>
    <cellStyle name="Millares [0] 2 2 14" xfId="5551" xr:uid="{47F36709-76C7-4699-BC2C-64C8E5BF4EC5}"/>
    <cellStyle name="Millares [0] 2 2 14 2" xfId="14140" xr:uid="{0C959B91-3508-48AE-AFDD-7C988B63E9D2}"/>
    <cellStyle name="Millares [0] 2 2 14 2 2" xfId="45188" xr:uid="{61B76CA9-97A4-47DD-97B2-FE5AFFCF9CC5}"/>
    <cellStyle name="Millares [0] 2 2 14 2 3" xfId="28319" xr:uid="{799F007E-3A03-4608-80DC-FCCA772795B3}"/>
    <cellStyle name="Millares [0] 2 2 14 3" xfId="17748" xr:uid="{52537FD3-8751-4BC4-9F91-1E3B91D96E58}"/>
    <cellStyle name="Millares [0] 2 2 14 3 2" xfId="48795" xr:uid="{2CF4BA16-8C0E-4216-9AB6-BB478B12846F}"/>
    <cellStyle name="Millares [0] 2 2 14 3 3" xfId="31926" xr:uid="{9124AF48-352B-4E62-BFFF-2FCDF874625E}"/>
    <cellStyle name="Millares [0] 2 2 14 4" xfId="22003" xr:uid="{501960D5-0EB9-4332-BC4D-00CE1873A2F8}"/>
    <cellStyle name="Millares [0] 2 2 14 4 2" xfId="53020" xr:uid="{8B8679F5-481F-4CF1-81D0-67D1C627418A}"/>
    <cellStyle name="Millares [0] 2 2 14 4 3" xfId="36151" xr:uid="{21943AEC-2BCF-4FEB-A4A6-7F16B454D669}"/>
    <cellStyle name="Millares [0] 2 2 14 5" xfId="10982" xr:uid="{3CFE3A53-E7D6-4E77-A508-429E8099E7A0}"/>
    <cellStyle name="Millares [0] 2 2 14 5 2" xfId="42034" xr:uid="{9871416A-F5BF-4130-926C-5697498B4659}"/>
    <cellStyle name="Millares [0] 2 2 14 6" xfId="25165" xr:uid="{0FBC6042-28CF-4F2E-A1ED-6DCF0B2A76A1}"/>
    <cellStyle name="Millares [0] 2 2 15" xfId="11120" xr:uid="{97BE94E5-59E1-4D8E-99B0-79CB3D6BC578}"/>
    <cellStyle name="Millares [0] 2 2 15 2" xfId="14728" xr:uid="{5A7261B5-9E32-4392-A3ED-87A636834B05}"/>
    <cellStyle name="Millares [0] 2 2 15 2 2" xfId="45775" xr:uid="{80E53962-103B-4E83-A8DB-77A609E0E52C}"/>
    <cellStyle name="Millares [0] 2 2 15 2 3" xfId="28906" xr:uid="{07920A94-40E8-4C02-AB9E-6A5F5E4D03F8}"/>
    <cellStyle name="Millares [0] 2 2 15 3" xfId="18983" xr:uid="{34385E91-0F70-4CD9-A6C2-790ABEFE1040}"/>
    <cellStyle name="Millares [0] 2 2 15 3 2" xfId="50000" xr:uid="{9C106435-ED78-411A-8B73-3E372B12F5AF}"/>
    <cellStyle name="Millares [0] 2 2 15 3 3" xfId="33131" xr:uid="{96AA7B3A-CD5F-41A0-9973-817544A9D8E5}"/>
    <cellStyle name="Millares [0] 2 2 15 4" xfId="42168" xr:uid="{0AEA0EE9-1F60-41B5-814B-2C3FB6E4F5B7}"/>
    <cellStyle name="Millares [0] 2 2 15 5" xfId="25299" xr:uid="{5855DD37-6BD9-4E2D-AE42-2C0692015CF1}"/>
    <cellStyle name="Millares [0] 2 2 16" xfId="14261" xr:uid="{74CAAABD-BF73-498E-92E9-C65EBEF59813}"/>
    <cellStyle name="Millares [0] 2 2 16 2" xfId="45309" xr:uid="{E8B33404-5782-42B9-A161-9CA20D3AE5A1}"/>
    <cellStyle name="Millares [0] 2 2 16 3" xfId="28440" xr:uid="{B94A20BB-DE9C-4028-B9E0-18B5E9DBAC60}"/>
    <cellStyle name="Millares [0] 2 2 17" xfId="14590" xr:uid="{51F2B791-2B90-4BF7-B065-44BCB09FD4CC}"/>
    <cellStyle name="Millares [0] 2 2 17 2" xfId="45637" xr:uid="{97E8E199-CDD7-440F-85E8-BFF821E12FCF}"/>
    <cellStyle name="Millares [0] 2 2 17 3" xfId="28768" xr:uid="{0F19E2D2-1BF8-4F93-9AD4-1927796C521C}"/>
    <cellStyle name="Millares [0] 2 2 18" xfId="17922" xr:uid="{70F098CA-EBF6-4471-8F58-4C673F2D62B4}"/>
    <cellStyle name="Millares [0] 2 2 18 2" xfId="48939" xr:uid="{AF1269F4-E14F-45F4-9F15-1AB1FB50474F}"/>
    <cellStyle name="Millares [0] 2 2 18 3" xfId="32070" xr:uid="{F5B705E2-ACAA-42EE-A75F-C94AAF28E963}"/>
    <cellStyle name="Millares [0] 2 2 19" xfId="18222" xr:uid="{22C24716-AC0B-4F71-B174-802915E32FEA}"/>
    <cellStyle name="Millares [0] 2 2 19 2" xfId="49239" xr:uid="{99453ACA-DAA9-4E5B-AE97-8A0714C1BEFA}"/>
    <cellStyle name="Millares [0] 2 2 19 3" xfId="32370" xr:uid="{06F524B8-084F-49E9-9958-C96D28E703FB}"/>
    <cellStyle name="Millares [0] 2 2 2" xfId="252" xr:uid="{FBAB1B20-A736-4BD1-9196-E8E55D75EC3C}"/>
    <cellStyle name="Millares [0] 2 2 2 10" xfId="14262" xr:uid="{F8E7A86B-2E0B-45E3-99E0-1EC6265084C7}"/>
    <cellStyle name="Millares [0] 2 2 2 10 2" xfId="45310" xr:uid="{E8D10E56-582F-495F-B7B0-72EA601545C1}"/>
    <cellStyle name="Millares [0] 2 2 2 10 3" xfId="28441" xr:uid="{C9277F2A-6992-423D-9450-34A3DF22870C}"/>
    <cellStyle name="Millares [0] 2 2 2 11" xfId="14637" xr:uid="{EC3E94D5-7F22-4FAE-B143-B8358EA499BD}"/>
    <cellStyle name="Millares [0] 2 2 2 11 2" xfId="45684" xr:uid="{1CE4B8C7-FFCE-40B9-8AC2-2272FFDF1E22}"/>
    <cellStyle name="Millares [0] 2 2 2 11 3" xfId="28815" xr:uid="{0A366DAB-BF28-4712-92E7-A73138ED0D08}"/>
    <cellStyle name="Millares [0] 2 2 2 12" xfId="17923" xr:uid="{FC7E41EE-0E38-490A-AEEB-CE08957E52C3}"/>
    <cellStyle name="Millares [0] 2 2 2 12 2" xfId="48940" xr:uid="{5E9C67EF-C5EA-4B5E-8259-260B899A007B}"/>
    <cellStyle name="Millares [0] 2 2 2 12 3" xfId="32071" xr:uid="{D6B1A789-4545-4BEB-AFA6-C48F8124F8CD}"/>
    <cellStyle name="Millares [0] 2 2 2 13" xfId="18223" xr:uid="{D6983909-B968-460E-9117-235497180B8F}"/>
    <cellStyle name="Millares [0] 2 2 2 13 2" xfId="49240" xr:uid="{3D06EC8E-DD51-4ADD-876F-E4D5D358C4B6}"/>
    <cellStyle name="Millares [0] 2 2 2 13 3" xfId="32371" xr:uid="{89196BB2-B34D-4371-82EB-E64879684A74}"/>
    <cellStyle name="Millares [0] 2 2 2 14" xfId="18523" xr:uid="{77969D23-5C35-459F-8B65-EC09691FF708}"/>
    <cellStyle name="Millares [0] 2 2 2 14 2" xfId="49540" xr:uid="{0CA5365D-5F77-4B77-8FC1-CEF40797EA7E}"/>
    <cellStyle name="Millares [0] 2 2 2 14 3" xfId="32671" xr:uid="{7F80A01A-B5B7-46A6-A041-03A638927A90}"/>
    <cellStyle name="Millares [0] 2 2 2 15" xfId="18896" xr:uid="{8139BCF2-4C53-48B6-80D6-85298901340B}"/>
    <cellStyle name="Millares [0] 2 2 2 15 2" xfId="49913" xr:uid="{8BE902BB-238D-47E7-9701-52EDB178AC21}"/>
    <cellStyle name="Millares [0] 2 2 2 15 3" xfId="33044" xr:uid="{97E4AF42-7690-49BF-92FD-CE1C4CCF427F}"/>
    <cellStyle name="Millares [0] 2 2 2 16" xfId="8083" xr:uid="{700B8E3B-5309-4AF0-B779-DF56873F4F7E}"/>
    <cellStyle name="Millares [0] 2 2 2 16 2" xfId="53144" xr:uid="{7A5B63C9-AD56-4FD8-8A33-BF702D775342}"/>
    <cellStyle name="Millares [0] 2 2 2 16 3" xfId="36275" xr:uid="{108BF1F3-1E4E-4347-8EAC-9947D9D1DDAF}"/>
    <cellStyle name="Millares [0] 2 2 2 17" xfId="36580" xr:uid="{62781CC6-1BBA-473A-B426-C0CCC378ABFD}"/>
    <cellStyle name="Millares [0] 2 2 2 17 2" xfId="53449" xr:uid="{B46B9E9B-B070-489B-9B5B-8191741B236C}"/>
    <cellStyle name="Millares [0] 2 2 2 18" xfId="36890" xr:uid="{DEE563FD-5FDC-4CE5-B79A-672A346CB709}"/>
    <cellStyle name="Millares [0] 2 2 2 18 2" xfId="53759" xr:uid="{C85E7C98-7323-42FC-9657-5DE1C4221FD6}"/>
    <cellStyle name="Millares [0] 2 2 2 19" xfId="37193" xr:uid="{80F46946-95C0-4CD8-80B3-344C9BA6096D}"/>
    <cellStyle name="Millares [0] 2 2 2 19 2" xfId="54062" xr:uid="{823BC7EC-BDAC-4370-99D7-B4E867789CD7}"/>
    <cellStyle name="Millares [0] 2 2 2 2" xfId="466" xr:uid="{A5CF8BB9-4FE7-4287-9ACC-E2A64805F1EF}"/>
    <cellStyle name="Millares [0] 2 2 2 2 2" xfId="2738" xr:uid="{0259F3C6-AB89-4D2A-ADD1-3C79B51164B2}"/>
    <cellStyle name="Millares [0] 2 2 2 2 2 2" xfId="5153" xr:uid="{D37A7021-706F-40F0-8F38-4586D7ED6ABB}"/>
    <cellStyle name="Millares [0] 2 2 2 2 2 2 2" xfId="13136" xr:uid="{32F4F9CD-92A4-48E9-A20B-D196BF8E8436}"/>
    <cellStyle name="Millares [0] 2 2 2 2 2 2 2 2" xfId="44184" xr:uid="{DE99B618-B120-47F5-8A32-D7EECC2494B5}"/>
    <cellStyle name="Millares [0] 2 2 2 2 2 2 3" xfId="27315" xr:uid="{93CF00D1-9E6A-4262-8F87-432E34280E41}"/>
    <cellStyle name="Millares [0] 2 2 2 2 2 3" xfId="7567" xr:uid="{597EEB6B-DF0E-4661-BB1F-19C47F0861AA}"/>
    <cellStyle name="Millares [0] 2 2 2 2 2 3 2" xfId="16744" xr:uid="{624DA5F0-4FAB-48CE-AE61-924A615C3D7D}"/>
    <cellStyle name="Millares [0] 2 2 2 2 2 3 2 2" xfId="47791" xr:uid="{3EB00B81-2E2F-4B2F-B900-1D2021856FAC}"/>
    <cellStyle name="Millares [0] 2 2 2 2 2 3 3" xfId="30922" xr:uid="{3171DDE1-4DF1-4019-BB26-71D6F7F646E2}"/>
    <cellStyle name="Millares [0] 2 2 2 2 2 4" xfId="20999" xr:uid="{05917E75-AD23-400B-8FFE-224FFF539026}"/>
    <cellStyle name="Millares [0] 2 2 2 2 2 4 2" xfId="52016" xr:uid="{9F4DBB72-F725-49B2-A475-7CEC9B6229A7}"/>
    <cellStyle name="Millares [0] 2 2 2 2 2 4 3" xfId="35147" xr:uid="{BF690BAC-A52C-45D3-B5ED-F3F0E3A6F982}"/>
    <cellStyle name="Millares [0] 2 2 2 2 2 5" xfId="9978" xr:uid="{CA62D26D-F988-4CCD-9A00-4AD02114872B}"/>
    <cellStyle name="Millares [0] 2 2 2 2 2 5 2" xfId="41030" xr:uid="{A58B5008-0FB7-42BA-99E0-A2BD9CFD279F}"/>
    <cellStyle name="Millares [0] 2 2 2 2 2 6" xfId="24161" xr:uid="{04BAAA94-7489-4488-9B26-481E7BF630E8}"/>
    <cellStyle name="Millares [0] 2 2 2 2 3" xfId="1870" xr:uid="{EACC5E09-9377-47C5-893F-5F183AF5FEC0}"/>
    <cellStyle name="Millares [0] 2 2 2 2 3 2" xfId="4285" xr:uid="{544A1E77-6D55-49BF-BC34-93ADBA81BBF9}"/>
    <cellStyle name="Millares [0] 2 2 2 2 3 2 2" xfId="12268" xr:uid="{44116535-06CA-4894-9C6A-E57E39174D38}"/>
    <cellStyle name="Millares [0] 2 2 2 2 3 2 2 2" xfId="43316" xr:uid="{AC44ACEB-2961-4453-B407-5909D814DE05}"/>
    <cellStyle name="Millares [0] 2 2 2 2 3 2 3" xfId="26447" xr:uid="{6E4C344A-0FBD-4800-AEE5-E9B25FAC23CD}"/>
    <cellStyle name="Millares [0] 2 2 2 2 3 3" xfId="6699" xr:uid="{A07395A5-79B0-413A-BED3-E28404882778}"/>
    <cellStyle name="Millares [0] 2 2 2 2 3 3 2" xfId="15876" xr:uid="{1242E4A3-A88B-44AE-8168-788627BE4C5E}"/>
    <cellStyle name="Millares [0] 2 2 2 2 3 3 2 2" xfId="46923" xr:uid="{C2B4A3D3-7F98-4952-A3DC-8991649234B1}"/>
    <cellStyle name="Millares [0] 2 2 2 2 3 3 3" xfId="30054" xr:uid="{D73772F2-3088-4A53-B05A-39BB7143562B}"/>
    <cellStyle name="Millares [0] 2 2 2 2 3 4" xfId="20131" xr:uid="{AC1A7F49-4BA2-46E9-9164-C485C3198F35}"/>
    <cellStyle name="Millares [0] 2 2 2 2 3 4 2" xfId="51148" xr:uid="{3B4E76D1-B385-4C80-9229-E5881CCD8D4B}"/>
    <cellStyle name="Millares [0] 2 2 2 2 3 4 3" xfId="34279" xr:uid="{249CD629-3581-45F5-B183-28C5D95598AA}"/>
    <cellStyle name="Millares [0] 2 2 2 2 3 5" xfId="9110" xr:uid="{29F8F277-F262-44D8-B67D-9102540C84B0}"/>
    <cellStyle name="Millares [0] 2 2 2 2 3 5 2" xfId="40162" xr:uid="{CCB65286-32C3-42E1-B205-279BB8151FF2}"/>
    <cellStyle name="Millares [0] 2 2 2 2 3 6" xfId="23293" xr:uid="{BCD7734E-55AA-42C9-B461-F797DDD612CB}"/>
    <cellStyle name="Millares [0] 2 2 2 2 4" xfId="1055" xr:uid="{DE693E60-6355-4060-A990-72FC93A624D9}"/>
    <cellStyle name="Millares [0] 2 2 2 2 4 2" xfId="11454" xr:uid="{49C70E40-5247-45C4-9C2D-D8D8F2CCA5CD}"/>
    <cellStyle name="Millares [0] 2 2 2 2 4 2 2" xfId="42502" xr:uid="{EFFC1127-56AC-471F-BAB8-1D3B21DB12FB}"/>
    <cellStyle name="Millares [0] 2 2 2 2 4 3" xfId="25633" xr:uid="{11B3E0C3-34FF-4D77-9A5F-EE33EED7CE36}"/>
    <cellStyle name="Millares [0] 2 2 2 2 5" xfId="3470" xr:uid="{7440E2B6-09A7-47B6-83C3-E1DC7CCF07F6}"/>
    <cellStyle name="Millares [0] 2 2 2 2 5 2" xfId="15062" xr:uid="{42262CF5-337B-45F7-9E05-98712779199E}"/>
    <cellStyle name="Millares [0] 2 2 2 2 5 2 2" xfId="46109" xr:uid="{DCA10D8D-F7D3-45AB-97AE-8BBA695F2C75}"/>
    <cellStyle name="Millares [0] 2 2 2 2 5 3" xfId="29240" xr:uid="{37C6A377-2AC9-4472-BF62-D5B0327B0B94}"/>
    <cellStyle name="Millares [0] 2 2 2 2 6" xfId="5885" xr:uid="{E6A2D941-97B2-46D3-BA7E-367DA9C4C2AE}"/>
    <cellStyle name="Millares [0] 2 2 2 2 6 2" xfId="19317" xr:uid="{8C9D9EDD-606E-4DC2-A4A9-A340AE1EA7F2}"/>
    <cellStyle name="Millares [0] 2 2 2 2 6 2 2" xfId="50334" xr:uid="{DB204EB2-435E-4B43-B41F-57DF5A3ED0EB}"/>
    <cellStyle name="Millares [0] 2 2 2 2 6 3" xfId="33465" xr:uid="{89D46882-369D-4275-A11D-265902C19689}"/>
    <cellStyle name="Millares [0] 2 2 2 2 7" xfId="8296" xr:uid="{8EB9B59B-2E66-47EC-9494-CBE068C41184}"/>
    <cellStyle name="Millares [0] 2 2 2 2 7 2" xfId="39348" xr:uid="{4EE24CAF-E114-4157-8AF0-5E73AE119A4D}"/>
    <cellStyle name="Millares [0] 2 2 2 2 8" xfId="22479" xr:uid="{454C24B2-CDF5-4333-8849-EE39C62B6174}"/>
    <cellStyle name="Millares [0] 2 2 2 20" xfId="37493" xr:uid="{AAC79C3C-E955-4D4E-9021-86F337F72CFE}"/>
    <cellStyle name="Millares [0] 2 2 2 20 2" xfId="54362" xr:uid="{9572011C-EB3C-496F-9B22-E135D2F3EAC6}"/>
    <cellStyle name="Millares [0] 2 2 2 21" xfId="37795" xr:uid="{61B65802-2D9A-4B3C-8F0B-0671C942DD4E}"/>
    <cellStyle name="Millares [0] 2 2 2 21 2" xfId="54664" xr:uid="{11B5716F-F72C-483C-A4A2-F4D3EDC86719}"/>
    <cellStyle name="Millares [0] 2 2 2 22" xfId="38097" xr:uid="{75D644E1-EC32-4BFA-9E49-2DBF06BEA764}"/>
    <cellStyle name="Millares [0] 2 2 2 22 2" xfId="54966" xr:uid="{B303EEE2-9374-42B5-BC40-C69A020AD6A3}"/>
    <cellStyle name="Millares [0] 2 2 2 23" xfId="38397" xr:uid="{01DE941E-98D8-4C09-A79C-E0E0CF81E0CA}"/>
    <cellStyle name="Millares [0] 2 2 2 23 2" xfId="55266" xr:uid="{3A1C7DE7-3DA8-4982-B278-95F63A7D50AB}"/>
    <cellStyle name="Millares [0] 2 2 2 24" xfId="38697" xr:uid="{6926E640-61E3-4F4F-9C69-99E22D8548F8}"/>
    <cellStyle name="Millares [0] 2 2 2 24 2" xfId="55566" xr:uid="{B063E331-4FBB-416F-AD6A-FBA164EB111C}"/>
    <cellStyle name="Millares [0] 2 2 2 25" xfId="39135" xr:uid="{9E76D175-59BF-4FDC-9DB6-E7B6882966AC}"/>
    <cellStyle name="Millares [0] 2 2 2 26" xfId="22266" xr:uid="{C491C11A-A22E-4055-9CE3-CAAFB76EFFF6}"/>
    <cellStyle name="Millares [0] 2 2 2 3" xfId="1418" xr:uid="{1DB9AA9F-64C4-4E06-9405-9A11ADFF7B34}"/>
    <cellStyle name="Millares [0] 2 2 2 3 2" xfId="3100" xr:uid="{E71FEDC2-F99F-4E4B-9BB8-925EDF4D0369}"/>
    <cellStyle name="Millares [0] 2 2 2 3 2 2" xfId="5515" xr:uid="{0ECC9018-3FB2-441F-B9C9-72AFB0EE2A01}"/>
    <cellStyle name="Millares [0] 2 2 2 3 2 2 2" xfId="13498" xr:uid="{7D14C21E-871D-4661-A082-BAF607C72F95}"/>
    <cellStyle name="Millares [0] 2 2 2 3 2 2 2 2" xfId="44546" xr:uid="{689FCCBD-C21A-43A5-BBEC-299F270DBE45}"/>
    <cellStyle name="Millares [0] 2 2 2 3 2 2 3" xfId="27677" xr:uid="{E834FCD7-0034-4BAE-9D62-0A18436B84EF}"/>
    <cellStyle name="Millares [0] 2 2 2 3 2 3" xfId="7929" xr:uid="{4C4ECF65-70D5-4632-B1EC-5FD6A64F3193}"/>
    <cellStyle name="Millares [0] 2 2 2 3 2 3 2" xfId="17106" xr:uid="{BE8DE4B1-5275-4F14-BCEF-000BF10BD924}"/>
    <cellStyle name="Millares [0] 2 2 2 3 2 3 2 2" xfId="48153" xr:uid="{9ABBFE24-3D29-491E-B27B-01529C83ACE3}"/>
    <cellStyle name="Millares [0] 2 2 2 3 2 3 3" xfId="31284" xr:uid="{A4052169-CA3F-48BB-99EA-1B89F8DF9550}"/>
    <cellStyle name="Millares [0] 2 2 2 3 2 4" xfId="21361" xr:uid="{E05C3C68-0881-4254-8D3C-3E3A95F81E12}"/>
    <cellStyle name="Millares [0] 2 2 2 3 2 4 2" xfId="52378" xr:uid="{5A2CF2E5-D754-49DF-B3AA-F11D872FE4B9}"/>
    <cellStyle name="Millares [0] 2 2 2 3 2 4 3" xfId="35509" xr:uid="{427BAB5C-416B-479B-9016-1025A73958E1}"/>
    <cellStyle name="Millares [0] 2 2 2 3 2 5" xfId="10340" xr:uid="{0DE94D56-F54B-4524-AEFF-CE1B512DBA2D}"/>
    <cellStyle name="Millares [0] 2 2 2 3 2 5 2" xfId="41392" xr:uid="{0786A6A1-D735-4F15-8BF7-EF9442CC88A7}"/>
    <cellStyle name="Millares [0] 2 2 2 3 2 6" xfId="24523" xr:uid="{F53B19F2-048E-4501-B3A2-8E75C5F83E60}"/>
    <cellStyle name="Millares [0] 2 2 2 3 3" xfId="2172" xr:uid="{AD681193-C12B-4991-80E4-FD7D1421705F}"/>
    <cellStyle name="Millares [0] 2 2 2 3 3 2" xfId="4587" xr:uid="{3C0C82EA-9190-408F-B2E2-78143953ACE7}"/>
    <cellStyle name="Millares [0] 2 2 2 3 3 2 2" xfId="12570" xr:uid="{A2447335-DAB3-417F-B527-AE534C1496F3}"/>
    <cellStyle name="Millares [0] 2 2 2 3 3 2 2 2" xfId="43618" xr:uid="{861D44CA-4588-4441-8E2E-40234F303E72}"/>
    <cellStyle name="Millares [0] 2 2 2 3 3 2 3" xfId="26749" xr:uid="{8A9EADD6-48EE-46F7-92A5-3D3408B30CCF}"/>
    <cellStyle name="Millares [0] 2 2 2 3 3 3" xfId="7001" xr:uid="{C2BA3978-8978-4502-A27C-D0C3ED94D8A4}"/>
    <cellStyle name="Millares [0] 2 2 2 3 3 3 2" xfId="16178" xr:uid="{4E76D411-8C89-4BDA-A90F-15B6E90B0CCE}"/>
    <cellStyle name="Millares [0] 2 2 2 3 3 3 2 2" xfId="47225" xr:uid="{4DEB5154-4445-4879-B031-8C9A7C67D713}"/>
    <cellStyle name="Millares [0] 2 2 2 3 3 3 3" xfId="30356" xr:uid="{2CE06C00-AE94-4E2E-B276-3DCF94C6FD8E}"/>
    <cellStyle name="Millares [0] 2 2 2 3 3 4" xfId="20433" xr:uid="{5DC0EEE0-38BC-49E2-9B06-5E3AE1471BF6}"/>
    <cellStyle name="Millares [0] 2 2 2 3 3 4 2" xfId="51450" xr:uid="{0B9C8873-23FB-4F90-BD28-5E1D1DC5976B}"/>
    <cellStyle name="Millares [0] 2 2 2 3 3 4 3" xfId="34581" xr:uid="{EBFC86F4-24CD-4713-9A2A-6E106E35F369}"/>
    <cellStyle name="Millares [0] 2 2 2 3 3 5" xfId="9412" xr:uid="{EB3B6853-35D7-418D-9B59-328B7F7B53EA}"/>
    <cellStyle name="Millares [0] 2 2 2 3 3 5 2" xfId="40464" xr:uid="{A566EEBD-8765-4DCD-868F-3E1CDFE8AE7C}"/>
    <cellStyle name="Millares [0] 2 2 2 3 3 6" xfId="23595" xr:uid="{BCEC16BD-8A9B-41F0-8D13-79BBFEDE93B6}"/>
    <cellStyle name="Millares [0] 2 2 2 3 4" xfId="3833" xr:uid="{28CA456C-6653-4851-B3C0-5F2C2FA9C3C5}"/>
    <cellStyle name="Millares [0] 2 2 2 3 4 2" xfId="11816" xr:uid="{EDFCE0C0-3432-43B8-BF81-DD22DB86EA9D}"/>
    <cellStyle name="Millares [0] 2 2 2 3 4 2 2" xfId="42864" xr:uid="{97EAE2AA-0ED3-4490-9F35-EB1278C97765}"/>
    <cellStyle name="Millares [0] 2 2 2 3 4 3" xfId="25995" xr:uid="{A3304B67-4750-439C-AD1B-AC22A7966E1E}"/>
    <cellStyle name="Millares [0] 2 2 2 3 5" xfId="6247" xr:uid="{B97F6A7A-1E4F-4E55-BFF6-B4DE65D5BE8E}"/>
    <cellStyle name="Millares [0] 2 2 2 3 5 2" xfId="15424" xr:uid="{A689AF9D-74F8-4EA9-8E5C-D8DB973CA0F0}"/>
    <cellStyle name="Millares [0] 2 2 2 3 5 2 2" xfId="46471" xr:uid="{E9EF3EAC-784D-43BB-87EB-A06D5D1D44F1}"/>
    <cellStyle name="Millares [0] 2 2 2 3 5 3" xfId="29602" xr:uid="{DF3F21CC-CB94-49E2-9E61-3AFA9B1191BB}"/>
    <cellStyle name="Millares [0] 2 2 2 3 6" xfId="19679" xr:uid="{EE5190B3-AE01-46FB-953A-50CB1E3C7BCC}"/>
    <cellStyle name="Millares [0] 2 2 2 3 6 2" xfId="50696" xr:uid="{B4C0ED6D-57C3-4B0C-8BEE-4647464A2E85}"/>
    <cellStyle name="Millares [0] 2 2 2 3 6 3" xfId="33827" xr:uid="{0A25F7EB-535C-4B64-A6A1-09FD04E42E06}"/>
    <cellStyle name="Millares [0] 2 2 2 3 7" xfId="8658" xr:uid="{B1681D2D-8E18-437C-8CA7-F7D978B7B9B1}"/>
    <cellStyle name="Millares [0] 2 2 2 3 7 2" xfId="39710" xr:uid="{A6078353-51B6-42F8-B28C-4EB185DBD0A2}"/>
    <cellStyle name="Millares [0] 2 2 2 3 8" xfId="22841" xr:uid="{5A78D7F3-4E72-4F47-B2C0-4B7C2B10DE94}"/>
    <cellStyle name="Millares [0] 2 2 2 4" xfId="2525" xr:uid="{96EE46DD-E75A-4F0D-88B9-331B4FCAAA70}"/>
    <cellStyle name="Millares [0] 2 2 2 4 2" xfId="4940" xr:uid="{14D9ED8E-7806-44AE-A27B-F5B9ED0F38F1}"/>
    <cellStyle name="Millares [0] 2 2 2 4 2 2" xfId="12923" xr:uid="{ABC753A1-633D-4E41-9358-8165CA79EF29}"/>
    <cellStyle name="Millares [0] 2 2 2 4 2 2 2" xfId="43971" xr:uid="{5B7783EF-3158-458A-B08B-01003F3A68ED}"/>
    <cellStyle name="Millares [0] 2 2 2 4 2 3" xfId="27102" xr:uid="{D7008284-4A23-4033-A208-2489CA138583}"/>
    <cellStyle name="Millares [0] 2 2 2 4 3" xfId="7354" xr:uid="{336729D7-136F-44F1-BA4A-2F868D2A9A63}"/>
    <cellStyle name="Millares [0] 2 2 2 4 3 2" xfId="16531" xr:uid="{76DD8000-488C-4953-8D2F-040A18B36D6D}"/>
    <cellStyle name="Millares [0] 2 2 2 4 3 2 2" xfId="47578" xr:uid="{9571E629-0CD0-4B57-8362-A605E8A35C71}"/>
    <cellStyle name="Millares [0] 2 2 2 4 3 3" xfId="30709" xr:uid="{432E8473-3151-4B62-9E88-23C0AAFA2824}"/>
    <cellStyle name="Millares [0] 2 2 2 4 4" xfId="20786" xr:uid="{C1C6B7EE-5EFD-4682-AAB9-F3C56B9F637F}"/>
    <cellStyle name="Millares [0] 2 2 2 4 4 2" xfId="51803" xr:uid="{B4EE0B77-F384-454E-B08A-EFCF93A3F1FF}"/>
    <cellStyle name="Millares [0] 2 2 2 4 4 3" xfId="34934" xr:uid="{7A691E4C-78EE-485B-B91A-6DBD4FD684B5}"/>
    <cellStyle name="Millares [0] 2 2 2 4 5" xfId="9765" xr:uid="{CDD10731-B8C5-4D74-9AD8-D3F8B90AA4F0}"/>
    <cellStyle name="Millares [0] 2 2 2 4 5 2" xfId="40817" xr:uid="{344A88C4-251F-49CA-A317-A9F7FABF69A3}"/>
    <cellStyle name="Millares [0] 2 2 2 4 6" xfId="23948" xr:uid="{2FF69E11-3F04-42A3-9643-312C5A71B689}"/>
    <cellStyle name="Millares [0] 2 2 2 5" xfId="1518" xr:uid="{58DF17A7-E623-4FC0-9BDD-031504FF73EE}"/>
    <cellStyle name="Millares [0] 2 2 2 5 2" xfId="3933" xr:uid="{77A64216-17A7-4DE9-A2AD-26201B55E931}"/>
    <cellStyle name="Millares [0] 2 2 2 5 2 2" xfId="11916" xr:uid="{A54F2600-B560-4BEE-AA67-1919C8614002}"/>
    <cellStyle name="Millares [0] 2 2 2 5 2 2 2" xfId="42964" xr:uid="{274FC67C-AEB9-44C8-A5F3-FF11759AE089}"/>
    <cellStyle name="Millares [0] 2 2 2 5 2 3" xfId="26095" xr:uid="{909B1085-E861-49B9-8E7F-26397E6AEB66}"/>
    <cellStyle name="Millares [0] 2 2 2 5 3" xfId="6347" xr:uid="{489688FC-4AB0-4197-8731-09BC5FDA54CA}"/>
    <cellStyle name="Millares [0] 2 2 2 5 3 2" xfId="15524" xr:uid="{446913EC-E5DB-4A3A-AC89-D6EE33DDF230}"/>
    <cellStyle name="Millares [0] 2 2 2 5 3 2 2" xfId="46571" xr:uid="{23AF9039-5652-4CB8-8B06-196CEE76EC21}"/>
    <cellStyle name="Millares [0] 2 2 2 5 3 3" xfId="29702" xr:uid="{44071D0C-384A-4336-B8E1-D948737EAE14}"/>
    <cellStyle name="Millares [0] 2 2 2 5 4" xfId="19779" xr:uid="{93EBD5FD-2020-493B-97C0-A2579A4EFF3A}"/>
    <cellStyle name="Millares [0] 2 2 2 5 4 2" xfId="50796" xr:uid="{9B290C48-D32F-46BD-8313-5BD7679AACA9}"/>
    <cellStyle name="Millares [0] 2 2 2 5 4 3" xfId="33927" xr:uid="{BB039945-4A38-476F-9B8E-CCE5819CD481}"/>
    <cellStyle name="Millares [0] 2 2 2 5 5" xfId="8758" xr:uid="{39681B93-90FD-486A-A93A-F7DCD75B3BED}"/>
    <cellStyle name="Millares [0] 2 2 2 5 5 2" xfId="39810" xr:uid="{86EB7810-9AC2-4CDA-94DE-CAB701D7D2DC}"/>
    <cellStyle name="Millares [0] 2 2 2 5 6" xfId="22941" xr:uid="{665C99C2-A4B4-4D6A-8ECA-F43BAEFC0A4A}"/>
    <cellStyle name="Millares [0] 2 2 2 6" xfId="842" xr:uid="{8215719F-4F61-4C1B-B085-B6112CBC008A}"/>
    <cellStyle name="Millares [0] 2 2 2 6 2" xfId="13519" xr:uid="{1F200D6E-ED77-473D-AF47-0FB51A6C7B69}"/>
    <cellStyle name="Millares [0] 2 2 2 6 2 2" xfId="44567" xr:uid="{C9720978-DD29-48F2-8C1B-211906391DE7}"/>
    <cellStyle name="Millares [0] 2 2 2 6 2 3" xfId="27698" xr:uid="{685FF765-DE46-40B6-97D6-E9C3BFF03903}"/>
    <cellStyle name="Millares [0] 2 2 2 6 3" xfId="17127" xr:uid="{8307D72C-668F-46E7-B22E-9D4C679AA341}"/>
    <cellStyle name="Millares [0] 2 2 2 6 3 2" xfId="48174" xr:uid="{D4D3FA65-4F0D-4B5A-8AD6-405B38C8CD38}"/>
    <cellStyle name="Millares [0] 2 2 2 6 3 3" xfId="31305" xr:uid="{DC1EAC51-65A5-426C-965A-AA5F588982F9}"/>
    <cellStyle name="Millares [0] 2 2 2 6 4" xfId="21382" xr:uid="{3E75F794-2F29-4B3F-8823-8B75ED8E2AAD}"/>
    <cellStyle name="Millares [0] 2 2 2 6 4 2" xfId="52399" xr:uid="{E8E75037-C4CC-47AA-9B28-6D714B2A9A7B}"/>
    <cellStyle name="Millares [0] 2 2 2 6 4 3" xfId="35530" xr:uid="{6116B855-AE53-4D92-B2AF-74E56BC91712}"/>
    <cellStyle name="Millares [0] 2 2 2 6 5" xfId="10361" xr:uid="{4240BD9E-B8EA-49B3-A5F3-6542DC55566A}"/>
    <cellStyle name="Millares [0] 2 2 2 6 5 2" xfId="41413" xr:uid="{63EE105B-49E6-4591-AFE9-2E7C4B74DEB0}"/>
    <cellStyle name="Millares [0] 2 2 2 6 6" xfId="24544" xr:uid="{2543F79E-BB0E-489F-8048-8E214A196890}"/>
    <cellStyle name="Millares [0] 2 2 2 7" xfId="3257" xr:uid="{993C579B-E1D0-41A8-B1B3-EF8AA80FBDBE}"/>
    <cellStyle name="Millares [0] 2 2 2 7 2" xfId="13816" xr:uid="{87F344D0-5E33-4D79-AF3B-3BD041D2909D}"/>
    <cellStyle name="Millares [0] 2 2 2 7 2 2" xfId="44864" xr:uid="{49BE4259-716C-466E-9D58-0672383D2315}"/>
    <cellStyle name="Millares [0] 2 2 2 7 2 3" xfId="27995" xr:uid="{DE4334DE-4FC9-4C04-BD29-F73EAD3F66BA}"/>
    <cellStyle name="Millares [0] 2 2 2 7 3" xfId="17424" xr:uid="{302E3853-3C88-4E59-B06B-84BC6D77DFA9}"/>
    <cellStyle name="Millares [0] 2 2 2 7 3 2" xfId="48471" xr:uid="{DE5E67F7-98C9-48E2-8170-DC08E8FB0853}"/>
    <cellStyle name="Millares [0] 2 2 2 7 3 3" xfId="31602" xr:uid="{87AD0197-7E6C-4B52-822A-BF7A641D13A1}"/>
    <cellStyle name="Millares [0] 2 2 2 7 4" xfId="21679" xr:uid="{4DF138D7-A7B1-48DA-8D2F-F5DD17207B61}"/>
    <cellStyle name="Millares [0] 2 2 2 7 4 2" xfId="52696" xr:uid="{3AB80A19-93CF-4823-968F-8E5CCFAF9B0D}"/>
    <cellStyle name="Millares [0] 2 2 2 7 4 3" xfId="35827" xr:uid="{42C8A27E-AACC-4CAE-B9F4-065581318941}"/>
    <cellStyle name="Millares [0] 2 2 2 7 5" xfId="10658" xr:uid="{3576CC6E-D520-4085-9599-C62CB5D4ED82}"/>
    <cellStyle name="Millares [0] 2 2 2 7 5 2" xfId="41710" xr:uid="{A97F13F9-D857-40A9-B280-78D7BE695D39}"/>
    <cellStyle name="Millares [0] 2 2 2 7 6" xfId="24841" xr:uid="{4F01AED7-4CD0-40E2-8DA4-0DF1CC48E6AE}"/>
    <cellStyle name="Millares [0] 2 2 2 8" xfId="5672" xr:uid="{17839812-1AF7-4B67-9FF9-B3221F355AA1}"/>
    <cellStyle name="Millares [0] 2 2 2 8 2" xfId="14187" xr:uid="{85436ACA-F104-448F-BA85-B63BE39A89EE}"/>
    <cellStyle name="Millares [0] 2 2 2 8 2 2" xfId="45235" xr:uid="{C8DEFE72-0D05-4022-8C57-AC00F24B5F84}"/>
    <cellStyle name="Millares [0] 2 2 2 8 2 3" xfId="28366" xr:uid="{4C6639B1-301E-4F6D-AFD9-DB695D6436B4}"/>
    <cellStyle name="Millares [0] 2 2 2 8 3" xfId="17795" xr:uid="{3E405A8D-5FBE-4385-AEC9-464C5ED4DE14}"/>
    <cellStyle name="Millares [0] 2 2 2 8 3 2" xfId="48842" xr:uid="{E9D53CFD-7E5D-4173-B8D0-2211F9B4DE6C}"/>
    <cellStyle name="Millares [0] 2 2 2 8 3 3" xfId="31973" xr:uid="{45BA2A6F-6A1E-4545-A2F2-B9709CD18175}"/>
    <cellStyle name="Millares [0] 2 2 2 8 4" xfId="22050" xr:uid="{5499EB0C-33F4-4078-BB6D-856D568FAB77}"/>
    <cellStyle name="Millares [0] 2 2 2 8 4 2" xfId="53067" xr:uid="{BB54CD78-B529-4130-B16C-B845D6A861CB}"/>
    <cellStyle name="Millares [0] 2 2 2 8 4 3" xfId="36198" xr:uid="{FAE6679C-1989-47C9-8EFD-0631B5B38176}"/>
    <cellStyle name="Millares [0] 2 2 2 8 5" xfId="11029" xr:uid="{A851E783-4855-4169-9802-D54D17DB885E}"/>
    <cellStyle name="Millares [0] 2 2 2 8 5 2" xfId="42081" xr:uid="{E6BF2466-2021-4B84-AD98-B094CDB44E76}"/>
    <cellStyle name="Millares [0] 2 2 2 8 6" xfId="25212" xr:uid="{AF87D242-DE98-4406-9B44-E2D529D96737}"/>
    <cellStyle name="Millares [0] 2 2 2 9" xfId="11241" xr:uid="{934E9F36-5D12-426F-A10F-EEDC2062D7F6}"/>
    <cellStyle name="Millares [0] 2 2 2 9 2" xfId="14849" xr:uid="{5B2296C8-D650-4E2B-8293-23FDABDB2B13}"/>
    <cellStyle name="Millares [0] 2 2 2 9 2 2" xfId="45896" xr:uid="{66F06CB2-7A74-4320-A6C3-A9B05E9BEE40}"/>
    <cellStyle name="Millares [0] 2 2 2 9 2 3" xfId="29027" xr:uid="{83FDAE24-350E-452B-B0E8-03642E4CC3CD}"/>
    <cellStyle name="Millares [0] 2 2 2 9 3" xfId="19104" xr:uid="{42C9FB1A-C18E-4265-B74F-4AB6B9157BF5}"/>
    <cellStyle name="Millares [0] 2 2 2 9 3 2" xfId="50121" xr:uid="{4E40C3FE-F788-473B-83B4-6DCD1D133F6D}"/>
    <cellStyle name="Millares [0] 2 2 2 9 3 3" xfId="33252" xr:uid="{21496820-8EEE-4164-B9CA-6760B0468DF2}"/>
    <cellStyle name="Millares [0] 2 2 2 9 4" xfId="42289" xr:uid="{706462B0-6BF7-4959-9957-7B73C74E1023}"/>
    <cellStyle name="Millares [0] 2 2 2 9 5" xfId="25420" xr:uid="{8C6551CC-C746-421F-A4D4-B843D61B674D}"/>
    <cellStyle name="Millares [0] 2 2 20" xfId="18522" xr:uid="{B244E54B-ABAA-4161-B121-D210E5FC4D89}"/>
    <cellStyle name="Millares [0] 2 2 20 2" xfId="49539" xr:uid="{63EFE57B-1272-4453-B580-3ECC1003E345}"/>
    <cellStyle name="Millares [0] 2 2 20 3" xfId="32670" xr:uid="{82EFEF38-984F-45CB-8E71-5667811C5523}"/>
    <cellStyle name="Millares [0] 2 2 21" xfId="18849" xr:uid="{3C80CE1F-340D-43CA-8B8D-79558F9C4640}"/>
    <cellStyle name="Millares [0] 2 2 21 2" xfId="49866" xr:uid="{8BF6A303-AA6B-4DD4-9E98-75E65127474A}"/>
    <cellStyle name="Millares [0] 2 2 21 3" xfId="32997" xr:uid="{B7506AA4-BCA8-488B-B34E-E01C22F6CF74}"/>
    <cellStyle name="Millares [0] 2 2 22" xfId="7962" xr:uid="{B91979F3-D300-4EBB-B817-5C0BB87B9C79}"/>
    <cellStyle name="Millares [0] 2 2 22 2" xfId="53143" xr:uid="{4FE390BE-2EE7-4034-852D-A132B9E3BAF9}"/>
    <cellStyle name="Millares [0] 2 2 22 3" xfId="36274" xr:uid="{53FA1891-1CCA-400E-896E-4538E1C09DD6}"/>
    <cellStyle name="Millares [0] 2 2 23" xfId="36579" xr:uid="{8751976B-1632-4679-8BAE-133A6CBF2321}"/>
    <cellStyle name="Millares [0] 2 2 23 2" xfId="53448" xr:uid="{D6C1071A-5BB3-4CFF-AA6D-3F3BBC54A6F4}"/>
    <cellStyle name="Millares [0] 2 2 24" xfId="36889" xr:uid="{DAF72A62-2D63-4A2D-B558-433C259104F8}"/>
    <cellStyle name="Millares [0] 2 2 24 2" xfId="53758" xr:uid="{97F486E9-21DC-41F1-AB69-F59B44E691BC}"/>
    <cellStyle name="Millares [0] 2 2 25" xfId="37192" xr:uid="{56F9DF93-C4F0-4A4C-979C-B4A47B603CC5}"/>
    <cellStyle name="Millares [0] 2 2 25 2" xfId="54061" xr:uid="{936A8A18-56EF-4963-822B-B0017435E984}"/>
    <cellStyle name="Millares [0] 2 2 26" xfId="37492" xr:uid="{9CA61443-EA78-4EE6-B3D1-E115EB5427DF}"/>
    <cellStyle name="Millares [0] 2 2 26 2" xfId="54361" xr:uid="{F619F425-D4B2-4A96-A276-B95549973984}"/>
    <cellStyle name="Millares [0] 2 2 27" xfId="37794" xr:uid="{7027E58A-3420-40E0-9928-6F2A05C4C63D}"/>
    <cellStyle name="Millares [0] 2 2 27 2" xfId="54663" xr:uid="{0D0D7947-73A1-4CA6-A62F-82B07A7F155E}"/>
    <cellStyle name="Millares [0] 2 2 28" xfId="38096" xr:uid="{3970A297-200B-4D74-8FCE-15FC8AB9DF0F}"/>
    <cellStyle name="Millares [0] 2 2 28 2" xfId="54965" xr:uid="{64639AE9-19BE-4B0D-B0CE-A4849BD90F8A}"/>
    <cellStyle name="Millares [0] 2 2 29" xfId="38396" xr:uid="{C674D921-9322-4A4C-BFA9-939151134474}"/>
    <cellStyle name="Millares [0] 2 2 29 2" xfId="55265" xr:uid="{92EE311D-7968-4628-A732-EB2F20FC34D5}"/>
    <cellStyle name="Millares [0] 2 2 3" xfId="306" xr:uid="{740219EB-6335-4141-862A-F9FBE4C1B2A7}"/>
    <cellStyle name="Millares [0] 2 2 3 10" xfId="14263" xr:uid="{C5708032-7DB3-4882-A64B-5453DA6A3651}"/>
    <cellStyle name="Millares [0] 2 2 3 10 2" xfId="45311" xr:uid="{DB2C2609-04DA-4198-8DAE-D21D37DB6087}"/>
    <cellStyle name="Millares [0] 2 2 3 10 3" xfId="28442" xr:uid="{0430ACEE-AA73-4911-A201-6B053C76B8C9}"/>
    <cellStyle name="Millares [0] 2 2 3 11" xfId="14695" xr:uid="{4B1247DA-3833-4AC3-BED8-0C492AC097DB}"/>
    <cellStyle name="Millares [0] 2 2 3 11 2" xfId="45742" xr:uid="{D37151D2-C11F-4A5E-91BC-1C48F31721EE}"/>
    <cellStyle name="Millares [0] 2 2 3 11 3" xfId="28873" xr:uid="{86CC539F-2D95-448D-BE27-CB1962AB95EC}"/>
    <cellStyle name="Millares [0] 2 2 3 12" xfId="17924" xr:uid="{8192D940-B9AA-48F1-9ACF-3E8558219885}"/>
    <cellStyle name="Millares [0] 2 2 3 12 2" xfId="48941" xr:uid="{5C7FA375-71E5-4F0B-9474-100E1BF69624}"/>
    <cellStyle name="Millares [0] 2 2 3 12 3" xfId="32072" xr:uid="{0C90EB14-20BD-433B-8D9B-BD39B6AE4061}"/>
    <cellStyle name="Millares [0] 2 2 3 13" xfId="18224" xr:uid="{84A37C76-D108-466F-8156-D5F246FC4B2F}"/>
    <cellStyle name="Millares [0] 2 2 3 13 2" xfId="49241" xr:uid="{C11EC914-68F7-43A9-83FE-356AA7F13C59}"/>
    <cellStyle name="Millares [0] 2 2 3 13 3" xfId="32372" xr:uid="{C8C9FAF1-B4B7-4F5A-A75A-B6E52D6D2D1F}"/>
    <cellStyle name="Millares [0] 2 2 3 14" xfId="18524" xr:uid="{AA50C871-57DB-46EA-8F96-433D8E3971BD}"/>
    <cellStyle name="Millares [0] 2 2 3 14 2" xfId="49541" xr:uid="{5E29D20D-B8E6-4B40-97C2-029AC060D895}"/>
    <cellStyle name="Millares [0] 2 2 3 14 3" xfId="32672" xr:uid="{FC75724D-AA8C-48DC-8FD1-BA2C3AF885FC}"/>
    <cellStyle name="Millares [0] 2 2 3 15" xfId="18950" xr:uid="{CC3C018B-635C-4FCA-A4E5-4FF47026ED51}"/>
    <cellStyle name="Millares [0] 2 2 3 15 2" xfId="49967" xr:uid="{65977B03-A5F2-4994-867C-D3CA466751D7}"/>
    <cellStyle name="Millares [0] 2 2 3 15 3" xfId="33098" xr:uid="{33178D26-341D-4563-B31F-DD418688773C}"/>
    <cellStyle name="Millares [0] 2 2 3 16" xfId="8137" xr:uid="{D1BA61FA-953F-4004-8170-DA05337C36C3}"/>
    <cellStyle name="Millares [0] 2 2 3 16 2" xfId="53145" xr:uid="{E111C0AA-CD44-4E22-AC4C-14DCB293EDC8}"/>
    <cellStyle name="Millares [0] 2 2 3 16 3" xfId="36276" xr:uid="{41538555-EF01-4730-9A9A-C6DEED56250A}"/>
    <cellStyle name="Millares [0] 2 2 3 17" xfId="36581" xr:uid="{2774BA00-E568-4231-8D48-356EFC0595DF}"/>
    <cellStyle name="Millares [0] 2 2 3 17 2" xfId="53450" xr:uid="{09A8A859-0C43-437A-BEEC-1DB6968DBCA4}"/>
    <cellStyle name="Millares [0] 2 2 3 18" xfId="36891" xr:uid="{0EEB13C4-BA51-4937-AFCD-8921F684C13D}"/>
    <cellStyle name="Millares [0] 2 2 3 18 2" xfId="53760" xr:uid="{C3012B8C-4086-4E0B-8D79-A9FBD9F5AAEE}"/>
    <cellStyle name="Millares [0] 2 2 3 19" xfId="37194" xr:uid="{7F1482B8-EFD0-4A2E-829E-013D410CF5CF}"/>
    <cellStyle name="Millares [0] 2 2 3 19 2" xfId="54063" xr:uid="{D25F1AFA-AFB2-4CD8-B216-17A64C22245C}"/>
    <cellStyle name="Millares [0] 2 2 3 2" xfId="467" xr:uid="{ED926CF7-2431-4905-8C15-C431DCD1EBB3}"/>
    <cellStyle name="Millares [0] 2 2 3 2 2" xfId="2739" xr:uid="{2A435B55-A5DC-4FA7-ADAC-D2529B0DEE71}"/>
    <cellStyle name="Millares [0] 2 2 3 2 2 2" xfId="5154" xr:uid="{B41998D1-62C1-47AE-ABC8-BD4CD747FF86}"/>
    <cellStyle name="Millares [0] 2 2 3 2 2 2 2" xfId="13137" xr:uid="{A0BF9995-3462-487F-A607-53EA2C7529CE}"/>
    <cellStyle name="Millares [0] 2 2 3 2 2 2 2 2" xfId="44185" xr:uid="{5F00A22E-45EA-48CE-A0DC-3D3921288587}"/>
    <cellStyle name="Millares [0] 2 2 3 2 2 2 3" xfId="27316" xr:uid="{1C3476F5-B4D6-492A-AD70-3D1DF66F946D}"/>
    <cellStyle name="Millares [0] 2 2 3 2 2 3" xfId="7568" xr:uid="{C997CE11-6D60-4C2B-8D62-011A06387362}"/>
    <cellStyle name="Millares [0] 2 2 3 2 2 3 2" xfId="16745" xr:uid="{D9B7961A-A1E0-4006-918D-387977C052B0}"/>
    <cellStyle name="Millares [0] 2 2 3 2 2 3 2 2" xfId="47792" xr:uid="{A70A5F31-E566-4A32-AB8D-9EC03CAC0C7B}"/>
    <cellStyle name="Millares [0] 2 2 3 2 2 3 3" xfId="30923" xr:uid="{DC981842-F053-4097-A8E7-8872886D227B}"/>
    <cellStyle name="Millares [0] 2 2 3 2 2 4" xfId="21000" xr:uid="{3BCD3CC0-B7F4-473F-8EDA-FA2864ED7DC8}"/>
    <cellStyle name="Millares [0] 2 2 3 2 2 4 2" xfId="52017" xr:uid="{812D0D7B-34EE-4953-98DE-0EB3107E72F0}"/>
    <cellStyle name="Millares [0] 2 2 3 2 2 4 3" xfId="35148" xr:uid="{42DA8205-D23C-4580-A9A6-34C96EFCE8E4}"/>
    <cellStyle name="Millares [0] 2 2 3 2 2 5" xfId="9979" xr:uid="{8256368A-F5BE-46BD-9266-575C7C7DAEE5}"/>
    <cellStyle name="Millares [0] 2 2 3 2 2 5 2" xfId="41031" xr:uid="{6641FD2D-B7BA-4ACB-9545-F24A4D8FA77C}"/>
    <cellStyle name="Millares [0] 2 2 3 2 2 6" xfId="24162" xr:uid="{3DE486F5-2813-45B1-A9B0-A5F2B43557F0}"/>
    <cellStyle name="Millares [0] 2 2 3 2 3" xfId="1924" xr:uid="{492897A9-93A9-4898-B513-8220711FC230}"/>
    <cellStyle name="Millares [0] 2 2 3 2 3 2" xfId="4339" xr:uid="{CFBDA7E6-0CFB-4CEF-8778-D21673673543}"/>
    <cellStyle name="Millares [0] 2 2 3 2 3 2 2" xfId="12322" xr:uid="{E445CF5F-490C-4B6D-A4CB-EC870ACBDA3B}"/>
    <cellStyle name="Millares [0] 2 2 3 2 3 2 2 2" xfId="43370" xr:uid="{852156CE-A86B-4A3B-B0E5-A5ECDD010584}"/>
    <cellStyle name="Millares [0] 2 2 3 2 3 2 3" xfId="26501" xr:uid="{93752084-8D8F-47CB-A22C-223D7370C6BC}"/>
    <cellStyle name="Millares [0] 2 2 3 2 3 3" xfId="6753" xr:uid="{CA5E9CA8-550A-46E3-BBF0-D76E023B135A}"/>
    <cellStyle name="Millares [0] 2 2 3 2 3 3 2" xfId="15930" xr:uid="{B3467BF3-E680-4510-A282-5DE7065250E3}"/>
    <cellStyle name="Millares [0] 2 2 3 2 3 3 2 2" xfId="46977" xr:uid="{59C89653-DBCF-46C5-8783-D6FAB5CE6544}"/>
    <cellStyle name="Millares [0] 2 2 3 2 3 3 3" xfId="30108" xr:uid="{9568FAA7-E987-4C49-8DD9-B07B353CE025}"/>
    <cellStyle name="Millares [0] 2 2 3 2 3 4" xfId="20185" xr:uid="{0C8B1F16-42AF-4409-AA79-E7CF6FD1ED9A}"/>
    <cellStyle name="Millares [0] 2 2 3 2 3 4 2" xfId="51202" xr:uid="{04A40CCF-DBBC-4ADF-B1EC-F4B4871ED265}"/>
    <cellStyle name="Millares [0] 2 2 3 2 3 4 3" xfId="34333" xr:uid="{4BBCBD01-357E-4E5F-9534-C6945AAF276C}"/>
    <cellStyle name="Millares [0] 2 2 3 2 3 5" xfId="9164" xr:uid="{6928CA97-5BF0-4146-A0AB-0ACB787C0751}"/>
    <cellStyle name="Millares [0] 2 2 3 2 3 5 2" xfId="40216" xr:uid="{52D33884-C1C4-42AC-9200-46C33B554080}"/>
    <cellStyle name="Millares [0] 2 2 3 2 3 6" xfId="23347" xr:uid="{EBD113D8-A6E6-467A-8640-561544FD76E2}"/>
    <cellStyle name="Millares [0] 2 2 3 2 4" xfId="1056" xr:uid="{62D62DC1-5994-49C8-B7AD-72A97E7F709E}"/>
    <cellStyle name="Millares [0] 2 2 3 2 4 2" xfId="11455" xr:uid="{06732BC3-DAC7-4139-A533-ED0830FCFAD6}"/>
    <cellStyle name="Millares [0] 2 2 3 2 4 2 2" xfId="42503" xr:uid="{35766A9A-D69B-4024-80E6-95B220218EB6}"/>
    <cellStyle name="Millares [0] 2 2 3 2 4 3" xfId="25634" xr:uid="{7839BC35-B5FF-4BFA-8E21-844837E85C3F}"/>
    <cellStyle name="Millares [0] 2 2 3 2 5" xfId="3471" xr:uid="{DA5EAB33-F775-4807-A3E4-038CCD6FE908}"/>
    <cellStyle name="Millares [0] 2 2 3 2 5 2" xfId="15063" xr:uid="{248B776C-94BD-4916-BF15-ECA011799E17}"/>
    <cellStyle name="Millares [0] 2 2 3 2 5 2 2" xfId="46110" xr:uid="{615DD96D-18B8-47C4-9378-51246B99CB2D}"/>
    <cellStyle name="Millares [0] 2 2 3 2 5 3" xfId="29241" xr:uid="{71C84D4A-2BB5-41C3-B611-E0616E2D9B6D}"/>
    <cellStyle name="Millares [0] 2 2 3 2 6" xfId="5886" xr:uid="{832C5EE4-2166-497C-A971-E2FD0981C35C}"/>
    <cellStyle name="Millares [0] 2 2 3 2 6 2" xfId="19318" xr:uid="{161B4309-7A19-4C1D-9677-57356706D776}"/>
    <cellStyle name="Millares [0] 2 2 3 2 6 2 2" xfId="50335" xr:uid="{826B4229-B34E-441A-B49A-9BC1842666FA}"/>
    <cellStyle name="Millares [0] 2 2 3 2 6 3" xfId="33466" xr:uid="{8F23CD49-7B41-473D-9B72-366ED9DB5BD0}"/>
    <cellStyle name="Millares [0] 2 2 3 2 7" xfId="8297" xr:uid="{87EB18D3-34E3-4372-BA99-993D2D6C1409}"/>
    <cellStyle name="Millares [0] 2 2 3 2 7 2" xfId="39349" xr:uid="{33BDC96E-1C1A-4BC5-8CD2-AD56C2FC15EC}"/>
    <cellStyle name="Millares [0] 2 2 3 2 8" xfId="22480" xr:uid="{FDBDA274-0B12-4F63-B009-F2A2D2C822A5}"/>
    <cellStyle name="Millares [0] 2 2 3 20" xfId="37494" xr:uid="{2721C055-77EB-4ED9-A310-48C8C2DE39DE}"/>
    <cellStyle name="Millares [0] 2 2 3 20 2" xfId="54363" xr:uid="{D62A3FBF-BFAE-4182-AFF6-6D78C5A77193}"/>
    <cellStyle name="Millares [0] 2 2 3 21" xfId="37796" xr:uid="{9A6DD593-44C4-4AB0-BB0F-4ADC70D5C319}"/>
    <cellStyle name="Millares [0] 2 2 3 21 2" xfId="54665" xr:uid="{C79FCE53-FB87-4A29-A9C5-CC0C60DDF1B6}"/>
    <cellStyle name="Millares [0] 2 2 3 22" xfId="38098" xr:uid="{7ADC6AEC-2C53-4978-8A87-313FEAE1E610}"/>
    <cellStyle name="Millares [0] 2 2 3 22 2" xfId="54967" xr:uid="{3563C19A-F665-4013-BF34-822A0A518BB9}"/>
    <cellStyle name="Millares [0] 2 2 3 23" xfId="38398" xr:uid="{8228A584-DACB-4BF3-ACEF-4654AD0C62E3}"/>
    <cellStyle name="Millares [0] 2 2 3 23 2" xfId="55267" xr:uid="{7F371FE8-3456-4EFC-A498-DC6FF63827AB}"/>
    <cellStyle name="Millares [0] 2 2 3 24" xfId="38698" xr:uid="{71EA23A7-5517-4D7E-8D68-C5112A12A09E}"/>
    <cellStyle name="Millares [0] 2 2 3 24 2" xfId="55567" xr:uid="{365738EE-9646-425A-955B-CC796CD76A25}"/>
    <cellStyle name="Millares [0] 2 2 3 25" xfId="39189" xr:uid="{058DC3CD-7DD7-4583-B2B5-A337FA5E4F1D}"/>
    <cellStyle name="Millares [0] 2 2 3 26" xfId="22320" xr:uid="{FE2DCAF3-9E33-43D9-A279-0D4AB457E220}"/>
    <cellStyle name="Millares [0] 2 2 3 3" xfId="2226" xr:uid="{61BE3413-3066-479A-8C1C-34C3506D8353}"/>
    <cellStyle name="Millares [0] 2 2 3 3 2" xfId="4641" xr:uid="{6ACB9A14-21F4-4FA7-A546-13E3DF7041D9}"/>
    <cellStyle name="Millares [0] 2 2 3 3 2 2" xfId="12624" xr:uid="{E8CB759D-8215-43D0-AA6D-C0C2398143AD}"/>
    <cellStyle name="Millares [0] 2 2 3 3 2 2 2" xfId="43672" xr:uid="{AD4D3732-7F5A-4971-ADA7-87ED22197620}"/>
    <cellStyle name="Millares [0] 2 2 3 3 2 3" xfId="26803" xr:uid="{35212354-F634-4C1E-8247-C431D0EEA7C6}"/>
    <cellStyle name="Millares [0] 2 2 3 3 3" xfId="7055" xr:uid="{FC546879-7E37-4932-8532-250EA44F4C38}"/>
    <cellStyle name="Millares [0] 2 2 3 3 3 2" xfId="16232" xr:uid="{22D49A41-5415-4EF4-B443-EE64BB733B08}"/>
    <cellStyle name="Millares [0] 2 2 3 3 3 2 2" xfId="47279" xr:uid="{7F9AA9C0-0CBC-40FC-9984-7603746094C8}"/>
    <cellStyle name="Millares [0] 2 2 3 3 3 3" xfId="30410" xr:uid="{219A9F02-2F70-4DDE-9CCF-016DDF3E6117}"/>
    <cellStyle name="Millares [0] 2 2 3 3 4" xfId="20487" xr:uid="{DFF11893-8BFF-45C0-90CB-23F5919C6539}"/>
    <cellStyle name="Millares [0] 2 2 3 3 4 2" xfId="51504" xr:uid="{B87DEEC7-9FBC-4BA0-B414-7DAF3425F5D4}"/>
    <cellStyle name="Millares [0] 2 2 3 3 4 3" xfId="34635" xr:uid="{B6110290-F746-48E8-9E44-B53F07CAA19B}"/>
    <cellStyle name="Millares [0] 2 2 3 3 5" xfId="9466" xr:uid="{13F954B4-0E3A-4F02-BCFC-4B1367F14180}"/>
    <cellStyle name="Millares [0] 2 2 3 3 5 2" xfId="40518" xr:uid="{8FDE77FF-47ED-4FA6-BF80-28730C7F4A3B}"/>
    <cellStyle name="Millares [0] 2 2 3 3 6" xfId="23649" xr:uid="{B5130FF7-1FF1-4F02-9ABA-65FABEEFD7E9}"/>
    <cellStyle name="Millares [0] 2 2 3 4" xfId="2579" xr:uid="{DD9712C4-509F-4C10-AAFE-1BFC3A33FEAE}"/>
    <cellStyle name="Millares [0] 2 2 3 4 2" xfId="4994" xr:uid="{1973F9F1-61EC-4150-9B56-FC8BC0559D9C}"/>
    <cellStyle name="Millares [0] 2 2 3 4 2 2" xfId="12977" xr:uid="{2D4EA615-9037-4265-A04E-6F41E7909A2B}"/>
    <cellStyle name="Millares [0] 2 2 3 4 2 2 2" xfId="44025" xr:uid="{B6921287-E30A-41D2-A0A4-1F2891ACFA5B}"/>
    <cellStyle name="Millares [0] 2 2 3 4 2 3" xfId="27156" xr:uid="{2CBAAA1D-7FA3-4359-B4A3-B93ABFAE5388}"/>
    <cellStyle name="Millares [0] 2 2 3 4 3" xfId="7408" xr:uid="{DAE9AAB3-BCBA-4B33-8B51-3A6575054D5A}"/>
    <cellStyle name="Millares [0] 2 2 3 4 3 2" xfId="16585" xr:uid="{57F6A9AB-29D1-460A-9DD5-19B7AA02BDE7}"/>
    <cellStyle name="Millares [0] 2 2 3 4 3 2 2" xfId="47632" xr:uid="{C6521831-500D-4292-BC05-CDB1827E0325}"/>
    <cellStyle name="Millares [0] 2 2 3 4 3 3" xfId="30763" xr:uid="{AFEADCA7-C122-4104-A237-836D7F288CED}"/>
    <cellStyle name="Millares [0] 2 2 3 4 4" xfId="20840" xr:uid="{E2DBD9B7-C90C-43A8-A9FF-2CEAD89FAE1E}"/>
    <cellStyle name="Millares [0] 2 2 3 4 4 2" xfId="51857" xr:uid="{658951BE-F981-4124-93FC-964194FE0922}"/>
    <cellStyle name="Millares [0] 2 2 3 4 4 3" xfId="34988" xr:uid="{ED4CAE9A-E589-46BE-9C34-ED2A60F220CD}"/>
    <cellStyle name="Millares [0] 2 2 3 4 5" xfId="9819" xr:uid="{4F19E1C2-8940-4033-AC18-88D00C3038E2}"/>
    <cellStyle name="Millares [0] 2 2 3 4 5 2" xfId="40871" xr:uid="{0ED1C2BF-5EC3-46E9-B781-085981F3B747}"/>
    <cellStyle name="Millares [0] 2 2 3 4 6" xfId="24002" xr:uid="{200659C3-F154-4539-8C95-09442D5EB78C}"/>
    <cellStyle name="Millares [0] 2 2 3 5" xfId="1572" xr:uid="{DCEE0D26-0504-4B48-9469-DB2E02BB2929}"/>
    <cellStyle name="Millares [0] 2 2 3 5 2" xfId="3987" xr:uid="{5B9B65DE-3CB1-4CE3-AF3D-1B372F4C40A7}"/>
    <cellStyle name="Millares [0] 2 2 3 5 2 2" xfId="11970" xr:uid="{7DE680A9-9EED-40AC-A423-05CAE6E9B045}"/>
    <cellStyle name="Millares [0] 2 2 3 5 2 2 2" xfId="43018" xr:uid="{3AFF4AFD-1E0C-4FAC-A81B-938543B43C6C}"/>
    <cellStyle name="Millares [0] 2 2 3 5 2 3" xfId="26149" xr:uid="{7FC7CE0D-0C7A-4B53-A6D2-6F797590BEF0}"/>
    <cellStyle name="Millares [0] 2 2 3 5 3" xfId="6401" xr:uid="{56A6FD68-6A2C-4307-BE2F-BE6B26652139}"/>
    <cellStyle name="Millares [0] 2 2 3 5 3 2" xfId="15578" xr:uid="{4828FD99-3E84-4AE0-B3D6-3F7CBA277A3E}"/>
    <cellStyle name="Millares [0] 2 2 3 5 3 2 2" xfId="46625" xr:uid="{B2F0C053-92F3-401C-8307-8434C14CC14C}"/>
    <cellStyle name="Millares [0] 2 2 3 5 3 3" xfId="29756" xr:uid="{A0EE46D4-DA23-4C32-8331-FEAD04C6216A}"/>
    <cellStyle name="Millares [0] 2 2 3 5 4" xfId="19833" xr:uid="{61A04D6B-A785-461E-868F-54D73D44735B}"/>
    <cellStyle name="Millares [0] 2 2 3 5 4 2" xfId="50850" xr:uid="{B4FEBF58-79A7-48D5-9584-8617786185A9}"/>
    <cellStyle name="Millares [0] 2 2 3 5 4 3" xfId="33981" xr:uid="{78918D2D-E375-4996-8406-E0E6E582AC9B}"/>
    <cellStyle name="Millares [0] 2 2 3 5 5" xfId="8812" xr:uid="{B9E270C2-0CD4-4FB4-B04C-33892EB0FE27}"/>
    <cellStyle name="Millares [0] 2 2 3 5 5 2" xfId="39864" xr:uid="{33B90CE5-6144-4C84-A23A-BCFAA8341D92}"/>
    <cellStyle name="Millares [0] 2 2 3 5 6" xfId="22995" xr:uid="{6A6C2D40-545C-4B25-9568-8F2ABD15CA9D}"/>
    <cellStyle name="Millares [0] 2 2 3 6" xfId="896" xr:uid="{B2A627F6-FF0F-49C3-9BEE-F4ACC7933292}"/>
    <cellStyle name="Millares [0] 2 2 3 6 2" xfId="13520" xr:uid="{878A9DD7-1C00-48BE-BBC2-AF696D0AFF8A}"/>
    <cellStyle name="Millares [0] 2 2 3 6 2 2" xfId="44568" xr:uid="{6FC6D9D6-6505-403D-9401-34B1468D73D5}"/>
    <cellStyle name="Millares [0] 2 2 3 6 2 3" xfId="27699" xr:uid="{BC6F3D04-2A73-4C57-AB24-670BE02ED2FD}"/>
    <cellStyle name="Millares [0] 2 2 3 6 3" xfId="17128" xr:uid="{AFB475E6-7C70-4BC1-AC95-DF38FF95DF5A}"/>
    <cellStyle name="Millares [0] 2 2 3 6 3 2" xfId="48175" xr:uid="{085AD720-85D7-4CC7-8878-324A0BC64A9D}"/>
    <cellStyle name="Millares [0] 2 2 3 6 3 3" xfId="31306" xr:uid="{EAF73314-CE51-4676-9771-F591A12283EF}"/>
    <cellStyle name="Millares [0] 2 2 3 6 4" xfId="21383" xr:uid="{A7CD2282-EAD7-44EF-8A1E-42A77FD4EA10}"/>
    <cellStyle name="Millares [0] 2 2 3 6 4 2" xfId="52400" xr:uid="{02B53AE7-4114-44D4-9645-645A3C16FAEE}"/>
    <cellStyle name="Millares [0] 2 2 3 6 4 3" xfId="35531" xr:uid="{535E6127-3256-44E9-8A28-3398CD3D5134}"/>
    <cellStyle name="Millares [0] 2 2 3 6 5" xfId="10362" xr:uid="{59EB48E9-32C4-4AED-BBA6-1DDDA8AA14A0}"/>
    <cellStyle name="Millares [0] 2 2 3 6 5 2" xfId="41414" xr:uid="{670089E1-B493-4BFA-AA20-DF5282A25E39}"/>
    <cellStyle name="Millares [0] 2 2 3 6 6" xfId="24545" xr:uid="{79778ECF-23C4-440B-8D71-747E7FEE1A31}"/>
    <cellStyle name="Millares [0] 2 2 3 7" xfId="3311" xr:uid="{B8A9E38F-EB82-4EC3-BB85-254FE4CD9CA5}"/>
    <cellStyle name="Millares [0] 2 2 3 7 2" xfId="13817" xr:uid="{5C5A27B0-EAD3-4170-80CD-968BFB1E0A46}"/>
    <cellStyle name="Millares [0] 2 2 3 7 2 2" xfId="44865" xr:uid="{60324881-20F0-46C7-9D00-75B3A2325575}"/>
    <cellStyle name="Millares [0] 2 2 3 7 2 3" xfId="27996" xr:uid="{1B364CC9-97DF-4644-BE3F-1EFF94002440}"/>
    <cellStyle name="Millares [0] 2 2 3 7 3" xfId="17425" xr:uid="{280198A7-0E10-4883-81F5-13AF7FEB76B9}"/>
    <cellStyle name="Millares [0] 2 2 3 7 3 2" xfId="48472" xr:uid="{5E5E8CA1-3355-4F13-8197-0F0F0D1DA814}"/>
    <cellStyle name="Millares [0] 2 2 3 7 3 3" xfId="31603" xr:uid="{596B3641-D941-4731-AA61-2CB1C94E6946}"/>
    <cellStyle name="Millares [0] 2 2 3 7 4" xfId="21680" xr:uid="{1A7DACE9-85A0-403D-9960-E7B16542B131}"/>
    <cellStyle name="Millares [0] 2 2 3 7 4 2" xfId="52697" xr:uid="{69F2020B-D33B-480F-987A-204448BC8FA9}"/>
    <cellStyle name="Millares [0] 2 2 3 7 4 3" xfId="35828" xr:uid="{C9AAC618-2A8C-4216-AF8E-5119D427D670}"/>
    <cellStyle name="Millares [0] 2 2 3 7 5" xfId="10659" xr:uid="{B16A0A25-BE1A-4EDB-B8AD-133B6CD71433}"/>
    <cellStyle name="Millares [0] 2 2 3 7 5 2" xfId="41711" xr:uid="{C0B2C263-2F98-4DC8-AE88-5C3635C91CD1}"/>
    <cellStyle name="Millares [0] 2 2 3 7 6" xfId="24842" xr:uid="{35B6554F-D6E2-48AA-BD77-D50B32ADA1AD}"/>
    <cellStyle name="Millares [0] 2 2 3 8" xfId="5726" xr:uid="{13F353FC-5B4C-4A97-8013-5D9D6C8841DB}"/>
    <cellStyle name="Millares [0] 2 2 3 8 2" xfId="14241" xr:uid="{952BEE6E-376B-4498-9E71-43AD6EEA8C9E}"/>
    <cellStyle name="Millares [0] 2 2 3 8 2 2" xfId="45289" xr:uid="{0090AF0C-040D-4522-97EF-2CEECDA7EAAF}"/>
    <cellStyle name="Millares [0] 2 2 3 8 2 3" xfId="28420" xr:uid="{4AAC2280-B2AD-47CC-8DA2-26E2956A5670}"/>
    <cellStyle name="Millares [0] 2 2 3 8 3" xfId="17853" xr:uid="{225DA275-0916-4A54-A7EF-8AED15E9C7DD}"/>
    <cellStyle name="Millares [0] 2 2 3 8 3 2" xfId="48900" xr:uid="{6B2F9689-7B7A-4966-A055-E3E6A3E6FE55}"/>
    <cellStyle name="Millares [0] 2 2 3 8 3 3" xfId="32031" xr:uid="{7CD6A188-4119-431A-833A-2D9F68822826}"/>
    <cellStyle name="Millares [0] 2 2 3 8 4" xfId="22104" xr:uid="{F1782968-0431-44A0-865D-B6E3E99802AB}"/>
    <cellStyle name="Millares [0] 2 2 3 8 4 2" xfId="53121" xr:uid="{72630060-C39F-4A8A-9EDD-033C458E3E3E}"/>
    <cellStyle name="Millares [0] 2 2 3 8 4 3" xfId="36252" xr:uid="{F805711E-2E62-4573-A5ED-916505E19A69}"/>
    <cellStyle name="Millares [0] 2 2 3 8 5" xfId="11087" xr:uid="{4A7D1967-6898-4949-904A-BD3ECC15F3FF}"/>
    <cellStyle name="Millares [0] 2 2 3 8 5 2" xfId="42135" xr:uid="{B448301C-3EFC-4D27-8E41-F64115C8C76C}"/>
    <cellStyle name="Millares [0] 2 2 3 8 6" xfId="25266" xr:uid="{0B12100A-EEEF-49D8-B63F-7EA43D6BE73F}"/>
    <cellStyle name="Millares [0] 2 2 3 9" xfId="11295" xr:uid="{AFBC3284-0CDF-4D9E-88B9-B2E6626120C3}"/>
    <cellStyle name="Millares [0] 2 2 3 9 2" xfId="14903" xr:uid="{31062A7A-E337-4D9F-814E-E16187699A7D}"/>
    <cellStyle name="Millares [0] 2 2 3 9 2 2" xfId="45950" xr:uid="{341FBA30-EA9E-4333-97FB-38F43055AA50}"/>
    <cellStyle name="Millares [0] 2 2 3 9 2 3" xfId="29081" xr:uid="{9C41C705-EA47-4569-A9F3-3DFCE1A41BE6}"/>
    <cellStyle name="Millares [0] 2 2 3 9 3" xfId="19158" xr:uid="{1DDE32E5-0C69-4049-9A8E-40036001ACBE}"/>
    <cellStyle name="Millares [0] 2 2 3 9 3 2" xfId="50175" xr:uid="{886CC1A8-67B2-49AB-9D80-5BFFC15AF697}"/>
    <cellStyle name="Millares [0] 2 2 3 9 3 3" xfId="33306" xr:uid="{4D4CC938-B013-4E9D-AF46-21A4A7294EB4}"/>
    <cellStyle name="Millares [0] 2 2 3 9 4" xfId="42343" xr:uid="{6243F48F-7A03-4A03-B47E-8426A4999868}"/>
    <cellStyle name="Millares [0] 2 2 3 9 5" xfId="25474" xr:uid="{2AB6238B-9268-4C89-8FA3-EFC035E13559}"/>
    <cellStyle name="Millares [0] 2 2 30" xfId="38696" xr:uid="{11FAFA2D-EBA2-4220-932D-7EFB1E03E6E0}"/>
    <cellStyle name="Millares [0] 2 2 30 2" xfId="55565" xr:uid="{A2C2BDE7-40E3-4C50-BEDE-5A8577A799FD}"/>
    <cellStyle name="Millares [0] 2 2 31" xfId="39014" xr:uid="{C47CFE51-538A-4D5C-BA17-FC00CB49AD8A}"/>
    <cellStyle name="Millares [0] 2 2 32" xfId="22145" xr:uid="{65F85366-ED29-4ACE-B207-536AEAACE7FC}"/>
    <cellStyle name="Millares [0] 2 2 4" xfId="205" xr:uid="{13755B6F-A15F-4F6C-98D3-E0D34F5F25AC}"/>
    <cellStyle name="Millares [0] 2 2 4 10" xfId="14802" xr:uid="{34988617-5E22-4A36-99E4-19C92BAC328A}"/>
    <cellStyle name="Millares [0] 2 2 4 10 2" xfId="45849" xr:uid="{F8B3F2CE-6CBA-41B3-9753-50C6662ACAA8}"/>
    <cellStyle name="Millares [0] 2 2 4 10 3" xfId="28980" xr:uid="{17FCAB4D-A9B0-4721-824F-A68D14BE0540}"/>
    <cellStyle name="Millares [0] 2 2 4 11" xfId="17925" xr:uid="{E9A66C98-DB7C-476E-B3F1-B4425FF71BD1}"/>
    <cellStyle name="Millares [0] 2 2 4 11 2" xfId="48942" xr:uid="{ADB20AAB-004E-4F47-8B4E-A13629E8C476}"/>
    <cellStyle name="Millares [0] 2 2 4 11 3" xfId="32073" xr:uid="{0897F279-B89E-472A-94BD-AEFDB8B40C76}"/>
    <cellStyle name="Millares [0] 2 2 4 12" xfId="18225" xr:uid="{0C962636-20C9-43C7-B084-36A702285001}"/>
    <cellStyle name="Millares [0] 2 2 4 12 2" xfId="49242" xr:uid="{FA8472EC-9024-4AA3-999E-B120184F0F66}"/>
    <cellStyle name="Millares [0] 2 2 4 12 3" xfId="32373" xr:uid="{1B58DAB2-2023-43DD-993E-1B2754A6F5C2}"/>
    <cellStyle name="Millares [0] 2 2 4 13" xfId="18525" xr:uid="{10509BE5-A826-484F-A559-C4777DC8590A}"/>
    <cellStyle name="Millares [0] 2 2 4 13 2" xfId="49542" xr:uid="{EDF28546-BC67-4FEE-A651-17F8560A1C87}"/>
    <cellStyle name="Millares [0] 2 2 4 13 3" xfId="32673" xr:uid="{5CC5DD62-A79A-4F05-A9BA-B496E10F7BAD}"/>
    <cellStyle name="Millares [0] 2 2 4 14" xfId="19057" xr:uid="{FDF41EC6-381A-4F99-AC11-7930AE8A3BA8}"/>
    <cellStyle name="Millares [0] 2 2 4 14 2" xfId="50074" xr:uid="{90D8D251-D0D5-4B33-A175-4C0CF90BD44C}"/>
    <cellStyle name="Millares [0] 2 2 4 14 3" xfId="33205" xr:uid="{631711F3-5AB8-472D-8678-BD1ACA80C6AB}"/>
    <cellStyle name="Millares [0] 2 2 4 15" xfId="8036" xr:uid="{3F88424C-C918-4ABE-9C32-707E5D1A7236}"/>
    <cellStyle name="Millares [0] 2 2 4 15 2" xfId="53146" xr:uid="{FCE1D313-9063-4248-AB48-2D4911A3B693}"/>
    <cellStyle name="Millares [0] 2 2 4 15 3" xfId="36277" xr:uid="{C3DEBAAB-B3E4-4358-8EDE-C65325894646}"/>
    <cellStyle name="Millares [0] 2 2 4 16" xfId="36582" xr:uid="{A17E5D51-C299-46D4-A9B0-38D00766AB02}"/>
    <cellStyle name="Millares [0] 2 2 4 16 2" xfId="53451" xr:uid="{68289CD2-1EB4-416C-882A-8C701623D6B9}"/>
    <cellStyle name="Millares [0] 2 2 4 17" xfId="36892" xr:uid="{329961D2-7DA1-4BBB-8EDF-EBD3AC3E9AA7}"/>
    <cellStyle name="Millares [0] 2 2 4 17 2" xfId="53761" xr:uid="{93765A1D-336D-4819-A9DF-A750252DB89D}"/>
    <cellStyle name="Millares [0] 2 2 4 18" xfId="37195" xr:uid="{7A2E4EBC-824F-4330-9088-5078F4840B79}"/>
    <cellStyle name="Millares [0] 2 2 4 18 2" xfId="54064" xr:uid="{39988ECA-FBEB-41EF-8390-9180991C39E0}"/>
    <cellStyle name="Millares [0] 2 2 4 19" xfId="37495" xr:uid="{AAF996CB-7F06-46EB-99E4-0A6B26EFA567}"/>
    <cellStyle name="Millares [0] 2 2 4 19 2" xfId="54364" xr:uid="{347E2939-F109-4B38-938A-18D08BE858F8}"/>
    <cellStyle name="Millares [0] 2 2 4 2" xfId="468" xr:uid="{532EFDE7-A713-44DC-A6E6-8284584EA3A9}"/>
    <cellStyle name="Millares [0] 2 2 4 2 2" xfId="2740" xr:uid="{6EA3ED89-864C-4BF8-A605-8B57E04DA42B}"/>
    <cellStyle name="Millares [0] 2 2 4 2 2 2" xfId="5155" xr:uid="{90E28CA2-EF14-4452-ABE0-5CA0A0457258}"/>
    <cellStyle name="Millares [0] 2 2 4 2 2 2 2" xfId="13138" xr:uid="{53AAB233-F749-4591-8446-CAB89FCCE3E9}"/>
    <cellStyle name="Millares [0] 2 2 4 2 2 2 2 2" xfId="44186" xr:uid="{F5526F55-17C9-4359-8B28-4E858A623B0B}"/>
    <cellStyle name="Millares [0] 2 2 4 2 2 2 3" xfId="27317" xr:uid="{785406CE-A3CB-4D60-9191-C3730C5D1A28}"/>
    <cellStyle name="Millares [0] 2 2 4 2 2 3" xfId="7569" xr:uid="{4D85DEEC-80B1-4C3D-BDC2-7A23546CB8C1}"/>
    <cellStyle name="Millares [0] 2 2 4 2 2 3 2" xfId="16746" xr:uid="{47A5A2BF-119E-4A60-93C3-B06F5C246975}"/>
    <cellStyle name="Millares [0] 2 2 4 2 2 3 2 2" xfId="47793" xr:uid="{8AECE0D1-B923-4817-BF6D-210879247093}"/>
    <cellStyle name="Millares [0] 2 2 4 2 2 3 3" xfId="30924" xr:uid="{07AFD37A-AD09-4FFF-AB25-8CD8EF78984D}"/>
    <cellStyle name="Millares [0] 2 2 4 2 2 4" xfId="21001" xr:uid="{A5FFD714-5674-454B-A691-E73242446C2D}"/>
    <cellStyle name="Millares [0] 2 2 4 2 2 4 2" xfId="52018" xr:uid="{456B528B-848C-4DF9-9889-4E9A50B63E2E}"/>
    <cellStyle name="Millares [0] 2 2 4 2 2 4 3" xfId="35149" xr:uid="{9C15516F-F5CF-426A-9632-5C0225E404C8}"/>
    <cellStyle name="Millares [0] 2 2 4 2 2 5" xfId="9980" xr:uid="{E9890B43-E270-4937-9D42-282D5ADCC6AA}"/>
    <cellStyle name="Millares [0] 2 2 4 2 2 5 2" xfId="41032" xr:uid="{9797D161-32F2-4F25-8440-996E806CA69C}"/>
    <cellStyle name="Millares [0] 2 2 4 2 2 6" xfId="24163" xr:uid="{BAEE8890-4880-4B45-934C-5710A5AEF44C}"/>
    <cellStyle name="Millares [0] 2 2 4 2 3" xfId="1823" xr:uid="{C82236A2-335B-40D4-B86F-77DD56282319}"/>
    <cellStyle name="Millares [0] 2 2 4 2 3 2" xfId="4238" xr:uid="{1D17467D-3C5D-4CD4-8B10-B1B56F199F4D}"/>
    <cellStyle name="Millares [0] 2 2 4 2 3 2 2" xfId="12221" xr:uid="{1CA8BEDA-7659-4EE8-9EA4-572DFBAA93B3}"/>
    <cellStyle name="Millares [0] 2 2 4 2 3 2 2 2" xfId="43269" xr:uid="{18F50A32-4F18-4A72-B263-CFEEB93F0F7A}"/>
    <cellStyle name="Millares [0] 2 2 4 2 3 2 3" xfId="26400" xr:uid="{142B5657-6DA7-4A31-A244-EC0FEC9B85C1}"/>
    <cellStyle name="Millares [0] 2 2 4 2 3 3" xfId="6652" xr:uid="{2804750E-DA4D-4F20-B7DC-5D57DEB2B0B7}"/>
    <cellStyle name="Millares [0] 2 2 4 2 3 3 2" xfId="15829" xr:uid="{9650076C-BB87-46F6-9222-C2A91484C1FD}"/>
    <cellStyle name="Millares [0] 2 2 4 2 3 3 2 2" xfId="46876" xr:uid="{668DBE2A-8ABD-48F5-908D-C1087B4D0688}"/>
    <cellStyle name="Millares [0] 2 2 4 2 3 3 3" xfId="30007" xr:uid="{CDA72343-485D-4601-8860-2F8C051DE27B}"/>
    <cellStyle name="Millares [0] 2 2 4 2 3 4" xfId="20084" xr:uid="{2BFDE89C-079A-4F41-9305-E7C32780E25A}"/>
    <cellStyle name="Millares [0] 2 2 4 2 3 4 2" xfId="51101" xr:uid="{366738C3-6BF4-416C-AEFD-74A0226BB397}"/>
    <cellStyle name="Millares [0] 2 2 4 2 3 4 3" xfId="34232" xr:uid="{8C56BA69-63B1-47B3-A22A-6DF1C525FDAE}"/>
    <cellStyle name="Millares [0] 2 2 4 2 3 5" xfId="9063" xr:uid="{A3E28BD0-A3C7-4A89-9120-92AEDAD5263E}"/>
    <cellStyle name="Millares [0] 2 2 4 2 3 5 2" xfId="40115" xr:uid="{4EF51C5B-EC61-4F34-ADFD-1C3D34E3F763}"/>
    <cellStyle name="Millares [0] 2 2 4 2 3 6" xfId="23246" xr:uid="{0C9DF4F1-1A97-4F3C-87A4-ACCE7BF559B0}"/>
    <cellStyle name="Millares [0] 2 2 4 2 4" xfId="1057" xr:uid="{B04E87D8-494F-4320-95A6-0D2AE2E9E40B}"/>
    <cellStyle name="Millares [0] 2 2 4 2 4 2" xfId="11456" xr:uid="{082B5876-10FB-41BB-B5FD-1B271E5AD7C1}"/>
    <cellStyle name="Millares [0] 2 2 4 2 4 2 2" xfId="42504" xr:uid="{29828ADA-22DD-41E9-AF37-26E6504A2B03}"/>
    <cellStyle name="Millares [0] 2 2 4 2 4 3" xfId="25635" xr:uid="{DB4C4500-B97C-44E7-B2B3-79482243C18F}"/>
    <cellStyle name="Millares [0] 2 2 4 2 5" xfId="3472" xr:uid="{70EB4A1A-95B9-491F-84FD-53E7E034C936}"/>
    <cellStyle name="Millares [0] 2 2 4 2 5 2" xfId="15064" xr:uid="{3E0710C1-5EEF-43A0-909D-58F6A6B8367D}"/>
    <cellStyle name="Millares [0] 2 2 4 2 5 2 2" xfId="46111" xr:uid="{543667C8-2EFF-4830-9D77-24D75A7DF189}"/>
    <cellStyle name="Millares [0] 2 2 4 2 5 3" xfId="29242" xr:uid="{A55E1127-8036-4F59-B903-A523F13A3B27}"/>
    <cellStyle name="Millares [0] 2 2 4 2 6" xfId="5887" xr:uid="{97071EC0-7747-468F-9127-97A8349D5BBA}"/>
    <cellStyle name="Millares [0] 2 2 4 2 6 2" xfId="19319" xr:uid="{F78E80DB-C256-4C9E-BF1E-7E3CDFBB0124}"/>
    <cellStyle name="Millares [0] 2 2 4 2 6 2 2" xfId="50336" xr:uid="{F045DC45-2DE1-4F29-B50D-D971304C0804}"/>
    <cellStyle name="Millares [0] 2 2 4 2 6 3" xfId="33467" xr:uid="{7BCD05DC-7843-4D5F-B778-1BFB7E1EB3EA}"/>
    <cellStyle name="Millares [0] 2 2 4 2 7" xfId="8298" xr:uid="{4000D593-C15C-4CD9-8370-3FEB36364058}"/>
    <cellStyle name="Millares [0] 2 2 4 2 7 2" xfId="39350" xr:uid="{8A97A305-C6B1-4BF3-96F2-5239A74E0FBB}"/>
    <cellStyle name="Millares [0] 2 2 4 2 8" xfId="22481" xr:uid="{838D4006-2722-4B54-BF1C-8A41531053BF}"/>
    <cellStyle name="Millares [0] 2 2 4 20" xfId="37797" xr:uid="{2B6659D5-A600-4DC1-8935-0BDBF30AA84D}"/>
    <cellStyle name="Millares [0] 2 2 4 20 2" xfId="54666" xr:uid="{DCE6B19F-4DB0-4AC5-B136-E31C9D637C1D}"/>
    <cellStyle name="Millares [0] 2 2 4 21" xfId="38099" xr:uid="{9CF4B24D-AD7A-4145-8F0C-F97FAC6E68DA}"/>
    <cellStyle name="Millares [0] 2 2 4 21 2" xfId="54968" xr:uid="{DE6907BF-A5E2-4D16-9023-60CAE33F0B9D}"/>
    <cellStyle name="Millares [0] 2 2 4 22" xfId="38399" xr:uid="{AAF5F9C9-B291-4C19-85C1-998CCAE48580}"/>
    <cellStyle name="Millares [0] 2 2 4 22 2" xfId="55268" xr:uid="{99040E1E-0F69-43BF-9326-0DC38F5C925F}"/>
    <cellStyle name="Millares [0] 2 2 4 23" xfId="38699" xr:uid="{78E0079F-43FF-4A73-B192-A801DF82A217}"/>
    <cellStyle name="Millares [0] 2 2 4 23 2" xfId="55568" xr:uid="{2302C323-5B2F-44FE-A364-4FA73F01A4F7}"/>
    <cellStyle name="Millares [0] 2 2 4 24" xfId="39088" xr:uid="{26289159-7401-46E7-BF73-D7D336D65338}"/>
    <cellStyle name="Millares [0] 2 2 4 25" xfId="22219" xr:uid="{8DFD9F8F-6839-4760-9D1E-3DA1A1DB5E6E}"/>
    <cellStyle name="Millares [0] 2 2 4 3" xfId="2327" xr:uid="{6C082E4C-1198-4C1B-9D32-69BA0775B1F2}"/>
    <cellStyle name="Millares [0] 2 2 4 3 2" xfId="4742" xr:uid="{EA942BC7-9D4F-4963-B3D3-A99633F6DCA9}"/>
    <cellStyle name="Millares [0] 2 2 4 3 2 2" xfId="12725" xr:uid="{689BE866-3FDB-4B8F-AD6C-A8534AF09210}"/>
    <cellStyle name="Millares [0] 2 2 4 3 2 2 2" xfId="43773" xr:uid="{3DF4A685-B3C3-464B-8E8F-D91BFBBEC666}"/>
    <cellStyle name="Millares [0] 2 2 4 3 2 3" xfId="26904" xr:uid="{BF9CBEE5-8815-423E-B9C0-0D21B4EF3287}"/>
    <cellStyle name="Millares [0] 2 2 4 3 3" xfId="7156" xr:uid="{C779EDDF-7F00-402E-A3A8-7C04DFE6DAB3}"/>
    <cellStyle name="Millares [0] 2 2 4 3 3 2" xfId="16333" xr:uid="{8F54ED43-8390-45FC-AE88-3B92502F6CFF}"/>
    <cellStyle name="Millares [0] 2 2 4 3 3 2 2" xfId="47380" xr:uid="{4BF3E313-2EEE-41A9-A58B-EEEC96F0CD09}"/>
    <cellStyle name="Millares [0] 2 2 4 3 3 3" xfId="30511" xr:uid="{F289717F-6748-4643-83E5-4767C50C04EE}"/>
    <cellStyle name="Millares [0] 2 2 4 3 4" xfId="20588" xr:uid="{9EE27CE2-F1BB-41C8-B511-C8D98D2F0FCC}"/>
    <cellStyle name="Millares [0] 2 2 4 3 4 2" xfId="51605" xr:uid="{7FC05B04-C40E-4620-A897-27CDD8507ED3}"/>
    <cellStyle name="Millares [0] 2 2 4 3 4 3" xfId="34736" xr:uid="{FED968C4-513D-4EE8-B963-DCB7AFE3BE17}"/>
    <cellStyle name="Millares [0] 2 2 4 3 5" xfId="9567" xr:uid="{11CF559E-4D32-4F38-98E1-9574D66A681B}"/>
    <cellStyle name="Millares [0] 2 2 4 3 5 2" xfId="40619" xr:uid="{7FD2A83C-DF14-4297-948F-8704197E17DA}"/>
    <cellStyle name="Millares [0] 2 2 4 3 6" xfId="23750" xr:uid="{32B729CE-DF56-43B2-804E-2EF37361254B}"/>
    <cellStyle name="Millares [0] 2 2 4 4" xfId="2478" xr:uid="{8ED78BEB-B6B4-4BF8-9CC1-745A4E7F9AAA}"/>
    <cellStyle name="Millares [0] 2 2 4 4 2" xfId="4893" xr:uid="{DC11F605-A297-45C4-9450-D4549F60F49C}"/>
    <cellStyle name="Millares [0] 2 2 4 4 2 2" xfId="12876" xr:uid="{43CE62A0-41A0-4BB5-9D60-4D6A6D51B05B}"/>
    <cellStyle name="Millares [0] 2 2 4 4 2 2 2" xfId="43924" xr:uid="{5FBCBC0C-BE96-4250-B6ED-9DAB48F9CF0B}"/>
    <cellStyle name="Millares [0] 2 2 4 4 2 3" xfId="27055" xr:uid="{0B5EA0F7-35C5-445F-BBF1-667ADC1BFC67}"/>
    <cellStyle name="Millares [0] 2 2 4 4 3" xfId="7307" xr:uid="{12954830-AD11-4035-BB34-D47ADE7489AB}"/>
    <cellStyle name="Millares [0] 2 2 4 4 3 2" xfId="16484" xr:uid="{83A53A8F-7521-4EBF-B266-7976908F6A5C}"/>
    <cellStyle name="Millares [0] 2 2 4 4 3 2 2" xfId="47531" xr:uid="{EE68EAA9-764A-4A9F-8021-834F161A634F}"/>
    <cellStyle name="Millares [0] 2 2 4 4 3 3" xfId="30662" xr:uid="{52C173F5-26F0-4E86-8B8F-B4028D65B931}"/>
    <cellStyle name="Millares [0] 2 2 4 4 4" xfId="20739" xr:uid="{5B7168F6-51D5-4152-A981-B7BAE11635CC}"/>
    <cellStyle name="Millares [0] 2 2 4 4 4 2" xfId="51756" xr:uid="{3C5E6DCB-70F6-4367-95B4-05B61B89FF74}"/>
    <cellStyle name="Millares [0] 2 2 4 4 4 3" xfId="34887" xr:uid="{21FEA98F-EA25-474C-A5E8-535802B8FBCB}"/>
    <cellStyle name="Millares [0] 2 2 4 4 5" xfId="9718" xr:uid="{4F1C5A97-AC25-4C8C-9697-3547D78DBFE6}"/>
    <cellStyle name="Millares [0] 2 2 4 4 5 2" xfId="40770" xr:uid="{1FC07F87-2322-42F0-8C32-F43D513BFD77}"/>
    <cellStyle name="Millares [0] 2 2 4 4 6" xfId="23901" xr:uid="{93908923-0263-41A7-A806-681D99115BD1}"/>
    <cellStyle name="Millares [0] 2 2 4 5" xfId="1673" xr:uid="{E0E86CB2-9D30-47ED-AC98-2DB5830A880D}"/>
    <cellStyle name="Millares [0] 2 2 4 5 2" xfId="4088" xr:uid="{F577C2AA-C2F9-4BD0-8BE7-CE7C4EBD3941}"/>
    <cellStyle name="Millares [0] 2 2 4 5 2 2" xfId="12071" xr:uid="{2AEA60E1-1C55-4225-B1DA-D7819EB2D9E5}"/>
    <cellStyle name="Millares [0] 2 2 4 5 2 2 2" xfId="43119" xr:uid="{F4BA87D2-0A14-4AA6-986E-C418BD7C5EFF}"/>
    <cellStyle name="Millares [0] 2 2 4 5 2 3" xfId="26250" xr:uid="{E06D7C27-BD56-4486-9D21-39447DE21D93}"/>
    <cellStyle name="Millares [0] 2 2 4 5 3" xfId="6502" xr:uid="{2DE7DAB7-EB13-445C-8D63-199FB6482122}"/>
    <cellStyle name="Millares [0] 2 2 4 5 3 2" xfId="15679" xr:uid="{FFFF90A7-48A3-4A42-A918-8A5126A45D92}"/>
    <cellStyle name="Millares [0] 2 2 4 5 3 2 2" xfId="46726" xr:uid="{716AC753-2E2B-42D8-B296-6CF7AE27FD2F}"/>
    <cellStyle name="Millares [0] 2 2 4 5 3 3" xfId="29857" xr:uid="{96FE07EA-467B-4609-AFB2-26E0FC003DAC}"/>
    <cellStyle name="Millares [0] 2 2 4 5 4" xfId="19934" xr:uid="{BD05344B-856F-4E5C-9C26-26637025CAD8}"/>
    <cellStyle name="Millares [0] 2 2 4 5 4 2" xfId="50951" xr:uid="{D2FCB02C-2CD4-4F04-9374-F7D1DE7D4C1D}"/>
    <cellStyle name="Millares [0] 2 2 4 5 4 3" xfId="34082" xr:uid="{1B8444DB-6B3B-4DF1-B3F0-D2FC6A7D5F7A}"/>
    <cellStyle name="Millares [0] 2 2 4 5 5" xfId="8913" xr:uid="{D02EC203-6E98-4EEB-9B85-12BA7E6F980C}"/>
    <cellStyle name="Millares [0] 2 2 4 5 5 2" xfId="39965" xr:uid="{8736374C-5B3C-4FD9-81F5-D59BDEB819FA}"/>
    <cellStyle name="Millares [0] 2 2 4 5 6" xfId="23096" xr:uid="{EDBFCB64-21BF-492F-98AB-2D6B27C49912}"/>
    <cellStyle name="Millares [0] 2 2 4 6" xfId="795" xr:uid="{AF17D316-5A92-4F91-A2A0-1A899BA3FFA5}"/>
    <cellStyle name="Millares [0] 2 2 4 6 2" xfId="13521" xr:uid="{34B7C824-786F-46D5-AEAB-F69986D7AE3F}"/>
    <cellStyle name="Millares [0] 2 2 4 6 2 2" xfId="44569" xr:uid="{9808AE45-A96F-44B7-8E92-3A85C997CC56}"/>
    <cellStyle name="Millares [0] 2 2 4 6 2 3" xfId="27700" xr:uid="{B69D841C-AF85-4F9D-9464-7262B2C7DD6E}"/>
    <cellStyle name="Millares [0] 2 2 4 6 3" xfId="17129" xr:uid="{C02BDBD0-F058-453B-B011-ABD2E6102E87}"/>
    <cellStyle name="Millares [0] 2 2 4 6 3 2" xfId="48176" xr:uid="{719942B7-925C-4EF2-82A0-6CD8C7D860A7}"/>
    <cellStyle name="Millares [0] 2 2 4 6 3 3" xfId="31307" xr:uid="{43A8F702-F405-4137-B26C-F0DC631D24DF}"/>
    <cellStyle name="Millares [0] 2 2 4 6 4" xfId="21384" xr:uid="{7C0A37C3-8E35-4848-B11A-8831C20AE862}"/>
    <cellStyle name="Millares [0] 2 2 4 6 4 2" xfId="52401" xr:uid="{C24D9456-7161-475D-A1F2-BBC81F491E28}"/>
    <cellStyle name="Millares [0] 2 2 4 6 4 3" xfId="35532" xr:uid="{CAFCE7C3-47CA-447A-BE5F-B337FA3080F7}"/>
    <cellStyle name="Millares [0] 2 2 4 6 5" xfId="10363" xr:uid="{D5ECEBDB-AEAB-4F72-B01F-CFB0B19F3B91}"/>
    <cellStyle name="Millares [0] 2 2 4 6 5 2" xfId="41415" xr:uid="{69D7CE78-1FD4-45D9-923C-3D80112F5212}"/>
    <cellStyle name="Millares [0] 2 2 4 6 6" xfId="24546" xr:uid="{DE3DD5E8-1702-445A-9139-E2E88BEF5DAC}"/>
    <cellStyle name="Millares [0] 2 2 4 7" xfId="3210" xr:uid="{5FB6C06F-831E-4777-98D3-609FA761350E}"/>
    <cellStyle name="Millares [0] 2 2 4 7 2" xfId="13818" xr:uid="{99B1A8AF-C8E9-478B-88DC-C89F380216AC}"/>
    <cellStyle name="Millares [0] 2 2 4 7 2 2" xfId="44866" xr:uid="{803C8586-1E1E-42F0-B36C-996F4A42F9F9}"/>
    <cellStyle name="Millares [0] 2 2 4 7 2 3" xfId="27997" xr:uid="{F13B7BC3-58A0-44D3-975A-66DA8F535978}"/>
    <cellStyle name="Millares [0] 2 2 4 7 3" xfId="17426" xr:uid="{ED6F5486-7010-4211-8FCB-C3D148A380A4}"/>
    <cellStyle name="Millares [0] 2 2 4 7 3 2" xfId="48473" xr:uid="{88AA2DAC-556E-4C11-803F-08C691CB3608}"/>
    <cellStyle name="Millares [0] 2 2 4 7 3 3" xfId="31604" xr:uid="{8FD4363D-1D0D-41C7-96FB-81070CDC7DF5}"/>
    <cellStyle name="Millares [0] 2 2 4 7 4" xfId="21681" xr:uid="{AB52E385-B010-47DE-8771-F05EF6E8EA3D}"/>
    <cellStyle name="Millares [0] 2 2 4 7 4 2" xfId="52698" xr:uid="{6EA372B8-655F-44BE-800D-BE9CC892F42C}"/>
    <cellStyle name="Millares [0] 2 2 4 7 4 3" xfId="35829" xr:uid="{3EBDF459-C1AE-4783-B56E-72543AEEB9C4}"/>
    <cellStyle name="Millares [0] 2 2 4 7 5" xfId="10660" xr:uid="{2AD04F5B-9969-40C0-A8D6-687CF0DE9A06}"/>
    <cellStyle name="Millares [0] 2 2 4 7 5 2" xfId="41712" xr:uid="{5223D027-1057-4B6A-9B09-12D6D20ACE8A}"/>
    <cellStyle name="Millares [0] 2 2 4 7 6" xfId="24843" xr:uid="{DB5BFF25-E417-4D0E-835F-3257D58C0DF1}"/>
    <cellStyle name="Millares [0] 2 2 4 8" xfId="5625" xr:uid="{D037216A-7FC4-4661-B963-4B835A2F2853}"/>
    <cellStyle name="Millares [0] 2 2 4 8 2" xfId="11194" xr:uid="{E274B3C7-0894-4959-B9A2-0F0639830D04}"/>
    <cellStyle name="Millares [0] 2 2 4 8 2 2" xfId="42242" xr:uid="{BF4FAE63-BB49-44B2-B5C0-9A244F7C5D3A}"/>
    <cellStyle name="Millares [0] 2 2 4 8 3" xfId="25373" xr:uid="{3F07699C-3CE7-4040-9C5A-A0A2C4328308}"/>
    <cellStyle name="Millares [0] 2 2 4 9" xfId="14264" xr:uid="{FA50E625-F4ED-447C-8B5B-2AAB23233746}"/>
    <cellStyle name="Millares [0] 2 2 4 9 2" xfId="45312" xr:uid="{A0CA61C4-42AB-4C2A-A0EA-772A61DE6EC3}"/>
    <cellStyle name="Millares [0] 2 2 4 9 3" xfId="28443" xr:uid="{9979EE68-61D5-4507-937C-1F5525BCDB8C}"/>
    <cellStyle name="Millares [0] 2 2 5" xfId="399" xr:uid="{8DAEB7CA-A088-484B-BA82-F2A140E2A31E}"/>
    <cellStyle name="Millares [0] 2 2 5 10" xfId="17926" xr:uid="{B9364992-075D-4A18-871C-21BF32B662C7}"/>
    <cellStyle name="Millares [0] 2 2 5 10 2" xfId="48943" xr:uid="{08638F3B-CAD6-479A-8E82-BA6366CD52AD}"/>
    <cellStyle name="Millares [0] 2 2 5 10 3" xfId="32074" xr:uid="{F2792109-5F50-427A-B9DB-B2A4F6D75D94}"/>
    <cellStyle name="Millares [0] 2 2 5 11" xfId="18226" xr:uid="{D73E590F-6B4E-4543-8204-17CE31B0E0DD}"/>
    <cellStyle name="Millares [0] 2 2 5 11 2" xfId="49243" xr:uid="{BF173EB6-18DD-463A-92AD-07DCEC2FC0F7}"/>
    <cellStyle name="Millares [0] 2 2 5 11 3" xfId="32374" xr:uid="{0A858670-1AA2-4D51-8EF2-5C5EEF218829}"/>
    <cellStyle name="Millares [0] 2 2 5 12" xfId="18526" xr:uid="{B0B13B9B-7618-4EC7-B393-4BA100CFD438}"/>
    <cellStyle name="Millares [0] 2 2 5 12 2" xfId="49543" xr:uid="{5F930264-1BE7-4FD9-8193-A19AE92463BD}"/>
    <cellStyle name="Millares [0] 2 2 5 12 3" xfId="32674" xr:uid="{1A5AFDBD-5C62-42D5-958E-0D3B8D16F6A9}"/>
    <cellStyle name="Millares [0] 2 2 5 13" xfId="19250" xr:uid="{852E73BD-F7F6-4499-9E02-D9C6AD246B5E}"/>
    <cellStyle name="Millares [0] 2 2 5 13 2" xfId="50267" xr:uid="{D111DA1B-D561-45D8-955B-D37633AC6F3C}"/>
    <cellStyle name="Millares [0] 2 2 5 13 3" xfId="33398" xr:uid="{4FBB82AA-37BB-4C7B-B92E-E894C8569267}"/>
    <cellStyle name="Millares [0] 2 2 5 14" xfId="8229" xr:uid="{6C9601D5-D853-4B97-8D97-E8A02154D25B}"/>
    <cellStyle name="Millares [0] 2 2 5 14 2" xfId="53147" xr:uid="{2D9E27C5-A263-474C-80C6-482F391B873A}"/>
    <cellStyle name="Millares [0] 2 2 5 14 3" xfId="36278" xr:uid="{EF0F8B51-DDD0-4270-B499-2030A35CDDD5}"/>
    <cellStyle name="Millares [0] 2 2 5 15" xfId="36583" xr:uid="{873F4B56-65F7-4795-8190-A4467A290C94}"/>
    <cellStyle name="Millares [0] 2 2 5 15 2" xfId="53452" xr:uid="{9B2C5FAF-0BC0-47BE-B14C-FA311047A5A2}"/>
    <cellStyle name="Millares [0] 2 2 5 16" xfId="36893" xr:uid="{9F1D1DE0-7059-4DA7-B1BA-FEBB332B3C56}"/>
    <cellStyle name="Millares [0] 2 2 5 16 2" xfId="53762" xr:uid="{BC749D3B-ACF2-4AE7-AF47-56C48598BD72}"/>
    <cellStyle name="Millares [0] 2 2 5 17" xfId="37196" xr:uid="{C5CD4D6F-B4BE-4BFA-9D92-F4FD3B8EB4D8}"/>
    <cellStyle name="Millares [0] 2 2 5 17 2" xfId="54065" xr:uid="{0C1D1B3D-61CE-4AFF-8B2F-5A3678AAD868}"/>
    <cellStyle name="Millares [0] 2 2 5 18" xfId="37496" xr:uid="{B5A81B4D-9B4A-42D9-981E-8D22DA7AFD41}"/>
    <cellStyle name="Millares [0] 2 2 5 18 2" xfId="54365" xr:uid="{C7451B7A-5199-4C59-AFB9-2B5C85A885B2}"/>
    <cellStyle name="Millares [0] 2 2 5 19" xfId="37798" xr:uid="{01DEFE68-653A-4979-BC76-C696B96680B6}"/>
    <cellStyle name="Millares [0] 2 2 5 19 2" xfId="54667" xr:uid="{9C8FE754-3B22-4D0E-B089-6BCAB6285058}"/>
    <cellStyle name="Millares [0] 2 2 5 2" xfId="469" xr:uid="{2C5A8906-625C-4B77-B674-364AAC209D8F}"/>
    <cellStyle name="Millares [0] 2 2 5 2 2" xfId="2741" xr:uid="{FF38965F-71E5-49DB-BE8E-B4373365930A}"/>
    <cellStyle name="Millares [0] 2 2 5 2 2 2" xfId="5156" xr:uid="{3960D302-D889-40A3-977E-08ACC34811BC}"/>
    <cellStyle name="Millares [0] 2 2 5 2 2 2 2" xfId="13139" xr:uid="{B911AC18-C443-4E2C-ADD8-29364E35B4B9}"/>
    <cellStyle name="Millares [0] 2 2 5 2 2 2 2 2" xfId="44187" xr:uid="{9817B18F-6298-4A55-98A5-D5BAE13547D6}"/>
    <cellStyle name="Millares [0] 2 2 5 2 2 2 3" xfId="27318" xr:uid="{EF56F1D4-0DA7-43CC-AB89-3703BFB95A61}"/>
    <cellStyle name="Millares [0] 2 2 5 2 2 3" xfId="7570" xr:uid="{77005D11-D27F-4A0B-8FF3-E07921709D97}"/>
    <cellStyle name="Millares [0] 2 2 5 2 2 3 2" xfId="16747" xr:uid="{FAC26966-2BAE-4371-A664-D096CA23EDE6}"/>
    <cellStyle name="Millares [0] 2 2 5 2 2 3 2 2" xfId="47794" xr:uid="{007D6579-80C1-494C-AB3A-D85A9F7A8109}"/>
    <cellStyle name="Millares [0] 2 2 5 2 2 3 3" xfId="30925" xr:uid="{00A66F29-C757-4136-A76A-280BC3869855}"/>
    <cellStyle name="Millares [0] 2 2 5 2 2 4" xfId="21002" xr:uid="{04DEEA1D-904D-48A5-A1D5-1C59E0861489}"/>
    <cellStyle name="Millares [0] 2 2 5 2 2 4 2" xfId="52019" xr:uid="{FC02C11F-E6ED-4228-B170-2AFCA7C91CBF}"/>
    <cellStyle name="Millares [0] 2 2 5 2 2 4 3" xfId="35150" xr:uid="{E8A9E53F-94A6-48AB-B263-39B52148EFEF}"/>
    <cellStyle name="Millares [0] 2 2 5 2 2 5" xfId="9981" xr:uid="{00BCE0F1-3BA0-4FD5-B0F2-A6B52FED08D7}"/>
    <cellStyle name="Millares [0] 2 2 5 2 2 5 2" xfId="41033" xr:uid="{8FD50AFA-5C91-4E95-A8F4-4E803475D0FB}"/>
    <cellStyle name="Millares [0] 2 2 5 2 2 6" xfId="24164" xr:uid="{EB4B6E9D-8BF3-4741-AFFD-7653089F8ACB}"/>
    <cellStyle name="Millares [0] 2 2 5 2 3" xfId="2016" xr:uid="{146C0145-9DDB-4A53-8D0A-63D3C1A2E62D}"/>
    <cellStyle name="Millares [0] 2 2 5 2 3 2" xfId="4431" xr:uid="{B170DFF8-53EB-436A-91E2-3A5A01906AB3}"/>
    <cellStyle name="Millares [0] 2 2 5 2 3 2 2" xfId="12414" xr:uid="{FCAD8DF7-C38E-4BD8-AEA8-0DF20DA524C3}"/>
    <cellStyle name="Millares [0] 2 2 5 2 3 2 2 2" xfId="43462" xr:uid="{6028DC56-6D1C-400F-9251-D3D7BC5104B3}"/>
    <cellStyle name="Millares [0] 2 2 5 2 3 2 3" xfId="26593" xr:uid="{E95CF8B6-0F66-4AD9-BB59-10EB02FBB2BA}"/>
    <cellStyle name="Millares [0] 2 2 5 2 3 3" xfId="6845" xr:uid="{CFDD0013-7BEC-4C28-8B6F-4C1780D7D4A1}"/>
    <cellStyle name="Millares [0] 2 2 5 2 3 3 2" xfId="16022" xr:uid="{14BD0DC4-1EC0-417F-B544-CB2BE7617C8C}"/>
    <cellStyle name="Millares [0] 2 2 5 2 3 3 2 2" xfId="47069" xr:uid="{53626AFF-DC3C-4475-B588-BAC646A85D49}"/>
    <cellStyle name="Millares [0] 2 2 5 2 3 3 3" xfId="30200" xr:uid="{6B62DDB3-4D4F-4300-969E-F40D316725A8}"/>
    <cellStyle name="Millares [0] 2 2 5 2 3 4" xfId="20277" xr:uid="{A6700580-82A1-46BB-BEAB-6E53486D4094}"/>
    <cellStyle name="Millares [0] 2 2 5 2 3 4 2" xfId="51294" xr:uid="{FDB91EF3-9EC7-4D1C-90CC-9FC4535B9BFF}"/>
    <cellStyle name="Millares [0] 2 2 5 2 3 4 3" xfId="34425" xr:uid="{3EF2208B-5C9A-4717-A57C-E0F534AB26D5}"/>
    <cellStyle name="Millares [0] 2 2 5 2 3 5" xfId="9256" xr:uid="{26A1B934-E0EF-4FF9-9F61-FA54DA83C2E0}"/>
    <cellStyle name="Millares [0] 2 2 5 2 3 5 2" xfId="40308" xr:uid="{131B717F-F69B-4FD6-B08E-8C0986244793}"/>
    <cellStyle name="Millares [0] 2 2 5 2 3 6" xfId="23439" xr:uid="{8222893E-F5B4-4175-B40D-EBDCE208D123}"/>
    <cellStyle name="Millares [0] 2 2 5 2 4" xfId="1058" xr:uid="{E47B2FCC-ECDE-4626-8392-B2FDF9384677}"/>
    <cellStyle name="Millares [0] 2 2 5 2 4 2" xfId="11457" xr:uid="{EF85A758-6854-4A25-8EF0-89A974C21365}"/>
    <cellStyle name="Millares [0] 2 2 5 2 4 2 2" xfId="42505" xr:uid="{04D3CE46-4E13-468B-A922-7F0010FB83E2}"/>
    <cellStyle name="Millares [0] 2 2 5 2 4 3" xfId="25636" xr:uid="{8EA524A7-5DA1-4E59-AE9E-1ED814A2A1AF}"/>
    <cellStyle name="Millares [0] 2 2 5 2 5" xfId="3473" xr:uid="{DD7C7297-DE45-47D9-A2F6-87899CBE090F}"/>
    <cellStyle name="Millares [0] 2 2 5 2 5 2" xfId="15065" xr:uid="{7E55784C-2CA7-4F57-9E64-F7E33DE32303}"/>
    <cellStyle name="Millares [0] 2 2 5 2 5 2 2" xfId="46112" xr:uid="{9D1E6ACC-FE7B-423A-8784-01428E8840A6}"/>
    <cellStyle name="Millares [0] 2 2 5 2 5 3" xfId="29243" xr:uid="{C419CBC0-E004-446A-8024-908CA6F3A59F}"/>
    <cellStyle name="Millares [0] 2 2 5 2 6" xfId="5888" xr:uid="{637D6B9F-695F-42F1-B062-BFB4EA211DE1}"/>
    <cellStyle name="Millares [0] 2 2 5 2 6 2" xfId="19320" xr:uid="{56BC08A9-4F60-41FC-81EF-BEA582128599}"/>
    <cellStyle name="Millares [0] 2 2 5 2 6 2 2" xfId="50337" xr:uid="{5A722FA7-2DB3-4C2D-B683-DB34B4D60A2C}"/>
    <cellStyle name="Millares [0] 2 2 5 2 6 3" xfId="33468" xr:uid="{93CCA37C-F901-475E-83FC-ED05755EAFAB}"/>
    <cellStyle name="Millares [0] 2 2 5 2 7" xfId="8299" xr:uid="{15240D8C-9618-448F-8D40-3BF9CE280493}"/>
    <cellStyle name="Millares [0] 2 2 5 2 7 2" xfId="39351" xr:uid="{2A4AFB2A-4A73-432F-BA82-5BE0D35A295E}"/>
    <cellStyle name="Millares [0] 2 2 5 2 8" xfId="22482" xr:uid="{E3906042-C51D-4939-BC17-A8898E24A66F}"/>
    <cellStyle name="Millares [0] 2 2 5 20" xfId="38100" xr:uid="{C87E5D0D-1AA9-4106-AE6E-053260F87EB5}"/>
    <cellStyle name="Millares [0] 2 2 5 20 2" xfId="54969" xr:uid="{2D18033D-46AF-4C66-837B-14A3C857400A}"/>
    <cellStyle name="Millares [0] 2 2 5 21" xfId="38400" xr:uid="{672D0F0B-C7BB-4111-8A02-7893C1D59159}"/>
    <cellStyle name="Millares [0] 2 2 5 21 2" xfId="55269" xr:uid="{DA844B2A-460E-4BCC-98F3-BC159D4D2E8D}"/>
    <cellStyle name="Millares [0] 2 2 5 22" xfId="38700" xr:uid="{1E036ABB-FD77-4C63-AE1B-180A54260833}"/>
    <cellStyle name="Millares [0] 2 2 5 22 2" xfId="55569" xr:uid="{3BCAA83D-54C6-4CA6-B780-757F369388A2}"/>
    <cellStyle name="Millares [0] 2 2 5 23" xfId="39281" xr:uid="{7EAB3AD1-FF5E-4A4B-AB42-71BC038E7A18}"/>
    <cellStyle name="Millares [0] 2 2 5 24" xfId="22412" xr:uid="{BE1FB53C-5876-4BA0-A511-4D295AE1C6DF}"/>
    <cellStyle name="Millares [0] 2 2 5 3" xfId="2671" xr:uid="{A709E59C-1D90-4E93-87B1-FB32F4806CD6}"/>
    <cellStyle name="Millares [0] 2 2 5 3 2" xfId="5086" xr:uid="{2876DAF7-48CB-4153-BD28-F448B057C4B0}"/>
    <cellStyle name="Millares [0] 2 2 5 3 2 2" xfId="13069" xr:uid="{0706D535-6DA0-4027-9A6E-1ACF189DCF31}"/>
    <cellStyle name="Millares [0] 2 2 5 3 2 2 2" xfId="44117" xr:uid="{C72A8423-FC8D-4A1D-B686-649F51F125F2}"/>
    <cellStyle name="Millares [0] 2 2 5 3 2 3" xfId="27248" xr:uid="{086B7233-975F-4E87-A80C-B6C09DDAE173}"/>
    <cellStyle name="Millares [0] 2 2 5 3 3" xfId="7500" xr:uid="{5B044CA6-90C8-41F5-9967-5CAD0926E399}"/>
    <cellStyle name="Millares [0] 2 2 5 3 3 2" xfId="16677" xr:uid="{DCCDE443-472B-4BBE-8AFB-3437C79BB2AD}"/>
    <cellStyle name="Millares [0] 2 2 5 3 3 2 2" xfId="47724" xr:uid="{6082E0F0-D15C-402E-8AF3-245C1EDCAE35}"/>
    <cellStyle name="Millares [0] 2 2 5 3 3 3" xfId="30855" xr:uid="{4050EB23-8471-4336-B5BB-82739E76D8BE}"/>
    <cellStyle name="Millares [0] 2 2 5 3 4" xfId="20932" xr:uid="{72D698CF-DC41-44D0-93F0-5E086ED37CCE}"/>
    <cellStyle name="Millares [0] 2 2 5 3 4 2" xfId="51949" xr:uid="{AFFE6B7C-E8F3-48D3-99A3-888946F5C106}"/>
    <cellStyle name="Millares [0] 2 2 5 3 4 3" xfId="35080" xr:uid="{A3085B69-715D-4560-8113-3E9A7F67EE26}"/>
    <cellStyle name="Millares [0] 2 2 5 3 5" xfId="9911" xr:uid="{B25AFE72-7ECF-4395-91AC-CFD70F7A6072}"/>
    <cellStyle name="Millares [0] 2 2 5 3 5 2" xfId="40963" xr:uid="{52DFE1C8-7469-46E6-83E7-624C9696A7B8}"/>
    <cellStyle name="Millares [0] 2 2 5 3 6" xfId="24094" xr:uid="{E7F7DE0C-E1E2-49A0-993D-AC8B2AF884C8}"/>
    <cellStyle name="Millares [0] 2 2 5 4" xfId="1715" xr:uid="{8E5615D2-26D5-4D7A-A248-8C5E0EC63DC1}"/>
    <cellStyle name="Millares [0] 2 2 5 4 2" xfId="4130" xr:uid="{E5E69B94-0555-4393-9213-7053DBB931F7}"/>
    <cellStyle name="Millares [0] 2 2 5 4 2 2" xfId="12113" xr:uid="{3C8DC988-5B11-433E-8D8A-4C33790A0305}"/>
    <cellStyle name="Millares [0] 2 2 5 4 2 2 2" xfId="43161" xr:uid="{7C13D5C0-F2C3-4AB6-BBFB-1D1F468CFF39}"/>
    <cellStyle name="Millares [0] 2 2 5 4 2 3" xfId="26292" xr:uid="{49E7424E-8CC6-4E09-8E64-E2A1B5666590}"/>
    <cellStyle name="Millares [0] 2 2 5 4 3" xfId="6544" xr:uid="{AC30B415-E118-47A5-AB93-9644C6818CCA}"/>
    <cellStyle name="Millares [0] 2 2 5 4 3 2" xfId="15721" xr:uid="{28C7EBAB-48D1-47E9-8BCB-E0442EA59F9C}"/>
    <cellStyle name="Millares [0] 2 2 5 4 3 2 2" xfId="46768" xr:uid="{29BD844F-8783-4DB1-9B2C-4DAF1DF3AB19}"/>
    <cellStyle name="Millares [0] 2 2 5 4 3 3" xfId="29899" xr:uid="{4DF3C3EC-8DE3-423D-A9E9-4B9ADF0285DC}"/>
    <cellStyle name="Millares [0] 2 2 5 4 4" xfId="19976" xr:uid="{DF10B91E-28E3-4AB7-BDE9-729B499B7237}"/>
    <cellStyle name="Millares [0] 2 2 5 4 4 2" xfId="50993" xr:uid="{0EFAFF6A-7C34-40BA-A213-ACA920056A49}"/>
    <cellStyle name="Millares [0] 2 2 5 4 4 3" xfId="34124" xr:uid="{15F20876-2292-45BB-80F2-00020964FC1B}"/>
    <cellStyle name="Millares [0] 2 2 5 4 5" xfId="8955" xr:uid="{4A266FD7-4D2A-44A5-804D-7369115A0C6E}"/>
    <cellStyle name="Millares [0] 2 2 5 4 5 2" xfId="40007" xr:uid="{49A54424-265F-48D7-9673-50C97F86E999}"/>
    <cellStyle name="Millares [0] 2 2 5 4 6" xfId="23138" xr:uid="{195CA519-FA4D-4432-B1B9-1DAD3FDD536C}"/>
    <cellStyle name="Millares [0] 2 2 5 5" xfId="988" xr:uid="{59A4A730-0C8D-4444-ACCD-E0F3D2A0496D}"/>
    <cellStyle name="Millares [0] 2 2 5 5 2" xfId="13522" xr:uid="{6A35E458-5A29-4C8F-A9F3-525EEA19FBB0}"/>
    <cellStyle name="Millares [0] 2 2 5 5 2 2" xfId="44570" xr:uid="{682E9830-7D37-4C33-931B-B1B8AB8D83A4}"/>
    <cellStyle name="Millares [0] 2 2 5 5 2 3" xfId="27701" xr:uid="{D288297E-5D2A-4470-AF6D-38A8D430C96A}"/>
    <cellStyle name="Millares [0] 2 2 5 5 3" xfId="17130" xr:uid="{9BAD23D2-D6FB-40C7-B27C-A8B5C68EFE4A}"/>
    <cellStyle name="Millares [0] 2 2 5 5 3 2" xfId="48177" xr:uid="{E61F54C9-4351-42CD-8AAD-579ABEBFBA78}"/>
    <cellStyle name="Millares [0] 2 2 5 5 3 3" xfId="31308" xr:uid="{AEA6B3D5-25C1-4735-A1F1-3202DE61A0A2}"/>
    <cellStyle name="Millares [0] 2 2 5 5 4" xfId="21385" xr:uid="{34A2C088-ABDE-4438-8DF4-FC2D88317D0F}"/>
    <cellStyle name="Millares [0] 2 2 5 5 4 2" xfId="52402" xr:uid="{BB56DB18-D1B5-4133-8F4C-51D13ACC0B5F}"/>
    <cellStyle name="Millares [0] 2 2 5 5 4 3" xfId="35533" xr:uid="{61D3468D-CB5E-4865-8B89-4F41BF814BE8}"/>
    <cellStyle name="Millares [0] 2 2 5 5 5" xfId="10364" xr:uid="{80317503-9323-4CE3-9E2F-776928582987}"/>
    <cellStyle name="Millares [0] 2 2 5 5 5 2" xfId="41416" xr:uid="{48C248CD-BB7D-48D2-816C-D75AB23C1841}"/>
    <cellStyle name="Millares [0] 2 2 5 5 6" xfId="24547" xr:uid="{EE2826CE-C451-4E0D-A607-B93CA31CB5A7}"/>
    <cellStyle name="Millares [0] 2 2 5 6" xfId="3403" xr:uid="{BE859F22-CD03-48C9-B88F-226C15A2B76E}"/>
    <cellStyle name="Millares [0] 2 2 5 6 2" xfId="13819" xr:uid="{86073A78-6111-4C07-8139-CDD409D26A42}"/>
    <cellStyle name="Millares [0] 2 2 5 6 2 2" xfId="44867" xr:uid="{6A1C8371-29B5-4CDE-90E5-A336F73C4B67}"/>
    <cellStyle name="Millares [0] 2 2 5 6 2 3" xfId="27998" xr:uid="{4D162555-00DF-4AC1-9975-A1F105F9334D}"/>
    <cellStyle name="Millares [0] 2 2 5 6 3" xfId="17427" xr:uid="{FECD3E6C-EAA2-4C63-A3E1-D6E9B6B6954E}"/>
    <cellStyle name="Millares [0] 2 2 5 6 3 2" xfId="48474" xr:uid="{7A08212A-77CA-493F-808C-96F772B95572}"/>
    <cellStyle name="Millares [0] 2 2 5 6 3 3" xfId="31605" xr:uid="{34581FE3-FE0C-4B23-8EDB-E63480AAA80F}"/>
    <cellStyle name="Millares [0] 2 2 5 6 4" xfId="21682" xr:uid="{816BAFEB-53E5-4C9B-B947-2FA6E9F95C95}"/>
    <cellStyle name="Millares [0] 2 2 5 6 4 2" xfId="52699" xr:uid="{3C9F8D44-111F-446E-8603-9FB3FAC2EB76}"/>
    <cellStyle name="Millares [0] 2 2 5 6 4 3" xfId="35830" xr:uid="{090E9D29-4A4B-4CEA-A84B-7F7BD5A4F45F}"/>
    <cellStyle name="Millares [0] 2 2 5 6 5" xfId="10661" xr:uid="{B6E4C71A-FA71-4EEE-B38F-FE1A52681525}"/>
    <cellStyle name="Millares [0] 2 2 5 6 5 2" xfId="41713" xr:uid="{B785806A-B3BA-4ED4-BC96-0A5B3FF5737F}"/>
    <cellStyle name="Millares [0] 2 2 5 6 6" xfId="24844" xr:uid="{39BE15E0-8AC4-44D0-97BF-1592236B273C}"/>
    <cellStyle name="Millares [0] 2 2 5 7" xfId="5818" xr:uid="{928B87D8-216B-4B3E-A4BF-F4E96E707440}"/>
    <cellStyle name="Millares [0] 2 2 5 7 2" xfId="11387" xr:uid="{6845DAA5-1981-448B-81F5-47363F9A16E0}"/>
    <cellStyle name="Millares [0] 2 2 5 7 2 2" xfId="42435" xr:uid="{6CDCD23C-B3CC-4E6B-A338-8425EA0650DD}"/>
    <cellStyle name="Millares [0] 2 2 5 7 3" xfId="25566" xr:uid="{7B2A82CA-17F5-4437-9D3C-37A09326D75A}"/>
    <cellStyle name="Millares [0] 2 2 5 8" xfId="14265" xr:uid="{006AFBE9-5CE1-4367-83F4-BE78D75A20D7}"/>
    <cellStyle name="Millares [0] 2 2 5 8 2" xfId="45313" xr:uid="{A92C6C24-095A-4C97-80C3-F2E7B1055E0F}"/>
    <cellStyle name="Millares [0] 2 2 5 8 3" xfId="28444" xr:uid="{8102F65F-8B3D-4E14-9093-7A8AC9F65531}"/>
    <cellStyle name="Millares [0] 2 2 5 9" xfId="14995" xr:uid="{D2F1A29E-34B5-425A-8E05-6E851D8881FF}"/>
    <cellStyle name="Millares [0] 2 2 5 9 2" xfId="46042" xr:uid="{51250F89-F85B-4B2B-B9E0-3F839D98765E}"/>
    <cellStyle name="Millares [0] 2 2 5 9 3" xfId="29173" xr:uid="{5D86144A-3BCB-421C-9D68-99DAC41C2463}"/>
    <cellStyle name="Millares [0] 2 2 6" xfId="447" xr:uid="{166FE4FE-A557-4406-8C0D-970670C429E1}"/>
    <cellStyle name="Millares [0] 2 2 6 2" xfId="2719" xr:uid="{6235716D-81AF-466B-9C63-DFD024AF7351}"/>
    <cellStyle name="Millares [0] 2 2 6 2 2" xfId="5134" xr:uid="{CBC90613-6823-493B-94D6-FEC71BF16C3E}"/>
    <cellStyle name="Millares [0] 2 2 6 2 2 2" xfId="13117" xr:uid="{6DDE839E-314B-4AF3-8995-8171A3F894AF}"/>
    <cellStyle name="Millares [0] 2 2 6 2 2 2 2" xfId="44165" xr:uid="{4836DFEB-9064-4789-8F54-4220D493016B}"/>
    <cellStyle name="Millares [0] 2 2 6 2 2 3" xfId="27296" xr:uid="{AEF10DFA-AE47-49C1-BD70-2799231CD642}"/>
    <cellStyle name="Millares [0] 2 2 6 2 3" xfId="7548" xr:uid="{E88D29B1-CC18-4346-976D-EF2BDFB66441}"/>
    <cellStyle name="Millares [0] 2 2 6 2 3 2" xfId="16725" xr:uid="{F0874004-F0DE-4F90-9546-C68C0980DE6D}"/>
    <cellStyle name="Millares [0] 2 2 6 2 3 2 2" xfId="47772" xr:uid="{35B0C0DE-B3A5-4425-92A3-EE5E7959622E}"/>
    <cellStyle name="Millares [0] 2 2 6 2 3 3" xfId="30903" xr:uid="{AD101570-C58B-480A-848E-B9AAD228F888}"/>
    <cellStyle name="Millares [0] 2 2 6 2 4" xfId="20980" xr:uid="{730422AD-C3B8-4E3C-BBC6-EB2082F9E094}"/>
    <cellStyle name="Millares [0] 2 2 6 2 4 2" xfId="51997" xr:uid="{661B524F-BF28-413F-B2EF-7939A9E43CCF}"/>
    <cellStyle name="Millares [0] 2 2 6 2 4 3" xfId="35128" xr:uid="{A9502D19-F575-4ECE-BEB3-2310640FEE27}"/>
    <cellStyle name="Millares [0] 2 2 6 2 5" xfId="9959" xr:uid="{06199B8A-62E4-458A-83F7-DDE06269FDB7}"/>
    <cellStyle name="Millares [0] 2 2 6 2 5 2" xfId="41011" xr:uid="{D5D05474-67DB-43E2-A0F7-7A5FD899DF37}"/>
    <cellStyle name="Millares [0] 2 2 6 2 6" xfId="24142" xr:uid="{3604DE97-B269-4FED-B210-8A81909B7DA4}"/>
    <cellStyle name="Millares [0] 2 2 6 3" xfId="2064" xr:uid="{A1911041-78E0-4E7D-A571-E9BB6C76025D}"/>
    <cellStyle name="Millares [0] 2 2 6 3 2" xfId="4479" xr:uid="{164BE96E-3BA3-488F-81BC-90ABA2243F4B}"/>
    <cellStyle name="Millares [0] 2 2 6 3 2 2" xfId="12462" xr:uid="{00E54041-AE6E-4017-9D7A-1CC0AE2BBE91}"/>
    <cellStyle name="Millares [0] 2 2 6 3 2 2 2" xfId="43510" xr:uid="{57F9ADB4-A45F-47A0-8B10-88D6C12510C8}"/>
    <cellStyle name="Millares [0] 2 2 6 3 2 3" xfId="26641" xr:uid="{C7DC550B-18D9-4CC5-98A4-EBA4014710EE}"/>
    <cellStyle name="Millares [0] 2 2 6 3 3" xfId="6893" xr:uid="{FB7052E0-D224-45F0-9817-FC7F58D727C8}"/>
    <cellStyle name="Millares [0] 2 2 6 3 3 2" xfId="16070" xr:uid="{27700D53-BF3D-4F64-AE2B-06D00F144FA7}"/>
    <cellStyle name="Millares [0] 2 2 6 3 3 2 2" xfId="47117" xr:uid="{6CACC161-155B-423F-8E58-258ACC1052EB}"/>
    <cellStyle name="Millares [0] 2 2 6 3 3 3" xfId="30248" xr:uid="{9843C79D-1192-42DA-968F-248D78FF26A0}"/>
    <cellStyle name="Millares [0] 2 2 6 3 4" xfId="20325" xr:uid="{DB8CFD06-E8F2-47F0-817C-BF9898579558}"/>
    <cellStyle name="Millares [0] 2 2 6 3 4 2" xfId="51342" xr:uid="{2A22FF9C-F7B9-4478-BE5B-DA1F3A05CCA2}"/>
    <cellStyle name="Millares [0] 2 2 6 3 4 3" xfId="34473" xr:uid="{077E256F-95C1-4C13-B93E-4A951EA728B3}"/>
    <cellStyle name="Millares [0] 2 2 6 3 5" xfId="9304" xr:uid="{07E140B0-68B3-4B29-8F96-38C513C366DD}"/>
    <cellStyle name="Millares [0] 2 2 6 3 5 2" xfId="40356" xr:uid="{2D91AF8B-4D6A-4E06-B238-E386610B4792}"/>
    <cellStyle name="Millares [0] 2 2 6 3 6" xfId="23487" xr:uid="{8A5EEDEC-AE4C-45D2-AC59-0921CEE3295A}"/>
    <cellStyle name="Millares [0] 2 2 6 4" xfId="1036" xr:uid="{AD139968-0A59-4BC7-8641-EE7D454634B7}"/>
    <cellStyle name="Millares [0] 2 2 6 4 2" xfId="11435" xr:uid="{6047E820-C761-41C1-930E-4ACC970A1033}"/>
    <cellStyle name="Millares [0] 2 2 6 4 2 2" xfId="42483" xr:uid="{D64D464E-100E-473F-B4CD-6C551AB9195C}"/>
    <cellStyle name="Millares [0] 2 2 6 4 3" xfId="25614" xr:uid="{C60A949B-715D-4F9D-AC3B-AAE1B5B1A133}"/>
    <cellStyle name="Millares [0] 2 2 6 5" xfId="3451" xr:uid="{E8CFF1B0-371A-498D-9D7E-6E68FCA642E6}"/>
    <cellStyle name="Millares [0] 2 2 6 5 2" xfId="15043" xr:uid="{252719C7-B77D-41E9-829A-153716FFA18B}"/>
    <cellStyle name="Millares [0] 2 2 6 5 2 2" xfId="46090" xr:uid="{7FE92850-6C19-4667-9F32-16BFC89DB491}"/>
    <cellStyle name="Millares [0] 2 2 6 5 3" xfId="29221" xr:uid="{42DD8F69-5FC1-4635-8BF7-C6AA1E40CAE5}"/>
    <cellStyle name="Millares [0] 2 2 6 6" xfId="5866" xr:uid="{39CCD3FB-6217-43D7-BBD1-08BF9FC26715}"/>
    <cellStyle name="Millares [0] 2 2 6 6 2" xfId="19298" xr:uid="{AD7946E3-E58E-48CA-8465-E1B5CEAF61AF}"/>
    <cellStyle name="Millares [0] 2 2 6 6 2 2" xfId="50315" xr:uid="{7DB629AF-C30C-4D99-AC66-C99655186E30}"/>
    <cellStyle name="Millares [0] 2 2 6 6 3" xfId="33446" xr:uid="{845A24E3-4C73-43C2-974D-285C14098CB7}"/>
    <cellStyle name="Millares [0] 2 2 6 7" xfId="8277" xr:uid="{572202B2-5379-49BF-9CFE-CD596ED25234}"/>
    <cellStyle name="Millares [0] 2 2 6 7 2" xfId="39329" xr:uid="{4DDAFD2A-200C-4D45-A50F-194D5EF174EA}"/>
    <cellStyle name="Millares [0] 2 2 6 8" xfId="22460" xr:uid="{E0F166C5-8E23-4679-B4AD-EF369CDF90C7}"/>
    <cellStyle name="Millares [0] 2 2 7" xfId="1325" xr:uid="{D4CA0CC1-7184-418F-B950-C3F13C75227C}"/>
    <cellStyle name="Millares [0] 2 2 7 2" xfId="3007" xr:uid="{D0A765A1-F6FF-4303-8BA9-451A3A657178}"/>
    <cellStyle name="Millares [0] 2 2 7 2 2" xfId="5422" xr:uid="{534F3F91-397E-418E-B583-F9077E99D2E4}"/>
    <cellStyle name="Millares [0] 2 2 7 2 2 2" xfId="13405" xr:uid="{5E05C89E-2508-48E2-9248-FF71018CFD6A}"/>
    <cellStyle name="Millares [0] 2 2 7 2 2 2 2" xfId="44453" xr:uid="{366996C0-0185-4606-BC7C-D540978BE19C}"/>
    <cellStyle name="Millares [0] 2 2 7 2 2 3" xfId="27584" xr:uid="{B00AB90C-93B3-4E08-AE01-5BA36150DE30}"/>
    <cellStyle name="Millares [0] 2 2 7 2 3" xfId="7836" xr:uid="{74583F09-A387-4E4B-94C6-5C2EE3AAAD07}"/>
    <cellStyle name="Millares [0] 2 2 7 2 3 2" xfId="17013" xr:uid="{AAAD95E0-68CC-4E87-BB97-B9DF0C5A2EED}"/>
    <cellStyle name="Millares [0] 2 2 7 2 3 2 2" xfId="48060" xr:uid="{9160C8E1-DBBE-4DAA-9B3A-D2596201A930}"/>
    <cellStyle name="Millares [0] 2 2 7 2 3 3" xfId="31191" xr:uid="{17D42824-91CA-4402-8FE7-2B83152A5810}"/>
    <cellStyle name="Millares [0] 2 2 7 2 4" xfId="21268" xr:uid="{A0C96CF2-C7E9-4D38-8B6E-43869F5F1C47}"/>
    <cellStyle name="Millares [0] 2 2 7 2 4 2" xfId="52285" xr:uid="{8E738AA9-24AF-4C87-BC08-B3B9762FABD8}"/>
    <cellStyle name="Millares [0] 2 2 7 2 4 3" xfId="35416" xr:uid="{6DBD7633-AE4E-4398-96EC-C3645B5F546B}"/>
    <cellStyle name="Millares [0] 2 2 7 2 5" xfId="10247" xr:uid="{B6095606-AE4B-4EC0-9FCB-FDAF231C5490}"/>
    <cellStyle name="Millares [0] 2 2 7 2 5 2" xfId="41299" xr:uid="{8DD152A8-77C9-403E-882B-B81C1F24D13B}"/>
    <cellStyle name="Millares [0] 2 2 7 2 6" xfId="24430" xr:uid="{82A60656-543C-455C-A3D8-D7DA2A7CEFCE}"/>
    <cellStyle name="Millares [0] 2 2 7 3" xfId="1749" xr:uid="{A7EF4548-CDA0-40C5-9B6A-191E26475D0C}"/>
    <cellStyle name="Millares [0] 2 2 7 3 2" xfId="4164" xr:uid="{85A40F58-0BCB-40DE-AA44-0064CBEB8979}"/>
    <cellStyle name="Millares [0] 2 2 7 3 2 2" xfId="12147" xr:uid="{13965694-2134-44F6-8352-907F8F1CA5BB}"/>
    <cellStyle name="Millares [0] 2 2 7 3 2 2 2" xfId="43195" xr:uid="{22125EE9-5DAC-4D75-8804-87604CB85B67}"/>
    <cellStyle name="Millares [0] 2 2 7 3 2 3" xfId="26326" xr:uid="{890EC253-835B-4F6D-B98D-62FBE35CC427}"/>
    <cellStyle name="Millares [0] 2 2 7 3 3" xfId="6578" xr:uid="{7012E11A-8D98-4F63-A5F1-1B0C989AF8AC}"/>
    <cellStyle name="Millares [0] 2 2 7 3 3 2" xfId="15755" xr:uid="{6E1C01A3-3C85-436E-9748-53D1DDC1754F}"/>
    <cellStyle name="Millares [0] 2 2 7 3 3 2 2" xfId="46802" xr:uid="{F4C405F2-F7DC-4166-8431-B001151C1385}"/>
    <cellStyle name="Millares [0] 2 2 7 3 3 3" xfId="29933" xr:uid="{B383A07D-5206-4C8B-A7FA-F56C14829704}"/>
    <cellStyle name="Millares [0] 2 2 7 3 4" xfId="20010" xr:uid="{1E289886-8D37-41D5-8AA2-4751BDA2F991}"/>
    <cellStyle name="Millares [0] 2 2 7 3 4 2" xfId="51027" xr:uid="{2B18E93F-245B-4F67-B693-241C415C87C8}"/>
    <cellStyle name="Millares [0] 2 2 7 3 4 3" xfId="34158" xr:uid="{F6D4AB8D-2263-4E7A-AC62-A32DF12B0C0E}"/>
    <cellStyle name="Millares [0] 2 2 7 3 5" xfId="8989" xr:uid="{021C3AAE-CC67-4AFF-99F0-9DD1179AA9C4}"/>
    <cellStyle name="Millares [0] 2 2 7 3 5 2" xfId="40041" xr:uid="{94815324-3CDE-47EB-997A-386A0F1FB7F9}"/>
    <cellStyle name="Millares [0] 2 2 7 3 6" xfId="23172" xr:uid="{F8B6C4C2-9049-49F9-9602-5C51DCB907B0}"/>
    <cellStyle name="Millares [0] 2 2 7 4" xfId="3740" xr:uid="{B790D6A5-D622-4315-B474-41D210B7C9F4}"/>
    <cellStyle name="Millares [0] 2 2 7 4 2" xfId="11723" xr:uid="{1102633F-C2E9-4875-B55C-5B71EC35625C}"/>
    <cellStyle name="Millares [0] 2 2 7 4 2 2" xfId="42771" xr:uid="{1E5DD56E-7F69-4B5F-9910-0DDD1D5BDD35}"/>
    <cellStyle name="Millares [0] 2 2 7 4 3" xfId="25902" xr:uid="{5DA728DF-DC77-4A32-82BB-8FEDE12CCD6E}"/>
    <cellStyle name="Millares [0] 2 2 7 5" xfId="6154" xr:uid="{7C565EA2-69C3-4602-93A2-11317847B6F1}"/>
    <cellStyle name="Millares [0] 2 2 7 5 2" xfId="15331" xr:uid="{1F809500-C17D-4706-8BD4-C68E9895A810}"/>
    <cellStyle name="Millares [0] 2 2 7 5 2 2" xfId="46378" xr:uid="{B09C8095-C5BA-4B72-A55B-0501BE3F6A62}"/>
    <cellStyle name="Millares [0] 2 2 7 5 3" xfId="29509" xr:uid="{E1AC1E62-3C5B-496F-B028-CA23E5841851}"/>
    <cellStyle name="Millares [0] 2 2 7 6" xfId="19586" xr:uid="{9911202F-C58B-42EF-9464-3EB3662B87E9}"/>
    <cellStyle name="Millares [0] 2 2 7 6 2" xfId="50603" xr:uid="{CFC7F76C-2368-4554-939A-FB9432CA91F6}"/>
    <cellStyle name="Millares [0] 2 2 7 6 3" xfId="33734" xr:uid="{910B23D9-70CD-4D7B-BB54-6C308F93B7BD}"/>
    <cellStyle name="Millares [0] 2 2 7 7" xfId="8565" xr:uid="{EB6C4025-918C-416C-862A-8AD39E16E30A}"/>
    <cellStyle name="Millares [0] 2 2 7 7 2" xfId="39617" xr:uid="{32DCA127-E0E0-432C-8F02-09C1A1890275}"/>
    <cellStyle name="Millares [0] 2 2 7 8" xfId="22748" xr:uid="{F353AADE-595F-479A-86FB-311CFCBEB503}"/>
    <cellStyle name="Millares [0] 2 2 8" xfId="1372" xr:uid="{DC0CCFA5-2F1F-4E67-8AC6-33D0A9B5C3A0}"/>
    <cellStyle name="Millares [0] 2 2 8 2" xfId="3054" xr:uid="{DB31A450-DD94-4FF6-AE9B-CA2C203FE58C}"/>
    <cellStyle name="Millares [0] 2 2 8 2 2" xfId="5469" xr:uid="{CE7E00F0-6465-47DB-BE12-D777CC4CC36C}"/>
    <cellStyle name="Millares [0] 2 2 8 2 2 2" xfId="13452" xr:uid="{FDC2F6BA-EF3A-4280-BEF2-5ED0E545C7E8}"/>
    <cellStyle name="Millares [0] 2 2 8 2 2 2 2" xfId="44500" xr:uid="{3647B53D-9DE8-4DA2-BA73-9AA98D0B9BB9}"/>
    <cellStyle name="Millares [0] 2 2 8 2 2 3" xfId="27631" xr:uid="{A2841D35-FEB9-4007-B27F-319AF65F6060}"/>
    <cellStyle name="Millares [0] 2 2 8 2 3" xfId="7883" xr:uid="{00D1EF58-E8A3-4290-BE52-C2DE1DD8536F}"/>
    <cellStyle name="Millares [0] 2 2 8 2 3 2" xfId="17060" xr:uid="{B865D7DF-F3EA-453A-B514-EF0057660666}"/>
    <cellStyle name="Millares [0] 2 2 8 2 3 2 2" xfId="48107" xr:uid="{AD477589-7F5A-41D3-AB8E-CB530F29D82D}"/>
    <cellStyle name="Millares [0] 2 2 8 2 3 3" xfId="31238" xr:uid="{6EEED444-3289-4FCF-B424-917AE49E498E}"/>
    <cellStyle name="Millares [0] 2 2 8 2 4" xfId="21315" xr:uid="{99B541C1-27E6-46C5-8106-47986E328596}"/>
    <cellStyle name="Millares [0] 2 2 8 2 4 2" xfId="52332" xr:uid="{804A22A7-A2F0-458B-8A0B-951BA159956A}"/>
    <cellStyle name="Millares [0] 2 2 8 2 4 3" xfId="35463" xr:uid="{FFBAC393-4F4A-46B4-9575-2887DE75BE16}"/>
    <cellStyle name="Millares [0] 2 2 8 2 5" xfId="10294" xr:uid="{A1BE8725-7D23-4DA2-917E-F8107E780AF8}"/>
    <cellStyle name="Millares [0] 2 2 8 2 5 2" xfId="41346" xr:uid="{DD0C3947-32F0-45F2-817E-1736E5453B6A}"/>
    <cellStyle name="Millares [0] 2 2 8 2 6" xfId="24477" xr:uid="{4840350A-3002-4066-AE9D-3CBB358D0329}"/>
    <cellStyle name="Millares [0] 2 2 8 3" xfId="2125" xr:uid="{B563DD24-6842-4510-83CF-000029CBE41A}"/>
    <cellStyle name="Millares [0] 2 2 8 3 2" xfId="4540" xr:uid="{4884E053-6938-4D28-AA94-171579056740}"/>
    <cellStyle name="Millares [0] 2 2 8 3 2 2" xfId="12523" xr:uid="{D20806B8-BB87-487F-B8A2-8F689CFDD11D}"/>
    <cellStyle name="Millares [0] 2 2 8 3 2 2 2" xfId="43571" xr:uid="{AE606BD3-A1D9-4270-AC91-B2DA825B5098}"/>
    <cellStyle name="Millares [0] 2 2 8 3 2 3" xfId="26702" xr:uid="{CA51715C-B6FA-484F-B391-87061E995FED}"/>
    <cellStyle name="Millares [0] 2 2 8 3 3" xfId="6954" xr:uid="{6399088E-5AB1-4181-8043-0BD2615CBAEB}"/>
    <cellStyle name="Millares [0] 2 2 8 3 3 2" xfId="16131" xr:uid="{E4A9F83A-E6A0-427A-8F43-0B587A983136}"/>
    <cellStyle name="Millares [0] 2 2 8 3 3 2 2" xfId="47178" xr:uid="{7A653D5F-BF76-4DEA-AC24-B9D3961E0C17}"/>
    <cellStyle name="Millares [0] 2 2 8 3 3 3" xfId="30309" xr:uid="{06FC46F0-D17D-4609-A8DA-3687E9F7C6D7}"/>
    <cellStyle name="Millares [0] 2 2 8 3 4" xfId="20386" xr:uid="{4A9E7D80-5A99-4177-84B8-8334F6343453}"/>
    <cellStyle name="Millares [0] 2 2 8 3 4 2" xfId="51403" xr:uid="{4B0FDF5B-2C2B-46FA-A5A8-AECA0B90542D}"/>
    <cellStyle name="Millares [0] 2 2 8 3 4 3" xfId="34534" xr:uid="{F1F560FF-B9C5-46BC-AC7B-76E524285B71}"/>
    <cellStyle name="Millares [0] 2 2 8 3 5" xfId="9365" xr:uid="{BC42AEED-1911-48F7-A1CD-847BD19BFA57}"/>
    <cellStyle name="Millares [0] 2 2 8 3 5 2" xfId="40417" xr:uid="{1C1B574A-79FA-4FED-8003-E193B2B72C3C}"/>
    <cellStyle name="Millares [0] 2 2 8 3 6" xfId="23548" xr:uid="{18068B8B-6ADE-42F8-BF78-E3738D1E0844}"/>
    <cellStyle name="Millares [0] 2 2 8 4" xfId="3787" xr:uid="{F5337899-97A3-4D9E-BFA2-E6AB931ED51F}"/>
    <cellStyle name="Millares [0] 2 2 8 4 2" xfId="11770" xr:uid="{7BBB6399-A50B-4FA7-B16F-7E612E91C293}"/>
    <cellStyle name="Millares [0] 2 2 8 4 2 2" xfId="42818" xr:uid="{A334EDFF-97A5-4D73-80A7-B80B0DE2EF9F}"/>
    <cellStyle name="Millares [0] 2 2 8 4 3" xfId="25949" xr:uid="{6FBE2853-5CAC-4BB5-9F7F-5FE0D1DD6076}"/>
    <cellStyle name="Millares [0] 2 2 8 5" xfId="6201" xr:uid="{F6A508F6-6BAD-4B75-8C36-5C76759F078C}"/>
    <cellStyle name="Millares [0] 2 2 8 5 2" xfId="15378" xr:uid="{6901BAE5-0140-4E04-A20E-79514F525F32}"/>
    <cellStyle name="Millares [0] 2 2 8 5 2 2" xfId="46425" xr:uid="{E293047D-E2BD-4233-9067-81F6F338A2C6}"/>
    <cellStyle name="Millares [0] 2 2 8 5 3" xfId="29556" xr:uid="{5E36D955-C138-4D28-A12B-5A8790D94E50}"/>
    <cellStyle name="Millares [0] 2 2 8 6" xfId="19633" xr:uid="{ED80558A-F48B-4A62-BC33-1246064EABF4}"/>
    <cellStyle name="Millares [0] 2 2 8 6 2" xfId="50650" xr:uid="{8BCC9051-A407-4EEA-BCEC-BE17251CA2D4}"/>
    <cellStyle name="Millares [0] 2 2 8 6 3" xfId="33781" xr:uid="{57ED9A9B-F23E-4C73-BD97-500E968DA415}"/>
    <cellStyle name="Millares [0] 2 2 8 7" xfId="8612" xr:uid="{FC78707A-FBC9-410E-A9BD-A5FD7EFACAAD}"/>
    <cellStyle name="Millares [0] 2 2 8 7 2" xfId="39664" xr:uid="{BA3AB766-6B71-4B22-91FD-E3660A0E6812}"/>
    <cellStyle name="Millares [0] 2 2 8 8" xfId="22795" xr:uid="{FF8E03C5-105D-43EF-86D6-2E736F6F279E}"/>
    <cellStyle name="Millares [0] 2 2 9" xfId="2371" xr:uid="{AA2E8ACB-1545-4210-AACC-04E3D6037E30}"/>
    <cellStyle name="Millares [0] 2 2 9 2" xfId="4786" xr:uid="{52AE7379-280E-465F-B059-61CC7D8A9A02}"/>
    <cellStyle name="Millares [0] 2 2 9 2 2" xfId="12769" xr:uid="{94BB7F92-6586-4C0E-BD12-B6A35F164CB3}"/>
    <cellStyle name="Millares [0] 2 2 9 2 2 2" xfId="43817" xr:uid="{6B55FADC-A9AA-4321-B76C-9514081EF909}"/>
    <cellStyle name="Millares [0] 2 2 9 2 3" xfId="26948" xr:uid="{263747D6-5A56-478F-AEF7-A4E1BE390075}"/>
    <cellStyle name="Millares [0] 2 2 9 3" xfId="7200" xr:uid="{786F0A06-04EE-413B-B1A1-244F5B547DA3}"/>
    <cellStyle name="Millares [0] 2 2 9 3 2" xfId="16377" xr:uid="{628F6909-D26D-48FA-A2A8-B7B8EA30D5CA}"/>
    <cellStyle name="Millares [0] 2 2 9 3 2 2" xfId="47424" xr:uid="{233F1614-BEB5-46BB-83E3-4D8FFE3D2DF7}"/>
    <cellStyle name="Millares [0] 2 2 9 3 3" xfId="30555" xr:uid="{E78F2B4D-615B-4756-88F0-03CEA8A17FA0}"/>
    <cellStyle name="Millares [0] 2 2 9 4" xfId="20632" xr:uid="{F58EA5E6-431F-49CB-B5B2-39564B1D5A6A}"/>
    <cellStyle name="Millares [0] 2 2 9 4 2" xfId="51649" xr:uid="{3F480A3A-3D1D-43F2-AD89-E0CD311DFA8B}"/>
    <cellStyle name="Millares [0] 2 2 9 4 3" xfId="34780" xr:uid="{6CE3FE88-14B0-4BAA-B89C-EC8A7DA2A9E5}"/>
    <cellStyle name="Millares [0] 2 2 9 5" xfId="9611" xr:uid="{5670D820-0DBA-43C8-87A1-50C8C4204BC2}"/>
    <cellStyle name="Millares [0] 2 2 9 5 2" xfId="40663" xr:uid="{A534D4D5-F3C4-4050-83B6-AEB590A8140D}"/>
    <cellStyle name="Millares [0] 2 2 9 6" xfId="23794" xr:uid="{CDAC05EC-06BD-4C08-B779-7162DDDB31F4}"/>
    <cellStyle name="Millares [0] 2 20" xfId="14260" xr:uid="{9841671A-B7F1-4338-AD8D-C63F417A955C}"/>
    <cellStyle name="Millares [0] 2 20 2" xfId="45308" xr:uid="{A48C236D-2D11-45CD-B6B8-A6497EC3153F}"/>
    <cellStyle name="Millares [0] 2 20 3" xfId="28439" xr:uid="{6EBBA7CF-2923-4897-96E8-308DD49BA502}"/>
    <cellStyle name="Millares [0] 2 21" xfId="14562" xr:uid="{60C0DFB3-3013-45DD-A564-56052B0938F7}"/>
    <cellStyle name="Millares [0] 2 21 2" xfId="45610" xr:uid="{B6C0FC4E-249D-459C-87AE-6BA4EBF76896}"/>
    <cellStyle name="Millares [0] 2 21 3" xfId="28741" xr:uid="{F1BD0984-0CBD-4C5B-A870-3A0A5CF0513C}"/>
    <cellStyle name="Millares [0] 2 22" xfId="17921" xr:uid="{6B57399C-1840-4D28-973D-AE7AB0C78B66}"/>
    <cellStyle name="Millares [0] 2 22 2" xfId="48938" xr:uid="{F0ED84C6-9166-4E1F-80F1-A6989A947D64}"/>
    <cellStyle name="Millares [0] 2 22 3" xfId="32069" xr:uid="{0912E952-6C37-4A65-B02C-5CDFF754E6C1}"/>
    <cellStyle name="Millares [0] 2 23" xfId="18221" xr:uid="{1CBBB99C-AE51-4EA7-BEC7-8B21AB57BAA6}"/>
    <cellStyle name="Millares [0] 2 23 2" xfId="49238" xr:uid="{D9D0CA94-EA40-47CB-B479-ACA5E4A6953A}"/>
    <cellStyle name="Millares [0] 2 23 3" xfId="32369" xr:uid="{0E7B84D1-1798-43E6-BE14-3AA55D35C101}"/>
    <cellStyle name="Millares [0] 2 24" xfId="18521" xr:uid="{7BCC0B16-A5D9-42D4-89EC-5D5BB967D534}"/>
    <cellStyle name="Millares [0] 2 24 2" xfId="49538" xr:uid="{D371BF00-5E1F-4997-8A97-4ED38013D61F}"/>
    <cellStyle name="Millares [0] 2 24 3" xfId="32669" xr:uid="{F1AD51C6-87C9-418F-A990-1C89115CC2BB}"/>
    <cellStyle name="Millares [0] 2 25" xfId="18822" xr:uid="{17F5C894-7549-41C7-8604-239C6A85435F}"/>
    <cellStyle name="Millares [0] 2 25 2" xfId="49839" xr:uid="{E67CB5B0-2045-470A-8A63-A6D5E5280729}"/>
    <cellStyle name="Millares [0] 2 25 3" xfId="32970" xr:uid="{AB98A2FD-8DF4-4F14-8713-334A9B63C45B}"/>
    <cellStyle name="Millares [0] 2 26" xfId="7950" xr:uid="{8F369B16-A181-418C-A5D1-562D12ED8249}"/>
    <cellStyle name="Millares [0] 2 26 2" xfId="53142" xr:uid="{C22FE85D-97FC-451E-B021-EF9B0BBA07F5}"/>
    <cellStyle name="Millares [0] 2 26 3" xfId="36273" xr:uid="{4A935FF6-7ED3-4DB9-B160-EBF3AD6CBFC4}"/>
    <cellStyle name="Millares [0] 2 27" xfId="36578" xr:uid="{B224CB4E-DC82-4A79-82FC-E0B2FF2AB94A}"/>
    <cellStyle name="Millares [0] 2 27 2" xfId="53447" xr:uid="{0A04A918-1D76-4D5A-ACB5-F3FD61DA7DAD}"/>
    <cellStyle name="Millares [0] 2 28" xfId="36888" xr:uid="{30B95819-1138-4C3A-B547-9C7086E1A3B2}"/>
    <cellStyle name="Millares [0] 2 28 2" xfId="53757" xr:uid="{0AA52119-DDA8-47EB-851A-D2FD59C94B94}"/>
    <cellStyle name="Millares [0] 2 29" xfId="37191" xr:uid="{8A125223-89FB-430C-8340-0DFC8E16699F}"/>
    <cellStyle name="Millares [0] 2 29 2" xfId="54060" xr:uid="{4ACF7BE3-674F-4909-B119-26FBFD680A1B}"/>
    <cellStyle name="Millares [0] 2 3" xfId="146" xr:uid="{79258BDB-C9E9-4238-9EF2-DECDCF7FF365}"/>
    <cellStyle name="Millares [0] 2 3 10" xfId="3152" xr:uid="{EBEE5A5F-BE26-46F3-AE51-528238585473}"/>
    <cellStyle name="Millares [0] 2 3 10 2" xfId="13820" xr:uid="{45E20F13-5D90-4B7F-AD21-05B18692F0C0}"/>
    <cellStyle name="Millares [0] 2 3 10 2 2" xfId="44868" xr:uid="{50D797EF-13C4-4824-BDE3-FFE28B24D59A}"/>
    <cellStyle name="Millares [0] 2 3 10 2 3" xfId="27999" xr:uid="{A410D485-4913-4D00-9AAB-EC3A252D547D}"/>
    <cellStyle name="Millares [0] 2 3 10 3" xfId="17428" xr:uid="{406D4A9F-7591-42F8-A310-5E00F981C7C1}"/>
    <cellStyle name="Millares [0] 2 3 10 3 2" xfId="48475" xr:uid="{3FA0C3B0-C09F-4702-8732-7CC223F7E5B7}"/>
    <cellStyle name="Millares [0] 2 3 10 3 3" xfId="31606" xr:uid="{2F2C77F0-5756-4121-A76C-E7726F04B73E}"/>
    <cellStyle name="Millares [0] 2 3 10 4" xfId="21683" xr:uid="{9842D512-7C89-44A6-BFC3-DCAF77337027}"/>
    <cellStyle name="Millares [0] 2 3 10 4 2" xfId="52700" xr:uid="{C178A282-3BC5-4E4A-8B3D-867B83A31DAD}"/>
    <cellStyle name="Millares [0] 2 3 10 4 3" xfId="35831" xr:uid="{83375FCA-42B0-43BC-9B42-894D355B1746}"/>
    <cellStyle name="Millares [0] 2 3 10 5" xfId="10662" xr:uid="{AA3A2E2F-09CF-4997-A245-76989BC3EA47}"/>
    <cellStyle name="Millares [0] 2 3 10 5 2" xfId="41714" xr:uid="{5040BACB-7E1C-4F9E-BE74-3D56A894EFF6}"/>
    <cellStyle name="Millares [0] 2 3 10 6" xfId="24845" xr:uid="{25094A7B-03E5-4E34-B4CE-E4FDEC72F068}"/>
    <cellStyle name="Millares [0] 2 3 11" xfId="5567" xr:uid="{52E5090B-EF6E-4D1E-96FB-F02B0D6B6460}"/>
    <cellStyle name="Millares [0] 2 3 11 2" xfId="14160" xr:uid="{FF0C0F80-5173-4DBD-886E-E6F5C1ADDD8C}"/>
    <cellStyle name="Millares [0] 2 3 11 2 2" xfId="45208" xr:uid="{C83F24BD-7F08-4F89-978C-5BAC99759D6C}"/>
    <cellStyle name="Millares [0] 2 3 11 2 3" xfId="28339" xr:uid="{5F36A3DD-9CBA-4E02-AB75-06E90FE5E8DB}"/>
    <cellStyle name="Millares [0] 2 3 11 3" xfId="17768" xr:uid="{506689FC-1FF2-4924-9E1F-FAB0244FEF3D}"/>
    <cellStyle name="Millares [0] 2 3 11 3 2" xfId="48815" xr:uid="{901810F6-1AD8-4EC5-9AD5-1A122BA2C2BE}"/>
    <cellStyle name="Millares [0] 2 3 11 3 3" xfId="31946" xr:uid="{46C7714F-4B9E-4D12-BAD6-65799BEB1AAB}"/>
    <cellStyle name="Millares [0] 2 3 11 4" xfId="22023" xr:uid="{BFA1A4AA-F8CB-4AFD-820A-6958D542F08B}"/>
    <cellStyle name="Millares [0] 2 3 11 4 2" xfId="53040" xr:uid="{AA24AA9D-2476-4827-BDDF-69361160DDCF}"/>
    <cellStyle name="Millares [0] 2 3 11 4 3" xfId="36171" xr:uid="{6E482B0B-D7D3-439F-8D76-07B812EED861}"/>
    <cellStyle name="Millares [0] 2 3 11 5" xfId="11002" xr:uid="{1B5C6E51-1155-4DF2-9BA6-5525DE6B1CA5}"/>
    <cellStyle name="Millares [0] 2 3 11 5 2" xfId="42054" xr:uid="{3E055E48-942D-46CB-B99D-86C31739977E}"/>
    <cellStyle name="Millares [0] 2 3 11 6" xfId="25185" xr:uid="{8EEE2300-E8C6-4678-856C-26A14C2866FF}"/>
    <cellStyle name="Millares [0] 2 3 12" xfId="11136" xr:uid="{A43700BB-2305-424A-AC25-2AC02D5FC58D}"/>
    <cellStyle name="Millares [0] 2 3 12 2" xfId="14744" xr:uid="{8175BC2D-63D9-499A-A598-C1D2FEEF2AC2}"/>
    <cellStyle name="Millares [0] 2 3 12 2 2" xfId="45791" xr:uid="{D3D1F43A-C1AC-4F7B-9EB9-C170A35F1C70}"/>
    <cellStyle name="Millares [0] 2 3 12 2 3" xfId="28922" xr:uid="{5BA175D3-D7E5-41A1-8419-4A891488836C}"/>
    <cellStyle name="Millares [0] 2 3 12 3" xfId="18999" xr:uid="{6675ADD2-8E77-4DAE-A9BD-0889CBB0B10B}"/>
    <cellStyle name="Millares [0] 2 3 12 3 2" xfId="50016" xr:uid="{A2610C1E-CFE9-4E0B-A7EE-9376205B6801}"/>
    <cellStyle name="Millares [0] 2 3 12 3 3" xfId="33147" xr:uid="{4FE67B91-5920-4D46-BFC7-85F3C241E951}"/>
    <cellStyle name="Millares [0] 2 3 12 4" xfId="42184" xr:uid="{EA7908DD-F9D1-4B2D-B4E6-59972AED0272}"/>
    <cellStyle name="Millares [0] 2 3 12 5" xfId="25315" xr:uid="{E0E07504-5651-4914-951B-BA092AA71F10}"/>
    <cellStyle name="Millares [0] 2 3 13" xfId="14266" xr:uid="{E81DBD3E-6DED-4B40-8794-D53ECEF75673}"/>
    <cellStyle name="Millares [0] 2 3 13 2" xfId="45314" xr:uid="{4AA8CDDB-7055-4453-A3F2-1531F4921235}"/>
    <cellStyle name="Millares [0] 2 3 13 3" xfId="28445" xr:uid="{5C27B15F-77CC-4347-8BC3-25DC66A8387B}"/>
    <cellStyle name="Millares [0] 2 3 14" xfId="14610" xr:uid="{95B65DF3-A46F-45B7-AD3C-DD56E273716C}"/>
    <cellStyle name="Millares [0] 2 3 14 2" xfId="45657" xr:uid="{2A7500AD-1035-43BA-A419-61BB15EF9972}"/>
    <cellStyle name="Millares [0] 2 3 14 3" xfId="28788" xr:uid="{322DB9C1-7871-4BCB-A184-B06EDC9CDE78}"/>
    <cellStyle name="Millares [0] 2 3 15" xfId="17927" xr:uid="{53386E7C-E0E7-4FB2-B843-853B3654A16D}"/>
    <cellStyle name="Millares [0] 2 3 15 2" xfId="48944" xr:uid="{1F8DD440-2859-445A-AB23-83E7FBB3A6C6}"/>
    <cellStyle name="Millares [0] 2 3 15 3" xfId="32075" xr:uid="{6F5DBE0C-D7D0-4EE1-AA44-5776D7F4C43A}"/>
    <cellStyle name="Millares [0] 2 3 16" xfId="18227" xr:uid="{F82B5259-0F0D-40E2-8865-26D622EAA8FC}"/>
    <cellStyle name="Millares [0] 2 3 16 2" xfId="49244" xr:uid="{16F9A40B-42EB-4889-ACAB-F0CB4E4C8C58}"/>
    <cellStyle name="Millares [0] 2 3 16 3" xfId="32375" xr:uid="{74E81C10-4A08-4D21-822A-62DEF25F044C}"/>
    <cellStyle name="Millares [0] 2 3 17" xfId="18527" xr:uid="{75B9362B-F86D-4623-8D1C-E04E08240DCD}"/>
    <cellStyle name="Millares [0] 2 3 17 2" xfId="49544" xr:uid="{2F11D664-92CE-4485-AD1C-114D320BE546}"/>
    <cellStyle name="Millares [0] 2 3 17 3" xfId="32675" xr:uid="{AFB68684-C7FF-43D1-B997-78F0A0E63B0B}"/>
    <cellStyle name="Millares [0] 2 3 18" xfId="18869" xr:uid="{EC2A6D42-835D-4DAA-9DFC-1E9673BF8023}"/>
    <cellStyle name="Millares [0] 2 3 18 2" xfId="49886" xr:uid="{97B56DB0-8A06-4B13-97AF-B7AF1D95616E}"/>
    <cellStyle name="Millares [0] 2 3 18 3" xfId="33017" xr:uid="{C468D2EA-C5B3-4563-B6BE-78396307A76D}"/>
    <cellStyle name="Millares [0] 2 3 19" xfId="7978" xr:uid="{98568A38-B194-4632-9509-EDAD8DD8D426}"/>
    <cellStyle name="Millares [0] 2 3 19 2" xfId="53148" xr:uid="{B684FA60-109C-4BBC-AAE8-3EDCA54E18B2}"/>
    <cellStyle name="Millares [0] 2 3 19 3" xfId="36279" xr:uid="{51DC672A-F855-441F-835F-56FCEADEDCD8}"/>
    <cellStyle name="Millares [0] 2 3 2" xfId="268" xr:uid="{52E1CBBE-E8C5-46CC-90F6-65D49546ACFD}"/>
    <cellStyle name="Millares [0] 2 3 2 10" xfId="14865" xr:uid="{63DD13B1-DFC6-4B2A-A693-42D6A254B4DE}"/>
    <cellStyle name="Millares [0] 2 3 2 10 2" xfId="45912" xr:uid="{D66B201F-C51C-4742-B360-8A9E217DF049}"/>
    <cellStyle name="Millares [0] 2 3 2 10 3" xfId="29043" xr:uid="{DE12C492-FFF6-4D3A-BF7D-5ABC83A8DF92}"/>
    <cellStyle name="Millares [0] 2 3 2 11" xfId="17928" xr:uid="{8618BC52-E117-4EC5-9F15-05647BB35841}"/>
    <cellStyle name="Millares [0] 2 3 2 11 2" xfId="48945" xr:uid="{E271876F-028A-430E-942F-FAE971BDF150}"/>
    <cellStyle name="Millares [0] 2 3 2 11 3" xfId="32076" xr:uid="{7082092C-4259-489C-A008-90DFF56BF450}"/>
    <cellStyle name="Millares [0] 2 3 2 12" xfId="18228" xr:uid="{965B3AD4-CB6A-41CD-9950-251FDEF19DB7}"/>
    <cellStyle name="Millares [0] 2 3 2 12 2" xfId="49245" xr:uid="{9FF9486D-DBAB-429D-99F3-7C1948A5958F}"/>
    <cellStyle name="Millares [0] 2 3 2 12 3" xfId="32376" xr:uid="{9B51B607-7A3C-43BF-8A7D-68F527FD7ACA}"/>
    <cellStyle name="Millares [0] 2 3 2 13" xfId="18528" xr:uid="{1016A27A-6214-4DB4-8F1E-247A13BF64CD}"/>
    <cellStyle name="Millares [0] 2 3 2 13 2" xfId="49545" xr:uid="{B113FAAF-53C9-4E1B-86BB-6FA9CB71D0F0}"/>
    <cellStyle name="Millares [0] 2 3 2 13 3" xfId="32676" xr:uid="{DD070D43-EED7-4371-9E5C-2C09C672E41D}"/>
    <cellStyle name="Millares [0] 2 3 2 14" xfId="19120" xr:uid="{ADC1533B-507B-4163-9026-C34CC033F11D}"/>
    <cellStyle name="Millares [0] 2 3 2 14 2" xfId="50137" xr:uid="{AE9B835B-F46D-46BC-9260-1D5C295EA1DD}"/>
    <cellStyle name="Millares [0] 2 3 2 14 3" xfId="33268" xr:uid="{F36EE5BC-EFAD-485B-B9C5-3C84A91407E4}"/>
    <cellStyle name="Millares [0] 2 3 2 15" xfId="8099" xr:uid="{493D4DEB-B938-4C2E-A252-6EBFFA16AF38}"/>
    <cellStyle name="Millares [0] 2 3 2 15 2" xfId="53149" xr:uid="{02AAD4FE-82AF-41E6-9CD6-118E12389625}"/>
    <cellStyle name="Millares [0] 2 3 2 15 3" xfId="36280" xr:uid="{88E4FC83-0EFD-4800-B525-6F2A486144C3}"/>
    <cellStyle name="Millares [0] 2 3 2 16" xfId="36585" xr:uid="{3C3A784F-F973-4ACB-AE37-870A360F8AFD}"/>
    <cellStyle name="Millares [0] 2 3 2 16 2" xfId="53454" xr:uid="{7E2B05E4-E32C-43C0-B542-8FC883433B46}"/>
    <cellStyle name="Millares [0] 2 3 2 17" xfId="36895" xr:uid="{6AFCE250-CFCC-4FB7-8E18-77ECEA9CD3D8}"/>
    <cellStyle name="Millares [0] 2 3 2 17 2" xfId="53764" xr:uid="{B59F5746-F3CB-4070-B02E-13804A765B4C}"/>
    <cellStyle name="Millares [0] 2 3 2 18" xfId="37198" xr:uid="{3A70908F-B374-4D8D-9B34-697E2DA1AFC1}"/>
    <cellStyle name="Millares [0] 2 3 2 18 2" xfId="54067" xr:uid="{96A07765-E8DB-48C3-AAE8-7ACA84231F47}"/>
    <cellStyle name="Millares [0] 2 3 2 19" xfId="37498" xr:uid="{3CEE2F51-07D1-47E1-8A60-D376CA9E2FAE}"/>
    <cellStyle name="Millares [0] 2 3 2 19 2" xfId="54367" xr:uid="{10D08F87-DEF6-4B4C-9781-69B30B6180BB}"/>
    <cellStyle name="Millares [0] 2 3 2 2" xfId="471" xr:uid="{12763E81-8DFA-4356-8E53-01DD08F605FA}"/>
    <cellStyle name="Millares [0] 2 3 2 2 2" xfId="2743" xr:uid="{4BCA3256-67C2-44F7-9273-89F34AE218AC}"/>
    <cellStyle name="Millares [0] 2 3 2 2 2 2" xfId="5158" xr:uid="{3067145F-0D18-44DC-889F-95B50711251C}"/>
    <cellStyle name="Millares [0] 2 3 2 2 2 2 2" xfId="13141" xr:uid="{60E72249-1E16-49A4-A61C-DBD8A8958A3E}"/>
    <cellStyle name="Millares [0] 2 3 2 2 2 2 2 2" xfId="44189" xr:uid="{17EC0383-0550-4B06-8983-7BFE7F38CB04}"/>
    <cellStyle name="Millares [0] 2 3 2 2 2 2 3" xfId="27320" xr:uid="{1DC41EE1-F8B4-4C24-A5D5-AF4C17BC4288}"/>
    <cellStyle name="Millares [0] 2 3 2 2 2 3" xfId="7572" xr:uid="{96AEEDDB-6499-4A62-B785-D7DAFF05AA3A}"/>
    <cellStyle name="Millares [0] 2 3 2 2 2 3 2" xfId="16749" xr:uid="{F9BAA171-4419-450F-8325-F60373C3D2A5}"/>
    <cellStyle name="Millares [0] 2 3 2 2 2 3 2 2" xfId="47796" xr:uid="{B2BABC68-C231-41F1-A881-E921EF67C0C8}"/>
    <cellStyle name="Millares [0] 2 3 2 2 2 3 3" xfId="30927" xr:uid="{7B153FA2-C432-403B-8D3E-8C342B292F44}"/>
    <cellStyle name="Millares [0] 2 3 2 2 2 4" xfId="21004" xr:uid="{6DE1B2A5-5CB5-4986-968C-CD2F744D371C}"/>
    <cellStyle name="Millares [0] 2 3 2 2 2 4 2" xfId="52021" xr:uid="{4FA515B0-01DD-43C5-9078-A7DDBB6CE698}"/>
    <cellStyle name="Millares [0] 2 3 2 2 2 4 3" xfId="35152" xr:uid="{2F78CF03-E80B-4427-BE99-9FFED3FCDA60}"/>
    <cellStyle name="Millares [0] 2 3 2 2 2 5" xfId="9983" xr:uid="{E8D7086B-3BC9-4F59-9C05-4D5A59745067}"/>
    <cellStyle name="Millares [0] 2 3 2 2 2 5 2" xfId="41035" xr:uid="{2C4CA655-0442-4C7B-ACCA-269865C2C065}"/>
    <cellStyle name="Millares [0] 2 3 2 2 2 6" xfId="24166" xr:uid="{46881839-1FC6-4B64-A821-163222932521}"/>
    <cellStyle name="Millares [0] 2 3 2 2 3" xfId="1886" xr:uid="{0E66A6F5-1913-4C73-A0E4-CD9744C7224A}"/>
    <cellStyle name="Millares [0] 2 3 2 2 3 2" xfId="4301" xr:uid="{09C0D244-ADE3-4595-97CF-930E9E75A839}"/>
    <cellStyle name="Millares [0] 2 3 2 2 3 2 2" xfId="12284" xr:uid="{3089FD5B-652E-4F3B-A0B0-3F738D97206E}"/>
    <cellStyle name="Millares [0] 2 3 2 2 3 2 2 2" xfId="43332" xr:uid="{8D2F2DAB-79E6-4AF1-B67F-03E4F7EA35A3}"/>
    <cellStyle name="Millares [0] 2 3 2 2 3 2 3" xfId="26463" xr:uid="{89FA40BB-702B-403C-B26A-0332A899FF40}"/>
    <cellStyle name="Millares [0] 2 3 2 2 3 3" xfId="6715" xr:uid="{FB9A164D-DF65-4252-8561-912CAFAD125D}"/>
    <cellStyle name="Millares [0] 2 3 2 2 3 3 2" xfId="15892" xr:uid="{16171671-E047-4B1B-B3F9-9F6946D65275}"/>
    <cellStyle name="Millares [0] 2 3 2 2 3 3 2 2" xfId="46939" xr:uid="{6CDA35E1-6FEC-4427-9EFF-2A407FCB13C8}"/>
    <cellStyle name="Millares [0] 2 3 2 2 3 3 3" xfId="30070" xr:uid="{D1ED934C-47C7-485A-B677-FA41070842DF}"/>
    <cellStyle name="Millares [0] 2 3 2 2 3 4" xfId="20147" xr:uid="{06072412-F4F6-4CAD-A5B7-43A812670724}"/>
    <cellStyle name="Millares [0] 2 3 2 2 3 4 2" xfId="51164" xr:uid="{6FFFE10E-A012-4BE2-86A4-5A7641710B58}"/>
    <cellStyle name="Millares [0] 2 3 2 2 3 4 3" xfId="34295" xr:uid="{734AB887-04AB-42E4-89BE-381D6F8D7BDE}"/>
    <cellStyle name="Millares [0] 2 3 2 2 3 5" xfId="9126" xr:uid="{47622AF5-DA34-49A7-9C27-C7BD3DC4BDC4}"/>
    <cellStyle name="Millares [0] 2 3 2 2 3 5 2" xfId="40178" xr:uid="{27E8A5AC-F562-442D-8224-A1B8E63E0DBF}"/>
    <cellStyle name="Millares [0] 2 3 2 2 3 6" xfId="23309" xr:uid="{378FA134-2499-4D57-B683-9A58150163C0}"/>
    <cellStyle name="Millares [0] 2 3 2 2 4" xfId="1060" xr:uid="{17C65F65-0699-46E6-96DF-672A66CAEA25}"/>
    <cellStyle name="Millares [0] 2 3 2 2 4 2" xfId="11459" xr:uid="{B722A810-42D8-419C-9049-20C63B421DC7}"/>
    <cellStyle name="Millares [0] 2 3 2 2 4 2 2" xfId="42507" xr:uid="{90148C37-509A-42ED-972C-E80105A07AC5}"/>
    <cellStyle name="Millares [0] 2 3 2 2 4 3" xfId="25638" xr:uid="{22487A08-4C6B-41EB-9739-4D8C4C99238E}"/>
    <cellStyle name="Millares [0] 2 3 2 2 5" xfId="3475" xr:uid="{CCDAF002-A407-4A14-B009-789D02E674B0}"/>
    <cellStyle name="Millares [0] 2 3 2 2 5 2" xfId="15067" xr:uid="{2DF6099E-BC65-42C3-A72B-FE7B0C4588A0}"/>
    <cellStyle name="Millares [0] 2 3 2 2 5 2 2" xfId="46114" xr:uid="{2FE1CB56-0947-4A80-9B95-F6B1C49B0496}"/>
    <cellStyle name="Millares [0] 2 3 2 2 5 3" xfId="29245" xr:uid="{CBA19316-450F-43A9-B99E-C571ABC643B2}"/>
    <cellStyle name="Millares [0] 2 3 2 2 6" xfId="5890" xr:uid="{BB6BF27E-813A-4559-ADCF-8177ECBD810D}"/>
    <cellStyle name="Millares [0] 2 3 2 2 6 2" xfId="19322" xr:uid="{AB15971B-59ED-4459-AC34-E5BC3D555ABD}"/>
    <cellStyle name="Millares [0] 2 3 2 2 6 2 2" xfId="50339" xr:uid="{DB0F927A-AA1D-4D3C-85DA-E1349F338356}"/>
    <cellStyle name="Millares [0] 2 3 2 2 6 3" xfId="33470" xr:uid="{4A18A2F4-D170-4EE0-BFC2-FCFED1E6B1CB}"/>
    <cellStyle name="Millares [0] 2 3 2 2 7" xfId="8301" xr:uid="{219E12B5-CD89-43C9-9015-3E8A6FC46F7E}"/>
    <cellStyle name="Millares [0] 2 3 2 2 7 2" xfId="39353" xr:uid="{F8059B27-A60B-4CF4-8671-A92005D906F0}"/>
    <cellStyle name="Millares [0] 2 3 2 2 8" xfId="22484" xr:uid="{D60C0450-B677-4A31-B5EF-AE9A45C72871}"/>
    <cellStyle name="Millares [0] 2 3 2 20" xfId="37800" xr:uid="{CC732670-6933-4C30-BF34-1640193CF3CF}"/>
    <cellStyle name="Millares [0] 2 3 2 20 2" xfId="54669" xr:uid="{6055B0B7-CCF3-489F-A088-1BECCA27BD59}"/>
    <cellStyle name="Millares [0] 2 3 2 21" xfId="38102" xr:uid="{5F795645-6514-4DD9-9F58-6D652E6E1392}"/>
    <cellStyle name="Millares [0] 2 3 2 21 2" xfId="54971" xr:uid="{8D0F7B42-C377-4EFC-A9D6-D1D7DA53737E}"/>
    <cellStyle name="Millares [0] 2 3 2 22" xfId="38402" xr:uid="{063157EF-DD27-467C-B879-65E6A360AC0F}"/>
    <cellStyle name="Millares [0] 2 3 2 22 2" xfId="55271" xr:uid="{F74A04AD-DA16-4F11-8193-0D173FF19B84}"/>
    <cellStyle name="Millares [0] 2 3 2 23" xfId="38702" xr:uid="{C5803C34-9A54-48B9-AC24-64BDA46403D2}"/>
    <cellStyle name="Millares [0] 2 3 2 23 2" xfId="55571" xr:uid="{475B6C8D-651E-4CCF-90FE-972C168CE268}"/>
    <cellStyle name="Millares [0] 2 3 2 24" xfId="39151" xr:uid="{8FCCAA54-ACA3-4B15-A85D-685CF07F8CB6}"/>
    <cellStyle name="Millares [0] 2 3 2 25" xfId="22282" xr:uid="{16D34342-9508-4EF0-B00C-573B7B69CB66}"/>
    <cellStyle name="Millares [0] 2 3 2 3" xfId="2188" xr:uid="{CBC1B339-98AA-4F03-AB7A-7CB1D955A701}"/>
    <cellStyle name="Millares [0] 2 3 2 3 2" xfId="4603" xr:uid="{3EAB8F55-8520-412E-B2DA-CD64071BB47E}"/>
    <cellStyle name="Millares [0] 2 3 2 3 2 2" xfId="12586" xr:uid="{A2C582F6-3CBB-4EA6-B6DA-40B260424E61}"/>
    <cellStyle name="Millares [0] 2 3 2 3 2 2 2" xfId="43634" xr:uid="{5E3B601B-7437-4DC3-B4E2-FC6A9A092CCC}"/>
    <cellStyle name="Millares [0] 2 3 2 3 2 3" xfId="26765" xr:uid="{8956755A-77E9-4AC4-AEBC-F1B2C1304C5E}"/>
    <cellStyle name="Millares [0] 2 3 2 3 3" xfId="7017" xr:uid="{BAA60D04-5C30-49C3-A248-1DB9CC8B5467}"/>
    <cellStyle name="Millares [0] 2 3 2 3 3 2" xfId="16194" xr:uid="{BECC1CD0-CB49-42AD-9A8A-2A859EF38951}"/>
    <cellStyle name="Millares [0] 2 3 2 3 3 2 2" xfId="47241" xr:uid="{659CE7BE-52C1-4A88-BB4D-9F8B7EB53988}"/>
    <cellStyle name="Millares [0] 2 3 2 3 3 3" xfId="30372" xr:uid="{96DB4215-A77F-4D78-9500-F4B34AEDCC48}"/>
    <cellStyle name="Millares [0] 2 3 2 3 4" xfId="20449" xr:uid="{4FD6B461-A644-43B8-BEF0-D55EE81E02E7}"/>
    <cellStyle name="Millares [0] 2 3 2 3 4 2" xfId="51466" xr:uid="{E2A1C63B-56BA-4603-898B-C570BC80024E}"/>
    <cellStyle name="Millares [0] 2 3 2 3 4 3" xfId="34597" xr:uid="{F1F0498F-8173-433B-84FD-D63E8ED1162F}"/>
    <cellStyle name="Millares [0] 2 3 2 3 5" xfId="9428" xr:uid="{E2AC2D73-FF94-494D-9F8E-60E31DAEB688}"/>
    <cellStyle name="Millares [0] 2 3 2 3 5 2" xfId="40480" xr:uid="{4973243D-D211-409E-A8C8-6674CD7CD3E4}"/>
    <cellStyle name="Millares [0] 2 3 2 3 6" xfId="23611" xr:uid="{725CFE82-21ED-4A9F-BF8D-C073559137C4}"/>
    <cellStyle name="Millares [0] 2 3 2 4" xfId="2541" xr:uid="{029E3877-D233-4A0C-A0BF-6DB1EC483CF5}"/>
    <cellStyle name="Millares [0] 2 3 2 4 2" xfId="4956" xr:uid="{2757BF71-CBCD-4A25-BD3E-8CF702478914}"/>
    <cellStyle name="Millares [0] 2 3 2 4 2 2" xfId="12939" xr:uid="{1A9E7276-177B-4333-80D6-1089044B37E3}"/>
    <cellStyle name="Millares [0] 2 3 2 4 2 2 2" xfId="43987" xr:uid="{4F28636F-FC19-4C85-92CE-DB41E31C3C4B}"/>
    <cellStyle name="Millares [0] 2 3 2 4 2 3" xfId="27118" xr:uid="{406EEAB9-990D-4EB1-895E-B0A5D9053A64}"/>
    <cellStyle name="Millares [0] 2 3 2 4 3" xfId="7370" xr:uid="{95387749-4565-4BCC-AD62-B745128FFC15}"/>
    <cellStyle name="Millares [0] 2 3 2 4 3 2" xfId="16547" xr:uid="{CF3B1B73-095D-4B0C-B80B-A5175FD1CE8A}"/>
    <cellStyle name="Millares [0] 2 3 2 4 3 2 2" xfId="47594" xr:uid="{52F4D106-DEB3-4898-B521-C47938CB0AC6}"/>
    <cellStyle name="Millares [0] 2 3 2 4 3 3" xfId="30725" xr:uid="{4F3879F0-5B44-4497-B5FB-F59A3BF76841}"/>
    <cellStyle name="Millares [0] 2 3 2 4 4" xfId="20802" xr:uid="{8C6270FF-50E5-4C89-9732-A45B141CCADA}"/>
    <cellStyle name="Millares [0] 2 3 2 4 4 2" xfId="51819" xr:uid="{A33B73AA-1A31-4073-AE9E-E9D09F4D41C6}"/>
    <cellStyle name="Millares [0] 2 3 2 4 4 3" xfId="34950" xr:uid="{0B8D0F82-0F7C-4D6A-A6B4-CB34A7020AED}"/>
    <cellStyle name="Millares [0] 2 3 2 4 5" xfId="9781" xr:uid="{23D765C2-E24A-4FF2-8630-9E51BF3A4CCF}"/>
    <cellStyle name="Millares [0] 2 3 2 4 5 2" xfId="40833" xr:uid="{59B4C56E-2EE4-4003-BA60-E6F1975E6B31}"/>
    <cellStyle name="Millares [0] 2 3 2 4 6" xfId="23964" xr:uid="{795EA33B-9348-4C3E-A0DF-34646C82AED2}"/>
    <cellStyle name="Millares [0] 2 3 2 5" xfId="1534" xr:uid="{3A66FA40-BD98-459A-AAB3-DE75E39FD18D}"/>
    <cellStyle name="Millares [0] 2 3 2 5 2" xfId="3949" xr:uid="{504BC395-DCA5-4984-B4CF-1A8C9F363B0E}"/>
    <cellStyle name="Millares [0] 2 3 2 5 2 2" xfId="11932" xr:uid="{FBB091E4-B96C-4891-B6A9-146EA5D570FF}"/>
    <cellStyle name="Millares [0] 2 3 2 5 2 2 2" xfId="42980" xr:uid="{601CC3A5-97F0-4F4D-BC9D-7D2FD78FA127}"/>
    <cellStyle name="Millares [0] 2 3 2 5 2 3" xfId="26111" xr:uid="{EFC8966A-1404-4E9C-A77D-A31EB8F7C827}"/>
    <cellStyle name="Millares [0] 2 3 2 5 3" xfId="6363" xr:uid="{BB92D7E9-065A-495B-A5BD-3A3ABB5460B7}"/>
    <cellStyle name="Millares [0] 2 3 2 5 3 2" xfId="15540" xr:uid="{ACC529EE-8531-4D0B-9823-E041EA8D2F14}"/>
    <cellStyle name="Millares [0] 2 3 2 5 3 2 2" xfId="46587" xr:uid="{4077C590-35F5-465B-8B12-DF3F6DEB1736}"/>
    <cellStyle name="Millares [0] 2 3 2 5 3 3" xfId="29718" xr:uid="{3F779655-ED53-4A1D-AD89-F312F4DCEE11}"/>
    <cellStyle name="Millares [0] 2 3 2 5 4" xfId="19795" xr:uid="{87134DD9-F362-43CC-AE3E-F7B82B7E2D77}"/>
    <cellStyle name="Millares [0] 2 3 2 5 4 2" xfId="50812" xr:uid="{51CC5D4F-7CC5-4FD5-8F3B-0D2F1AC3405B}"/>
    <cellStyle name="Millares [0] 2 3 2 5 4 3" xfId="33943" xr:uid="{DEFD3ED9-5B9A-4ECA-8434-D8FDD0DFEAAC}"/>
    <cellStyle name="Millares [0] 2 3 2 5 5" xfId="8774" xr:uid="{C92473F5-4B2D-4BB4-B5D3-EF162079F044}"/>
    <cellStyle name="Millares [0] 2 3 2 5 5 2" xfId="39826" xr:uid="{48DD372C-F07B-4498-AC96-C7477B715DA1}"/>
    <cellStyle name="Millares [0] 2 3 2 5 6" xfId="22957" xr:uid="{BCE055E0-7FF0-4CF4-B2F6-67CD54DEA34A}"/>
    <cellStyle name="Millares [0] 2 3 2 6" xfId="858" xr:uid="{CC2E43AA-C820-457A-8D7A-ECEDF4ABBEC0}"/>
    <cellStyle name="Millares [0] 2 3 2 6 2" xfId="13524" xr:uid="{6685B09D-92B2-4A74-9E94-F685F6D2DD32}"/>
    <cellStyle name="Millares [0] 2 3 2 6 2 2" xfId="44572" xr:uid="{6A4C7880-F2FF-4469-846D-FA10A3434148}"/>
    <cellStyle name="Millares [0] 2 3 2 6 2 3" xfId="27703" xr:uid="{DE3B3A9A-0A11-4FDF-95D1-D59DCD68991A}"/>
    <cellStyle name="Millares [0] 2 3 2 6 3" xfId="17132" xr:uid="{7FFEE140-65E3-41E8-A5ED-CEEF72FADBF6}"/>
    <cellStyle name="Millares [0] 2 3 2 6 3 2" xfId="48179" xr:uid="{06873ECD-5821-4F4A-8B5E-4AC19E46A1DB}"/>
    <cellStyle name="Millares [0] 2 3 2 6 3 3" xfId="31310" xr:uid="{A45A726D-AF63-4C9D-9F28-B9E6ADC5FBE4}"/>
    <cellStyle name="Millares [0] 2 3 2 6 4" xfId="21387" xr:uid="{0071BA21-6932-4926-9C16-8612EC7B924A}"/>
    <cellStyle name="Millares [0] 2 3 2 6 4 2" xfId="52404" xr:uid="{029AC09A-2959-415C-9DA4-F941E5ED2766}"/>
    <cellStyle name="Millares [0] 2 3 2 6 4 3" xfId="35535" xr:uid="{1E30A1CE-D17A-4547-B9E5-6E1E0FBAEB25}"/>
    <cellStyle name="Millares [0] 2 3 2 6 5" xfId="10366" xr:uid="{F290D154-46FC-4818-B9E7-802768AF925C}"/>
    <cellStyle name="Millares [0] 2 3 2 6 5 2" xfId="41418" xr:uid="{8D57C912-ABE1-44C2-96F3-93B1E7D66559}"/>
    <cellStyle name="Millares [0] 2 3 2 6 6" xfId="24549" xr:uid="{E7F37DD7-F8DE-4BA3-9D9C-F9EF8954B275}"/>
    <cellStyle name="Millares [0] 2 3 2 7" xfId="3273" xr:uid="{1D33D183-BA6F-49C0-9AA3-73893295B2D0}"/>
    <cellStyle name="Millares [0] 2 3 2 7 2" xfId="13821" xr:uid="{01B95701-F2DB-462E-973A-D0041A1B64FF}"/>
    <cellStyle name="Millares [0] 2 3 2 7 2 2" xfId="44869" xr:uid="{8ECAA986-E848-4366-9B8A-CCE8B4AD4240}"/>
    <cellStyle name="Millares [0] 2 3 2 7 2 3" xfId="28000" xr:uid="{2A7059C2-D048-47AC-A952-9ECC31BBEF57}"/>
    <cellStyle name="Millares [0] 2 3 2 7 3" xfId="17429" xr:uid="{36D921CA-005D-4AF4-A53B-86C4000B0B5F}"/>
    <cellStyle name="Millares [0] 2 3 2 7 3 2" xfId="48476" xr:uid="{53183A3E-965E-41A2-BBB1-D0D69A8F546B}"/>
    <cellStyle name="Millares [0] 2 3 2 7 3 3" xfId="31607" xr:uid="{AD02A40C-F33F-45D6-947A-F1E778217DD9}"/>
    <cellStyle name="Millares [0] 2 3 2 7 4" xfId="21684" xr:uid="{E9F6DFFC-72B9-4E89-904F-BA22A3217CF0}"/>
    <cellStyle name="Millares [0] 2 3 2 7 4 2" xfId="52701" xr:uid="{B3476E78-8404-4277-950B-616B3AB7CC5D}"/>
    <cellStyle name="Millares [0] 2 3 2 7 4 3" xfId="35832" xr:uid="{4435351C-5BCB-4F1D-AC06-1DD89DF48B62}"/>
    <cellStyle name="Millares [0] 2 3 2 7 5" xfId="10663" xr:uid="{F9D63C86-3757-4715-8C86-E63D9243609E}"/>
    <cellStyle name="Millares [0] 2 3 2 7 5 2" xfId="41715" xr:uid="{6B6CA488-CFCA-44B5-B4D8-3C4A19061599}"/>
    <cellStyle name="Millares [0] 2 3 2 7 6" xfId="24846" xr:uid="{A78F328F-F439-47F7-A316-93D26BB84E34}"/>
    <cellStyle name="Millares [0] 2 3 2 8" xfId="5688" xr:uid="{80E3649C-79CE-407C-B06C-11B7F8A386BE}"/>
    <cellStyle name="Millares [0] 2 3 2 8 2" xfId="11257" xr:uid="{838F1C55-DD22-4CFF-80D5-0EC8AFD7E0B8}"/>
    <cellStyle name="Millares [0] 2 3 2 8 2 2" xfId="42305" xr:uid="{0F5BAB0E-33AC-469C-AA4F-4DDDA1AC76FF}"/>
    <cellStyle name="Millares [0] 2 3 2 8 3" xfId="25436" xr:uid="{689E8FB6-5C1A-4356-B86A-DBCFB1BD5F6A}"/>
    <cellStyle name="Millares [0] 2 3 2 9" xfId="14267" xr:uid="{43B9A782-A3E7-4101-A863-56E4FCAFF7C6}"/>
    <cellStyle name="Millares [0] 2 3 2 9 2" xfId="45315" xr:uid="{B16408A7-1DD2-471B-8673-EBE3C9E7EFBF}"/>
    <cellStyle name="Millares [0] 2 3 2 9 3" xfId="28446" xr:uid="{DFF2DF41-60C7-40F8-A3B4-8BB8DDC25AB7}"/>
    <cellStyle name="Millares [0] 2 3 20" xfId="36584" xr:uid="{B237DE98-F59F-48D1-898F-13A29EE68911}"/>
    <cellStyle name="Millares [0] 2 3 20 2" xfId="53453" xr:uid="{3AE157ED-B6E0-4737-A3C2-CE4D4F5E2A26}"/>
    <cellStyle name="Millares [0] 2 3 21" xfId="36894" xr:uid="{F161269A-2F25-45D1-B5EB-24855A286557}"/>
    <cellStyle name="Millares [0] 2 3 21 2" xfId="53763" xr:uid="{F92D393C-1F77-4A1A-B41C-BEE426D672CB}"/>
    <cellStyle name="Millares [0] 2 3 22" xfId="37197" xr:uid="{536A0F42-4678-44CD-876D-878CDEC61243}"/>
    <cellStyle name="Millares [0] 2 3 22 2" xfId="54066" xr:uid="{A2484CA3-6974-421A-94CD-BAAADD39548C}"/>
    <cellStyle name="Millares [0] 2 3 23" xfId="37497" xr:uid="{2FB06A64-6E4E-4BE3-B981-6A8C1805DD35}"/>
    <cellStyle name="Millares [0] 2 3 23 2" xfId="54366" xr:uid="{83710134-31A0-411F-8821-FC7848CC63D4}"/>
    <cellStyle name="Millares [0] 2 3 24" xfId="37799" xr:uid="{BB08C290-794A-4523-B69F-C1ACF8F5CB70}"/>
    <cellStyle name="Millares [0] 2 3 24 2" xfId="54668" xr:uid="{5448BE32-F14F-40B2-B007-6A6A7C1FDB19}"/>
    <cellStyle name="Millares [0] 2 3 25" xfId="38101" xr:uid="{2569209E-021F-41FC-AF60-D8D4AF7D5A96}"/>
    <cellStyle name="Millares [0] 2 3 25 2" xfId="54970" xr:uid="{154AD4F8-EEA4-419C-8BDA-D3DA0F5F341A}"/>
    <cellStyle name="Millares [0] 2 3 26" xfId="38401" xr:uid="{BD947E2C-217A-4FDF-A7F7-CB67407011A4}"/>
    <cellStyle name="Millares [0] 2 3 26 2" xfId="55270" xr:uid="{1A713741-1DA7-42B6-BEB6-DED6543DC0A6}"/>
    <cellStyle name="Millares [0] 2 3 27" xfId="38701" xr:uid="{BB7A6A2F-10D0-4E53-ADE3-BCD37546700E}"/>
    <cellStyle name="Millares [0] 2 3 27 2" xfId="55570" xr:uid="{38C1F15C-24BB-4BF9-A851-01385983B156}"/>
    <cellStyle name="Millares [0] 2 3 28" xfId="39030" xr:uid="{6C567F09-5529-404A-A2F5-A1651C8A8C27}"/>
    <cellStyle name="Millares [0] 2 3 29" xfId="22161" xr:uid="{92B29471-FBC5-4029-9B4C-35C95D3AD589}"/>
    <cellStyle name="Millares [0] 2 3 3" xfId="322" xr:uid="{82F76467-AB4C-449B-B882-D7A5CF4B0A94}"/>
    <cellStyle name="Millares [0] 2 3 3 10" xfId="14919" xr:uid="{9F946CDA-71F1-4CBC-908F-82658123439A}"/>
    <cellStyle name="Millares [0] 2 3 3 10 2" xfId="45966" xr:uid="{6F58C88F-FB5B-4C94-BE6A-5FD60F987237}"/>
    <cellStyle name="Millares [0] 2 3 3 10 3" xfId="29097" xr:uid="{F4A98903-3C95-47B7-89EF-C6054139E230}"/>
    <cellStyle name="Millares [0] 2 3 3 11" xfId="17929" xr:uid="{62073E6F-D694-4C7A-8FF7-F59F48BA64D6}"/>
    <cellStyle name="Millares [0] 2 3 3 11 2" xfId="48946" xr:uid="{8580AC75-D141-4ECD-B1AE-F446F3472749}"/>
    <cellStyle name="Millares [0] 2 3 3 11 3" xfId="32077" xr:uid="{67D9A71D-4212-401E-ADBD-68B1346525B3}"/>
    <cellStyle name="Millares [0] 2 3 3 12" xfId="18229" xr:uid="{23781857-C1FF-46A7-A87F-B3105FFB17E1}"/>
    <cellStyle name="Millares [0] 2 3 3 12 2" xfId="49246" xr:uid="{415935EF-5F5C-497C-B9CC-9E78A999D2B0}"/>
    <cellStyle name="Millares [0] 2 3 3 12 3" xfId="32377" xr:uid="{AC7E8271-8176-4C4E-8701-896BB4A09E5B}"/>
    <cellStyle name="Millares [0] 2 3 3 13" xfId="18529" xr:uid="{E9133A0C-AFB1-4A7A-8166-0635446434FC}"/>
    <cellStyle name="Millares [0] 2 3 3 13 2" xfId="49546" xr:uid="{89E8CFF7-52D4-4912-93EF-C309637859AE}"/>
    <cellStyle name="Millares [0] 2 3 3 13 3" xfId="32677" xr:uid="{6DBC237C-D116-4E48-B143-2D0FE650F49F}"/>
    <cellStyle name="Millares [0] 2 3 3 14" xfId="19174" xr:uid="{DC320874-2E86-45E1-AC96-FD50D8FA259E}"/>
    <cellStyle name="Millares [0] 2 3 3 14 2" xfId="50191" xr:uid="{8F3DE7F5-DD18-4E24-9092-9BCC925BFBF4}"/>
    <cellStyle name="Millares [0] 2 3 3 14 3" xfId="33322" xr:uid="{2619AAEC-20A9-4D63-B14E-FD226ACD7901}"/>
    <cellStyle name="Millares [0] 2 3 3 15" xfId="8153" xr:uid="{23EF9F9C-735D-49D4-ADC9-4736B449BFDE}"/>
    <cellStyle name="Millares [0] 2 3 3 15 2" xfId="53150" xr:uid="{556624F9-A74B-4FD0-BF29-F3E829AC96FF}"/>
    <cellStyle name="Millares [0] 2 3 3 15 3" xfId="36281" xr:uid="{E762CF9B-E44F-47E9-A769-E8A52852E10A}"/>
    <cellStyle name="Millares [0] 2 3 3 16" xfId="36586" xr:uid="{E6C8ADEE-2C95-4BDF-A7EA-8A7D5D581EF7}"/>
    <cellStyle name="Millares [0] 2 3 3 16 2" xfId="53455" xr:uid="{F83DC70C-59D2-4B07-82B0-26A315F34CEB}"/>
    <cellStyle name="Millares [0] 2 3 3 17" xfId="36896" xr:uid="{30E6E649-8EDA-4813-B08B-8CEBC7024775}"/>
    <cellStyle name="Millares [0] 2 3 3 17 2" xfId="53765" xr:uid="{D0B1DCBF-164B-4DCC-A55B-B4FE667D3D6B}"/>
    <cellStyle name="Millares [0] 2 3 3 18" xfId="37199" xr:uid="{4E7082D9-30B5-4FE7-89F2-6E27888E7C66}"/>
    <cellStyle name="Millares [0] 2 3 3 18 2" xfId="54068" xr:uid="{19A9FFB3-D30F-470B-8EE5-1FDDF55E59B2}"/>
    <cellStyle name="Millares [0] 2 3 3 19" xfId="37499" xr:uid="{306CAD15-BE7E-4564-B250-25A163DCA3D1}"/>
    <cellStyle name="Millares [0] 2 3 3 19 2" xfId="54368" xr:uid="{19C927FD-2C2A-4C42-BC54-08FFCAF92B35}"/>
    <cellStyle name="Millares [0] 2 3 3 2" xfId="472" xr:uid="{D25B6848-C8B9-4FBD-9665-BD901BEA690B}"/>
    <cellStyle name="Millares [0] 2 3 3 2 2" xfId="2744" xr:uid="{A2CC03BB-976B-4EC6-B95D-65743A7B40D1}"/>
    <cellStyle name="Millares [0] 2 3 3 2 2 2" xfId="5159" xr:uid="{2630D94F-D98D-4E8C-882D-656265A418B7}"/>
    <cellStyle name="Millares [0] 2 3 3 2 2 2 2" xfId="13142" xr:uid="{D584BF72-3207-41C4-B45B-C2C911F5F6C3}"/>
    <cellStyle name="Millares [0] 2 3 3 2 2 2 2 2" xfId="44190" xr:uid="{86D07168-639A-4C56-8401-1B3D13971C34}"/>
    <cellStyle name="Millares [0] 2 3 3 2 2 2 3" xfId="27321" xr:uid="{F8F61E91-C7F8-4CB3-ABA6-F79237D06FE1}"/>
    <cellStyle name="Millares [0] 2 3 3 2 2 3" xfId="7573" xr:uid="{1A4F5546-2743-4841-ADD4-120B4F4C4914}"/>
    <cellStyle name="Millares [0] 2 3 3 2 2 3 2" xfId="16750" xr:uid="{078859C2-FE98-4FF2-AF62-A067D019F42F}"/>
    <cellStyle name="Millares [0] 2 3 3 2 2 3 2 2" xfId="47797" xr:uid="{F11E4323-800A-4CE7-B706-73FEB048A52D}"/>
    <cellStyle name="Millares [0] 2 3 3 2 2 3 3" xfId="30928" xr:uid="{E54A6F15-4A7D-400F-9BED-C6164F0D7196}"/>
    <cellStyle name="Millares [0] 2 3 3 2 2 4" xfId="21005" xr:uid="{90ABE6E0-AF30-4ECB-8DED-163DCE15E397}"/>
    <cellStyle name="Millares [0] 2 3 3 2 2 4 2" xfId="52022" xr:uid="{D7736B20-DFBC-4B05-BB68-E78177D7F345}"/>
    <cellStyle name="Millares [0] 2 3 3 2 2 4 3" xfId="35153" xr:uid="{A0A2AF39-F249-475B-B92E-077C61247276}"/>
    <cellStyle name="Millares [0] 2 3 3 2 2 5" xfId="9984" xr:uid="{F870845B-BFF4-46BD-9693-BFEDDDE0E635}"/>
    <cellStyle name="Millares [0] 2 3 3 2 2 5 2" xfId="41036" xr:uid="{E7CDD8F8-D358-404A-B96C-EA70809BA693}"/>
    <cellStyle name="Millares [0] 2 3 3 2 2 6" xfId="24167" xr:uid="{2EBF7B71-0F2D-428A-B92F-C5895EAA0875}"/>
    <cellStyle name="Millares [0] 2 3 3 2 3" xfId="1940" xr:uid="{33B634B1-5D1E-464E-AE97-9FCCE5131B7D}"/>
    <cellStyle name="Millares [0] 2 3 3 2 3 2" xfId="4355" xr:uid="{84AC01E2-4322-4E0C-A226-083182BD019B}"/>
    <cellStyle name="Millares [0] 2 3 3 2 3 2 2" xfId="12338" xr:uid="{ABB3421A-4269-4234-B4C2-6D5644A9DE0E}"/>
    <cellStyle name="Millares [0] 2 3 3 2 3 2 2 2" xfId="43386" xr:uid="{9C2B70B3-E7E0-466D-892F-95741CABD5CF}"/>
    <cellStyle name="Millares [0] 2 3 3 2 3 2 3" xfId="26517" xr:uid="{50E4ED46-30C6-4389-9B17-F6FCF168FC16}"/>
    <cellStyle name="Millares [0] 2 3 3 2 3 3" xfId="6769" xr:uid="{1F5DEE36-873E-481B-93E7-51E09B14B090}"/>
    <cellStyle name="Millares [0] 2 3 3 2 3 3 2" xfId="15946" xr:uid="{08E853A1-8428-4DD7-BF16-F40854113F8E}"/>
    <cellStyle name="Millares [0] 2 3 3 2 3 3 2 2" xfId="46993" xr:uid="{1483A924-8C6A-428C-8711-578C4598FE21}"/>
    <cellStyle name="Millares [0] 2 3 3 2 3 3 3" xfId="30124" xr:uid="{B9EAA954-F663-4F35-959E-57DC35285696}"/>
    <cellStyle name="Millares [0] 2 3 3 2 3 4" xfId="20201" xr:uid="{7AD6832A-53B4-4B1A-8640-30C24D233F3B}"/>
    <cellStyle name="Millares [0] 2 3 3 2 3 4 2" xfId="51218" xr:uid="{0C810271-9DEA-4CD7-845F-F0FB71241C1A}"/>
    <cellStyle name="Millares [0] 2 3 3 2 3 4 3" xfId="34349" xr:uid="{30F1DA26-3610-4B88-86E5-490ED13A1F71}"/>
    <cellStyle name="Millares [0] 2 3 3 2 3 5" xfId="9180" xr:uid="{C7EC5ADA-47F8-49DA-ADFF-B00420784AB3}"/>
    <cellStyle name="Millares [0] 2 3 3 2 3 5 2" xfId="40232" xr:uid="{6C59EBCB-BC8D-4C38-B8A0-AADBE65967E8}"/>
    <cellStyle name="Millares [0] 2 3 3 2 3 6" xfId="23363" xr:uid="{6C7FCF63-D649-44A0-AEE9-569F46DAFB42}"/>
    <cellStyle name="Millares [0] 2 3 3 2 4" xfId="1061" xr:uid="{D5D69CE3-BD48-4EB4-8018-1DA2F899571A}"/>
    <cellStyle name="Millares [0] 2 3 3 2 4 2" xfId="11460" xr:uid="{6804C4DF-3AF1-4426-8FE3-3687D2B31007}"/>
    <cellStyle name="Millares [0] 2 3 3 2 4 2 2" xfId="42508" xr:uid="{24C034CF-E891-445C-8B97-DFFD10099CFC}"/>
    <cellStyle name="Millares [0] 2 3 3 2 4 3" xfId="25639" xr:uid="{425301C4-C91F-42DF-A8BF-24C7B35E473E}"/>
    <cellStyle name="Millares [0] 2 3 3 2 5" xfId="3476" xr:uid="{A8B18985-42CB-40DF-9B93-E86A04049F50}"/>
    <cellStyle name="Millares [0] 2 3 3 2 5 2" xfId="15068" xr:uid="{ACFA9AAE-8B7F-4A81-B955-1899A4DFC609}"/>
    <cellStyle name="Millares [0] 2 3 3 2 5 2 2" xfId="46115" xr:uid="{79A9F111-9FD6-41BD-A964-020272FB678A}"/>
    <cellStyle name="Millares [0] 2 3 3 2 5 3" xfId="29246" xr:uid="{B6B23595-6507-46F0-9668-3C7889F35170}"/>
    <cellStyle name="Millares [0] 2 3 3 2 6" xfId="5891" xr:uid="{8C2D42F2-7449-43C0-BA28-12E85750EC70}"/>
    <cellStyle name="Millares [0] 2 3 3 2 6 2" xfId="19323" xr:uid="{2629E279-DAE3-4E82-94FC-8C6D79C6839C}"/>
    <cellStyle name="Millares [0] 2 3 3 2 6 2 2" xfId="50340" xr:uid="{7D3CB4F1-F5CB-45B8-9154-03F6F6DF7B62}"/>
    <cellStyle name="Millares [0] 2 3 3 2 6 3" xfId="33471" xr:uid="{73D0ED78-B94A-40AE-BD77-184DAD092E24}"/>
    <cellStyle name="Millares [0] 2 3 3 2 7" xfId="8302" xr:uid="{05E1D90C-D092-424C-BD9E-F5EC10C96E04}"/>
    <cellStyle name="Millares [0] 2 3 3 2 7 2" xfId="39354" xr:uid="{295C3286-2873-4AF6-A83B-7ABC14122251}"/>
    <cellStyle name="Millares [0] 2 3 3 2 8" xfId="22485" xr:uid="{A290764E-8ADD-4F48-8755-CEE761E3F681}"/>
    <cellStyle name="Millares [0] 2 3 3 20" xfId="37801" xr:uid="{23936E51-F638-4872-94A7-369157C2B51F}"/>
    <cellStyle name="Millares [0] 2 3 3 20 2" xfId="54670" xr:uid="{521AAB48-F5CC-4E50-A87E-46B66E9E215B}"/>
    <cellStyle name="Millares [0] 2 3 3 21" xfId="38103" xr:uid="{6AE0FFBE-C240-4598-8651-FCC7B3B7A522}"/>
    <cellStyle name="Millares [0] 2 3 3 21 2" xfId="54972" xr:uid="{2280703E-4B7A-4989-8583-17A2B11E5539}"/>
    <cellStyle name="Millares [0] 2 3 3 22" xfId="38403" xr:uid="{74D74736-ED4D-443E-9351-B2CBCC2BF332}"/>
    <cellStyle name="Millares [0] 2 3 3 22 2" xfId="55272" xr:uid="{75BD91A4-D1EB-48B0-B39C-267BA0CCC4E2}"/>
    <cellStyle name="Millares [0] 2 3 3 23" xfId="38703" xr:uid="{36665B96-4FBD-42BD-8EF8-7F67D082C34D}"/>
    <cellStyle name="Millares [0] 2 3 3 23 2" xfId="55572" xr:uid="{67F7C8F7-9D3B-464F-8EC7-2D41BA44AFC7}"/>
    <cellStyle name="Millares [0] 2 3 3 24" xfId="39205" xr:uid="{E41D1AA1-B23D-43B4-9934-F6CF7495A3E4}"/>
    <cellStyle name="Millares [0] 2 3 3 25" xfId="22336" xr:uid="{33266365-2A27-4687-BD06-20A921595189}"/>
    <cellStyle name="Millares [0] 2 3 3 3" xfId="2242" xr:uid="{5F2B13E5-BC81-499D-BEEB-5B2BC08E35BC}"/>
    <cellStyle name="Millares [0] 2 3 3 3 2" xfId="4657" xr:uid="{1A9FFC03-7F44-4482-A8A0-7E4FF03C3946}"/>
    <cellStyle name="Millares [0] 2 3 3 3 2 2" xfId="12640" xr:uid="{4DF64FBA-233C-43DC-B749-7B81B1B7AD6B}"/>
    <cellStyle name="Millares [0] 2 3 3 3 2 2 2" xfId="43688" xr:uid="{E105FFA8-3741-405D-B12A-7A02F7F084CE}"/>
    <cellStyle name="Millares [0] 2 3 3 3 2 3" xfId="26819" xr:uid="{AB84B054-7566-4801-84B1-8F83387CF978}"/>
    <cellStyle name="Millares [0] 2 3 3 3 3" xfId="7071" xr:uid="{952238FC-74F6-459D-AE1E-6EFC51EF9D07}"/>
    <cellStyle name="Millares [0] 2 3 3 3 3 2" xfId="16248" xr:uid="{DE0C0D1C-B090-49D1-9494-F23A7C343E1A}"/>
    <cellStyle name="Millares [0] 2 3 3 3 3 2 2" xfId="47295" xr:uid="{200B0E57-90CF-4DF2-A815-CB32235F6F27}"/>
    <cellStyle name="Millares [0] 2 3 3 3 3 3" xfId="30426" xr:uid="{DAADA3AB-0427-4EAF-B7A8-A7FAF86B06F8}"/>
    <cellStyle name="Millares [0] 2 3 3 3 4" xfId="20503" xr:uid="{9F12D844-9400-4796-8672-297F595085F6}"/>
    <cellStyle name="Millares [0] 2 3 3 3 4 2" xfId="51520" xr:uid="{1F01E072-F869-42AE-BFFB-C32897EA35E8}"/>
    <cellStyle name="Millares [0] 2 3 3 3 4 3" xfId="34651" xr:uid="{80D45C49-F467-4A82-ACF5-B9814C4112A6}"/>
    <cellStyle name="Millares [0] 2 3 3 3 5" xfId="9482" xr:uid="{A921949F-6D29-41DC-9367-71C06D8353FD}"/>
    <cellStyle name="Millares [0] 2 3 3 3 5 2" xfId="40534" xr:uid="{A3C29BA5-C75C-4B16-9E15-0EAE3DDE07E1}"/>
    <cellStyle name="Millares [0] 2 3 3 3 6" xfId="23665" xr:uid="{DC568603-0AC9-4C47-82DB-42EDE8425115}"/>
    <cellStyle name="Millares [0] 2 3 3 4" xfId="2595" xr:uid="{35451C43-D698-47BA-9FEB-1C2A87EA68E5}"/>
    <cellStyle name="Millares [0] 2 3 3 4 2" xfId="5010" xr:uid="{98DD4E8A-4659-4537-BEFA-5CA890D1E3F9}"/>
    <cellStyle name="Millares [0] 2 3 3 4 2 2" xfId="12993" xr:uid="{B807D132-C009-4CCD-A8B2-55A87B201E4B}"/>
    <cellStyle name="Millares [0] 2 3 3 4 2 2 2" xfId="44041" xr:uid="{11613D37-05B2-4A25-9172-2AB8C06A4208}"/>
    <cellStyle name="Millares [0] 2 3 3 4 2 3" xfId="27172" xr:uid="{1E567CE9-32E3-4793-B69E-78041D69EC59}"/>
    <cellStyle name="Millares [0] 2 3 3 4 3" xfId="7424" xr:uid="{7D039B46-388E-4359-BA32-80737644D730}"/>
    <cellStyle name="Millares [0] 2 3 3 4 3 2" xfId="16601" xr:uid="{918F0D3F-0917-4545-B6B8-CB749C5ABA9F}"/>
    <cellStyle name="Millares [0] 2 3 3 4 3 2 2" xfId="47648" xr:uid="{BB8A7159-AC6F-4415-9BA7-7C9D650B075D}"/>
    <cellStyle name="Millares [0] 2 3 3 4 3 3" xfId="30779" xr:uid="{1AA7A347-3B65-4C38-A865-2CEA88EC8FFD}"/>
    <cellStyle name="Millares [0] 2 3 3 4 4" xfId="20856" xr:uid="{6A6756B6-C011-42ED-9234-6D6A9CFCC20B}"/>
    <cellStyle name="Millares [0] 2 3 3 4 4 2" xfId="51873" xr:uid="{AE8A2C78-41E9-4290-A82D-738BB7009D14}"/>
    <cellStyle name="Millares [0] 2 3 3 4 4 3" xfId="35004" xr:uid="{A3CEAB1E-D0B2-45F6-B7A1-38F8C086D5B9}"/>
    <cellStyle name="Millares [0] 2 3 3 4 5" xfId="9835" xr:uid="{97C910FE-2B64-428E-AC55-03D792E47200}"/>
    <cellStyle name="Millares [0] 2 3 3 4 5 2" xfId="40887" xr:uid="{602CA563-F2D0-4147-8F3E-BFA6F330B9F4}"/>
    <cellStyle name="Millares [0] 2 3 3 4 6" xfId="24018" xr:uid="{9D6440F8-157F-412B-B107-A9F9310676A7}"/>
    <cellStyle name="Millares [0] 2 3 3 5" xfId="1588" xr:uid="{82E77AAE-DD59-4DF6-A482-7A81B576195E}"/>
    <cellStyle name="Millares [0] 2 3 3 5 2" xfId="4003" xr:uid="{9F364CB6-C068-4F65-9C03-BC2955F249B6}"/>
    <cellStyle name="Millares [0] 2 3 3 5 2 2" xfId="11986" xr:uid="{2809B485-3465-4B72-A787-3D2FA07C1D7A}"/>
    <cellStyle name="Millares [0] 2 3 3 5 2 2 2" xfId="43034" xr:uid="{6926BDC5-FC8E-40A2-A380-7F96F5B86502}"/>
    <cellStyle name="Millares [0] 2 3 3 5 2 3" xfId="26165" xr:uid="{5AEE697B-A2E8-49FA-A300-B8F8F6DBE999}"/>
    <cellStyle name="Millares [0] 2 3 3 5 3" xfId="6417" xr:uid="{364F56A9-7058-4F16-A6F7-BB7A7B920F41}"/>
    <cellStyle name="Millares [0] 2 3 3 5 3 2" xfId="15594" xr:uid="{14463433-024C-4AE6-8EFF-5FE182D9BAC9}"/>
    <cellStyle name="Millares [0] 2 3 3 5 3 2 2" xfId="46641" xr:uid="{A3751E05-D19F-4060-B171-FA885DB9C9AF}"/>
    <cellStyle name="Millares [0] 2 3 3 5 3 3" xfId="29772" xr:uid="{395E86CF-7153-4BC7-8EEC-F9913FE140D0}"/>
    <cellStyle name="Millares [0] 2 3 3 5 4" xfId="19849" xr:uid="{2EE87655-BD99-44FA-B542-35DEC86C8D22}"/>
    <cellStyle name="Millares [0] 2 3 3 5 4 2" xfId="50866" xr:uid="{4FE28C95-48B4-4065-A7B5-929BAB3D6388}"/>
    <cellStyle name="Millares [0] 2 3 3 5 4 3" xfId="33997" xr:uid="{B95DE6D7-6528-47F0-B7D0-0D789C162E20}"/>
    <cellStyle name="Millares [0] 2 3 3 5 5" xfId="8828" xr:uid="{596CE3C7-AC10-4DC5-ACE6-78DD56E1F556}"/>
    <cellStyle name="Millares [0] 2 3 3 5 5 2" xfId="39880" xr:uid="{62C8DA4F-9A0F-4BAB-8A63-40E538ADB18D}"/>
    <cellStyle name="Millares [0] 2 3 3 5 6" xfId="23011" xr:uid="{50CFE028-97B6-4551-8833-F4EDC0DEBD3B}"/>
    <cellStyle name="Millares [0] 2 3 3 6" xfId="912" xr:uid="{71669DA8-C215-425B-BB81-FDCB0A345932}"/>
    <cellStyle name="Millares [0] 2 3 3 6 2" xfId="13525" xr:uid="{AE4FB900-5784-43D6-961E-CA728A67577B}"/>
    <cellStyle name="Millares [0] 2 3 3 6 2 2" xfId="44573" xr:uid="{FFF78F6A-69A6-48FB-A9FD-4FA2E8533001}"/>
    <cellStyle name="Millares [0] 2 3 3 6 2 3" xfId="27704" xr:uid="{45B0A4B5-8B7C-4E6E-9A90-2B127A87DF08}"/>
    <cellStyle name="Millares [0] 2 3 3 6 3" xfId="17133" xr:uid="{8A1B4157-272F-4F38-8573-82FA8E268910}"/>
    <cellStyle name="Millares [0] 2 3 3 6 3 2" xfId="48180" xr:uid="{47BF6AEB-5302-4F8E-AD57-2DE03B6E731D}"/>
    <cellStyle name="Millares [0] 2 3 3 6 3 3" xfId="31311" xr:uid="{FF616B20-1814-4DF3-948A-FD49019DC159}"/>
    <cellStyle name="Millares [0] 2 3 3 6 4" xfId="21388" xr:uid="{026ECC59-4E34-42F1-A128-0B343A5FC378}"/>
    <cellStyle name="Millares [0] 2 3 3 6 4 2" xfId="52405" xr:uid="{B1B5AA02-045E-4AFD-BD15-51E6565C74CF}"/>
    <cellStyle name="Millares [0] 2 3 3 6 4 3" xfId="35536" xr:uid="{B8122CAF-196E-46D0-B2F2-1F16E15A8A19}"/>
    <cellStyle name="Millares [0] 2 3 3 6 5" xfId="10367" xr:uid="{B4485A64-D643-4906-BD77-8175F43D4B06}"/>
    <cellStyle name="Millares [0] 2 3 3 6 5 2" xfId="41419" xr:uid="{5E082204-A887-4109-956A-B8657AE83877}"/>
    <cellStyle name="Millares [0] 2 3 3 6 6" xfId="24550" xr:uid="{41AB2269-57F1-4402-85E5-0FD91B9363A1}"/>
    <cellStyle name="Millares [0] 2 3 3 7" xfId="3327" xr:uid="{3C0FCD8D-729C-4B2C-85E3-BB848717D634}"/>
    <cellStyle name="Millares [0] 2 3 3 7 2" xfId="13822" xr:uid="{2589198B-8E7D-4367-92DA-F74878590A38}"/>
    <cellStyle name="Millares [0] 2 3 3 7 2 2" xfId="44870" xr:uid="{5BF7432E-8086-4967-9A23-A65BE07BAC2E}"/>
    <cellStyle name="Millares [0] 2 3 3 7 2 3" xfId="28001" xr:uid="{821E39B7-12BA-41EB-9D55-1D18566A1714}"/>
    <cellStyle name="Millares [0] 2 3 3 7 3" xfId="17430" xr:uid="{8D9AF8F8-8798-439D-8C19-322A6698B2C3}"/>
    <cellStyle name="Millares [0] 2 3 3 7 3 2" xfId="48477" xr:uid="{1034FD8F-C3BF-4698-A930-632DDA54FD88}"/>
    <cellStyle name="Millares [0] 2 3 3 7 3 3" xfId="31608" xr:uid="{2503ED77-45CE-4537-8FF0-483FE5FE1CCD}"/>
    <cellStyle name="Millares [0] 2 3 3 7 4" xfId="21685" xr:uid="{659AC6EA-DE63-431D-8259-76A78D596D12}"/>
    <cellStyle name="Millares [0] 2 3 3 7 4 2" xfId="52702" xr:uid="{670B28A5-BDE2-464A-8622-63F7CB923F63}"/>
    <cellStyle name="Millares [0] 2 3 3 7 4 3" xfId="35833" xr:uid="{E2B4EC17-EF6A-45E9-8BEF-8BAC9062CAFB}"/>
    <cellStyle name="Millares [0] 2 3 3 7 5" xfId="10664" xr:uid="{EE4FADE7-00BD-4240-BF0D-9417BB1491D4}"/>
    <cellStyle name="Millares [0] 2 3 3 7 5 2" xfId="41716" xr:uid="{BB9C1ABA-3262-4470-B223-FF6E1F62A386}"/>
    <cellStyle name="Millares [0] 2 3 3 7 6" xfId="24847" xr:uid="{F32639DC-2763-4D51-98D8-EB11A838B5B3}"/>
    <cellStyle name="Millares [0] 2 3 3 8" xfId="5742" xr:uid="{83905241-2F50-48F8-BDD4-CBD98CBE580F}"/>
    <cellStyle name="Millares [0] 2 3 3 8 2" xfId="11311" xr:uid="{61EE7517-AA5F-49FD-B8E6-2BA04E128A25}"/>
    <cellStyle name="Millares [0] 2 3 3 8 2 2" xfId="42359" xr:uid="{1273A134-3674-48E8-BDC0-B45733091904}"/>
    <cellStyle name="Millares [0] 2 3 3 8 3" xfId="25490" xr:uid="{E42DA64F-FDE6-4791-A525-BF04DFB6AF4F}"/>
    <cellStyle name="Millares [0] 2 3 3 9" xfId="14268" xr:uid="{00A77599-2EF0-4BBC-9F3D-BB7185F42797}"/>
    <cellStyle name="Millares [0] 2 3 3 9 2" xfId="45316" xr:uid="{6D51C98D-3668-44F5-9F2D-0F97C339944B}"/>
    <cellStyle name="Millares [0] 2 3 3 9 3" xfId="28447" xr:uid="{D7E58CE5-9305-400F-8D11-982FD0ACDE90}"/>
    <cellStyle name="Millares [0] 2 3 4" xfId="215" xr:uid="{F7D57661-3373-4161-9167-5C220F96F87A}"/>
    <cellStyle name="Millares [0] 2 3 4 2" xfId="2488" xr:uid="{E389E9C3-7337-4C71-9D15-A78E964C1BDB}"/>
    <cellStyle name="Millares [0] 2 3 4 2 2" xfId="4903" xr:uid="{44A4D9B6-9F7A-4792-A0EB-EC87956D2CE8}"/>
    <cellStyle name="Millares [0] 2 3 4 2 2 2" xfId="12886" xr:uid="{95BC59EC-7171-425D-A2C1-AE717A2D929E}"/>
    <cellStyle name="Millares [0] 2 3 4 2 2 2 2" xfId="43934" xr:uid="{34B12CB4-224C-4B9C-A908-6C6163E50B59}"/>
    <cellStyle name="Millares [0] 2 3 4 2 2 3" xfId="27065" xr:uid="{F094807F-C223-4ED6-9715-0467D6BD0703}"/>
    <cellStyle name="Millares [0] 2 3 4 2 3" xfId="7317" xr:uid="{B34E0597-8990-48CD-897A-EAC4CB8FCB01}"/>
    <cellStyle name="Millares [0] 2 3 4 2 3 2" xfId="16494" xr:uid="{2DA31158-6FF5-4416-AB4A-CE52D9C7D2FA}"/>
    <cellStyle name="Millares [0] 2 3 4 2 3 2 2" xfId="47541" xr:uid="{E0D77196-251A-4304-9711-CB5E2F6DF707}"/>
    <cellStyle name="Millares [0] 2 3 4 2 3 3" xfId="30672" xr:uid="{B25A0A0F-8F6C-462B-BED3-7910F7BF3BDE}"/>
    <cellStyle name="Millares [0] 2 3 4 2 4" xfId="20749" xr:uid="{9F1BBCBC-9166-49B9-A756-89A0A4FE6126}"/>
    <cellStyle name="Millares [0] 2 3 4 2 4 2" xfId="51766" xr:uid="{6D0EBDFF-FFF1-43D3-9B7D-C3DB9475F37F}"/>
    <cellStyle name="Millares [0] 2 3 4 2 4 3" xfId="34897" xr:uid="{96B89BC7-8F55-44C2-B5CB-3CC94526C7D4}"/>
    <cellStyle name="Millares [0] 2 3 4 2 5" xfId="9728" xr:uid="{7BEF01DC-C8FA-4FBC-BC0E-F2F76D8A8FED}"/>
    <cellStyle name="Millares [0] 2 3 4 2 5 2" xfId="40780" xr:uid="{63ABEB47-C34B-44F1-829D-44C10B443DAD}"/>
    <cellStyle name="Millares [0] 2 3 4 2 6" xfId="23911" xr:uid="{52FA7C41-094E-4CCA-A09A-288813FE00BB}"/>
    <cellStyle name="Millares [0] 2 3 4 3" xfId="1833" xr:uid="{9C229CC7-9606-4AA8-B682-E099965207CF}"/>
    <cellStyle name="Millares [0] 2 3 4 3 2" xfId="4248" xr:uid="{76227D02-32B2-493B-BFEF-CEEFE9F150D7}"/>
    <cellStyle name="Millares [0] 2 3 4 3 2 2" xfId="12231" xr:uid="{C1291AE0-B8FA-4BB6-9C7F-D2F506E15538}"/>
    <cellStyle name="Millares [0] 2 3 4 3 2 2 2" xfId="43279" xr:uid="{BA56F33D-88FF-4646-911E-F706396EC933}"/>
    <cellStyle name="Millares [0] 2 3 4 3 2 3" xfId="26410" xr:uid="{7B652224-5826-4AB9-9086-2F9204CF519B}"/>
    <cellStyle name="Millares [0] 2 3 4 3 3" xfId="6662" xr:uid="{37268975-D7FF-4F20-A9A0-6FD5FCAF7162}"/>
    <cellStyle name="Millares [0] 2 3 4 3 3 2" xfId="15839" xr:uid="{AF35A263-4626-4024-A38F-280CD3A5D017}"/>
    <cellStyle name="Millares [0] 2 3 4 3 3 2 2" xfId="46886" xr:uid="{FFA700CB-908C-471F-81E0-216921BBA3E7}"/>
    <cellStyle name="Millares [0] 2 3 4 3 3 3" xfId="30017" xr:uid="{504BDF34-A053-41D9-9395-6A903714474A}"/>
    <cellStyle name="Millares [0] 2 3 4 3 4" xfId="20094" xr:uid="{55A4F2E0-2050-4D03-9135-65EC980F2D8B}"/>
    <cellStyle name="Millares [0] 2 3 4 3 4 2" xfId="51111" xr:uid="{E69E1931-C6ED-49A2-8D31-46612E5243D1}"/>
    <cellStyle name="Millares [0] 2 3 4 3 4 3" xfId="34242" xr:uid="{110A3E02-1EA3-4120-8E74-ABFE92904D5D}"/>
    <cellStyle name="Millares [0] 2 3 4 3 5" xfId="9073" xr:uid="{D8A2861F-33CC-46C3-A29F-329FA02957C5}"/>
    <cellStyle name="Millares [0] 2 3 4 3 5 2" xfId="40125" xr:uid="{8A8760D3-3D47-4DFE-8017-919D5CEE6A12}"/>
    <cellStyle name="Millares [0] 2 3 4 3 6" xfId="23256" xr:uid="{326B70A9-E637-4BFF-8282-8875F2F5155E}"/>
    <cellStyle name="Millares [0] 2 3 4 4" xfId="805" xr:uid="{F9B58644-1303-4C8F-B139-20F709544EBE}"/>
    <cellStyle name="Millares [0] 2 3 4 4 2" xfId="11204" xr:uid="{AFD19510-87BB-421A-B437-011C55717DE6}"/>
    <cellStyle name="Millares [0] 2 3 4 4 2 2" xfId="42252" xr:uid="{5D434534-D176-4C1A-A921-DC77E2928705}"/>
    <cellStyle name="Millares [0] 2 3 4 4 3" xfId="25383" xr:uid="{19FC3C48-58BF-439A-8EE1-008E60D5F234}"/>
    <cellStyle name="Millares [0] 2 3 4 5" xfId="3220" xr:uid="{C1145973-E667-4A49-9E27-AAC723283AAC}"/>
    <cellStyle name="Millares [0] 2 3 4 5 2" xfId="14812" xr:uid="{4378798F-F724-4D7C-9809-310BF99F7960}"/>
    <cellStyle name="Millares [0] 2 3 4 5 2 2" xfId="45859" xr:uid="{0FB10CD3-DF80-4140-B447-5249E706A245}"/>
    <cellStyle name="Millares [0] 2 3 4 5 3" xfId="28990" xr:uid="{3AC7E923-BFC8-4D4C-AABA-C4382E8FADFB}"/>
    <cellStyle name="Millares [0] 2 3 4 6" xfId="5635" xr:uid="{D4B088A3-41F6-4268-BC99-6EC6D49EEC65}"/>
    <cellStyle name="Millares [0] 2 3 4 6 2" xfId="19067" xr:uid="{3B6541D5-F564-45D1-B904-C98EE2CF5154}"/>
    <cellStyle name="Millares [0] 2 3 4 6 2 2" xfId="50084" xr:uid="{44409119-05A6-4132-B0E9-148E594CE777}"/>
    <cellStyle name="Millares [0] 2 3 4 6 3" xfId="33215" xr:uid="{F01810E9-EAB5-414B-BE50-29A75A894180}"/>
    <cellStyle name="Millares [0] 2 3 4 7" xfId="8046" xr:uid="{E0CCFA6C-DA07-4B54-BB5E-ACB5EF2FB5BF}"/>
    <cellStyle name="Millares [0] 2 3 4 7 2" xfId="39098" xr:uid="{FA7440A7-E4A3-4983-91EB-BFC5A095198C}"/>
    <cellStyle name="Millares [0] 2 3 4 8" xfId="22229" xr:uid="{4FA38E7A-BD77-4589-8520-AF21CC36F03A}"/>
    <cellStyle name="Millares [0] 2 3 5" xfId="470" xr:uid="{2306259A-040F-4163-B9A6-77317660457B}"/>
    <cellStyle name="Millares [0] 2 3 5 2" xfId="2742" xr:uid="{6FB2ED2D-5AC6-4F25-A290-7C5D2174E309}"/>
    <cellStyle name="Millares [0] 2 3 5 2 2" xfId="5157" xr:uid="{1F2DA8AF-D25F-406C-8F48-6584C3240B49}"/>
    <cellStyle name="Millares [0] 2 3 5 2 2 2" xfId="13140" xr:uid="{04C3851A-F14D-4C56-9BD1-AB56A921E019}"/>
    <cellStyle name="Millares [0] 2 3 5 2 2 2 2" xfId="44188" xr:uid="{B22E00F1-A6E7-41B9-A2EC-348106808EC8}"/>
    <cellStyle name="Millares [0] 2 3 5 2 2 3" xfId="27319" xr:uid="{99A10D22-A733-427C-83C2-6B87D9D0B608}"/>
    <cellStyle name="Millares [0] 2 3 5 2 3" xfId="7571" xr:uid="{91835527-0CA7-41B5-8102-D9E0B755FAB4}"/>
    <cellStyle name="Millares [0] 2 3 5 2 3 2" xfId="16748" xr:uid="{B9F5B7E1-919F-4CF0-A1E4-77AF852A477C}"/>
    <cellStyle name="Millares [0] 2 3 5 2 3 2 2" xfId="47795" xr:uid="{37DB73D6-E192-4B60-A8E2-B2FC2A32F999}"/>
    <cellStyle name="Millares [0] 2 3 5 2 3 3" xfId="30926" xr:uid="{6F2AED7E-EC9A-461F-AC17-F895DC302322}"/>
    <cellStyle name="Millares [0] 2 3 5 2 4" xfId="21003" xr:uid="{C9C37339-AB03-4ABB-9B9D-B6F8D709E37F}"/>
    <cellStyle name="Millares [0] 2 3 5 2 4 2" xfId="52020" xr:uid="{E4E53011-D254-4A02-B9FF-749AE7A0E5C6}"/>
    <cellStyle name="Millares [0] 2 3 5 2 4 3" xfId="35151" xr:uid="{7E33778E-07A7-4B41-9747-52DD96EC278B}"/>
    <cellStyle name="Millares [0] 2 3 5 2 5" xfId="9982" xr:uid="{6F507874-B77E-427C-9067-41B09F762B04}"/>
    <cellStyle name="Millares [0] 2 3 5 2 5 2" xfId="41034" xr:uid="{12CB81BC-6B93-4DA8-AD9B-28A45216FEC7}"/>
    <cellStyle name="Millares [0] 2 3 5 2 6" xfId="24165" xr:uid="{0876DF8C-E475-4ABB-B06F-0FA426CABE85}"/>
    <cellStyle name="Millares [0] 2 3 5 3" xfId="1765" xr:uid="{EC66D4EC-56E9-4AED-9927-3AD1C4EAB033}"/>
    <cellStyle name="Millares [0] 2 3 5 3 2" xfId="4180" xr:uid="{62F143AB-9141-451E-9251-1D2EC49AEEEA}"/>
    <cellStyle name="Millares [0] 2 3 5 3 2 2" xfId="12163" xr:uid="{BBD01A88-0970-4B2C-816A-95539BE6892A}"/>
    <cellStyle name="Millares [0] 2 3 5 3 2 2 2" xfId="43211" xr:uid="{C5CA957C-4937-48EC-AA5C-1A102FD4AFB8}"/>
    <cellStyle name="Millares [0] 2 3 5 3 2 3" xfId="26342" xr:uid="{E268A846-911B-46E2-B9E0-C5B2C6FEA251}"/>
    <cellStyle name="Millares [0] 2 3 5 3 3" xfId="6594" xr:uid="{ED302D2C-5049-4391-9F08-9C3AFBF9EDCF}"/>
    <cellStyle name="Millares [0] 2 3 5 3 3 2" xfId="15771" xr:uid="{CB2EE9EB-A1F4-49ED-BFDE-AF7CDFF50150}"/>
    <cellStyle name="Millares [0] 2 3 5 3 3 2 2" xfId="46818" xr:uid="{83195060-6CD0-41E9-91F0-7D3FE9EE104F}"/>
    <cellStyle name="Millares [0] 2 3 5 3 3 3" xfId="29949" xr:uid="{9F5C2FBD-4D24-4FB0-A81E-377F828E6A29}"/>
    <cellStyle name="Millares [0] 2 3 5 3 4" xfId="20026" xr:uid="{3E2E7F7E-46F7-4770-8681-D1C90A77A078}"/>
    <cellStyle name="Millares [0] 2 3 5 3 4 2" xfId="51043" xr:uid="{17FCBDDC-FB6B-4B18-B34A-301A427D223F}"/>
    <cellStyle name="Millares [0] 2 3 5 3 4 3" xfId="34174" xr:uid="{15352A63-DF37-4DAB-9CD4-57C404BDD1A0}"/>
    <cellStyle name="Millares [0] 2 3 5 3 5" xfId="9005" xr:uid="{1F8DC4FE-D834-4619-A494-B61B543B0480}"/>
    <cellStyle name="Millares [0] 2 3 5 3 5 2" xfId="40057" xr:uid="{06569C63-785E-443C-A28B-6ED6D39CD25E}"/>
    <cellStyle name="Millares [0] 2 3 5 3 6" xfId="23188" xr:uid="{A92BDAF3-5D84-41B2-9E43-41B36A69E236}"/>
    <cellStyle name="Millares [0] 2 3 5 4" xfId="1059" xr:uid="{13487B56-95D9-4EF3-8B8F-76009B298DF9}"/>
    <cellStyle name="Millares [0] 2 3 5 4 2" xfId="11458" xr:uid="{D3E19533-9BF6-4860-BEF8-391C432928EB}"/>
    <cellStyle name="Millares [0] 2 3 5 4 2 2" xfId="42506" xr:uid="{B6EC395E-2424-453B-8F5E-6C8CEAF568E7}"/>
    <cellStyle name="Millares [0] 2 3 5 4 3" xfId="25637" xr:uid="{D1AF6CF2-9114-4CF3-803D-61D894D8ECC6}"/>
    <cellStyle name="Millares [0] 2 3 5 5" xfId="3474" xr:uid="{A81DF563-2953-4002-9CB4-C7C35720772E}"/>
    <cellStyle name="Millares [0] 2 3 5 5 2" xfId="15066" xr:uid="{A821A5DA-9C99-491B-98BA-59B8A2CE156C}"/>
    <cellStyle name="Millares [0] 2 3 5 5 2 2" xfId="46113" xr:uid="{99225E42-3423-4E21-BB18-0BF81089C346}"/>
    <cellStyle name="Millares [0] 2 3 5 5 3" xfId="29244" xr:uid="{DE6F5C8A-B3E3-4CF2-9B45-119350BB93B8}"/>
    <cellStyle name="Millares [0] 2 3 5 6" xfId="5889" xr:uid="{F4145EEC-D1E8-4399-A724-08C2483F93C1}"/>
    <cellStyle name="Millares [0] 2 3 5 6 2" xfId="19321" xr:uid="{78C0388E-1089-496A-9846-6445C16A15A3}"/>
    <cellStyle name="Millares [0] 2 3 5 6 2 2" xfId="50338" xr:uid="{8FA0559E-68F4-4BDB-A1DA-6DA07CA09C18}"/>
    <cellStyle name="Millares [0] 2 3 5 6 3" xfId="33469" xr:uid="{58B93CED-1A90-4430-B551-5AE204B2988A}"/>
    <cellStyle name="Millares [0] 2 3 5 7" xfId="8300" xr:uid="{62E797FB-7CB0-4BB0-9302-B59B4648FD52}"/>
    <cellStyle name="Millares [0] 2 3 5 7 2" xfId="39352" xr:uid="{21F5A992-1BCA-4C1A-9574-8583CBC0A4C3}"/>
    <cellStyle name="Millares [0] 2 3 5 8" xfId="22483" xr:uid="{5FF85577-09ED-4700-A08B-975C290F5961}"/>
    <cellStyle name="Millares [0] 2 3 6" xfId="1392" xr:uid="{0227D09E-0F04-4FC2-92F4-E05881EAFB59}"/>
    <cellStyle name="Millares [0] 2 3 6 2" xfId="3074" xr:uid="{F45F8916-CD19-4FCD-9038-4156020BBA3B}"/>
    <cellStyle name="Millares [0] 2 3 6 2 2" xfId="5489" xr:uid="{481C654B-1DDC-495E-A327-773E80A2F133}"/>
    <cellStyle name="Millares [0] 2 3 6 2 2 2" xfId="13472" xr:uid="{85144AAF-878C-48FD-B089-ADF6C4E6A2E3}"/>
    <cellStyle name="Millares [0] 2 3 6 2 2 2 2" xfId="44520" xr:uid="{27F3C1A1-5795-4FE2-8311-076853A47E91}"/>
    <cellStyle name="Millares [0] 2 3 6 2 2 3" xfId="27651" xr:uid="{83360887-6C85-4247-BF41-54A9CA695B74}"/>
    <cellStyle name="Millares [0] 2 3 6 2 3" xfId="7903" xr:uid="{D3E5A2C6-4AF9-4CF0-880C-FE3AF47ABEBD}"/>
    <cellStyle name="Millares [0] 2 3 6 2 3 2" xfId="17080" xr:uid="{48CA3067-FC36-46A8-B703-77D0B954DAA3}"/>
    <cellStyle name="Millares [0] 2 3 6 2 3 2 2" xfId="48127" xr:uid="{DC966DE0-8CAE-4969-A3FB-117AE74823B3}"/>
    <cellStyle name="Millares [0] 2 3 6 2 3 3" xfId="31258" xr:uid="{D7E1D21B-2674-415B-80DA-12BBD7942EFF}"/>
    <cellStyle name="Millares [0] 2 3 6 2 4" xfId="21335" xr:uid="{09C4513C-2A52-4610-8139-BFF7D818E5C9}"/>
    <cellStyle name="Millares [0] 2 3 6 2 4 2" xfId="52352" xr:uid="{67DBA101-D465-4303-B5D5-259226E09892}"/>
    <cellStyle name="Millares [0] 2 3 6 2 4 3" xfId="35483" xr:uid="{96C64D76-CD05-428D-881E-1CA41A3892D0}"/>
    <cellStyle name="Millares [0] 2 3 6 2 5" xfId="10314" xr:uid="{6C6D45F3-08C6-4725-BC43-BB5C1C7722CA}"/>
    <cellStyle name="Millares [0] 2 3 6 2 5 2" xfId="41366" xr:uid="{7E7EE5BB-0F7D-4CD5-9346-C0EEB08D3DE8}"/>
    <cellStyle name="Millares [0] 2 3 6 2 6" xfId="24497" xr:uid="{333BC026-93C8-4C99-A21F-C182730A09E5}"/>
    <cellStyle name="Millares [0] 2 3 6 3" xfId="2135" xr:uid="{14C94232-CC7F-475D-BAD7-7A6EC56E0ED9}"/>
    <cellStyle name="Millares [0] 2 3 6 3 2" xfId="4550" xr:uid="{3F0362D5-000E-4954-A5C7-C746CEE5E29D}"/>
    <cellStyle name="Millares [0] 2 3 6 3 2 2" xfId="12533" xr:uid="{DA954C40-A269-4737-846B-AA2D57B0D068}"/>
    <cellStyle name="Millares [0] 2 3 6 3 2 2 2" xfId="43581" xr:uid="{53F59E59-D117-4659-B7A8-164D24F1F854}"/>
    <cellStyle name="Millares [0] 2 3 6 3 2 3" xfId="26712" xr:uid="{046A0DAC-F2A1-4F4B-8845-E61B27523C26}"/>
    <cellStyle name="Millares [0] 2 3 6 3 3" xfId="6964" xr:uid="{B6F70BE9-82B3-4911-9990-694DCD917E73}"/>
    <cellStyle name="Millares [0] 2 3 6 3 3 2" xfId="16141" xr:uid="{4AA63E83-A344-4C6F-8816-B1D0B12877E4}"/>
    <cellStyle name="Millares [0] 2 3 6 3 3 2 2" xfId="47188" xr:uid="{4BC31F75-ABC1-4B03-BC1D-F39F947F6403}"/>
    <cellStyle name="Millares [0] 2 3 6 3 3 3" xfId="30319" xr:uid="{B3A198E2-469A-42E7-9A48-0E322DB8B1D2}"/>
    <cellStyle name="Millares [0] 2 3 6 3 4" xfId="20396" xr:uid="{EA2D6549-B3F2-4E6D-9509-C5F84BDD2282}"/>
    <cellStyle name="Millares [0] 2 3 6 3 4 2" xfId="51413" xr:uid="{B255CA6D-F82F-4787-B018-5148A9CF0623}"/>
    <cellStyle name="Millares [0] 2 3 6 3 4 3" xfId="34544" xr:uid="{C87738D1-99E5-4224-94EF-583732CCEA6D}"/>
    <cellStyle name="Millares [0] 2 3 6 3 5" xfId="9375" xr:uid="{9350F49C-B337-4F45-A324-E71B84B67DAF}"/>
    <cellStyle name="Millares [0] 2 3 6 3 5 2" xfId="40427" xr:uid="{32DC26BF-B24B-402F-8355-E0DBB6E1DCF2}"/>
    <cellStyle name="Millares [0] 2 3 6 3 6" xfId="23558" xr:uid="{243EE42F-497A-4ECB-8466-7E002C964BB2}"/>
    <cellStyle name="Millares [0] 2 3 6 4" xfId="3807" xr:uid="{DBDC571C-4FE0-42B3-89C0-B3570DC0270B}"/>
    <cellStyle name="Millares [0] 2 3 6 4 2" xfId="11790" xr:uid="{137A0362-D8EE-4FCC-BC4A-1A7146013ED0}"/>
    <cellStyle name="Millares [0] 2 3 6 4 2 2" xfId="42838" xr:uid="{11D0B0D0-B8E6-4AEA-87E2-5BB93D292BC8}"/>
    <cellStyle name="Millares [0] 2 3 6 4 3" xfId="25969" xr:uid="{25EA81A4-B964-4BDE-8875-9850FA694676}"/>
    <cellStyle name="Millares [0] 2 3 6 5" xfId="6221" xr:uid="{E7841D64-696C-44D0-986A-F05D2ED7B9AD}"/>
    <cellStyle name="Millares [0] 2 3 6 5 2" xfId="15398" xr:uid="{430BE8F7-84FD-454A-B4FD-4C3A8356BC91}"/>
    <cellStyle name="Millares [0] 2 3 6 5 2 2" xfId="46445" xr:uid="{7BB4C8E2-F12D-4416-9DC9-07CAD8BC9196}"/>
    <cellStyle name="Millares [0] 2 3 6 5 3" xfId="29576" xr:uid="{A1967E5B-8F2F-415B-81A2-85A55F30E8F4}"/>
    <cellStyle name="Millares [0] 2 3 6 6" xfId="19653" xr:uid="{93F48203-0723-46EF-9BD6-67B602C850A3}"/>
    <cellStyle name="Millares [0] 2 3 6 6 2" xfId="50670" xr:uid="{0945169B-0C36-499C-B736-C8296208699B}"/>
    <cellStyle name="Millares [0] 2 3 6 6 3" xfId="33801" xr:uid="{946781ED-D616-4DA3-8565-ED8C018D7177}"/>
    <cellStyle name="Millares [0] 2 3 6 7" xfId="8632" xr:uid="{FAAED1EB-A0D2-4D0D-9C22-E7CAF223860F}"/>
    <cellStyle name="Millares [0] 2 3 6 7 2" xfId="39684" xr:uid="{BFD6926C-DF83-4C5F-B80E-84D18F39C0F4}"/>
    <cellStyle name="Millares [0] 2 3 6 8" xfId="22815" xr:uid="{EA67611F-CE13-4C4F-B694-AD0947A79891}"/>
    <cellStyle name="Millares [0] 2 3 7" xfId="2420" xr:uid="{11518985-A7DD-4325-B598-F85B8B2946E7}"/>
    <cellStyle name="Millares [0] 2 3 7 2" xfId="4835" xr:uid="{7E8B255C-0C0B-4B36-90DD-D57915E42219}"/>
    <cellStyle name="Millares [0] 2 3 7 2 2" xfId="12818" xr:uid="{D03CDABC-86E8-4878-AE60-13C28060F820}"/>
    <cellStyle name="Millares [0] 2 3 7 2 2 2" xfId="43866" xr:uid="{E1AACF4B-92BD-44CE-93AF-DC0FCD968BA4}"/>
    <cellStyle name="Millares [0] 2 3 7 2 3" xfId="26997" xr:uid="{1EF958A0-6BA2-43CE-A918-4F4EEE01B1D3}"/>
    <cellStyle name="Millares [0] 2 3 7 3" xfId="7249" xr:uid="{2425B9B1-C8F4-47B5-AD14-51E055D2C555}"/>
    <cellStyle name="Millares [0] 2 3 7 3 2" xfId="16426" xr:uid="{08DFB2B0-55C9-44C3-B947-DD5F6A2FB9BF}"/>
    <cellStyle name="Millares [0] 2 3 7 3 2 2" xfId="47473" xr:uid="{16683B30-0F01-4898-BEAE-7FC23C702D3E}"/>
    <cellStyle name="Millares [0] 2 3 7 3 3" xfId="30604" xr:uid="{6C973C4F-9149-471B-AD90-5C7ADE761E20}"/>
    <cellStyle name="Millares [0] 2 3 7 4" xfId="20681" xr:uid="{A6A66ACB-7065-49DB-9362-AB506B800E70}"/>
    <cellStyle name="Millares [0] 2 3 7 4 2" xfId="51698" xr:uid="{1DE0C432-9D35-40DA-A350-54D17A7FEF99}"/>
    <cellStyle name="Millares [0] 2 3 7 4 3" xfId="34829" xr:uid="{0616C6C3-6D04-4A83-9AB1-18900BBE3A51}"/>
    <cellStyle name="Millares [0] 2 3 7 5" xfId="9660" xr:uid="{DB958C1B-B8F7-49C0-B855-556E35F1C475}"/>
    <cellStyle name="Millares [0] 2 3 7 5 2" xfId="40712" xr:uid="{548CB705-65B3-4418-92E6-146D78602628}"/>
    <cellStyle name="Millares [0] 2 3 7 6" xfId="23843" xr:uid="{C989EAEE-F70E-4DB5-A2DF-FD0528AC61A1}"/>
    <cellStyle name="Millares [0] 2 3 8" xfId="1481" xr:uid="{881C31F2-36E3-4308-8545-B3F9957D6472}"/>
    <cellStyle name="Millares [0] 2 3 8 2" xfId="3896" xr:uid="{D0F9FAC0-70BB-48D4-A131-1C721EA04AEA}"/>
    <cellStyle name="Millares [0] 2 3 8 2 2" xfId="11879" xr:uid="{8D07BBDD-B028-478B-89DA-B47279C2C011}"/>
    <cellStyle name="Millares [0] 2 3 8 2 2 2" xfId="42927" xr:uid="{ECB98A59-A9B3-4AE0-8567-596B4DE4AAA3}"/>
    <cellStyle name="Millares [0] 2 3 8 2 3" xfId="26058" xr:uid="{6FD0726A-EAA4-4635-884A-A1491F5AC0B3}"/>
    <cellStyle name="Millares [0] 2 3 8 3" xfId="6310" xr:uid="{AADB5EFF-6219-42D1-89ED-A3E4325BB848}"/>
    <cellStyle name="Millares [0] 2 3 8 3 2" xfId="15487" xr:uid="{E091131E-1635-49A0-8A3A-C7E57D9A5854}"/>
    <cellStyle name="Millares [0] 2 3 8 3 2 2" xfId="46534" xr:uid="{F8C37BF8-BD6C-4EF9-93F3-2DFBA7E36183}"/>
    <cellStyle name="Millares [0] 2 3 8 3 3" xfId="29665" xr:uid="{D48BA4C3-6B8D-43B6-8C35-54FE92EDA0A5}"/>
    <cellStyle name="Millares [0] 2 3 8 4" xfId="19742" xr:uid="{74BF3FBD-CB14-4CA8-B6D4-42FA5C64CE82}"/>
    <cellStyle name="Millares [0] 2 3 8 4 2" xfId="50759" xr:uid="{7EA2BF74-0C4C-46FB-B6D2-B3A018D456EB}"/>
    <cellStyle name="Millares [0] 2 3 8 4 3" xfId="33890" xr:uid="{9EBFAB82-9C8C-4FD3-B429-AF5AC8E1CC9A}"/>
    <cellStyle name="Millares [0] 2 3 8 5" xfId="8721" xr:uid="{C38B2A5F-040E-4C99-BEA9-6030EF0A9EA4}"/>
    <cellStyle name="Millares [0] 2 3 8 5 2" xfId="39773" xr:uid="{3B865D60-D028-4FB4-A28D-F41E9E0DF71B}"/>
    <cellStyle name="Millares [0] 2 3 8 6" xfId="22904" xr:uid="{F95C4163-C3E6-4C37-B9B5-B58A4E64CCC4}"/>
    <cellStyle name="Millares [0] 2 3 9" xfId="737" xr:uid="{571BE005-DE43-44DB-AB0D-3495A24D9271}"/>
    <cellStyle name="Millares [0] 2 3 9 2" xfId="13523" xr:uid="{43E799BD-2EEF-48F5-86FC-F12F540E631D}"/>
    <cellStyle name="Millares [0] 2 3 9 2 2" xfId="44571" xr:uid="{6C4A32EC-B66F-440C-A278-A7B9B5E1F76B}"/>
    <cellStyle name="Millares [0] 2 3 9 2 3" xfId="27702" xr:uid="{4DD022A0-8B1D-4FAB-BAA4-4274FD04B0AC}"/>
    <cellStyle name="Millares [0] 2 3 9 3" xfId="17131" xr:uid="{2084F49A-0E81-4D77-A08D-0D7C2C7BE1D1}"/>
    <cellStyle name="Millares [0] 2 3 9 3 2" xfId="48178" xr:uid="{CACEE4E3-287F-4EC9-AC97-E369499814F7}"/>
    <cellStyle name="Millares [0] 2 3 9 3 3" xfId="31309" xr:uid="{374F7453-1B5B-4A12-8F7D-FCD359CDDA1A}"/>
    <cellStyle name="Millares [0] 2 3 9 4" xfId="21386" xr:uid="{3C6EB354-BE4F-4D25-A143-65885CE8178C}"/>
    <cellStyle name="Millares [0] 2 3 9 4 2" xfId="52403" xr:uid="{07D07155-31E1-4DE0-BCA7-9821E47B660C}"/>
    <cellStyle name="Millares [0] 2 3 9 4 3" xfId="35534" xr:uid="{7A59FA88-B2C4-43A4-A528-89693E4924F3}"/>
    <cellStyle name="Millares [0] 2 3 9 5" xfId="10365" xr:uid="{A1914470-493C-4B92-8558-F0A5D2C583A4}"/>
    <cellStyle name="Millares [0] 2 3 9 5 2" xfId="41417" xr:uid="{D318026F-F6EA-4FB5-BBA9-89CAF7A8FF17}"/>
    <cellStyle name="Millares [0] 2 3 9 6" xfId="24548" xr:uid="{8070EA91-FE3C-4925-BC51-80EA64609CFA}"/>
    <cellStyle name="Millares [0] 2 30" xfId="37491" xr:uid="{C3046A29-9E17-4474-ACB1-8D00A0BAE027}"/>
    <cellStyle name="Millares [0] 2 30 2" xfId="54360" xr:uid="{7CB1F2DB-B7DD-453B-9BBE-2FA7E3B4F3A4}"/>
    <cellStyle name="Millares [0] 2 31" xfId="37793" xr:uid="{AA12E038-6A8B-4C54-87CA-9137274972B4}"/>
    <cellStyle name="Millares [0] 2 31 2" xfId="54662" xr:uid="{3BD3FFEC-875A-4B6C-A70B-7E9CF9E283A2}"/>
    <cellStyle name="Millares [0] 2 32" xfId="38095" xr:uid="{95ECA6EC-356F-4777-B624-21BAA0D92B88}"/>
    <cellStyle name="Millares [0] 2 32 2" xfId="54964" xr:uid="{7251D5B8-AEF1-444B-82D0-F8C3F31B0E36}"/>
    <cellStyle name="Millares [0] 2 33" xfId="38395" xr:uid="{925DAFB5-7450-4CDF-9722-E44D6D7FB99A}"/>
    <cellStyle name="Millares [0] 2 33 2" xfId="55264" xr:uid="{937C4134-B1AE-477F-AD41-4BB366A328B3}"/>
    <cellStyle name="Millares [0] 2 34" xfId="38695" xr:uid="{D77B896A-180D-408F-B787-E03E9577559D}"/>
    <cellStyle name="Millares [0] 2 34 2" xfId="55564" xr:uid="{8BADCFBC-F1D3-40C4-9ADC-2156D84B5543}"/>
    <cellStyle name="Millares [0] 2 35" xfId="39002" xr:uid="{8CBB958E-0948-4B0A-926B-90EFD8BE7951}"/>
    <cellStyle name="Millares [0] 2 36" xfId="22133" xr:uid="{FA41E0CB-D480-4CA6-8B3D-F37B3CE49D96}"/>
    <cellStyle name="Millares [0] 2 4" xfId="198" xr:uid="{C022FB4B-4E84-43F3-8E29-6AE44C662E75}"/>
    <cellStyle name="Millares [0] 2 4 10" xfId="14269" xr:uid="{C821F20F-C10A-4B66-8398-7140137DF934}"/>
    <cellStyle name="Millares [0] 2 4 10 2" xfId="45317" xr:uid="{DE63000C-3C23-4412-8257-F437F0561CED}"/>
    <cellStyle name="Millares [0] 2 4 10 3" xfId="28448" xr:uid="{66B88233-8AC0-47FC-AE38-CF8C01881FDB}"/>
    <cellStyle name="Millares [0] 2 4 11" xfId="14668" xr:uid="{522D8F87-8B3E-426F-9F50-85663CF58666}"/>
    <cellStyle name="Millares [0] 2 4 11 2" xfId="45715" xr:uid="{629317A3-4CCF-492B-B11C-4D03CBD0FECE}"/>
    <cellStyle name="Millares [0] 2 4 11 3" xfId="28846" xr:uid="{404FABCD-678A-4250-93C6-B90C0B3E4802}"/>
    <cellStyle name="Millares [0] 2 4 12" xfId="17930" xr:uid="{40AEC965-0C1E-4E9A-B467-BBA582478002}"/>
    <cellStyle name="Millares [0] 2 4 12 2" xfId="48947" xr:uid="{34D4D98F-359E-499A-BDBC-5FC11D750658}"/>
    <cellStyle name="Millares [0] 2 4 12 3" xfId="32078" xr:uid="{8E58D91E-3CA8-45C7-85C3-3FC2439C132B}"/>
    <cellStyle name="Millares [0] 2 4 13" xfId="18230" xr:uid="{BCC18DAF-5579-4ABC-AF96-5FC339F23542}"/>
    <cellStyle name="Millares [0] 2 4 13 2" xfId="49247" xr:uid="{AE30D5E7-3039-41AB-B1C5-0BDDC5F7145B}"/>
    <cellStyle name="Millares [0] 2 4 13 3" xfId="32378" xr:uid="{EACBB7D6-6274-42FB-AFE5-8D07FD502095}"/>
    <cellStyle name="Millares [0] 2 4 14" xfId="18530" xr:uid="{3F59A132-776E-4E65-9C7B-5D2AC0B7C121}"/>
    <cellStyle name="Millares [0] 2 4 14 2" xfId="49547" xr:uid="{A2A10241-5157-44C0-9763-AEE1BA176242}"/>
    <cellStyle name="Millares [0] 2 4 14 3" xfId="32678" xr:uid="{C74F045C-8315-42B9-BD8D-F47608F04897}"/>
    <cellStyle name="Millares [0] 2 4 15" xfId="18923" xr:uid="{977385E2-BD57-4C91-AFF7-EBE175B33D0A}"/>
    <cellStyle name="Millares [0] 2 4 15 2" xfId="49940" xr:uid="{F476FA45-6A30-4818-83AB-657872F6A872}"/>
    <cellStyle name="Millares [0] 2 4 15 3" xfId="33071" xr:uid="{46A6663A-1F65-4EB2-A68D-A68179268EC8}"/>
    <cellStyle name="Millares [0] 2 4 16" xfId="8029" xr:uid="{5B96E13A-8EB9-42E1-9541-0FFE1DEBCF86}"/>
    <cellStyle name="Millares [0] 2 4 16 2" xfId="53151" xr:uid="{E8B328BE-3A4F-43B5-A87C-BB99EACC5AF1}"/>
    <cellStyle name="Millares [0] 2 4 16 3" xfId="36282" xr:uid="{CB5249EC-1963-46F0-B4A0-AFA6109CF1AE}"/>
    <cellStyle name="Millares [0] 2 4 17" xfId="36587" xr:uid="{93538A9B-0D77-4769-AC2E-3A39FE41985F}"/>
    <cellStyle name="Millares [0] 2 4 17 2" xfId="53456" xr:uid="{6D3D825B-9E99-470E-83B3-29550391D92C}"/>
    <cellStyle name="Millares [0] 2 4 18" xfId="36897" xr:uid="{337D84CF-E7C3-4C71-9A5C-8316C44C48EB}"/>
    <cellStyle name="Millares [0] 2 4 18 2" xfId="53766" xr:uid="{A2A3DE37-D249-4064-8109-11C9124F0DA4}"/>
    <cellStyle name="Millares [0] 2 4 19" xfId="37200" xr:uid="{4A0AE934-2DBC-48E8-8642-3CEEC8E848B5}"/>
    <cellStyle name="Millares [0] 2 4 19 2" xfId="54069" xr:uid="{3AAD6F34-9DA9-42BE-B9B8-D344D6ED6040}"/>
    <cellStyle name="Millares [0] 2 4 2" xfId="473" xr:uid="{E2C3F2FA-DB5F-4BFF-9761-811A14513959}"/>
    <cellStyle name="Millares [0] 2 4 2 2" xfId="2745" xr:uid="{01CDAE14-8E0E-4C0A-8216-C4250BC4EA8C}"/>
    <cellStyle name="Millares [0] 2 4 2 2 2" xfId="5160" xr:uid="{D3FD5EA4-2320-4CB6-8808-E73927966D4F}"/>
    <cellStyle name="Millares [0] 2 4 2 2 2 2" xfId="13143" xr:uid="{4960660F-672B-4C39-B427-5ECA9554830F}"/>
    <cellStyle name="Millares [0] 2 4 2 2 2 2 2" xfId="44191" xr:uid="{F6192C1B-D91D-486D-8820-6C6916091F6C}"/>
    <cellStyle name="Millares [0] 2 4 2 2 2 3" xfId="27322" xr:uid="{6AA5A392-B40B-48B6-9D25-479CC085C9F2}"/>
    <cellStyle name="Millares [0] 2 4 2 2 3" xfId="7574" xr:uid="{C684F1A4-209B-4F4D-A448-06A24FCD87C2}"/>
    <cellStyle name="Millares [0] 2 4 2 2 3 2" xfId="16751" xr:uid="{0E9D81F3-1240-4929-845C-EDC0A46A2E99}"/>
    <cellStyle name="Millares [0] 2 4 2 2 3 2 2" xfId="47798" xr:uid="{EFC72FD4-FD48-4E5D-9FF2-7DA136F5B39D}"/>
    <cellStyle name="Millares [0] 2 4 2 2 3 3" xfId="30929" xr:uid="{8DA7ED55-5788-441E-944E-081DF42A82C0}"/>
    <cellStyle name="Millares [0] 2 4 2 2 4" xfId="21006" xr:uid="{3F89705D-498C-42E9-A8D4-32F99469451F}"/>
    <cellStyle name="Millares [0] 2 4 2 2 4 2" xfId="52023" xr:uid="{925C4201-42DD-460D-8265-BFF824075471}"/>
    <cellStyle name="Millares [0] 2 4 2 2 4 3" xfId="35154" xr:uid="{FEBF90C8-1A51-4B5F-993B-13C329B97B6B}"/>
    <cellStyle name="Millares [0] 2 4 2 2 5" xfId="9985" xr:uid="{F03E6FC0-9D75-40A6-9700-9DB37266FBC3}"/>
    <cellStyle name="Millares [0] 2 4 2 2 5 2" xfId="41037" xr:uid="{B03BE355-D181-4487-A678-67443B66A8B1}"/>
    <cellStyle name="Millares [0] 2 4 2 2 6" xfId="24168" xr:uid="{8A56A603-F678-4825-9C37-0F5477A552EA}"/>
    <cellStyle name="Millares [0] 2 4 2 3" xfId="1816" xr:uid="{5161C662-2157-4AF2-87D7-19EBF8C41EFC}"/>
    <cellStyle name="Millares [0] 2 4 2 3 2" xfId="4231" xr:uid="{DCC76FC5-81CD-4300-9B07-314636065BB9}"/>
    <cellStyle name="Millares [0] 2 4 2 3 2 2" xfId="12214" xr:uid="{1424D4FD-45E1-4260-A038-F197303E816B}"/>
    <cellStyle name="Millares [0] 2 4 2 3 2 2 2" xfId="43262" xr:uid="{F503F1E7-0D21-4737-890E-4698527C9C8D}"/>
    <cellStyle name="Millares [0] 2 4 2 3 2 3" xfId="26393" xr:uid="{6ED54101-B58D-4524-A020-4B20DF21FC22}"/>
    <cellStyle name="Millares [0] 2 4 2 3 3" xfId="6645" xr:uid="{3A0DE749-77DC-4F5A-B09F-0AFACF1A7BDE}"/>
    <cellStyle name="Millares [0] 2 4 2 3 3 2" xfId="15822" xr:uid="{494C2C3B-E7F2-4F97-98B6-EB01F70DB42D}"/>
    <cellStyle name="Millares [0] 2 4 2 3 3 2 2" xfId="46869" xr:uid="{2766E7EA-0F32-45E9-AB9D-3C2A31DCBBC1}"/>
    <cellStyle name="Millares [0] 2 4 2 3 3 3" xfId="30000" xr:uid="{A91A9EC8-F44B-444A-BCB8-E40876D63B3A}"/>
    <cellStyle name="Millares [0] 2 4 2 3 4" xfId="20077" xr:uid="{31CEC2BC-CB63-421C-9D85-E3C7789B5C6C}"/>
    <cellStyle name="Millares [0] 2 4 2 3 4 2" xfId="51094" xr:uid="{D68D6012-18F9-46A5-AB7D-A8223C158CD8}"/>
    <cellStyle name="Millares [0] 2 4 2 3 4 3" xfId="34225" xr:uid="{14941149-3E79-431C-A85F-B6CE96904C57}"/>
    <cellStyle name="Millares [0] 2 4 2 3 5" xfId="9056" xr:uid="{DD11194D-6650-4CED-87B7-F6D7F008485F}"/>
    <cellStyle name="Millares [0] 2 4 2 3 5 2" xfId="40108" xr:uid="{7D888CCB-BBEC-4278-BFF1-BEE829A3FC7B}"/>
    <cellStyle name="Millares [0] 2 4 2 3 6" xfId="23239" xr:uid="{F588799C-4BE5-467E-80E9-93E0CFECD046}"/>
    <cellStyle name="Millares [0] 2 4 2 4" xfId="1062" xr:uid="{9832191E-1FBC-4DEF-BE15-30467DABED26}"/>
    <cellStyle name="Millares [0] 2 4 2 4 2" xfId="11461" xr:uid="{492ECA81-1890-4914-A590-01FD0D0240BF}"/>
    <cellStyle name="Millares [0] 2 4 2 4 2 2" xfId="42509" xr:uid="{D2186014-CB73-4AFA-B0CC-F752B4D560B0}"/>
    <cellStyle name="Millares [0] 2 4 2 4 3" xfId="25640" xr:uid="{34B0C9B9-68C2-42DA-99DB-AA05FC83B7BC}"/>
    <cellStyle name="Millares [0] 2 4 2 5" xfId="3477" xr:uid="{C5B72E10-D8E4-4D42-B6B1-157890BFE482}"/>
    <cellStyle name="Millares [0] 2 4 2 5 2" xfId="15069" xr:uid="{798AC914-CB58-44D0-AB64-FD26180D5EF6}"/>
    <cellStyle name="Millares [0] 2 4 2 5 2 2" xfId="46116" xr:uid="{E7629E9B-BD43-4D04-A002-348CE6FCDFA4}"/>
    <cellStyle name="Millares [0] 2 4 2 5 3" xfId="29247" xr:uid="{6282A53F-8DD8-4509-8520-E991679E94E2}"/>
    <cellStyle name="Millares [0] 2 4 2 6" xfId="5892" xr:uid="{EA711AFB-16D2-4A00-85E8-9A2D4AD3675B}"/>
    <cellStyle name="Millares [0] 2 4 2 6 2" xfId="19324" xr:uid="{95D5AECD-E9CA-4C97-B47C-0646CF7F9C7A}"/>
    <cellStyle name="Millares [0] 2 4 2 6 2 2" xfId="50341" xr:uid="{67496785-F4CD-47D8-9CC7-137CF1B116C2}"/>
    <cellStyle name="Millares [0] 2 4 2 6 3" xfId="33472" xr:uid="{01A24DBE-F541-4175-8759-F0BECF9A1B48}"/>
    <cellStyle name="Millares [0] 2 4 2 7" xfId="8303" xr:uid="{48D68A3E-5D5A-48D6-BF82-53272EC75A5A}"/>
    <cellStyle name="Millares [0] 2 4 2 7 2" xfId="39355" xr:uid="{7399B380-BAFB-4CEE-8166-9B0135251266}"/>
    <cellStyle name="Millares [0] 2 4 2 8" xfId="22486" xr:uid="{A10AA17B-06BF-46B0-B63D-5A16E2531FE8}"/>
    <cellStyle name="Millares [0] 2 4 20" xfId="37500" xr:uid="{28292FBB-A8E4-4927-8178-F500EB2B3449}"/>
    <cellStyle name="Millares [0] 2 4 20 2" xfId="54369" xr:uid="{C75F58AE-2EDD-49F8-B7B4-08D960DEF6F4}"/>
    <cellStyle name="Millares [0] 2 4 21" xfId="37802" xr:uid="{145478F5-B6C3-4D3D-98CC-C66CD9DC25AA}"/>
    <cellStyle name="Millares [0] 2 4 21 2" xfId="54671" xr:uid="{CA79E479-2CB3-4F16-9B4B-A2256921DBC9}"/>
    <cellStyle name="Millares [0] 2 4 22" xfId="38104" xr:uid="{B362DC20-B922-420F-B156-48D6A04134EE}"/>
    <cellStyle name="Millares [0] 2 4 22 2" xfId="54973" xr:uid="{B7FCE829-70BE-48D1-9CA2-3C18772955C0}"/>
    <cellStyle name="Millares [0] 2 4 23" xfId="38404" xr:uid="{6BF3333B-230F-4E4D-AC1A-A42F2F007901}"/>
    <cellStyle name="Millares [0] 2 4 23 2" xfId="55273" xr:uid="{4B6D0505-D9EA-4BD8-9328-3266D0A663E2}"/>
    <cellStyle name="Millares [0] 2 4 24" xfId="38704" xr:uid="{9933E26F-01BE-4F56-84C2-6D0DAB6AD478}"/>
    <cellStyle name="Millares [0] 2 4 24 2" xfId="55573" xr:uid="{2D328C0F-3D8D-4174-A1FC-3883414BAC45}"/>
    <cellStyle name="Millares [0] 2 4 25" xfId="39081" xr:uid="{217657FB-7B2D-4B90-8532-A3FF4F08D9D7}"/>
    <cellStyle name="Millares [0] 2 4 26" xfId="22212" xr:uid="{FCE928CB-6EA4-469C-A095-438EF77D34BF}"/>
    <cellStyle name="Millares [0] 2 4 3" xfId="2118" xr:uid="{9A6C9D99-7E05-4759-84A8-953A19F9431E}"/>
    <cellStyle name="Millares [0] 2 4 3 2" xfId="4533" xr:uid="{237E949E-1577-4982-A6F1-807B2FF2643D}"/>
    <cellStyle name="Millares [0] 2 4 3 2 2" xfId="12516" xr:uid="{07DBDE0A-A710-413A-A90F-830DDE76AAB4}"/>
    <cellStyle name="Millares [0] 2 4 3 2 2 2" xfId="43564" xr:uid="{1775419C-D07E-47B8-A866-6559B9DAE751}"/>
    <cellStyle name="Millares [0] 2 4 3 2 3" xfId="26695" xr:uid="{61CEB558-657F-45FA-9AF6-DAF098325F87}"/>
    <cellStyle name="Millares [0] 2 4 3 3" xfId="6947" xr:uid="{DD125C87-92E2-4A3A-8F7C-17FA22C413AB}"/>
    <cellStyle name="Millares [0] 2 4 3 3 2" xfId="16124" xr:uid="{1940E63B-6B95-44A6-AFD5-0441D94EEFF0}"/>
    <cellStyle name="Millares [0] 2 4 3 3 2 2" xfId="47171" xr:uid="{E2D107B6-29A8-4494-BDB3-10F07542FEBF}"/>
    <cellStyle name="Millares [0] 2 4 3 3 3" xfId="30302" xr:uid="{264B1152-21EB-4177-BAA7-4E0431A3B8AF}"/>
    <cellStyle name="Millares [0] 2 4 3 4" xfId="20379" xr:uid="{DC81B971-E032-4616-966C-CF4FF0C049B3}"/>
    <cellStyle name="Millares [0] 2 4 3 4 2" xfId="51396" xr:uid="{15B759EA-EB3B-479C-AB3F-F841C0374DB9}"/>
    <cellStyle name="Millares [0] 2 4 3 4 3" xfId="34527" xr:uid="{37A57C61-A38E-4754-A06A-2DD92C64471A}"/>
    <cellStyle name="Millares [0] 2 4 3 5" xfId="9358" xr:uid="{D72DFCF6-34BA-4E86-8295-87759E22EE50}"/>
    <cellStyle name="Millares [0] 2 4 3 5 2" xfId="40410" xr:uid="{F6F66F11-628C-4EF7-9D3C-08A3E7E9D7C3}"/>
    <cellStyle name="Millares [0] 2 4 3 6" xfId="23541" xr:uid="{927A550C-52D3-4F9B-8F7D-B7F7E116E898}"/>
    <cellStyle name="Millares [0] 2 4 4" xfId="2471" xr:uid="{6DA9B563-7D5A-49D7-A092-44D2E75E5FC3}"/>
    <cellStyle name="Millares [0] 2 4 4 2" xfId="4886" xr:uid="{DD012F9C-C22E-4794-8DF1-0AFE7F604DA3}"/>
    <cellStyle name="Millares [0] 2 4 4 2 2" xfId="12869" xr:uid="{A89007BA-47E3-45FF-B074-791149ED30D5}"/>
    <cellStyle name="Millares [0] 2 4 4 2 2 2" xfId="43917" xr:uid="{A1C1315F-F38C-46A0-93BE-FC337C1C080C}"/>
    <cellStyle name="Millares [0] 2 4 4 2 3" xfId="27048" xr:uid="{966BB2CE-795D-4E45-82FD-49969C6F4FDD}"/>
    <cellStyle name="Millares [0] 2 4 4 3" xfId="7300" xr:uid="{CD006531-A13F-4377-BB9A-F246AC6D12E0}"/>
    <cellStyle name="Millares [0] 2 4 4 3 2" xfId="16477" xr:uid="{897898BC-C683-4A83-B108-3AD2A4CCDEAB}"/>
    <cellStyle name="Millares [0] 2 4 4 3 2 2" xfId="47524" xr:uid="{4C35EC30-9AF2-4A79-9A6D-353DDED85620}"/>
    <cellStyle name="Millares [0] 2 4 4 3 3" xfId="30655" xr:uid="{4F859A46-3226-4A58-856F-61544C836346}"/>
    <cellStyle name="Millares [0] 2 4 4 4" xfId="20732" xr:uid="{651A62B3-BB80-4EDC-81B8-3F83F1FFD6FF}"/>
    <cellStyle name="Millares [0] 2 4 4 4 2" xfId="51749" xr:uid="{51D77521-DC55-4383-9D3E-04BF8F5A4F0A}"/>
    <cellStyle name="Millares [0] 2 4 4 4 3" xfId="34880" xr:uid="{11C54B41-DF54-4090-88A7-D70832DCCF73}"/>
    <cellStyle name="Millares [0] 2 4 4 5" xfId="9711" xr:uid="{31A8C865-FDAE-4DBC-B91D-27B6C636B793}"/>
    <cellStyle name="Millares [0] 2 4 4 5 2" xfId="40763" xr:uid="{A30AABB6-5B1F-4A09-B220-A45C63ABA854}"/>
    <cellStyle name="Millares [0] 2 4 4 6" xfId="23894" xr:uid="{1C20EC49-FC05-4BC5-B762-D4B792AFFD26}"/>
    <cellStyle name="Millares [0] 2 4 5" xfId="1464" xr:uid="{D4F1B625-9554-49C6-A629-91D6891C9631}"/>
    <cellStyle name="Millares [0] 2 4 5 2" xfId="3879" xr:uid="{34E597FB-94FB-4FBB-9E3D-091D9ED6B020}"/>
    <cellStyle name="Millares [0] 2 4 5 2 2" xfId="11862" xr:uid="{AB289044-643A-4031-B3D4-4F7EC4E5FC33}"/>
    <cellStyle name="Millares [0] 2 4 5 2 2 2" xfId="42910" xr:uid="{76BD374F-955E-4EDB-BD83-9F654AE44B72}"/>
    <cellStyle name="Millares [0] 2 4 5 2 3" xfId="26041" xr:uid="{24D103E8-5DC2-40F0-A89C-2DA17DC149E3}"/>
    <cellStyle name="Millares [0] 2 4 5 3" xfId="6293" xr:uid="{35182B37-B847-4D73-A05B-D6A8DDA8408F}"/>
    <cellStyle name="Millares [0] 2 4 5 3 2" xfId="15470" xr:uid="{76E8D331-90B8-4F0A-92A5-39565905FF4F}"/>
    <cellStyle name="Millares [0] 2 4 5 3 2 2" xfId="46517" xr:uid="{70E14E11-905F-4186-952B-C7A933E8806F}"/>
    <cellStyle name="Millares [0] 2 4 5 3 3" xfId="29648" xr:uid="{EF093E1B-899E-48E3-BFED-7703212F3674}"/>
    <cellStyle name="Millares [0] 2 4 5 4" xfId="19725" xr:uid="{91FB6916-312F-4844-A4EE-AE402AEA5E88}"/>
    <cellStyle name="Millares [0] 2 4 5 4 2" xfId="50742" xr:uid="{37E96BC0-E22C-4B07-BD4C-36BBC56CEE9F}"/>
    <cellStyle name="Millares [0] 2 4 5 4 3" xfId="33873" xr:uid="{44C28624-03C0-4AF8-AEFA-D1A327D7572E}"/>
    <cellStyle name="Millares [0] 2 4 5 5" xfId="8704" xr:uid="{029521EB-D66A-4A44-93CA-D3093B48B0F3}"/>
    <cellStyle name="Millares [0] 2 4 5 5 2" xfId="39756" xr:uid="{A6FD3A69-8C79-4F02-AE99-F176767AFED4}"/>
    <cellStyle name="Millares [0] 2 4 5 6" xfId="22887" xr:uid="{15BB3FE5-A975-4C2D-9CC5-51CF9E3E60FD}"/>
    <cellStyle name="Millares [0] 2 4 6" xfId="788" xr:uid="{A75AE85C-86D7-482F-877C-7696E72F6FF6}"/>
    <cellStyle name="Millares [0] 2 4 6 2" xfId="13526" xr:uid="{24B35570-6C7C-4487-9AAD-8FBA62170E82}"/>
    <cellStyle name="Millares [0] 2 4 6 2 2" xfId="44574" xr:uid="{F8C3EFB2-CEF1-474C-88D5-DCE212C4964C}"/>
    <cellStyle name="Millares [0] 2 4 6 2 3" xfId="27705" xr:uid="{A91962CE-8709-44D0-9838-E235F7583A44}"/>
    <cellStyle name="Millares [0] 2 4 6 3" xfId="17134" xr:uid="{75F48738-B1C8-4730-84BB-945E4D485C60}"/>
    <cellStyle name="Millares [0] 2 4 6 3 2" xfId="48181" xr:uid="{643FEA1E-0CDC-4599-B1D3-C47C2CA427B6}"/>
    <cellStyle name="Millares [0] 2 4 6 3 3" xfId="31312" xr:uid="{29D4266C-7E82-4763-A421-C4ABCB848A23}"/>
    <cellStyle name="Millares [0] 2 4 6 4" xfId="21389" xr:uid="{101D9A8E-5D43-4BA0-8B9D-B0201B9C8B59}"/>
    <cellStyle name="Millares [0] 2 4 6 4 2" xfId="52406" xr:uid="{6A88CA73-4099-40DF-A5F1-40009EE27427}"/>
    <cellStyle name="Millares [0] 2 4 6 4 3" xfId="35537" xr:uid="{D0237ABB-C289-4409-9BAE-1381BE7558A5}"/>
    <cellStyle name="Millares [0] 2 4 6 5" xfId="10368" xr:uid="{6622E000-E2F8-4771-A995-2FBC566B1398}"/>
    <cellStyle name="Millares [0] 2 4 6 5 2" xfId="41420" xr:uid="{92B3E865-7985-4A60-9A5F-9E01F69D1CE6}"/>
    <cellStyle name="Millares [0] 2 4 6 6" xfId="24551" xr:uid="{8CBEF110-E4F1-45CA-92B8-7CF0C2C0A266}"/>
    <cellStyle name="Millares [0] 2 4 7" xfId="3203" xr:uid="{21DC02BB-E9AC-4445-916F-76F4A42EB1CF}"/>
    <cellStyle name="Millares [0] 2 4 7 2" xfId="13823" xr:uid="{2BDF4A9F-D975-4FF9-97E2-2EBE99E05FF7}"/>
    <cellStyle name="Millares [0] 2 4 7 2 2" xfId="44871" xr:uid="{B394D249-660C-4170-A8D2-AC40CA47C34A}"/>
    <cellStyle name="Millares [0] 2 4 7 2 3" xfId="28002" xr:uid="{03FE89D2-C4F0-41EF-B1FF-3063F0726B0F}"/>
    <cellStyle name="Millares [0] 2 4 7 3" xfId="17431" xr:uid="{EF8FDECA-A5C9-48A0-9057-B0AB7F470327}"/>
    <cellStyle name="Millares [0] 2 4 7 3 2" xfId="48478" xr:uid="{879823AF-AA40-4F09-909D-0245926C9493}"/>
    <cellStyle name="Millares [0] 2 4 7 3 3" xfId="31609" xr:uid="{E53969A7-EEE3-4C90-BD7F-C4449B21DEB3}"/>
    <cellStyle name="Millares [0] 2 4 7 4" xfId="21686" xr:uid="{8263EA2D-C623-4F21-93AF-2B6AF87D4518}"/>
    <cellStyle name="Millares [0] 2 4 7 4 2" xfId="52703" xr:uid="{89D097C4-23B2-4CE0-8E79-9FBD6CAA98A5}"/>
    <cellStyle name="Millares [0] 2 4 7 4 3" xfId="35834" xr:uid="{7FA1CF60-2533-4616-B87C-70E022AE45E6}"/>
    <cellStyle name="Millares [0] 2 4 7 5" xfId="10665" xr:uid="{E345AC6B-38BF-4111-B8F7-AF96CC188940}"/>
    <cellStyle name="Millares [0] 2 4 7 5 2" xfId="41717" xr:uid="{F11C26EA-8692-4110-9A7C-8EBDDA07968E}"/>
    <cellStyle name="Millares [0] 2 4 7 6" xfId="24848" xr:uid="{622825EB-8BB9-42CF-83DD-378C866CD419}"/>
    <cellStyle name="Millares [0] 2 4 8" xfId="5618" xr:uid="{AB04BBF4-B3A5-4CD1-8978-7E1DB4522701}"/>
    <cellStyle name="Millares [0] 2 4 8 2" xfId="14214" xr:uid="{5F044615-4810-447F-91D3-C96EE1D4E260}"/>
    <cellStyle name="Millares [0] 2 4 8 2 2" xfId="45262" xr:uid="{F24A2042-DFE9-4D1D-B38A-2B3A0621CD1D}"/>
    <cellStyle name="Millares [0] 2 4 8 2 3" xfId="28393" xr:uid="{B4A8767F-A251-475A-8C26-582F0B2DE00B}"/>
    <cellStyle name="Millares [0] 2 4 8 3" xfId="17826" xr:uid="{98E177F5-5D57-47D8-A243-455C01EC6F7F}"/>
    <cellStyle name="Millares [0] 2 4 8 3 2" xfId="48873" xr:uid="{7AAC6C3F-3D79-4585-B8B0-433591CEB215}"/>
    <cellStyle name="Millares [0] 2 4 8 3 3" xfId="32004" xr:uid="{84E2E7F2-70EB-4666-9398-B754A7EBF74E}"/>
    <cellStyle name="Millares [0] 2 4 8 4" xfId="22077" xr:uid="{7AA1AF11-1E07-4AAA-A282-D80FE43275E5}"/>
    <cellStyle name="Millares [0] 2 4 8 4 2" xfId="53094" xr:uid="{C40F15D1-A2A4-4714-BBD7-9AD24FBD4629}"/>
    <cellStyle name="Millares [0] 2 4 8 4 3" xfId="36225" xr:uid="{CFF22D9B-40F9-48B1-BFE8-F02DCE71387A}"/>
    <cellStyle name="Millares [0] 2 4 8 5" xfId="11060" xr:uid="{9AD78EF4-F0A7-4A57-AFF9-9AC5E28760A0}"/>
    <cellStyle name="Millares [0] 2 4 8 5 2" xfId="42108" xr:uid="{6CC3076B-D39F-4F27-B656-9ACB3B8976AE}"/>
    <cellStyle name="Millares [0] 2 4 8 6" xfId="25239" xr:uid="{103EAF54-A34A-41A9-8FF9-A4C015A9ECC8}"/>
    <cellStyle name="Millares [0] 2 4 9" xfId="11187" xr:uid="{256FADD3-FE78-4C8E-9574-08BDD19BA751}"/>
    <cellStyle name="Millares [0] 2 4 9 2" xfId="14795" xr:uid="{4B62DBE5-1439-4809-841A-81412CDD5B73}"/>
    <cellStyle name="Millares [0] 2 4 9 2 2" xfId="45842" xr:uid="{23B18826-BF89-4CF5-BD92-80BC37F03CDD}"/>
    <cellStyle name="Millares [0] 2 4 9 2 3" xfId="28973" xr:uid="{4CC9E808-C800-4051-A98E-71A79634ECEB}"/>
    <cellStyle name="Millares [0] 2 4 9 3" xfId="19050" xr:uid="{1A41A271-C4C2-4DF6-8863-FB43803953E4}"/>
    <cellStyle name="Millares [0] 2 4 9 3 2" xfId="50067" xr:uid="{F3AA423A-2551-4F3B-8848-1EEB1D03B1AA}"/>
    <cellStyle name="Millares [0] 2 4 9 3 3" xfId="33198" xr:uid="{112F9863-F4A5-46D3-860A-00619A15F053}"/>
    <cellStyle name="Millares [0] 2 4 9 4" xfId="42235" xr:uid="{3CA82CF9-ADDE-470D-B881-7AF7C50CD3F6}"/>
    <cellStyle name="Millares [0] 2 4 9 5" xfId="25366" xr:uid="{84989765-AC28-4A93-BF5B-F9F5D41DF28A}"/>
    <cellStyle name="Millares [0] 2 5" xfId="239" xr:uid="{3D0ECA00-2AB7-4FB5-B827-855E9B40CA0B}"/>
    <cellStyle name="Millares [0] 2 5 10" xfId="14836" xr:uid="{976A20D6-1FC4-4C5C-B4D3-BB0B212BF97E}"/>
    <cellStyle name="Millares [0] 2 5 10 2" xfId="45883" xr:uid="{A6A98F41-D312-4785-A935-56BD502D29F6}"/>
    <cellStyle name="Millares [0] 2 5 10 3" xfId="29014" xr:uid="{6686E97E-009A-4F87-ACEE-8E9DF6E31E97}"/>
    <cellStyle name="Millares [0] 2 5 11" xfId="17931" xr:uid="{E05CB54D-60A0-46A5-A70C-D5EFA6C738BE}"/>
    <cellStyle name="Millares [0] 2 5 11 2" xfId="48948" xr:uid="{C7CA8330-D71F-4D77-933B-0002B4FD0824}"/>
    <cellStyle name="Millares [0] 2 5 11 3" xfId="32079" xr:uid="{A7D23046-C8A5-4867-939A-C2F94A066E49}"/>
    <cellStyle name="Millares [0] 2 5 12" xfId="18231" xr:uid="{37A2FDA5-E311-4B26-83B8-C88109D21105}"/>
    <cellStyle name="Millares [0] 2 5 12 2" xfId="49248" xr:uid="{BACFD632-832B-49B0-9D5B-F8464A31B134}"/>
    <cellStyle name="Millares [0] 2 5 12 3" xfId="32379" xr:uid="{DDFA0154-6E38-4768-B9FD-94F320CAC49C}"/>
    <cellStyle name="Millares [0] 2 5 13" xfId="18531" xr:uid="{411E9914-D263-43F3-AFEA-1E0DD3AF4113}"/>
    <cellStyle name="Millares [0] 2 5 13 2" xfId="49548" xr:uid="{B6D79D90-075A-4CAF-B72E-9F4648B594DE}"/>
    <cellStyle name="Millares [0] 2 5 13 3" xfId="32679" xr:uid="{507741DF-4DBD-4623-9488-34019842F9D1}"/>
    <cellStyle name="Millares [0] 2 5 14" xfId="19091" xr:uid="{66277D21-F04B-4DD6-99D9-14FD29C9E29D}"/>
    <cellStyle name="Millares [0] 2 5 14 2" xfId="50108" xr:uid="{5FF77B5B-1CB8-47B8-8753-ECF1AB2C11FA}"/>
    <cellStyle name="Millares [0] 2 5 14 3" xfId="33239" xr:uid="{4FB604C4-E08B-4A77-9CC4-9F9F3035518B}"/>
    <cellStyle name="Millares [0] 2 5 15" xfId="8070" xr:uid="{1155211A-B99F-43D0-93E5-69E9BBBF12D0}"/>
    <cellStyle name="Millares [0] 2 5 15 2" xfId="53152" xr:uid="{4B737BD6-C819-4E07-AE01-16D0443E0FDA}"/>
    <cellStyle name="Millares [0] 2 5 15 3" xfId="36283" xr:uid="{77E1C75B-BF1C-4FED-83E6-5E3BB4BD7132}"/>
    <cellStyle name="Millares [0] 2 5 16" xfId="36588" xr:uid="{C9627B10-B2BC-4576-9CAF-037E1F74BBBC}"/>
    <cellStyle name="Millares [0] 2 5 16 2" xfId="53457" xr:uid="{24525B2C-5EBC-49C9-A754-1155661C331D}"/>
    <cellStyle name="Millares [0] 2 5 17" xfId="36898" xr:uid="{BDE13B1D-C0F9-451C-BB61-1BFFC30B51B2}"/>
    <cellStyle name="Millares [0] 2 5 17 2" xfId="53767" xr:uid="{AA8A592A-4A90-43D6-A371-A4AE71B13D00}"/>
    <cellStyle name="Millares [0] 2 5 18" xfId="37201" xr:uid="{99C22375-7CE7-4BB9-8856-ADC706F21DBD}"/>
    <cellStyle name="Millares [0] 2 5 18 2" xfId="54070" xr:uid="{3A327628-7776-4210-A9F8-F256CCC8772A}"/>
    <cellStyle name="Millares [0] 2 5 19" xfId="37501" xr:uid="{2BE38E15-81C0-4AFD-B15C-DEBD6B2F147E}"/>
    <cellStyle name="Millares [0] 2 5 19 2" xfId="54370" xr:uid="{998A6D8B-9B77-4D64-87F2-397C11E76829}"/>
    <cellStyle name="Millares [0] 2 5 2" xfId="474" xr:uid="{08E4C14D-9671-45C5-A15C-E7E8FAD9C3A1}"/>
    <cellStyle name="Millares [0] 2 5 2 2" xfId="2746" xr:uid="{0F15B09F-9536-46EF-82A8-1C640A7AD604}"/>
    <cellStyle name="Millares [0] 2 5 2 2 2" xfId="5161" xr:uid="{167BAFC1-B8FD-4820-B27B-5DBDAFB2F3C6}"/>
    <cellStyle name="Millares [0] 2 5 2 2 2 2" xfId="13144" xr:uid="{EF1FD927-B261-4452-9764-58651730E3F4}"/>
    <cellStyle name="Millares [0] 2 5 2 2 2 2 2" xfId="44192" xr:uid="{33B6AB5D-3A61-4C21-8CEB-9AFE4D3C9744}"/>
    <cellStyle name="Millares [0] 2 5 2 2 2 3" xfId="27323" xr:uid="{07F35440-DD50-4563-8665-9DC6EDFF76E4}"/>
    <cellStyle name="Millares [0] 2 5 2 2 3" xfId="7575" xr:uid="{A819C80C-A1F3-4D38-B7AD-47D4C92F13EA}"/>
    <cellStyle name="Millares [0] 2 5 2 2 3 2" xfId="16752" xr:uid="{4DB8C8BD-8E32-42C5-A704-979FFD4581D6}"/>
    <cellStyle name="Millares [0] 2 5 2 2 3 2 2" xfId="47799" xr:uid="{8CDC0DB8-90AE-4325-BE59-6A7130AEA3E3}"/>
    <cellStyle name="Millares [0] 2 5 2 2 3 3" xfId="30930" xr:uid="{68314CF3-0159-4EBD-AE14-ED30C4DB28DE}"/>
    <cellStyle name="Millares [0] 2 5 2 2 4" xfId="21007" xr:uid="{91DB5139-1125-492A-A6AF-79CBBF9379F2}"/>
    <cellStyle name="Millares [0] 2 5 2 2 4 2" xfId="52024" xr:uid="{9833E4BF-410B-40EE-9C60-6D5141CF194C}"/>
    <cellStyle name="Millares [0] 2 5 2 2 4 3" xfId="35155" xr:uid="{BA406387-9BA7-4C4E-9708-EE4D5FB9CB27}"/>
    <cellStyle name="Millares [0] 2 5 2 2 5" xfId="9986" xr:uid="{4737D82F-9FB0-477A-A2A0-D36C62CC9488}"/>
    <cellStyle name="Millares [0] 2 5 2 2 5 2" xfId="41038" xr:uid="{C3B4B559-96B5-4F3A-9E79-3DB8EAFC34A4}"/>
    <cellStyle name="Millares [0] 2 5 2 2 6" xfId="24169" xr:uid="{8EA72E8B-9365-459D-AD27-C8B96485926F}"/>
    <cellStyle name="Millares [0] 2 5 2 3" xfId="1857" xr:uid="{E77E9414-B664-4E52-A407-EC52FA36E071}"/>
    <cellStyle name="Millares [0] 2 5 2 3 2" xfId="4272" xr:uid="{CA2B1344-8CF0-4D3F-B653-C75375469E1D}"/>
    <cellStyle name="Millares [0] 2 5 2 3 2 2" xfId="12255" xr:uid="{E9DDE4AE-E35E-49A6-9053-5679240FDEEC}"/>
    <cellStyle name="Millares [0] 2 5 2 3 2 2 2" xfId="43303" xr:uid="{CBFD813D-D79F-4371-BF1D-DC4AF72BB9B4}"/>
    <cellStyle name="Millares [0] 2 5 2 3 2 3" xfId="26434" xr:uid="{63950E51-7202-4A05-AEB6-CC0AD1738100}"/>
    <cellStyle name="Millares [0] 2 5 2 3 3" xfId="6686" xr:uid="{825438E7-C693-4409-863C-F03686F1795A}"/>
    <cellStyle name="Millares [0] 2 5 2 3 3 2" xfId="15863" xr:uid="{06C561C7-F9F5-4F5F-A49B-158CE5E0F2B5}"/>
    <cellStyle name="Millares [0] 2 5 2 3 3 2 2" xfId="46910" xr:uid="{4F623478-C06C-4FAC-B479-836E9E909FD0}"/>
    <cellStyle name="Millares [0] 2 5 2 3 3 3" xfId="30041" xr:uid="{E85C2CA9-B0E8-4ED1-980A-6E46CD626769}"/>
    <cellStyle name="Millares [0] 2 5 2 3 4" xfId="20118" xr:uid="{2638DC69-C5AA-418E-BCE8-5858DFECFDAD}"/>
    <cellStyle name="Millares [0] 2 5 2 3 4 2" xfId="51135" xr:uid="{E6963C4F-3918-4FB0-A407-A222FF9BB156}"/>
    <cellStyle name="Millares [0] 2 5 2 3 4 3" xfId="34266" xr:uid="{D6B08A6A-BC98-44A5-BA2D-1B2F68F4F291}"/>
    <cellStyle name="Millares [0] 2 5 2 3 5" xfId="9097" xr:uid="{EF8B2D62-E73F-4F16-A8FF-89BB6E18D0F1}"/>
    <cellStyle name="Millares [0] 2 5 2 3 5 2" xfId="40149" xr:uid="{72A69281-E6B4-4518-B5EA-1B5A9FAF84CE}"/>
    <cellStyle name="Millares [0] 2 5 2 3 6" xfId="23280" xr:uid="{CB7E0AB1-A7B2-4A47-A5C2-2754D400116A}"/>
    <cellStyle name="Millares [0] 2 5 2 4" xfId="1063" xr:uid="{26AB55E0-EAE2-4C02-A149-E03623F86860}"/>
    <cellStyle name="Millares [0] 2 5 2 4 2" xfId="11462" xr:uid="{30CBDD1B-3822-4E11-97A9-750FABA166CC}"/>
    <cellStyle name="Millares [0] 2 5 2 4 2 2" xfId="42510" xr:uid="{BD89A0B5-EFC1-4DAE-BF9A-FCEA28A46A13}"/>
    <cellStyle name="Millares [0] 2 5 2 4 3" xfId="25641" xr:uid="{6CB13DA6-EFB1-43CE-9B71-35C7EBDEE855}"/>
    <cellStyle name="Millares [0] 2 5 2 5" xfId="3478" xr:uid="{AF67CF88-93D4-4CCA-85E1-6FE54A8D228C}"/>
    <cellStyle name="Millares [0] 2 5 2 5 2" xfId="15070" xr:uid="{DF8C3963-96A5-42EF-A0AA-5337FA258D7C}"/>
    <cellStyle name="Millares [0] 2 5 2 5 2 2" xfId="46117" xr:uid="{433F1E1E-276C-4706-9E0B-E47A50886555}"/>
    <cellStyle name="Millares [0] 2 5 2 5 3" xfId="29248" xr:uid="{78769F12-AE2A-4F8A-B045-877A6CDE0908}"/>
    <cellStyle name="Millares [0] 2 5 2 6" xfId="5893" xr:uid="{2C1D320D-41E8-4354-BC2B-53941AEBF882}"/>
    <cellStyle name="Millares [0] 2 5 2 6 2" xfId="19325" xr:uid="{FA7B2C3D-2E25-4D16-A452-67D2CC9627AF}"/>
    <cellStyle name="Millares [0] 2 5 2 6 2 2" xfId="50342" xr:uid="{83F3A42A-0003-47FD-968C-016FADFDE4C0}"/>
    <cellStyle name="Millares [0] 2 5 2 6 3" xfId="33473" xr:uid="{9551FC8D-15DA-4EA1-8D4C-164680C038BB}"/>
    <cellStyle name="Millares [0] 2 5 2 7" xfId="8304" xr:uid="{152C22B9-43B4-489B-BB01-F51A245A55BD}"/>
    <cellStyle name="Millares [0] 2 5 2 7 2" xfId="39356" xr:uid="{E570BE7C-E6FE-46E3-849D-A3D4B02B0319}"/>
    <cellStyle name="Millares [0] 2 5 2 8" xfId="22487" xr:uid="{12CA815C-A41E-4EA0-BB7C-37477AD0B24F}"/>
    <cellStyle name="Millares [0] 2 5 20" xfId="37803" xr:uid="{7A5A9820-86E1-42F5-BBF4-C9CB883F3057}"/>
    <cellStyle name="Millares [0] 2 5 20 2" xfId="54672" xr:uid="{ED8169C5-9AB6-48E0-9E42-BF6597BC41F3}"/>
    <cellStyle name="Millares [0] 2 5 21" xfId="38105" xr:uid="{E565F35A-DF90-4C36-AF92-A51B6444A800}"/>
    <cellStyle name="Millares [0] 2 5 21 2" xfId="54974" xr:uid="{14D33C04-5B0E-4A5A-9D4B-5F1DF876D351}"/>
    <cellStyle name="Millares [0] 2 5 22" xfId="38405" xr:uid="{CE0D3300-0538-4078-B917-2557ECC2C1CB}"/>
    <cellStyle name="Millares [0] 2 5 22 2" xfId="55274" xr:uid="{8584E3CD-7094-43AB-A2C6-99D99B89A37B}"/>
    <cellStyle name="Millares [0] 2 5 23" xfId="38705" xr:uid="{3375B6F6-20BC-4718-B0D9-DB3776CEB786}"/>
    <cellStyle name="Millares [0] 2 5 23 2" xfId="55574" xr:uid="{1BB2FB12-0E6C-40BB-8075-FF7EF96AC46A}"/>
    <cellStyle name="Millares [0] 2 5 24" xfId="39122" xr:uid="{7BC575B8-52E5-4CB4-9D17-1CBE1AF0B493}"/>
    <cellStyle name="Millares [0] 2 5 25" xfId="22253" xr:uid="{2154056A-15E7-4817-ABEB-D8725528BDA6}"/>
    <cellStyle name="Millares [0] 2 5 3" xfId="2159" xr:uid="{0FBD0994-B1C0-4BB3-AECD-3DDEA42A8298}"/>
    <cellStyle name="Millares [0] 2 5 3 2" xfId="4574" xr:uid="{35E3774C-7E5B-4141-9AA2-E278D7BE15A7}"/>
    <cellStyle name="Millares [0] 2 5 3 2 2" xfId="12557" xr:uid="{B36B27C2-5069-4910-9D95-176A51C424F3}"/>
    <cellStyle name="Millares [0] 2 5 3 2 2 2" xfId="43605" xr:uid="{E86B4A0F-7297-4045-944A-295155D972F2}"/>
    <cellStyle name="Millares [0] 2 5 3 2 3" xfId="26736" xr:uid="{B2F6C745-C8F3-4DFC-9139-CE8835FF262E}"/>
    <cellStyle name="Millares [0] 2 5 3 3" xfId="6988" xr:uid="{5E312480-5007-484C-A60E-8B692FB5293E}"/>
    <cellStyle name="Millares [0] 2 5 3 3 2" xfId="16165" xr:uid="{75941827-E824-471E-B205-39CEB0B88CE9}"/>
    <cellStyle name="Millares [0] 2 5 3 3 2 2" xfId="47212" xr:uid="{369D0476-60F5-44FE-9D38-7D988B8A1F12}"/>
    <cellStyle name="Millares [0] 2 5 3 3 3" xfId="30343" xr:uid="{B647C755-80FE-41BF-BBB4-BD08D1282C9B}"/>
    <cellStyle name="Millares [0] 2 5 3 4" xfId="20420" xr:uid="{EEBDED9D-98BE-458B-8372-2F89E9A759F7}"/>
    <cellStyle name="Millares [0] 2 5 3 4 2" xfId="51437" xr:uid="{A1BF908D-563C-41D0-947E-B93594E32190}"/>
    <cellStyle name="Millares [0] 2 5 3 4 3" xfId="34568" xr:uid="{BD4888DB-1608-4A08-9713-77A73F4ACA41}"/>
    <cellStyle name="Millares [0] 2 5 3 5" xfId="9399" xr:uid="{947D4BB1-ECA0-4FFF-8D4F-751B88AFE86F}"/>
    <cellStyle name="Millares [0] 2 5 3 5 2" xfId="40451" xr:uid="{93F76764-D5C7-4300-B420-97FF0B847101}"/>
    <cellStyle name="Millares [0] 2 5 3 6" xfId="23582" xr:uid="{95200C95-0824-49F9-A208-3C6D6CD2B56B}"/>
    <cellStyle name="Millares [0] 2 5 4" xfId="2512" xr:uid="{4E268638-9A62-4CFD-80D6-5019EB72BEE1}"/>
    <cellStyle name="Millares [0] 2 5 4 2" xfId="4927" xr:uid="{953494E4-1793-40C7-9F5C-1C4312D298FB}"/>
    <cellStyle name="Millares [0] 2 5 4 2 2" xfId="12910" xr:uid="{C7270ACE-61C0-4A02-B2EE-98E2355E2E00}"/>
    <cellStyle name="Millares [0] 2 5 4 2 2 2" xfId="43958" xr:uid="{E6D0A636-6755-4077-AFE3-39E5402C7581}"/>
    <cellStyle name="Millares [0] 2 5 4 2 3" xfId="27089" xr:uid="{98286D5D-F4A3-48E7-B3B8-A51797B52317}"/>
    <cellStyle name="Millares [0] 2 5 4 3" xfId="7341" xr:uid="{A63B3665-5115-4379-920D-2EBB857786CE}"/>
    <cellStyle name="Millares [0] 2 5 4 3 2" xfId="16518" xr:uid="{31642455-857F-48AF-828B-3638F1E4274E}"/>
    <cellStyle name="Millares [0] 2 5 4 3 2 2" xfId="47565" xr:uid="{CC442A75-7C1D-4DB8-B869-65E3D5F9480D}"/>
    <cellStyle name="Millares [0] 2 5 4 3 3" xfId="30696" xr:uid="{8F38FA3E-EFFF-4AC5-9491-83E5959D1E57}"/>
    <cellStyle name="Millares [0] 2 5 4 4" xfId="20773" xr:uid="{ADEE7C7E-7B43-41F2-908F-D4B8185F2B3B}"/>
    <cellStyle name="Millares [0] 2 5 4 4 2" xfId="51790" xr:uid="{18F223C3-D604-4F28-B6A2-2CF4A6706903}"/>
    <cellStyle name="Millares [0] 2 5 4 4 3" xfId="34921" xr:uid="{C98969BD-6DFF-48DF-8A78-4AA22B813BFC}"/>
    <cellStyle name="Millares [0] 2 5 4 5" xfId="9752" xr:uid="{FA4C8214-4868-48FF-96E5-B69D55F5E208}"/>
    <cellStyle name="Millares [0] 2 5 4 5 2" xfId="40804" xr:uid="{030E7662-2D00-40E1-8AD6-1B34482861B7}"/>
    <cellStyle name="Millares [0] 2 5 4 6" xfId="23935" xr:uid="{F6D311AA-4B2C-4776-9067-55CF285F75FE}"/>
    <cellStyle name="Millares [0] 2 5 5" xfId="1505" xr:uid="{5A0A9657-22EC-434F-AD0B-6EA851F06D43}"/>
    <cellStyle name="Millares [0] 2 5 5 2" xfId="3920" xr:uid="{452EF698-FDB8-4DB4-AA39-C7C97ACB9893}"/>
    <cellStyle name="Millares [0] 2 5 5 2 2" xfId="11903" xr:uid="{BCE8F443-2237-4B2B-B5AE-A6932CE68B44}"/>
    <cellStyle name="Millares [0] 2 5 5 2 2 2" xfId="42951" xr:uid="{45CDF45B-2FA0-4CDC-84D2-7AA6E0E6497F}"/>
    <cellStyle name="Millares [0] 2 5 5 2 3" xfId="26082" xr:uid="{A2D41579-8288-462E-B776-B64F4C3E433F}"/>
    <cellStyle name="Millares [0] 2 5 5 3" xfId="6334" xr:uid="{3B9246B1-627C-42FB-A652-CD2EF8B62F75}"/>
    <cellStyle name="Millares [0] 2 5 5 3 2" xfId="15511" xr:uid="{B32547EC-911D-45F2-8F1A-490AD0B09C13}"/>
    <cellStyle name="Millares [0] 2 5 5 3 2 2" xfId="46558" xr:uid="{464FF435-19B1-49AC-98A7-A6C82DDCB849}"/>
    <cellStyle name="Millares [0] 2 5 5 3 3" xfId="29689" xr:uid="{FB6C7CC7-6B8F-46E6-B774-AA433BEE4BFF}"/>
    <cellStyle name="Millares [0] 2 5 5 4" xfId="19766" xr:uid="{37FAB565-D135-4A2F-BE92-7F5D416250AF}"/>
    <cellStyle name="Millares [0] 2 5 5 4 2" xfId="50783" xr:uid="{CD175D2F-44DF-4BB3-A7B8-7B5197AD460B}"/>
    <cellStyle name="Millares [0] 2 5 5 4 3" xfId="33914" xr:uid="{DF2C62FA-AE96-49BB-9175-3D32EFE95D6B}"/>
    <cellStyle name="Millares [0] 2 5 5 5" xfId="8745" xr:uid="{AB19DD1D-E48F-41F3-A21C-78E8178F8EDA}"/>
    <cellStyle name="Millares [0] 2 5 5 5 2" xfId="39797" xr:uid="{31DB340E-2E1E-4241-B61D-5121CF5A2C82}"/>
    <cellStyle name="Millares [0] 2 5 5 6" xfId="22928" xr:uid="{6C36AA98-E5D1-464A-A471-EDA4989B2A29}"/>
    <cellStyle name="Millares [0] 2 5 6" xfId="829" xr:uid="{DE59ADC8-F166-4166-8727-37F258097873}"/>
    <cellStyle name="Millares [0] 2 5 6 2" xfId="13527" xr:uid="{2A13598F-3900-49B8-8F74-7AD9CE238C2E}"/>
    <cellStyle name="Millares [0] 2 5 6 2 2" xfId="44575" xr:uid="{FC18D5C3-7E00-4DE5-B90F-4E3D4402981B}"/>
    <cellStyle name="Millares [0] 2 5 6 2 3" xfId="27706" xr:uid="{49734CFD-BBA5-4FEA-83A4-2502268885D8}"/>
    <cellStyle name="Millares [0] 2 5 6 3" xfId="17135" xr:uid="{D8E9F4A5-6CD8-46DB-8284-241144A994BF}"/>
    <cellStyle name="Millares [0] 2 5 6 3 2" xfId="48182" xr:uid="{F6C54442-3446-4188-A3CF-F7A03FD3BF07}"/>
    <cellStyle name="Millares [0] 2 5 6 3 3" xfId="31313" xr:uid="{83D7ECF2-2863-4556-A24C-391B539942E9}"/>
    <cellStyle name="Millares [0] 2 5 6 4" xfId="21390" xr:uid="{CD762A2C-0B90-4391-B986-45458E7506D0}"/>
    <cellStyle name="Millares [0] 2 5 6 4 2" xfId="52407" xr:uid="{4C1AFD92-D075-4405-9FBC-2A3319BAD919}"/>
    <cellStyle name="Millares [0] 2 5 6 4 3" xfId="35538" xr:uid="{0B0F9B55-D319-4B71-9D4D-7DE98A6998FC}"/>
    <cellStyle name="Millares [0] 2 5 6 5" xfId="10369" xr:uid="{5F84D26F-CD32-46C5-A563-A77062A43013}"/>
    <cellStyle name="Millares [0] 2 5 6 5 2" xfId="41421" xr:uid="{EFEAC832-4696-460A-8A1E-5C1ACEA9FE3D}"/>
    <cellStyle name="Millares [0] 2 5 6 6" xfId="24552" xr:uid="{818F8FF2-201C-4818-B456-79261E1E2C95}"/>
    <cellStyle name="Millares [0] 2 5 7" xfId="3244" xr:uid="{AC4F3C6F-3D6D-4861-86C2-CAA4F9776B0F}"/>
    <cellStyle name="Millares [0] 2 5 7 2" xfId="13824" xr:uid="{C1F1521D-7C48-43A9-B227-B420074E7D6E}"/>
    <cellStyle name="Millares [0] 2 5 7 2 2" xfId="44872" xr:uid="{4B32452E-E50D-4B6A-B58E-1F43B88886EA}"/>
    <cellStyle name="Millares [0] 2 5 7 2 3" xfId="28003" xr:uid="{F27EE795-49C4-4B40-BEDA-B7B1191CA924}"/>
    <cellStyle name="Millares [0] 2 5 7 3" xfId="17432" xr:uid="{61192BC8-B559-44F6-80C9-1C5F740DBD55}"/>
    <cellStyle name="Millares [0] 2 5 7 3 2" xfId="48479" xr:uid="{D6D3C883-AAA4-4A1A-9ABA-5048B8CD09D6}"/>
    <cellStyle name="Millares [0] 2 5 7 3 3" xfId="31610" xr:uid="{197C9C0F-9E70-44DF-AE7E-12C75A2307E8}"/>
    <cellStyle name="Millares [0] 2 5 7 4" xfId="21687" xr:uid="{60E9CEE9-1460-4BE3-AD0B-D5D934BDA0BE}"/>
    <cellStyle name="Millares [0] 2 5 7 4 2" xfId="52704" xr:uid="{50295CD5-390A-4D37-9E4B-BFF502A3E6A6}"/>
    <cellStyle name="Millares [0] 2 5 7 4 3" xfId="35835" xr:uid="{8F937429-0A19-4DF3-8058-42F18AA78F21}"/>
    <cellStyle name="Millares [0] 2 5 7 5" xfId="10666" xr:uid="{38A58A24-A009-4E8D-9B67-7753CEF3C0D8}"/>
    <cellStyle name="Millares [0] 2 5 7 5 2" xfId="41718" xr:uid="{013D39C4-AE30-428F-AD0C-3589C3752129}"/>
    <cellStyle name="Millares [0] 2 5 7 6" xfId="24849" xr:uid="{4FC3E5C5-72B6-4525-A32A-62FA005267B5}"/>
    <cellStyle name="Millares [0] 2 5 8" xfId="5659" xr:uid="{9DC3A9F7-EEED-4F82-A735-76673947CDA9}"/>
    <cellStyle name="Millares [0] 2 5 8 2" xfId="11228" xr:uid="{F48253A0-1125-45BB-87EC-033DE98E34CE}"/>
    <cellStyle name="Millares [0] 2 5 8 2 2" xfId="42276" xr:uid="{8536F581-1A9B-44D1-83B9-2E3AF4F04A3B}"/>
    <cellStyle name="Millares [0] 2 5 8 3" xfId="25407" xr:uid="{92686002-3770-4C2D-89DA-7F10D4DA0F32}"/>
    <cellStyle name="Millares [0] 2 5 9" xfId="14270" xr:uid="{96967B80-7830-4A29-BF72-BA00425121BE}"/>
    <cellStyle name="Millares [0] 2 5 9 2" xfId="45318" xr:uid="{16E7B2A8-B28E-4412-AE71-D78F8C9CE555}"/>
    <cellStyle name="Millares [0] 2 5 9 3" xfId="28449" xr:uid="{B122B8AF-F0B6-45F3-89D4-3E924122709E}"/>
    <cellStyle name="Millares [0] 2 6" xfId="294" xr:uid="{2FB4348E-82AC-4E3F-A609-EFB4631F11FD}"/>
    <cellStyle name="Millares [0] 2 6 10" xfId="14891" xr:uid="{3704E682-B047-4018-8A8E-6367A751D823}"/>
    <cellStyle name="Millares [0] 2 6 10 2" xfId="45938" xr:uid="{C3D2A492-0E0D-4815-8B9F-CB18A16477C9}"/>
    <cellStyle name="Millares [0] 2 6 10 3" xfId="29069" xr:uid="{9F79ED86-083A-4A8D-89AE-3B8B273DD0D1}"/>
    <cellStyle name="Millares [0] 2 6 11" xfId="17932" xr:uid="{D5C22D0D-EC24-4483-992E-480EAA47224D}"/>
    <cellStyle name="Millares [0] 2 6 11 2" xfId="48949" xr:uid="{205D3B8D-7723-4860-AAD2-CA9140FDE013}"/>
    <cellStyle name="Millares [0] 2 6 11 3" xfId="32080" xr:uid="{615C57C9-6912-40D1-B5E8-8C1A1E157E3F}"/>
    <cellStyle name="Millares [0] 2 6 12" xfId="18232" xr:uid="{08A40F90-72DE-4A80-B8E1-1FCA77F1CE71}"/>
    <cellStyle name="Millares [0] 2 6 12 2" xfId="49249" xr:uid="{6D28EFA9-8EA2-4A17-86B7-1B3679A78196}"/>
    <cellStyle name="Millares [0] 2 6 12 3" xfId="32380" xr:uid="{6F057194-3161-4256-BC1B-5286EAEEF6C4}"/>
    <cellStyle name="Millares [0] 2 6 13" xfId="18532" xr:uid="{8F66E49D-792B-4602-8A4D-7B891E6F4B94}"/>
    <cellStyle name="Millares [0] 2 6 13 2" xfId="49549" xr:uid="{E7B1BA80-2870-4936-A9AF-9959C90C3FCA}"/>
    <cellStyle name="Millares [0] 2 6 13 3" xfId="32680" xr:uid="{8011F12A-AE9F-4CBF-A100-B02473D847AC}"/>
    <cellStyle name="Millares [0] 2 6 14" xfId="19146" xr:uid="{EE329435-8653-41CC-B1D3-34E246D0F088}"/>
    <cellStyle name="Millares [0] 2 6 14 2" xfId="50163" xr:uid="{22A726C0-8C39-4DAD-9185-966171C08554}"/>
    <cellStyle name="Millares [0] 2 6 14 3" xfId="33294" xr:uid="{D3E0F372-308F-49B4-8048-E2D8B8E990CD}"/>
    <cellStyle name="Millares [0] 2 6 15" xfId="8125" xr:uid="{6A7C4AE2-F395-4C54-933A-A67D8E132668}"/>
    <cellStyle name="Millares [0] 2 6 15 2" xfId="53153" xr:uid="{450B297E-C641-484B-90BF-A22FC86832F1}"/>
    <cellStyle name="Millares [0] 2 6 15 3" xfId="36284" xr:uid="{4ABA893C-FE8C-4324-9672-D5A6AC0AC27D}"/>
    <cellStyle name="Millares [0] 2 6 16" xfId="36589" xr:uid="{92C63FB9-6DA7-4786-8785-DD4A4FF71323}"/>
    <cellStyle name="Millares [0] 2 6 16 2" xfId="53458" xr:uid="{06A52AE7-7FA5-48E8-AD9B-D5E3DFAD45B3}"/>
    <cellStyle name="Millares [0] 2 6 17" xfId="36899" xr:uid="{3F7AA32B-B22B-47E0-9FE2-0C6ADC412393}"/>
    <cellStyle name="Millares [0] 2 6 17 2" xfId="53768" xr:uid="{8DA2C9E7-07AE-453B-AD77-D884BB55264B}"/>
    <cellStyle name="Millares [0] 2 6 18" xfId="37202" xr:uid="{9FD760D7-6B6A-49A0-8880-7BC5B83F6655}"/>
    <cellStyle name="Millares [0] 2 6 18 2" xfId="54071" xr:uid="{2A0A64FC-E340-4FE9-B023-61AE4306BACF}"/>
    <cellStyle name="Millares [0] 2 6 19" xfId="37502" xr:uid="{92440DE3-52B6-4B80-AAC6-A7B86D962D2B}"/>
    <cellStyle name="Millares [0] 2 6 19 2" xfId="54371" xr:uid="{82E19591-0283-4186-BF59-AF473DC5AB43}"/>
    <cellStyle name="Millares [0] 2 6 2" xfId="475" xr:uid="{E8484FEA-CA3B-4146-BF58-B3DC06E3BFD1}"/>
    <cellStyle name="Millares [0] 2 6 2 2" xfId="2747" xr:uid="{F1B3988B-65CB-4C79-86AA-198241F5437E}"/>
    <cellStyle name="Millares [0] 2 6 2 2 2" xfId="5162" xr:uid="{2270A2DE-E487-457B-8FF4-BE8C673A6128}"/>
    <cellStyle name="Millares [0] 2 6 2 2 2 2" xfId="13145" xr:uid="{75F1C116-6D4A-4D2F-AE6C-51F5622821C0}"/>
    <cellStyle name="Millares [0] 2 6 2 2 2 2 2" xfId="44193" xr:uid="{CB399656-A93C-4359-AFF1-447E8C13746F}"/>
    <cellStyle name="Millares [0] 2 6 2 2 2 3" xfId="27324" xr:uid="{F3DF5712-2E7F-474F-927E-6E184EC17006}"/>
    <cellStyle name="Millares [0] 2 6 2 2 3" xfId="7576" xr:uid="{9C015D36-D631-4328-9946-C76387071482}"/>
    <cellStyle name="Millares [0] 2 6 2 2 3 2" xfId="16753" xr:uid="{73FB66E0-AA10-46B6-8D67-E6F5DFB12F35}"/>
    <cellStyle name="Millares [0] 2 6 2 2 3 2 2" xfId="47800" xr:uid="{5852E121-B745-4062-8E5C-AD72BA54CB3E}"/>
    <cellStyle name="Millares [0] 2 6 2 2 3 3" xfId="30931" xr:uid="{4253AFE1-A3C9-4D2C-A64F-0D7425FF6D97}"/>
    <cellStyle name="Millares [0] 2 6 2 2 4" xfId="21008" xr:uid="{A49A06CB-5739-47FA-BE93-1D3D4CABFB60}"/>
    <cellStyle name="Millares [0] 2 6 2 2 4 2" xfId="52025" xr:uid="{EC9A598D-E3F2-43C7-BBBA-D593A58E5516}"/>
    <cellStyle name="Millares [0] 2 6 2 2 4 3" xfId="35156" xr:uid="{EAB10BF2-478F-4439-9C94-59D6C38643B4}"/>
    <cellStyle name="Millares [0] 2 6 2 2 5" xfId="9987" xr:uid="{5DF93A42-0BA8-4978-8D70-96BF4D309924}"/>
    <cellStyle name="Millares [0] 2 6 2 2 5 2" xfId="41039" xr:uid="{62E4119D-0EEB-4B2F-8BA7-065300A97D59}"/>
    <cellStyle name="Millares [0] 2 6 2 2 6" xfId="24170" xr:uid="{1BB752A5-0C30-417D-BCB5-4B6930BFB0E5}"/>
    <cellStyle name="Millares [0] 2 6 2 3" xfId="1912" xr:uid="{00AC4E53-666E-4B2B-99F3-3075B68DCD1B}"/>
    <cellStyle name="Millares [0] 2 6 2 3 2" xfId="4327" xr:uid="{E05557F9-338E-49C8-B243-45B4E45A4510}"/>
    <cellStyle name="Millares [0] 2 6 2 3 2 2" xfId="12310" xr:uid="{842FFA0F-4ECA-4E6D-A9DB-2F5FE06B70B0}"/>
    <cellStyle name="Millares [0] 2 6 2 3 2 2 2" xfId="43358" xr:uid="{D1EBB994-E15C-4EC3-AF83-9086F333A6AC}"/>
    <cellStyle name="Millares [0] 2 6 2 3 2 3" xfId="26489" xr:uid="{022983B1-63F6-4060-BC45-E3D4FA8779FF}"/>
    <cellStyle name="Millares [0] 2 6 2 3 3" xfId="6741" xr:uid="{DCC81C4D-A9C3-4147-A7AE-5558E35A0605}"/>
    <cellStyle name="Millares [0] 2 6 2 3 3 2" xfId="15918" xr:uid="{E5C7C905-6EDF-4903-9626-0440DD5EEE52}"/>
    <cellStyle name="Millares [0] 2 6 2 3 3 2 2" xfId="46965" xr:uid="{FBFF8093-906B-4C91-A541-114B60755F43}"/>
    <cellStyle name="Millares [0] 2 6 2 3 3 3" xfId="30096" xr:uid="{76420F1A-49CF-495C-9CFA-1E944D6B720A}"/>
    <cellStyle name="Millares [0] 2 6 2 3 4" xfId="20173" xr:uid="{8D34C848-D698-42A0-A44C-DBEED9AC000D}"/>
    <cellStyle name="Millares [0] 2 6 2 3 4 2" xfId="51190" xr:uid="{F6586000-AA19-48A0-82EB-378FD053AC75}"/>
    <cellStyle name="Millares [0] 2 6 2 3 4 3" xfId="34321" xr:uid="{5E8FE5C0-D023-4063-BA6B-C6261B42FD15}"/>
    <cellStyle name="Millares [0] 2 6 2 3 5" xfId="9152" xr:uid="{075C877D-6E42-4118-A80B-A36769D1FEF0}"/>
    <cellStyle name="Millares [0] 2 6 2 3 5 2" xfId="40204" xr:uid="{2D4351AF-6396-499A-A84E-8C9D21BBFCF5}"/>
    <cellStyle name="Millares [0] 2 6 2 3 6" xfId="23335" xr:uid="{CDEF3ED5-506C-4259-B6D4-545AB7AA1F48}"/>
    <cellStyle name="Millares [0] 2 6 2 4" xfId="1064" xr:uid="{50F0BA4A-AE60-41D8-8014-A7BF29DC8402}"/>
    <cellStyle name="Millares [0] 2 6 2 4 2" xfId="11463" xr:uid="{69311DD5-070E-436B-9006-1A00A91BA0B5}"/>
    <cellStyle name="Millares [0] 2 6 2 4 2 2" xfId="42511" xr:uid="{3EAFDDA2-BA8C-4681-A5F0-D7CB2FE8F504}"/>
    <cellStyle name="Millares [0] 2 6 2 4 3" xfId="25642" xr:uid="{468E96F9-8721-4CC1-8D91-643455BE9B28}"/>
    <cellStyle name="Millares [0] 2 6 2 5" xfId="3479" xr:uid="{549F7AFC-D144-4505-AED4-C7DE8E82785E}"/>
    <cellStyle name="Millares [0] 2 6 2 5 2" xfId="15071" xr:uid="{2BC015B2-D269-4BF3-B50D-65F1ECED53A5}"/>
    <cellStyle name="Millares [0] 2 6 2 5 2 2" xfId="46118" xr:uid="{476FC07A-CAC4-411F-A918-14033856793A}"/>
    <cellStyle name="Millares [0] 2 6 2 5 3" xfId="29249" xr:uid="{5F4A1B82-E200-4B95-B120-C706B8279B8F}"/>
    <cellStyle name="Millares [0] 2 6 2 6" xfId="5894" xr:uid="{5A74927B-3EE6-4779-8806-F75BDE427E0C}"/>
    <cellStyle name="Millares [0] 2 6 2 6 2" xfId="19326" xr:uid="{BCD273C9-BE88-4E15-9D6A-277080872436}"/>
    <cellStyle name="Millares [0] 2 6 2 6 2 2" xfId="50343" xr:uid="{F583AE75-3D64-4EE6-9B2F-42C63EA9BAB8}"/>
    <cellStyle name="Millares [0] 2 6 2 6 3" xfId="33474" xr:uid="{EAE9A61B-EBFD-4296-9123-5FF90CD29C1C}"/>
    <cellStyle name="Millares [0] 2 6 2 7" xfId="8305" xr:uid="{AB211B30-B687-4EA3-9339-E414E235FEF6}"/>
    <cellStyle name="Millares [0] 2 6 2 7 2" xfId="39357" xr:uid="{0EC0E546-9341-4A49-9FCE-5749AE0895EC}"/>
    <cellStyle name="Millares [0] 2 6 2 8" xfId="22488" xr:uid="{3717C8D3-F6CD-4633-8D46-E5D821F89E8F}"/>
    <cellStyle name="Millares [0] 2 6 20" xfId="37804" xr:uid="{894A6BC1-D1F0-402F-9EFF-4AEA1D68054C}"/>
    <cellStyle name="Millares [0] 2 6 20 2" xfId="54673" xr:uid="{7E8CCCBE-9C38-4EAD-B1BC-85306D959444}"/>
    <cellStyle name="Millares [0] 2 6 21" xfId="38106" xr:uid="{D698191E-5317-4844-BD75-A98F4974A4C3}"/>
    <cellStyle name="Millares [0] 2 6 21 2" xfId="54975" xr:uid="{4448D398-BCE6-4F62-97B2-F35E3FB1D0C1}"/>
    <cellStyle name="Millares [0] 2 6 22" xfId="38406" xr:uid="{0F22ACD5-97C9-4D05-A07F-FAF03BB7388F}"/>
    <cellStyle name="Millares [0] 2 6 22 2" xfId="55275" xr:uid="{76DDFAC6-B4D7-43E0-A014-C54CE0BA889D}"/>
    <cellStyle name="Millares [0] 2 6 23" xfId="38706" xr:uid="{A43B4267-5D30-4707-8010-64F55F4F5126}"/>
    <cellStyle name="Millares [0] 2 6 23 2" xfId="55575" xr:uid="{41CA3CE4-8E72-4563-85C9-CECBEC14F723}"/>
    <cellStyle name="Millares [0] 2 6 24" xfId="39177" xr:uid="{B0DA23FA-0627-4A6A-9C6C-51F75DA002B1}"/>
    <cellStyle name="Millares [0] 2 6 25" xfId="22308" xr:uid="{0D81ECA4-5C1D-42B4-8816-AEF4965CAB09}"/>
    <cellStyle name="Millares [0] 2 6 3" xfId="2214" xr:uid="{43E5B643-B280-4F7E-B3CC-B417C010BC6B}"/>
    <cellStyle name="Millares [0] 2 6 3 2" xfId="4629" xr:uid="{E108F3A9-3EB9-42F1-8A90-65DC0DDDE9B0}"/>
    <cellStyle name="Millares [0] 2 6 3 2 2" xfId="12612" xr:uid="{FA2798E1-D363-484A-85AE-81A5489E1F8F}"/>
    <cellStyle name="Millares [0] 2 6 3 2 2 2" xfId="43660" xr:uid="{869B676A-C069-47D6-A3AC-C293DD3A5F86}"/>
    <cellStyle name="Millares [0] 2 6 3 2 3" xfId="26791" xr:uid="{FEDE336B-29F8-4C2A-9B29-2BFBFFF18A04}"/>
    <cellStyle name="Millares [0] 2 6 3 3" xfId="7043" xr:uid="{1444F83B-5EEE-4BF8-8669-7C81E2391E64}"/>
    <cellStyle name="Millares [0] 2 6 3 3 2" xfId="16220" xr:uid="{E4C4391D-BF61-479A-8EF6-2F2C03A4FA40}"/>
    <cellStyle name="Millares [0] 2 6 3 3 2 2" xfId="47267" xr:uid="{CF5206E7-4693-4699-A31D-FF55A2851A07}"/>
    <cellStyle name="Millares [0] 2 6 3 3 3" xfId="30398" xr:uid="{B0F3E8DE-3477-4497-A042-0A34640D1F1E}"/>
    <cellStyle name="Millares [0] 2 6 3 4" xfId="20475" xr:uid="{9D829438-BE9C-41CA-9AC9-C00F16BF0783}"/>
    <cellStyle name="Millares [0] 2 6 3 4 2" xfId="51492" xr:uid="{4D4087B9-2B24-4ECE-9BB5-F7917269FA68}"/>
    <cellStyle name="Millares [0] 2 6 3 4 3" xfId="34623" xr:uid="{04644FE9-90D2-4D03-BBD1-1656A53B6F4A}"/>
    <cellStyle name="Millares [0] 2 6 3 5" xfId="9454" xr:uid="{4ED03AF5-8C4F-40CF-90D3-B91E8310F4F3}"/>
    <cellStyle name="Millares [0] 2 6 3 5 2" xfId="40506" xr:uid="{E4FBB0B7-EDE9-4A66-9659-9BEBB2CA4D1E}"/>
    <cellStyle name="Millares [0] 2 6 3 6" xfId="23637" xr:uid="{4A33B6A6-5140-4B91-A465-A8740DFA573A}"/>
    <cellStyle name="Millares [0] 2 6 4" xfId="2567" xr:uid="{DE93A340-211E-44A4-888C-B33F31590CEC}"/>
    <cellStyle name="Millares [0] 2 6 4 2" xfId="4982" xr:uid="{9203B357-5427-4B0E-9F5A-45ACF1C33951}"/>
    <cellStyle name="Millares [0] 2 6 4 2 2" xfId="12965" xr:uid="{2D5C38A9-6287-4C0F-9C53-72DCCFE50179}"/>
    <cellStyle name="Millares [0] 2 6 4 2 2 2" xfId="44013" xr:uid="{1B5CCE0D-0BEB-4579-8AE8-8B6124B84251}"/>
    <cellStyle name="Millares [0] 2 6 4 2 3" xfId="27144" xr:uid="{0B0FEC77-10DA-4852-84FB-B5FA713CA5D2}"/>
    <cellStyle name="Millares [0] 2 6 4 3" xfId="7396" xr:uid="{1AAFABE9-CC63-468B-9A4C-52EA10C43006}"/>
    <cellStyle name="Millares [0] 2 6 4 3 2" xfId="16573" xr:uid="{4C4C7F89-3926-44DD-A360-343C1E62EA24}"/>
    <cellStyle name="Millares [0] 2 6 4 3 2 2" xfId="47620" xr:uid="{4B7DFA07-4C24-442F-BE49-55A86D0F7A5F}"/>
    <cellStyle name="Millares [0] 2 6 4 3 3" xfId="30751" xr:uid="{C724508C-2D39-4B33-A9EE-22F270A82C01}"/>
    <cellStyle name="Millares [0] 2 6 4 4" xfId="20828" xr:uid="{AE474711-A485-4829-AFB9-418AA43CD0F0}"/>
    <cellStyle name="Millares [0] 2 6 4 4 2" xfId="51845" xr:uid="{3BA5A536-DDDA-4C08-A89A-B74683B108C6}"/>
    <cellStyle name="Millares [0] 2 6 4 4 3" xfId="34976" xr:uid="{0275E744-ED12-4B80-8D62-E3B3C2DFD0F9}"/>
    <cellStyle name="Millares [0] 2 6 4 5" xfId="9807" xr:uid="{817ADD0A-C2F7-477C-AA7C-BAC60EB90113}"/>
    <cellStyle name="Millares [0] 2 6 4 5 2" xfId="40859" xr:uid="{7FC9D05A-6294-49B5-8172-6CDB8A3D2D2D}"/>
    <cellStyle name="Millares [0] 2 6 4 6" xfId="23990" xr:uid="{3C0F0820-B43A-4966-932F-3F876BCC1112}"/>
    <cellStyle name="Millares [0] 2 6 5" xfId="1560" xr:uid="{BA71279E-DB94-4388-B34C-A47316A9AC81}"/>
    <cellStyle name="Millares [0] 2 6 5 2" xfId="3975" xr:uid="{36BC1C22-6BC9-497B-8DC1-71C49244090A}"/>
    <cellStyle name="Millares [0] 2 6 5 2 2" xfId="11958" xr:uid="{C1684D7F-9043-4D0B-AA49-494A22F97D56}"/>
    <cellStyle name="Millares [0] 2 6 5 2 2 2" xfId="43006" xr:uid="{68D91B0B-D5C9-4B43-850B-AA585E80F6DE}"/>
    <cellStyle name="Millares [0] 2 6 5 2 3" xfId="26137" xr:uid="{304410AB-1D93-4457-89A9-C720FCCB12D4}"/>
    <cellStyle name="Millares [0] 2 6 5 3" xfId="6389" xr:uid="{893CF01B-86F4-44C4-9644-83843CFBE96D}"/>
    <cellStyle name="Millares [0] 2 6 5 3 2" xfId="15566" xr:uid="{397F2A49-610D-4C23-99AF-5815F1453E7F}"/>
    <cellStyle name="Millares [0] 2 6 5 3 2 2" xfId="46613" xr:uid="{25EC0A70-E086-4A0C-86CE-DB120A076381}"/>
    <cellStyle name="Millares [0] 2 6 5 3 3" xfId="29744" xr:uid="{5CE75009-91B2-41ED-9D8F-0A2F2CD4EA21}"/>
    <cellStyle name="Millares [0] 2 6 5 4" xfId="19821" xr:uid="{A84F84C2-BA83-4089-B99E-096B93A8584D}"/>
    <cellStyle name="Millares [0] 2 6 5 4 2" xfId="50838" xr:uid="{3500AFD6-66D1-4D8C-80EF-8D5F9905F90A}"/>
    <cellStyle name="Millares [0] 2 6 5 4 3" xfId="33969" xr:uid="{9C3055D1-5504-4835-BF84-9C7898231EBE}"/>
    <cellStyle name="Millares [0] 2 6 5 5" xfId="8800" xr:uid="{1AB0CF96-6E4A-4E6E-81A0-666C639489D4}"/>
    <cellStyle name="Millares [0] 2 6 5 5 2" xfId="39852" xr:uid="{BDB8A36B-0941-45AD-B98D-CD1A4E3B547D}"/>
    <cellStyle name="Millares [0] 2 6 5 6" xfId="22983" xr:uid="{2E9AD459-7D95-4146-A84A-0A9E98DCA94C}"/>
    <cellStyle name="Millares [0] 2 6 6" xfId="884" xr:uid="{B36C168E-4261-40B3-85DA-F29BE827B737}"/>
    <cellStyle name="Millares [0] 2 6 6 2" xfId="13528" xr:uid="{0BF59C3A-A7A0-438D-82A4-F0A0CA948D21}"/>
    <cellStyle name="Millares [0] 2 6 6 2 2" xfId="44576" xr:uid="{264E92FE-C638-44F9-B45B-525259902AE0}"/>
    <cellStyle name="Millares [0] 2 6 6 2 3" xfId="27707" xr:uid="{ABBAAA99-81A2-4229-B2B9-329E25C8AA3D}"/>
    <cellStyle name="Millares [0] 2 6 6 3" xfId="17136" xr:uid="{60247707-EF58-462B-92A1-9B4E357AD53B}"/>
    <cellStyle name="Millares [0] 2 6 6 3 2" xfId="48183" xr:uid="{644C2CCD-625F-4A87-AD5A-540D9EC9D102}"/>
    <cellStyle name="Millares [0] 2 6 6 3 3" xfId="31314" xr:uid="{5C12A537-7023-45D5-8E0E-8091E24650AC}"/>
    <cellStyle name="Millares [0] 2 6 6 4" xfId="21391" xr:uid="{76C67C74-AEE1-4A99-95FF-6BBDAC77AA39}"/>
    <cellStyle name="Millares [0] 2 6 6 4 2" xfId="52408" xr:uid="{978FFFA1-7072-4C48-9342-D9231E66CBDB}"/>
    <cellStyle name="Millares [0] 2 6 6 4 3" xfId="35539" xr:uid="{4E3911E9-F3E1-48E9-A28C-1B188411831A}"/>
    <cellStyle name="Millares [0] 2 6 6 5" xfId="10370" xr:uid="{D4ECC53A-E9BB-4942-BAD5-B48284BE2408}"/>
    <cellStyle name="Millares [0] 2 6 6 5 2" xfId="41422" xr:uid="{43CCEC20-63BD-4C32-9837-02B1AD00613E}"/>
    <cellStyle name="Millares [0] 2 6 6 6" xfId="24553" xr:uid="{631D64D1-5D84-4816-BC2F-7A0046F45AC2}"/>
    <cellStyle name="Millares [0] 2 6 7" xfId="3299" xr:uid="{4DF6E0E9-0279-4518-A2A5-330B583A1C17}"/>
    <cellStyle name="Millares [0] 2 6 7 2" xfId="13825" xr:uid="{7149B604-CB9C-48AB-B0C3-6BA074E20C03}"/>
    <cellStyle name="Millares [0] 2 6 7 2 2" xfId="44873" xr:uid="{B5A5DFDC-7F7F-49C0-AD91-56BECC9EA68F}"/>
    <cellStyle name="Millares [0] 2 6 7 2 3" xfId="28004" xr:uid="{8A27477D-CADA-4DAB-8901-558B82E0775A}"/>
    <cellStyle name="Millares [0] 2 6 7 3" xfId="17433" xr:uid="{41E55F64-49E8-420E-A1C4-24601F5A4EF4}"/>
    <cellStyle name="Millares [0] 2 6 7 3 2" xfId="48480" xr:uid="{693D2634-A897-443C-91B6-D78D3154F8CA}"/>
    <cellStyle name="Millares [0] 2 6 7 3 3" xfId="31611" xr:uid="{1368A408-9625-43F1-B58B-2EC9FC7EB526}"/>
    <cellStyle name="Millares [0] 2 6 7 4" xfId="21688" xr:uid="{31514A8D-472F-4C64-B58B-CF1952D560E1}"/>
    <cellStyle name="Millares [0] 2 6 7 4 2" xfId="52705" xr:uid="{F5E395A5-3765-424C-A582-A60FDFCE2992}"/>
    <cellStyle name="Millares [0] 2 6 7 4 3" xfId="35836" xr:uid="{C1928BC9-666A-41F6-A738-966B89E67F3A}"/>
    <cellStyle name="Millares [0] 2 6 7 5" xfId="10667" xr:uid="{04F664EF-C5AE-453F-8230-E724A2923581}"/>
    <cellStyle name="Millares [0] 2 6 7 5 2" xfId="41719" xr:uid="{C0CDC597-5E46-4278-8CB3-84D2FFB0767B}"/>
    <cellStyle name="Millares [0] 2 6 7 6" xfId="24850" xr:uid="{813BC068-2B2E-4844-B1AE-A6C499D0D802}"/>
    <cellStyle name="Millares [0] 2 6 8" xfId="5714" xr:uid="{2A80ABEE-8C0D-4FC2-A55D-F2DA2C8CF307}"/>
    <cellStyle name="Millares [0] 2 6 8 2" xfId="11283" xr:uid="{6C2D64AA-5B7B-44CA-AB00-450CECF70BB0}"/>
    <cellStyle name="Millares [0] 2 6 8 2 2" xfId="42331" xr:uid="{2AD7F69B-EAFF-4DB9-9608-810B67044DED}"/>
    <cellStyle name="Millares [0] 2 6 8 3" xfId="25462" xr:uid="{5DFE25FD-BC75-4C7B-B6B6-2E2226EF1398}"/>
    <cellStyle name="Millares [0] 2 6 9" xfId="14271" xr:uid="{CC72ABE1-4A75-4779-883B-48F01B0DDDC1}"/>
    <cellStyle name="Millares [0] 2 6 9 2" xfId="45319" xr:uid="{C73BE031-BF10-4FCA-9591-A83706653EEF}"/>
    <cellStyle name="Millares [0] 2 6 9 3" xfId="28450" xr:uid="{26C5CF47-8864-43C4-B2F6-A1E703C9A94A}"/>
    <cellStyle name="Millares [0] 2 7" xfId="348" xr:uid="{E9537598-89E5-49CA-B312-5970DE5C7294}"/>
    <cellStyle name="Millares [0] 2 7 10" xfId="14945" xr:uid="{376C84A2-5F86-466F-B1A2-C06A244AE5DC}"/>
    <cellStyle name="Millares [0] 2 7 10 2" xfId="45992" xr:uid="{6E011A16-502E-4AB5-B16B-59F7A73961D7}"/>
    <cellStyle name="Millares [0] 2 7 10 3" xfId="29123" xr:uid="{703A9DA9-2E24-4275-8F9D-D3F2085A795E}"/>
    <cellStyle name="Millares [0] 2 7 11" xfId="17933" xr:uid="{6A411454-68DA-4AFA-A491-8AA56872BEEE}"/>
    <cellStyle name="Millares [0] 2 7 11 2" xfId="48950" xr:uid="{969C72B2-8FC0-4332-9E36-B4D1C5911438}"/>
    <cellStyle name="Millares [0] 2 7 11 3" xfId="32081" xr:uid="{04166AC6-9524-46B8-81D8-E2EA4D1984FE}"/>
    <cellStyle name="Millares [0] 2 7 12" xfId="18233" xr:uid="{F8B9DBD8-DF31-49AA-A713-54E5C0F677D2}"/>
    <cellStyle name="Millares [0] 2 7 12 2" xfId="49250" xr:uid="{B133BE86-47DF-4FF4-B9ED-7D8C3E42258B}"/>
    <cellStyle name="Millares [0] 2 7 12 3" xfId="32381" xr:uid="{7A3CDF37-A123-4C1E-9895-928B7EAFCA6C}"/>
    <cellStyle name="Millares [0] 2 7 13" xfId="18533" xr:uid="{E07D7303-2D08-428F-AE24-C427277FF36D}"/>
    <cellStyle name="Millares [0] 2 7 13 2" xfId="49550" xr:uid="{550D9C68-27EA-4297-BA29-E4B37C45016A}"/>
    <cellStyle name="Millares [0] 2 7 13 3" xfId="32681" xr:uid="{CFFC2145-E43C-4E64-8A1B-0DB78B3F680B}"/>
    <cellStyle name="Millares [0] 2 7 14" xfId="19200" xr:uid="{7605FAD5-FF37-4A40-8A27-5766F62ABF75}"/>
    <cellStyle name="Millares [0] 2 7 14 2" xfId="50217" xr:uid="{3CFA9282-4805-4730-B61B-8B7B939FA87B}"/>
    <cellStyle name="Millares [0] 2 7 14 3" xfId="33348" xr:uid="{E3543D01-B2CE-4060-8B91-FB41C0E674C2}"/>
    <cellStyle name="Millares [0] 2 7 15" xfId="8179" xr:uid="{895E068B-A85E-47F4-A1B8-9F8C04ACBEB1}"/>
    <cellStyle name="Millares [0] 2 7 15 2" xfId="53154" xr:uid="{723D6436-78CC-415C-8710-18233F24CF81}"/>
    <cellStyle name="Millares [0] 2 7 15 3" xfId="36285" xr:uid="{C57C4FB1-FC53-4CB2-A7D3-6F9A8B712637}"/>
    <cellStyle name="Millares [0] 2 7 16" xfId="36590" xr:uid="{3ADEB931-ADCE-48DB-A1D3-47E76F7ADE2E}"/>
    <cellStyle name="Millares [0] 2 7 16 2" xfId="53459" xr:uid="{849820B3-C4B6-481D-951B-9F328CEA3059}"/>
    <cellStyle name="Millares [0] 2 7 17" xfId="36900" xr:uid="{BF177354-90FC-46EC-BFEE-2B9BEDD63DD8}"/>
    <cellStyle name="Millares [0] 2 7 17 2" xfId="53769" xr:uid="{C0FA0185-0B0B-45BC-9C99-CCBC9327052B}"/>
    <cellStyle name="Millares [0] 2 7 18" xfId="37203" xr:uid="{40BE2844-0F60-41B1-91D8-CD3426F85841}"/>
    <cellStyle name="Millares [0] 2 7 18 2" xfId="54072" xr:uid="{2DE56054-3E35-4348-978B-61CC58592401}"/>
    <cellStyle name="Millares [0] 2 7 19" xfId="37503" xr:uid="{61A97A0C-2249-47AB-AE60-86B017D8C6D7}"/>
    <cellStyle name="Millares [0] 2 7 19 2" xfId="54372" xr:uid="{27A97FD4-2D82-4563-936E-CA8043942EF0}"/>
    <cellStyle name="Millares [0] 2 7 2" xfId="476" xr:uid="{A65E5366-B034-4B4B-A680-687AC77345AF}"/>
    <cellStyle name="Millares [0] 2 7 2 2" xfId="2748" xr:uid="{A346DB5F-7B84-43BE-A91C-0026B2622E3A}"/>
    <cellStyle name="Millares [0] 2 7 2 2 2" xfId="5163" xr:uid="{32115F9D-315D-40FA-BDFF-66C876C5528E}"/>
    <cellStyle name="Millares [0] 2 7 2 2 2 2" xfId="13146" xr:uid="{461849A7-1EEC-4686-AAFD-4412F84AEAC3}"/>
    <cellStyle name="Millares [0] 2 7 2 2 2 2 2" xfId="44194" xr:uid="{3985715C-3140-4B13-AA00-6727DEB2B9B2}"/>
    <cellStyle name="Millares [0] 2 7 2 2 2 3" xfId="27325" xr:uid="{D5ACE368-F78C-42B2-BF9C-7F8EBA21660C}"/>
    <cellStyle name="Millares [0] 2 7 2 2 3" xfId="7577" xr:uid="{3D99CDCC-D067-4EBA-A1ED-8ACD6A62DA89}"/>
    <cellStyle name="Millares [0] 2 7 2 2 3 2" xfId="16754" xr:uid="{EA609E00-11F5-4EE3-8D72-63D701DB0C1A}"/>
    <cellStyle name="Millares [0] 2 7 2 2 3 2 2" xfId="47801" xr:uid="{C12C28C8-526B-47E1-8C5D-E0BAB06D4D90}"/>
    <cellStyle name="Millares [0] 2 7 2 2 3 3" xfId="30932" xr:uid="{B96C38FD-B9FB-489B-884C-0123F6A8A20B}"/>
    <cellStyle name="Millares [0] 2 7 2 2 4" xfId="21009" xr:uid="{EC50AF72-4C48-4F98-B329-1AB95AEEEC27}"/>
    <cellStyle name="Millares [0] 2 7 2 2 4 2" xfId="52026" xr:uid="{84BCA67F-2777-40CE-9A4E-B996A306A9D9}"/>
    <cellStyle name="Millares [0] 2 7 2 2 4 3" xfId="35157" xr:uid="{417B9FA5-FE29-47C0-B755-FCECB6F16A19}"/>
    <cellStyle name="Millares [0] 2 7 2 2 5" xfId="9988" xr:uid="{C029797C-DF69-4976-92A7-B7DBB9DF8F8A}"/>
    <cellStyle name="Millares [0] 2 7 2 2 5 2" xfId="41040" xr:uid="{37571148-A29B-48C8-94DD-4D441ECCBC76}"/>
    <cellStyle name="Millares [0] 2 7 2 2 6" xfId="24171" xr:uid="{56AB99D9-470F-4E8E-9253-1F265AD24D82}"/>
    <cellStyle name="Millares [0] 2 7 2 3" xfId="1966" xr:uid="{BC5A58C6-780C-4D76-AB43-5280924247F1}"/>
    <cellStyle name="Millares [0] 2 7 2 3 2" xfId="4381" xr:uid="{C400E7B4-3371-4348-9BA9-9E7792DE5C0B}"/>
    <cellStyle name="Millares [0] 2 7 2 3 2 2" xfId="12364" xr:uid="{A2C94917-F25B-4294-995F-B57F23A4665E}"/>
    <cellStyle name="Millares [0] 2 7 2 3 2 2 2" xfId="43412" xr:uid="{046F2F76-A131-4887-826C-615DB6D5C4C7}"/>
    <cellStyle name="Millares [0] 2 7 2 3 2 3" xfId="26543" xr:uid="{CAF70450-15F5-43D7-90EF-B66A7EF5AA23}"/>
    <cellStyle name="Millares [0] 2 7 2 3 3" xfId="6795" xr:uid="{92F6D4F7-5FD9-4E85-A1E8-F5D1EC98ACCD}"/>
    <cellStyle name="Millares [0] 2 7 2 3 3 2" xfId="15972" xr:uid="{F4B82350-FDC7-4F2B-8B5C-3C26D1DFEAE7}"/>
    <cellStyle name="Millares [0] 2 7 2 3 3 2 2" xfId="47019" xr:uid="{66033887-7EE8-412B-90B1-7B31DCC41B66}"/>
    <cellStyle name="Millares [0] 2 7 2 3 3 3" xfId="30150" xr:uid="{E19877D4-29A5-4CBC-9633-DE6EC90AD938}"/>
    <cellStyle name="Millares [0] 2 7 2 3 4" xfId="20227" xr:uid="{799CEC32-978F-4E86-A2F0-37ECCBA81446}"/>
    <cellStyle name="Millares [0] 2 7 2 3 4 2" xfId="51244" xr:uid="{AE1E1B33-48E1-4E83-B98C-437712603DDB}"/>
    <cellStyle name="Millares [0] 2 7 2 3 4 3" xfId="34375" xr:uid="{E7783AE7-43DD-4DDF-9D6B-BE62C663E93C}"/>
    <cellStyle name="Millares [0] 2 7 2 3 5" xfId="9206" xr:uid="{F5BC7F2F-2479-4CE6-A082-8687FE6D7016}"/>
    <cellStyle name="Millares [0] 2 7 2 3 5 2" xfId="40258" xr:uid="{84510B92-FDE5-4D36-B90B-2C4438545951}"/>
    <cellStyle name="Millares [0] 2 7 2 3 6" xfId="23389" xr:uid="{390FE98F-E954-4A49-8116-F236CB1BDFEC}"/>
    <cellStyle name="Millares [0] 2 7 2 4" xfId="1065" xr:uid="{44640EC6-4A9B-44E8-B8E4-4FAD321358A6}"/>
    <cellStyle name="Millares [0] 2 7 2 4 2" xfId="11464" xr:uid="{27CC6561-A7C7-4F0D-9A33-BAB281D52BB6}"/>
    <cellStyle name="Millares [0] 2 7 2 4 2 2" xfId="42512" xr:uid="{DFDAB4D2-809E-42CD-977A-CB1F77E53A20}"/>
    <cellStyle name="Millares [0] 2 7 2 4 3" xfId="25643" xr:uid="{F45F5C9E-67B6-4856-B48D-CF4763C02071}"/>
    <cellStyle name="Millares [0] 2 7 2 5" xfId="3480" xr:uid="{DBB628D5-A94D-4AAD-80B3-8CBE120F4D7C}"/>
    <cellStyle name="Millares [0] 2 7 2 5 2" xfId="15072" xr:uid="{C2595E1B-9735-4B94-9AA4-DE22F107FBCD}"/>
    <cellStyle name="Millares [0] 2 7 2 5 2 2" xfId="46119" xr:uid="{80736D88-07C6-4EAB-B9EF-A1A97275ACFF}"/>
    <cellStyle name="Millares [0] 2 7 2 5 3" xfId="29250" xr:uid="{B17D7426-74DE-4EFC-9C53-B55FBCCB7AC8}"/>
    <cellStyle name="Millares [0] 2 7 2 6" xfId="5895" xr:uid="{A68A7CCA-F0D2-4F6B-A74C-9CBC10B9DCE5}"/>
    <cellStyle name="Millares [0] 2 7 2 6 2" xfId="19327" xr:uid="{AC034723-FCB6-44B1-9957-577216F48960}"/>
    <cellStyle name="Millares [0] 2 7 2 6 2 2" xfId="50344" xr:uid="{265E29A9-646F-4829-8B03-14031976AF1E}"/>
    <cellStyle name="Millares [0] 2 7 2 6 3" xfId="33475" xr:uid="{EC26ED38-5B69-4735-9EB0-B407E6490EE7}"/>
    <cellStyle name="Millares [0] 2 7 2 7" xfId="8306" xr:uid="{CAA7379C-D8F6-4689-88C4-CE518784183B}"/>
    <cellStyle name="Millares [0] 2 7 2 7 2" xfId="39358" xr:uid="{CC53CF41-412F-44FF-9F7B-DF93BB5DC333}"/>
    <cellStyle name="Millares [0] 2 7 2 8" xfId="22489" xr:uid="{A5C3633E-ED81-4109-A954-989827387016}"/>
    <cellStyle name="Millares [0] 2 7 20" xfId="37805" xr:uid="{CD05C5D1-FDAC-4A8C-8D82-CCA67F7D0269}"/>
    <cellStyle name="Millares [0] 2 7 20 2" xfId="54674" xr:uid="{EF4B523F-5958-4DD7-B730-033DECF258C2}"/>
    <cellStyle name="Millares [0] 2 7 21" xfId="38107" xr:uid="{998E27EE-3854-4159-B410-1E052E25DB51}"/>
    <cellStyle name="Millares [0] 2 7 21 2" xfId="54976" xr:uid="{A63D02CF-70CD-4148-B200-AC89568D03F6}"/>
    <cellStyle name="Millares [0] 2 7 22" xfId="38407" xr:uid="{E5EEA0CC-97C8-4E22-A078-C29876516396}"/>
    <cellStyle name="Millares [0] 2 7 22 2" xfId="55276" xr:uid="{8CBE37FA-BFF9-4F2F-98EE-81CAF6139743}"/>
    <cellStyle name="Millares [0] 2 7 23" xfId="38707" xr:uid="{FE267E3E-9296-4E58-A16F-B84BCF73628B}"/>
    <cellStyle name="Millares [0] 2 7 23 2" xfId="55576" xr:uid="{9E1512FA-2EAA-4E90-8118-F3EF22879274}"/>
    <cellStyle name="Millares [0] 2 7 24" xfId="39231" xr:uid="{D5A1B216-D6B6-4196-A0B9-410C5963BF90}"/>
    <cellStyle name="Millares [0] 2 7 25" xfId="22362" xr:uid="{DA640CF5-7E5E-4117-9FBF-0605AA1E1D42}"/>
    <cellStyle name="Millares [0] 2 7 3" xfId="2268" xr:uid="{4D7D59E4-1CD0-4181-9A9A-29F0A9FEAFDA}"/>
    <cellStyle name="Millares [0] 2 7 3 2" xfId="4683" xr:uid="{CB8D7384-C9B6-408F-BF90-37DEE66A8B91}"/>
    <cellStyle name="Millares [0] 2 7 3 2 2" xfId="12666" xr:uid="{F94FAFF8-0345-451B-B27D-880BE4FC2D17}"/>
    <cellStyle name="Millares [0] 2 7 3 2 2 2" xfId="43714" xr:uid="{95D2EB14-7489-4D4E-8BB7-87C964A9F41A}"/>
    <cellStyle name="Millares [0] 2 7 3 2 3" xfId="26845" xr:uid="{73E895D9-0B40-4729-90A4-7445EFA5DC82}"/>
    <cellStyle name="Millares [0] 2 7 3 3" xfId="7097" xr:uid="{4FBB7C9F-4BAD-40A1-B1DF-2FECBDC74D7C}"/>
    <cellStyle name="Millares [0] 2 7 3 3 2" xfId="16274" xr:uid="{D1D55D09-CF6A-4C46-B6E7-9BE44F61EF8C}"/>
    <cellStyle name="Millares [0] 2 7 3 3 2 2" xfId="47321" xr:uid="{2976F921-BDD7-48B9-9C1C-2AD8A88FFBD1}"/>
    <cellStyle name="Millares [0] 2 7 3 3 3" xfId="30452" xr:uid="{F24CA311-B82D-452A-BB50-FF7123A712AC}"/>
    <cellStyle name="Millares [0] 2 7 3 4" xfId="20529" xr:uid="{38D5A81C-8809-4455-9331-6D728C6837A7}"/>
    <cellStyle name="Millares [0] 2 7 3 4 2" xfId="51546" xr:uid="{A5D99B12-5261-4064-AE6F-6037F99F4687}"/>
    <cellStyle name="Millares [0] 2 7 3 4 3" xfId="34677" xr:uid="{CF3C1B86-4B40-4CF2-A6F0-47D72508A018}"/>
    <cellStyle name="Millares [0] 2 7 3 5" xfId="9508" xr:uid="{0B02C2EB-4008-4F8C-83A2-90DCBB51CF09}"/>
    <cellStyle name="Millares [0] 2 7 3 5 2" xfId="40560" xr:uid="{D779A940-1D8D-4A91-87F4-5C484EE75275}"/>
    <cellStyle name="Millares [0] 2 7 3 6" xfId="23691" xr:uid="{B62C3FB3-451F-4B90-A6D5-9AAF0DEC67D1}"/>
    <cellStyle name="Millares [0] 2 7 4" xfId="2621" xr:uid="{9D94DCCD-13F3-49A4-AFE5-6A0D5D6A3949}"/>
    <cellStyle name="Millares [0] 2 7 4 2" xfId="5036" xr:uid="{E84DD6E6-8600-45F8-BAAD-D4ACFA79D114}"/>
    <cellStyle name="Millares [0] 2 7 4 2 2" xfId="13019" xr:uid="{679E0B12-CDCE-4A5D-8656-783E3C346899}"/>
    <cellStyle name="Millares [0] 2 7 4 2 2 2" xfId="44067" xr:uid="{F8D8E505-FF36-4884-8CC9-96C730724181}"/>
    <cellStyle name="Millares [0] 2 7 4 2 3" xfId="27198" xr:uid="{B58350F5-56F4-4D09-A4DA-AB4CD76029A0}"/>
    <cellStyle name="Millares [0] 2 7 4 3" xfId="7450" xr:uid="{91F04330-A95D-493A-8FCB-35F1FA95A7AD}"/>
    <cellStyle name="Millares [0] 2 7 4 3 2" xfId="16627" xr:uid="{FD2B9BC4-7182-4362-B8A8-A15086572573}"/>
    <cellStyle name="Millares [0] 2 7 4 3 2 2" xfId="47674" xr:uid="{F55212CE-47C5-4B7D-8DFD-C925C2D2D61C}"/>
    <cellStyle name="Millares [0] 2 7 4 3 3" xfId="30805" xr:uid="{4C0311DD-96D4-4E6B-AD5A-F43FAD64B73C}"/>
    <cellStyle name="Millares [0] 2 7 4 4" xfId="20882" xr:uid="{52BDB1AA-2355-4353-9964-CD5BD720E4B2}"/>
    <cellStyle name="Millares [0] 2 7 4 4 2" xfId="51899" xr:uid="{80A1C168-9A21-4E37-95F2-980801C16349}"/>
    <cellStyle name="Millares [0] 2 7 4 4 3" xfId="35030" xr:uid="{A62FF0E5-8279-44F9-9645-BCEC1A48269F}"/>
    <cellStyle name="Millares [0] 2 7 4 5" xfId="9861" xr:uid="{C41DDC4B-8EBF-41C9-A885-E14BFE3D7746}"/>
    <cellStyle name="Millares [0] 2 7 4 5 2" xfId="40913" xr:uid="{AB28714C-A1EF-412E-97CF-E34C8B67817B}"/>
    <cellStyle name="Millares [0] 2 7 4 6" xfId="24044" xr:uid="{AC5134AE-A700-4D5D-BAD1-F9EB3F992A48}"/>
    <cellStyle name="Millares [0] 2 7 5" xfId="1614" xr:uid="{BB0BB0B1-5BFE-4B6C-9583-71F84C6A63A2}"/>
    <cellStyle name="Millares [0] 2 7 5 2" xfId="4029" xr:uid="{C8D8B196-4C37-423E-97E2-81BA19489567}"/>
    <cellStyle name="Millares [0] 2 7 5 2 2" xfId="12012" xr:uid="{F1EBA11B-219C-4919-82F3-777DC8C54B2F}"/>
    <cellStyle name="Millares [0] 2 7 5 2 2 2" xfId="43060" xr:uid="{59D5E337-24E5-4F2A-81AD-AD1E14168E45}"/>
    <cellStyle name="Millares [0] 2 7 5 2 3" xfId="26191" xr:uid="{EBF5E1A3-342F-4A30-AAE2-A58A8A04FF0A}"/>
    <cellStyle name="Millares [0] 2 7 5 3" xfId="6443" xr:uid="{DD8BB883-407F-45AE-A469-ABFDAC861FA6}"/>
    <cellStyle name="Millares [0] 2 7 5 3 2" xfId="15620" xr:uid="{D2231EE8-78E4-4DE8-AFB9-4E804E3D0510}"/>
    <cellStyle name="Millares [0] 2 7 5 3 2 2" xfId="46667" xr:uid="{7AC4E454-8C90-476D-A652-950BDD644A11}"/>
    <cellStyle name="Millares [0] 2 7 5 3 3" xfId="29798" xr:uid="{50AABE2F-13D0-4186-AC08-42EC61BE51DE}"/>
    <cellStyle name="Millares [0] 2 7 5 4" xfId="19875" xr:uid="{97DC000A-DD38-4C44-B5DC-7810E631127E}"/>
    <cellStyle name="Millares [0] 2 7 5 4 2" xfId="50892" xr:uid="{E1184F6D-746E-44DF-95BB-42E482F0CDCB}"/>
    <cellStyle name="Millares [0] 2 7 5 4 3" xfId="34023" xr:uid="{DCB90828-729B-4B3F-85ED-E6777097B180}"/>
    <cellStyle name="Millares [0] 2 7 5 5" xfId="8854" xr:uid="{52CB020E-E777-4523-93A5-D23585AD233B}"/>
    <cellStyle name="Millares [0] 2 7 5 5 2" xfId="39906" xr:uid="{89962958-BA65-4784-9B0B-628554E03B56}"/>
    <cellStyle name="Millares [0] 2 7 5 6" xfId="23037" xr:uid="{38D20C72-6FDC-481C-898E-6D88E4951EF2}"/>
    <cellStyle name="Millares [0] 2 7 6" xfId="938" xr:uid="{8924F4F3-503E-4B00-818D-A2CC8E1C2D58}"/>
    <cellStyle name="Millares [0] 2 7 6 2" xfId="13529" xr:uid="{1E374B95-BB43-49D5-83C3-85A8789FC1A4}"/>
    <cellStyle name="Millares [0] 2 7 6 2 2" xfId="44577" xr:uid="{6A34EC2F-E102-4E21-8BDA-8647956A9031}"/>
    <cellStyle name="Millares [0] 2 7 6 2 3" xfId="27708" xr:uid="{06618C03-9104-41A2-A606-5180762A8A27}"/>
    <cellStyle name="Millares [0] 2 7 6 3" xfId="17137" xr:uid="{FE4F5620-95F1-4156-879A-D75ACA35E31C}"/>
    <cellStyle name="Millares [0] 2 7 6 3 2" xfId="48184" xr:uid="{9A0E0FD5-9E3B-4E92-8599-6BD82198FD3F}"/>
    <cellStyle name="Millares [0] 2 7 6 3 3" xfId="31315" xr:uid="{0A243A67-E518-4606-8512-59B670F386F1}"/>
    <cellStyle name="Millares [0] 2 7 6 4" xfId="21392" xr:uid="{342C2FC4-AB4D-4181-8EB4-77927F3C702D}"/>
    <cellStyle name="Millares [0] 2 7 6 4 2" xfId="52409" xr:uid="{C090CB34-82A3-4913-A13B-57A10CD83763}"/>
    <cellStyle name="Millares [0] 2 7 6 4 3" xfId="35540" xr:uid="{4AF1A5A9-9D49-420B-B880-D6A991AD2797}"/>
    <cellStyle name="Millares [0] 2 7 6 5" xfId="10371" xr:uid="{E408776B-F123-45E2-9FC8-29B0C53893DF}"/>
    <cellStyle name="Millares [0] 2 7 6 5 2" xfId="41423" xr:uid="{268010AB-F829-4E80-B63F-98378460F8CF}"/>
    <cellStyle name="Millares [0] 2 7 6 6" xfId="24554" xr:uid="{9670DD15-DB94-4515-81B9-05A845107697}"/>
    <cellStyle name="Millares [0] 2 7 7" xfId="3353" xr:uid="{1CAA0C97-B8F8-458E-B356-743DB107562A}"/>
    <cellStyle name="Millares [0] 2 7 7 2" xfId="13826" xr:uid="{94836142-7035-4C33-AF65-E7FEF9C611DE}"/>
    <cellStyle name="Millares [0] 2 7 7 2 2" xfId="44874" xr:uid="{38615ABA-312F-4002-AA73-083603CABE5D}"/>
    <cellStyle name="Millares [0] 2 7 7 2 3" xfId="28005" xr:uid="{FB3761FD-3AB9-43C4-A368-62855C3BF6BF}"/>
    <cellStyle name="Millares [0] 2 7 7 3" xfId="17434" xr:uid="{F159DE8E-5FAD-4E34-AF31-5394FBE68589}"/>
    <cellStyle name="Millares [0] 2 7 7 3 2" xfId="48481" xr:uid="{408FB808-24A6-42DE-BBE0-817258B4D649}"/>
    <cellStyle name="Millares [0] 2 7 7 3 3" xfId="31612" xr:uid="{29ACD9D2-427A-4162-98FC-D4767072FDA7}"/>
    <cellStyle name="Millares [0] 2 7 7 4" xfId="21689" xr:uid="{20222389-EA02-497B-8F11-804A6E79ADBC}"/>
    <cellStyle name="Millares [0] 2 7 7 4 2" xfId="52706" xr:uid="{260DBA50-875E-4E99-B276-6CF02E5F35BE}"/>
    <cellStyle name="Millares [0] 2 7 7 4 3" xfId="35837" xr:uid="{78821694-4D86-4F13-8FBA-E879DE30F6B9}"/>
    <cellStyle name="Millares [0] 2 7 7 5" xfId="10668" xr:uid="{C6C6C407-2820-4A41-85C3-2CB40056F9CD}"/>
    <cellStyle name="Millares [0] 2 7 7 5 2" xfId="41720" xr:uid="{8E973829-16C5-423A-B260-48B86796A00A}"/>
    <cellStyle name="Millares [0] 2 7 7 6" xfId="24851" xr:uid="{04BA7667-9957-4C5A-8F23-ED3DF9A2C110}"/>
    <cellStyle name="Millares [0] 2 7 8" xfId="5768" xr:uid="{96DB9597-2D06-43A7-A22E-9FAF864FC078}"/>
    <cellStyle name="Millares [0] 2 7 8 2" xfId="11337" xr:uid="{5F7DEBD6-4CD0-43EC-8F3B-AA799DCBF9EB}"/>
    <cellStyle name="Millares [0] 2 7 8 2 2" xfId="42385" xr:uid="{4B59E4D7-7F7F-4763-A7DB-7544717838D3}"/>
    <cellStyle name="Millares [0] 2 7 8 3" xfId="25516" xr:uid="{03A11003-C2CE-4FCC-B27B-17628CA7FBD6}"/>
    <cellStyle name="Millares [0] 2 7 9" xfId="14272" xr:uid="{817861AB-23AA-4B01-9AC6-ADF6E47CB8B8}"/>
    <cellStyle name="Millares [0] 2 7 9 2" xfId="45320" xr:uid="{E61BFEED-1F5A-41BD-8D5E-136370520A2B}"/>
    <cellStyle name="Millares [0] 2 7 9 3" xfId="28451" xr:uid="{32A21569-01ED-4DC1-A9D5-144D697F4258}"/>
    <cellStyle name="Millares [0] 2 8" xfId="171" xr:uid="{22081930-D4D9-446A-9779-600ADB81024E}"/>
    <cellStyle name="Millares [0] 2 8 10" xfId="14768" xr:uid="{233155D7-284E-408E-8937-0E1375066BCE}"/>
    <cellStyle name="Millares [0] 2 8 10 2" xfId="45815" xr:uid="{50724444-6230-4860-859D-3901AEB665A8}"/>
    <cellStyle name="Millares [0] 2 8 10 3" xfId="28946" xr:uid="{B635D0E1-2477-4386-8258-9856983D36FD}"/>
    <cellStyle name="Millares [0] 2 8 11" xfId="17934" xr:uid="{F423B92C-BED7-4D51-9A94-AEDF56F06ADA}"/>
    <cellStyle name="Millares [0] 2 8 11 2" xfId="48951" xr:uid="{E48820FE-7C56-4A92-A960-5E56B4F9809C}"/>
    <cellStyle name="Millares [0] 2 8 11 3" xfId="32082" xr:uid="{D17D8BF5-85F0-4E14-81F0-571E202285B0}"/>
    <cellStyle name="Millares [0] 2 8 12" xfId="18234" xr:uid="{1153D228-856B-4E40-9896-B628EC683B82}"/>
    <cellStyle name="Millares [0] 2 8 12 2" xfId="49251" xr:uid="{D978A4D9-CEE8-4CA3-B8B0-93C067574B5E}"/>
    <cellStyle name="Millares [0] 2 8 12 3" xfId="32382" xr:uid="{B610B705-5D09-4DCB-AABF-0E3389B89E3A}"/>
    <cellStyle name="Millares [0] 2 8 13" xfId="18534" xr:uid="{7958449F-4A01-4F25-AF21-94D64C91299B}"/>
    <cellStyle name="Millares [0] 2 8 13 2" xfId="49551" xr:uid="{ED7047EC-707F-414C-A939-3BE5C0EEC4E8}"/>
    <cellStyle name="Millares [0] 2 8 13 3" xfId="32682" xr:uid="{EA7F19C1-52AE-4387-879A-93F825BE4CC9}"/>
    <cellStyle name="Millares [0] 2 8 14" xfId="19023" xr:uid="{414FE874-A462-4270-B2DD-9369F2F4EBE1}"/>
    <cellStyle name="Millares [0] 2 8 14 2" xfId="50040" xr:uid="{F56C0275-A5FE-416E-858B-522CC3C8E299}"/>
    <cellStyle name="Millares [0] 2 8 14 3" xfId="33171" xr:uid="{CF0E289B-DEC9-488B-BC29-63B4B4E2471D}"/>
    <cellStyle name="Millares [0] 2 8 15" xfId="8002" xr:uid="{D6CE012D-92DB-43BF-A94E-08160FE815AD}"/>
    <cellStyle name="Millares [0] 2 8 15 2" xfId="53155" xr:uid="{2A6631CB-76ED-4CA5-AEE7-E8A4A970D28A}"/>
    <cellStyle name="Millares [0] 2 8 15 3" xfId="36286" xr:uid="{6792ED49-5628-4FB7-8478-EB4E436A0320}"/>
    <cellStyle name="Millares [0] 2 8 16" xfId="36591" xr:uid="{BAEF4C14-1E95-45D5-9737-E40C48FC3341}"/>
    <cellStyle name="Millares [0] 2 8 16 2" xfId="53460" xr:uid="{B41E1AA2-81BC-4171-B6D7-15226D396DD0}"/>
    <cellStyle name="Millares [0] 2 8 17" xfId="36901" xr:uid="{F72A3BE5-A672-4DDB-93F0-817389B4492A}"/>
    <cellStyle name="Millares [0] 2 8 17 2" xfId="53770" xr:uid="{A3EDE7D2-9063-49FB-87B1-35C04C51DAE3}"/>
    <cellStyle name="Millares [0] 2 8 18" xfId="37204" xr:uid="{6C9917E3-4722-48E3-A771-B45F47ADB566}"/>
    <cellStyle name="Millares [0] 2 8 18 2" xfId="54073" xr:uid="{E55AD96A-1507-41E2-A103-E697E5EE2FB8}"/>
    <cellStyle name="Millares [0] 2 8 19" xfId="37504" xr:uid="{E7710861-689C-49FB-8FB8-D79F450691D0}"/>
    <cellStyle name="Millares [0] 2 8 19 2" xfId="54373" xr:uid="{6699E640-9EA3-4691-87A9-7B9C017274BA}"/>
    <cellStyle name="Millares [0] 2 8 2" xfId="477" xr:uid="{01625A0D-4ACD-43DE-A231-D4959152C516}"/>
    <cellStyle name="Millares [0] 2 8 2 2" xfId="2749" xr:uid="{BF1E9B4F-0185-4B0D-BBDC-82C1008A50CB}"/>
    <cellStyle name="Millares [0] 2 8 2 2 2" xfId="5164" xr:uid="{A05271FB-A058-46D0-B962-66BCEB03427D}"/>
    <cellStyle name="Millares [0] 2 8 2 2 2 2" xfId="13147" xr:uid="{8423C2B0-DF0B-4F38-9EC8-FDE7C038A877}"/>
    <cellStyle name="Millares [0] 2 8 2 2 2 2 2" xfId="44195" xr:uid="{0A4D3A7D-BF09-4805-AE09-8AA37DCAE488}"/>
    <cellStyle name="Millares [0] 2 8 2 2 2 3" xfId="27326" xr:uid="{3DE076B9-1EE6-4752-92FE-61C9E4950338}"/>
    <cellStyle name="Millares [0] 2 8 2 2 3" xfId="7578" xr:uid="{C92BD347-2813-4F54-B6B4-E4D9895CC796}"/>
    <cellStyle name="Millares [0] 2 8 2 2 3 2" xfId="16755" xr:uid="{4E057C20-2E4F-4FD1-BACD-1610683A4997}"/>
    <cellStyle name="Millares [0] 2 8 2 2 3 2 2" xfId="47802" xr:uid="{81CE6EF7-F36B-42B4-BA01-ADE8B6BE0933}"/>
    <cellStyle name="Millares [0] 2 8 2 2 3 3" xfId="30933" xr:uid="{1B6E03B4-A9E7-4662-A6C6-B44CCCDC1754}"/>
    <cellStyle name="Millares [0] 2 8 2 2 4" xfId="21010" xr:uid="{887EBF96-EFC8-4918-A55E-82B0B5CD44E8}"/>
    <cellStyle name="Millares [0] 2 8 2 2 4 2" xfId="52027" xr:uid="{5F16ED0F-6D01-4ABB-89E6-5816ACF7B917}"/>
    <cellStyle name="Millares [0] 2 8 2 2 4 3" xfId="35158" xr:uid="{5C064324-58EF-483A-8357-A567B2BC8BF6}"/>
    <cellStyle name="Millares [0] 2 8 2 2 5" xfId="9989" xr:uid="{73558AC0-1653-4675-ACA3-B28BBE86A85B}"/>
    <cellStyle name="Millares [0] 2 8 2 2 5 2" xfId="41041" xr:uid="{DC1A19B8-7317-4A3E-9185-B341E933A8BB}"/>
    <cellStyle name="Millares [0] 2 8 2 2 6" xfId="24172" xr:uid="{272FA4F2-6F5B-402A-826A-560DF79A264B}"/>
    <cellStyle name="Millares [0] 2 8 2 3" xfId="1789" xr:uid="{D636C96A-6BDA-4900-AB78-8C7F095E4FFC}"/>
    <cellStyle name="Millares [0] 2 8 2 3 2" xfId="4204" xr:uid="{FDDD9EE3-9A88-4BED-A9F8-459C9A108F46}"/>
    <cellStyle name="Millares [0] 2 8 2 3 2 2" xfId="12187" xr:uid="{18654312-5110-45D0-937D-FC86872DAB28}"/>
    <cellStyle name="Millares [0] 2 8 2 3 2 2 2" xfId="43235" xr:uid="{F1C848A3-91DD-4D0A-8921-DC2787F77B0F}"/>
    <cellStyle name="Millares [0] 2 8 2 3 2 3" xfId="26366" xr:uid="{01D08074-463C-4E5A-B573-B7FB712CAF35}"/>
    <cellStyle name="Millares [0] 2 8 2 3 3" xfId="6618" xr:uid="{D2D8F6F8-0A24-4018-889A-27BF98A69932}"/>
    <cellStyle name="Millares [0] 2 8 2 3 3 2" xfId="15795" xr:uid="{4AB481D3-6CFE-4C35-92E6-C3F0456966BE}"/>
    <cellStyle name="Millares [0] 2 8 2 3 3 2 2" xfId="46842" xr:uid="{79DD01B6-F44B-438D-800A-DF524DCBF4A9}"/>
    <cellStyle name="Millares [0] 2 8 2 3 3 3" xfId="29973" xr:uid="{B7EDA45E-E79B-48FB-B062-C7759FC679BD}"/>
    <cellStyle name="Millares [0] 2 8 2 3 4" xfId="20050" xr:uid="{57963BA0-7088-45B0-BB76-3808E80AC629}"/>
    <cellStyle name="Millares [0] 2 8 2 3 4 2" xfId="51067" xr:uid="{4FAA14F8-9B99-4DB3-A8A8-6AE4F0A4850E}"/>
    <cellStyle name="Millares [0] 2 8 2 3 4 3" xfId="34198" xr:uid="{324B4FBC-4D4A-47E9-BEEB-C8B3C5DDB01B}"/>
    <cellStyle name="Millares [0] 2 8 2 3 5" xfId="9029" xr:uid="{BD663B34-6747-4005-AEFB-33684FD5FF43}"/>
    <cellStyle name="Millares [0] 2 8 2 3 5 2" xfId="40081" xr:uid="{563FC554-DF3B-4D57-BEBD-C9DD791B129C}"/>
    <cellStyle name="Millares [0] 2 8 2 3 6" xfId="23212" xr:uid="{94F6A3D9-BA43-4B20-8364-427E2D4E4AAE}"/>
    <cellStyle name="Millares [0] 2 8 2 4" xfId="1066" xr:uid="{A6C776DF-E711-4158-8032-D7B1A3F9BF73}"/>
    <cellStyle name="Millares [0] 2 8 2 4 2" xfId="11465" xr:uid="{6939BE46-ED29-44F6-A084-5E479BB382C2}"/>
    <cellStyle name="Millares [0] 2 8 2 4 2 2" xfId="42513" xr:uid="{B8C70615-D2E8-4C92-A491-155F61A41151}"/>
    <cellStyle name="Millares [0] 2 8 2 4 3" xfId="25644" xr:uid="{4D1485A2-3FC5-4C8B-9345-03281AECE3B6}"/>
    <cellStyle name="Millares [0] 2 8 2 5" xfId="3481" xr:uid="{D16B6A33-117C-456E-A351-7ACB57FAA835}"/>
    <cellStyle name="Millares [0] 2 8 2 5 2" xfId="15073" xr:uid="{EE6D2BCD-D93A-4000-9D4A-0C5EF1B5345F}"/>
    <cellStyle name="Millares [0] 2 8 2 5 2 2" xfId="46120" xr:uid="{6881A173-64F1-4A5B-A45C-97EF2D9AF068}"/>
    <cellStyle name="Millares [0] 2 8 2 5 3" xfId="29251" xr:uid="{4E9684F2-6534-4F8F-8792-4A3AC5D160BF}"/>
    <cellStyle name="Millares [0] 2 8 2 6" xfId="5896" xr:uid="{C7185E74-6954-4C8F-86EE-3D9736C2CDEA}"/>
    <cellStyle name="Millares [0] 2 8 2 6 2" xfId="19328" xr:uid="{BD3C9372-DC26-4615-A4A0-12F65318ED8C}"/>
    <cellStyle name="Millares [0] 2 8 2 6 2 2" xfId="50345" xr:uid="{17CF387F-37B0-4650-881F-0AAB6CD085E3}"/>
    <cellStyle name="Millares [0] 2 8 2 6 3" xfId="33476" xr:uid="{6251BD81-8C81-45F8-ACB9-A1FE15CA904D}"/>
    <cellStyle name="Millares [0] 2 8 2 7" xfId="8307" xr:uid="{22E50690-3190-4F36-A1B6-5527EDF6E78B}"/>
    <cellStyle name="Millares [0] 2 8 2 7 2" xfId="39359" xr:uid="{D144F737-C2C3-4B43-9B1E-8D0FEF055558}"/>
    <cellStyle name="Millares [0] 2 8 2 8" xfId="22490" xr:uid="{6B17294D-628E-410F-AAC3-6222E9A954F9}"/>
    <cellStyle name="Millares [0] 2 8 20" xfId="37806" xr:uid="{ABC36011-D1CB-4221-903C-7B2780506C94}"/>
    <cellStyle name="Millares [0] 2 8 20 2" xfId="54675" xr:uid="{8AAFA2DE-775B-4985-8A0F-B5F0736D9455}"/>
    <cellStyle name="Millares [0] 2 8 21" xfId="38108" xr:uid="{6747E4B5-CA77-45FD-9E5D-6B5F74813142}"/>
    <cellStyle name="Millares [0] 2 8 21 2" xfId="54977" xr:uid="{2D52CE08-E969-437E-A3B4-442992718709}"/>
    <cellStyle name="Millares [0] 2 8 22" xfId="38408" xr:uid="{FD9D618B-8A90-46B5-95DF-19593EACBB27}"/>
    <cellStyle name="Millares [0] 2 8 22 2" xfId="55277" xr:uid="{4C109310-4A1F-4B85-8562-C83DAFE2092C}"/>
    <cellStyle name="Millares [0] 2 8 23" xfId="38708" xr:uid="{DABFED98-7B57-4050-B34C-6A0D5AFDF857}"/>
    <cellStyle name="Millares [0] 2 8 23 2" xfId="55577" xr:uid="{95F9CDFB-C8FF-4FC2-8912-BDD9D8F31DAD}"/>
    <cellStyle name="Millares [0] 2 8 24" xfId="39054" xr:uid="{C3697FCA-3870-4B50-AE98-9086BFB37840}"/>
    <cellStyle name="Millares [0] 2 8 25" xfId="22185" xr:uid="{31DC8706-4CF3-4FF9-934A-64E3132A8CD1}"/>
    <cellStyle name="Millares [0] 2 8 3" xfId="2299" xr:uid="{E6781C5E-9406-4F18-A293-26944477E1E1}"/>
    <cellStyle name="Millares [0] 2 8 3 2" xfId="4714" xr:uid="{3067B5D5-E014-4770-A17F-6DE0116E0F76}"/>
    <cellStyle name="Millares [0] 2 8 3 2 2" xfId="12697" xr:uid="{195434D9-05F1-4656-92CE-781DBFC39792}"/>
    <cellStyle name="Millares [0] 2 8 3 2 2 2" xfId="43745" xr:uid="{6D9A6ADE-E89D-4528-B554-0B071A28879B}"/>
    <cellStyle name="Millares [0] 2 8 3 2 3" xfId="26876" xr:uid="{7448C5F1-626D-4428-92D3-B6F397DF6515}"/>
    <cellStyle name="Millares [0] 2 8 3 3" xfId="7128" xr:uid="{98007DB4-92F3-446F-B33D-5C92355806E8}"/>
    <cellStyle name="Millares [0] 2 8 3 3 2" xfId="16305" xr:uid="{2E2BE0DA-E015-4FE5-97B2-C8162AE91858}"/>
    <cellStyle name="Millares [0] 2 8 3 3 2 2" xfId="47352" xr:uid="{D0B5F495-AD54-47ED-BBFA-2499072F05E8}"/>
    <cellStyle name="Millares [0] 2 8 3 3 3" xfId="30483" xr:uid="{78AD47EF-1048-4209-B76A-C0D74BCC23CF}"/>
    <cellStyle name="Millares [0] 2 8 3 4" xfId="20560" xr:uid="{D11F2EEE-4EFB-4B7E-AE8E-B6FE91807DEA}"/>
    <cellStyle name="Millares [0] 2 8 3 4 2" xfId="51577" xr:uid="{CA707B6C-76FE-42C8-9D2D-D23F2202D2CE}"/>
    <cellStyle name="Millares [0] 2 8 3 4 3" xfId="34708" xr:uid="{63756E2B-1EFB-4863-8FC5-7380CF84661B}"/>
    <cellStyle name="Millares [0] 2 8 3 5" xfId="9539" xr:uid="{5C0E070B-D610-408E-8EEE-B6A5547AFE0B}"/>
    <cellStyle name="Millares [0] 2 8 3 5 2" xfId="40591" xr:uid="{BAFF57D4-17B0-4ACC-8EF9-C60B642614A6}"/>
    <cellStyle name="Millares [0] 2 8 3 6" xfId="23722" xr:uid="{32A25DD5-98EC-4685-B3AE-C24F0C6A54A2}"/>
    <cellStyle name="Millares [0] 2 8 4" xfId="2444" xr:uid="{788C18EC-A068-455F-8B8E-E035AFE165C1}"/>
    <cellStyle name="Millares [0] 2 8 4 2" xfId="4859" xr:uid="{EE893205-10E0-461A-9A8B-0260BB39F4C5}"/>
    <cellStyle name="Millares [0] 2 8 4 2 2" xfId="12842" xr:uid="{97F671B9-A276-479C-88D3-9B4F27A9089F}"/>
    <cellStyle name="Millares [0] 2 8 4 2 2 2" xfId="43890" xr:uid="{A4C24DA7-4B64-49FE-8B5C-111AEAE81A3B}"/>
    <cellStyle name="Millares [0] 2 8 4 2 3" xfId="27021" xr:uid="{AD4F9FF9-69E5-4E8A-BAFD-D5DD08D0C224}"/>
    <cellStyle name="Millares [0] 2 8 4 3" xfId="7273" xr:uid="{AE98E8B5-9481-452D-A148-D6FA522540F5}"/>
    <cellStyle name="Millares [0] 2 8 4 3 2" xfId="16450" xr:uid="{C97B6D1D-D8E7-400A-8B66-4C38DC8CFE9F}"/>
    <cellStyle name="Millares [0] 2 8 4 3 2 2" xfId="47497" xr:uid="{B045813C-BC95-41E3-90A6-D1E116EB2981}"/>
    <cellStyle name="Millares [0] 2 8 4 3 3" xfId="30628" xr:uid="{6633323A-0CF3-42AE-A064-54C9DF5D534C}"/>
    <cellStyle name="Millares [0] 2 8 4 4" xfId="20705" xr:uid="{0A74D4C9-6C93-4769-A688-8A6C5A0A9B43}"/>
    <cellStyle name="Millares [0] 2 8 4 4 2" xfId="51722" xr:uid="{94845BF5-1ACF-4F23-8DB3-56452533ACB8}"/>
    <cellStyle name="Millares [0] 2 8 4 4 3" xfId="34853" xr:uid="{E2B7C36A-00CC-49E8-B0E9-277E6D0713A5}"/>
    <cellStyle name="Millares [0] 2 8 4 5" xfId="9684" xr:uid="{031EFC3E-F99C-4331-9C06-4D7DAFEE9D9D}"/>
    <cellStyle name="Millares [0] 2 8 4 5 2" xfId="40736" xr:uid="{326D1773-7FEE-4BC5-A5D4-745313BDA776}"/>
    <cellStyle name="Millares [0] 2 8 4 6" xfId="23867" xr:uid="{22E6603F-8149-49C8-8EEB-944B549DCB2B}"/>
    <cellStyle name="Millares [0] 2 8 5" xfId="1645" xr:uid="{F822A5A7-8F78-418D-B2B6-F876BB78233F}"/>
    <cellStyle name="Millares [0] 2 8 5 2" xfId="4060" xr:uid="{B976C6F7-61AE-43C9-ADE8-E4745D8CAC31}"/>
    <cellStyle name="Millares [0] 2 8 5 2 2" xfId="12043" xr:uid="{161D16F7-B16E-46E2-A65D-2945483DE23A}"/>
    <cellStyle name="Millares [0] 2 8 5 2 2 2" xfId="43091" xr:uid="{AD1CB1A2-7A76-428F-82F3-417B83BAB89E}"/>
    <cellStyle name="Millares [0] 2 8 5 2 3" xfId="26222" xr:uid="{80C3C514-F5D4-47AF-8990-5197CFCFA263}"/>
    <cellStyle name="Millares [0] 2 8 5 3" xfId="6474" xr:uid="{391A57A4-03E8-4618-A308-55B0C6C5B75C}"/>
    <cellStyle name="Millares [0] 2 8 5 3 2" xfId="15651" xr:uid="{AD0F2007-6041-4908-9AC5-3176295C4347}"/>
    <cellStyle name="Millares [0] 2 8 5 3 2 2" xfId="46698" xr:uid="{4E9BE5C5-1FAD-4D87-ADE9-610B9E81D69A}"/>
    <cellStyle name="Millares [0] 2 8 5 3 3" xfId="29829" xr:uid="{8E645B81-CF4D-4958-B3A7-51F983019708}"/>
    <cellStyle name="Millares [0] 2 8 5 4" xfId="19906" xr:uid="{9A082C70-C38B-470B-9FA6-FB0CDCBAD196}"/>
    <cellStyle name="Millares [0] 2 8 5 4 2" xfId="50923" xr:uid="{E1393D23-E47B-47BB-8C7A-3B7AE677CC6B}"/>
    <cellStyle name="Millares [0] 2 8 5 4 3" xfId="34054" xr:uid="{EEA93A7C-D786-4E08-A819-2B79320D40F1}"/>
    <cellStyle name="Millares [0] 2 8 5 5" xfId="8885" xr:uid="{D3F674B5-D290-445B-832A-80498DD706A7}"/>
    <cellStyle name="Millares [0] 2 8 5 5 2" xfId="39937" xr:uid="{0D924129-9161-4082-B10C-0AE98E1A0FD2}"/>
    <cellStyle name="Millares [0] 2 8 5 6" xfId="23068" xr:uid="{DF7FFF00-C472-43DC-B887-2D38F1EB13A5}"/>
    <cellStyle name="Millares [0] 2 8 6" xfId="761" xr:uid="{F1B7D487-3208-4EF3-B95A-8DBF587A94E0}"/>
    <cellStyle name="Millares [0] 2 8 6 2" xfId="13530" xr:uid="{9B617136-0E4E-4B13-87AA-C04F2E35A03B}"/>
    <cellStyle name="Millares [0] 2 8 6 2 2" xfId="44578" xr:uid="{E01C1A29-DCB0-40EA-83FE-64B6C3018F14}"/>
    <cellStyle name="Millares [0] 2 8 6 2 3" xfId="27709" xr:uid="{75236C02-9064-4B6B-93A5-11F92F198D80}"/>
    <cellStyle name="Millares [0] 2 8 6 3" xfId="17138" xr:uid="{63A5A7C4-2E31-4B28-BE67-BC74A1599DE2}"/>
    <cellStyle name="Millares [0] 2 8 6 3 2" xfId="48185" xr:uid="{8F75BE23-45A6-4046-A540-50ABD43FE0E7}"/>
    <cellStyle name="Millares [0] 2 8 6 3 3" xfId="31316" xr:uid="{58991549-2990-47A7-B32A-0DD7C0AF5269}"/>
    <cellStyle name="Millares [0] 2 8 6 4" xfId="21393" xr:uid="{ACEC9F3F-44FD-4B8A-A70D-CFFF076E506A}"/>
    <cellStyle name="Millares [0] 2 8 6 4 2" xfId="52410" xr:uid="{28F74072-D65A-4266-9610-FAA087FDF1D1}"/>
    <cellStyle name="Millares [0] 2 8 6 4 3" xfId="35541" xr:uid="{8D14188B-28D0-4535-B24D-258C99F4CD3A}"/>
    <cellStyle name="Millares [0] 2 8 6 5" xfId="10372" xr:uid="{FE37052F-38EF-4B08-80A4-24BA6F4ADB21}"/>
    <cellStyle name="Millares [0] 2 8 6 5 2" xfId="41424" xr:uid="{A2DFB099-D624-4479-B1BE-67C12C0DB0FA}"/>
    <cellStyle name="Millares [0] 2 8 6 6" xfId="24555" xr:uid="{C4C491C1-421B-4F65-9F8B-DA2CDE1B4E8B}"/>
    <cellStyle name="Millares [0] 2 8 7" xfId="3176" xr:uid="{AACDBC99-4630-47E9-9D81-47FDFBF9CB6F}"/>
    <cellStyle name="Millares [0] 2 8 7 2" xfId="13827" xr:uid="{AB3F9EA9-DA78-4D5C-9C57-DD8CAEB108BF}"/>
    <cellStyle name="Millares [0] 2 8 7 2 2" xfId="44875" xr:uid="{755CDB2A-EFD4-4579-AC8F-0A17B803A854}"/>
    <cellStyle name="Millares [0] 2 8 7 2 3" xfId="28006" xr:uid="{B1C50C59-D460-4420-924E-723A0CE1DF32}"/>
    <cellStyle name="Millares [0] 2 8 7 3" xfId="17435" xr:uid="{6FFEF6B8-E896-497A-BD7F-85674A15E783}"/>
    <cellStyle name="Millares [0] 2 8 7 3 2" xfId="48482" xr:uid="{0684F7FE-F716-44D5-A2AB-57E07533C391}"/>
    <cellStyle name="Millares [0] 2 8 7 3 3" xfId="31613" xr:uid="{1A3C37FB-A31F-4DDD-919A-4B3623228574}"/>
    <cellStyle name="Millares [0] 2 8 7 4" xfId="21690" xr:uid="{5DD68FC0-C9DE-40D8-8931-000D2D1869E9}"/>
    <cellStyle name="Millares [0] 2 8 7 4 2" xfId="52707" xr:uid="{826277F9-438F-4EF2-A253-EC6BA0887D1C}"/>
    <cellStyle name="Millares [0] 2 8 7 4 3" xfId="35838" xr:uid="{D9E12813-7C5B-4A17-ACF6-1738C869F09A}"/>
    <cellStyle name="Millares [0] 2 8 7 5" xfId="10669" xr:uid="{2BD7C713-18A5-4296-98C4-58E383B345EF}"/>
    <cellStyle name="Millares [0] 2 8 7 5 2" xfId="41721" xr:uid="{8CCAB873-C294-466A-90EB-F11C5A97DFE2}"/>
    <cellStyle name="Millares [0] 2 8 7 6" xfId="24852" xr:uid="{60BF9808-742A-49EC-9CCB-62C7D668A9CE}"/>
    <cellStyle name="Millares [0] 2 8 8" xfId="5591" xr:uid="{98D845FB-A3D5-4C6A-BEC3-B99257963D71}"/>
    <cellStyle name="Millares [0] 2 8 8 2" xfId="11160" xr:uid="{869DBD71-2614-418E-8368-63AC07A2E1D0}"/>
    <cellStyle name="Millares [0] 2 8 8 2 2" xfId="42208" xr:uid="{BDCF552B-58BA-4D93-94B1-7DE4E3CEDFAB}"/>
    <cellStyle name="Millares [0] 2 8 8 3" xfId="25339" xr:uid="{B8B58E51-8C67-4FE9-BD20-6A61775D1DA5}"/>
    <cellStyle name="Millares [0] 2 8 9" xfId="14273" xr:uid="{6E22D36F-0490-4F37-AD55-4363F7D1DADA}"/>
    <cellStyle name="Millares [0] 2 8 9 2" xfId="45321" xr:uid="{67BD2072-E563-44EA-BA69-B59846FDC1A2}"/>
    <cellStyle name="Millares [0] 2 8 9 3" xfId="28452" xr:uid="{483E6D0A-5B79-41E9-BBB3-A88479F25B57}"/>
    <cellStyle name="Millares [0] 2 9" xfId="371" xr:uid="{C9A3CA3B-3659-4DBF-A67E-4A0482D541ED}"/>
    <cellStyle name="Millares [0] 2 9 10" xfId="17935" xr:uid="{64E6829B-CA93-426E-9FD8-0A9C26C35ED3}"/>
    <cellStyle name="Millares [0] 2 9 10 2" xfId="48952" xr:uid="{6B53020E-DC36-44EF-9FA1-A82FCD674E19}"/>
    <cellStyle name="Millares [0] 2 9 10 3" xfId="32083" xr:uid="{26B55F73-4514-4280-8C73-EAB7F7D32792}"/>
    <cellStyle name="Millares [0] 2 9 11" xfId="18235" xr:uid="{6D1D10B9-CBA0-48F9-91B8-ADD6D774CD02}"/>
    <cellStyle name="Millares [0] 2 9 11 2" xfId="49252" xr:uid="{C3266D9B-7BBB-44ED-B6A5-5BB4DAD757F7}"/>
    <cellStyle name="Millares [0] 2 9 11 3" xfId="32383" xr:uid="{A0EA5C72-3E47-4F9E-9282-A9761B26F5C4}"/>
    <cellStyle name="Millares [0] 2 9 12" xfId="18535" xr:uid="{CF3BC291-5714-456E-881C-2C5A6092213B}"/>
    <cellStyle name="Millares [0] 2 9 12 2" xfId="49552" xr:uid="{042EE8DB-7BC9-4FDF-A2C1-FBBFC65B5B87}"/>
    <cellStyle name="Millares [0] 2 9 12 3" xfId="32683" xr:uid="{458E7E09-158A-4356-8091-A4630BAC2EE3}"/>
    <cellStyle name="Millares [0] 2 9 13" xfId="19223" xr:uid="{5A438F59-6FF5-408C-B012-4E32BF46D7C3}"/>
    <cellStyle name="Millares [0] 2 9 13 2" xfId="50240" xr:uid="{14FD77E1-28AD-49D6-AFF4-629FFBE5C1E9}"/>
    <cellStyle name="Millares [0] 2 9 13 3" xfId="33371" xr:uid="{4A78D790-4D1F-400E-9991-9FAD86260767}"/>
    <cellStyle name="Millares [0] 2 9 14" xfId="8202" xr:uid="{52E35E60-C451-498D-AA25-733F02348101}"/>
    <cellStyle name="Millares [0] 2 9 14 2" xfId="53156" xr:uid="{369EE36C-7BFB-4B96-9DBD-9FD350F28B55}"/>
    <cellStyle name="Millares [0] 2 9 14 3" xfId="36287" xr:uid="{BD489C13-4F2D-4EA9-8EAB-630B7A29332C}"/>
    <cellStyle name="Millares [0] 2 9 15" xfId="36592" xr:uid="{57C82C97-7651-4493-8F8B-B6F10402F101}"/>
    <cellStyle name="Millares [0] 2 9 15 2" xfId="53461" xr:uid="{7CA58000-3D4D-4F57-8DD5-3A73CAE87BA3}"/>
    <cellStyle name="Millares [0] 2 9 16" xfId="36902" xr:uid="{DDC219F3-F5D9-4C27-97F9-9E4FBD3863A3}"/>
    <cellStyle name="Millares [0] 2 9 16 2" xfId="53771" xr:uid="{02212B50-5C19-43EC-AFD9-9D3EFD59700E}"/>
    <cellStyle name="Millares [0] 2 9 17" xfId="37205" xr:uid="{E2473327-4D00-467F-B103-B15D1A39A3B6}"/>
    <cellStyle name="Millares [0] 2 9 17 2" xfId="54074" xr:uid="{21F8E742-2DD7-4CBF-870A-359D5544C490}"/>
    <cellStyle name="Millares [0] 2 9 18" xfId="37505" xr:uid="{9FAC188A-737D-4A0E-970D-93B90A66DF14}"/>
    <cellStyle name="Millares [0] 2 9 18 2" xfId="54374" xr:uid="{4DA00E9D-68D1-4E39-9E59-71CA444A5AC6}"/>
    <cellStyle name="Millares [0] 2 9 19" xfId="37807" xr:uid="{9EC2001A-7825-4DBA-8530-836F115DADEE}"/>
    <cellStyle name="Millares [0] 2 9 19 2" xfId="54676" xr:uid="{C5D14033-A753-4E40-9EE0-6B8FAE2EEE16}"/>
    <cellStyle name="Millares [0] 2 9 2" xfId="478" xr:uid="{619F4884-3479-4360-85E5-DF5A348EF07A}"/>
    <cellStyle name="Millares [0] 2 9 2 2" xfId="2750" xr:uid="{61F63863-915D-4AB7-87EF-0EFE12D5638E}"/>
    <cellStyle name="Millares [0] 2 9 2 2 2" xfId="5165" xr:uid="{F66E6A14-0699-4D49-956C-7030CA16C39F}"/>
    <cellStyle name="Millares [0] 2 9 2 2 2 2" xfId="13148" xr:uid="{02E16439-0949-4FE7-9BFE-EF5BACF112BA}"/>
    <cellStyle name="Millares [0] 2 9 2 2 2 2 2" xfId="44196" xr:uid="{F8E4C9F0-8F7D-43ED-B6F9-350CB92DC4FC}"/>
    <cellStyle name="Millares [0] 2 9 2 2 2 3" xfId="27327" xr:uid="{35AB29A9-CC36-4AF6-B710-FC081C936317}"/>
    <cellStyle name="Millares [0] 2 9 2 2 3" xfId="7579" xr:uid="{C5BDC9A6-7004-4D19-BE85-730B5F63B928}"/>
    <cellStyle name="Millares [0] 2 9 2 2 3 2" xfId="16756" xr:uid="{AEF53AD9-A35C-4F8B-B783-FBBA907A35B6}"/>
    <cellStyle name="Millares [0] 2 9 2 2 3 2 2" xfId="47803" xr:uid="{1AFF62FB-D078-4735-9004-FEF36B63A076}"/>
    <cellStyle name="Millares [0] 2 9 2 2 3 3" xfId="30934" xr:uid="{667329EB-C625-402D-9105-28E67DC54620}"/>
    <cellStyle name="Millares [0] 2 9 2 2 4" xfId="21011" xr:uid="{D3137A43-7C1C-4CE8-A568-171E5C3DF4FF}"/>
    <cellStyle name="Millares [0] 2 9 2 2 4 2" xfId="52028" xr:uid="{753BCF63-B188-4FF4-BF05-042E2EE140F8}"/>
    <cellStyle name="Millares [0] 2 9 2 2 4 3" xfId="35159" xr:uid="{BFE5A14F-445C-4F79-9CE2-9492A567BA1D}"/>
    <cellStyle name="Millares [0] 2 9 2 2 5" xfId="9990" xr:uid="{ED37E7A4-1A9F-4505-BB52-DF05ACABE3BB}"/>
    <cellStyle name="Millares [0] 2 9 2 2 5 2" xfId="41042" xr:uid="{74A9B3B4-5DC9-441B-A70C-8F3CF27E0273}"/>
    <cellStyle name="Millares [0] 2 9 2 2 6" xfId="24173" xr:uid="{A40B5283-8123-4F8D-87D3-E0F872E79B04}"/>
    <cellStyle name="Millares [0] 2 9 2 3" xfId="1989" xr:uid="{E61FB248-5121-4657-B07D-E8902A53E861}"/>
    <cellStyle name="Millares [0] 2 9 2 3 2" xfId="4404" xr:uid="{092B7EBF-22F3-4F72-AF95-9A7C2D71F3C5}"/>
    <cellStyle name="Millares [0] 2 9 2 3 2 2" xfId="12387" xr:uid="{B8DC844B-DD83-4677-83C4-841CA3C0ED30}"/>
    <cellStyle name="Millares [0] 2 9 2 3 2 2 2" xfId="43435" xr:uid="{065D345E-1A5C-4CB5-9A82-C5ABAF748566}"/>
    <cellStyle name="Millares [0] 2 9 2 3 2 3" xfId="26566" xr:uid="{64D416AC-7BED-4DF7-97D9-07F65D61CB7B}"/>
    <cellStyle name="Millares [0] 2 9 2 3 3" xfId="6818" xr:uid="{12C760E2-B65A-4161-94DE-C12657280510}"/>
    <cellStyle name="Millares [0] 2 9 2 3 3 2" xfId="15995" xr:uid="{9653D990-272A-4C03-A920-CE1BA4F3EE20}"/>
    <cellStyle name="Millares [0] 2 9 2 3 3 2 2" xfId="47042" xr:uid="{27E60D88-1FDA-4B6B-A0AC-C6B8C00B5233}"/>
    <cellStyle name="Millares [0] 2 9 2 3 3 3" xfId="30173" xr:uid="{FA83622D-9A46-4957-87A9-7314425F8DB9}"/>
    <cellStyle name="Millares [0] 2 9 2 3 4" xfId="20250" xr:uid="{B263A26B-6A2D-415A-B15E-401DEAD1F497}"/>
    <cellStyle name="Millares [0] 2 9 2 3 4 2" xfId="51267" xr:uid="{47336C75-63C6-4CA5-804D-401A5D16ED53}"/>
    <cellStyle name="Millares [0] 2 9 2 3 4 3" xfId="34398" xr:uid="{4355F9C8-9C24-4497-8FA6-C21735BCD842}"/>
    <cellStyle name="Millares [0] 2 9 2 3 5" xfId="9229" xr:uid="{6742451C-76CE-4080-80DE-740B6AF6A6B2}"/>
    <cellStyle name="Millares [0] 2 9 2 3 5 2" xfId="40281" xr:uid="{92D4DFBB-522B-407B-B80C-DB166365CAB1}"/>
    <cellStyle name="Millares [0] 2 9 2 3 6" xfId="23412" xr:uid="{FA124AB9-D94F-4C3A-BF83-D1F2749D8659}"/>
    <cellStyle name="Millares [0] 2 9 2 4" xfId="1067" xr:uid="{59B2A899-7DAB-480D-982C-C2CF2D7872E6}"/>
    <cellStyle name="Millares [0] 2 9 2 4 2" xfId="11466" xr:uid="{D1B4907C-E40D-4DCB-86A2-327D960DC6FC}"/>
    <cellStyle name="Millares [0] 2 9 2 4 2 2" xfId="42514" xr:uid="{3EE346C0-E874-4B44-BDDE-54C03A1A28BB}"/>
    <cellStyle name="Millares [0] 2 9 2 4 3" xfId="25645" xr:uid="{1F0E79D7-E048-402A-A882-7D6986D5BCA8}"/>
    <cellStyle name="Millares [0] 2 9 2 5" xfId="3482" xr:uid="{B42C7399-6DBB-4592-9ADD-BE0F52532C20}"/>
    <cellStyle name="Millares [0] 2 9 2 5 2" xfId="15074" xr:uid="{8316D81D-A6F9-4FC4-BD5C-578F50461DF8}"/>
    <cellStyle name="Millares [0] 2 9 2 5 2 2" xfId="46121" xr:uid="{F84B930D-FC7D-4DA0-AC2D-4F262E2AFD11}"/>
    <cellStyle name="Millares [0] 2 9 2 5 3" xfId="29252" xr:uid="{985DC0FB-133C-4393-9712-C18D8AD08DA6}"/>
    <cellStyle name="Millares [0] 2 9 2 6" xfId="5897" xr:uid="{504DF34B-24A5-4C79-B6F0-11A2B5EFF36D}"/>
    <cellStyle name="Millares [0] 2 9 2 6 2" xfId="19329" xr:uid="{ADA89891-854B-4851-B6C1-EAB9EA85F433}"/>
    <cellStyle name="Millares [0] 2 9 2 6 2 2" xfId="50346" xr:uid="{6606CECD-5D99-46EE-820F-250704D1786C}"/>
    <cellStyle name="Millares [0] 2 9 2 6 3" xfId="33477" xr:uid="{EBA4BCC8-A1A8-420D-BD1E-82EB28030357}"/>
    <cellStyle name="Millares [0] 2 9 2 7" xfId="8308" xr:uid="{4FDF10CA-63EE-46AE-885F-AC21424C0E2B}"/>
    <cellStyle name="Millares [0] 2 9 2 7 2" xfId="39360" xr:uid="{BD77DF53-33B0-413D-A057-5D8CF592D7D6}"/>
    <cellStyle name="Millares [0] 2 9 2 8" xfId="22491" xr:uid="{6EB0A47C-6E38-40A5-80D4-F9DA287D0A74}"/>
    <cellStyle name="Millares [0] 2 9 20" xfId="38109" xr:uid="{13623FF4-CBDB-47D2-A44C-E6B8AA607C7C}"/>
    <cellStyle name="Millares [0] 2 9 20 2" xfId="54978" xr:uid="{8FD6AFB4-08B0-4B25-BCDF-DB0FDCE25CE0}"/>
    <cellStyle name="Millares [0] 2 9 21" xfId="38409" xr:uid="{AA47D3C5-039F-4D6D-85D4-5E40F4510E79}"/>
    <cellStyle name="Millares [0] 2 9 21 2" xfId="55278" xr:uid="{FE950F55-2EC6-47E3-9160-772E1FDBA8A1}"/>
    <cellStyle name="Millares [0] 2 9 22" xfId="38709" xr:uid="{9C90C9FE-5BAF-470E-828B-97575B811896}"/>
    <cellStyle name="Millares [0] 2 9 22 2" xfId="55578" xr:uid="{272B066F-D6BB-464D-B226-80D2FAD27E14}"/>
    <cellStyle name="Millares [0] 2 9 23" xfId="39254" xr:uid="{BAC74973-D887-45C3-8564-9BF8FA5A7747}"/>
    <cellStyle name="Millares [0] 2 9 24" xfId="22385" xr:uid="{3604B7E7-6A8D-4E54-BCFD-ED41BCDD2A91}"/>
    <cellStyle name="Millares [0] 2 9 3" xfId="2644" xr:uid="{DDA19C6D-6BBD-42FE-BEA2-0F534553E3BA}"/>
    <cellStyle name="Millares [0] 2 9 3 2" xfId="5059" xr:uid="{2BD0C688-0A89-4CCA-AED0-F67E55CB22CE}"/>
    <cellStyle name="Millares [0] 2 9 3 2 2" xfId="13042" xr:uid="{35B7FD4D-0FEB-4100-A46B-E5764F56CE05}"/>
    <cellStyle name="Millares [0] 2 9 3 2 2 2" xfId="44090" xr:uid="{416A158B-409C-4DC8-98B9-09E21B9EDA93}"/>
    <cellStyle name="Millares [0] 2 9 3 2 3" xfId="27221" xr:uid="{3918937F-97B4-4F7E-B2C8-A684F44C3AED}"/>
    <cellStyle name="Millares [0] 2 9 3 3" xfId="7473" xr:uid="{1B074E2E-DAC2-4653-BA39-6BAE457B542B}"/>
    <cellStyle name="Millares [0] 2 9 3 3 2" xfId="16650" xr:uid="{1CD51B4B-CD43-4FBF-9FB7-8C54A90E894A}"/>
    <cellStyle name="Millares [0] 2 9 3 3 2 2" xfId="47697" xr:uid="{0373D38C-E20C-40AB-8727-85CEB178FFBC}"/>
    <cellStyle name="Millares [0] 2 9 3 3 3" xfId="30828" xr:uid="{D381F449-F858-4DA7-AE80-680C75D0E945}"/>
    <cellStyle name="Millares [0] 2 9 3 4" xfId="20905" xr:uid="{5243E975-DEEF-41A4-9482-F991E4EDF1F4}"/>
    <cellStyle name="Millares [0] 2 9 3 4 2" xfId="51922" xr:uid="{8EA8CC99-62BB-45B1-B2CE-25445D365878}"/>
    <cellStyle name="Millares [0] 2 9 3 4 3" xfId="35053" xr:uid="{819069C3-62E8-4CB4-A444-6A4362F407F6}"/>
    <cellStyle name="Millares [0] 2 9 3 5" xfId="9884" xr:uid="{1218DB2B-5850-4C21-B39B-26DF7E138D1F}"/>
    <cellStyle name="Millares [0] 2 9 3 5 2" xfId="40936" xr:uid="{98C649F8-E08C-43A6-9716-F24192BDC8DD}"/>
    <cellStyle name="Millares [0] 2 9 3 6" xfId="24067" xr:uid="{6BB52D11-4179-4B26-9F80-5A349F61108D}"/>
    <cellStyle name="Millares [0] 2 9 4" xfId="1688" xr:uid="{20CB997D-FC7A-4828-BC68-A361D98E2A74}"/>
    <cellStyle name="Millares [0] 2 9 4 2" xfId="4103" xr:uid="{E393B7B2-11E5-4A06-A64C-FB5CB9EC02E6}"/>
    <cellStyle name="Millares [0] 2 9 4 2 2" xfId="12086" xr:uid="{D63C540D-4869-4897-B19B-FBE2021C1D27}"/>
    <cellStyle name="Millares [0] 2 9 4 2 2 2" xfId="43134" xr:uid="{3E79B33C-722E-40F4-B5FE-E1CCC493A4A9}"/>
    <cellStyle name="Millares [0] 2 9 4 2 3" xfId="26265" xr:uid="{66BF5331-BB03-4701-BA8D-9B4139F47408}"/>
    <cellStyle name="Millares [0] 2 9 4 3" xfId="6517" xr:uid="{33EF5C12-FF95-4F28-9C56-2475E1767854}"/>
    <cellStyle name="Millares [0] 2 9 4 3 2" xfId="15694" xr:uid="{BDF6966E-FDE4-4F1E-9D86-343DE961B656}"/>
    <cellStyle name="Millares [0] 2 9 4 3 2 2" xfId="46741" xr:uid="{70E0C6A7-8E0E-42BD-9784-4D9679325986}"/>
    <cellStyle name="Millares [0] 2 9 4 3 3" xfId="29872" xr:uid="{4ECD0CC4-79BB-46D5-984E-F3140F22C05D}"/>
    <cellStyle name="Millares [0] 2 9 4 4" xfId="19949" xr:uid="{BD1D90E8-4665-4584-8CDF-153C50A11E66}"/>
    <cellStyle name="Millares [0] 2 9 4 4 2" xfId="50966" xr:uid="{EBD23720-2D32-4AFA-A1A5-1E5A2CCDE1F6}"/>
    <cellStyle name="Millares [0] 2 9 4 4 3" xfId="34097" xr:uid="{7E60597E-A0EB-4279-AF5E-BE3447E61226}"/>
    <cellStyle name="Millares [0] 2 9 4 5" xfId="8928" xr:uid="{A78E81BE-C441-48AE-80D4-FC3B34FE49FC}"/>
    <cellStyle name="Millares [0] 2 9 4 5 2" xfId="39980" xr:uid="{DE30643A-FC5A-42CA-A35A-16FC6F46C9C7}"/>
    <cellStyle name="Millares [0] 2 9 4 6" xfId="23111" xr:uid="{E8E531DC-0E35-48EB-80C3-78D1BE6D9513}"/>
    <cellStyle name="Millares [0] 2 9 5" xfId="961" xr:uid="{081E5550-3F5D-4D21-BA15-7DBA428F2FFB}"/>
    <cellStyle name="Millares [0] 2 9 5 2" xfId="13531" xr:uid="{3E5C00AD-7434-4FD5-A0D5-69531EC70AAF}"/>
    <cellStyle name="Millares [0] 2 9 5 2 2" xfId="44579" xr:uid="{DDA744D2-FC7B-499B-84CE-C3B62BCA054F}"/>
    <cellStyle name="Millares [0] 2 9 5 2 3" xfId="27710" xr:uid="{E6E8E07C-1D0E-4065-943F-FC6B482CA5E9}"/>
    <cellStyle name="Millares [0] 2 9 5 3" xfId="17139" xr:uid="{066E9DC9-B62A-45E9-B1BA-90BD10E5BAF0}"/>
    <cellStyle name="Millares [0] 2 9 5 3 2" xfId="48186" xr:uid="{AA07311F-9D17-4A30-A163-71B791CAEE27}"/>
    <cellStyle name="Millares [0] 2 9 5 3 3" xfId="31317" xr:uid="{11496B25-9A0D-4129-862B-C8E5A78C8E3F}"/>
    <cellStyle name="Millares [0] 2 9 5 4" xfId="21394" xr:uid="{E0C65851-3494-4058-9097-3A777D2B6438}"/>
    <cellStyle name="Millares [0] 2 9 5 4 2" xfId="52411" xr:uid="{38232E78-0B35-4268-BBA5-80197B8AB547}"/>
    <cellStyle name="Millares [0] 2 9 5 4 3" xfId="35542" xr:uid="{D0FE649E-8259-4725-8250-F7216E7E4B2C}"/>
    <cellStyle name="Millares [0] 2 9 5 5" xfId="10373" xr:uid="{1524A7CB-2468-4120-812C-FE852D75C5BC}"/>
    <cellStyle name="Millares [0] 2 9 5 5 2" xfId="41425" xr:uid="{E83FC671-E0F6-47BA-B96A-0F24098249FE}"/>
    <cellStyle name="Millares [0] 2 9 5 6" xfId="24556" xr:uid="{A98FA6D9-0D03-4173-947C-1C29C6932EF2}"/>
    <cellStyle name="Millares [0] 2 9 6" xfId="3376" xr:uid="{C3235CC3-471D-429A-AFFE-C4D6647A4D93}"/>
    <cellStyle name="Millares [0] 2 9 6 2" xfId="13828" xr:uid="{D08986E3-35D9-48AD-AF01-00DE44A130A2}"/>
    <cellStyle name="Millares [0] 2 9 6 2 2" xfId="44876" xr:uid="{147B8C13-0737-4DD3-8C7B-ABCAD73CE789}"/>
    <cellStyle name="Millares [0] 2 9 6 2 3" xfId="28007" xr:uid="{52DCE178-B078-4B97-B261-3863A48D8767}"/>
    <cellStyle name="Millares [0] 2 9 6 3" xfId="17436" xr:uid="{7B53DD23-E822-4BC4-866A-334A91A0E3C9}"/>
    <cellStyle name="Millares [0] 2 9 6 3 2" xfId="48483" xr:uid="{7E7494E4-9892-4AE1-8CFF-64B38142CC44}"/>
    <cellStyle name="Millares [0] 2 9 6 3 3" xfId="31614" xr:uid="{BD2FF54A-2E4F-4D98-B3F1-9D0D49D2FB13}"/>
    <cellStyle name="Millares [0] 2 9 6 4" xfId="21691" xr:uid="{D88F5F5D-D27E-4309-ADE6-03D81F8E3AD7}"/>
    <cellStyle name="Millares [0] 2 9 6 4 2" xfId="52708" xr:uid="{A6AE51A9-7FF7-4861-B83E-63DA7B97E110}"/>
    <cellStyle name="Millares [0] 2 9 6 4 3" xfId="35839" xr:uid="{7FB29B17-204C-45D5-A110-66FDAA026A18}"/>
    <cellStyle name="Millares [0] 2 9 6 5" xfId="10670" xr:uid="{D161FCEA-E63C-43D7-89AA-9009730BF5D0}"/>
    <cellStyle name="Millares [0] 2 9 6 5 2" xfId="41722" xr:uid="{4C086A98-DEE5-48FF-93AC-EC5718152BD1}"/>
    <cellStyle name="Millares [0] 2 9 6 6" xfId="24853" xr:uid="{B4E0AB18-3346-431F-AD3C-86C29D45CD12}"/>
    <cellStyle name="Millares [0] 2 9 7" xfId="5791" xr:uid="{CD78E966-4894-48F6-A032-70F3D30551EC}"/>
    <cellStyle name="Millares [0] 2 9 7 2" xfId="11360" xr:uid="{A0A1206B-36DD-4EA4-9D24-5543C3D7A0AE}"/>
    <cellStyle name="Millares [0] 2 9 7 2 2" xfId="42408" xr:uid="{D0320396-0395-4A56-BE60-395F7F6CAF16}"/>
    <cellStyle name="Millares [0] 2 9 7 3" xfId="25539" xr:uid="{E2BC91BB-63CA-4DCF-955A-C13A74BF343A}"/>
    <cellStyle name="Millares [0] 2 9 8" xfId="14274" xr:uid="{BFE678A7-520B-43E7-9A0E-43A7052A0CBD}"/>
    <cellStyle name="Millares [0] 2 9 8 2" xfId="45322" xr:uid="{D349B5B6-7C8B-4A32-910C-219EB891ADD2}"/>
    <cellStyle name="Millares [0] 2 9 8 3" xfId="28453" xr:uid="{83CF1F7D-EDF7-4F27-AFF2-E5729C514CD2}"/>
    <cellStyle name="Millares [0] 2 9 9" xfId="14968" xr:uid="{E8699374-63A7-4127-B4A3-3CC096B957B5}"/>
    <cellStyle name="Millares [0] 2 9 9 2" xfId="46015" xr:uid="{6BE6DB50-3F39-45B1-98A8-97F8FA6A6638}"/>
    <cellStyle name="Millares [0] 2 9 9 3" xfId="29146" xr:uid="{06D46DEA-A543-4AF4-ABB4-80F02CFE4657}"/>
    <cellStyle name="Millares [0] 3" xfId="121" xr:uid="{58F70791-4A7C-413D-83C0-48D2C61BF3D0}"/>
    <cellStyle name="Millares [0] 3 10" xfId="425" xr:uid="{8D95D57D-14F1-462F-9335-4BF2AA49917F}"/>
    <cellStyle name="Millares [0] 3 10 2" xfId="2697" xr:uid="{5A78401F-A173-48AA-90E1-49CF8477027C}"/>
    <cellStyle name="Millares [0] 3 10 2 2" xfId="5112" xr:uid="{EE9F278C-462B-42B1-9D3B-E988E55184C0}"/>
    <cellStyle name="Millares [0] 3 10 2 2 2" xfId="13095" xr:uid="{0DE574C1-E8D1-4C22-98C3-D51AB27AFFF7}"/>
    <cellStyle name="Millares [0] 3 10 2 2 2 2" xfId="44143" xr:uid="{69B6DFC5-0655-487E-957E-D4F81BAB44FE}"/>
    <cellStyle name="Millares [0] 3 10 2 2 3" xfId="27274" xr:uid="{0EA45A97-4220-4239-B338-7A9EBBCAA33D}"/>
    <cellStyle name="Millares [0] 3 10 2 3" xfId="7526" xr:uid="{13E091F7-853B-4CAC-BFEB-D2681894D6B2}"/>
    <cellStyle name="Millares [0] 3 10 2 3 2" xfId="16703" xr:uid="{D679AF79-7512-433E-8F18-D212BDA33A23}"/>
    <cellStyle name="Millares [0] 3 10 2 3 2 2" xfId="47750" xr:uid="{2FC24739-25D0-4605-AF48-E6EAEC597153}"/>
    <cellStyle name="Millares [0] 3 10 2 3 3" xfId="30881" xr:uid="{BEDB3ED2-F2D2-4AFE-B34C-15803B1DDC1F}"/>
    <cellStyle name="Millares [0] 3 10 2 4" xfId="20958" xr:uid="{72A2E3E7-7FC9-4076-849E-8202A86E4923}"/>
    <cellStyle name="Millares [0] 3 10 2 4 2" xfId="51975" xr:uid="{53894567-8634-4A21-8EEF-CB91F5AF27FD}"/>
    <cellStyle name="Millares [0] 3 10 2 4 3" xfId="35106" xr:uid="{9AB5251A-6CCE-46DD-948E-EA3235B93C91}"/>
    <cellStyle name="Millares [0] 3 10 2 5" xfId="9937" xr:uid="{FF7086D7-2DE6-43CE-B4C0-69FB68D00E36}"/>
    <cellStyle name="Millares [0] 3 10 2 5 2" xfId="40989" xr:uid="{7E39F615-62FE-4033-AB20-CFEB47F4A737}"/>
    <cellStyle name="Millares [0] 3 10 2 6" xfId="24120" xr:uid="{14BA1E8F-A580-457B-83EF-C9EA9FADB2CF}"/>
    <cellStyle name="Millares [0] 3 10 3" xfId="2042" xr:uid="{83B0CFA9-1351-4CEC-9FDC-2131220A5C24}"/>
    <cellStyle name="Millares [0] 3 10 3 2" xfId="4457" xr:uid="{B79356B1-1B04-4D12-9BE3-CB78DFD68660}"/>
    <cellStyle name="Millares [0] 3 10 3 2 2" xfId="12440" xr:uid="{82366245-0947-4F66-844A-410F18A2AD52}"/>
    <cellStyle name="Millares [0] 3 10 3 2 2 2" xfId="43488" xr:uid="{0A690F23-E249-4B82-99CD-299774194176}"/>
    <cellStyle name="Millares [0] 3 10 3 2 3" xfId="26619" xr:uid="{F086A787-D055-43E5-AD25-A9DF49B5FCCA}"/>
    <cellStyle name="Millares [0] 3 10 3 3" xfId="6871" xr:uid="{0955706F-E5F6-47B9-9538-B541FBA06508}"/>
    <cellStyle name="Millares [0] 3 10 3 3 2" xfId="16048" xr:uid="{42630E5B-6CFB-4CD7-AB02-D2F468651728}"/>
    <cellStyle name="Millares [0] 3 10 3 3 2 2" xfId="47095" xr:uid="{B4040D45-9CBB-47F3-B032-24CA94C06E39}"/>
    <cellStyle name="Millares [0] 3 10 3 3 3" xfId="30226" xr:uid="{BD547E04-0D6C-4C8B-8044-7892398ABA19}"/>
    <cellStyle name="Millares [0] 3 10 3 4" xfId="20303" xr:uid="{44CB7B94-F8FC-4FEF-88E9-36E2B0B70B27}"/>
    <cellStyle name="Millares [0] 3 10 3 4 2" xfId="51320" xr:uid="{B90CE5A8-61E9-4863-BADE-E88723A797E6}"/>
    <cellStyle name="Millares [0] 3 10 3 4 3" xfId="34451" xr:uid="{C18D2694-97BA-486D-85F3-483AD01F74BA}"/>
    <cellStyle name="Millares [0] 3 10 3 5" xfId="9282" xr:uid="{EC601A54-167D-4CDB-B0E1-613FA08A688D}"/>
    <cellStyle name="Millares [0] 3 10 3 5 2" xfId="40334" xr:uid="{64933488-9E49-410D-9C7B-7017A89B3942}"/>
    <cellStyle name="Millares [0] 3 10 3 6" xfId="23465" xr:uid="{DDD8DF55-BE90-4F21-8DF5-722022E5FA27}"/>
    <cellStyle name="Millares [0] 3 10 4" xfId="1014" xr:uid="{BA86E7B7-3F43-42F9-81B5-7B634339C546}"/>
    <cellStyle name="Millares [0] 3 10 4 2" xfId="11413" xr:uid="{15E37D18-BB8D-42A6-8AB6-BB4315207F6F}"/>
    <cellStyle name="Millares [0] 3 10 4 2 2" xfId="42461" xr:uid="{9AEF594B-1E91-4F45-AE56-125E6004D4A2}"/>
    <cellStyle name="Millares [0] 3 10 4 3" xfId="25592" xr:uid="{80424898-C993-478C-8EB6-D60371C29BC9}"/>
    <cellStyle name="Millares [0] 3 10 5" xfId="3429" xr:uid="{4BCA1AE9-0F24-4251-A5C6-C0BFAE68687A}"/>
    <cellStyle name="Millares [0] 3 10 5 2" xfId="15021" xr:uid="{BABFC1B4-8938-4B38-B9F3-B7EDEEEE5790}"/>
    <cellStyle name="Millares [0] 3 10 5 2 2" xfId="46068" xr:uid="{F852BD1A-13B4-4227-8AD3-71A7BC512A88}"/>
    <cellStyle name="Millares [0] 3 10 5 3" xfId="29199" xr:uid="{1EEE31BE-9369-427C-B778-CEBDC286A496}"/>
    <cellStyle name="Millares [0] 3 10 6" xfId="5844" xr:uid="{FA3FD9BE-916F-4C49-8021-E9835B7A85BA}"/>
    <cellStyle name="Millares [0] 3 10 6 2" xfId="19276" xr:uid="{3E994857-2DAA-4D4D-B040-EB015275E41F}"/>
    <cellStyle name="Millares [0] 3 10 6 2 2" xfId="50293" xr:uid="{81BA50A2-0AC9-4A4B-831D-1E259BF24399}"/>
    <cellStyle name="Millares [0] 3 10 6 3" xfId="33424" xr:uid="{DE99515C-CCD2-4AF1-978E-82F6DBB7BECC}"/>
    <cellStyle name="Millares [0] 3 10 7" xfId="8255" xr:uid="{E9CCEF88-18D0-4FBD-B909-D2525D5EDC4C}"/>
    <cellStyle name="Millares [0] 3 10 7 2" xfId="39307" xr:uid="{B4EFD7EF-4310-4C15-8537-9DBB0C7D64A1}"/>
    <cellStyle name="Millares [0] 3 10 8" xfId="22438" xr:uid="{20E21BB2-45DB-4F10-BE8D-3775E9016E80}"/>
    <cellStyle name="Millares [0] 3 11" xfId="1303" xr:uid="{08D554B0-BD1D-471D-919E-667690719FA0}"/>
    <cellStyle name="Millares [0] 3 11 2" xfId="2985" xr:uid="{09718AAB-349E-40BE-B063-BDB9179A3275}"/>
    <cellStyle name="Millares [0] 3 11 2 2" xfId="5400" xr:uid="{D196DE11-E0B3-4800-9454-D06554C703F0}"/>
    <cellStyle name="Millares [0] 3 11 2 2 2" xfId="13383" xr:uid="{0D34AC3A-A030-4754-9ADD-ED38F860240D}"/>
    <cellStyle name="Millares [0] 3 11 2 2 2 2" xfId="44431" xr:uid="{F435C38C-6F0E-412C-8197-C891A43AC4AF}"/>
    <cellStyle name="Millares [0] 3 11 2 2 3" xfId="27562" xr:uid="{557D4F87-5091-47CC-AF47-C5D0B1348B92}"/>
    <cellStyle name="Millares [0] 3 11 2 3" xfId="7814" xr:uid="{C8BD15AF-2EDD-4CC9-9B97-E65B7CA8E6A2}"/>
    <cellStyle name="Millares [0] 3 11 2 3 2" xfId="16991" xr:uid="{A4F55A32-4CCC-4D5B-859D-A873FA71661D}"/>
    <cellStyle name="Millares [0] 3 11 2 3 2 2" xfId="48038" xr:uid="{768C4369-99CD-4FB9-9020-D2EB93C8F517}"/>
    <cellStyle name="Millares [0] 3 11 2 3 3" xfId="31169" xr:uid="{65C04FF2-8843-4C36-9F15-B2D406A068FB}"/>
    <cellStyle name="Millares [0] 3 11 2 4" xfId="21246" xr:uid="{5BE1BFBF-2597-4B20-9B4C-A7BAFE51731C}"/>
    <cellStyle name="Millares [0] 3 11 2 4 2" xfId="52263" xr:uid="{A54430F7-51A0-4AA5-B0AC-EB3A0AC52BC9}"/>
    <cellStyle name="Millares [0] 3 11 2 4 3" xfId="35394" xr:uid="{F7165D1A-CE82-41CF-9DB8-77E2BC19EA8C}"/>
    <cellStyle name="Millares [0] 3 11 2 5" xfId="10225" xr:uid="{0BC4E19A-9F08-4486-B114-AE6E3367B6DD}"/>
    <cellStyle name="Millares [0] 3 11 2 5 2" xfId="41277" xr:uid="{A6066B30-A0BE-4053-A416-E52491706FC9}"/>
    <cellStyle name="Millares [0] 3 11 2 6" xfId="24408" xr:uid="{F548D2F2-7AFD-4882-BAF5-6BCC36BD8007}"/>
    <cellStyle name="Millares [0] 3 11 3" xfId="1740" xr:uid="{3EAE232F-5016-4197-AB21-3F3B5E60C62F}"/>
    <cellStyle name="Millares [0] 3 11 3 2" xfId="4155" xr:uid="{40035BFB-FBFE-41E8-953D-44C24F5EED7B}"/>
    <cellStyle name="Millares [0] 3 11 3 2 2" xfId="12138" xr:uid="{A308F83E-7E62-4C4C-80B6-BFBECF0E0052}"/>
    <cellStyle name="Millares [0] 3 11 3 2 2 2" xfId="43186" xr:uid="{3F88FC8D-E180-4B00-9D24-E432FCA0D29F}"/>
    <cellStyle name="Millares [0] 3 11 3 2 3" xfId="26317" xr:uid="{49D03D60-F7CC-4C42-9DB0-06D38249A74B}"/>
    <cellStyle name="Millares [0] 3 11 3 3" xfId="6569" xr:uid="{0A806CAC-0F55-428D-BA94-B14B8B68FF1C}"/>
    <cellStyle name="Millares [0] 3 11 3 3 2" xfId="15746" xr:uid="{E5DFCC7A-D59B-4892-BD30-080A01BE5FED}"/>
    <cellStyle name="Millares [0] 3 11 3 3 2 2" xfId="46793" xr:uid="{170A8A23-B55A-4B8F-B664-3B6527B80A2E}"/>
    <cellStyle name="Millares [0] 3 11 3 3 3" xfId="29924" xr:uid="{47032913-4F32-447A-BB8A-59C78F609250}"/>
    <cellStyle name="Millares [0] 3 11 3 4" xfId="20001" xr:uid="{81D3878B-2B4D-4C38-9680-F7BB2BE49C9D}"/>
    <cellStyle name="Millares [0] 3 11 3 4 2" xfId="51018" xr:uid="{3D34830C-79B3-44DE-9028-F7AB67114B9A}"/>
    <cellStyle name="Millares [0] 3 11 3 4 3" xfId="34149" xr:uid="{35779F30-3587-4D5B-928F-903632475345}"/>
    <cellStyle name="Millares [0] 3 11 3 5" xfId="8980" xr:uid="{9822B419-B024-44C6-88D4-E1B62F266F3C}"/>
    <cellStyle name="Millares [0] 3 11 3 5 2" xfId="40032" xr:uid="{DD3AEDB8-C126-4F56-8C4F-C91B2FB1EC9D}"/>
    <cellStyle name="Millares [0] 3 11 3 6" xfId="23163" xr:uid="{7637D7A8-6774-4C4D-83DF-EAD34E6EA590}"/>
    <cellStyle name="Millares [0] 3 11 4" xfId="3718" xr:uid="{A583AF6A-C06B-4FEA-9ABF-6EC2582ACBC0}"/>
    <cellStyle name="Millares [0] 3 11 4 2" xfId="11701" xr:uid="{3857661F-59EA-4F0C-B2C3-F098FC73185C}"/>
    <cellStyle name="Millares [0] 3 11 4 2 2" xfId="42749" xr:uid="{35E02725-00F1-4527-99D5-4BC9F458A229}"/>
    <cellStyle name="Millares [0] 3 11 4 3" xfId="25880" xr:uid="{BBF4BE27-2CDD-48D3-A427-C6010859A6BB}"/>
    <cellStyle name="Millares [0] 3 11 5" xfId="6132" xr:uid="{14E64656-8A15-4B58-BB96-EFF88C900780}"/>
    <cellStyle name="Millares [0] 3 11 5 2" xfId="15309" xr:uid="{38F4062F-03FE-4505-AE28-A0AFE6D76349}"/>
    <cellStyle name="Millares [0] 3 11 5 2 2" xfId="46356" xr:uid="{82C8C5EC-11A1-4167-80D7-860D730FC401}"/>
    <cellStyle name="Millares [0] 3 11 5 3" xfId="29487" xr:uid="{7D10D2EA-EE7D-443D-9609-641D660F6104}"/>
    <cellStyle name="Millares [0] 3 11 6" xfId="19564" xr:uid="{9D7886D2-9E07-4F2F-9E1F-E030AEFAAD22}"/>
    <cellStyle name="Millares [0] 3 11 6 2" xfId="50581" xr:uid="{6763C1E9-91B8-4F09-987D-C27A18A1C3A7}"/>
    <cellStyle name="Millares [0] 3 11 6 3" xfId="33712" xr:uid="{19FC44CF-2092-4D90-A6AE-0BB6D6C62F79}"/>
    <cellStyle name="Millares [0] 3 11 7" xfId="8543" xr:uid="{E0737836-1AB7-47BD-8C2E-211BA3B07A57}"/>
    <cellStyle name="Millares [0] 3 11 7 2" xfId="39595" xr:uid="{6F2AA0B5-96AC-41BB-AE8B-594F13EA36A8}"/>
    <cellStyle name="Millares [0] 3 11 8" xfId="22726" xr:uid="{5CEFA183-3C02-42E0-A1C0-299C297074DD}"/>
    <cellStyle name="Millares [0] 3 12" xfId="1350" xr:uid="{70FF40E0-CF32-47FA-9F28-657E40668A73}"/>
    <cellStyle name="Millares [0] 3 12 2" xfId="3032" xr:uid="{A320408E-CC33-4F3E-9C39-7E289D366841}"/>
    <cellStyle name="Millares [0] 3 12 2 2" xfId="5447" xr:uid="{3FF8C0B4-CF24-4229-903F-918594F46FD5}"/>
    <cellStyle name="Millares [0] 3 12 2 2 2" xfId="13430" xr:uid="{478BD125-2399-4522-90CC-CA37F122A0F4}"/>
    <cellStyle name="Millares [0] 3 12 2 2 2 2" xfId="44478" xr:uid="{CAF919B1-928B-40CE-860D-CE46058202F1}"/>
    <cellStyle name="Millares [0] 3 12 2 2 3" xfId="27609" xr:uid="{0D5DC7AC-48F6-4552-BA2D-C66246E35352}"/>
    <cellStyle name="Millares [0] 3 12 2 3" xfId="7861" xr:uid="{184DA4B6-BFCF-48BB-B85A-F5C4F1E0D2E1}"/>
    <cellStyle name="Millares [0] 3 12 2 3 2" xfId="17038" xr:uid="{64FF0C02-77D8-4FB1-A5C7-EE9DE5BEE4EF}"/>
    <cellStyle name="Millares [0] 3 12 2 3 2 2" xfId="48085" xr:uid="{3CD6FCAC-F7AB-4A7D-A478-1D52E5EA0ABC}"/>
    <cellStyle name="Millares [0] 3 12 2 3 3" xfId="31216" xr:uid="{92FEC217-896B-40F3-A690-E1AC2F50C8E8}"/>
    <cellStyle name="Millares [0] 3 12 2 4" xfId="21293" xr:uid="{8C6593D8-FCDA-4C76-A34C-1BFE52D10D33}"/>
    <cellStyle name="Millares [0] 3 12 2 4 2" xfId="52310" xr:uid="{28521A44-88B7-41A0-B6C1-8DF85B6FE369}"/>
    <cellStyle name="Millares [0] 3 12 2 4 3" xfId="35441" xr:uid="{0743D5F1-79A7-43AF-9FF4-DA5BD1E38362}"/>
    <cellStyle name="Millares [0] 3 12 2 5" xfId="10272" xr:uid="{2E9A6931-0416-49E9-84C5-DF972D57B17D}"/>
    <cellStyle name="Millares [0] 3 12 2 5 2" xfId="41324" xr:uid="{980E2DBE-C3C2-4B0B-A59F-15BF5526CCB2}"/>
    <cellStyle name="Millares [0] 3 12 2 6" xfId="24455" xr:uid="{6EF4F745-E547-42C5-9C02-EFDF8389C548}"/>
    <cellStyle name="Millares [0] 3 12 3" xfId="2096" xr:uid="{C04703B9-CE69-48E8-924D-AF5425BA0EE5}"/>
    <cellStyle name="Millares [0] 3 12 3 2" xfId="4511" xr:uid="{DAE26173-E2C8-43C4-B4F5-700DC7B96FB6}"/>
    <cellStyle name="Millares [0] 3 12 3 2 2" xfId="12494" xr:uid="{FD0F27DB-4A6B-4C78-A2AF-2DB3DDA7A99C}"/>
    <cellStyle name="Millares [0] 3 12 3 2 2 2" xfId="43542" xr:uid="{1C4AC3D7-B43C-4BFC-AD64-076F221E705D}"/>
    <cellStyle name="Millares [0] 3 12 3 2 3" xfId="26673" xr:uid="{78CD53F6-E3FC-4CA4-ABB0-7F413D40A45A}"/>
    <cellStyle name="Millares [0] 3 12 3 3" xfId="6925" xr:uid="{FE9999CA-B252-4584-ABC0-DC3642B63544}"/>
    <cellStyle name="Millares [0] 3 12 3 3 2" xfId="16102" xr:uid="{2094C40A-2977-45CE-9686-03E649D6AA34}"/>
    <cellStyle name="Millares [0] 3 12 3 3 2 2" xfId="47149" xr:uid="{019C6A49-6D01-4156-841F-B6F14BB221C8}"/>
    <cellStyle name="Millares [0] 3 12 3 3 3" xfId="30280" xr:uid="{92D17BB4-662C-42CF-B225-2EF900358D68}"/>
    <cellStyle name="Millares [0] 3 12 3 4" xfId="20357" xr:uid="{3E8ECAD6-08F6-4A09-81FF-1AD5BA0C7382}"/>
    <cellStyle name="Millares [0] 3 12 3 4 2" xfId="51374" xr:uid="{86EB40B0-B805-4502-9F12-F74A1D79B625}"/>
    <cellStyle name="Millares [0] 3 12 3 4 3" xfId="34505" xr:uid="{C0E6D3E2-0C02-4E2C-931E-2D856A815B44}"/>
    <cellStyle name="Millares [0] 3 12 3 5" xfId="9336" xr:uid="{3DE4E332-01A2-4200-AC33-342EF12BA21D}"/>
    <cellStyle name="Millares [0] 3 12 3 5 2" xfId="40388" xr:uid="{E20A0313-434A-4A47-98A3-2654E1649A39}"/>
    <cellStyle name="Millares [0] 3 12 3 6" xfId="23519" xr:uid="{E8E88E6A-A184-411A-8BCC-710A7CA60376}"/>
    <cellStyle name="Millares [0] 3 12 4" xfId="3765" xr:uid="{18E547D2-4877-4378-9637-5B66183A765F}"/>
    <cellStyle name="Millares [0] 3 12 4 2" xfId="11748" xr:uid="{C1D84589-D2A0-41D4-824A-BDF84B694EDF}"/>
    <cellStyle name="Millares [0] 3 12 4 2 2" xfId="42796" xr:uid="{5F42A1EE-0C8F-40FE-B9DB-FFBCE9BEA161}"/>
    <cellStyle name="Millares [0] 3 12 4 3" xfId="25927" xr:uid="{9E9E1C18-4213-4E45-9D8E-2086AD7FF513}"/>
    <cellStyle name="Millares [0] 3 12 5" xfId="6179" xr:uid="{01C26C27-CB13-4303-A946-510467B15841}"/>
    <cellStyle name="Millares [0] 3 12 5 2" xfId="15356" xr:uid="{93673C2B-8787-4E76-89B1-4BFADA8AC330}"/>
    <cellStyle name="Millares [0] 3 12 5 2 2" xfId="46403" xr:uid="{955925BF-2196-442E-B368-5EFDA831B7CE}"/>
    <cellStyle name="Millares [0] 3 12 5 3" xfId="29534" xr:uid="{F10F949A-59C2-4467-8F7C-B16A756F1901}"/>
    <cellStyle name="Millares [0] 3 12 6" xfId="19611" xr:uid="{0FA4C1AC-CFE7-48D8-A31B-D19400408EE7}"/>
    <cellStyle name="Millares [0] 3 12 6 2" xfId="50628" xr:uid="{E12F2B26-D58F-45E0-9ECC-7168513C0501}"/>
    <cellStyle name="Millares [0] 3 12 6 3" xfId="33759" xr:uid="{0F2A118B-D518-4196-909F-523B98C5A6AB}"/>
    <cellStyle name="Millares [0] 3 12 7" xfId="8590" xr:uid="{9DEEA2E4-673A-4673-9D8A-CD5DBB391BA7}"/>
    <cellStyle name="Millares [0] 3 12 7 2" xfId="39642" xr:uid="{5FB0BC95-3001-49DE-AEB3-2A5E5A4D8165}"/>
    <cellStyle name="Millares [0] 3 12 8" xfId="22773" xr:uid="{AB841FFD-58E6-4166-B053-0683CDDD3C09}"/>
    <cellStyle name="Millares [0] 3 13" xfId="2349" xr:uid="{F4C82CA0-0020-4C00-8D01-16B5842C150A}"/>
    <cellStyle name="Millares [0] 3 13 2" xfId="4764" xr:uid="{D9721D15-E3AC-4D0E-BCF2-8B75A41923A3}"/>
    <cellStyle name="Millares [0] 3 13 2 2" xfId="12747" xr:uid="{A48B4F39-71B1-4B49-BF05-68B616A85951}"/>
    <cellStyle name="Millares [0] 3 13 2 2 2" xfId="43795" xr:uid="{58E9550E-788C-4663-BD7C-EAEA1FF6C9B8}"/>
    <cellStyle name="Millares [0] 3 13 2 3" xfId="26926" xr:uid="{AAD3E673-281E-4F56-911D-4BDBAE62C93D}"/>
    <cellStyle name="Millares [0] 3 13 3" xfId="7178" xr:uid="{BF258C26-868F-4016-9D37-21B261CFC549}"/>
    <cellStyle name="Millares [0] 3 13 3 2" xfId="16355" xr:uid="{2076C3E2-1A7D-46B6-B99D-93C8E2081D5A}"/>
    <cellStyle name="Millares [0] 3 13 3 2 2" xfId="47402" xr:uid="{56A97B55-C1C0-40FB-89DC-8BFF5D54758E}"/>
    <cellStyle name="Millares [0] 3 13 3 3" xfId="30533" xr:uid="{B2735FFD-C145-4EE1-96E0-C3674A79D9DC}"/>
    <cellStyle name="Millares [0] 3 13 4" xfId="20610" xr:uid="{DE1800D2-5FD9-4B3C-91DE-5CF89A3EAA1E}"/>
    <cellStyle name="Millares [0] 3 13 4 2" xfId="51627" xr:uid="{CDAF5F9D-1335-47D1-9102-56596C4CBD5A}"/>
    <cellStyle name="Millares [0] 3 13 4 3" xfId="34758" xr:uid="{3C967C34-6EE0-49D0-AF5F-9A450A642A26}"/>
    <cellStyle name="Millares [0] 3 13 5" xfId="9589" xr:uid="{42338E8F-408C-4483-81BC-6BAD6DF6ED9D}"/>
    <cellStyle name="Millares [0] 3 13 5 2" xfId="40641" xr:uid="{EFA106F5-E8FA-4111-BA37-75051D6EB2B4}"/>
    <cellStyle name="Millares [0] 3 13 6" xfId="23772" xr:uid="{0D919F76-41FA-4B61-988E-CC5480ED062D}"/>
    <cellStyle name="Millares [0] 3 14" xfId="2395" xr:uid="{8A570D8A-C7B8-42F9-BF6D-F264F061C1E8}"/>
    <cellStyle name="Millares [0] 3 14 2" xfId="4810" xr:uid="{47C97F06-8531-497B-BEAF-BBE4194154AD}"/>
    <cellStyle name="Millares [0] 3 14 2 2" xfId="12793" xr:uid="{B4F62414-5223-43B0-AC38-EDA7A7113694}"/>
    <cellStyle name="Millares [0] 3 14 2 2 2" xfId="43841" xr:uid="{D1471313-A92D-48B9-AB04-993CE85A2C42}"/>
    <cellStyle name="Millares [0] 3 14 2 3" xfId="26972" xr:uid="{8328CF48-41A1-43FC-8242-049C23A66D6D}"/>
    <cellStyle name="Millares [0] 3 14 3" xfId="7224" xr:uid="{164CEF17-5228-400F-A938-F9D3D901DBCF}"/>
    <cellStyle name="Millares [0] 3 14 3 2" xfId="16401" xr:uid="{5BD7AA50-E5C3-4132-A1A4-D1EC68C3ED80}"/>
    <cellStyle name="Millares [0] 3 14 3 2 2" xfId="47448" xr:uid="{56FE5FE5-F30E-44FF-9011-B18F8FFBD876}"/>
    <cellStyle name="Millares [0] 3 14 3 3" xfId="30579" xr:uid="{81854587-B272-4119-A35F-8D2E761CC762}"/>
    <cellStyle name="Millares [0] 3 14 4" xfId="20656" xr:uid="{F7D8A73B-200D-4657-AE23-C9B42B0D8918}"/>
    <cellStyle name="Millares [0] 3 14 4 2" xfId="51673" xr:uid="{B1D5FE95-72F9-4F92-A59F-B026EAF939DE}"/>
    <cellStyle name="Millares [0] 3 14 4 3" xfId="34804" xr:uid="{BC079918-048F-4B38-B7F8-95195085CAF4}"/>
    <cellStyle name="Millares [0] 3 14 5" xfId="9635" xr:uid="{05F7C336-3AA7-4C57-AEF5-FC0EFE13DA16}"/>
    <cellStyle name="Millares [0] 3 14 5 2" xfId="40687" xr:uid="{73162EAF-A6F6-4ADF-89A3-479B6D04E53E}"/>
    <cellStyle name="Millares [0] 3 14 6" xfId="23818" xr:uid="{49B21DB9-2C86-4CB2-AEA6-B901ED702435}"/>
    <cellStyle name="Millares [0] 3 15" xfId="1442" xr:uid="{7E054EB7-9516-4FF2-A184-2A38D999D73E}"/>
    <cellStyle name="Millares [0] 3 15 2" xfId="3857" xr:uid="{C2FEA3C6-F1C5-424B-ACD9-7ED1371AD085}"/>
    <cellStyle name="Millares [0] 3 15 2 2" xfId="11840" xr:uid="{FA1297CB-533E-4D1F-80DC-2B317AF61838}"/>
    <cellStyle name="Millares [0] 3 15 2 2 2" xfId="42888" xr:uid="{992CB511-80A5-4317-9E28-2340951D5FB0}"/>
    <cellStyle name="Millares [0] 3 15 2 3" xfId="26019" xr:uid="{8FC2B7FA-28CC-4E29-AE45-18ADC34BBA1B}"/>
    <cellStyle name="Millares [0] 3 15 3" xfId="6271" xr:uid="{EBA5EA5B-7B7E-4377-A16E-A591924BF4DB}"/>
    <cellStyle name="Millares [0] 3 15 3 2" xfId="15448" xr:uid="{E04322D9-6482-46A5-B2E4-0BBDD4D2470A}"/>
    <cellStyle name="Millares [0] 3 15 3 2 2" xfId="46495" xr:uid="{16D19830-E8CD-4D99-BA38-9C94EEAD1B0D}"/>
    <cellStyle name="Millares [0] 3 15 3 3" xfId="29626" xr:uid="{3E830F65-5669-4FF1-86F8-F342D7EDA233}"/>
    <cellStyle name="Millares [0] 3 15 4" xfId="19703" xr:uid="{9ACD73E7-0D09-4364-BCAB-37C7D1FD53D6}"/>
    <cellStyle name="Millares [0] 3 15 4 2" xfId="50720" xr:uid="{DCDE0C9E-E145-4B64-BB31-FE453AD564F4}"/>
    <cellStyle name="Millares [0] 3 15 4 3" xfId="33851" xr:uid="{A66A67FD-12C2-41EC-BEFA-624286225CE7}"/>
    <cellStyle name="Millares [0] 3 15 5" xfId="8682" xr:uid="{274E6336-6E30-42D4-86B4-631FED1D90B8}"/>
    <cellStyle name="Millares [0] 3 15 5 2" xfId="39734" xr:uid="{8139E8ED-7FB2-44C8-972A-79A4FD1568C9}"/>
    <cellStyle name="Millares [0] 3 15 6" xfId="22865" xr:uid="{3EC5B1D5-DA96-47F5-A4CC-4139576E8091}"/>
    <cellStyle name="Millares [0] 3 16" xfId="712" xr:uid="{61E0CC5F-266B-466C-A258-28159AA6835C}"/>
    <cellStyle name="Millares [0] 3 16 2" xfId="13532" xr:uid="{5ED17F2C-7984-4B14-AE54-15AB5B0AF65A}"/>
    <cellStyle name="Millares [0] 3 16 2 2" xfId="44580" xr:uid="{51856A22-3A89-43EA-ADDB-1235385D1983}"/>
    <cellStyle name="Millares [0] 3 16 2 3" xfId="27711" xr:uid="{62842DAA-A5EB-4F8A-8C06-15AB12206357}"/>
    <cellStyle name="Millares [0] 3 16 3" xfId="17140" xr:uid="{9C1403D9-0BBA-4838-8CD3-88288BB59F87}"/>
    <cellStyle name="Millares [0] 3 16 3 2" xfId="48187" xr:uid="{A7E7DBC2-0070-4170-8AFA-186465B7977F}"/>
    <cellStyle name="Millares [0] 3 16 3 3" xfId="31318" xr:uid="{93F262FC-46D9-41BC-8059-D701FCFBA650}"/>
    <cellStyle name="Millares [0] 3 16 4" xfId="21395" xr:uid="{13C5542C-B41B-405A-BE51-BC34130C71F5}"/>
    <cellStyle name="Millares [0] 3 16 4 2" xfId="52412" xr:uid="{41A596DD-E354-43CA-AF29-45BBE203B667}"/>
    <cellStyle name="Millares [0] 3 16 4 3" xfId="35543" xr:uid="{1D3DBE47-3729-4F45-9BE5-99201A494730}"/>
    <cellStyle name="Millares [0] 3 16 5" xfId="10374" xr:uid="{2B7B7CDD-B49E-49D6-A0C1-5153E1B8525B}"/>
    <cellStyle name="Millares [0] 3 16 5 2" xfId="41426" xr:uid="{937DE7C7-DE81-4370-AACE-78E0B4CE51F2}"/>
    <cellStyle name="Millares [0] 3 16 6" xfId="24557" xr:uid="{59B63A95-67AD-4E41-9BDB-CAEF3D71D09F}"/>
    <cellStyle name="Millares [0] 3 17" xfId="3127" xr:uid="{4F76ACDD-F4F5-4D68-B750-97F8A2E8B1CF}"/>
    <cellStyle name="Millares [0] 3 17 2" xfId="13829" xr:uid="{C9734423-AAB7-4C3C-B64E-86CE2B9AA47A}"/>
    <cellStyle name="Millares [0] 3 17 2 2" xfId="44877" xr:uid="{D2A9B4BF-C291-459D-97E4-15031D5A961D}"/>
    <cellStyle name="Millares [0] 3 17 2 3" xfId="28008" xr:uid="{6C4C34F6-193F-49D0-BD1F-DDEBCFC998BA}"/>
    <cellStyle name="Millares [0] 3 17 3" xfId="17437" xr:uid="{E7C69BD3-B579-4E19-A5A8-B8DDE62ACDF9}"/>
    <cellStyle name="Millares [0] 3 17 3 2" xfId="48484" xr:uid="{B2D22DB8-4060-496B-9BC8-262BF4CBED36}"/>
    <cellStyle name="Millares [0] 3 17 3 3" xfId="31615" xr:uid="{CE84D054-4D99-444A-A43E-2DDA4988D0D7}"/>
    <cellStyle name="Millares [0] 3 17 4" xfId="21692" xr:uid="{DB533756-6DA9-460D-B2FB-0FCCD832D40C}"/>
    <cellStyle name="Millares [0] 3 17 4 2" xfId="52709" xr:uid="{56049D56-1733-47D6-819E-B123FB2ACD73}"/>
    <cellStyle name="Millares [0] 3 17 4 3" xfId="35840" xr:uid="{B774BFCD-7551-47D7-8215-DF380C55E883}"/>
    <cellStyle name="Millares [0] 3 17 5" xfId="10671" xr:uid="{895DEDF7-02E9-4281-A3A0-8314021EB4C2}"/>
    <cellStyle name="Millares [0] 3 17 5 2" xfId="41723" xr:uid="{2C3B7743-6045-44A3-A76C-DB4765F13B7C}"/>
    <cellStyle name="Millares [0] 3 17 6" xfId="24854" xr:uid="{828E700C-92F0-4737-9264-95357C2A3F07}"/>
    <cellStyle name="Millares [0] 3 18" xfId="5542" xr:uid="{C3781FCB-0507-4AFF-A271-B626E19C7CD0}"/>
    <cellStyle name="Millares [0] 3 18 2" xfId="14118" xr:uid="{C36E5253-8232-457D-97F8-EB4602745928}"/>
    <cellStyle name="Millares [0] 3 18 2 2" xfId="45166" xr:uid="{6CA88D53-E77D-4D24-B2E1-DAC95CD5589E}"/>
    <cellStyle name="Millares [0] 3 18 2 3" xfId="28297" xr:uid="{75E2AECF-BE84-4DE6-83C6-AD2BD6B58A2E}"/>
    <cellStyle name="Millares [0] 3 18 3" xfId="17726" xr:uid="{1E739726-95FE-47D3-8FB9-30AC2146B9CE}"/>
    <cellStyle name="Millares [0] 3 18 3 2" xfId="48773" xr:uid="{2B960D83-2421-4A92-B3A2-9B495DB8DEB4}"/>
    <cellStyle name="Millares [0] 3 18 3 3" xfId="31904" xr:uid="{ED24D46D-3879-410D-97B6-1C5BC5118BA1}"/>
    <cellStyle name="Millares [0] 3 18 4" xfId="21981" xr:uid="{86ED7B64-EF26-4A4A-807C-8CC84BCEB414}"/>
    <cellStyle name="Millares [0] 3 18 4 2" xfId="52998" xr:uid="{1755EDFC-467E-4266-A1EE-4C4E1DCE4634}"/>
    <cellStyle name="Millares [0] 3 18 4 3" xfId="36129" xr:uid="{155B3F9E-5BF8-4258-A051-7F746F769131}"/>
    <cellStyle name="Millares [0] 3 18 5" xfId="10960" xr:uid="{0F890313-387E-4CBF-A45B-CE4358F190FF}"/>
    <cellStyle name="Millares [0] 3 18 5 2" xfId="42012" xr:uid="{7411EF4C-3DAF-44F4-932B-42C1679F8F73}"/>
    <cellStyle name="Millares [0] 3 18 6" xfId="25143" xr:uid="{05F09A7E-506B-497A-BB98-90D07F576362}"/>
    <cellStyle name="Millares [0] 3 19" xfId="11111" xr:uid="{293043AC-D8E0-4C30-A29D-034325761D9A}"/>
    <cellStyle name="Millares [0] 3 19 2" xfId="14719" xr:uid="{B1052AED-6B72-4B97-A521-A929C173BC8F}"/>
    <cellStyle name="Millares [0] 3 19 2 2" xfId="45766" xr:uid="{F906C5BC-C7D2-47A9-88C6-615997BE444C}"/>
    <cellStyle name="Millares [0] 3 19 2 3" xfId="28897" xr:uid="{F4D4CB53-3479-491B-B1CC-A854AB4200DE}"/>
    <cellStyle name="Millares [0] 3 19 3" xfId="18974" xr:uid="{6283DBCD-2AE3-4CE9-B5B0-48D851DABAE7}"/>
    <cellStyle name="Millares [0] 3 19 3 2" xfId="49991" xr:uid="{606045E2-23AC-4B39-9064-523C98E6D2E5}"/>
    <cellStyle name="Millares [0] 3 19 3 3" xfId="33122" xr:uid="{753F0559-4222-4425-8B1A-A953676935DF}"/>
    <cellStyle name="Millares [0] 3 19 4" xfId="42159" xr:uid="{F860DFF4-553C-4191-A0FD-5819106F9D7D}"/>
    <cellStyle name="Millares [0] 3 19 5" xfId="25290" xr:uid="{AC1886D9-0126-41FB-8692-A4858CB540EC}"/>
    <cellStyle name="Millares [0] 3 2" xfId="133" xr:uid="{4F495213-8A4C-43B9-AFB9-CD3050D33278}"/>
    <cellStyle name="Millares [0] 3 2 10" xfId="2407" xr:uid="{3A39BB79-9F9D-4CE9-A86E-AAAF4DA26E1E}"/>
    <cellStyle name="Millares [0] 3 2 10 2" xfId="4822" xr:uid="{70ECBA58-F2FC-406D-9D85-C925CB9C7C73}"/>
    <cellStyle name="Millares [0] 3 2 10 2 2" xfId="12805" xr:uid="{279391A3-F77D-49B7-92AB-9BC4D09C5F8C}"/>
    <cellStyle name="Millares [0] 3 2 10 2 2 2" xfId="43853" xr:uid="{F7A202F9-073B-4BC5-9ACE-5844BE8FED02}"/>
    <cellStyle name="Millares [0] 3 2 10 2 3" xfId="26984" xr:uid="{10F671D5-6BFC-4BED-A3F2-B3DDA32FEEA9}"/>
    <cellStyle name="Millares [0] 3 2 10 3" xfId="7236" xr:uid="{566558AC-BBFD-4E79-93FD-5F9FD1879B58}"/>
    <cellStyle name="Millares [0] 3 2 10 3 2" xfId="16413" xr:uid="{2B3FFB97-2A12-4CBB-9008-157E81F7D0F6}"/>
    <cellStyle name="Millares [0] 3 2 10 3 2 2" xfId="47460" xr:uid="{1F04C250-D6AF-4139-AB0F-FE8DD4BD2AF5}"/>
    <cellStyle name="Millares [0] 3 2 10 3 3" xfId="30591" xr:uid="{29269142-356B-43F6-AA32-F47D95B84B28}"/>
    <cellStyle name="Millares [0] 3 2 10 4" xfId="20668" xr:uid="{30894634-35EF-4341-9FAD-2AD395542BD6}"/>
    <cellStyle name="Millares [0] 3 2 10 4 2" xfId="51685" xr:uid="{8F22F80C-F1B9-45A1-AEED-59B82E80EA60}"/>
    <cellStyle name="Millares [0] 3 2 10 4 3" xfId="34816" xr:uid="{652B1B3C-EEA9-45CA-9968-05C6E401040E}"/>
    <cellStyle name="Millares [0] 3 2 10 5" xfId="9647" xr:uid="{67B4BE5F-DCA0-4767-8010-BE0ADB41C701}"/>
    <cellStyle name="Millares [0] 3 2 10 5 2" xfId="40699" xr:uid="{3C0E41B8-10F9-4ACE-9FAE-9960B6A7A266}"/>
    <cellStyle name="Millares [0] 3 2 10 6" xfId="23830" xr:uid="{1A07D4B9-D6CC-44D0-931B-6526F0E76381}"/>
    <cellStyle name="Millares [0] 3 2 11" xfId="1472" xr:uid="{CD738BD2-CE60-4518-AC37-C844432F74CC}"/>
    <cellStyle name="Millares [0] 3 2 11 2" xfId="3887" xr:uid="{DEB86E2A-6235-4447-B356-0DE01952E55F}"/>
    <cellStyle name="Millares [0] 3 2 11 2 2" xfId="11870" xr:uid="{0EE435B5-2F8A-4797-B9F6-EBD1FB592A0E}"/>
    <cellStyle name="Millares [0] 3 2 11 2 2 2" xfId="42918" xr:uid="{AC827A15-333F-415C-AF65-F440F50983BB}"/>
    <cellStyle name="Millares [0] 3 2 11 2 3" xfId="26049" xr:uid="{B6D0AE4A-BB12-425E-8EE6-E4B42D0E42E2}"/>
    <cellStyle name="Millares [0] 3 2 11 3" xfId="6301" xr:uid="{475D5FE4-A98B-43C9-B909-A8FAAA06B9E7}"/>
    <cellStyle name="Millares [0] 3 2 11 3 2" xfId="15478" xr:uid="{2984FC07-BC04-44AF-AC33-7C6CE75757F4}"/>
    <cellStyle name="Millares [0] 3 2 11 3 2 2" xfId="46525" xr:uid="{CDA5EF0C-19EC-41F0-8374-E5FA024EE8AE}"/>
    <cellStyle name="Millares [0] 3 2 11 3 3" xfId="29656" xr:uid="{EB217651-2359-4A5C-A110-F53E71078C81}"/>
    <cellStyle name="Millares [0] 3 2 11 4" xfId="19733" xr:uid="{438B3BC6-B86E-4A22-9B8F-C88639EC378D}"/>
    <cellStyle name="Millares [0] 3 2 11 4 2" xfId="50750" xr:uid="{E6FC53CB-4A83-4C7D-87A1-5D37557A8375}"/>
    <cellStyle name="Millares [0] 3 2 11 4 3" xfId="33881" xr:uid="{4F4C30BA-E5A0-4308-AA33-225C40A197D9}"/>
    <cellStyle name="Millares [0] 3 2 11 5" xfId="8712" xr:uid="{A1850AE5-CBA8-4F7E-AD14-5FC5F38A01AB}"/>
    <cellStyle name="Millares [0] 3 2 11 5 2" xfId="39764" xr:uid="{54DC068B-FD9F-4605-89ED-48B77667D3B8}"/>
    <cellStyle name="Millares [0] 3 2 11 6" xfId="22895" xr:uid="{EB216905-7314-451E-B760-1D6BE10223AD}"/>
    <cellStyle name="Millares [0] 3 2 12" xfId="724" xr:uid="{FD40C22C-DD67-4EEC-A655-94F96C74CFCC}"/>
    <cellStyle name="Millares [0] 3 2 12 2" xfId="13533" xr:uid="{541CF7EA-86F5-4739-8D56-1421DBBA813A}"/>
    <cellStyle name="Millares [0] 3 2 12 2 2" xfId="44581" xr:uid="{9B8BB63E-D042-4336-AB7B-3DA635C6FF7A}"/>
    <cellStyle name="Millares [0] 3 2 12 2 3" xfId="27712" xr:uid="{2AA98A75-C019-4CCA-B210-A9D87EF66020}"/>
    <cellStyle name="Millares [0] 3 2 12 3" xfId="17141" xr:uid="{C6AB6042-7B65-4CDF-92C1-1546D93E896C}"/>
    <cellStyle name="Millares [0] 3 2 12 3 2" xfId="48188" xr:uid="{4C8FCA9F-58C3-43C5-AFBD-043CB674A2FB}"/>
    <cellStyle name="Millares [0] 3 2 12 3 3" xfId="31319" xr:uid="{412F8D23-6E46-43D4-B590-AA2519E25825}"/>
    <cellStyle name="Millares [0] 3 2 12 4" xfId="21396" xr:uid="{CB35AC2D-38FE-4275-8C24-86466ECF97FC}"/>
    <cellStyle name="Millares [0] 3 2 12 4 2" xfId="52413" xr:uid="{AD66BFC2-10BE-4CC0-ACE1-775C24FD99AA}"/>
    <cellStyle name="Millares [0] 3 2 12 4 3" xfId="35544" xr:uid="{F08A5FDB-25EC-46AF-A13E-84A9DFAA758C}"/>
    <cellStyle name="Millares [0] 3 2 12 5" xfId="10375" xr:uid="{D288A316-3621-4144-9C41-5D1863E6D20B}"/>
    <cellStyle name="Millares [0] 3 2 12 5 2" xfId="41427" xr:uid="{A7FB3DB0-BA77-481C-9D21-1C4696B2D69A}"/>
    <cellStyle name="Millares [0] 3 2 12 6" xfId="24558" xr:uid="{6D68E7E4-F388-4944-BE17-B23C930365A9}"/>
    <cellStyle name="Millares [0] 3 2 13" xfId="3139" xr:uid="{560FF7AB-BD4E-461A-AA40-55063F81D7B6}"/>
    <cellStyle name="Millares [0] 3 2 13 2" xfId="13830" xr:uid="{F867C973-D840-4743-A1F1-08E8A93CBBF0}"/>
    <cellStyle name="Millares [0] 3 2 13 2 2" xfId="44878" xr:uid="{D8F48406-10B2-4820-B04B-B2DEBD8A5A4E}"/>
    <cellStyle name="Millares [0] 3 2 13 2 3" xfId="28009" xr:uid="{20A8FDA7-3D10-47C8-B2C1-8176B4ABD0EA}"/>
    <cellStyle name="Millares [0] 3 2 13 3" xfId="17438" xr:uid="{3AC4B2ED-61BD-4D41-A3C8-2231B2E26E58}"/>
    <cellStyle name="Millares [0] 3 2 13 3 2" xfId="48485" xr:uid="{377A805F-F44B-4B2E-93DE-D8CE3DDA0791}"/>
    <cellStyle name="Millares [0] 3 2 13 3 3" xfId="31616" xr:uid="{B03186E5-70DB-419A-8524-522B0880484F}"/>
    <cellStyle name="Millares [0] 3 2 13 4" xfId="21693" xr:uid="{203D06A6-BF28-452F-B7C8-A36165209945}"/>
    <cellStyle name="Millares [0] 3 2 13 4 2" xfId="52710" xr:uid="{476191FB-73F9-4F5A-9DD5-299599795E18}"/>
    <cellStyle name="Millares [0] 3 2 13 4 3" xfId="35841" xr:uid="{56F20BFF-A7D9-4897-B8AE-55DCA20334C8}"/>
    <cellStyle name="Millares [0] 3 2 13 5" xfId="10672" xr:uid="{524ED94C-8D7D-44C1-B8AC-A72403F44517}"/>
    <cellStyle name="Millares [0] 3 2 13 5 2" xfId="41724" xr:uid="{484D1FDE-C24D-4139-8D11-C17857D286D6}"/>
    <cellStyle name="Millares [0] 3 2 13 6" xfId="24855" xr:uid="{F3010E04-7D78-4C9E-9B36-7103A0EAD2AB}"/>
    <cellStyle name="Millares [0] 3 2 14" xfId="5554" xr:uid="{CE8875B5-DBB8-42EB-98CC-532E61600C5B}"/>
    <cellStyle name="Millares [0] 3 2 14 2" xfId="14145" xr:uid="{3DB4C7B2-326D-4CBC-A0CF-90BF67E049E7}"/>
    <cellStyle name="Millares [0] 3 2 14 2 2" xfId="45193" xr:uid="{5588CC20-F838-4FAE-A487-CC84DDAC3EB5}"/>
    <cellStyle name="Millares [0] 3 2 14 2 3" xfId="28324" xr:uid="{3B8F25B7-596A-4352-904E-9114FF356A44}"/>
    <cellStyle name="Millares [0] 3 2 14 3" xfId="17753" xr:uid="{23E5C1A9-02A9-4711-9B9C-7C34F27EB7F9}"/>
    <cellStyle name="Millares [0] 3 2 14 3 2" xfId="48800" xr:uid="{B567A15B-8286-419E-89CC-6ACF680BEC8C}"/>
    <cellStyle name="Millares [0] 3 2 14 3 3" xfId="31931" xr:uid="{B4A3A291-91E8-4ECE-A5E4-7B49EDAEE12A}"/>
    <cellStyle name="Millares [0] 3 2 14 4" xfId="22008" xr:uid="{D121DDE8-DE62-48AD-9395-1D607380D45D}"/>
    <cellStyle name="Millares [0] 3 2 14 4 2" xfId="53025" xr:uid="{5DD7789E-1598-46D2-9809-43830662F50E}"/>
    <cellStyle name="Millares [0] 3 2 14 4 3" xfId="36156" xr:uid="{285D23EC-70B6-43AD-BBE8-EAAA6F5AEB09}"/>
    <cellStyle name="Millares [0] 3 2 14 5" xfId="10987" xr:uid="{6E22DBC8-CC1C-4DCD-832B-8E87C0361014}"/>
    <cellStyle name="Millares [0] 3 2 14 5 2" xfId="42039" xr:uid="{0E8A720C-975C-4465-AFAC-81FFD987B32E}"/>
    <cellStyle name="Millares [0] 3 2 14 6" xfId="25170" xr:uid="{99645CB3-47ED-4B4E-BACD-08E6C2273ABF}"/>
    <cellStyle name="Millares [0] 3 2 15" xfId="11123" xr:uid="{8AF836F6-7BD2-44DC-B576-3C62AADF8FDD}"/>
    <cellStyle name="Millares [0] 3 2 15 2" xfId="14731" xr:uid="{31AC8E70-E9B2-46B2-A237-231751276A7D}"/>
    <cellStyle name="Millares [0] 3 2 15 2 2" xfId="45778" xr:uid="{BC258DA2-1660-4B45-A31E-2C77841EA62A}"/>
    <cellStyle name="Millares [0] 3 2 15 2 3" xfId="28909" xr:uid="{2660A82E-EB27-4696-AC2D-6214181CEC22}"/>
    <cellStyle name="Millares [0] 3 2 15 3" xfId="18986" xr:uid="{D4148B7D-4E4D-48A9-87D2-FC6FB4D7308C}"/>
    <cellStyle name="Millares [0] 3 2 15 3 2" xfId="50003" xr:uid="{11E04F57-0B82-4D9F-B1E7-7E1DBFAB2424}"/>
    <cellStyle name="Millares [0] 3 2 15 3 3" xfId="33134" xr:uid="{02FDC6DF-08DE-4CE1-B54C-13130B90D948}"/>
    <cellStyle name="Millares [0] 3 2 15 4" xfId="42171" xr:uid="{6CF10A7D-8E31-4AFA-95EC-7680931B50CE}"/>
    <cellStyle name="Millares [0] 3 2 15 5" xfId="25302" xr:uid="{C35F3907-67B1-4DE2-A17F-D104A784D2DD}"/>
    <cellStyle name="Millares [0] 3 2 16" xfId="14276" xr:uid="{A9CAA27B-0D32-49F0-A060-144EDF683D72}"/>
    <cellStyle name="Millares [0] 3 2 16 2" xfId="45324" xr:uid="{99FA633D-A906-45D7-8E5F-6D89C17B8D7F}"/>
    <cellStyle name="Millares [0] 3 2 16 3" xfId="28455" xr:uid="{59C07C82-DB2A-4F35-830E-4B18119F574E}"/>
    <cellStyle name="Millares [0] 3 2 17" xfId="14595" xr:uid="{B7B122D7-A25F-4984-A8DD-57DFD17E1376}"/>
    <cellStyle name="Millares [0] 3 2 17 2" xfId="45642" xr:uid="{119B444C-1A1F-43C8-B0A0-EB296F70813F}"/>
    <cellStyle name="Millares [0] 3 2 17 3" xfId="28773" xr:uid="{A8B9A9A2-28AF-4FD8-8A2F-1A0CC0F8610C}"/>
    <cellStyle name="Millares [0] 3 2 18" xfId="17937" xr:uid="{21736E1E-A958-4A48-89AF-8E65093B38FC}"/>
    <cellStyle name="Millares [0] 3 2 18 2" xfId="48954" xr:uid="{8CA89195-F4D7-4FB2-9D3D-F5672B50E774}"/>
    <cellStyle name="Millares [0] 3 2 18 3" xfId="32085" xr:uid="{EAFA92E0-A193-4000-B5F1-D79A8B8162F0}"/>
    <cellStyle name="Millares [0] 3 2 19" xfId="18237" xr:uid="{861306C0-832B-4072-B22B-D754812B3AA0}"/>
    <cellStyle name="Millares [0] 3 2 19 2" xfId="49254" xr:uid="{8CB4E72B-A254-42E2-A8E3-9F77CC94E473}"/>
    <cellStyle name="Millares [0] 3 2 19 3" xfId="32385" xr:uid="{7C2767BD-0DFF-4757-8FB6-2C4D5FC61EFB}"/>
    <cellStyle name="Millares [0] 3 2 2" xfId="255" xr:uid="{CBC85B8A-52F4-4E79-A5E8-63609B6F8AF1}"/>
    <cellStyle name="Millares [0] 3 2 2 10" xfId="14277" xr:uid="{1C1E26C1-0C1E-4955-90C6-F5B056F1431C}"/>
    <cellStyle name="Millares [0] 3 2 2 10 2" xfId="45325" xr:uid="{61AA390F-B6A7-4170-910E-4595E0DF0F6E}"/>
    <cellStyle name="Millares [0] 3 2 2 10 3" xfId="28456" xr:uid="{2F2C5F0B-2D00-424D-80B8-27A15D68C441}"/>
    <cellStyle name="Millares [0] 3 2 2 11" xfId="14642" xr:uid="{FB0CB8C5-E745-49E0-B13E-405D32639D89}"/>
    <cellStyle name="Millares [0] 3 2 2 11 2" xfId="45689" xr:uid="{EBDF7CB8-6FBF-4B27-8D98-AC58FE16AD60}"/>
    <cellStyle name="Millares [0] 3 2 2 11 3" xfId="28820" xr:uid="{72086B3E-3472-4A52-9DDE-0F7A0CCECDFC}"/>
    <cellStyle name="Millares [0] 3 2 2 12" xfId="17938" xr:uid="{1E72C62C-C6A7-41C9-85AC-21F2E6420C4F}"/>
    <cellStyle name="Millares [0] 3 2 2 12 2" xfId="48955" xr:uid="{4EB4C0D3-C3CC-458E-AC86-BFD321BD5D3D}"/>
    <cellStyle name="Millares [0] 3 2 2 12 3" xfId="32086" xr:uid="{3A0DE1F7-C5D7-4E85-8111-4DF859A7E030}"/>
    <cellStyle name="Millares [0] 3 2 2 13" xfId="18238" xr:uid="{8D15F33C-55D9-4356-B392-F6E3168EBCEB}"/>
    <cellStyle name="Millares [0] 3 2 2 13 2" xfId="49255" xr:uid="{F8B33424-3D87-4FBA-979F-D532F5B7B0DF}"/>
    <cellStyle name="Millares [0] 3 2 2 13 3" xfId="32386" xr:uid="{1D083166-4FD7-4242-962D-E777E820D5F2}"/>
    <cellStyle name="Millares [0] 3 2 2 14" xfId="18538" xr:uid="{3084CE26-98F1-49B9-BEE5-9BA31A951030}"/>
    <cellStyle name="Millares [0] 3 2 2 14 2" xfId="49555" xr:uid="{332BBA1A-7EDE-4523-ADFD-E0BC601660C8}"/>
    <cellStyle name="Millares [0] 3 2 2 14 3" xfId="32686" xr:uid="{A9AA14CB-1B06-459B-8A81-20CED6ED97CB}"/>
    <cellStyle name="Millares [0] 3 2 2 15" xfId="18901" xr:uid="{70C80EEB-C979-4B8C-8527-CCAE5A128B91}"/>
    <cellStyle name="Millares [0] 3 2 2 15 2" xfId="49918" xr:uid="{F060A3F5-1BFF-4AC8-8A93-1176D1F0C708}"/>
    <cellStyle name="Millares [0] 3 2 2 15 3" xfId="33049" xr:uid="{A8476249-E2CB-4140-855C-C8D8250F3CD8}"/>
    <cellStyle name="Millares [0] 3 2 2 16" xfId="8086" xr:uid="{91217116-E29F-45F4-BB92-4CF6408CF1E6}"/>
    <cellStyle name="Millares [0] 3 2 2 16 2" xfId="53159" xr:uid="{913C344A-02BA-4B6F-88D9-D0E457E55CF8}"/>
    <cellStyle name="Millares [0] 3 2 2 16 3" xfId="36290" xr:uid="{543429F8-8049-452F-BFB8-C25F873328FA}"/>
    <cellStyle name="Millares [0] 3 2 2 17" xfId="36595" xr:uid="{46EC9EEE-D18C-4190-87CB-CC144C6AF5D7}"/>
    <cellStyle name="Millares [0] 3 2 2 17 2" xfId="53464" xr:uid="{FB4BF501-B534-42FA-BF6A-968C8A20AE50}"/>
    <cellStyle name="Millares [0] 3 2 2 18" xfId="36905" xr:uid="{4B89F7D8-6687-4E33-BA6B-9F3E4D059D32}"/>
    <cellStyle name="Millares [0] 3 2 2 18 2" xfId="53774" xr:uid="{E0CBC5F9-9C84-49CE-A78B-31DEEE2D3AAD}"/>
    <cellStyle name="Millares [0] 3 2 2 19" xfId="37208" xr:uid="{DCA0497A-06E0-4C6F-B231-378BF31CBCDB}"/>
    <cellStyle name="Millares [0] 3 2 2 19 2" xfId="54077" xr:uid="{B6A6B85A-DDD5-4BF2-8956-AFB9D906D552}"/>
    <cellStyle name="Millares [0] 3 2 2 2" xfId="479" xr:uid="{36A1E5AB-D8C8-4A18-A8D1-AF09FEEA429E}"/>
    <cellStyle name="Millares [0] 3 2 2 2 2" xfId="2751" xr:uid="{6E4D35D0-DB82-4533-9FF4-D556E252B51F}"/>
    <cellStyle name="Millares [0] 3 2 2 2 2 2" xfId="5166" xr:uid="{9E698DEB-2EFE-4BD5-AFE2-CDEC10364EDD}"/>
    <cellStyle name="Millares [0] 3 2 2 2 2 2 2" xfId="13149" xr:uid="{C3FDEA80-2B95-4B21-9E95-3066296DCE0E}"/>
    <cellStyle name="Millares [0] 3 2 2 2 2 2 2 2" xfId="44197" xr:uid="{CDEE048D-96D8-49D8-BA6F-A21DDD40CDEA}"/>
    <cellStyle name="Millares [0] 3 2 2 2 2 2 3" xfId="27328" xr:uid="{43EE4DB6-B243-4100-AA79-0B036DDEAFB4}"/>
    <cellStyle name="Millares [0] 3 2 2 2 2 3" xfId="7580" xr:uid="{BF6692AC-9559-4725-A1EE-F7CB7BBC4CB6}"/>
    <cellStyle name="Millares [0] 3 2 2 2 2 3 2" xfId="16757" xr:uid="{D2AE23E2-123F-45E2-AEEE-FFA2F2A62835}"/>
    <cellStyle name="Millares [0] 3 2 2 2 2 3 2 2" xfId="47804" xr:uid="{17EA5ED5-88F7-4D2B-84DA-2AACD39D3A51}"/>
    <cellStyle name="Millares [0] 3 2 2 2 2 3 3" xfId="30935" xr:uid="{845644B0-68FC-4A42-AD54-0762BE89768D}"/>
    <cellStyle name="Millares [0] 3 2 2 2 2 4" xfId="21012" xr:uid="{7B908DEE-33ED-458D-9751-49EBC61CD146}"/>
    <cellStyle name="Millares [0] 3 2 2 2 2 4 2" xfId="52029" xr:uid="{096F6F72-B11F-44CC-A092-504386F0F9B8}"/>
    <cellStyle name="Millares [0] 3 2 2 2 2 4 3" xfId="35160" xr:uid="{B4F06A29-5578-42A4-9E20-D207557D9978}"/>
    <cellStyle name="Millares [0] 3 2 2 2 2 5" xfId="9991" xr:uid="{E6836F8A-D61C-4DB8-BD0C-AEF847CAB301}"/>
    <cellStyle name="Millares [0] 3 2 2 2 2 5 2" xfId="41043" xr:uid="{74EE8842-587F-40D2-8A3B-EE05F5A4C7B5}"/>
    <cellStyle name="Millares [0] 3 2 2 2 2 6" xfId="24174" xr:uid="{73AB28ED-5069-4D04-ABE6-7F56C317A7DB}"/>
    <cellStyle name="Millares [0] 3 2 2 2 3" xfId="1873" xr:uid="{984D35B0-CB7D-4AD2-B3F2-792F05797774}"/>
    <cellStyle name="Millares [0] 3 2 2 2 3 2" xfId="4288" xr:uid="{CD01E703-E6DE-4E35-98B4-D0085D36C0D4}"/>
    <cellStyle name="Millares [0] 3 2 2 2 3 2 2" xfId="12271" xr:uid="{59A39679-A519-4DF4-B25F-4E839E71B590}"/>
    <cellStyle name="Millares [0] 3 2 2 2 3 2 2 2" xfId="43319" xr:uid="{92F0E433-3A6F-450A-8BAD-FE2809F790A4}"/>
    <cellStyle name="Millares [0] 3 2 2 2 3 2 3" xfId="26450" xr:uid="{63A983BB-34D4-43A9-8BF4-A0CFFBE18B78}"/>
    <cellStyle name="Millares [0] 3 2 2 2 3 3" xfId="6702" xr:uid="{83C164D0-9A11-40FB-AFAF-5C23D683C406}"/>
    <cellStyle name="Millares [0] 3 2 2 2 3 3 2" xfId="15879" xr:uid="{4809DC93-0612-44EB-B75E-7EC7C32DA3F6}"/>
    <cellStyle name="Millares [0] 3 2 2 2 3 3 2 2" xfId="46926" xr:uid="{13406987-5F8C-4561-8FC0-9D6E5EFBB838}"/>
    <cellStyle name="Millares [0] 3 2 2 2 3 3 3" xfId="30057" xr:uid="{661EA6A7-BD95-4BF4-93B6-D10FE5D2349B}"/>
    <cellStyle name="Millares [0] 3 2 2 2 3 4" xfId="20134" xr:uid="{326DA1CF-FEE1-48E3-AE6D-289D2F9B83A4}"/>
    <cellStyle name="Millares [0] 3 2 2 2 3 4 2" xfId="51151" xr:uid="{00DE3F92-EAB1-45AF-A873-20129F4C8006}"/>
    <cellStyle name="Millares [0] 3 2 2 2 3 4 3" xfId="34282" xr:uid="{0798B9AD-92EC-4DF2-B916-08335DCE4DD8}"/>
    <cellStyle name="Millares [0] 3 2 2 2 3 5" xfId="9113" xr:uid="{4EACDFE0-FD17-4DB0-90E0-4F780E69EF55}"/>
    <cellStyle name="Millares [0] 3 2 2 2 3 5 2" xfId="40165" xr:uid="{E07A6815-952E-4A1E-B443-1A4901492813}"/>
    <cellStyle name="Millares [0] 3 2 2 2 3 6" xfId="23296" xr:uid="{54329531-6EE0-4B2F-A241-0733B742A8D4}"/>
    <cellStyle name="Millares [0] 3 2 2 2 4" xfId="1068" xr:uid="{AA9F6B1B-8072-4F8E-9A0D-6956CF1F269E}"/>
    <cellStyle name="Millares [0] 3 2 2 2 4 2" xfId="11467" xr:uid="{4292115E-112D-45F2-ADD1-7C459AF63F62}"/>
    <cellStyle name="Millares [0] 3 2 2 2 4 2 2" xfId="42515" xr:uid="{96F53772-322B-45ED-A342-02B11164EC30}"/>
    <cellStyle name="Millares [0] 3 2 2 2 4 3" xfId="25646" xr:uid="{D7C928F6-2707-4F54-B324-2475DBAF41DB}"/>
    <cellStyle name="Millares [0] 3 2 2 2 5" xfId="3483" xr:uid="{BF78333F-3A50-4EE5-82B2-02035EF141A6}"/>
    <cellStyle name="Millares [0] 3 2 2 2 5 2" xfId="15075" xr:uid="{B8726089-0214-48E3-94E8-C47D94E6948F}"/>
    <cellStyle name="Millares [0] 3 2 2 2 5 2 2" xfId="46122" xr:uid="{E38B171E-1522-40B5-ABFB-E395D8024B32}"/>
    <cellStyle name="Millares [0] 3 2 2 2 5 3" xfId="29253" xr:uid="{BE6EFF2A-62ED-4661-8A6C-271CAB1F8E89}"/>
    <cellStyle name="Millares [0] 3 2 2 2 6" xfId="5898" xr:uid="{E21D9CD0-289A-4734-AD34-7E7B9EF9B5CF}"/>
    <cellStyle name="Millares [0] 3 2 2 2 6 2" xfId="19330" xr:uid="{0CC4720E-18BF-451A-994E-80E3C962CD67}"/>
    <cellStyle name="Millares [0] 3 2 2 2 6 2 2" xfId="50347" xr:uid="{FC848605-6C46-480C-A12D-9FBCBC4EE306}"/>
    <cellStyle name="Millares [0] 3 2 2 2 6 3" xfId="33478" xr:uid="{89862DEF-41D1-46D1-9A0D-098678A10A18}"/>
    <cellStyle name="Millares [0] 3 2 2 2 7" xfId="8309" xr:uid="{014CB917-84E9-4F8E-BC35-A1CDBA48E44D}"/>
    <cellStyle name="Millares [0] 3 2 2 2 7 2" xfId="39361" xr:uid="{DF6D1CA2-4108-4599-A6EB-86AFD635E9E0}"/>
    <cellStyle name="Millares [0] 3 2 2 2 8" xfId="22492" xr:uid="{3F6B3C7E-5D55-4057-BA38-AEF879E1BBD7}"/>
    <cellStyle name="Millares [0] 3 2 2 20" xfId="37508" xr:uid="{FB22D5BB-76C4-401A-90CB-18E17006D408}"/>
    <cellStyle name="Millares [0] 3 2 2 20 2" xfId="54377" xr:uid="{5E686D1E-A369-44B2-81D6-E50C0D2DAD58}"/>
    <cellStyle name="Millares [0] 3 2 2 21" xfId="37810" xr:uid="{CBE1AD54-2DC7-4655-8C2E-3C96253258CD}"/>
    <cellStyle name="Millares [0] 3 2 2 21 2" xfId="54679" xr:uid="{872AE80E-9A7D-4038-8040-D08A999498B6}"/>
    <cellStyle name="Millares [0] 3 2 2 22" xfId="38112" xr:uid="{3CA23336-174E-4972-8A0E-E23E4478851A}"/>
    <cellStyle name="Millares [0] 3 2 2 22 2" xfId="54981" xr:uid="{20721E9A-A2B2-4B72-8A47-85CB20E95334}"/>
    <cellStyle name="Millares [0] 3 2 2 23" xfId="38412" xr:uid="{A742CF4C-2226-48F4-9509-CF32776F129F}"/>
    <cellStyle name="Millares [0] 3 2 2 23 2" xfId="55281" xr:uid="{DED72077-24CC-4C75-9AF9-1E3D0FA162D0}"/>
    <cellStyle name="Millares [0] 3 2 2 24" xfId="38712" xr:uid="{4DBFC639-A1CC-462D-8883-69C15BE45817}"/>
    <cellStyle name="Millares [0] 3 2 2 24 2" xfId="55581" xr:uid="{34335699-30DD-4A60-8C15-A7547B07A29D}"/>
    <cellStyle name="Millares [0] 3 2 2 25" xfId="39138" xr:uid="{2E24B877-6E86-4FAD-AC94-3516A92E09DC}"/>
    <cellStyle name="Millares [0] 3 2 2 26" xfId="22269" xr:uid="{11C9DBB2-446D-45A4-8B7B-15780DBA7D54}"/>
    <cellStyle name="Millares [0] 3 2 2 3" xfId="1423" xr:uid="{DCC4D3D5-CDB2-4379-A782-0189FE73A44E}"/>
    <cellStyle name="Millares [0] 3 2 2 3 2" xfId="3105" xr:uid="{F6EA106E-6D8E-46B9-A867-060F059CC08E}"/>
    <cellStyle name="Millares [0] 3 2 2 3 2 2" xfId="5520" xr:uid="{113A3111-C81C-4B6A-AFF1-7CA290915446}"/>
    <cellStyle name="Millares [0] 3 2 2 3 2 2 2" xfId="13503" xr:uid="{6020E6EB-512D-4D31-A071-3030331E1A78}"/>
    <cellStyle name="Millares [0] 3 2 2 3 2 2 2 2" xfId="44551" xr:uid="{31AF47F7-321B-4F4A-87B5-DDA75FC19EF7}"/>
    <cellStyle name="Millares [0] 3 2 2 3 2 2 3" xfId="27682" xr:uid="{8044B669-33E2-495F-8CA7-31AA0287F675}"/>
    <cellStyle name="Millares [0] 3 2 2 3 2 3" xfId="7934" xr:uid="{8A75D2E1-E0EF-4914-9342-F47CED9756B1}"/>
    <cellStyle name="Millares [0] 3 2 2 3 2 3 2" xfId="17111" xr:uid="{1BA2B08B-6C38-4A7C-A758-A577CEB01899}"/>
    <cellStyle name="Millares [0] 3 2 2 3 2 3 2 2" xfId="48158" xr:uid="{DBD5589C-160B-4FF8-86F4-50F05A97E65D}"/>
    <cellStyle name="Millares [0] 3 2 2 3 2 3 3" xfId="31289" xr:uid="{7F52F02B-E324-4120-9486-193AA4584825}"/>
    <cellStyle name="Millares [0] 3 2 2 3 2 4" xfId="21366" xr:uid="{2F9FF2CC-4DAA-4A67-9B2C-FB51342AA194}"/>
    <cellStyle name="Millares [0] 3 2 2 3 2 4 2" xfId="52383" xr:uid="{6EDC4823-3682-42F4-AF9D-3D0C531A4E33}"/>
    <cellStyle name="Millares [0] 3 2 2 3 2 4 3" xfId="35514" xr:uid="{C278D52B-BBAD-4E68-B4C6-52B40D5F7007}"/>
    <cellStyle name="Millares [0] 3 2 2 3 2 5" xfId="10345" xr:uid="{E86B4472-554E-4B7B-972E-90041519A18D}"/>
    <cellStyle name="Millares [0] 3 2 2 3 2 5 2" xfId="41397" xr:uid="{1F55B6DE-0393-4BE9-8CE3-64B410ECC200}"/>
    <cellStyle name="Millares [0] 3 2 2 3 2 6" xfId="24528" xr:uid="{0DA42EA3-618E-40A2-B716-BA8DCEBF177B}"/>
    <cellStyle name="Millares [0] 3 2 2 3 3" xfId="2175" xr:uid="{BB329FBD-079A-439D-9441-83805BB35E5A}"/>
    <cellStyle name="Millares [0] 3 2 2 3 3 2" xfId="4590" xr:uid="{1EE1EF7C-BF6B-40AD-9F77-E2E40371AF57}"/>
    <cellStyle name="Millares [0] 3 2 2 3 3 2 2" xfId="12573" xr:uid="{F43EA7C4-2C95-4019-8910-A10755373E65}"/>
    <cellStyle name="Millares [0] 3 2 2 3 3 2 2 2" xfId="43621" xr:uid="{EB8B8C52-985D-4C39-A103-BA0A95674B4A}"/>
    <cellStyle name="Millares [0] 3 2 2 3 3 2 3" xfId="26752" xr:uid="{67832D11-101C-4116-9333-38BA0FA3BC0C}"/>
    <cellStyle name="Millares [0] 3 2 2 3 3 3" xfId="7004" xr:uid="{075232F7-D0F4-4C18-82C2-4D8282316C01}"/>
    <cellStyle name="Millares [0] 3 2 2 3 3 3 2" xfId="16181" xr:uid="{82338020-91CB-46DF-8247-B988057D67F5}"/>
    <cellStyle name="Millares [0] 3 2 2 3 3 3 2 2" xfId="47228" xr:uid="{D90CA872-7706-46B0-8BA1-A718A58E495D}"/>
    <cellStyle name="Millares [0] 3 2 2 3 3 3 3" xfId="30359" xr:uid="{025DDF91-B772-4554-BD22-7B464FCD9784}"/>
    <cellStyle name="Millares [0] 3 2 2 3 3 4" xfId="20436" xr:uid="{0C58D672-2E27-4CF5-BED6-F110002AEC7C}"/>
    <cellStyle name="Millares [0] 3 2 2 3 3 4 2" xfId="51453" xr:uid="{D6996F06-73C6-4295-A701-E7ACE9DCB266}"/>
    <cellStyle name="Millares [0] 3 2 2 3 3 4 3" xfId="34584" xr:uid="{7AEA0B52-91E8-43A4-8FF1-7EC1EED77892}"/>
    <cellStyle name="Millares [0] 3 2 2 3 3 5" xfId="9415" xr:uid="{04AFE141-B8FB-45E7-B16D-E5F8420D0D6B}"/>
    <cellStyle name="Millares [0] 3 2 2 3 3 5 2" xfId="40467" xr:uid="{8022C6F8-1620-4430-88AB-A87E73C3278C}"/>
    <cellStyle name="Millares [0] 3 2 2 3 3 6" xfId="23598" xr:uid="{6DFB197D-5310-4560-83BE-C47B638F59A1}"/>
    <cellStyle name="Millares [0] 3 2 2 3 4" xfId="3838" xr:uid="{5AD2F32E-2A1F-4672-86F9-01FDE0A5381D}"/>
    <cellStyle name="Millares [0] 3 2 2 3 4 2" xfId="11821" xr:uid="{A08EE973-E234-4AD0-9B81-660BF7AFBA6B}"/>
    <cellStyle name="Millares [0] 3 2 2 3 4 2 2" xfId="42869" xr:uid="{8F98714A-E896-4AA2-8D4D-09BF2BCEEB92}"/>
    <cellStyle name="Millares [0] 3 2 2 3 4 3" xfId="26000" xr:uid="{7E313C0E-916E-4B09-B2FA-D268B25E14E7}"/>
    <cellStyle name="Millares [0] 3 2 2 3 5" xfId="6252" xr:uid="{EBCA546B-FF03-4ED2-9EB2-24B779D99CC9}"/>
    <cellStyle name="Millares [0] 3 2 2 3 5 2" xfId="15429" xr:uid="{F5ADD915-5231-4208-9C77-EA965724FA14}"/>
    <cellStyle name="Millares [0] 3 2 2 3 5 2 2" xfId="46476" xr:uid="{6FD10CCD-3D9D-4951-916B-CE291122BC3D}"/>
    <cellStyle name="Millares [0] 3 2 2 3 5 3" xfId="29607" xr:uid="{DDCFC867-35C8-4717-BD29-6F98A0E398AE}"/>
    <cellStyle name="Millares [0] 3 2 2 3 6" xfId="19684" xr:uid="{B00D01ED-5780-43ED-B6D7-D59BF599A436}"/>
    <cellStyle name="Millares [0] 3 2 2 3 6 2" xfId="50701" xr:uid="{CBC6EC15-4ABD-4BD5-8865-399B1FABF8A3}"/>
    <cellStyle name="Millares [0] 3 2 2 3 6 3" xfId="33832" xr:uid="{40A8409A-0390-4B26-ABD5-D0094375F98C}"/>
    <cellStyle name="Millares [0] 3 2 2 3 7" xfId="8663" xr:uid="{1473EA42-FFCD-4231-817F-9F50DCB7248A}"/>
    <cellStyle name="Millares [0] 3 2 2 3 7 2" xfId="39715" xr:uid="{A5CE3F24-3432-4A5D-BC18-4CD2E4C6B804}"/>
    <cellStyle name="Millares [0] 3 2 2 3 8" xfId="22846" xr:uid="{238EE97B-8A8D-4BE0-9120-B6BD81B47D99}"/>
    <cellStyle name="Millares [0] 3 2 2 4" xfId="2528" xr:uid="{DC927F09-CCA2-4D22-B601-87660089A74D}"/>
    <cellStyle name="Millares [0] 3 2 2 4 2" xfId="4943" xr:uid="{DC8CBE92-CFDF-490B-B561-FB3D02E63255}"/>
    <cellStyle name="Millares [0] 3 2 2 4 2 2" xfId="12926" xr:uid="{55264CAF-EFBC-44A9-B39C-75ECE502C53F}"/>
    <cellStyle name="Millares [0] 3 2 2 4 2 2 2" xfId="43974" xr:uid="{7575E890-37BF-487E-B220-7BA83FDDA5A7}"/>
    <cellStyle name="Millares [0] 3 2 2 4 2 3" xfId="27105" xr:uid="{8DA8078E-B4C3-43B6-97AA-853098C35727}"/>
    <cellStyle name="Millares [0] 3 2 2 4 3" xfId="7357" xr:uid="{7F4934E3-A94D-4E98-AA6E-70CF20C59644}"/>
    <cellStyle name="Millares [0] 3 2 2 4 3 2" xfId="16534" xr:uid="{7A0D11CA-6253-436E-9893-D07E2E02C65E}"/>
    <cellStyle name="Millares [0] 3 2 2 4 3 2 2" xfId="47581" xr:uid="{48122B80-A06D-4A1D-BBD1-EAD8F54A72F9}"/>
    <cellStyle name="Millares [0] 3 2 2 4 3 3" xfId="30712" xr:uid="{53144A41-511E-4EED-B160-2EBD62ECFD79}"/>
    <cellStyle name="Millares [0] 3 2 2 4 4" xfId="20789" xr:uid="{C019692D-A057-4999-842C-ECA1D290D33D}"/>
    <cellStyle name="Millares [0] 3 2 2 4 4 2" xfId="51806" xr:uid="{00ECE9DC-2D41-4987-B17F-E7A3FD7FF154}"/>
    <cellStyle name="Millares [0] 3 2 2 4 4 3" xfId="34937" xr:uid="{8158DE7A-9E04-4354-B4F3-716A57F9215B}"/>
    <cellStyle name="Millares [0] 3 2 2 4 5" xfId="9768" xr:uid="{5CDB456E-5E88-442A-BAB0-C1FAEC8224EA}"/>
    <cellStyle name="Millares [0] 3 2 2 4 5 2" xfId="40820" xr:uid="{97445F19-0737-422D-BEE1-4C622F3DAC8D}"/>
    <cellStyle name="Millares [0] 3 2 2 4 6" xfId="23951" xr:uid="{940534B9-770A-4AE8-8ED6-F7813CD2D63B}"/>
    <cellStyle name="Millares [0] 3 2 2 5" xfId="1521" xr:uid="{457E604A-682F-4B6F-AF5B-A0ECE864A630}"/>
    <cellStyle name="Millares [0] 3 2 2 5 2" xfId="3936" xr:uid="{2537B1D5-23A3-425F-81D9-D3B89F5A9951}"/>
    <cellStyle name="Millares [0] 3 2 2 5 2 2" xfId="11919" xr:uid="{A45EFFDD-92A3-4EF6-B5AF-12B6473D0442}"/>
    <cellStyle name="Millares [0] 3 2 2 5 2 2 2" xfId="42967" xr:uid="{7E14F73D-F236-414E-8098-923AD9CD10A5}"/>
    <cellStyle name="Millares [0] 3 2 2 5 2 3" xfId="26098" xr:uid="{62422A42-2603-430D-8903-CD7AA11B4FD7}"/>
    <cellStyle name="Millares [0] 3 2 2 5 3" xfId="6350" xr:uid="{EC11CC54-A67F-4834-93C1-01BAF31FCC8D}"/>
    <cellStyle name="Millares [0] 3 2 2 5 3 2" xfId="15527" xr:uid="{B9A9C8D1-31FA-4986-A346-CD8B2F94F69D}"/>
    <cellStyle name="Millares [0] 3 2 2 5 3 2 2" xfId="46574" xr:uid="{E35E4506-0E79-4DDA-A9CA-629E29749E76}"/>
    <cellStyle name="Millares [0] 3 2 2 5 3 3" xfId="29705" xr:uid="{E5E6E159-624B-450F-B4FF-28139A56CFE0}"/>
    <cellStyle name="Millares [0] 3 2 2 5 4" xfId="19782" xr:uid="{C93FCDE0-646E-4F01-B42C-E59852594B47}"/>
    <cellStyle name="Millares [0] 3 2 2 5 4 2" xfId="50799" xr:uid="{86FCBC0A-C743-44EF-A31C-53DC7D2EC7EB}"/>
    <cellStyle name="Millares [0] 3 2 2 5 4 3" xfId="33930" xr:uid="{9E41BF3C-08E2-4DCF-88B7-4518F4E9A7E8}"/>
    <cellStyle name="Millares [0] 3 2 2 5 5" xfId="8761" xr:uid="{87505162-9F09-43D3-A224-D42037DA4A7F}"/>
    <cellStyle name="Millares [0] 3 2 2 5 5 2" xfId="39813" xr:uid="{2116A64B-E177-4215-B451-F325BEF7BEF7}"/>
    <cellStyle name="Millares [0] 3 2 2 5 6" xfId="22944" xr:uid="{F865465D-024F-486A-B1F8-3D852B1F4F7F}"/>
    <cellStyle name="Millares [0] 3 2 2 6" xfId="845" xr:uid="{F9CE397F-2CB7-4D01-85C2-99CF4815BAF7}"/>
    <cellStyle name="Millares [0] 3 2 2 6 2" xfId="13534" xr:uid="{0503655B-EC4D-434E-9D01-84565F9F62BC}"/>
    <cellStyle name="Millares [0] 3 2 2 6 2 2" xfId="44582" xr:uid="{D36A504E-6E00-45C6-977D-04E795E5CCDE}"/>
    <cellStyle name="Millares [0] 3 2 2 6 2 3" xfId="27713" xr:uid="{9E3BF96C-F36D-4F18-A913-6972ACCFCCE7}"/>
    <cellStyle name="Millares [0] 3 2 2 6 3" xfId="17142" xr:uid="{3F2D9B49-CE22-40F9-B722-CFBC024A1774}"/>
    <cellStyle name="Millares [0] 3 2 2 6 3 2" xfId="48189" xr:uid="{9E75E63F-9EE5-4567-9025-B5359C2E1C8D}"/>
    <cellStyle name="Millares [0] 3 2 2 6 3 3" xfId="31320" xr:uid="{6FEC04EE-57A9-47C2-AD8E-3EF2D12A1700}"/>
    <cellStyle name="Millares [0] 3 2 2 6 4" xfId="21397" xr:uid="{FEB335DF-DE92-4DC6-8410-8325F5E08FDD}"/>
    <cellStyle name="Millares [0] 3 2 2 6 4 2" xfId="52414" xr:uid="{F8826507-28C7-482C-A141-CF295306C631}"/>
    <cellStyle name="Millares [0] 3 2 2 6 4 3" xfId="35545" xr:uid="{E68078AD-FCB8-46A6-BC4C-D1DFC7D09817}"/>
    <cellStyle name="Millares [0] 3 2 2 6 5" xfId="10376" xr:uid="{8E405847-4BE1-450D-81D5-C8555E0D79C6}"/>
    <cellStyle name="Millares [0] 3 2 2 6 5 2" xfId="41428" xr:uid="{80D3EFE9-3393-47E6-8DB5-E017346CF6C1}"/>
    <cellStyle name="Millares [0] 3 2 2 6 6" xfId="24559" xr:uid="{4333CBB1-F133-402F-89EB-66681680C96C}"/>
    <cellStyle name="Millares [0] 3 2 2 7" xfId="3260" xr:uid="{11FD3E25-E6F7-4A15-8364-AC0422B6827D}"/>
    <cellStyle name="Millares [0] 3 2 2 7 2" xfId="13831" xr:uid="{0590E8E0-537F-4C14-99C4-AC68EF7B0F56}"/>
    <cellStyle name="Millares [0] 3 2 2 7 2 2" xfId="44879" xr:uid="{636ABCB9-A8E0-491C-BD97-14633A8AA2CE}"/>
    <cellStyle name="Millares [0] 3 2 2 7 2 3" xfId="28010" xr:uid="{1CF87087-B4E6-4701-857D-71DB30E43750}"/>
    <cellStyle name="Millares [0] 3 2 2 7 3" xfId="17439" xr:uid="{A1226DF7-F466-484F-9BC3-B532E2BB2AEB}"/>
    <cellStyle name="Millares [0] 3 2 2 7 3 2" xfId="48486" xr:uid="{CE941FE6-8454-4DB4-A1A2-1E232E34DFF8}"/>
    <cellStyle name="Millares [0] 3 2 2 7 3 3" xfId="31617" xr:uid="{0CEB7BF6-1006-4130-993D-A99538CA500D}"/>
    <cellStyle name="Millares [0] 3 2 2 7 4" xfId="21694" xr:uid="{28459A39-91B8-4379-B98D-D5C5F0369674}"/>
    <cellStyle name="Millares [0] 3 2 2 7 4 2" xfId="52711" xr:uid="{5F1811BA-3A11-4583-8DD7-6005B4D91458}"/>
    <cellStyle name="Millares [0] 3 2 2 7 4 3" xfId="35842" xr:uid="{FC41B8D4-A12E-48B3-9C52-1E5F266C9338}"/>
    <cellStyle name="Millares [0] 3 2 2 7 5" xfId="10673" xr:uid="{C399ED4D-DFA9-4361-865E-A809BC61136D}"/>
    <cellStyle name="Millares [0] 3 2 2 7 5 2" xfId="41725" xr:uid="{267395C6-E37A-44A2-8FC1-F99DCDF0B518}"/>
    <cellStyle name="Millares [0] 3 2 2 7 6" xfId="24856" xr:uid="{2A7B2D9D-B256-442F-86F0-D2D666ADE567}"/>
    <cellStyle name="Millares [0] 3 2 2 8" xfId="5675" xr:uid="{C5977F15-B959-47FB-8A8D-BFB436208D01}"/>
    <cellStyle name="Millares [0] 3 2 2 8 2" xfId="14192" xr:uid="{5B82080C-E1DF-4EBE-992A-E58E0AA6F9DE}"/>
    <cellStyle name="Millares [0] 3 2 2 8 2 2" xfId="45240" xr:uid="{861289A8-9017-4C49-BE0F-47D14443049A}"/>
    <cellStyle name="Millares [0] 3 2 2 8 2 3" xfId="28371" xr:uid="{D6059C83-DC37-4DD7-8DF1-8D34EF281A27}"/>
    <cellStyle name="Millares [0] 3 2 2 8 3" xfId="17800" xr:uid="{BDEFD055-6A95-4BE5-BFDB-0CEE92B23045}"/>
    <cellStyle name="Millares [0] 3 2 2 8 3 2" xfId="48847" xr:uid="{2BCD64EE-0A69-4D48-8F4C-5C5B6AF690B8}"/>
    <cellStyle name="Millares [0] 3 2 2 8 3 3" xfId="31978" xr:uid="{5AA02E27-8ACE-4EDC-A4D0-2A06ADA6CA77}"/>
    <cellStyle name="Millares [0] 3 2 2 8 4" xfId="22055" xr:uid="{3F7F2182-EF0E-4CC7-A8AE-DA2A293CA5F2}"/>
    <cellStyle name="Millares [0] 3 2 2 8 4 2" xfId="53072" xr:uid="{AAB45CEB-ECA8-4A2E-BF06-5FFEC65E11C5}"/>
    <cellStyle name="Millares [0] 3 2 2 8 4 3" xfId="36203" xr:uid="{21D307CD-C7CC-4A19-AEFB-AC6FBF7F5C66}"/>
    <cellStyle name="Millares [0] 3 2 2 8 5" xfId="11034" xr:uid="{16D3AA48-63EA-4A34-98C4-B8BD93C2CE8D}"/>
    <cellStyle name="Millares [0] 3 2 2 8 5 2" xfId="42086" xr:uid="{C2DADF93-EAD2-4E1E-B290-01A789F1B0BC}"/>
    <cellStyle name="Millares [0] 3 2 2 8 6" xfId="25217" xr:uid="{C425C4AC-B2F4-4F3A-B7FA-4E3E51F8ECCA}"/>
    <cellStyle name="Millares [0] 3 2 2 9" xfId="11244" xr:uid="{BAA8152B-9AE7-4C4A-9FA9-2EC35C1463C5}"/>
    <cellStyle name="Millares [0] 3 2 2 9 2" xfId="14852" xr:uid="{02C73184-D946-4581-AF82-6D03587FEE95}"/>
    <cellStyle name="Millares [0] 3 2 2 9 2 2" xfId="45899" xr:uid="{D18CEF6B-C93E-474C-BB65-8B3469DADBE5}"/>
    <cellStyle name="Millares [0] 3 2 2 9 2 3" xfId="29030" xr:uid="{EEBCD893-DCBE-41DC-9D10-95BBDF3E3BF6}"/>
    <cellStyle name="Millares [0] 3 2 2 9 3" xfId="19107" xr:uid="{A5A0F638-AC25-40BB-8AFE-61DCD2E0EB14}"/>
    <cellStyle name="Millares [0] 3 2 2 9 3 2" xfId="50124" xr:uid="{51D5B03E-2CEC-4990-82CD-4CD7E70F46C0}"/>
    <cellStyle name="Millares [0] 3 2 2 9 3 3" xfId="33255" xr:uid="{46A11BA1-D137-4A0F-B8CE-FB1D6F9B57BA}"/>
    <cellStyle name="Millares [0] 3 2 2 9 4" xfId="42292" xr:uid="{7A83AC51-0F6B-42C7-94EA-8C5BAFF28F90}"/>
    <cellStyle name="Millares [0] 3 2 2 9 5" xfId="25423" xr:uid="{583FAE4C-04B6-4BF9-BC14-9D1BAE24CD9F}"/>
    <cellStyle name="Millares [0] 3 2 20" xfId="18537" xr:uid="{000D2953-4FA1-4602-A8D6-4867F9B09AAF}"/>
    <cellStyle name="Millares [0] 3 2 20 2" xfId="49554" xr:uid="{DDE78270-4B6F-4F4B-8102-D6BF2ADCBC3D}"/>
    <cellStyle name="Millares [0] 3 2 20 3" xfId="32685" xr:uid="{C4931A77-4DC4-4234-B180-5782C3C82475}"/>
    <cellStyle name="Millares [0] 3 2 21" xfId="18854" xr:uid="{3608AADC-662C-4362-9A1E-9C2750402766}"/>
    <cellStyle name="Millares [0] 3 2 21 2" xfId="49871" xr:uid="{09FE07D9-0F99-490E-AB41-E25748E19A5E}"/>
    <cellStyle name="Millares [0] 3 2 21 3" xfId="33002" xr:uid="{E814C5C2-D894-42FB-A1A8-89CC6FE05962}"/>
    <cellStyle name="Millares [0] 3 2 22" xfId="7965" xr:uid="{2648FD46-EAFE-42F0-B070-2178E56DD6A5}"/>
    <cellStyle name="Millares [0] 3 2 22 2" xfId="53158" xr:uid="{B0B2C641-0CC6-412C-BAFD-172EBAC7FBD0}"/>
    <cellStyle name="Millares [0] 3 2 22 3" xfId="36289" xr:uid="{92358F85-ABB9-4C42-9885-9D6E2ACAAD03}"/>
    <cellStyle name="Millares [0] 3 2 23" xfId="36594" xr:uid="{B5915655-AC83-4F75-BF33-0153E419EE16}"/>
    <cellStyle name="Millares [0] 3 2 23 2" xfId="53463" xr:uid="{8E85BCA4-61FE-4E52-B158-91ED92AD9794}"/>
    <cellStyle name="Millares [0] 3 2 24" xfId="36904" xr:uid="{04B8DDAB-BC8A-458E-AFCF-E578A2C0B524}"/>
    <cellStyle name="Millares [0] 3 2 24 2" xfId="53773" xr:uid="{CEF13923-852B-4390-9034-AB45E714D55B}"/>
    <cellStyle name="Millares [0] 3 2 25" xfId="37207" xr:uid="{F1786457-458E-4B65-BB40-4AAAB0A5DF3F}"/>
    <cellStyle name="Millares [0] 3 2 25 2" xfId="54076" xr:uid="{4356A51E-9D70-4D5E-A962-B6B2E2AF8CD1}"/>
    <cellStyle name="Millares [0] 3 2 26" xfId="37507" xr:uid="{00A9B829-0215-43B1-8DE0-4147927C53C8}"/>
    <cellStyle name="Millares [0] 3 2 26 2" xfId="54376" xr:uid="{65FF32E0-ACBB-4B1D-B6CC-5642E23FFA37}"/>
    <cellStyle name="Millares [0] 3 2 27" xfId="37809" xr:uid="{3BAF5DC6-4476-477E-A279-413F966A06E6}"/>
    <cellStyle name="Millares [0] 3 2 27 2" xfId="54678" xr:uid="{65C47D31-1626-45F2-B3B6-3CD09BD29972}"/>
    <cellStyle name="Millares [0] 3 2 28" xfId="38111" xr:uid="{560E2D99-6517-4E03-80DB-F9F5A4F4EC9E}"/>
    <cellStyle name="Millares [0] 3 2 28 2" xfId="54980" xr:uid="{7F12AD80-6A2B-4243-ADF1-809E755F0347}"/>
    <cellStyle name="Millares [0] 3 2 29" xfId="38411" xr:uid="{2DD8D5F3-8BF5-4112-A92A-A7D8B4F42653}"/>
    <cellStyle name="Millares [0] 3 2 29 2" xfId="55280" xr:uid="{FA725447-8A15-4CC1-B028-CC8F9E33D1E9}"/>
    <cellStyle name="Millares [0] 3 2 3" xfId="309" xr:uid="{4DA6EA9D-A0F4-42E0-9721-5EF0594A0FDC}"/>
    <cellStyle name="Millares [0] 3 2 3 10" xfId="14278" xr:uid="{582CFF62-05F3-4706-90E7-B94222EF813E}"/>
    <cellStyle name="Millares [0] 3 2 3 10 2" xfId="45326" xr:uid="{2D9DC05F-1227-4460-8ACA-7A7BAFA635F5}"/>
    <cellStyle name="Millares [0] 3 2 3 10 3" xfId="28457" xr:uid="{6BB4E6D4-AE97-4F56-81F3-82A04A4FC21B}"/>
    <cellStyle name="Millares [0] 3 2 3 11" xfId="14700" xr:uid="{68F34A53-8C14-4F9E-AF01-6B3CC1AB8681}"/>
    <cellStyle name="Millares [0] 3 2 3 11 2" xfId="45747" xr:uid="{34C893C2-7EE2-4F24-98CD-EBB32792D441}"/>
    <cellStyle name="Millares [0] 3 2 3 11 3" xfId="28878" xr:uid="{FECF1535-8B94-444A-9D06-AAB0A3F203E5}"/>
    <cellStyle name="Millares [0] 3 2 3 12" xfId="17939" xr:uid="{B043EB47-CD1B-4080-9630-E3617EC17848}"/>
    <cellStyle name="Millares [0] 3 2 3 12 2" xfId="48956" xr:uid="{31CF294D-BFF1-4D03-8994-05891CA7CB4F}"/>
    <cellStyle name="Millares [0] 3 2 3 12 3" xfId="32087" xr:uid="{9B992FA3-0288-4AC6-9129-D5DBFA92E491}"/>
    <cellStyle name="Millares [0] 3 2 3 13" xfId="18239" xr:uid="{7ADB1A3E-88E1-4EE3-96D5-8B958F08FC88}"/>
    <cellStyle name="Millares [0] 3 2 3 13 2" xfId="49256" xr:uid="{47E0CF13-B351-48D8-9CD1-BABE36758959}"/>
    <cellStyle name="Millares [0] 3 2 3 13 3" xfId="32387" xr:uid="{95FB0FCF-AD6C-45A0-8461-0F00E3EBF788}"/>
    <cellStyle name="Millares [0] 3 2 3 14" xfId="18539" xr:uid="{652BB0F4-AB8A-4772-BAF5-C966A176ED76}"/>
    <cellStyle name="Millares [0] 3 2 3 14 2" xfId="49556" xr:uid="{EDA48006-ACE3-4ECE-BAE3-CA9E45D7B354}"/>
    <cellStyle name="Millares [0] 3 2 3 14 3" xfId="32687" xr:uid="{933BEF63-161F-47EA-98F3-82C2B7931FE4}"/>
    <cellStyle name="Millares [0] 3 2 3 15" xfId="18955" xr:uid="{70E78B0D-4318-4299-98FB-FBC1701D3A68}"/>
    <cellStyle name="Millares [0] 3 2 3 15 2" xfId="49972" xr:uid="{1FC5BB0F-0164-434B-B120-551D86DD835B}"/>
    <cellStyle name="Millares [0] 3 2 3 15 3" xfId="33103" xr:uid="{D3F53EA4-2A19-4B44-A0B9-C5B35E915239}"/>
    <cellStyle name="Millares [0] 3 2 3 16" xfId="8140" xr:uid="{458DD1EE-22FB-4843-91B4-F19BC71194DB}"/>
    <cellStyle name="Millares [0] 3 2 3 16 2" xfId="53160" xr:uid="{95B5D871-C623-43F5-A84C-2EABDEE1FC76}"/>
    <cellStyle name="Millares [0] 3 2 3 16 3" xfId="36291" xr:uid="{4944A898-19BB-45D2-AFA5-3145D75A3214}"/>
    <cellStyle name="Millares [0] 3 2 3 17" xfId="36596" xr:uid="{5CC16D7F-9A71-4694-8352-B4D9F0E773CA}"/>
    <cellStyle name="Millares [0] 3 2 3 17 2" xfId="53465" xr:uid="{F6D8622C-48A7-4E80-B156-5EAA004D6775}"/>
    <cellStyle name="Millares [0] 3 2 3 18" xfId="36906" xr:uid="{4821A455-9ABF-4620-9DA4-FD6D8B2E417F}"/>
    <cellStyle name="Millares [0] 3 2 3 18 2" xfId="53775" xr:uid="{B68FB6F9-C0FA-4F30-A94C-FC83DD381942}"/>
    <cellStyle name="Millares [0] 3 2 3 19" xfId="37209" xr:uid="{F90AA2DE-22C7-4AC2-B994-03B38A279B1D}"/>
    <cellStyle name="Millares [0] 3 2 3 19 2" xfId="54078" xr:uid="{940F13DD-5E5D-42DB-A029-C9ACF60D534B}"/>
    <cellStyle name="Millares [0] 3 2 3 2" xfId="480" xr:uid="{840ECA87-501A-4473-AEE7-29BD76426152}"/>
    <cellStyle name="Millares [0] 3 2 3 2 2" xfId="2752" xr:uid="{D6EAE4E1-38E9-44DD-B6D4-8CDDCF8157EB}"/>
    <cellStyle name="Millares [0] 3 2 3 2 2 2" xfId="5167" xr:uid="{32D4D868-98D8-441E-B83F-6827D134F6F7}"/>
    <cellStyle name="Millares [0] 3 2 3 2 2 2 2" xfId="13150" xr:uid="{C52C99E1-2A57-4243-9416-92B05089D24C}"/>
    <cellStyle name="Millares [0] 3 2 3 2 2 2 2 2" xfId="44198" xr:uid="{5350E8C8-D7E5-4117-A8F6-4F37F1FE689D}"/>
    <cellStyle name="Millares [0] 3 2 3 2 2 2 3" xfId="27329" xr:uid="{8CAAF8AA-99EB-480D-93E6-EDDE81A602C1}"/>
    <cellStyle name="Millares [0] 3 2 3 2 2 3" xfId="7581" xr:uid="{5F79087E-E334-4590-94FD-1936EF2E4F89}"/>
    <cellStyle name="Millares [0] 3 2 3 2 2 3 2" xfId="16758" xr:uid="{30BD347C-7201-49DD-8116-65A54DB59746}"/>
    <cellStyle name="Millares [0] 3 2 3 2 2 3 2 2" xfId="47805" xr:uid="{3A69576C-6AF5-4ADD-AA9C-3578094D9A5A}"/>
    <cellStyle name="Millares [0] 3 2 3 2 2 3 3" xfId="30936" xr:uid="{EAEF81E8-0563-41D3-B7A8-1332F7870216}"/>
    <cellStyle name="Millares [0] 3 2 3 2 2 4" xfId="21013" xr:uid="{8BA51CE2-A676-42E5-BDF9-E8860390F013}"/>
    <cellStyle name="Millares [0] 3 2 3 2 2 4 2" xfId="52030" xr:uid="{5861BE67-4F0B-4BFE-96C7-F71C7E67FB6A}"/>
    <cellStyle name="Millares [0] 3 2 3 2 2 4 3" xfId="35161" xr:uid="{3482C22D-0CFF-4668-A6B1-03F072F10B8D}"/>
    <cellStyle name="Millares [0] 3 2 3 2 2 5" xfId="9992" xr:uid="{B0A39B86-E9E5-41DB-8C1E-083D769AFE17}"/>
    <cellStyle name="Millares [0] 3 2 3 2 2 5 2" xfId="41044" xr:uid="{3ED85A80-ACC9-49BC-B693-D883858F9044}"/>
    <cellStyle name="Millares [0] 3 2 3 2 2 6" xfId="24175" xr:uid="{422017DF-0BC7-45C1-B31B-54DD20E82887}"/>
    <cellStyle name="Millares [0] 3 2 3 2 3" xfId="1927" xr:uid="{EDCC75D9-0185-4A64-BEA6-0D898626C873}"/>
    <cellStyle name="Millares [0] 3 2 3 2 3 2" xfId="4342" xr:uid="{EE8B5809-00CF-4F45-95C5-A87BBA8B7924}"/>
    <cellStyle name="Millares [0] 3 2 3 2 3 2 2" xfId="12325" xr:uid="{332E60EF-870D-4A6A-AA94-E488FE097F82}"/>
    <cellStyle name="Millares [0] 3 2 3 2 3 2 2 2" xfId="43373" xr:uid="{14599051-5C70-419E-AA47-EEF765C47885}"/>
    <cellStyle name="Millares [0] 3 2 3 2 3 2 3" xfId="26504" xr:uid="{5AD45A80-8571-4E59-BC67-2C569B5AC349}"/>
    <cellStyle name="Millares [0] 3 2 3 2 3 3" xfId="6756" xr:uid="{52CE8C6A-0962-468C-B2A9-EE55AEB86DD2}"/>
    <cellStyle name="Millares [0] 3 2 3 2 3 3 2" xfId="15933" xr:uid="{91FE2F73-16A7-4967-B488-F2ABED0BC1DB}"/>
    <cellStyle name="Millares [0] 3 2 3 2 3 3 2 2" xfId="46980" xr:uid="{BFB6F2F9-6E8C-411C-83F7-8081DE571620}"/>
    <cellStyle name="Millares [0] 3 2 3 2 3 3 3" xfId="30111" xr:uid="{AD6410FE-ADA5-414F-AA41-E5CB181DCA0B}"/>
    <cellStyle name="Millares [0] 3 2 3 2 3 4" xfId="20188" xr:uid="{7A8C31A4-EB47-4177-AA36-1608DC7C1449}"/>
    <cellStyle name="Millares [0] 3 2 3 2 3 4 2" xfId="51205" xr:uid="{241102FC-8FF8-453B-879B-6967184EB45B}"/>
    <cellStyle name="Millares [0] 3 2 3 2 3 4 3" xfId="34336" xr:uid="{BBA4BFC6-409E-4246-896B-18FF3DD7F2B4}"/>
    <cellStyle name="Millares [0] 3 2 3 2 3 5" xfId="9167" xr:uid="{0D8DD812-54F8-48C3-B31F-EF5F79704A97}"/>
    <cellStyle name="Millares [0] 3 2 3 2 3 5 2" xfId="40219" xr:uid="{5B0438B9-51BC-43CA-B14F-44E9F6DD3591}"/>
    <cellStyle name="Millares [0] 3 2 3 2 3 6" xfId="23350" xr:uid="{EA1EA8B5-4301-4992-B4C1-B9F84360587A}"/>
    <cellStyle name="Millares [0] 3 2 3 2 4" xfId="1069" xr:uid="{FA07E420-828D-4BF6-8C4A-3C927CEC8105}"/>
    <cellStyle name="Millares [0] 3 2 3 2 4 2" xfId="11468" xr:uid="{4B8C7E9A-3EB4-4642-BB9C-00482FBDFB7A}"/>
    <cellStyle name="Millares [0] 3 2 3 2 4 2 2" xfId="42516" xr:uid="{3DF81EBE-3BBE-475B-BC16-323CB50F76A2}"/>
    <cellStyle name="Millares [0] 3 2 3 2 4 3" xfId="25647" xr:uid="{A8FCF793-2F2E-4E3D-850E-B9B647D4DB0C}"/>
    <cellStyle name="Millares [0] 3 2 3 2 5" xfId="3484" xr:uid="{4C51B9B9-A4C0-4CE4-A68C-3767A26DF82A}"/>
    <cellStyle name="Millares [0] 3 2 3 2 5 2" xfId="15076" xr:uid="{6D7951D5-B27C-4F0C-9FBF-DE955B320768}"/>
    <cellStyle name="Millares [0] 3 2 3 2 5 2 2" xfId="46123" xr:uid="{6D382436-3950-40CB-80B5-630E1B66FBA7}"/>
    <cellStyle name="Millares [0] 3 2 3 2 5 3" xfId="29254" xr:uid="{C9DFF549-3866-4422-977F-3FAF2335154D}"/>
    <cellStyle name="Millares [0] 3 2 3 2 6" xfId="5899" xr:uid="{4BDD15D3-C2EA-471E-8E5D-7FC9A5D7019A}"/>
    <cellStyle name="Millares [0] 3 2 3 2 6 2" xfId="19331" xr:uid="{09DB99BE-9B7E-4918-8D41-CEE49D48768A}"/>
    <cellStyle name="Millares [0] 3 2 3 2 6 2 2" xfId="50348" xr:uid="{33CCF7D8-8B83-4831-98D3-B0350EC0CBD0}"/>
    <cellStyle name="Millares [0] 3 2 3 2 6 3" xfId="33479" xr:uid="{7EC574A2-D6B4-43C4-977D-65095969710D}"/>
    <cellStyle name="Millares [0] 3 2 3 2 7" xfId="8310" xr:uid="{6AFC16B8-49D6-40B7-9B15-3C04281B52E1}"/>
    <cellStyle name="Millares [0] 3 2 3 2 7 2" xfId="39362" xr:uid="{5D9DBC19-FF41-41E4-988B-3C4D3E615F46}"/>
    <cellStyle name="Millares [0] 3 2 3 2 8" xfId="22493" xr:uid="{21BC969C-DDD4-4E6B-8554-175B3C55FD4F}"/>
    <cellStyle name="Millares [0] 3 2 3 20" xfId="37509" xr:uid="{97EF3865-CD8E-4D4B-8C9B-AA4E7B21F91D}"/>
    <cellStyle name="Millares [0] 3 2 3 20 2" xfId="54378" xr:uid="{0DC2083E-9D88-456B-9D6C-6F5AB8676435}"/>
    <cellStyle name="Millares [0] 3 2 3 21" xfId="37811" xr:uid="{7EEC6BA5-348D-4A1B-B907-3FBA879885BC}"/>
    <cellStyle name="Millares [0] 3 2 3 21 2" xfId="54680" xr:uid="{8E7A03DE-D24C-4147-960A-43414F72A591}"/>
    <cellStyle name="Millares [0] 3 2 3 22" xfId="38113" xr:uid="{EAB083E6-F501-42EC-BBA6-0C1AE6746B83}"/>
    <cellStyle name="Millares [0] 3 2 3 22 2" xfId="54982" xr:uid="{5720F1E0-9080-47F8-AF20-E0852BB79338}"/>
    <cellStyle name="Millares [0] 3 2 3 23" xfId="38413" xr:uid="{403FB77F-AE43-4F36-94CC-2CF343BC0C37}"/>
    <cellStyle name="Millares [0] 3 2 3 23 2" xfId="55282" xr:uid="{63EEE050-CBF6-49A5-8F97-601A24BDB560}"/>
    <cellStyle name="Millares [0] 3 2 3 24" xfId="38713" xr:uid="{C873A683-05D7-452A-9C79-A3B6C004152B}"/>
    <cellStyle name="Millares [0] 3 2 3 24 2" xfId="55582" xr:uid="{A27A8075-4D6C-40BC-A47C-669F0A9E4708}"/>
    <cellStyle name="Millares [0] 3 2 3 25" xfId="39192" xr:uid="{31388311-D6ED-4DE0-866A-EC4BF53879D1}"/>
    <cellStyle name="Millares [0] 3 2 3 26" xfId="22323" xr:uid="{6CE6808C-BA72-4D16-B3A8-56F445B345B1}"/>
    <cellStyle name="Millares [0] 3 2 3 3" xfId="2229" xr:uid="{F36C2CCA-B84A-48DC-86F3-39391655A5C6}"/>
    <cellStyle name="Millares [0] 3 2 3 3 2" xfId="4644" xr:uid="{0BAB0EA5-DFB9-4CAB-92C8-B34A4C8E31B4}"/>
    <cellStyle name="Millares [0] 3 2 3 3 2 2" xfId="12627" xr:uid="{AD66D966-9ACF-4E80-B266-08375D73366E}"/>
    <cellStyle name="Millares [0] 3 2 3 3 2 2 2" xfId="43675" xr:uid="{87DD5125-2092-4166-8379-E97C12160784}"/>
    <cellStyle name="Millares [0] 3 2 3 3 2 3" xfId="26806" xr:uid="{8755CDDA-6AC9-446B-A7A8-B92D22553354}"/>
    <cellStyle name="Millares [0] 3 2 3 3 3" xfId="7058" xr:uid="{6BA0BA93-FBFA-41B8-81FE-A70B7DF53410}"/>
    <cellStyle name="Millares [0] 3 2 3 3 3 2" xfId="16235" xr:uid="{D399F727-4E85-493F-A8C8-A2B545B24A45}"/>
    <cellStyle name="Millares [0] 3 2 3 3 3 2 2" xfId="47282" xr:uid="{D780337D-336F-45AC-821A-90C3270E1713}"/>
    <cellStyle name="Millares [0] 3 2 3 3 3 3" xfId="30413" xr:uid="{63059013-96D3-4613-894D-CED29A4CF2D8}"/>
    <cellStyle name="Millares [0] 3 2 3 3 4" xfId="20490" xr:uid="{D5155031-6371-45C1-A129-D94FDD4069EA}"/>
    <cellStyle name="Millares [0] 3 2 3 3 4 2" xfId="51507" xr:uid="{2BB0EE39-CBBB-4305-AEFC-E9F94E862BFF}"/>
    <cellStyle name="Millares [0] 3 2 3 3 4 3" xfId="34638" xr:uid="{BC18BD0E-85C8-4F5E-8F81-62DEA987BC0F}"/>
    <cellStyle name="Millares [0] 3 2 3 3 5" xfId="9469" xr:uid="{0262B51B-D3D3-4D51-9659-1DDA3E22BCB8}"/>
    <cellStyle name="Millares [0] 3 2 3 3 5 2" xfId="40521" xr:uid="{8881C8BC-E2CF-43EF-9A1A-E50215C5C928}"/>
    <cellStyle name="Millares [0] 3 2 3 3 6" xfId="23652" xr:uid="{B48BB922-DA0E-43E3-8343-4C53CC3AFC86}"/>
    <cellStyle name="Millares [0] 3 2 3 4" xfId="2582" xr:uid="{1F1D2F16-15FA-4C3D-8CAD-B86E0640A315}"/>
    <cellStyle name="Millares [0] 3 2 3 4 2" xfId="4997" xr:uid="{D16DA82A-E25D-45C0-AC94-E944614F690F}"/>
    <cellStyle name="Millares [0] 3 2 3 4 2 2" xfId="12980" xr:uid="{86F22F32-CEFE-4F1F-9FF3-26F86EA7D5EC}"/>
    <cellStyle name="Millares [0] 3 2 3 4 2 2 2" xfId="44028" xr:uid="{93AA3254-E4F4-468F-BF4F-CE32890D6CFE}"/>
    <cellStyle name="Millares [0] 3 2 3 4 2 3" xfId="27159" xr:uid="{75550356-B847-4205-BC7C-2CDCD9FC236D}"/>
    <cellStyle name="Millares [0] 3 2 3 4 3" xfId="7411" xr:uid="{36E517B5-A560-4BD6-B09F-3CD5CC85F9E7}"/>
    <cellStyle name="Millares [0] 3 2 3 4 3 2" xfId="16588" xr:uid="{CC209CAA-2A04-4173-B1FE-3A274A4D3263}"/>
    <cellStyle name="Millares [0] 3 2 3 4 3 2 2" xfId="47635" xr:uid="{A014BCFF-C43E-49CA-8893-D0FC62FC02CB}"/>
    <cellStyle name="Millares [0] 3 2 3 4 3 3" xfId="30766" xr:uid="{40DB259E-6E43-4C9F-9C8D-2AEF5BD22E9A}"/>
    <cellStyle name="Millares [0] 3 2 3 4 4" xfId="20843" xr:uid="{BD601FCC-B4B4-4B4F-BD5F-CAFF7E69FC72}"/>
    <cellStyle name="Millares [0] 3 2 3 4 4 2" xfId="51860" xr:uid="{574F0CA9-33C1-44E5-A1C1-A0F2A73FE81F}"/>
    <cellStyle name="Millares [0] 3 2 3 4 4 3" xfId="34991" xr:uid="{131FA7F6-4F65-4BDD-A01C-432D056B3144}"/>
    <cellStyle name="Millares [0] 3 2 3 4 5" xfId="9822" xr:uid="{452F3684-038D-4478-A145-A9321CC27CBC}"/>
    <cellStyle name="Millares [0] 3 2 3 4 5 2" xfId="40874" xr:uid="{3214E467-66AF-43AC-B5CA-87E22C08E40D}"/>
    <cellStyle name="Millares [0] 3 2 3 4 6" xfId="24005" xr:uid="{82A11667-D849-4C01-A82D-241506773F20}"/>
    <cellStyle name="Millares [0] 3 2 3 5" xfId="1575" xr:uid="{537CC03F-8493-450C-A292-59C66EFC940F}"/>
    <cellStyle name="Millares [0] 3 2 3 5 2" xfId="3990" xr:uid="{20975162-8958-49CB-A6F2-BF75994F9381}"/>
    <cellStyle name="Millares [0] 3 2 3 5 2 2" xfId="11973" xr:uid="{9BAAB32A-738A-42B6-9BA9-E5E47DC2958E}"/>
    <cellStyle name="Millares [0] 3 2 3 5 2 2 2" xfId="43021" xr:uid="{4AE0FA27-6DFB-4852-8536-76B43C577678}"/>
    <cellStyle name="Millares [0] 3 2 3 5 2 3" xfId="26152" xr:uid="{0D93928B-8BE1-4743-A932-463B3EBFEA2A}"/>
    <cellStyle name="Millares [0] 3 2 3 5 3" xfId="6404" xr:uid="{AE36E017-5113-4A17-8E60-9E9E5A40EED8}"/>
    <cellStyle name="Millares [0] 3 2 3 5 3 2" xfId="15581" xr:uid="{C714B0EB-49F3-465E-BDF7-7630A32645C8}"/>
    <cellStyle name="Millares [0] 3 2 3 5 3 2 2" xfId="46628" xr:uid="{0C894E92-3E16-4827-9D40-760E3819A8E7}"/>
    <cellStyle name="Millares [0] 3 2 3 5 3 3" xfId="29759" xr:uid="{69142A2F-A59F-4DF7-A866-64B71280D41B}"/>
    <cellStyle name="Millares [0] 3 2 3 5 4" xfId="19836" xr:uid="{BD97634A-D570-48FA-BA19-6A1A273DD64F}"/>
    <cellStyle name="Millares [0] 3 2 3 5 4 2" xfId="50853" xr:uid="{8BA2E9CF-F562-48EC-8C10-E84B4B8A88FE}"/>
    <cellStyle name="Millares [0] 3 2 3 5 4 3" xfId="33984" xr:uid="{2DB16A88-02FE-4EFC-A89F-FA60F4196087}"/>
    <cellStyle name="Millares [0] 3 2 3 5 5" xfId="8815" xr:uid="{A565B4C8-5306-4253-B8D7-A72DE8DBDD6C}"/>
    <cellStyle name="Millares [0] 3 2 3 5 5 2" xfId="39867" xr:uid="{215E5A69-265C-40B0-AAE5-82FB8A1A294D}"/>
    <cellStyle name="Millares [0] 3 2 3 5 6" xfId="22998" xr:uid="{0E69CBB2-3616-4388-8DEF-1B28936ECA8C}"/>
    <cellStyle name="Millares [0] 3 2 3 6" xfId="899" xr:uid="{9E043AEC-15B6-4F71-ABD8-E41CD4FE4B9A}"/>
    <cellStyle name="Millares [0] 3 2 3 6 2" xfId="13535" xr:uid="{C226A4F3-11BD-4740-8ABA-DA39844E104D}"/>
    <cellStyle name="Millares [0] 3 2 3 6 2 2" xfId="44583" xr:uid="{D108AF6A-8FA7-4394-B131-B4E2219D73A0}"/>
    <cellStyle name="Millares [0] 3 2 3 6 2 3" xfId="27714" xr:uid="{DF357F2D-53E4-407B-9B13-96EF69BA66F7}"/>
    <cellStyle name="Millares [0] 3 2 3 6 3" xfId="17143" xr:uid="{81CA96DF-B451-477C-82AA-E6700407A0F2}"/>
    <cellStyle name="Millares [0] 3 2 3 6 3 2" xfId="48190" xr:uid="{0CC220C2-7AF4-45EA-A5C0-9423B8105CA0}"/>
    <cellStyle name="Millares [0] 3 2 3 6 3 3" xfId="31321" xr:uid="{0C816411-EA8B-45E5-97DE-5111F7318F1C}"/>
    <cellStyle name="Millares [0] 3 2 3 6 4" xfId="21398" xr:uid="{3AF161D7-21A6-45A9-93AC-2E03F199AC36}"/>
    <cellStyle name="Millares [0] 3 2 3 6 4 2" xfId="52415" xr:uid="{8F6D1AB1-CA5A-4A17-A622-466FFACDABED}"/>
    <cellStyle name="Millares [0] 3 2 3 6 4 3" xfId="35546" xr:uid="{BF364B58-E44D-4D8B-B01C-31E28CAF26DB}"/>
    <cellStyle name="Millares [0] 3 2 3 6 5" xfId="10377" xr:uid="{CCE6A1DB-9B8A-4249-B5E7-23170266B711}"/>
    <cellStyle name="Millares [0] 3 2 3 6 5 2" xfId="41429" xr:uid="{FAF1965D-0174-4B32-AB29-9E4BA126AB81}"/>
    <cellStyle name="Millares [0] 3 2 3 6 6" xfId="24560" xr:uid="{FD64E848-689E-4658-9EC1-A78962B03803}"/>
    <cellStyle name="Millares [0] 3 2 3 7" xfId="3314" xr:uid="{8E045B94-7ED2-4B86-9D55-1AF7FE12B28B}"/>
    <cellStyle name="Millares [0] 3 2 3 7 2" xfId="13832" xr:uid="{7C573A6D-AE04-4C30-8A1E-6525E647F388}"/>
    <cellStyle name="Millares [0] 3 2 3 7 2 2" xfId="44880" xr:uid="{488F3602-7E3B-4E39-9763-0F35216E1030}"/>
    <cellStyle name="Millares [0] 3 2 3 7 2 3" xfId="28011" xr:uid="{4329ED0E-9445-4723-9CCE-5E9B278C88FE}"/>
    <cellStyle name="Millares [0] 3 2 3 7 3" xfId="17440" xr:uid="{301A13E3-24C2-48B8-BE4F-3AA69469EDFE}"/>
    <cellStyle name="Millares [0] 3 2 3 7 3 2" xfId="48487" xr:uid="{62440360-8164-415A-9630-3291BFD9D32C}"/>
    <cellStyle name="Millares [0] 3 2 3 7 3 3" xfId="31618" xr:uid="{22D41C8E-5F6A-4A1C-9798-B7B2C5E30038}"/>
    <cellStyle name="Millares [0] 3 2 3 7 4" xfId="21695" xr:uid="{A98807C2-54A4-47FE-915D-914A7FD7971D}"/>
    <cellStyle name="Millares [0] 3 2 3 7 4 2" xfId="52712" xr:uid="{E4B67583-2C58-4F7D-A9B7-DD1376553C82}"/>
    <cellStyle name="Millares [0] 3 2 3 7 4 3" xfId="35843" xr:uid="{3ED05A56-D103-4CAF-BBEF-56B40C898F5D}"/>
    <cellStyle name="Millares [0] 3 2 3 7 5" xfId="10674" xr:uid="{2F226690-21D2-473A-8948-78C78B30A03C}"/>
    <cellStyle name="Millares [0] 3 2 3 7 5 2" xfId="41726" xr:uid="{E8564610-CCCD-44CF-94DA-A9E8801BF269}"/>
    <cellStyle name="Millares [0] 3 2 3 7 6" xfId="24857" xr:uid="{00CA61D0-90DB-4F82-B25F-DAFCD9925B85}"/>
    <cellStyle name="Millares [0] 3 2 3 8" xfId="5729" xr:uid="{1291A9BD-F12E-4ADC-AA39-EE4B83346116}"/>
    <cellStyle name="Millares [0] 3 2 3 8 2" xfId="14246" xr:uid="{2810D647-625C-4158-A323-CE0FFC027763}"/>
    <cellStyle name="Millares [0] 3 2 3 8 2 2" xfId="45294" xr:uid="{BF49EE62-4254-4542-B8A8-1AECB7781A82}"/>
    <cellStyle name="Millares [0] 3 2 3 8 2 3" xfId="28425" xr:uid="{CB776724-310C-47D8-89DA-696BAEBA92D0}"/>
    <cellStyle name="Millares [0] 3 2 3 8 3" xfId="17858" xr:uid="{24419E3B-5441-4AC9-B889-5F657093F4FE}"/>
    <cellStyle name="Millares [0] 3 2 3 8 3 2" xfId="48905" xr:uid="{F6EADE32-A581-4DD0-B95A-98D7D4E08440}"/>
    <cellStyle name="Millares [0] 3 2 3 8 3 3" xfId="32036" xr:uid="{38866C4F-B7F1-4054-8710-640776FF3408}"/>
    <cellStyle name="Millares [0] 3 2 3 8 4" xfId="22109" xr:uid="{F0AB9B08-29C7-44E5-9337-5D6D19EB91FD}"/>
    <cellStyle name="Millares [0] 3 2 3 8 4 2" xfId="53126" xr:uid="{9D873375-0C5A-4253-827E-B0DFD611C216}"/>
    <cellStyle name="Millares [0] 3 2 3 8 4 3" xfId="36257" xr:uid="{431D2BCC-CD53-4CA5-A908-BC02969104E6}"/>
    <cellStyle name="Millares [0] 3 2 3 8 5" xfId="11092" xr:uid="{9253FE0B-BF58-4D04-AD8E-0546B5E8CDE6}"/>
    <cellStyle name="Millares [0] 3 2 3 8 5 2" xfId="42140" xr:uid="{E6F41049-23D9-4932-8CA8-12D9F8C56739}"/>
    <cellStyle name="Millares [0] 3 2 3 8 6" xfId="25271" xr:uid="{D18CB829-DD55-4278-8AF3-018EFCD68127}"/>
    <cellStyle name="Millares [0] 3 2 3 9" xfId="11298" xr:uid="{E75C46E1-BE1A-4927-8A42-42FF7BF46870}"/>
    <cellStyle name="Millares [0] 3 2 3 9 2" xfId="14906" xr:uid="{7F55D06B-5E8D-44DA-AD92-B4E17EA4ACDA}"/>
    <cellStyle name="Millares [0] 3 2 3 9 2 2" xfId="45953" xr:uid="{A177B49B-C3AD-4740-8525-DC5E911974E0}"/>
    <cellStyle name="Millares [0] 3 2 3 9 2 3" xfId="29084" xr:uid="{C5015DDC-2CF6-4F07-929D-54A631285585}"/>
    <cellStyle name="Millares [0] 3 2 3 9 3" xfId="19161" xr:uid="{5C23DD97-16D8-47FA-89E3-ABE5570CF4F3}"/>
    <cellStyle name="Millares [0] 3 2 3 9 3 2" xfId="50178" xr:uid="{74A51BD8-E3ED-427E-B87A-FA40CDB24F33}"/>
    <cellStyle name="Millares [0] 3 2 3 9 3 3" xfId="33309" xr:uid="{AEEBD1B8-5989-4CBA-AA8D-DE8798520399}"/>
    <cellStyle name="Millares [0] 3 2 3 9 4" xfId="42346" xr:uid="{DBF05ED2-9376-4F3A-99F0-602C3EE3B3EE}"/>
    <cellStyle name="Millares [0] 3 2 3 9 5" xfId="25477" xr:uid="{3224DB38-3FA0-4F23-BF13-B3873CDB046C}"/>
    <cellStyle name="Millares [0] 3 2 30" xfId="38711" xr:uid="{DE834CCF-8562-4B79-961F-7D74CB7FAFBA}"/>
    <cellStyle name="Millares [0] 3 2 30 2" xfId="55580" xr:uid="{0DEAA1C5-F5BD-40B2-BC36-E367D4E8F2EB}"/>
    <cellStyle name="Millares [0] 3 2 31" xfId="39017" xr:uid="{CDBE5A7B-0566-4C66-A40E-B71A64501AA6}"/>
    <cellStyle name="Millares [0] 3 2 32" xfId="22148" xr:uid="{B0B5CF2A-0597-4AEB-B576-A06C4EC40CB5}"/>
    <cellStyle name="Millares [0] 3 2 4" xfId="206" xr:uid="{D72464DE-7FE9-426D-9441-644C2DE3543E}"/>
    <cellStyle name="Millares [0] 3 2 4 10" xfId="14803" xr:uid="{095BA548-6177-4A57-8471-5B53D99F7E34}"/>
    <cellStyle name="Millares [0] 3 2 4 10 2" xfId="45850" xr:uid="{1FE2CFD0-E6C9-4B14-B2D9-E329485116E5}"/>
    <cellStyle name="Millares [0] 3 2 4 10 3" xfId="28981" xr:uid="{B21FF301-B1F5-4F09-8473-DD05CAD6DE63}"/>
    <cellStyle name="Millares [0] 3 2 4 11" xfId="17940" xr:uid="{9CC3733E-E14F-45E2-AFF1-0E38CDF5F234}"/>
    <cellStyle name="Millares [0] 3 2 4 11 2" xfId="48957" xr:uid="{EB478E99-5D31-4582-9B74-3C725E8A37BB}"/>
    <cellStyle name="Millares [0] 3 2 4 11 3" xfId="32088" xr:uid="{A3D93DB4-4606-4758-B757-A0ADD9434C07}"/>
    <cellStyle name="Millares [0] 3 2 4 12" xfId="18240" xr:uid="{267EA139-CC18-4057-B5A7-D7A87089571E}"/>
    <cellStyle name="Millares [0] 3 2 4 12 2" xfId="49257" xr:uid="{2FCE51BE-42E4-4ABF-8123-741070897FCA}"/>
    <cellStyle name="Millares [0] 3 2 4 12 3" xfId="32388" xr:uid="{91D750DD-1BEE-4A22-AE5D-998D39335DFA}"/>
    <cellStyle name="Millares [0] 3 2 4 13" xfId="18540" xr:uid="{BA2E2F22-82BD-420D-B754-FB2A611842A1}"/>
    <cellStyle name="Millares [0] 3 2 4 13 2" xfId="49557" xr:uid="{3C12104C-CFF0-4165-94E6-2F1F48D51A6B}"/>
    <cellStyle name="Millares [0] 3 2 4 13 3" xfId="32688" xr:uid="{2A07F59C-48C8-46AC-A671-B1881FAB7FC5}"/>
    <cellStyle name="Millares [0] 3 2 4 14" xfId="19058" xr:uid="{268B7F9B-BBAB-45D7-B380-298EE0645C8C}"/>
    <cellStyle name="Millares [0] 3 2 4 14 2" xfId="50075" xr:uid="{33BC05C6-A90D-45E6-AF82-4141EA0B57E3}"/>
    <cellStyle name="Millares [0] 3 2 4 14 3" xfId="33206" xr:uid="{A4BDEE36-06A0-4B2C-AB37-5AD5AEF0E360}"/>
    <cellStyle name="Millares [0] 3 2 4 15" xfId="8037" xr:uid="{24EB4FBC-346E-43B7-A704-AAB95A53D6B1}"/>
    <cellStyle name="Millares [0] 3 2 4 15 2" xfId="53161" xr:uid="{E6FD0428-9BD9-4ECC-9DA7-D33D39354EDA}"/>
    <cellStyle name="Millares [0] 3 2 4 15 3" xfId="36292" xr:uid="{C7CA57A4-7306-43D6-950B-78BFA0802807}"/>
    <cellStyle name="Millares [0] 3 2 4 16" xfId="36597" xr:uid="{4351A8C1-5302-4776-8AC6-778A4A568E09}"/>
    <cellStyle name="Millares [0] 3 2 4 16 2" xfId="53466" xr:uid="{71C84A45-19D5-4457-8810-3D87ED982EC6}"/>
    <cellStyle name="Millares [0] 3 2 4 17" xfId="36907" xr:uid="{4A8AB934-C075-4C5A-93BC-00A661E56A41}"/>
    <cellStyle name="Millares [0] 3 2 4 17 2" xfId="53776" xr:uid="{1CE18843-29E1-4CD2-A07F-FE11840DDD45}"/>
    <cellStyle name="Millares [0] 3 2 4 18" xfId="37210" xr:uid="{EE211C1D-0EFA-4EB7-BEF4-CEFC22823E0D}"/>
    <cellStyle name="Millares [0] 3 2 4 18 2" xfId="54079" xr:uid="{6CB02A7F-F0FA-4741-9ADE-ACEFDA3C2963}"/>
    <cellStyle name="Millares [0] 3 2 4 19" xfId="37510" xr:uid="{827765A5-872F-4FC8-A319-D8623FD37CBD}"/>
    <cellStyle name="Millares [0] 3 2 4 19 2" xfId="54379" xr:uid="{F5B6EDA3-0FD7-4DEE-83C6-3A9BC06F1824}"/>
    <cellStyle name="Millares [0] 3 2 4 2" xfId="481" xr:uid="{EBB8059D-94D2-4C13-BE57-A0560BDF08CB}"/>
    <cellStyle name="Millares [0] 3 2 4 2 2" xfId="2753" xr:uid="{61097785-E54F-4333-BCB8-A4EF8287AEEB}"/>
    <cellStyle name="Millares [0] 3 2 4 2 2 2" xfId="5168" xr:uid="{66E106EA-B043-4AF8-A75C-1864659C93BD}"/>
    <cellStyle name="Millares [0] 3 2 4 2 2 2 2" xfId="13151" xr:uid="{0297F4DD-D3FB-4437-9EED-DA14941E8752}"/>
    <cellStyle name="Millares [0] 3 2 4 2 2 2 2 2" xfId="44199" xr:uid="{9B9DFD20-79ED-42E2-9CD1-C1B551DA08C5}"/>
    <cellStyle name="Millares [0] 3 2 4 2 2 2 3" xfId="27330" xr:uid="{AAB4AD73-DDDB-4163-B80B-CCD6C66E6F02}"/>
    <cellStyle name="Millares [0] 3 2 4 2 2 3" xfId="7582" xr:uid="{BB94F07E-7108-425F-90B5-84E3C48B9C45}"/>
    <cellStyle name="Millares [0] 3 2 4 2 2 3 2" xfId="16759" xr:uid="{EF94EDD7-C11F-462F-BCE7-EC155D677544}"/>
    <cellStyle name="Millares [0] 3 2 4 2 2 3 2 2" xfId="47806" xr:uid="{25062FDA-C673-404F-A35C-136CA86A916C}"/>
    <cellStyle name="Millares [0] 3 2 4 2 2 3 3" xfId="30937" xr:uid="{4A57773B-BFFB-4E7D-92EA-A8A80B7AF7C1}"/>
    <cellStyle name="Millares [0] 3 2 4 2 2 4" xfId="21014" xr:uid="{F57939D3-BF83-4E6A-9BBE-9772CF60AD22}"/>
    <cellStyle name="Millares [0] 3 2 4 2 2 4 2" xfId="52031" xr:uid="{97684814-319B-4EC0-BA1D-7D14AFAE377B}"/>
    <cellStyle name="Millares [0] 3 2 4 2 2 4 3" xfId="35162" xr:uid="{9CD94C46-9100-42D7-A0BC-B7D26703314A}"/>
    <cellStyle name="Millares [0] 3 2 4 2 2 5" xfId="9993" xr:uid="{9309C0BA-19FB-4044-BB5F-720FDD5C5550}"/>
    <cellStyle name="Millares [0] 3 2 4 2 2 5 2" xfId="41045" xr:uid="{F1E73C84-89AB-45E8-A28B-47031F0DF7BE}"/>
    <cellStyle name="Millares [0] 3 2 4 2 2 6" xfId="24176" xr:uid="{9F5555BE-F71D-4C42-A4A5-0515DA57AEBE}"/>
    <cellStyle name="Millares [0] 3 2 4 2 3" xfId="1824" xr:uid="{D1062F06-5D73-4C5C-B70F-2D253C175F3B}"/>
    <cellStyle name="Millares [0] 3 2 4 2 3 2" xfId="4239" xr:uid="{D9C6634A-4673-48D8-B796-A7B7DA76A368}"/>
    <cellStyle name="Millares [0] 3 2 4 2 3 2 2" xfId="12222" xr:uid="{3A239771-A279-4539-A10C-6C6FBC758CB7}"/>
    <cellStyle name="Millares [0] 3 2 4 2 3 2 2 2" xfId="43270" xr:uid="{92AF65C7-6585-49A4-B652-A5F99FB579D3}"/>
    <cellStyle name="Millares [0] 3 2 4 2 3 2 3" xfId="26401" xr:uid="{4086198E-F417-4671-8F76-1D3739ECD0BE}"/>
    <cellStyle name="Millares [0] 3 2 4 2 3 3" xfId="6653" xr:uid="{DE6E2EEC-78A4-4D78-B40C-2F9FE83F93F6}"/>
    <cellStyle name="Millares [0] 3 2 4 2 3 3 2" xfId="15830" xr:uid="{E90F7D0D-AA1A-413F-9C2F-3F85D66858B1}"/>
    <cellStyle name="Millares [0] 3 2 4 2 3 3 2 2" xfId="46877" xr:uid="{09E26CD1-5C18-4326-9F88-954F352B847F}"/>
    <cellStyle name="Millares [0] 3 2 4 2 3 3 3" xfId="30008" xr:uid="{70E5791F-D86B-455D-94A7-4A3844477CB6}"/>
    <cellStyle name="Millares [0] 3 2 4 2 3 4" xfId="20085" xr:uid="{19853F5C-E78F-4451-ACAE-1F0549A952BD}"/>
    <cellStyle name="Millares [0] 3 2 4 2 3 4 2" xfId="51102" xr:uid="{39792ED0-8C7A-4534-93A7-E25ABFD1E221}"/>
    <cellStyle name="Millares [0] 3 2 4 2 3 4 3" xfId="34233" xr:uid="{9C539E0C-7CD9-4ECC-B22A-AACEE8273316}"/>
    <cellStyle name="Millares [0] 3 2 4 2 3 5" xfId="9064" xr:uid="{EA04FF38-4A2E-4708-B0F9-6EC7D647B94B}"/>
    <cellStyle name="Millares [0] 3 2 4 2 3 5 2" xfId="40116" xr:uid="{4F2AD204-62C1-451A-8161-8279E7722555}"/>
    <cellStyle name="Millares [0] 3 2 4 2 3 6" xfId="23247" xr:uid="{CF4D50CE-4215-4BAD-BED8-44A60F627B42}"/>
    <cellStyle name="Millares [0] 3 2 4 2 4" xfId="1070" xr:uid="{47B30CFC-D4CD-42F6-83FE-2BE989E9130E}"/>
    <cellStyle name="Millares [0] 3 2 4 2 4 2" xfId="11469" xr:uid="{0454A44D-FEF6-4B74-850B-64C053E7742A}"/>
    <cellStyle name="Millares [0] 3 2 4 2 4 2 2" xfId="42517" xr:uid="{E3D20195-6821-4D32-A651-E9E064A53A4E}"/>
    <cellStyle name="Millares [0] 3 2 4 2 4 3" xfId="25648" xr:uid="{F58197E2-061C-4AF4-AF14-1AEFA38E8FFD}"/>
    <cellStyle name="Millares [0] 3 2 4 2 5" xfId="3485" xr:uid="{1E3A4377-D7F9-403D-9717-1F2EFE23E048}"/>
    <cellStyle name="Millares [0] 3 2 4 2 5 2" xfId="15077" xr:uid="{7F7B317D-398A-4620-B0A1-BBD44781CD16}"/>
    <cellStyle name="Millares [0] 3 2 4 2 5 2 2" xfId="46124" xr:uid="{044DA1E5-3B2B-4521-A68D-513AF7451CEC}"/>
    <cellStyle name="Millares [0] 3 2 4 2 5 3" xfId="29255" xr:uid="{377FB66B-D9CD-4EE7-854D-A211895FAFFB}"/>
    <cellStyle name="Millares [0] 3 2 4 2 6" xfId="5900" xr:uid="{E0C96BEC-8928-4805-89B3-0D95BC52FF22}"/>
    <cellStyle name="Millares [0] 3 2 4 2 6 2" xfId="19332" xr:uid="{6E4DBAE8-DA58-49B3-A4BB-F699792A3DE4}"/>
    <cellStyle name="Millares [0] 3 2 4 2 6 2 2" xfId="50349" xr:uid="{2EC16EE1-DE6E-47F8-8109-5216BBF0E9D0}"/>
    <cellStyle name="Millares [0] 3 2 4 2 6 3" xfId="33480" xr:uid="{82DF3203-4389-4768-93B6-FBF30CE40290}"/>
    <cellStyle name="Millares [0] 3 2 4 2 7" xfId="8311" xr:uid="{363C1011-D64D-447A-BD24-805F18BFE954}"/>
    <cellStyle name="Millares [0] 3 2 4 2 7 2" xfId="39363" xr:uid="{D1C05CB2-E66F-4DC3-B4D7-7FFF6C269D3B}"/>
    <cellStyle name="Millares [0] 3 2 4 2 8" xfId="22494" xr:uid="{499C13EC-C627-45A6-8C5B-A4B5AA1BB53B}"/>
    <cellStyle name="Millares [0] 3 2 4 20" xfId="37812" xr:uid="{CC09D419-64B5-4F68-B6E9-05EB2D1A037F}"/>
    <cellStyle name="Millares [0] 3 2 4 20 2" xfId="54681" xr:uid="{1B22197B-1D3F-4766-B4BD-FEAD934F746C}"/>
    <cellStyle name="Millares [0] 3 2 4 21" xfId="38114" xr:uid="{56DDBC4D-00F7-4CB4-94A1-F194FA7BD660}"/>
    <cellStyle name="Millares [0] 3 2 4 21 2" xfId="54983" xr:uid="{B208449C-FEC1-4E23-82B3-95AC76540150}"/>
    <cellStyle name="Millares [0] 3 2 4 22" xfId="38414" xr:uid="{D6256AC3-8B55-49C0-B930-0C5BEABF3DB0}"/>
    <cellStyle name="Millares [0] 3 2 4 22 2" xfId="55283" xr:uid="{5F923F99-367F-43C6-BB96-B3261FCC5433}"/>
    <cellStyle name="Millares [0] 3 2 4 23" xfId="38714" xr:uid="{D202DD55-543B-491B-9767-4CA9D9FF45F6}"/>
    <cellStyle name="Millares [0] 3 2 4 23 2" xfId="55583" xr:uid="{2B4C6B3E-FD92-4ABC-B379-7F0754EB8F0F}"/>
    <cellStyle name="Millares [0] 3 2 4 24" xfId="39089" xr:uid="{4BB47058-0E7C-491A-8CAE-74604DBDAFBC}"/>
    <cellStyle name="Millares [0] 3 2 4 25" xfId="22220" xr:uid="{0CE3D04A-A0B2-4470-8EF7-1A9516782CC5}"/>
    <cellStyle name="Millares [0] 3 2 4 3" xfId="2330" xr:uid="{19B65F77-00E4-42F8-AB7D-8B69E5864B6C}"/>
    <cellStyle name="Millares [0] 3 2 4 3 2" xfId="4745" xr:uid="{4E6FE6ED-5879-40F4-B794-7538968BBD72}"/>
    <cellStyle name="Millares [0] 3 2 4 3 2 2" xfId="12728" xr:uid="{275460F4-2E0D-4160-9829-A15D10FCFB27}"/>
    <cellStyle name="Millares [0] 3 2 4 3 2 2 2" xfId="43776" xr:uid="{BAAE3A08-C9B0-44C4-BF36-21E65BD27512}"/>
    <cellStyle name="Millares [0] 3 2 4 3 2 3" xfId="26907" xr:uid="{C08D3396-E616-47B0-A6C1-5EDA88D22A39}"/>
    <cellStyle name="Millares [0] 3 2 4 3 3" xfId="7159" xr:uid="{8336B2A8-A1B1-4710-9A02-35FFD67AE3F6}"/>
    <cellStyle name="Millares [0] 3 2 4 3 3 2" xfId="16336" xr:uid="{83D0F6CE-94E7-4AAF-866B-25C95178E88E}"/>
    <cellStyle name="Millares [0] 3 2 4 3 3 2 2" xfId="47383" xr:uid="{43787AB0-BDD9-491A-A883-6ACABC0DEE8A}"/>
    <cellStyle name="Millares [0] 3 2 4 3 3 3" xfId="30514" xr:uid="{B4DA5659-3492-4697-8D49-4C3A0D8B7D67}"/>
    <cellStyle name="Millares [0] 3 2 4 3 4" xfId="20591" xr:uid="{7C6B024D-42E1-4949-BD5F-AF01199A5270}"/>
    <cellStyle name="Millares [0] 3 2 4 3 4 2" xfId="51608" xr:uid="{EED1B113-F989-44E1-BA37-9AC6F45A3965}"/>
    <cellStyle name="Millares [0] 3 2 4 3 4 3" xfId="34739" xr:uid="{C6A55E74-E3AB-4D0B-BFE3-5E47CD9524B6}"/>
    <cellStyle name="Millares [0] 3 2 4 3 5" xfId="9570" xr:uid="{F55A3D68-BE8C-4C27-A715-AD9A1655E0E0}"/>
    <cellStyle name="Millares [0] 3 2 4 3 5 2" xfId="40622" xr:uid="{DB9A66C1-9D8D-4465-AB6A-76DAFCF00E2A}"/>
    <cellStyle name="Millares [0] 3 2 4 3 6" xfId="23753" xr:uid="{E050130E-6E3E-4B64-A59A-411982693234}"/>
    <cellStyle name="Millares [0] 3 2 4 4" xfId="2479" xr:uid="{7EA5E324-4C6E-40B7-91AE-17AF92D839A1}"/>
    <cellStyle name="Millares [0] 3 2 4 4 2" xfId="4894" xr:uid="{DC368413-EF94-4B57-8AC8-7034A55344EA}"/>
    <cellStyle name="Millares [0] 3 2 4 4 2 2" xfId="12877" xr:uid="{2ADF8C9F-78A3-415A-96EB-A8A305D73037}"/>
    <cellStyle name="Millares [0] 3 2 4 4 2 2 2" xfId="43925" xr:uid="{699EC5EB-E72F-41A9-BD65-C8419E17B7CE}"/>
    <cellStyle name="Millares [0] 3 2 4 4 2 3" xfId="27056" xr:uid="{06F03242-35F1-41E6-B416-F0BC10A3C1DC}"/>
    <cellStyle name="Millares [0] 3 2 4 4 3" xfId="7308" xr:uid="{77E4FD60-7265-41A6-A0D1-651CD449059A}"/>
    <cellStyle name="Millares [0] 3 2 4 4 3 2" xfId="16485" xr:uid="{0EB7E3AB-2A8E-416D-BB70-60298DF534A6}"/>
    <cellStyle name="Millares [0] 3 2 4 4 3 2 2" xfId="47532" xr:uid="{CF27A548-7D63-46B7-82AE-8D36A6498DFA}"/>
    <cellStyle name="Millares [0] 3 2 4 4 3 3" xfId="30663" xr:uid="{44F76657-BC3F-4F04-87F7-47E73B32384F}"/>
    <cellStyle name="Millares [0] 3 2 4 4 4" xfId="20740" xr:uid="{919525B8-4AD0-417B-A54D-B26CF4C32338}"/>
    <cellStyle name="Millares [0] 3 2 4 4 4 2" xfId="51757" xr:uid="{6DD380F8-CD8C-40F7-AE04-597F460EC949}"/>
    <cellStyle name="Millares [0] 3 2 4 4 4 3" xfId="34888" xr:uid="{152CF5C9-CD01-4852-8817-E33E53F64573}"/>
    <cellStyle name="Millares [0] 3 2 4 4 5" xfId="9719" xr:uid="{D795A170-857E-43A3-BDFE-17233DACC134}"/>
    <cellStyle name="Millares [0] 3 2 4 4 5 2" xfId="40771" xr:uid="{8F9ACD8A-15E7-4FEC-96C7-AAE56AE12D82}"/>
    <cellStyle name="Millares [0] 3 2 4 4 6" xfId="23902" xr:uid="{226357EB-BC09-49E2-9E05-B5AAA6DAEB17}"/>
    <cellStyle name="Millares [0] 3 2 4 5" xfId="1676" xr:uid="{9A5B8B68-7F3B-4DF5-97DC-4B2740A7EEE2}"/>
    <cellStyle name="Millares [0] 3 2 4 5 2" xfId="4091" xr:uid="{813EE88E-3661-4202-B6E8-36B66AA07D41}"/>
    <cellStyle name="Millares [0] 3 2 4 5 2 2" xfId="12074" xr:uid="{80D14E07-AA9D-4590-82CF-FD2562CB3BE0}"/>
    <cellStyle name="Millares [0] 3 2 4 5 2 2 2" xfId="43122" xr:uid="{5BBF15B7-2A4B-4A09-8D25-DD7B3FC57ECB}"/>
    <cellStyle name="Millares [0] 3 2 4 5 2 3" xfId="26253" xr:uid="{0DA52690-47FA-4BC2-B3F8-1F4B072291C7}"/>
    <cellStyle name="Millares [0] 3 2 4 5 3" xfId="6505" xr:uid="{DD4DCB3D-162C-4086-846A-CD6775B0781B}"/>
    <cellStyle name="Millares [0] 3 2 4 5 3 2" xfId="15682" xr:uid="{003D4845-20AB-4BF0-921B-7CD5581E7EFA}"/>
    <cellStyle name="Millares [0] 3 2 4 5 3 2 2" xfId="46729" xr:uid="{311DC326-69EC-4BDF-B1C9-928D2489C6B7}"/>
    <cellStyle name="Millares [0] 3 2 4 5 3 3" xfId="29860" xr:uid="{78BA83B5-186D-4DA9-8392-C7322245165A}"/>
    <cellStyle name="Millares [0] 3 2 4 5 4" xfId="19937" xr:uid="{9A63A008-8BCA-4C38-9B9D-2F3D0DA103F5}"/>
    <cellStyle name="Millares [0] 3 2 4 5 4 2" xfId="50954" xr:uid="{B0C8D505-DB96-4B5B-BBEA-CF42886362AF}"/>
    <cellStyle name="Millares [0] 3 2 4 5 4 3" xfId="34085" xr:uid="{75149470-0844-41B8-9806-4AA89C912F76}"/>
    <cellStyle name="Millares [0] 3 2 4 5 5" xfId="8916" xr:uid="{8F869ADA-E08F-459E-ADE7-6D709F438890}"/>
    <cellStyle name="Millares [0] 3 2 4 5 5 2" xfId="39968" xr:uid="{F0EC1CAD-4C16-416F-9231-5F526633CA4B}"/>
    <cellStyle name="Millares [0] 3 2 4 5 6" xfId="23099" xr:uid="{4D5982C3-7023-4109-9B85-0E3BDE0CDF94}"/>
    <cellStyle name="Millares [0] 3 2 4 6" xfId="796" xr:uid="{0B917E32-F80E-4532-B59D-60853FADEB75}"/>
    <cellStyle name="Millares [0] 3 2 4 6 2" xfId="13536" xr:uid="{008EF7A2-F4A7-4620-AB92-EF37179D6F6A}"/>
    <cellStyle name="Millares [0] 3 2 4 6 2 2" xfId="44584" xr:uid="{79163E6A-3D57-4577-B308-028D70A435A8}"/>
    <cellStyle name="Millares [0] 3 2 4 6 2 3" xfId="27715" xr:uid="{0EF1EFA0-06E5-4FFB-91CA-4D716464A91F}"/>
    <cellStyle name="Millares [0] 3 2 4 6 3" xfId="17144" xr:uid="{BDC09287-4721-4291-80AE-C69506F71045}"/>
    <cellStyle name="Millares [0] 3 2 4 6 3 2" xfId="48191" xr:uid="{F8646EFE-0989-4936-8450-6BF1FCD5CEAC}"/>
    <cellStyle name="Millares [0] 3 2 4 6 3 3" xfId="31322" xr:uid="{7AC728B5-1430-48A6-B754-8B7DEAD3C46A}"/>
    <cellStyle name="Millares [0] 3 2 4 6 4" xfId="21399" xr:uid="{2735D9CA-7E61-4523-96A5-40A9CCC16F69}"/>
    <cellStyle name="Millares [0] 3 2 4 6 4 2" xfId="52416" xr:uid="{2C3891AF-5263-4842-B268-CC74DB7608A1}"/>
    <cellStyle name="Millares [0] 3 2 4 6 4 3" xfId="35547" xr:uid="{E196CF16-BABD-46E0-8099-719122E294AE}"/>
    <cellStyle name="Millares [0] 3 2 4 6 5" xfId="10378" xr:uid="{C009AEAE-DB8F-4BBE-BEAC-48D110610344}"/>
    <cellStyle name="Millares [0] 3 2 4 6 5 2" xfId="41430" xr:uid="{32E08ABB-D8C4-42AE-B8D0-F14EAA03D8C2}"/>
    <cellStyle name="Millares [0] 3 2 4 6 6" xfId="24561" xr:uid="{B96390E6-5931-42B8-8C3D-DB1E642F1549}"/>
    <cellStyle name="Millares [0] 3 2 4 7" xfId="3211" xr:uid="{51058B72-EE4B-4065-AFB4-C533779B1A95}"/>
    <cellStyle name="Millares [0] 3 2 4 7 2" xfId="13833" xr:uid="{26DCC52F-0CD0-4A74-B89A-AE413C1944CB}"/>
    <cellStyle name="Millares [0] 3 2 4 7 2 2" xfId="44881" xr:uid="{D4F415C9-C23A-4E82-AA77-4BA7B811C157}"/>
    <cellStyle name="Millares [0] 3 2 4 7 2 3" xfId="28012" xr:uid="{2155D643-9D27-4B7F-BAF1-96134D5F266F}"/>
    <cellStyle name="Millares [0] 3 2 4 7 3" xfId="17441" xr:uid="{DDA8703C-ECCA-4744-8CE1-0FEB0A0650FF}"/>
    <cellStyle name="Millares [0] 3 2 4 7 3 2" xfId="48488" xr:uid="{8442ED36-267F-4A82-87BF-BBA5046ABEBD}"/>
    <cellStyle name="Millares [0] 3 2 4 7 3 3" xfId="31619" xr:uid="{F7AC8192-2714-49C0-A776-BF533B56CB00}"/>
    <cellStyle name="Millares [0] 3 2 4 7 4" xfId="21696" xr:uid="{AD6F6DC0-251D-43B9-928C-D9BFC9896454}"/>
    <cellStyle name="Millares [0] 3 2 4 7 4 2" xfId="52713" xr:uid="{1FF63DAE-7F36-45E3-BAD3-C14E47D16250}"/>
    <cellStyle name="Millares [0] 3 2 4 7 4 3" xfId="35844" xr:uid="{989B222E-0079-4315-88A0-4FC02BB5E3B3}"/>
    <cellStyle name="Millares [0] 3 2 4 7 5" xfId="10675" xr:uid="{2C547A16-7A35-4D31-95F7-3E71C6D200E1}"/>
    <cellStyle name="Millares [0] 3 2 4 7 5 2" xfId="41727" xr:uid="{D4A1663F-D8D4-4555-ABEF-207AC25A232B}"/>
    <cellStyle name="Millares [0] 3 2 4 7 6" xfId="24858" xr:uid="{71FB1E54-DB76-432C-B963-E79DD3407CEC}"/>
    <cellStyle name="Millares [0] 3 2 4 8" xfId="5626" xr:uid="{DC97715B-7391-4C29-88EE-7D8FD0FA93FD}"/>
    <cellStyle name="Millares [0] 3 2 4 8 2" xfId="11195" xr:uid="{049483EA-804F-4B28-BDC7-73507347EF0B}"/>
    <cellStyle name="Millares [0] 3 2 4 8 2 2" xfId="42243" xr:uid="{624D6CB3-7363-4D3B-B890-0CCAFABC25D4}"/>
    <cellStyle name="Millares [0] 3 2 4 8 3" xfId="25374" xr:uid="{600F97C3-C890-480F-8BF5-AD1576E73572}"/>
    <cellStyle name="Millares [0] 3 2 4 9" xfId="14279" xr:uid="{C0C0214A-52CF-4C03-AA35-8E511EBF1771}"/>
    <cellStyle name="Millares [0] 3 2 4 9 2" xfId="45327" xr:uid="{652D1160-F989-4481-A194-CA2E4109325E}"/>
    <cellStyle name="Millares [0] 3 2 4 9 3" xfId="28458" xr:uid="{880CF951-7FC0-4169-BCF0-AE54F24B715B}"/>
    <cellStyle name="Millares [0] 3 2 5" xfId="404" xr:uid="{DF3A85DC-1148-4B69-A10E-66BD734879D2}"/>
    <cellStyle name="Millares [0] 3 2 5 10" xfId="17941" xr:uid="{90E583C5-7A2C-4FA1-AD9F-49220ECB1F3C}"/>
    <cellStyle name="Millares [0] 3 2 5 10 2" xfId="48958" xr:uid="{547CA123-2418-4D7A-A2FE-713EE6A6EF79}"/>
    <cellStyle name="Millares [0] 3 2 5 10 3" xfId="32089" xr:uid="{9C235872-7981-46AB-ACD8-364006427220}"/>
    <cellStyle name="Millares [0] 3 2 5 11" xfId="18241" xr:uid="{2F452398-1313-40F2-AF61-803CE1FB6CC3}"/>
    <cellStyle name="Millares [0] 3 2 5 11 2" xfId="49258" xr:uid="{BBFA8AF4-AEA4-4D8D-AB3D-598F3033D0D5}"/>
    <cellStyle name="Millares [0] 3 2 5 11 3" xfId="32389" xr:uid="{3559C5AF-A406-4941-BA47-4E9EC475D575}"/>
    <cellStyle name="Millares [0] 3 2 5 12" xfId="18541" xr:uid="{DFA7D979-B052-48E7-977F-84CF8622E9C8}"/>
    <cellStyle name="Millares [0] 3 2 5 12 2" xfId="49558" xr:uid="{539A989A-A50B-40D4-82DD-C519C328A226}"/>
    <cellStyle name="Millares [0] 3 2 5 12 3" xfId="32689" xr:uid="{B340988C-334A-4E40-86DF-E5CCBE18C20B}"/>
    <cellStyle name="Millares [0] 3 2 5 13" xfId="19255" xr:uid="{A89C7A95-FDF3-41E5-A93A-E69F8F3C543C}"/>
    <cellStyle name="Millares [0] 3 2 5 13 2" xfId="50272" xr:uid="{555BA07A-7901-42B9-89B2-A6224DE2CD8C}"/>
    <cellStyle name="Millares [0] 3 2 5 13 3" xfId="33403" xr:uid="{B657A34B-1388-44AA-B4CB-1E78E0D5042C}"/>
    <cellStyle name="Millares [0] 3 2 5 14" xfId="8234" xr:uid="{E571F194-7787-4099-B391-C92488E84224}"/>
    <cellStyle name="Millares [0] 3 2 5 14 2" xfId="53162" xr:uid="{C3D52D31-F532-4C03-A0E4-A480F7BCAB61}"/>
    <cellStyle name="Millares [0] 3 2 5 14 3" xfId="36293" xr:uid="{862749A7-EA70-4FB3-9744-E1F1BD57170F}"/>
    <cellStyle name="Millares [0] 3 2 5 15" xfId="36598" xr:uid="{1150C266-61EB-4B00-87B0-C5D510FC2AF2}"/>
    <cellStyle name="Millares [0] 3 2 5 15 2" xfId="53467" xr:uid="{5C965A7F-6A2D-4F23-982B-FEAA93519B0C}"/>
    <cellStyle name="Millares [0] 3 2 5 16" xfId="36908" xr:uid="{1824580C-6047-4BFD-8AEA-CC2567661B88}"/>
    <cellStyle name="Millares [0] 3 2 5 16 2" xfId="53777" xr:uid="{13AEE618-5C56-4F18-95AC-6ECC3BD07EE6}"/>
    <cellStyle name="Millares [0] 3 2 5 17" xfId="37211" xr:uid="{E1889807-8910-4A54-BCF1-4AC5816BD05A}"/>
    <cellStyle name="Millares [0] 3 2 5 17 2" xfId="54080" xr:uid="{3DF88C81-AD60-462A-9C2A-BB798CA9A0FD}"/>
    <cellStyle name="Millares [0] 3 2 5 18" xfId="37511" xr:uid="{203492FF-C7E5-4406-B001-70AF12836C54}"/>
    <cellStyle name="Millares [0] 3 2 5 18 2" xfId="54380" xr:uid="{FA80621C-BB9A-4870-AEA9-7CD77B33AC9F}"/>
    <cellStyle name="Millares [0] 3 2 5 19" xfId="37813" xr:uid="{EC1CF8CD-FD2F-4E71-BF41-00F948EA53BC}"/>
    <cellStyle name="Millares [0] 3 2 5 19 2" xfId="54682" xr:uid="{B16BFACF-6AB3-4AF0-8911-FD807F86942D}"/>
    <cellStyle name="Millares [0] 3 2 5 2" xfId="482" xr:uid="{82B52749-5A31-4B09-AD80-202369864CA0}"/>
    <cellStyle name="Millares [0] 3 2 5 2 2" xfId="2754" xr:uid="{5CAE3C28-48AB-44B9-8CD3-64224AE6FD90}"/>
    <cellStyle name="Millares [0] 3 2 5 2 2 2" xfId="5169" xr:uid="{98E9CFF6-B4C5-43D7-B0B3-61B756993ABD}"/>
    <cellStyle name="Millares [0] 3 2 5 2 2 2 2" xfId="13152" xr:uid="{F53EBB4E-B373-44E4-988E-2E691DABAE43}"/>
    <cellStyle name="Millares [0] 3 2 5 2 2 2 2 2" xfId="44200" xr:uid="{924CD079-AB47-4F84-837C-BBB9A79878CD}"/>
    <cellStyle name="Millares [0] 3 2 5 2 2 2 3" xfId="27331" xr:uid="{0932E682-3F1C-417E-860A-C3A5E9E4684A}"/>
    <cellStyle name="Millares [0] 3 2 5 2 2 3" xfId="7583" xr:uid="{4D150530-30D9-4228-B0A5-F3BCC830719B}"/>
    <cellStyle name="Millares [0] 3 2 5 2 2 3 2" xfId="16760" xr:uid="{E1CCFDD5-DA7A-4C95-9F34-BAC539EA1713}"/>
    <cellStyle name="Millares [0] 3 2 5 2 2 3 2 2" xfId="47807" xr:uid="{F38DD788-F4B6-4DF6-B8E8-D0C7E6740FBC}"/>
    <cellStyle name="Millares [0] 3 2 5 2 2 3 3" xfId="30938" xr:uid="{F6368F6F-E570-4005-BF09-08C410C5E358}"/>
    <cellStyle name="Millares [0] 3 2 5 2 2 4" xfId="21015" xr:uid="{341217C3-11D1-40B7-845E-CFBFECC67E8A}"/>
    <cellStyle name="Millares [0] 3 2 5 2 2 4 2" xfId="52032" xr:uid="{4A496230-9383-4F31-A72D-C362056E4891}"/>
    <cellStyle name="Millares [0] 3 2 5 2 2 4 3" xfId="35163" xr:uid="{590B71CA-6A14-4E79-A14A-0C53FACFD643}"/>
    <cellStyle name="Millares [0] 3 2 5 2 2 5" xfId="9994" xr:uid="{A9B98BAD-9637-4ABA-A3ED-83FEAB56F84A}"/>
    <cellStyle name="Millares [0] 3 2 5 2 2 5 2" xfId="41046" xr:uid="{E9AFD707-9CCD-4F4C-876E-4B9BFED0D70E}"/>
    <cellStyle name="Millares [0] 3 2 5 2 2 6" xfId="24177" xr:uid="{61F9B039-B98E-487B-8013-B5A8E1D3DA60}"/>
    <cellStyle name="Millares [0] 3 2 5 2 3" xfId="2021" xr:uid="{6BBCBDB2-93C8-4E03-9D72-CC02657D3F89}"/>
    <cellStyle name="Millares [0] 3 2 5 2 3 2" xfId="4436" xr:uid="{249AD9F1-9149-4327-A208-AD3A17C17289}"/>
    <cellStyle name="Millares [0] 3 2 5 2 3 2 2" xfId="12419" xr:uid="{DB6D6541-55ED-4303-8751-831D26893C91}"/>
    <cellStyle name="Millares [0] 3 2 5 2 3 2 2 2" xfId="43467" xr:uid="{BC88D3E6-3627-4A8E-9A88-4D85B86193F0}"/>
    <cellStyle name="Millares [0] 3 2 5 2 3 2 3" xfId="26598" xr:uid="{991AE742-5753-4703-8516-B2FD73616296}"/>
    <cellStyle name="Millares [0] 3 2 5 2 3 3" xfId="6850" xr:uid="{98B0D157-415B-4EA0-B0ED-780345A84386}"/>
    <cellStyle name="Millares [0] 3 2 5 2 3 3 2" xfId="16027" xr:uid="{33052F2D-05B8-4C60-9FFD-FA1A330778BE}"/>
    <cellStyle name="Millares [0] 3 2 5 2 3 3 2 2" xfId="47074" xr:uid="{99AA35ED-4497-4306-9F66-70FAB45E2EA6}"/>
    <cellStyle name="Millares [0] 3 2 5 2 3 3 3" xfId="30205" xr:uid="{D8D36F77-56B0-4C1E-A047-00DAB07AE4FA}"/>
    <cellStyle name="Millares [0] 3 2 5 2 3 4" xfId="20282" xr:uid="{919DE0D4-6209-418D-B21D-B0D7769877FD}"/>
    <cellStyle name="Millares [0] 3 2 5 2 3 4 2" xfId="51299" xr:uid="{F461D6D3-A7A8-43D0-89C7-F3307EC5087D}"/>
    <cellStyle name="Millares [0] 3 2 5 2 3 4 3" xfId="34430" xr:uid="{3D37034B-0DDE-4DD5-8231-67F60FA24331}"/>
    <cellStyle name="Millares [0] 3 2 5 2 3 5" xfId="9261" xr:uid="{E42D2BC5-1AEA-4887-B08F-BF700980CFE9}"/>
    <cellStyle name="Millares [0] 3 2 5 2 3 5 2" xfId="40313" xr:uid="{41E6D1C0-EAE1-43CB-AE75-0A1A1048DC79}"/>
    <cellStyle name="Millares [0] 3 2 5 2 3 6" xfId="23444" xr:uid="{C69586AB-4A9B-4CCA-B3C7-E8059ACDD7B0}"/>
    <cellStyle name="Millares [0] 3 2 5 2 4" xfId="1071" xr:uid="{4920BF1D-67A6-4003-A449-D7F8AF6209D6}"/>
    <cellStyle name="Millares [0] 3 2 5 2 4 2" xfId="11470" xr:uid="{121A661A-B70A-40C8-8394-5BF903EF368E}"/>
    <cellStyle name="Millares [0] 3 2 5 2 4 2 2" xfId="42518" xr:uid="{00F454A2-0C9F-400F-B001-204953937807}"/>
    <cellStyle name="Millares [0] 3 2 5 2 4 3" xfId="25649" xr:uid="{88E1209B-A4A3-4E42-976B-2697C4AA1AAE}"/>
    <cellStyle name="Millares [0] 3 2 5 2 5" xfId="3486" xr:uid="{54D7617D-4732-49FD-95FD-2333FB7F3A78}"/>
    <cellStyle name="Millares [0] 3 2 5 2 5 2" xfId="15078" xr:uid="{118E82C5-DBDE-40A9-9793-05C17B06D95F}"/>
    <cellStyle name="Millares [0] 3 2 5 2 5 2 2" xfId="46125" xr:uid="{A5236AF0-D60A-439F-AACC-BFFD6DFF93DD}"/>
    <cellStyle name="Millares [0] 3 2 5 2 5 3" xfId="29256" xr:uid="{EE5817D5-0E79-4170-B668-18A19D68D691}"/>
    <cellStyle name="Millares [0] 3 2 5 2 6" xfId="5901" xr:uid="{439AEAFD-1F30-4115-941D-07A217A3D242}"/>
    <cellStyle name="Millares [0] 3 2 5 2 6 2" xfId="19333" xr:uid="{478EFA3B-0ED1-4E48-9367-51301F8E26B3}"/>
    <cellStyle name="Millares [0] 3 2 5 2 6 2 2" xfId="50350" xr:uid="{20CD9206-589C-48FE-9B41-097899F2CFEE}"/>
    <cellStyle name="Millares [0] 3 2 5 2 6 3" xfId="33481" xr:uid="{DD809A6C-0ED2-4099-A3E8-B398D87A0578}"/>
    <cellStyle name="Millares [0] 3 2 5 2 7" xfId="8312" xr:uid="{E6ACCD03-C447-4222-B2D4-ADB15EB1372B}"/>
    <cellStyle name="Millares [0] 3 2 5 2 7 2" xfId="39364" xr:uid="{4069D6FD-6DFB-49EF-88B5-D63B21B05DEC}"/>
    <cellStyle name="Millares [0] 3 2 5 2 8" xfId="22495" xr:uid="{860A2565-37F8-4F71-A19A-67C82067F9CB}"/>
    <cellStyle name="Millares [0] 3 2 5 20" xfId="38115" xr:uid="{B3F869A6-6AF0-4718-8DB4-3F50B6F3D570}"/>
    <cellStyle name="Millares [0] 3 2 5 20 2" xfId="54984" xr:uid="{3440CEDA-8BC1-486D-A63A-22EFE4ACF938}"/>
    <cellStyle name="Millares [0] 3 2 5 21" xfId="38415" xr:uid="{48F13A06-D657-4903-99E0-A1969374166A}"/>
    <cellStyle name="Millares [0] 3 2 5 21 2" xfId="55284" xr:uid="{369073A2-07F2-4852-A88F-ABFF2709DB51}"/>
    <cellStyle name="Millares [0] 3 2 5 22" xfId="38715" xr:uid="{9D001853-8525-4F77-BF8B-191A6BA27DF2}"/>
    <cellStyle name="Millares [0] 3 2 5 22 2" xfId="55584" xr:uid="{70686E97-2160-4601-8857-2B646A8DBF18}"/>
    <cellStyle name="Millares [0] 3 2 5 23" xfId="39286" xr:uid="{D133383D-FFD3-4FBE-950F-DB1220182085}"/>
    <cellStyle name="Millares [0] 3 2 5 24" xfId="22417" xr:uid="{B5B36499-90F6-4E5E-BF30-3F91FB23F3FE}"/>
    <cellStyle name="Millares [0] 3 2 5 3" xfId="2676" xr:uid="{0EB09739-537F-4EB1-9C8B-8BD1DCE1A894}"/>
    <cellStyle name="Millares [0] 3 2 5 3 2" xfId="5091" xr:uid="{A4245987-9972-4A54-A762-70A17944C2D9}"/>
    <cellStyle name="Millares [0] 3 2 5 3 2 2" xfId="13074" xr:uid="{93CE27D1-BBD5-4476-92A8-4AB48115BD63}"/>
    <cellStyle name="Millares [0] 3 2 5 3 2 2 2" xfId="44122" xr:uid="{24D9EB25-AAF9-4423-B2FE-851451469613}"/>
    <cellStyle name="Millares [0] 3 2 5 3 2 3" xfId="27253" xr:uid="{7E66D8B5-9C85-464D-9B4A-128064136A26}"/>
    <cellStyle name="Millares [0] 3 2 5 3 3" xfId="7505" xr:uid="{5E75F8A7-B9DE-4937-BB56-B509F766C53B}"/>
    <cellStyle name="Millares [0] 3 2 5 3 3 2" xfId="16682" xr:uid="{015F999C-B054-413F-976F-8C06264DA3F1}"/>
    <cellStyle name="Millares [0] 3 2 5 3 3 2 2" xfId="47729" xr:uid="{07CB11FE-D50A-4A6A-ABF2-AD6BB32DB732}"/>
    <cellStyle name="Millares [0] 3 2 5 3 3 3" xfId="30860" xr:uid="{0C4C25CB-27DD-42E4-82F2-CDF2529EA77A}"/>
    <cellStyle name="Millares [0] 3 2 5 3 4" xfId="20937" xr:uid="{BAF3CED2-03FA-4EDE-99FE-1214584E3986}"/>
    <cellStyle name="Millares [0] 3 2 5 3 4 2" xfId="51954" xr:uid="{96C549FB-223A-4609-9F1E-9017023E67BC}"/>
    <cellStyle name="Millares [0] 3 2 5 3 4 3" xfId="35085" xr:uid="{A7DC770A-86D7-48EC-A1F4-8AE9307D1177}"/>
    <cellStyle name="Millares [0] 3 2 5 3 5" xfId="9916" xr:uid="{FC422405-68B8-441A-ACB4-AEAE4CD3E221}"/>
    <cellStyle name="Millares [0] 3 2 5 3 5 2" xfId="40968" xr:uid="{00BA46F1-8A08-47B5-A9F0-FA723B595BD7}"/>
    <cellStyle name="Millares [0] 3 2 5 3 6" xfId="24099" xr:uid="{7B4AB5F0-7BB2-4F64-B84B-032DC9C21BF2}"/>
    <cellStyle name="Millares [0] 3 2 5 4" xfId="1720" xr:uid="{6EBD1596-4B43-4864-82F2-5BCD4317E5F3}"/>
    <cellStyle name="Millares [0] 3 2 5 4 2" xfId="4135" xr:uid="{F096AE5E-F2FC-4432-B9AF-797BD242C683}"/>
    <cellStyle name="Millares [0] 3 2 5 4 2 2" xfId="12118" xr:uid="{E12B4BDA-77BC-452A-85E0-B592C36FABDE}"/>
    <cellStyle name="Millares [0] 3 2 5 4 2 2 2" xfId="43166" xr:uid="{4837401E-0B6A-4949-85BA-547616312427}"/>
    <cellStyle name="Millares [0] 3 2 5 4 2 3" xfId="26297" xr:uid="{A93BD4B4-6E29-42AD-8564-DC57F4CC7467}"/>
    <cellStyle name="Millares [0] 3 2 5 4 3" xfId="6549" xr:uid="{B55C4217-24FE-4D38-B1AD-EDF25F8DC620}"/>
    <cellStyle name="Millares [0] 3 2 5 4 3 2" xfId="15726" xr:uid="{01888E4A-69F4-467F-974E-03E31E5DC4A9}"/>
    <cellStyle name="Millares [0] 3 2 5 4 3 2 2" xfId="46773" xr:uid="{C69E9563-E213-4FB3-8A3F-BA61047ED983}"/>
    <cellStyle name="Millares [0] 3 2 5 4 3 3" xfId="29904" xr:uid="{AD8CB92B-DCB1-41E8-8BAB-DFA5C467B51E}"/>
    <cellStyle name="Millares [0] 3 2 5 4 4" xfId="19981" xr:uid="{6F04B665-8CD2-435F-97E9-74C01B055602}"/>
    <cellStyle name="Millares [0] 3 2 5 4 4 2" xfId="50998" xr:uid="{80D414AF-ADCE-4EBA-80C9-11EB93D9AA35}"/>
    <cellStyle name="Millares [0] 3 2 5 4 4 3" xfId="34129" xr:uid="{2BC3AB2A-17B7-4ABB-A3B9-C004C0029026}"/>
    <cellStyle name="Millares [0] 3 2 5 4 5" xfId="8960" xr:uid="{9BD75D24-4557-45D0-B6B9-387AD5389DA6}"/>
    <cellStyle name="Millares [0] 3 2 5 4 5 2" xfId="40012" xr:uid="{323F8E47-F2C0-4851-8E2C-132AE2DCB27F}"/>
    <cellStyle name="Millares [0] 3 2 5 4 6" xfId="23143" xr:uid="{A57FF309-1670-41BF-A11C-B98443A9927C}"/>
    <cellStyle name="Millares [0] 3 2 5 5" xfId="993" xr:uid="{04FEDE4F-C856-4D6D-BBCB-389B0BFD5AB2}"/>
    <cellStyle name="Millares [0] 3 2 5 5 2" xfId="13537" xr:uid="{16B82EC4-C5DE-4D4E-9C5A-FE07D86660E9}"/>
    <cellStyle name="Millares [0] 3 2 5 5 2 2" xfId="44585" xr:uid="{718264A5-798A-4F7D-91BE-C04E9EAF2C8F}"/>
    <cellStyle name="Millares [0] 3 2 5 5 2 3" xfId="27716" xr:uid="{85F444A5-CA5E-4980-8536-C38FA6DF9ABD}"/>
    <cellStyle name="Millares [0] 3 2 5 5 3" xfId="17145" xr:uid="{3286202B-F0A1-4804-98E5-2027EEAF1E3E}"/>
    <cellStyle name="Millares [0] 3 2 5 5 3 2" xfId="48192" xr:uid="{D2FBFCA2-3FD6-475B-8F9C-7AF46991C947}"/>
    <cellStyle name="Millares [0] 3 2 5 5 3 3" xfId="31323" xr:uid="{2418C7E4-E09A-471A-80EC-420EB6EA6E8D}"/>
    <cellStyle name="Millares [0] 3 2 5 5 4" xfId="21400" xr:uid="{320DACC0-4FAA-466B-B5A7-548A1E7EFE4B}"/>
    <cellStyle name="Millares [0] 3 2 5 5 4 2" xfId="52417" xr:uid="{45F0E724-417A-4B02-A7D2-2D31B986E1BE}"/>
    <cellStyle name="Millares [0] 3 2 5 5 4 3" xfId="35548" xr:uid="{8FAA28E5-0749-435B-A3E6-107AFFB4061A}"/>
    <cellStyle name="Millares [0] 3 2 5 5 5" xfId="10379" xr:uid="{9E081A97-A8BD-407B-922D-B9871B8EB50C}"/>
    <cellStyle name="Millares [0] 3 2 5 5 5 2" xfId="41431" xr:uid="{52B522CC-F709-4291-A8CA-0C37C8007992}"/>
    <cellStyle name="Millares [0] 3 2 5 5 6" xfId="24562" xr:uid="{A7871344-C270-45B5-A25F-1E97BC2AC1CC}"/>
    <cellStyle name="Millares [0] 3 2 5 6" xfId="3408" xr:uid="{AC636349-6DEF-4CCC-9BCD-EF4B7477966C}"/>
    <cellStyle name="Millares [0] 3 2 5 6 2" xfId="13834" xr:uid="{E13813B4-F515-49C8-8529-A991A4D008E1}"/>
    <cellStyle name="Millares [0] 3 2 5 6 2 2" xfId="44882" xr:uid="{33AA3549-2E03-41F6-BA1D-35F6BE7B76C2}"/>
    <cellStyle name="Millares [0] 3 2 5 6 2 3" xfId="28013" xr:uid="{A29CFE21-FABC-4B42-A99B-D13D80469EE0}"/>
    <cellStyle name="Millares [0] 3 2 5 6 3" xfId="17442" xr:uid="{64453072-2882-4882-BDF6-6BF285126019}"/>
    <cellStyle name="Millares [0] 3 2 5 6 3 2" xfId="48489" xr:uid="{CFE6C5BB-340E-4D93-A02A-EDDB8879AB68}"/>
    <cellStyle name="Millares [0] 3 2 5 6 3 3" xfId="31620" xr:uid="{31F144F7-B29A-464B-ADFE-5C4EA185207F}"/>
    <cellStyle name="Millares [0] 3 2 5 6 4" xfId="21697" xr:uid="{BBD92C9B-B8B2-4A8A-AF44-B3D5BE904166}"/>
    <cellStyle name="Millares [0] 3 2 5 6 4 2" xfId="52714" xr:uid="{6C3BB789-867C-43BB-8943-44CB9EEDA514}"/>
    <cellStyle name="Millares [0] 3 2 5 6 4 3" xfId="35845" xr:uid="{E9DDE7F0-53BB-4051-A7A5-E196A4966367}"/>
    <cellStyle name="Millares [0] 3 2 5 6 5" xfId="10676" xr:uid="{7CC97174-B86C-413E-A09F-7297BE881114}"/>
    <cellStyle name="Millares [0] 3 2 5 6 5 2" xfId="41728" xr:uid="{45215F39-FA73-4C50-9E89-438F28390D62}"/>
    <cellStyle name="Millares [0] 3 2 5 6 6" xfId="24859" xr:uid="{8D2C5270-DFAD-4614-86CF-9B4A70E7BBA7}"/>
    <cellStyle name="Millares [0] 3 2 5 7" xfId="5823" xr:uid="{EEBF34BB-CD3E-4A62-83F1-9FB6E1115433}"/>
    <cellStyle name="Millares [0] 3 2 5 7 2" xfId="11392" xr:uid="{734FD7A1-3A4F-4BBD-AF85-7F7364677370}"/>
    <cellStyle name="Millares [0] 3 2 5 7 2 2" xfId="42440" xr:uid="{3E728BD9-33D2-4DA4-BACF-4FB23747E85F}"/>
    <cellStyle name="Millares [0] 3 2 5 7 3" xfId="25571" xr:uid="{12AAA784-D178-40A8-8575-937F768DCEB7}"/>
    <cellStyle name="Millares [0] 3 2 5 8" xfId="14280" xr:uid="{D1891B3E-E5E2-4C1B-82F0-34F2D4FE9A3D}"/>
    <cellStyle name="Millares [0] 3 2 5 8 2" xfId="45328" xr:uid="{7F234ACA-49C4-4E39-B5B6-F55F2A707BF6}"/>
    <cellStyle name="Millares [0] 3 2 5 8 3" xfId="28459" xr:uid="{98882042-9E17-4F6F-9B26-AACE6BC53695}"/>
    <cellStyle name="Millares [0] 3 2 5 9" xfId="15000" xr:uid="{92A5EBE6-F061-41C9-833F-C49B1EE4115F}"/>
    <cellStyle name="Millares [0] 3 2 5 9 2" xfId="46047" xr:uid="{08B14890-6463-4647-84A8-042526873F7E}"/>
    <cellStyle name="Millares [0] 3 2 5 9 3" xfId="29178" xr:uid="{BEBB5D59-926A-4617-B411-2B051DA60450}"/>
    <cellStyle name="Millares [0] 3 2 6" xfId="452" xr:uid="{214ACF77-2EEB-45D5-833D-E08AB5793E29}"/>
    <cellStyle name="Millares [0] 3 2 6 2" xfId="2724" xr:uid="{D6D89E07-67A2-42F0-B857-7A98108ED40F}"/>
    <cellStyle name="Millares [0] 3 2 6 2 2" xfId="5139" xr:uid="{156E6D3F-E9AF-4E79-BA37-501265FE9591}"/>
    <cellStyle name="Millares [0] 3 2 6 2 2 2" xfId="13122" xr:uid="{DD36737D-E101-487E-A781-66B38235D3DE}"/>
    <cellStyle name="Millares [0] 3 2 6 2 2 2 2" xfId="44170" xr:uid="{B9D175E6-6A8C-44BF-8F60-4362034D76E6}"/>
    <cellStyle name="Millares [0] 3 2 6 2 2 3" xfId="27301" xr:uid="{43294F7F-2D8E-444E-B00E-4DF1AC990DB5}"/>
    <cellStyle name="Millares [0] 3 2 6 2 3" xfId="7553" xr:uid="{E9F750CD-583D-4815-A38D-5713D460E4BD}"/>
    <cellStyle name="Millares [0] 3 2 6 2 3 2" xfId="16730" xr:uid="{B8CDDB14-8F5B-4188-99B7-8131F8DBC651}"/>
    <cellStyle name="Millares [0] 3 2 6 2 3 2 2" xfId="47777" xr:uid="{EBD84CE9-3A29-45FE-A16D-FB8715CB69FD}"/>
    <cellStyle name="Millares [0] 3 2 6 2 3 3" xfId="30908" xr:uid="{BBA031D0-6D8C-40B1-872E-002596F6C5E2}"/>
    <cellStyle name="Millares [0] 3 2 6 2 4" xfId="20985" xr:uid="{71A0CA8A-F88B-4371-BB90-43E3EE1F2FBC}"/>
    <cellStyle name="Millares [0] 3 2 6 2 4 2" xfId="52002" xr:uid="{1E7E4AA2-C165-4DB5-8E45-293E2FF6EAB8}"/>
    <cellStyle name="Millares [0] 3 2 6 2 4 3" xfId="35133" xr:uid="{0D0C8393-6C16-4378-A948-8FAA7AA0F6D9}"/>
    <cellStyle name="Millares [0] 3 2 6 2 5" xfId="9964" xr:uid="{2D2D9A84-4751-478A-8848-FDBC10558CBE}"/>
    <cellStyle name="Millares [0] 3 2 6 2 5 2" xfId="41016" xr:uid="{4BED1755-4C86-4A66-8A96-AE8C309785C9}"/>
    <cellStyle name="Millares [0] 3 2 6 2 6" xfId="24147" xr:uid="{23B04FE1-8460-48D0-99AE-DCFBB2A54CE5}"/>
    <cellStyle name="Millares [0] 3 2 6 3" xfId="2069" xr:uid="{E92741C3-F598-4279-BC7D-03528A2F5F57}"/>
    <cellStyle name="Millares [0] 3 2 6 3 2" xfId="4484" xr:uid="{FC53980B-D290-4E10-91B2-2EF3FAB10599}"/>
    <cellStyle name="Millares [0] 3 2 6 3 2 2" xfId="12467" xr:uid="{8AD5ECA3-ACA7-43E2-89E7-BC9C10DEC5F3}"/>
    <cellStyle name="Millares [0] 3 2 6 3 2 2 2" xfId="43515" xr:uid="{EB1A69D5-F1B1-43EE-B5D2-D715357AB656}"/>
    <cellStyle name="Millares [0] 3 2 6 3 2 3" xfId="26646" xr:uid="{8CD5FD3A-133F-4D06-A1BF-69D55303E10A}"/>
    <cellStyle name="Millares [0] 3 2 6 3 3" xfId="6898" xr:uid="{0F1432FD-90C9-4230-B505-2536BA474BBD}"/>
    <cellStyle name="Millares [0] 3 2 6 3 3 2" xfId="16075" xr:uid="{1CF0AB1A-E946-4F9A-9416-2BFB4B87DA25}"/>
    <cellStyle name="Millares [0] 3 2 6 3 3 2 2" xfId="47122" xr:uid="{EF04888E-E386-40D9-B690-F454561664AD}"/>
    <cellStyle name="Millares [0] 3 2 6 3 3 3" xfId="30253" xr:uid="{56B7C946-F2F7-4025-ABDD-43AFEDB79E11}"/>
    <cellStyle name="Millares [0] 3 2 6 3 4" xfId="20330" xr:uid="{2F67AFB6-4AA6-48C1-AB4E-D622B9EBEADB}"/>
    <cellStyle name="Millares [0] 3 2 6 3 4 2" xfId="51347" xr:uid="{80DDF7D9-2F09-4521-835E-CF9D0E5BD55E}"/>
    <cellStyle name="Millares [0] 3 2 6 3 4 3" xfId="34478" xr:uid="{BE266E11-AB2F-4693-B68E-E110975B0AE0}"/>
    <cellStyle name="Millares [0] 3 2 6 3 5" xfId="9309" xr:uid="{89F628C4-C260-47E5-909F-AF1B168C47A1}"/>
    <cellStyle name="Millares [0] 3 2 6 3 5 2" xfId="40361" xr:uid="{41081B77-E49A-455C-A16E-30CDB6FB413A}"/>
    <cellStyle name="Millares [0] 3 2 6 3 6" xfId="23492" xr:uid="{D14241BF-7E24-4213-B025-DCEF4E34EC7E}"/>
    <cellStyle name="Millares [0] 3 2 6 4" xfId="1041" xr:uid="{33F5E8CA-1F38-4F38-8260-7B415728CB86}"/>
    <cellStyle name="Millares [0] 3 2 6 4 2" xfId="11440" xr:uid="{D268347E-F0CF-4B98-9006-12AD6893B25E}"/>
    <cellStyle name="Millares [0] 3 2 6 4 2 2" xfId="42488" xr:uid="{4F0AFB7C-FC21-4ABF-A86E-676B93E85191}"/>
    <cellStyle name="Millares [0] 3 2 6 4 3" xfId="25619" xr:uid="{E0BCF8F9-666B-4DA6-A8ED-310DA98852AD}"/>
    <cellStyle name="Millares [0] 3 2 6 5" xfId="3456" xr:uid="{1F3447C6-4914-4C2C-89C0-3D0439BC3C96}"/>
    <cellStyle name="Millares [0] 3 2 6 5 2" xfId="15048" xr:uid="{BEBE8ACE-0E3A-405C-978D-CF48B6A78A91}"/>
    <cellStyle name="Millares [0] 3 2 6 5 2 2" xfId="46095" xr:uid="{D6017F24-777A-4522-929C-A16EEC6C7A96}"/>
    <cellStyle name="Millares [0] 3 2 6 5 3" xfId="29226" xr:uid="{037F676F-200A-4D18-ACB2-5F6FFEF19DFF}"/>
    <cellStyle name="Millares [0] 3 2 6 6" xfId="5871" xr:uid="{701ED6D0-6BFA-4C32-A9A9-2905410074C3}"/>
    <cellStyle name="Millares [0] 3 2 6 6 2" xfId="19303" xr:uid="{9C6C6B85-2C6A-4D89-BCAB-17120094F52E}"/>
    <cellStyle name="Millares [0] 3 2 6 6 2 2" xfId="50320" xr:uid="{7CE1A294-2C9A-47C5-ACD6-89A2187ED187}"/>
    <cellStyle name="Millares [0] 3 2 6 6 3" xfId="33451" xr:uid="{0ADDC45E-0945-470D-B9E3-E7305630EBF1}"/>
    <cellStyle name="Millares [0] 3 2 6 7" xfId="8282" xr:uid="{321CAD50-E364-4FA7-BAB1-966D7C7AE27B}"/>
    <cellStyle name="Millares [0] 3 2 6 7 2" xfId="39334" xr:uid="{6819E6E5-832B-4CD1-BBDC-C2494BD1EA62}"/>
    <cellStyle name="Millares [0] 3 2 6 8" xfId="22465" xr:uid="{D94452A3-8F27-4E26-BE3B-4C9336D620BC}"/>
    <cellStyle name="Millares [0] 3 2 7" xfId="1330" xr:uid="{63D851A6-836B-4BC2-8104-ACF36B2C704F}"/>
    <cellStyle name="Millares [0] 3 2 7 2" xfId="3012" xr:uid="{18AF825A-C520-429D-AA63-9F5C157CEB7A}"/>
    <cellStyle name="Millares [0] 3 2 7 2 2" xfId="5427" xr:uid="{7B26933A-8D02-4901-AABA-B7F2266EC128}"/>
    <cellStyle name="Millares [0] 3 2 7 2 2 2" xfId="13410" xr:uid="{B80B24FF-BCDA-4E85-AE9C-885832E4FC5B}"/>
    <cellStyle name="Millares [0] 3 2 7 2 2 2 2" xfId="44458" xr:uid="{FF07E036-7DF1-4A6C-9497-5CEC0261867B}"/>
    <cellStyle name="Millares [0] 3 2 7 2 2 3" xfId="27589" xr:uid="{2C844F56-0DCB-4166-9D4C-B9BA5D9C0E5D}"/>
    <cellStyle name="Millares [0] 3 2 7 2 3" xfId="7841" xr:uid="{C36885B7-135E-4C5E-80A4-DC45903D7719}"/>
    <cellStyle name="Millares [0] 3 2 7 2 3 2" xfId="17018" xr:uid="{91372F2A-D981-4FAF-BE2D-2C0256168CAC}"/>
    <cellStyle name="Millares [0] 3 2 7 2 3 2 2" xfId="48065" xr:uid="{ACA8CE32-304F-4E3C-9FF3-DE1F7A75B652}"/>
    <cellStyle name="Millares [0] 3 2 7 2 3 3" xfId="31196" xr:uid="{CF7C276C-9781-4F3D-9633-5372CD0D4675}"/>
    <cellStyle name="Millares [0] 3 2 7 2 4" xfId="21273" xr:uid="{56F66AF9-C965-4CDE-B3E0-A0ED08820E80}"/>
    <cellStyle name="Millares [0] 3 2 7 2 4 2" xfId="52290" xr:uid="{55F56659-AC5E-459D-BAD1-2157203034E4}"/>
    <cellStyle name="Millares [0] 3 2 7 2 4 3" xfId="35421" xr:uid="{B64E7A7C-927A-42C6-928F-1AB431223D9D}"/>
    <cellStyle name="Millares [0] 3 2 7 2 5" xfId="10252" xr:uid="{E7E7ECB9-572B-4FAC-9FD2-D5E83E6B807C}"/>
    <cellStyle name="Millares [0] 3 2 7 2 5 2" xfId="41304" xr:uid="{381E5473-23B1-4282-BDB9-C85B84F19109}"/>
    <cellStyle name="Millares [0] 3 2 7 2 6" xfId="24435" xr:uid="{2A3B7C63-6D30-4CAC-87E4-33B6CDF09C7B}"/>
    <cellStyle name="Millares [0] 3 2 7 3" xfId="1752" xr:uid="{148DBA5F-CA1C-442F-802D-7C30E10A5184}"/>
    <cellStyle name="Millares [0] 3 2 7 3 2" xfId="4167" xr:uid="{94BAFAE9-1991-43CE-B12B-9013B071D7CA}"/>
    <cellStyle name="Millares [0] 3 2 7 3 2 2" xfId="12150" xr:uid="{D98F7B52-5F24-4B53-9600-1AB37CEE91A9}"/>
    <cellStyle name="Millares [0] 3 2 7 3 2 2 2" xfId="43198" xr:uid="{A253A2D2-D05C-443A-98E1-004D405B279D}"/>
    <cellStyle name="Millares [0] 3 2 7 3 2 3" xfId="26329" xr:uid="{15FA2DF7-9D7D-422E-94DB-D96252528F16}"/>
    <cellStyle name="Millares [0] 3 2 7 3 3" xfId="6581" xr:uid="{9018755C-9527-4C7D-8FD0-E092A556F07D}"/>
    <cellStyle name="Millares [0] 3 2 7 3 3 2" xfId="15758" xr:uid="{408E756C-F5AD-48B5-A20F-95E719233EC0}"/>
    <cellStyle name="Millares [0] 3 2 7 3 3 2 2" xfId="46805" xr:uid="{ECBE2FB4-D9A2-494B-8921-7A00562DE72B}"/>
    <cellStyle name="Millares [0] 3 2 7 3 3 3" xfId="29936" xr:uid="{3A9EE6C0-31DB-4B90-8424-D89641385EF5}"/>
    <cellStyle name="Millares [0] 3 2 7 3 4" xfId="20013" xr:uid="{7530490B-2447-472F-9875-7B2463943C46}"/>
    <cellStyle name="Millares [0] 3 2 7 3 4 2" xfId="51030" xr:uid="{F72A2FB0-AE0A-4CC8-8CC9-FDE869729911}"/>
    <cellStyle name="Millares [0] 3 2 7 3 4 3" xfId="34161" xr:uid="{E32E5EC1-6314-48EA-BDE5-5A99B3BD191A}"/>
    <cellStyle name="Millares [0] 3 2 7 3 5" xfId="8992" xr:uid="{3C455520-D1DB-4630-A3BB-5FE67665917C}"/>
    <cellStyle name="Millares [0] 3 2 7 3 5 2" xfId="40044" xr:uid="{9677A4A5-51B0-4719-924E-8CC7E0B666AF}"/>
    <cellStyle name="Millares [0] 3 2 7 3 6" xfId="23175" xr:uid="{B756EB01-D793-4AAF-AAA2-ED1F91E2A130}"/>
    <cellStyle name="Millares [0] 3 2 7 4" xfId="3745" xr:uid="{88817DF6-DD73-4D93-B4B3-992C8BEB3B9B}"/>
    <cellStyle name="Millares [0] 3 2 7 4 2" xfId="11728" xr:uid="{1C8D4A76-C0A2-4C93-9309-5DB4184D4ADA}"/>
    <cellStyle name="Millares [0] 3 2 7 4 2 2" xfId="42776" xr:uid="{25CD6714-42E5-4652-84C5-D8B26E7A3FEF}"/>
    <cellStyle name="Millares [0] 3 2 7 4 3" xfId="25907" xr:uid="{D3D962A4-65BD-4F08-A655-88E08DBF0A3E}"/>
    <cellStyle name="Millares [0] 3 2 7 5" xfId="6159" xr:uid="{DFCEDD89-B34F-4877-A93B-4158D16BE9D7}"/>
    <cellStyle name="Millares [0] 3 2 7 5 2" xfId="15336" xr:uid="{6E092E5D-3862-412A-A323-03542910F195}"/>
    <cellStyle name="Millares [0] 3 2 7 5 2 2" xfId="46383" xr:uid="{9B936CFA-42DE-4421-AA5D-7C4D5BC63513}"/>
    <cellStyle name="Millares [0] 3 2 7 5 3" xfId="29514" xr:uid="{0B379C6F-F1BF-4E3A-94FC-90562A022BDD}"/>
    <cellStyle name="Millares [0] 3 2 7 6" xfId="19591" xr:uid="{B076019E-F354-4F0E-8173-C70C69663D5E}"/>
    <cellStyle name="Millares [0] 3 2 7 6 2" xfId="50608" xr:uid="{0E3B77E7-82A4-4E5D-95F6-4BB6B70B3A46}"/>
    <cellStyle name="Millares [0] 3 2 7 6 3" xfId="33739" xr:uid="{7297B429-5883-41AB-A1D3-605ECDB1B051}"/>
    <cellStyle name="Millares [0] 3 2 7 7" xfId="8570" xr:uid="{2B60FF64-07A8-4BD2-B804-39E665647A3B}"/>
    <cellStyle name="Millares [0] 3 2 7 7 2" xfId="39622" xr:uid="{473046B9-0B78-4827-9F8E-5DA985F4B832}"/>
    <cellStyle name="Millares [0] 3 2 7 8" xfId="22753" xr:uid="{0A6FA4A3-92ED-4CB3-B2E0-3418008E456F}"/>
    <cellStyle name="Millares [0] 3 2 8" xfId="1377" xr:uid="{472A9F8F-FE34-472F-BF51-749E8CF32456}"/>
    <cellStyle name="Millares [0] 3 2 8 2" xfId="3059" xr:uid="{E5EB524F-B585-4B44-86AB-AADFBF7D651A}"/>
    <cellStyle name="Millares [0] 3 2 8 2 2" xfId="5474" xr:uid="{69CB087F-AE5A-42B6-AD19-C80AB8967B20}"/>
    <cellStyle name="Millares [0] 3 2 8 2 2 2" xfId="13457" xr:uid="{A1BAC189-8263-428E-9CC5-6EE54E5340B1}"/>
    <cellStyle name="Millares [0] 3 2 8 2 2 2 2" xfId="44505" xr:uid="{E02836A6-C823-49BA-8D2C-840FB5EE96C6}"/>
    <cellStyle name="Millares [0] 3 2 8 2 2 3" xfId="27636" xr:uid="{DEDADACE-0B69-4B90-8C97-908CDF3E23AB}"/>
    <cellStyle name="Millares [0] 3 2 8 2 3" xfId="7888" xr:uid="{EDDDFE3C-08AF-417B-A5F7-C6D772375C43}"/>
    <cellStyle name="Millares [0] 3 2 8 2 3 2" xfId="17065" xr:uid="{477C97D5-B18F-4D18-9D75-E2662B944653}"/>
    <cellStyle name="Millares [0] 3 2 8 2 3 2 2" xfId="48112" xr:uid="{7CA60B80-694F-4443-8606-D978C5043B4D}"/>
    <cellStyle name="Millares [0] 3 2 8 2 3 3" xfId="31243" xr:uid="{CD4D9088-3526-4F45-BCEA-B8B715DF7DF4}"/>
    <cellStyle name="Millares [0] 3 2 8 2 4" xfId="21320" xr:uid="{6A153BFC-1007-4021-B56C-87678FABE2F4}"/>
    <cellStyle name="Millares [0] 3 2 8 2 4 2" xfId="52337" xr:uid="{D941BCED-BC48-49D3-BC08-2562AF294072}"/>
    <cellStyle name="Millares [0] 3 2 8 2 4 3" xfId="35468" xr:uid="{2D6159F8-CB4E-4172-8158-FB205BCDCA0A}"/>
    <cellStyle name="Millares [0] 3 2 8 2 5" xfId="10299" xr:uid="{A5DA5D7F-B666-4532-BA7D-D1E08B9A7A5E}"/>
    <cellStyle name="Millares [0] 3 2 8 2 5 2" xfId="41351" xr:uid="{79DF9944-DC27-4A6E-999A-7EB9F7018A2E}"/>
    <cellStyle name="Millares [0] 3 2 8 2 6" xfId="24482" xr:uid="{0D088613-9E28-4778-80C6-9B37E690AFDF}"/>
    <cellStyle name="Millares [0] 3 2 8 3" xfId="2126" xr:uid="{EB62BD4A-4DE6-49CA-BD6F-2692AA289AD4}"/>
    <cellStyle name="Millares [0] 3 2 8 3 2" xfId="4541" xr:uid="{C50C26CB-7D79-4711-AFD9-B2BCA9E9CCB2}"/>
    <cellStyle name="Millares [0] 3 2 8 3 2 2" xfId="12524" xr:uid="{D03A7A6A-1B95-482F-9BB9-9F528DF9ED4B}"/>
    <cellStyle name="Millares [0] 3 2 8 3 2 2 2" xfId="43572" xr:uid="{D3171CB8-1A0B-45A5-97D5-5DB99737E3E8}"/>
    <cellStyle name="Millares [0] 3 2 8 3 2 3" xfId="26703" xr:uid="{BB4B980F-78EF-4451-A454-CA5E42ECA96D}"/>
    <cellStyle name="Millares [0] 3 2 8 3 3" xfId="6955" xr:uid="{DB758521-210A-4378-B106-8F9412108C20}"/>
    <cellStyle name="Millares [0] 3 2 8 3 3 2" xfId="16132" xr:uid="{D6A723FB-BE5B-4345-91CE-6775708A1E03}"/>
    <cellStyle name="Millares [0] 3 2 8 3 3 2 2" xfId="47179" xr:uid="{F9D5B5A4-C82A-4C81-8084-C253FA0B2F5C}"/>
    <cellStyle name="Millares [0] 3 2 8 3 3 3" xfId="30310" xr:uid="{B531E4D2-9608-4111-9F10-20C1428990A4}"/>
    <cellStyle name="Millares [0] 3 2 8 3 4" xfId="20387" xr:uid="{AA24B565-96C2-4E64-B481-3C0B21C7A0C4}"/>
    <cellStyle name="Millares [0] 3 2 8 3 4 2" xfId="51404" xr:uid="{64966288-E540-46A2-B778-FD619E502EE5}"/>
    <cellStyle name="Millares [0] 3 2 8 3 4 3" xfId="34535" xr:uid="{358CD8C6-25B1-4259-AFDC-5F33B3183E2D}"/>
    <cellStyle name="Millares [0] 3 2 8 3 5" xfId="9366" xr:uid="{480D63BE-98F6-4678-B071-05E865FF3755}"/>
    <cellStyle name="Millares [0] 3 2 8 3 5 2" xfId="40418" xr:uid="{E1041D87-30B0-4F8F-ABBB-68882105EBEF}"/>
    <cellStyle name="Millares [0] 3 2 8 3 6" xfId="23549" xr:uid="{7B240387-6EFA-40B9-9863-471B4E1808D6}"/>
    <cellStyle name="Millares [0] 3 2 8 4" xfId="3792" xr:uid="{C70C82D1-2C54-4FE3-A81F-7CC37E9054BA}"/>
    <cellStyle name="Millares [0] 3 2 8 4 2" xfId="11775" xr:uid="{4571D598-239D-4294-88C9-4A09EAF100ED}"/>
    <cellStyle name="Millares [0] 3 2 8 4 2 2" xfId="42823" xr:uid="{2DBA9EAD-F341-4EEE-952B-C9962016EF03}"/>
    <cellStyle name="Millares [0] 3 2 8 4 3" xfId="25954" xr:uid="{166164EE-780E-479E-B7DA-CE5910BD6CF2}"/>
    <cellStyle name="Millares [0] 3 2 8 5" xfId="6206" xr:uid="{5237DEAB-BA36-4865-88B8-81EE8D4472FE}"/>
    <cellStyle name="Millares [0] 3 2 8 5 2" xfId="15383" xr:uid="{DECF3358-04EF-4CBC-89FC-144EA885C5A3}"/>
    <cellStyle name="Millares [0] 3 2 8 5 2 2" xfId="46430" xr:uid="{3C0605AE-BB70-4916-9670-D32C0E26053A}"/>
    <cellStyle name="Millares [0] 3 2 8 5 3" xfId="29561" xr:uid="{93A88E5C-C0F5-4124-9482-1255650532B9}"/>
    <cellStyle name="Millares [0] 3 2 8 6" xfId="19638" xr:uid="{AD5EAFAA-AE7D-4ED8-994C-E468A5900D6C}"/>
    <cellStyle name="Millares [0] 3 2 8 6 2" xfId="50655" xr:uid="{1905BE67-FEF5-49E2-B424-71B31D066DCE}"/>
    <cellStyle name="Millares [0] 3 2 8 6 3" xfId="33786" xr:uid="{31503301-D0A7-4632-9D37-A3BC2E396200}"/>
    <cellStyle name="Millares [0] 3 2 8 7" xfId="8617" xr:uid="{129A49C4-40EA-4B3C-9F90-A3FFB5CB62CE}"/>
    <cellStyle name="Millares [0] 3 2 8 7 2" xfId="39669" xr:uid="{70C581D0-88CE-47DA-8A01-4B2A00A73925}"/>
    <cellStyle name="Millares [0] 3 2 8 8" xfId="22800" xr:uid="{79A96CA3-EDDC-4D5E-AE7E-8AF961C7B7AF}"/>
    <cellStyle name="Millares [0] 3 2 9" xfId="2376" xr:uid="{8F35B23F-8953-44DE-A382-232B6D6AC743}"/>
    <cellStyle name="Millares [0] 3 2 9 2" xfId="4791" xr:uid="{B906B245-F103-4CF1-BCD0-D71659D09B1A}"/>
    <cellStyle name="Millares [0] 3 2 9 2 2" xfId="12774" xr:uid="{7858F96D-4AE6-4AF1-A6CE-A2ECA64865A8}"/>
    <cellStyle name="Millares [0] 3 2 9 2 2 2" xfId="43822" xr:uid="{82B76E8C-F93F-42EF-A867-4E85EDFE5355}"/>
    <cellStyle name="Millares [0] 3 2 9 2 3" xfId="26953" xr:uid="{94EAE4B5-04E5-4606-BEF2-25687CD3BBAB}"/>
    <cellStyle name="Millares [0] 3 2 9 3" xfId="7205" xr:uid="{57FD24C9-4728-47F9-8782-B324E10FEA47}"/>
    <cellStyle name="Millares [0] 3 2 9 3 2" xfId="16382" xr:uid="{2A01D069-7949-4854-9B3E-FA7130889D92}"/>
    <cellStyle name="Millares [0] 3 2 9 3 2 2" xfId="47429" xr:uid="{132D5503-2603-40CF-8DB1-D134E99D686B}"/>
    <cellStyle name="Millares [0] 3 2 9 3 3" xfId="30560" xr:uid="{BB9748BD-544C-4992-9C18-B6AE2360FFF5}"/>
    <cellStyle name="Millares [0] 3 2 9 4" xfId="20637" xr:uid="{25CE6F25-B44B-42C1-B7EB-AA1D6EB24F95}"/>
    <cellStyle name="Millares [0] 3 2 9 4 2" xfId="51654" xr:uid="{245219AF-4316-4CF6-A5AE-2EC41D2B6D99}"/>
    <cellStyle name="Millares [0] 3 2 9 4 3" xfId="34785" xr:uid="{85B614D0-A025-4F32-8E17-613B833E5865}"/>
    <cellStyle name="Millares [0] 3 2 9 5" xfId="9616" xr:uid="{674E4172-8F90-4CB0-8445-5BD6844B575F}"/>
    <cellStyle name="Millares [0] 3 2 9 5 2" xfId="40668" xr:uid="{6A6B8CCA-AF98-4B3C-AD5F-B885D49A6682}"/>
    <cellStyle name="Millares [0] 3 2 9 6" xfId="23799" xr:uid="{E772C379-8BC3-4C2B-BD85-3A856A74EBCD}"/>
    <cellStyle name="Millares [0] 3 20" xfId="14275" xr:uid="{D1626B7E-E408-4431-89C2-77774C8A1448}"/>
    <cellStyle name="Millares [0] 3 20 2" xfId="45323" xr:uid="{42C03C11-B4E0-4C8E-BC64-1EC84FAB226C}"/>
    <cellStyle name="Millares [0] 3 20 3" xfId="28454" xr:uid="{302DE61B-BC14-4F74-80C0-930BFA2D8BCA}"/>
    <cellStyle name="Millares [0] 3 21" xfId="14567" xr:uid="{D890E805-79FC-4E09-A5C5-D312A74C1372}"/>
    <cellStyle name="Millares [0] 3 21 2" xfId="45615" xr:uid="{E2CDCCAC-8CDD-4249-99BD-5F87AB932EA7}"/>
    <cellStyle name="Millares [0] 3 21 3" xfId="28746" xr:uid="{3E3BFE0F-49C0-4B9F-82EA-6A3BE2F68A4E}"/>
    <cellStyle name="Millares [0] 3 22" xfId="17936" xr:uid="{10A5CE8B-A276-48EE-BA5C-F332ACBA658E}"/>
    <cellStyle name="Millares [0] 3 22 2" xfId="48953" xr:uid="{E2138C2A-7DB4-4A45-B862-4C9542FA5B69}"/>
    <cellStyle name="Millares [0] 3 22 3" xfId="32084" xr:uid="{FB928957-D22B-4D9F-AE7A-46D0E4C17F1C}"/>
    <cellStyle name="Millares [0] 3 23" xfId="18236" xr:uid="{C135F390-C584-4D19-BB83-C6C69E24FE89}"/>
    <cellStyle name="Millares [0] 3 23 2" xfId="49253" xr:uid="{52BACCB4-9C72-4947-B288-C6EC38C1526A}"/>
    <cellStyle name="Millares [0] 3 23 3" xfId="32384" xr:uid="{B98C3261-D137-4096-8BC1-682BDD480C47}"/>
    <cellStyle name="Millares [0] 3 24" xfId="18536" xr:uid="{97DA909D-CBF2-4C3A-A552-17230FC17FFA}"/>
    <cellStyle name="Millares [0] 3 24 2" xfId="49553" xr:uid="{9BFED69E-5DDB-478B-A90E-3F205A913E93}"/>
    <cellStyle name="Millares [0] 3 24 3" xfId="32684" xr:uid="{D292DD08-90E9-4530-9518-0096D6000B99}"/>
    <cellStyle name="Millares [0] 3 25" xfId="18827" xr:uid="{C4F4C5FC-9E1B-4FBD-BFC3-DA93785F17D9}"/>
    <cellStyle name="Millares [0] 3 25 2" xfId="49844" xr:uid="{B52B929B-31AA-46E7-96C0-D244E7F3385F}"/>
    <cellStyle name="Millares [0] 3 25 3" xfId="32975" xr:uid="{7F4E6E01-50A9-4095-B266-22E02387C33A}"/>
    <cellStyle name="Millares [0] 3 26" xfId="7953" xr:uid="{10AE9153-EE74-417A-B9C1-D818BC2FC5E3}"/>
    <cellStyle name="Millares [0] 3 26 2" xfId="53157" xr:uid="{23F52E90-A24E-40B4-94F0-0781D5A61EC8}"/>
    <cellStyle name="Millares [0] 3 26 3" xfId="36288" xr:uid="{D84211A9-9E5B-4133-B432-B24B3B912356}"/>
    <cellStyle name="Millares [0] 3 27" xfId="36593" xr:uid="{773FDD78-0EFD-4D27-9191-BF2A98D43FB5}"/>
    <cellStyle name="Millares [0] 3 27 2" xfId="53462" xr:uid="{80EAAE71-CC79-45F4-B486-D8D5443101F2}"/>
    <cellStyle name="Millares [0] 3 28" xfId="36903" xr:uid="{CFEB6EB1-056B-448D-8D54-CE90B0FFE087}"/>
    <cellStyle name="Millares [0] 3 28 2" xfId="53772" xr:uid="{12337999-A8AC-4A9C-9FAE-54FE39074623}"/>
    <cellStyle name="Millares [0] 3 29" xfId="37206" xr:uid="{75C9495D-9E67-48F4-BAD6-7D21485573E6}"/>
    <cellStyle name="Millares [0] 3 29 2" xfId="54075" xr:uid="{869C9C0E-4E8B-43BE-9071-009F2A9D507A}"/>
    <cellStyle name="Millares [0] 3 3" xfId="151" xr:uid="{CAF7FE70-E9C1-4330-94A1-11D075D8B9CA}"/>
    <cellStyle name="Millares [0] 3 3 10" xfId="3157" xr:uid="{E28A6B8B-DF40-430C-A1CB-17EC76E74663}"/>
    <cellStyle name="Millares [0] 3 3 10 2" xfId="13835" xr:uid="{EEBFF279-14E1-4A83-A4C4-4C1238AA67D0}"/>
    <cellStyle name="Millares [0] 3 3 10 2 2" xfId="44883" xr:uid="{02AFD3F1-0089-42A8-AB77-6BA7583F7B23}"/>
    <cellStyle name="Millares [0] 3 3 10 2 3" xfId="28014" xr:uid="{9660D038-0120-4E4C-B1F9-3A94DA9BA094}"/>
    <cellStyle name="Millares [0] 3 3 10 3" xfId="17443" xr:uid="{CC7181B9-6878-4729-8493-E1177CDC8EA3}"/>
    <cellStyle name="Millares [0] 3 3 10 3 2" xfId="48490" xr:uid="{893F61AD-2C06-4269-8398-1317E959AAE5}"/>
    <cellStyle name="Millares [0] 3 3 10 3 3" xfId="31621" xr:uid="{A051D093-845E-4A61-B918-95CBC6229551}"/>
    <cellStyle name="Millares [0] 3 3 10 4" xfId="21698" xr:uid="{12221E5F-B7F8-403D-ADCF-4A52FE4A7010}"/>
    <cellStyle name="Millares [0] 3 3 10 4 2" xfId="52715" xr:uid="{45C6A7C3-7EB2-4DCB-B04B-0F65FECA22DB}"/>
    <cellStyle name="Millares [0] 3 3 10 4 3" xfId="35846" xr:uid="{27114269-1C45-46C0-A4EA-7FAD09A16F47}"/>
    <cellStyle name="Millares [0] 3 3 10 5" xfId="10677" xr:uid="{E1FB5D02-220A-4A2A-AA1A-E3A599655565}"/>
    <cellStyle name="Millares [0] 3 3 10 5 2" xfId="41729" xr:uid="{3FC73499-3A57-4F9B-963D-93E1CED968B4}"/>
    <cellStyle name="Millares [0] 3 3 10 6" xfId="24860" xr:uid="{975083D1-5434-45E6-82E9-B6F36F399840}"/>
    <cellStyle name="Millares [0] 3 3 11" xfId="5572" xr:uid="{39DD3199-BAD3-439B-8D1F-ECEA31F42A54}"/>
    <cellStyle name="Millares [0] 3 3 11 2" xfId="14165" xr:uid="{D193FB6F-F34F-484C-9392-0DCB269F5518}"/>
    <cellStyle name="Millares [0] 3 3 11 2 2" xfId="45213" xr:uid="{86632635-08FC-47C9-811B-640B0191A53E}"/>
    <cellStyle name="Millares [0] 3 3 11 2 3" xfId="28344" xr:uid="{816D8D8B-CBF9-4447-AAB5-D102C3203298}"/>
    <cellStyle name="Millares [0] 3 3 11 3" xfId="17773" xr:uid="{F034F3BB-6743-4C0E-AE78-B82072C5008B}"/>
    <cellStyle name="Millares [0] 3 3 11 3 2" xfId="48820" xr:uid="{31B1AA93-6063-48E1-9B98-FDB0A5CD13B6}"/>
    <cellStyle name="Millares [0] 3 3 11 3 3" xfId="31951" xr:uid="{F0B9B55F-F629-4FD9-B70C-56F25042BC5A}"/>
    <cellStyle name="Millares [0] 3 3 11 4" xfId="22028" xr:uid="{BB451F7D-AC21-41DA-BA2E-07266A8D12EF}"/>
    <cellStyle name="Millares [0] 3 3 11 4 2" xfId="53045" xr:uid="{FD5F8D73-E27C-45A9-8C7D-F32C4CD2B975}"/>
    <cellStyle name="Millares [0] 3 3 11 4 3" xfId="36176" xr:uid="{12490724-83DB-448D-9846-56BEE98177FC}"/>
    <cellStyle name="Millares [0] 3 3 11 5" xfId="11007" xr:uid="{C6E9D4A8-2D7A-45C9-8E00-EA1FDBF3E04D}"/>
    <cellStyle name="Millares [0] 3 3 11 5 2" xfId="42059" xr:uid="{0C9F7A46-7353-4E30-AFF6-7723BFC33172}"/>
    <cellStyle name="Millares [0] 3 3 11 6" xfId="25190" xr:uid="{12E2B2F6-3D03-4514-A7A4-645078C0CE42}"/>
    <cellStyle name="Millares [0] 3 3 12" xfId="11141" xr:uid="{88974963-28D0-4D8D-B17A-7254B5ECF277}"/>
    <cellStyle name="Millares [0] 3 3 12 2" xfId="14749" xr:uid="{8408D4EB-391A-4E1F-9423-813D004A7D39}"/>
    <cellStyle name="Millares [0] 3 3 12 2 2" xfId="45796" xr:uid="{6E07AFCF-A1FD-421F-8ED0-6836B1EAF855}"/>
    <cellStyle name="Millares [0] 3 3 12 2 3" xfId="28927" xr:uid="{41E52594-EC94-4349-9E8C-FC325E083DD4}"/>
    <cellStyle name="Millares [0] 3 3 12 3" xfId="19004" xr:uid="{3F7A735A-C3AC-49C1-92B2-50C6D578037A}"/>
    <cellStyle name="Millares [0] 3 3 12 3 2" xfId="50021" xr:uid="{89A27153-ADDE-4F14-AEAC-29C0F0497B99}"/>
    <cellStyle name="Millares [0] 3 3 12 3 3" xfId="33152" xr:uid="{3CF75364-2FA6-4DAA-8760-E1124480DE86}"/>
    <cellStyle name="Millares [0] 3 3 12 4" xfId="42189" xr:uid="{9C62ED4F-58FC-41DA-B3D5-40A164D352D3}"/>
    <cellStyle name="Millares [0] 3 3 12 5" xfId="25320" xr:uid="{911D89AC-F382-4781-B911-049641A74465}"/>
    <cellStyle name="Millares [0] 3 3 13" xfId="14281" xr:uid="{24C96148-2C8F-4619-9035-7C13E106CFB5}"/>
    <cellStyle name="Millares [0] 3 3 13 2" xfId="45329" xr:uid="{C0FA97CB-8AAC-496F-A3EE-10A5C91591D1}"/>
    <cellStyle name="Millares [0] 3 3 13 3" xfId="28460" xr:uid="{2AB2FC74-95D3-4520-9184-D3FB0EE374A1}"/>
    <cellStyle name="Millares [0] 3 3 14" xfId="14615" xr:uid="{F24C98AE-CBA4-4F4A-8AEE-CF65CA826448}"/>
    <cellStyle name="Millares [0] 3 3 14 2" xfId="45662" xr:uid="{8BC5635F-CCFC-4943-93F0-DA2419197DCC}"/>
    <cellStyle name="Millares [0] 3 3 14 3" xfId="28793" xr:uid="{26930B9D-99AC-423B-A285-71F0A9C9D28A}"/>
    <cellStyle name="Millares [0] 3 3 15" xfId="17942" xr:uid="{FE181048-8F9F-48FB-B92F-7880551F40E7}"/>
    <cellStyle name="Millares [0] 3 3 15 2" xfId="48959" xr:uid="{434FD816-BDCB-4269-BEF1-7A709A50F218}"/>
    <cellStyle name="Millares [0] 3 3 15 3" xfId="32090" xr:uid="{A3846DDD-910E-4443-BBD2-3839020E72AA}"/>
    <cellStyle name="Millares [0] 3 3 16" xfId="18242" xr:uid="{E1D8BCE9-9FD4-4D66-94AF-00C24CAC128F}"/>
    <cellStyle name="Millares [0] 3 3 16 2" xfId="49259" xr:uid="{12D86E90-A3A3-4BCE-A3A9-9988F61B6F67}"/>
    <cellStyle name="Millares [0] 3 3 16 3" xfId="32390" xr:uid="{861E0302-70EA-4B17-8657-598BF74825E1}"/>
    <cellStyle name="Millares [0] 3 3 17" xfId="18542" xr:uid="{6046241C-210C-4DBD-ACB2-6D639CAB63FB}"/>
    <cellStyle name="Millares [0] 3 3 17 2" xfId="49559" xr:uid="{445906FE-CD44-4FCF-9A1A-DCCCC52BDCF5}"/>
    <cellStyle name="Millares [0] 3 3 17 3" xfId="32690" xr:uid="{3A5880DB-9E82-4D1A-8E09-6EEC1D2D584A}"/>
    <cellStyle name="Millares [0] 3 3 18" xfId="18874" xr:uid="{CC16A0F3-D154-41DC-B2FB-DD850DEF96D9}"/>
    <cellStyle name="Millares [0] 3 3 18 2" xfId="49891" xr:uid="{B655E6A4-0FD1-44ED-BA60-41FF9C18012F}"/>
    <cellStyle name="Millares [0] 3 3 18 3" xfId="33022" xr:uid="{8631CE6E-C438-4592-AE82-D1DBCB9CCEDA}"/>
    <cellStyle name="Millares [0] 3 3 19" xfId="7983" xr:uid="{2DDC60A8-9760-4E50-845D-E435C99B4BC4}"/>
    <cellStyle name="Millares [0] 3 3 19 2" xfId="53163" xr:uid="{30150305-4031-4D7D-80C8-12FD034DB668}"/>
    <cellStyle name="Millares [0] 3 3 19 3" xfId="36294" xr:uid="{897D8605-BD66-4E48-A63D-A2347545C262}"/>
    <cellStyle name="Millares [0] 3 3 2" xfId="273" xr:uid="{7D8EC180-3835-4E0F-AD9A-E1997180310E}"/>
    <cellStyle name="Millares [0] 3 3 2 10" xfId="14870" xr:uid="{73EE7BF7-6DED-49B2-A922-9F0749F46D9F}"/>
    <cellStyle name="Millares [0] 3 3 2 10 2" xfId="45917" xr:uid="{9F2E8E75-5717-4D40-8DAB-34EC308BDB0B}"/>
    <cellStyle name="Millares [0] 3 3 2 10 3" xfId="29048" xr:uid="{90C8499E-C5F1-451B-BE20-C83FFB7AE5D8}"/>
    <cellStyle name="Millares [0] 3 3 2 11" xfId="17943" xr:uid="{A09BEDDE-BAFD-4C6B-95C5-367F465E7C6C}"/>
    <cellStyle name="Millares [0] 3 3 2 11 2" xfId="48960" xr:uid="{3F509507-B931-446E-B531-C9B3813435C8}"/>
    <cellStyle name="Millares [0] 3 3 2 11 3" xfId="32091" xr:uid="{0510CCCB-043A-41E5-A9EF-DEFFBC6B2AAC}"/>
    <cellStyle name="Millares [0] 3 3 2 12" xfId="18243" xr:uid="{12D5D55D-8B4E-4423-ACF9-66CFC6E0DFDB}"/>
    <cellStyle name="Millares [0] 3 3 2 12 2" xfId="49260" xr:uid="{E827D7DE-08A8-4B8D-9617-36C8F3615635}"/>
    <cellStyle name="Millares [0] 3 3 2 12 3" xfId="32391" xr:uid="{9120E6F0-D07D-40FF-A317-292483DFCFCF}"/>
    <cellStyle name="Millares [0] 3 3 2 13" xfId="18543" xr:uid="{FAC83CC6-5DAE-48C1-9A22-21C5B4FE9C0A}"/>
    <cellStyle name="Millares [0] 3 3 2 13 2" xfId="49560" xr:uid="{BB9459BF-753F-46B7-9205-660EE1A21C67}"/>
    <cellStyle name="Millares [0] 3 3 2 13 3" xfId="32691" xr:uid="{83149B7D-C653-441D-AC6F-1952B01BF0A8}"/>
    <cellStyle name="Millares [0] 3 3 2 14" xfId="19125" xr:uid="{0BB31074-168E-4E71-B0A6-6644B69C7BEC}"/>
    <cellStyle name="Millares [0] 3 3 2 14 2" xfId="50142" xr:uid="{E29CF7C7-23FC-4C0B-8207-4F264CECDCAA}"/>
    <cellStyle name="Millares [0] 3 3 2 14 3" xfId="33273" xr:uid="{03D5B9C1-FE23-4688-AB28-57A7969F8CF4}"/>
    <cellStyle name="Millares [0] 3 3 2 15" xfId="8104" xr:uid="{D58EEBBA-567D-48E9-83C1-0974EF423A32}"/>
    <cellStyle name="Millares [0] 3 3 2 15 2" xfId="53164" xr:uid="{390DC14A-15CF-4C6D-9826-D18F4FF06D66}"/>
    <cellStyle name="Millares [0] 3 3 2 15 3" xfId="36295" xr:uid="{96B47CB6-3F95-4DD6-95A5-5CA412D91B3F}"/>
    <cellStyle name="Millares [0] 3 3 2 16" xfId="36600" xr:uid="{3EF24844-D596-40D5-AAA3-2F3D4D5EC5DB}"/>
    <cellStyle name="Millares [0] 3 3 2 16 2" xfId="53469" xr:uid="{AC5D630F-072A-4794-B925-1DDDE6A02405}"/>
    <cellStyle name="Millares [0] 3 3 2 17" xfId="36910" xr:uid="{9C28A3FA-0AE4-44F0-9CDC-19861F706EFE}"/>
    <cellStyle name="Millares [0] 3 3 2 17 2" xfId="53779" xr:uid="{41A4ECD2-72B8-4696-B3C3-5D1AB4BA7D8C}"/>
    <cellStyle name="Millares [0] 3 3 2 18" xfId="37213" xr:uid="{C9C1BFF4-070D-496A-B21E-B7A9F47DFEB5}"/>
    <cellStyle name="Millares [0] 3 3 2 18 2" xfId="54082" xr:uid="{FB522BEF-8F91-4BE5-A3EF-0F4939D1D207}"/>
    <cellStyle name="Millares [0] 3 3 2 19" xfId="37513" xr:uid="{1F9E73B6-89CD-4D10-95AF-AB963B3932F8}"/>
    <cellStyle name="Millares [0] 3 3 2 19 2" xfId="54382" xr:uid="{AB690E56-CEE5-4691-8805-5F3FA58A0415}"/>
    <cellStyle name="Millares [0] 3 3 2 2" xfId="484" xr:uid="{0DBEB955-000D-44AA-BEED-9E5E81D872E8}"/>
    <cellStyle name="Millares [0] 3 3 2 2 2" xfId="2756" xr:uid="{FDEA5448-D42A-4CD9-8B3B-84730B2E6B6B}"/>
    <cellStyle name="Millares [0] 3 3 2 2 2 2" xfId="5171" xr:uid="{9AAC2799-32CE-49D4-BFC2-2A2561514786}"/>
    <cellStyle name="Millares [0] 3 3 2 2 2 2 2" xfId="13154" xr:uid="{E0DF54C3-0141-4F05-A8E3-F63B72269476}"/>
    <cellStyle name="Millares [0] 3 3 2 2 2 2 2 2" xfId="44202" xr:uid="{AE717EB8-BC34-452E-9BCF-67B65F05766F}"/>
    <cellStyle name="Millares [0] 3 3 2 2 2 2 3" xfId="27333" xr:uid="{BC701E0F-37EA-42EF-8BF1-2DF12D0348AE}"/>
    <cellStyle name="Millares [0] 3 3 2 2 2 3" xfId="7585" xr:uid="{E3F9FB94-AD9E-4934-ABF1-9C105F7058E7}"/>
    <cellStyle name="Millares [0] 3 3 2 2 2 3 2" xfId="16762" xr:uid="{2AD3FD73-D689-4041-8271-C114E3ED07F5}"/>
    <cellStyle name="Millares [0] 3 3 2 2 2 3 2 2" xfId="47809" xr:uid="{40A0215F-D4E9-4686-B08C-410531689993}"/>
    <cellStyle name="Millares [0] 3 3 2 2 2 3 3" xfId="30940" xr:uid="{04F63208-BB8E-448C-AEE2-50F0299AC417}"/>
    <cellStyle name="Millares [0] 3 3 2 2 2 4" xfId="21017" xr:uid="{7776474E-CFBB-4DC7-9B4E-3FD32110250E}"/>
    <cellStyle name="Millares [0] 3 3 2 2 2 4 2" xfId="52034" xr:uid="{E414031B-AC4C-4C0F-BA46-F84DB1961674}"/>
    <cellStyle name="Millares [0] 3 3 2 2 2 4 3" xfId="35165" xr:uid="{771EB025-0BC1-4500-91F8-3483258AD41C}"/>
    <cellStyle name="Millares [0] 3 3 2 2 2 5" xfId="9996" xr:uid="{FBF0DC07-84B5-4772-802C-F84EE213D6DF}"/>
    <cellStyle name="Millares [0] 3 3 2 2 2 5 2" xfId="41048" xr:uid="{23BD8C34-6A5C-4994-828F-72669B0E9323}"/>
    <cellStyle name="Millares [0] 3 3 2 2 2 6" xfId="24179" xr:uid="{AF40AAE6-1228-46FC-BDFE-5A1A223A9028}"/>
    <cellStyle name="Millares [0] 3 3 2 2 3" xfId="1891" xr:uid="{A6B48B67-84A9-44D0-AD2A-08B9629B4C79}"/>
    <cellStyle name="Millares [0] 3 3 2 2 3 2" xfId="4306" xr:uid="{C4232631-81B1-4996-9CC4-9DE75670A8F6}"/>
    <cellStyle name="Millares [0] 3 3 2 2 3 2 2" xfId="12289" xr:uid="{9227D0EB-5051-4FD3-B64F-FFAD12353D55}"/>
    <cellStyle name="Millares [0] 3 3 2 2 3 2 2 2" xfId="43337" xr:uid="{EA8FA1A7-140D-4C59-A1B3-E6C9B6A44244}"/>
    <cellStyle name="Millares [0] 3 3 2 2 3 2 3" xfId="26468" xr:uid="{F068E708-2E99-4B87-B471-F735B546FA91}"/>
    <cellStyle name="Millares [0] 3 3 2 2 3 3" xfId="6720" xr:uid="{A58E7CB5-166D-4843-ACEA-731756E607EB}"/>
    <cellStyle name="Millares [0] 3 3 2 2 3 3 2" xfId="15897" xr:uid="{B04EDB2F-F5E3-4F4C-BB3F-CE2691FF9570}"/>
    <cellStyle name="Millares [0] 3 3 2 2 3 3 2 2" xfId="46944" xr:uid="{CA9735EE-F367-4646-83B3-7AFBF2D37E09}"/>
    <cellStyle name="Millares [0] 3 3 2 2 3 3 3" xfId="30075" xr:uid="{2C099AF1-E7C3-4EDA-A7E2-6CF002C38ECD}"/>
    <cellStyle name="Millares [0] 3 3 2 2 3 4" xfId="20152" xr:uid="{8A29DB6B-0739-4925-966F-12D0ECB3B84D}"/>
    <cellStyle name="Millares [0] 3 3 2 2 3 4 2" xfId="51169" xr:uid="{DFC8EAA6-DF44-481A-8E1B-24A1801B4C15}"/>
    <cellStyle name="Millares [0] 3 3 2 2 3 4 3" xfId="34300" xr:uid="{D91E6A54-1E23-4107-A833-092124FC6CB9}"/>
    <cellStyle name="Millares [0] 3 3 2 2 3 5" xfId="9131" xr:uid="{4271DD54-C735-4B1F-831B-FB5437017375}"/>
    <cellStyle name="Millares [0] 3 3 2 2 3 5 2" xfId="40183" xr:uid="{376AE36F-031A-40F3-8C54-5A5673F9AEDA}"/>
    <cellStyle name="Millares [0] 3 3 2 2 3 6" xfId="23314" xr:uid="{5AF81DAB-B81A-4D7F-AC04-D7C9226C08F5}"/>
    <cellStyle name="Millares [0] 3 3 2 2 4" xfId="1073" xr:uid="{462B4200-E9EC-4411-8ED4-ADDCE1B3DB5C}"/>
    <cellStyle name="Millares [0] 3 3 2 2 4 2" xfId="11472" xr:uid="{2DCCAEC3-F39E-4F67-A94B-CD0D813065B2}"/>
    <cellStyle name="Millares [0] 3 3 2 2 4 2 2" xfId="42520" xr:uid="{ED6909F1-7F81-4CD4-BB02-0A2668CAA415}"/>
    <cellStyle name="Millares [0] 3 3 2 2 4 3" xfId="25651" xr:uid="{5BACC43A-8410-4469-AE10-B79773E5E2B5}"/>
    <cellStyle name="Millares [0] 3 3 2 2 5" xfId="3488" xr:uid="{87E3D146-D999-4556-8EF9-E38C9FDD07B4}"/>
    <cellStyle name="Millares [0] 3 3 2 2 5 2" xfId="15080" xr:uid="{E9576195-57F9-43D4-844E-52D1D95EA3D7}"/>
    <cellStyle name="Millares [0] 3 3 2 2 5 2 2" xfId="46127" xr:uid="{D138A123-E767-40F7-B28B-0F2A49E7106D}"/>
    <cellStyle name="Millares [0] 3 3 2 2 5 3" xfId="29258" xr:uid="{5038C748-3772-4ED6-BDC2-1D94900A771B}"/>
    <cellStyle name="Millares [0] 3 3 2 2 6" xfId="5903" xr:uid="{E9862E8F-834E-43DE-BA53-CA2288DE1561}"/>
    <cellStyle name="Millares [0] 3 3 2 2 6 2" xfId="19335" xr:uid="{F108A870-F189-4616-A033-9C41B9875095}"/>
    <cellStyle name="Millares [0] 3 3 2 2 6 2 2" xfId="50352" xr:uid="{6391C163-800A-4D63-B7E2-04D51812FECE}"/>
    <cellStyle name="Millares [0] 3 3 2 2 6 3" xfId="33483" xr:uid="{1D8E2F0C-D544-4A5A-A7EB-9E3CA130B360}"/>
    <cellStyle name="Millares [0] 3 3 2 2 7" xfId="8314" xr:uid="{3A42DB6D-6E3B-4B3F-98CE-AB9FC29B07AD}"/>
    <cellStyle name="Millares [0] 3 3 2 2 7 2" xfId="39366" xr:uid="{3CD86B1B-B825-4CF2-B293-9B4243A16497}"/>
    <cellStyle name="Millares [0] 3 3 2 2 8" xfId="22497" xr:uid="{5EBB9236-8AC9-4D4B-B883-5C957CD7F914}"/>
    <cellStyle name="Millares [0] 3 3 2 20" xfId="37815" xr:uid="{A3F45E1E-44A4-415A-92B8-9EEAB36ADA59}"/>
    <cellStyle name="Millares [0] 3 3 2 20 2" xfId="54684" xr:uid="{3F1B09E9-88A4-4C72-A381-685A02A13C5F}"/>
    <cellStyle name="Millares [0] 3 3 2 21" xfId="38117" xr:uid="{A3F9FF3E-0003-4A1A-AF1B-0AF765771E46}"/>
    <cellStyle name="Millares [0] 3 3 2 21 2" xfId="54986" xr:uid="{EDC5EA52-31EA-4B56-9EFC-26ADFABF8E47}"/>
    <cellStyle name="Millares [0] 3 3 2 22" xfId="38417" xr:uid="{50EBC529-4C78-46BC-836B-71C9D27525E3}"/>
    <cellStyle name="Millares [0] 3 3 2 22 2" xfId="55286" xr:uid="{C50ABAC6-3124-4DB6-8839-BBE33A26B064}"/>
    <cellStyle name="Millares [0] 3 3 2 23" xfId="38717" xr:uid="{A1A94806-8F33-4BE1-87C2-8E1906F13728}"/>
    <cellStyle name="Millares [0] 3 3 2 23 2" xfId="55586" xr:uid="{44706C6F-434B-4205-A794-7140907B1C5C}"/>
    <cellStyle name="Millares [0] 3 3 2 24" xfId="39156" xr:uid="{05673236-C89A-4CB9-8247-92A44C1019F3}"/>
    <cellStyle name="Millares [0] 3 3 2 25" xfId="22287" xr:uid="{3F31E800-002F-4E4F-9489-23CB39A7ABF4}"/>
    <cellStyle name="Millares [0] 3 3 2 3" xfId="2193" xr:uid="{CD9B40DC-0A57-4120-A3A0-EB3B7EC3A583}"/>
    <cellStyle name="Millares [0] 3 3 2 3 2" xfId="4608" xr:uid="{834A4EDC-B69D-42FC-96BA-B4389BF8D232}"/>
    <cellStyle name="Millares [0] 3 3 2 3 2 2" xfId="12591" xr:uid="{38992655-4FE1-41AF-983A-7456F2AFBCA5}"/>
    <cellStyle name="Millares [0] 3 3 2 3 2 2 2" xfId="43639" xr:uid="{5A56617D-DD29-46A2-AF31-44817447AB73}"/>
    <cellStyle name="Millares [0] 3 3 2 3 2 3" xfId="26770" xr:uid="{1715E4BB-ECC0-4F42-957A-B4F55310319A}"/>
    <cellStyle name="Millares [0] 3 3 2 3 3" xfId="7022" xr:uid="{1EC0B842-7D02-49D1-8BC4-78AABA473A67}"/>
    <cellStyle name="Millares [0] 3 3 2 3 3 2" xfId="16199" xr:uid="{DD05EE05-8E4A-48F2-8CB8-288712BEFB1D}"/>
    <cellStyle name="Millares [0] 3 3 2 3 3 2 2" xfId="47246" xr:uid="{A162530B-2B80-44CB-8A2B-16C08A47E6B9}"/>
    <cellStyle name="Millares [0] 3 3 2 3 3 3" xfId="30377" xr:uid="{1EBB2197-6CD3-499E-94DA-B16BF6BEA0EF}"/>
    <cellStyle name="Millares [0] 3 3 2 3 4" xfId="20454" xr:uid="{A6955C41-FA94-44EC-B73E-3E5552CADC3C}"/>
    <cellStyle name="Millares [0] 3 3 2 3 4 2" xfId="51471" xr:uid="{E11F143A-F132-4B0A-BB6B-360CCBDC1DBC}"/>
    <cellStyle name="Millares [0] 3 3 2 3 4 3" xfId="34602" xr:uid="{413D5691-371F-495C-A48D-172298D87B84}"/>
    <cellStyle name="Millares [0] 3 3 2 3 5" xfId="9433" xr:uid="{FB28A14A-03F7-43A7-85C3-03B29B8166A1}"/>
    <cellStyle name="Millares [0] 3 3 2 3 5 2" xfId="40485" xr:uid="{521261E9-6C5D-49EE-954A-478A4FE073EF}"/>
    <cellStyle name="Millares [0] 3 3 2 3 6" xfId="23616" xr:uid="{29DBA402-C366-4323-8F4B-328C59AB345A}"/>
    <cellStyle name="Millares [0] 3 3 2 4" xfId="2546" xr:uid="{5E74CA49-AFCC-414D-87B6-6F7E54EA31E3}"/>
    <cellStyle name="Millares [0] 3 3 2 4 2" xfId="4961" xr:uid="{37978113-302B-4523-BED2-C5E95BB69786}"/>
    <cellStyle name="Millares [0] 3 3 2 4 2 2" xfId="12944" xr:uid="{FD50C329-43D7-4311-85A9-3360256FE5F6}"/>
    <cellStyle name="Millares [0] 3 3 2 4 2 2 2" xfId="43992" xr:uid="{0856A152-5127-442D-B70E-0B726A64CC47}"/>
    <cellStyle name="Millares [0] 3 3 2 4 2 3" xfId="27123" xr:uid="{7885ADC4-75F7-4B97-8B08-A7644738F355}"/>
    <cellStyle name="Millares [0] 3 3 2 4 3" xfId="7375" xr:uid="{0C9F5ABF-9299-4ACF-919A-F883737F02BB}"/>
    <cellStyle name="Millares [0] 3 3 2 4 3 2" xfId="16552" xr:uid="{39AEFBC4-177E-4466-BDBA-9CCCBEAEE358}"/>
    <cellStyle name="Millares [0] 3 3 2 4 3 2 2" xfId="47599" xr:uid="{E1F4AA06-F149-405B-B2E9-320F7CA74532}"/>
    <cellStyle name="Millares [0] 3 3 2 4 3 3" xfId="30730" xr:uid="{AAE41DE9-CB1F-41EE-8FF4-9EAFA4C7AE16}"/>
    <cellStyle name="Millares [0] 3 3 2 4 4" xfId="20807" xr:uid="{E2F7750D-A06F-49D8-B459-5C6C1EEC252F}"/>
    <cellStyle name="Millares [0] 3 3 2 4 4 2" xfId="51824" xr:uid="{8C366D2C-18DA-4EEB-A59B-72D7C65CB764}"/>
    <cellStyle name="Millares [0] 3 3 2 4 4 3" xfId="34955" xr:uid="{ABD862DB-3D56-46A0-B53B-86EFFD770A56}"/>
    <cellStyle name="Millares [0] 3 3 2 4 5" xfId="9786" xr:uid="{C08CA41E-2FF2-4993-B58D-EC3FF40E74F6}"/>
    <cellStyle name="Millares [0] 3 3 2 4 5 2" xfId="40838" xr:uid="{71BB8728-0EE8-452D-BAAF-D23DE80E4FE7}"/>
    <cellStyle name="Millares [0] 3 3 2 4 6" xfId="23969" xr:uid="{CFF7DB46-3D00-4D0E-9B96-1F71EC9467A4}"/>
    <cellStyle name="Millares [0] 3 3 2 5" xfId="1539" xr:uid="{AF4581F4-5148-45CA-BEF4-CDED91A6743F}"/>
    <cellStyle name="Millares [0] 3 3 2 5 2" xfId="3954" xr:uid="{196C7E3C-71B5-412D-8728-F87D511B24EC}"/>
    <cellStyle name="Millares [0] 3 3 2 5 2 2" xfId="11937" xr:uid="{2ACB89B4-35C4-427E-8128-560A72C63C39}"/>
    <cellStyle name="Millares [0] 3 3 2 5 2 2 2" xfId="42985" xr:uid="{36E7FF54-2DF2-44AC-B27D-E01E51C7F2A4}"/>
    <cellStyle name="Millares [0] 3 3 2 5 2 3" xfId="26116" xr:uid="{7F396413-6282-4B25-A712-337687079A82}"/>
    <cellStyle name="Millares [0] 3 3 2 5 3" xfId="6368" xr:uid="{FAC05190-C27F-47A6-811A-A0B701B86D21}"/>
    <cellStyle name="Millares [0] 3 3 2 5 3 2" xfId="15545" xr:uid="{CA87ED1B-E2AC-4EC7-B72F-33A97FF279A5}"/>
    <cellStyle name="Millares [0] 3 3 2 5 3 2 2" xfId="46592" xr:uid="{797A7CEC-13CB-4497-8178-056F525A43A0}"/>
    <cellStyle name="Millares [0] 3 3 2 5 3 3" xfId="29723" xr:uid="{24D468C5-1668-4D3A-A8C0-C99F493A78DE}"/>
    <cellStyle name="Millares [0] 3 3 2 5 4" xfId="19800" xr:uid="{F79E9955-F5A6-459E-9036-D3D33EBFD198}"/>
    <cellStyle name="Millares [0] 3 3 2 5 4 2" xfId="50817" xr:uid="{1D331E16-0367-4A14-9F22-F186DDA1A861}"/>
    <cellStyle name="Millares [0] 3 3 2 5 4 3" xfId="33948" xr:uid="{DF0F2A41-FC59-4AC4-A9F8-4A417BCCE014}"/>
    <cellStyle name="Millares [0] 3 3 2 5 5" xfId="8779" xr:uid="{F4A4C1A2-BF79-43FF-8C58-0AF136F4CE9E}"/>
    <cellStyle name="Millares [0] 3 3 2 5 5 2" xfId="39831" xr:uid="{523D8C0F-79C8-4E7C-8013-3A1868657106}"/>
    <cellStyle name="Millares [0] 3 3 2 5 6" xfId="22962" xr:uid="{34D20FF6-DF34-4823-8275-FF72AA57BB07}"/>
    <cellStyle name="Millares [0] 3 3 2 6" xfId="863" xr:uid="{01DCE8A6-7ABF-48E8-A176-7E5592E7A26D}"/>
    <cellStyle name="Millares [0] 3 3 2 6 2" xfId="13539" xr:uid="{D9463EDA-AB9A-46D2-91B6-2E610B35E1C8}"/>
    <cellStyle name="Millares [0] 3 3 2 6 2 2" xfId="44587" xr:uid="{A697AB29-DA75-4F62-82EE-9E0AE3F28CAE}"/>
    <cellStyle name="Millares [0] 3 3 2 6 2 3" xfId="27718" xr:uid="{212A2E79-06F2-442D-AEAD-95047B3BD6ED}"/>
    <cellStyle name="Millares [0] 3 3 2 6 3" xfId="17147" xr:uid="{DA51277F-2F61-467D-8904-D1CD43365150}"/>
    <cellStyle name="Millares [0] 3 3 2 6 3 2" xfId="48194" xr:uid="{0AAF5E2A-DF7D-42A2-AA4C-46AC5570E1F3}"/>
    <cellStyle name="Millares [0] 3 3 2 6 3 3" xfId="31325" xr:uid="{6C10869B-D71A-4DBD-8417-C8728DAF6AC4}"/>
    <cellStyle name="Millares [0] 3 3 2 6 4" xfId="21402" xr:uid="{25D0D290-4A7D-416D-A220-DA0F23FD0EA6}"/>
    <cellStyle name="Millares [0] 3 3 2 6 4 2" xfId="52419" xr:uid="{F86C3A6B-F316-411D-8A82-598D61D0490E}"/>
    <cellStyle name="Millares [0] 3 3 2 6 4 3" xfId="35550" xr:uid="{69B09A81-0FE0-4A19-8628-E75DFB98959A}"/>
    <cellStyle name="Millares [0] 3 3 2 6 5" xfId="10381" xr:uid="{91888F3A-0A9C-44A9-ADFE-5D8570A12F93}"/>
    <cellStyle name="Millares [0] 3 3 2 6 5 2" xfId="41433" xr:uid="{6576ACBF-5980-4EEA-8EFC-90B7BEE80E02}"/>
    <cellStyle name="Millares [0] 3 3 2 6 6" xfId="24564" xr:uid="{FBAC8B4B-DB5A-4C4F-9BE1-5E4686A73857}"/>
    <cellStyle name="Millares [0] 3 3 2 7" xfId="3278" xr:uid="{66BCFCC6-9060-4D31-A071-4FDBBF5F1A80}"/>
    <cellStyle name="Millares [0] 3 3 2 7 2" xfId="13836" xr:uid="{B01D84F9-42A7-4B89-A73A-548558267AD5}"/>
    <cellStyle name="Millares [0] 3 3 2 7 2 2" xfId="44884" xr:uid="{13DEFF1A-4616-4697-B93B-FDF07BE761D4}"/>
    <cellStyle name="Millares [0] 3 3 2 7 2 3" xfId="28015" xr:uid="{2D12F226-4004-4280-A46C-E99243949669}"/>
    <cellStyle name="Millares [0] 3 3 2 7 3" xfId="17444" xr:uid="{E1BF3E08-FE1D-4C7A-AD77-A0E5DA8B9237}"/>
    <cellStyle name="Millares [0] 3 3 2 7 3 2" xfId="48491" xr:uid="{30CFEB87-05B1-4BE9-93B7-316F65E5CFE6}"/>
    <cellStyle name="Millares [0] 3 3 2 7 3 3" xfId="31622" xr:uid="{21AD4AD6-94BC-4C20-83E4-DFD01A7C8851}"/>
    <cellStyle name="Millares [0] 3 3 2 7 4" xfId="21699" xr:uid="{F5426DEB-D958-46D1-9A0B-C57216A64C0C}"/>
    <cellStyle name="Millares [0] 3 3 2 7 4 2" xfId="52716" xr:uid="{45052B56-4E79-44DD-A127-9C43F39CFBA6}"/>
    <cellStyle name="Millares [0] 3 3 2 7 4 3" xfId="35847" xr:uid="{FFC5E625-54A1-471F-8EA2-78D904607B25}"/>
    <cellStyle name="Millares [0] 3 3 2 7 5" xfId="10678" xr:uid="{E6C05A56-52B2-4CCE-A4CA-52CD09E0E405}"/>
    <cellStyle name="Millares [0] 3 3 2 7 5 2" xfId="41730" xr:uid="{F6A50042-6FCC-4EB7-AFAA-4AB8A2015753}"/>
    <cellStyle name="Millares [0] 3 3 2 7 6" xfId="24861" xr:uid="{D600D851-E02D-4305-A359-603CE36F86C5}"/>
    <cellStyle name="Millares [0] 3 3 2 8" xfId="5693" xr:uid="{3182D06C-17BC-41EC-AE69-DFA8798FBEA8}"/>
    <cellStyle name="Millares [0] 3 3 2 8 2" xfId="11262" xr:uid="{2418C84A-CB3B-4965-8559-AE94A57D8C32}"/>
    <cellStyle name="Millares [0] 3 3 2 8 2 2" xfId="42310" xr:uid="{100ED4A9-DC3A-41E4-8C62-0F566F2DB043}"/>
    <cellStyle name="Millares [0] 3 3 2 8 3" xfId="25441" xr:uid="{D5EACB56-636A-4599-A48D-45BEC8EE6EDE}"/>
    <cellStyle name="Millares [0] 3 3 2 9" xfId="14282" xr:uid="{54430D70-2378-4B98-AE95-342B3DE5FC13}"/>
    <cellStyle name="Millares [0] 3 3 2 9 2" xfId="45330" xr:uid="{84476365-D1AE-4651-AEF2-D74833E7E9D0}"/>
    <cellStyle name="Millares [0] 3 3 2 9 3" xfId="28461" xr:uid="{7E7E29A2-6D2A-4E63-9737-099C72AE83EE}"/>
    <cellStyle name="Millares [0] 3 3 20" xfId="36599" xr:uid="{4E922FE6-DE41-45D4-8F5E-D487C89E544F}"/>
    <cellStyle name="Millares [0] 3 3 20 2" xfId="53468" xr:uid="{0CB44FD3-48C9-49AF-B0C7-1C4A60F884A9}"/>
    <cellStyle name="Millares [0] 3 3 21" xfId="36909" xr:uid="{B6AA863B-D34F-449E-9580-0CE88EA731DE}"/>
    <cellStyle name="Millares [0] 3 3 21 2" xfId="53778" xr:uid="{C8C8F743-F839-47DF-891B-59CA0B2FE737}"/>
    <cellStyle name="Millares [0] 3 3 22" xfId="37212" xr:uid="{1613A83A-0261-40CA-8B02-414A07EE360F}"/>
    <cellStyle name="Millares [0] 3 3 22 2" xfId="54081" xr:uid="{DFF95D3B-42BC-4068-AF27-48A5899D1B8F}"/>
    <cellStyle name="Millares [0] 3 3 23" xfId="37512" xr:uid="{3A99B81D-6B8B-40F9-982F-1AC370312128}"/>
    <cellStyle name="Millares [0] 3 3 23 2" xfId="54381" xr:uid="{10141F27-045A-428D-8CF5-B8AB423562AE}"/>
    <cellStyle name="Millares [0] 3 3 24" xfId="37814" xr:uid="{3201F32B-5D95-4A29-803F-54BB2A72A622}"/>
    <cellStyle name="Millares [0] 3 3 24 2" xfId="54683" xr:uid="{1AB48918-3F02-4D43-939F-33ACC4FEDD26}"/>
    <cellStyle name="Millares [0] 3 3 25" xfId="38116" xr:uid="{FF075DAB-5DF0-4BBF-8B5B-DE57EF164FE5}"/>
    <cellStyle name="Millares [0] 3 3 25 2" xfId="54985" xr:uid="{864E8A13-92E4-46F7-A422-3D95A352C265}"/>
    <cellStyle name="Millares [0] 3 3 26" xfId="38416" xr:uid="{D3200BAE-DAFD-4ABF-BD38-0525C8FB2BFD}"/>
    <cellStyle name="Millares [0] 3 3 26 2" xfId="55285" xr:uid="{BC841B20-2C08-4226-8A2B-7D5DD83C2A45}"/>
    <cellStyle name="Millares [0] 3 3 27" xfId="38716" xr:uid="{EBBA8B8C-EBC6-46B1-90BA-07DBEB478A42}"/>
    <cellStyle name="Millares [0] 3 3 27 2" xfId="55585" xr:uid="{013CFC77-4D1E-4430-8902-DAF2971176F4}"/>
    <cellStyle name="Millares [0] 3 3 28" xfId="39035" xr:uid="{DEA882AE-886F-482C-8F66-F844D03197DA}"/>
    <cellStyle name="Millares [0] 3 3 29" xfId="22166" xr:uid="{E7DDB83B-3725-4488-B02D-1FEA90ADD78F}"/>
    <cellStyle name="Millares [0] 3 3 3" xfId="327" xr:uid="{4C2498B4-BAE6-46D0-B9CB-8CAC2A1409C7}"/>
    <cellStyle name="Millares [0] 3 3 3 10" xfId="14924" xr:uid="{CE814E65-FE47-4912-A84D-8D8BA3A28EEE}"/>
    <cellStyle name="Millares [0] 3 3 3 10 2" xfId="45971" xr:uid="{734ECF4B-8DC9-4F06-9E11-16C9E98C45D1}"/>
    <cellStyle name="Millares [0] 3 3 3 10 3" xfId="29102" xr:uid="{8C26D1E5-34F3-403C-B745-DB18AAB1A452}"/>
    <cellStyle name="Millares [0] 3 3 3 11" xfId="17944" xr:uid="{41E88809-22CB-468E-AF40-DFC5081371AA}"/>
    <cellStyle name="Millares [0] 3 3 3 11 2" xfId="48961" xr:uid="{678DAC80-DE5A-4BA4-9D40-210F90782C16}"/>
    <cellStyle name="Millares [0] 3 3 3 11 3" xfId="32092" xr:uid="{710F26DD-3A41-4F50-B984-01F44EEAEE32}"/>
    <cellStyle name="Millares [0] 3 3 3 12" xfId="18244" xr:uid="{F7666C04-548B-451F-8B15-E14285E35645}"/>
    <cellStyle name="Millares [0] 3 3 3 12 2" xfId="49261" xr:uid="{CF2591B4-31F7-421D-AA6D-7C7AB3428CEE}"/>
    <cellStyle name="Millares [0] 3 3 3 12 3" xfId="32392" xr:uid="{EB99D4C2-8E4D-4140-8DEA-AEBEEAAA78A7}"/>
    <cellStyle name="Millares [0] 3 3 3 13" xfId="18544" xr:uid="{A7430458-0DE4-4847-9633-B9C88C4A2FDB}"/>
    <cellStyle name="Millares [0] 3 3 3 13 2" xfId="49561" xr:uid="{80D5B241-1237-4696-846A-2AD7D7C6EE35}"/>
    <cellStyle name="Millares [0] 3 3 3 13 3" xfId="32692" xr:uid="{9F8D8B7B-C0C9-46D6-B240-89ABCE4B2DF3}"/>
    <cellStyle name="Millares [0] 3 3 3 14" xfId="19179" xr:uid="{DF00B85D-EDC2-49AE-A1FF-719D6803A69D}"/>
    <cellStyle name="Millares [0] 3 3 3 14 2" xfId="50196" xr:uid="{E86C8FB4-66B3-4E93-A508-56648F2D0D66}"/>
    <cellStyle name="Millares [0] 3 3 3 14 3" xfId="33327" xr:uid="{6F9C87CA-4F93-40F7-A221-E7599F0954A9}"/>
    <cellStyle name="Millares [0] 3 3 3 15" xfId="8158" xr:uid="{DA6D0A37-D9B8-4208-91CF-6ABB10834FE9}"/>
    <cellStyle name="Millares [0] 3 3 3 15 2" xfId="53165" xr:uid="{948FB07C-05CF-427F-A4AB-1C211E48306B}"/>
    <cellStyle name="Millares [0] 3 3 3 15 3" xfId="36296" xr:uid="{670E87CF-0DFF-4C07-AF6B-ACEEE67A3A7A}"/>
    <cellStyle name="Millares [0] 3 3 3 16" xfId="36601" xr:uid="{B4990AE3-CC71-49B5-B088-D0CB473BB84C}"/>
    <cellStyle name="Millares [0] 3 3 3 16 2" xfId="53470" xr:uid="{F5DA2CE0-D85B-4F53-AFD8-189DC3F85D26}"/>
    <cellStyle name="Millares [0] 3 3 3 17" xfId="36911" xr:uid="{B44EEC9B-FF9F-4576-9489-BD696094B151}"/>
    <cellStyle name="Millares [0] 3 3 3 17 2" xfId="53780" xr:uid="{074215EC-D8FF-4EB0-A80C-B96EDAA1172C}"/>
    <cellStyle name="Millares [0] 3 3 3 18" xfId="37214" xr:uid="{B8AADB92-5230-4DB6-9D01-86EF2902F711}"/>
    <cellStyle name="Millares [0] 3 3 3 18 2" xfId="54083" xr:uid="{8D62CBE6-10A7-4C21-B380-FE278FD2C76F}"/>
    <cellStyle name="Millares [0] 3 3 3 19" xfId="37514" xr:uid="{5ADEE12D-565B-464C-9E18-B9B600B0E0CD}"/>
    <cellStyle name="Millares [0] 3 3 3 19 2" xfId="54383" xr:uid="{4C43BE45-2A55-4E26-A7AC-1C62A4D8F19E}"/>
    <cellStyle name="Millares [0] 3 3 3 2" xfId="485" xr:uid="{0333A5B0-1FAB-4196-B051-DB9AB82BC265}"/>
    <cellStyle name="Millares [0] 3 3 3 2 2" xfId="2757" xr:uid="{5B8D6090-68D7-4A9E-9375-9597B66B2241}"/>
    <cellStyle name="Millares [0] 3 3 3 2 2 2" xfId="5172" xr:uid="{218EFA35-A019-42DF-ACD0-53BD1E3E72D9}"/>
    <cellStyle name="Millares [0] 3 3 3 2 2 2 2" xfId="13155" xr:uid="{20D0CB61-0ABA-4743-AB74-6269FF847446}"/>
    <cellStyle name="Millares [0] 3 3 3 2 2 2 2 2" xfId="44203" xr:uid="{DE1FB4C9-DA4D-4075-BD00-8BBF5EEF2132}"/>
    <cellStyle name="Millares [0] 3 3 3 2 2 2 3" xfId="27334" xr:uid="{2E242114-96F5-4FE4-BC7C-A0694553C262}"/>
    <cellStyle name="Millares [0] 3 3 3 2 2 3" xfId="7586" xr:uid="{22330859-8D74-4E24-B4EA-368444FF25C7}"/>
    <cellStyle name="Millares [0] 3 3 3 2 2 3 2" xfId="16763" xr:uid="{76401843-4904-4592-8B26-F2BF644911B1}"/>
    <cellStyle name="Millares [0] 3 3 3 2 2 3 2 2" xfId="47810" xr:uid="{9F40A047-2646-4F53-B664-631B870EF5BB}"/>
    <cellStyle name="Millares [0] 3 3 3 2 2 3 3" xfId="30941" xr:uid="{D6997E35-4007-482F-A4D5-0876C6A664B8}"/>
    <cellStyle name="Millares [0] 3 3 3 2 2 4" xfId="21018" xr:uid="{854FE7AE-B258-4E1A-8E3F-C29B8EEF1AD2}"/>
    <cellStyle name="Millares [0] 3 3 3 2 2 4 2" xfId="52035" xr:uid="{5B2BBA5B-8223-45E4-862E-DA7361971F3D}"/>
    <cellStyle name="Millares [0] 3 3 3 2 2 4 3" xfId="35166" xr:uid="{65AE11C6-CFAE-4D92-87A2-3B4D936E30D6}"/>
    <cellStyle name="Millares [0] 3 3 3 2 2 5" xfId="9997" xr:uid="{296BBC21-0DBB-410A-B47E-CAA100E76A85}"/>
    <cellStyle name="Millares [0] 3 3 3 2 2 5 2" xfId="41049" xr:uid="{FF9E0F72-A6AF-44D5-9A65-3D62BAA9421D}"/>
    <cellStyle name="Millares [0] 3 3 3 2 2 6" xfId="24180" xr:uid="{13AAA637-6508-4A5F-B7ED-0F7D9C5C5E5F}"/>
    <cellStyle name="Millares [0] 3 3 3 2 3" xfId="1945" xr:uid="{4A8DEAB5-F96D-4212-9224-2B646BA44D14}"/>
    <cellStyle name="Millares [0] 3 3 3 2 3 2" xfId="4360" xr:uid="{D5A5E441-39BA-43DB-9190-51444D5DB85F}"/>
    <cellStyle name="Millares [0] 3 3 3 2 3 2 2" xfId="12343" xr:uid="{3D9AE41D-0532-428B-A6BD-6B32DDDC15E3}"/>
    <cellStyle name="Millares [0] 3 3 3 2 3 2 2 2" xfId="43391" xr:uid="{5FB0DA51-FFDF-4E99-B880-3A9770F4AA2F}"/>
    <cellStyle name="Millares [0] 3 3 3 2 3 2 3" xfId="26522" xr:uid="{2195AD0D-76AC-40DE-B29B-8317E9F54C65}"/>
    <cellStyle name="Millares [0] 3 3 3 2 3 3" xfId="6774" xr:uid="{62C326A8-1623-46F1-A7A3-769E349D9126}"/>
    <cellStyle name="Millares [0] 3 3 3 2 3 3 2" xfId="15951" xr:uid="{C7D94092-913F-4F31-9C7D-25E334F4CF2E}"/>
    <cellStyle name="Millares [0] 3 3 3 2 3 3 2 2" xfId="46998" xr:uid="{DD394363-8223-4144-84C0-1D00E7C7C371}"/>
    <cellStyle name="Millares [0] 3 3 3 2 3 3 3" xfId="30129" xr:uid="{7671EE3F-0968-44AE-9AE2-BA7C2748ABA2}"/>
    <cellStyle name="Millares [0] 3 3 3 2 3 4" xfId="20206" xr:uid="{36D23303-DC2E-40B3-8F3C-AB3829A91BCB}"/>
    <cellStyle name="Millares [0] 3 3 3 2 3 4 2" xfId="51223" xr:uid="{EAB4F1F0-1B39-43B7-9E77-5BF92F9AE2CE}"/>
    <cellStyle name="Millares [0] 3 3 3 2 3 4 3" xfId="34354" xr:uid="{328D3E3D-06F3-411D-8877-8C21700C33C9}"/>
    <cellStyle name="Millares [0] 3 3 3 2 3 5" xfId="9185" xr:uid="{7015CB69-1BD3-4A55-A001-2B1F870EBA69}"/>
    <cellStyle name="Millares [0] 3 3 3 2 3 5 2" xfId="40237" xr:uid="{EB939CCE-0F0B-4438-99F5-C5199A2AE525}"/>
    <cellStyle name="Millares [0] 3 3 3 2 3 6" xfId="23368" xr:uid="{8A22C7A3-BC63-41F0-A138-9687B9A56244}"/>
    <cellStyle name="Millares [0] 3 3 3 2 4" xfId="1074" xr:uid="{846ABDAF-B84A-414C-97F2-6228D27B18DE}"/>
    <cellStyle name="Millares [0] 3 3 3 2 4 2" xfId="11473" xr:uid="{B2E221D7-888E-41FE-9848-E0672C6A8DA8}"/>
    <cellStyle name="Millares [0] 3 3 3 2 4 2 2" xfId="42521" xr:uid="{0ACA66B0-36A9-4DF1-953F-5FC4E2570EC0}"/>
    <cellStyle name="Millares [0] 3 3 3 2 4 3" xfId="25652" xr:uid="{E67B84E4-2D94-4344-B0D0-17997192183B}"/>
    <cellStyle name="Millares [0] 3 3 3 2 5" xfId="3489" xr:uid="{1BCA621C-1D88-4B97-B5A3-849A5D321DA6}"/>
    <cellStyle name="Millares [0] 3 3 3 2 5 2" xfId="15081" xr:uid="{02BBFB9E-D57F-4140-A335-ED061B3D69CB}"/>
    <cellStyle name="Millares [0] 3 3 3 2 5 2 2" xfId="46128" xr:uid="{9F5D150E-1471-437A-B78A-6CFC0D60BB05}"/>
    <cellStyle name="Millares [0] 3 3 3 2 5 3" xfId="29259" xr:uid="{80B4EBCA-1C30-4763-92A4-1B0B678008B9}"/>
    <cellStyle name="Millares [0] 3 3 3 2 6" xfId="5904" xr:uid="{5FFD7367-6A89-4153-BBFA-6ABB2B6BDE24}"/>
    <cellStyle name="Millares [0] 3 3 3 2 6 2" xfId="19336" xr:uid="{6465E884-627F-49AD-902E-6EF6E0E802E7}"/>
    <cellStyle name="Millares [0] 3 3 3 2 6 2 2" xfId="50353" xr:uid="{14FE6511-3556-49A2-9307-0B0B4F1395DF}"/>
    <cellStyle name="Millares [0] 3 3 3 2 6 3" xfId="33484" xr:uid="{51FD01BB-078E-4393-B8D3-AEDE7A09AF3C}"/>
    <cellStyle name="Millares [0] 3 3 3 2 7" xfId="8315" xr:uid="{39DDE0FD-E291-4DF7-BC43-623A4CA769CF}"/>
    <cellStyle name="Millares [0] 3 3 3 2 7 2" xfId="39367" xr:uid="{AAD9D582-1800-47E9-BB00-5F0416828F57}"/>
    <cellStyle name="Millares [0] 3 3 3 2 8" xfId="22498" xr:uid="{7939BA91-2B05-41B3-85F4-2D5C87FF6566}"/>
    <cellStyle name="Millares [0] 3 3 3 20" xfId="37816" xr:uid="{08D15300-8E0A-40E1-9B4F-C5E3106315E1}"/>
    <cellStyle name="Millares [0] 3 3 3 20 2" xfId="54685" xr:uid="{EA00BE21-53E4-4754-93C6-3FED649015DC}"/>
    <cellStyle name="Millares [0] 3 3 3 21" xfId="38118" xr:uid="{528378D8-DA17-454B-A792-F95A4F5951FA}"/>
    <cellStyle name="Millares [0] 3 3 3 21 2" xfId="54987" xr:uid="{1D40AF36-D18F-4E5C-AE64-7B4F50564C3C}"/>
    <cellStyle name="Millares [0] 3 3 3 22" xfId="38418" xr:uid="{A3C493BB-D789-49C4-B3DA-3A5760F1F6AA}"/>
    <cellStyle name="Millares [0] 3 3 3 22 2" xfId="55287" xr:uid="{277C6D8B-A2EE-4F17-AE47-095DD71267B8}"/>
    <cellStyle name="Millares [0] 3 3 3 23" xfId="38718" xr:uid="{0C8BFBC9-B870-411F-80D1-8672C24E0F7A}"/>
    <cellStyle name="Millares [0] 3 3 3 23 2" xfId="55587" xr:uid="{0BE79A38-69F6-4C71-9A55-E264B0A5DB2B}"/>
    <cellStyle name="Millares [0] 3 3 3 24" xfId="39210" xr:uid="{15003107-210E-4A8C-9B6E-CFF230B7C182}"/>
    <cellStyle name="Millares [0] 3 3 3 25" xfId="22341" xr:uid="{58BAB2E0-8BE8-40FB-9387-3D199561623F}"/>
    <cellStyle name="Millares [0] 3 3 3 3" xfId="2247" xr:uid="{EB7AF99C-0CA5-4B44-82F6-6E2430D7B1EF}"/>
    <cellStyle name="Millares [0] 3 3 3 3 2" xfId="4662" xr:uid="{AE2E9DF9-41EE-4481-A118-0382F260B2C9}"/>
    <cellStyle name="Millares [0] 3 3 3 3 2 2" xfId="12645" xr:uid="{24CEB033-6F76-46E3-A12A-32446AC6866D}"/>
    <cellStyle name="Millares [0] 3 3 3 3 2 2 2" xfId="43693" xr:uid="{2713E05B-409B-4E87-94F1-DE602A60AFD0}"/>
    <cellStyle name="Millares [0] 3 3 3 3 2 3" xfId="26824" xr:uid="{03671B29-1F5D-47EB-9942-04225C9C27B6}"/>
    <cellStyle name="Millares [0] 3 3 3 3 3" xfId="7076" xr:uid="{E30EC7DD-ED98-47ED-9121-8220F9E9DE8A}"/>
    <cellStyle name="Millares [0] 3 3 3 3 3 2" xfId="16253" xr:uid="{AC1E9A13-58A6-4E98-AEBD-0B456D57469B}"/>
    <cellStyle name="Millares [0] 3 3 3 3 3 2 2" xfId="47300" xr:uid="{7EDB5D57-F199-4CD8-829B-4BB78743F4CB}"/>
    <cellStyle name="Millares [0] 3 3 3 3 3 3" xfId="30431" xr:uid="{CAF257B4-0266-4069-B99E-55F812248E64}"/>
    <cellStyle name="Millares [0] 3 3 3 3 4" xfId="20508" xr:uid="{6D96C4B6-B2E2-43D2-87F0-18296ABE2707}"/>
    <cellStyle name="Millares [0] 3 3 3 3 4 2" xfId="51525" xr:uid="{05F0F383-0A69-451F-9B70-257E428814AE}"/>
    <cellStyle name="Millares [0] 3 3 3 3 4 3" xfId="34656" xr:uid="{E70DDA59-24CE-403C-9F61-8B6198F60B7B}"/>
    <cellStyle name="Millares [0] 3 3 3 3 5" xfId="9487" xr:uid="{2CD4963E-6260-4825-A708-D0DF35D4A33E}"/>
    <cellStyle name="Millares [0] 3 3 3 3 5 2" xfId="40539" xr:uid="{524AF895-C975-465E-B139-C4EF3734E045}"/>
    <cellStyle name="Millares [0] 3 3 3 3 6" xfId="23670" xr:uid="{FF474552-58F3-4057-8005-B75D7A196205}"/>
    <cellStyle name="Millares [0] 3 3 3 4" xfId="2600" xr:uid="{F83CCFB2-28E7-443A-8824-31288DD295DA}"/>
    <cellStyle name="Millares [0] 3 3 3 4 2" xfId="5015" xr:uid="{46CE208E-8B4D-4D29-B35B-25A40D64B32F}"/>
    <cellStyle name="Millares [0] 3 3 3 4 2 2" xfId="12998" xr:uid="{ADA157A3-67A1-4C3C-B0BD-9B299F72C12E}"/>
    <cellStyle name="Millares [0] 3 3 3 4 2 2 2" xfId="44046" xr:uid="{9DC2B108-84C6-485E-B859-052B98F5B027}"/>
    <cellStyle name="Millares [0] 3 3 3 4 2 3" xfId="27177" xr:uid="{28A4169E-9E0C-42C8-86F6-3F3461F95FE5}"/>
    <cellStyle name="Millares [0] 3 3 3 4 3" xfId="7429" xr:uid="{B100BFB5-F58C-4D39-9453-4153FC4AAE96}"/>
    <cellStyle name="Millares [0] 3 3 3 4 3 2" xfId="16606" xr:uid="{E6C9B5E5-0399-490E-9C7B-FA4B32A6D45D}"/>
    <cellStyle name="Millares [0] 3 3 3 4 3 2 2" xfId="47653" xr:uid="{1CB5842B-7AFA-4DA6-8A27-5CC8DECFA0A6}"/>
    <cellStyle name="Millares [0] 3 3 3 4 3 3" xfId="30784" xr:uid="{C23253D0-6B0B-4708-8466-87A909AD3E15}"/>
    <cellStyle name="Millares [0] 3 3 3 4 4" xfId="20861" xr:uid="{998F2221-CD7E-4C38-A354-308CC759365A}"/>
    <cellStyle name="Millares [0] 3 3 3 4 4 2" xfId="51878" xr:uid="{8F0A1CAF-5657-48C5-B83E-D12A89D78CA0}"/>
    <cellStyle name="Millares [0] 3 3 3 4 4 3" xfId="35009" xr:uid="{263803A3-15B4-4454-8B9A-2BC76B3DEDF2}"/>
    <cellStyle name="Millares [0] 3 3 3 4 5" xfId="9840" xr:uid="{729C09EB-A49C-4B58-888D-3252ADB196F2}"/>
    <cellStyle name="Millares [0] 3 3 3 4 5 2" xfId="40892" xr:uid="{E9A73B5D-1007-4561-BC51-7975E9778B74}"/>
    <cellStyle name="Millares [0] 3 3 3 4 6" xfId="24023" xr:uid="{0C48EA2F-006A-4220-BE17-A5556ADDA187}"/>
    <cellStyle name="Millares [0] 3 3 3 5" xfId="1593" xr:uid="{1601D9A2-E202-456A-A8AA-0D98D21F6A37}"/>
    <cellStyle name="Millares [0] 3 3 3 5 2" xfId="4008" xr:uid="{91E1B5E8-D529-4CCE-953B-79409C8E4CF6}"/>
    <cellStyle name="Millares [0] 3 3 3 5 2 2" xfId="11991" xr:uid="{E9855C0C-5CBE-4A8B-BF40-C89FE0AAF52C}"/>
    <cellStyle name="Millares [0] 3 3 3 5 2 2 2" xfId="43039" xr:uid="{DF739EF4-579F-4C9A-BF90-F175224C8DB2}"/>
    <cellStyle name="Millares [0] 3 3 3 5 2 3" xfId="26170" xr:uid="{34C96329-A44C-4734-B1DE-419E5355981C}"/>
    <cellStyle name="Millares [0] 3 3 3 5 3" xfId="6422" xr:uid="{A020A46D-282B-4B48-8D61-605BB4861324}"/>
    <cellStyle name="Millares [0] 3 3 3 5 3 2" xfId="15599" xr:uid="{4437929A-A418-4839-AF55-2D9E6480AC99}"/>
    <cellStyle name="Millares [0] 3 3 3 5 3 2 2" xfId="46646" xr:uid="{C324EEB2-E074-4B6C-A38F-1D3AE86C9D1E}"/>
    <cellStyle name="Millares [0] 3 3 3 5 3 3" xfId="29777" xr:uid="{E12810D9-5880-4160-9400-AD4A6D62D979}"/>
    <cellStyle name="Millares [0] 3 3 3 5 4" xfId="19854" xr:uid="{A19FC09E-AFE8-42E5-B969-75D38B397070}"/>
    <cellStyle name="Millares [0] 3 3 3 5 4 2" xfId="50871" xr:uid="{5B0D6639-35C7-4684-B09D-58D407A83CCF}"/>
    <cellStyle name="Millares [0] 3 3 3 5 4 3" xfId="34002" xr:uid="{7FB30507-5423-4327-96CE-F271C7A966B0}"/>
    <cellStyle name="Millares [0] 3 3 3 5 5" xfId="8833" xr:uid="{045374B9-3BA3-4127-949A-B85521DABE38}"/>
    <cellStyle name="Millares [0] 3 3 3 5 5 2" xfId="39885" xr:uid="{FE968EC5-6257-4E99-87C8-B87AEFE92B57}"/>
    <cellStyle name="Millares [0] 3 3 3 5 6" xfId="23016" xr:uid="{D0C4BE4D-B82A-41EA-9DE5-4D8BFA0CB076}"/>
    <cellStyle name="Millares [0] 3 3 3 6" xfId="917" xr:uid="{891DFD06-86D0-4AE1-ACAC-8B72F0E9DD9B}"/>
    <cellStyle name="Millares [0] 3 3 3 6 2" xfId="13540" xr:uid="{06C229DA-C535-4544-8B39-C3060C5F3420}"/>
    <cellStyle name="Millares [0] 3 3 3 6 2 2" xfId="44588" xr:uid="{CBD18D54-A0FC-4CD1-A059-3C6ED7648EC7}"/>
    <cellStyle name="Millares [0] 3 3 3 6 2 3" xfId="27719" xr:uid="{65460816-55F2-4C8D-9E61-85DD337897CB}"/>
    <cellStyle name="Millares [0] 3 3 3 6 3" xfId="17148" xr:uid="{BA4C7473-B8DF-4EA6-9842-0EAEA64C7B30}"/>
    <cellStyle name="Millares [0] 3 3 3 6 3 2" xfId="48195" xr:uid="{2158F7A4-6F26-4EEB-BEFA-20A1DC685D6C}"/>
    <cellStyle name="Millares [0] 3 3 3 6 3 3" xfId="31326" xr:uid="{A2F4700F-D0C4-4D63-BDBA-AD049531FC42}"/>
    <cellStyle name="Millares [0] 3 3 3 6 4" xfId="21403" xr:uid="{0261DC92-62DF-4472-B87A-2CE7B7A65E19}"/>
    <cellStyle name="Millares [0] 3 3 3 6 4 2" xfId="52420" xr:uid="{C3EF3584-8E62-41FD-9E77-DB1D4F68CCB2}"/>
    <cellStyle name="Millares [0] 3 3 3 6 4 3" xfId="35551" xr:uid="{F16FB562-E73D-46E5-8B51-F5D2B343B1EF}"/>
    <cellStyle name="Millares [0] 3 3 3 6 5" xfId="10382" xr:uid="{1B3263FB-E7E9-41FA-BB26-13692804CFAC}"/>
    <cellStyle name="Millares [0] 3 3 3 6 5 2" xfId="41434" xr:uid="{01A33C41-0222-468F-943C-C08D19E425E5}"/>
    <cellStyle name="Millares [0] 3 3 3 6 6" xfId="24565" xr:uid="{3365E5F0-35F7-4DC3-8F13-37015ED44B8E}"/>
    <cellStyle name="Millares [0] 3 3 3 7" xfId="3332" xr:uid="{3F55396C-2CB1-4F65-8952-35BBB67C8475}"/>
    <cellStyle name="Millares [0] 3 3 3 7 2" xfId="13837" xr:uid="{F5AC16A9-1243-4D74-851E-0C451F7E6CA1}"/>
    <cellStyle name="Millares [0] 3 3 3 7 2 2" xfId="44885" xr:uid="{882CAB85-3ECF-433F-9702-BC853AC145B5}"/>
    <cellStyle name="Millares [0] 3 3 3 7 2 3" xfId="28016" xr:uid="{75F827EB-3DBA-42F9-BF39-7228962DD8A4}"/>
    <cellStyle name="Millares [0] 3 3 3 7 3" xfId="17445" xr:uid="{37D21F54-3FF7-4CAE-A15A-79B5C7647B80}"/>
    <cellStyle name="Millares [0] 3 3 3 7 3 2" xfId="48492" xr:uid="{41B63ED5-31A4-44FC-B563-0009F914FCDE}"/>
    <cellStyle name="Millares [0] 3 3 3 7 3 3" xfId="31623" xr:uid="{73901348-844D-49C6-B25B-403C3BA81F61}"/>
    <cellStyle name="Millares [0] 3 3 3 7 4" xfId="21700" xr:uid="{2DF5D2AC-14D1-47D4-9DC0-A2B6BD26FDFF}"/>
    <cellStyle name="Millares [0] 3 3 3 7 4 2" xfId="52717" xr:uid="{77E07F46-DB20-44F1-9951-A27C077B57E0}"/>
    <cellStyle name="Millares [0] 3 3 3 7 4 3" xfId="35848" xr:uid="{9048C7A4-DD19-463A-B2D5-8BF33293EE34}"/>
    <cellStyle name="Millares [0] 3 3 3 7 5" xfId="10679" xr:uid="{23351762-5C28-40C1-85C1-CFDDC2EE8A95}"/>
    <cellStyle name="Millares [0] 3 3 3 7 5 2" xfId="41731" xr:uid="{5F4EB9B6-9353-4958-B61F-817858E6EAE4}"/>
    <cellStyle name="Millares [0] 3 3 3 7 6" xfId="24862" xr:uid="{3A8414AB-402E-4C96-93FE-24184C466D55}"/>
    <cellStyle name="Millares [0] 3 3 3 8" xfId="5747" xr:uid="{A5D426AC-0686-47FC-96EE-4767089F9A0F}"/>
    <cellStyle name="Millares [0] 3 3 3 8 2" xfId="11316" xr:uid="{77BBA5DA-16A9-434A-9CF9-831C1837695C}"/>
    <cellStyle name="Millares [0] 3 3 3 8 2 2" xfId="42364" xr:uid="{7468E3E2-17AF-4E14-99F7-EF10720F2FD0}"/>
    <cellStyle name="Millares [0] 3 3 3 8 3" xfId="25495" xr:uid="{38FEEB72-8C97-4B7B-AE55-3970739D71EF}"/>
    <cellStyle name="Millares [0] 3 3 3 9" xfId="14283" xr:uid="{82EC9B9D-C5D5-420A-9D6E-1BB81766BCC2}"/>
    <cellStyle name="Millares [0] 3 3 3 9 2" xfId="45331" xr:uid="{AB443B95-74F2-4589-9880-B4A12B5E45EF}"/>
    <cellStyle name="Millares [0] 3 3 3 9 3" xfId="28462" xr:uid="{2416B3A3-73A3-4880-A16B-AEE0A665F066}"/>
    <cellStyle name="Millares [0] 3 3 4" xfId="220" xr:uid="{8D05173D-9F3E-4AC3-AE16-8CEB6032C60A}"/>
    <cellStyle name="Millares [0] 3 3 4 2" xfId="2493" xr:uid="{C434BA19-D30E-4694-991F-C4A2C14A7D6A}"/>
    <cellStyle name="Millares [0] 3 3 4 2 2" xfId="4908" xr:uid="{ADF71485-7F8D-4EA7-B23C-117AF10CDAA0}"/>
    <cellStyle name="Millares [0] 3 3 4 2 2 2" xfId="12891" xr:uid="{003F92C3-1CC8-44F5-BC68-DC472692D2A3}"/>
    <cellStyle name="Millares [0] 3 3 4 2 2 2 2" xfId="43939" xr:uid="{7657F2EA-09CF-4CC8-8393-3BAF3F78A9C1}"/>
    <cellStyle name="Millares [0] 3 3 4 2 2 3" xfId="27070" xr:uid="{11157AB1-CAF7-4DE0-AA07-B283FD798BAE}"/>
    <cellStyle name="Millares [0] 3 3 4 2 3" xfId="7322" xr:uid="{4E1AA4CE-D6DF-4673-836F-CD47417BBA7F}"/>
    <cellStyle name="Millares [0] 3 3 4 2 3 2" xfId="16499" xr:uid="{6A6CCF82-0CAB-464A-BE7C-8652F79751DF}"/>
    <cellStyle name="Millares [0] 3 3 4 2 3 2 2" xfId="47546" xr:uid="{7EAA5DAE-A71A-4C6E-9C52-5B85494EE1C9}"/>
    <cellStyle name="Millares [0] 3 3 4 2 3 3" xfId="30677" xr:uid="{385B5B0F-1574-4F44-ACEE-0886B6822944}"/>
    <cellStyle name="Millares [0] 3 3 4 2 4" xfId="20754" xr:uid="{395CA7AC-6492-473E-BC95-34478481C432}"/>
    <cellStyle name="Millares [0] 3 3 4 2 4 2" xfId="51771" xr:uid="{27C81071-F66B-45E0-8586-2F6F5AE49E04}"/>
    <cellStyle name="Millares [0] 3 3 4 2 4 3" xfId="34902" xr:uid="{8581AEE7-E53F-4262-8EB1-FCD2E7BB1AFE}"/>
    <cellStyle name="Millares [0] 3 3 4 2 5" xfId="9733" xr:uid="{196BABA3-E783-4DB1-B3CB-2562BBB61B5E}"/>
    <cellStyle name="Millares [0] 3 3 4 2 5 2" xfId="40785" xr:uid="{51876575-AD5A-434B-9524-E7917B4B744C}"/>
    <cellStyle name="Millares [0] 3 3 4 2 6" xfId="23916" xr:uid="{B5F19A92-2587-47A0-9710-CD7E48FC241A}"/>
    <cellStyle name="Millares [0] 3 3 4 3" xfId="1838" xr:uid="{1EFCEC76-E473-4A06-BC6D-4C975EC0604A}"/>
    <cellStyle name="Millares [0] 3 3 4 3 2" xfId="4253" xr:uid="{31C737A6-26D4-40B4-B14D-E166A1C92BDC}"/>
    <cellStyle name="Millares [0] 3 3 4 3 2 2" xfId="12236" xr:uid="{E8DA0884-3EA9-4837-8EEF-B3B06438471C}"/>
    <cellStyle name="Millares [0] 3 3 4 3 2 2 2" xfId="43284" xr:uid="{ABDEABFA-F73E-4EFC-9C4B-566ADD72C1C4}"/>
    <cellStyle name="Millares [0] 3 3 4 3 2 3" xfId="26415" xr:uid="{EF200D6D-CCF0-4864-BE69-A2834EA523AE}"/>
    <cellStyle name="Millares [0] 3 3 4 3 3" xfId="6667" xr:uid="{1C72F0D9-9B01-4DCA-909C-82AD1AA38D7B}"/>
    <cellStyle name="Millares [0] 3 3 4 3 3 2" xfId="15844" xr:uid="{A6062AD9-3F92-4860-831F-C1A89EB7BC47}"/>
    <cellStyle name="Millares [0] 3 3 4 3 3 2 2" xfId="46891" xr:uid="{B4DF713C-535E-47DD-B9F1-F0291EF4B7E3}"/>
    <cellStyle name="Millares [0] 3 3 4 3 3 3" xfId="30022" xr:uid="{70A2D810-8C10-42AE-8D50-0FE71A74FD25}"/>
    <cellStyle name="Millares [0] 3 3 4 3 4" xfId="20099" xr:uid="{E685B435-0463-4679-8815-F66053732549}"/>
    <cellStyle name="Millares [0] 3 3 4 3 4 2" xfId="51116" xr:uid="{8F829F32-1E0E-42F0-A9A2-9BFCB1BE0279}"/>
    <cellStyle name="Millares [0] 3 3 4 3 4 3" xfId="34247" xr:uid="{E94B4693-7646-4752-996E-45D85814DCAF}"/>
    <cellStyle name="Millares [0] 3 3 4 3 5" xfId="9078" xr:uid="{83B473F4-51BD-4B09-B258-EEB0D8057816}"/>
    <cellStyle name="Millares [0] 3 3 4 3 5 2" xfId="40130" xr:uid="{586A5C1D-E43C-4301-AC19-114FBA43EE1E}"/>
    <cellStyle name="Millares [0] 3 3 4 3 6" xfId="23261" xr:uid="{CDC0ED24-DDA5-4CFF-9CDC-68C07AF66E08}"/>
    <cellStyle name="Millares [0] 3 3 4 4" xfId="810" xr:uid="{F292967F-5949-4C15-A519-5338DD491324}"/>
    <cellStyle name="Millares [0] 3 3 4 4 2" xfId="11209" xr:uid="{ED9875F4-0F59-44D6-9826-47E8056511E9}"/>
    <cellStyle name="Millares [0] 3 3 4 4 2 2" xfId="42257" xr:uid="{7815F5FC-0595-4D3D-94DE-F40DE99C3268}"/>
    <cellStyle name="Millares [0] 3 3 4 4 3" xfId="25388" xr:uid="{985C16F3-FA12-46AD-92F2-C5B87C329E16}"/>
    <cellStyle name="Millares [0] 3 3 4 5" xfId="3225" xr:uid="{F24CB66D-3975-4CAC-8B1D-3241389468C0}"/>
    <cellStyle name="Millares [0] 3 3 4 5 2" xfId="14817" xr:uid="{02740B90-59E5-4964-A4C6-7E94466DF0B3}"/>
    <cellStyle name="Millares [0] 3 3 4 5 2 2" xfId="45864" xr:uid="{DE0B3E5D-B4A9-4FBD-886D-A2542A97B5F2}"/>
    <cellStyle name="Millares [0] 3 3 4 5 3" xfId="28995" xr:uid="{DFC6237B-2260-4500-AF3E-46C974908719}"/>
    <cellStyle name="Millares [0] 3 3 4 6" xfId="5640" xr:uid="{767D5293-0FBB-4F6B-AF85-9994EBD0DAE0}"/>
    <cellStyle name="Millares [0] 3 3 4 6 2" xfId="19072" xr:uid="{C7B1ED42-6B78-42C9-B322-8821AB6E5528}"/>
    <cellStyle name="Millares [0] 3 3 4 6 2 2" xfId="50089" xr:uid="{EEA51814-592A-4238-BDD5-F37F7CBC32E6}"/>
    <cellStyle name="Millares [0] 3 3 4 6 3" xfId="33220" xr:uid="{DB592750-7EA9-4B15-8F8E-DEB1110C1B3B}"/>
    <cellStyle name="Millares [0] 3 3 4 7" xfId="8051" xr:uid="{D1F8E96F-953A-49C8-86FF-1EC51AC6D6B1}"/>
    <cellStyle name="Millares [0] 3 3 4 7 2" xfId="39103" xr:uid="{2D368F5E-99FF-4E01-9DDE-A6AE494BEE35}"/>
    <cellStyle name="Millares [0] 3 3 4 8" xfId="22234" xr:uid="{977B9A7D-6221-475B-A262-44363A3DB524}"/>
    <cellStyle name="Millares [0] 3 3 5" xfId="483" xr:uid="{D97018D3-429D-4ABA-8229-8B08A5C2C4FE}"/>
    <cellStyle name="Millares [0] 3 3 5 2" xfId="2755" xr:uid="{588EE715-1F66-48BE-B4A3-5DDF9558E569}"/>
    <cellStyle name="Millares [0] 3 3 5 2 2" xfId="5170" xr:uid="{B2211F9B-1547-4CAA-8D8E-62FD0559F7C4}"/>
    <cellStyle name="Millares [0] 3 3 5 2 2 2" xfId="13153" xr:uid="{5339E5D8-D6C1-4DAC-9BCD-3AFDB99192E8}"/>
    <cellStyle name="Millares [0] 3 3 5 2 2 2 2" xfId="44201" xr:uid="{E3B2BBD5-85B6-4A81-BCE3-A7EE11544760}"/>
    <cellStyle name="Millares [0] 3 3 5 2 2 3" xfId="27332" xr:uid="{E57CF79A-67A6-4612-80C5-837EFA381676}"/>
    <cellStyle name="Millares [0] 3 3 5 2 3" xfId="7584" xr:uid="{B5F64C20-D720-4B4D-B2E1-57506DD998B2}"/>
    <cellStyle name="Millares [0] 3 3 5 2 3 2" xfId="16761" xr:uid="{56F5960C-38C2-4F9B-A9EA-EF2BB9C1AE25}"/>
    <cellStyle name="Millares [0] 3 3 5 2 3 2 2" xfId="47808" xr:uid="{95765706-7985-4321-8FEF-313106D47AC8}"/>
    <cellStyle name="Millares [0] 3 3 5 2 3 3" xfId="30939" xr:uid="{026AE974-C0B3-42A0-9E3A-6AA3B5413E08}"/>
    <cellStyle name="Millares [0] 3 3 5 2 4" xfId="21016" xr:uid="{51B3C2F6-18BB-4888-B20E-8D936B92FBBA}"/>
    <cellStyle name="Millares [0] 3 3 5 2 4 2" xfId="52033" xr:uid="{0A345FD7-DB5C-4362-A3CF-D04585063D10}"/>
    <cellStyle name="Millares [0] 3 3 5 2 4 3" xfId="35164" xr:uid="{ADEB6657-2FCA-4501-8242-87AF3C8E3B7F}"/>
    <cellStyle name="Millares [0] 3 3 5 2 5" xfId="9995" xr:uid="{3C40A5A7-3656-4CCD-BF21-60BCFDA845AC}"/>
    <cellStyle name="Millares [0] 3 3 5 2 5 2" xfId="41047" xr:uid="{0CC41E1D-76EC-4F93-83DD-80C5981E996C}"/>
    <cellStyle name="Millares [0] 3 3 5 2 6" xfId="24178" xr:uid="{32DECB4B-909A-4BE9-AC08-ECE8AA145C4C}"/>
    <cellStyle name="Millares [0] 3 3 5 3" xfId="1770" xr:uid="{1FDFC433-18F4-40A5-B0D6-A72E291ECC1D}"/>
    <cellStyle name="Millares [0] 3 3 5 3 2" xfId="4185" xr:uid="{7D432AE7-5E45-42CE-B7F5-4DCFF0C48B3E}"/>
    <cellStyle name="Millares [0] 3 3 5 3 2 2" xfId="12168" xr:uid="{2FB5B46C-4BD0-4456-A4F8-AC2A1AD4ABA8}"/>
    <cellStyle name="Millares [0] 3 3 5 3 2 2 2" xfId="43216" xr:uid="{C434E822-8744-442B-B302-EA032F907045}"/>
    <cellStyle name="Millares [0] 3 3 5 3 2 3" xfId="26347" xr:uid="{F1A1F56F-19D8-4C73-B637-B97A89F148BE}"/>
    <cellStyle name="Millares [0] 3 3 5 3 3" xfId="6599" xr:uid="{C735D023-7683-42D9-ADF8-2C0988835F82}"/>
    <cellStyle name="Millares [0] 3 3 5 3 3 2" xfId="15776" xr:uid="{C598440F-3BF6-4DF7-AED4-1906296FB155}"/>
    <cellStyle name="Millares [0] 3 3 5 3 3 2 2" xfId="46823" xr:uid="{8164C22C-B958-4E30-BD34-11625E927A30}"/>
    <cellStyle name="Millares [0] 3 3 5 3 3 3" xfId="29954" xr:uid="{9ACA2CF4-70B3-4D56-85F8-A3A87A4C7007}"/>
    <cellStyle name="Millares [0] 3 3 5 3 4" xfId="20031" xr:uid="{A7D2F4F1-E335-403C-8063-A08B1AB190F7}"/>
    <cellStyle name="Millares [0] 3 3 5 3 4 2" xfId="51048" xr:uid="{1024DDCF-202B-4592-B6E5-04746F4EBCAA}"/>
    <cellStyle name="Millares [0] 3 3 5 3 4 3" xfId="34179" xr:uid="{FB3C25D4-5FB0-44CB-ABF2-25424C9E436A}"/>
    <cellStyle name="Millares [0] 3 3 5 3 5" xfId="9010" xr:uid="{9E97550B-E893-45A9-9103-32065DEBBE02}"/>
    <cellStyle name="Millares [0] 3 3 5 3 5 2" xfId="40062" xr:uid="{70CB684B-322C-455D-90DF-D3856C980CC7}"/>
    <cellStyle name="Millares [0] 3 3 5 3 6" xfId="23193" xr:uid="{33A24FBC-2CF3-4BD5-9F3D-B347ED8AFB0E}"/>
    <cellStyle name="Millares [0] 3 3 5 4" xfId="1072" xr:uid="{FD77B96E-94B7-4928-80ED-1F4DA133D9AA}"/>
    <cellStyle name="Millares [0] 3 3 5 4 2" xfId="11471" xr:uid="{3A970975-B0AA-4F2E-A5BB-D3405C182A76}"/>
    <cellStyle name="Millares [0] 3 3 5 4 2 2" xfId="42519" xr:uid="{20B44BDE-81CA-4A71-8A73-5FBC1313D638}"/>
    <cellStyle name="Millares [0] 3 3 5 4 3" xfId="25650" xr:uid="{D49D6BD7-AB9D-479E-812F-33DB251589D5}"/>
    <cellStyle name="Millares [0] 3 3 5 5" xfId="3487" xr:uid="{C3233859-BE53-4EDA-8615-23FB5B9C1585}"/>
    <cellStyle name="Millares [0] 3 3 5 5 2" xfId="15079" xr:uid="{905E1DA5-9C74-4FE4-AE1F-1A87389BA1AE}"/>
    <cellStyle name="Millares [0] 3 3 5 5 2 2" xfId="46126" xr:uid="{C948FA9E-ACF2-4719-B65B-A59BFE773B52}"/>
    <cellStyle name="Millares [0] 3 3 5 5 3" xfId="29257" xr:uid="{80773457-0C53-4267-9F59-940A451D1BC8}"/>
    <cellStyle name="Millares [0] 3 3 5 6" xfId="5902" xr:uid="{5458F372-750C-4118-92E0-79F3334B03ED}"/>
    <cellStyle name="Millares [0] 3 3 5 6 2" xfId="19334" xr:uid="{245A5AF3-CA06-4CC8-87BD-3C5750730AC9}"/>
    <cellStyle name="Millares [0] 3 3 5 6 2 2" xfId="50351" xr:uid="{0D91CF30-7B63-4387-B682-D852375C0945}"/>
    <cellStyle name="Millares [0] 3 3 5 6 3" xfId="33482" xr:uid="{A6518B00-F0F6-4903-BA45-65B5D3FB0C9D}"/>
    <cellStyle name="Millares [0] 3 3 5 7" xfId="8313" xr:uid="{B9E3DBC7-F2F0-4D54-845F-9D35D2E42BC0}"/>
    <cellStyle name="Millares [0] 3 3 5 7 2" xfId="39365" xr:uid="{11315031-2ED0-4D76-9CFE-6911BB47F826}"/>
    <cellStyle name="Millares [0] 3 3 5 8" xfId="22496" xr:uid="{0BD5AC99-72CD-48BF-8440-5AB5A8E0BC52}"/>
    <cellStyle name="Millares [0] 3 3 6" xfId="1396" xr:uid="{E0E07332-3D8A-443C-8C13-F334BAE7C42E}"/>
    <cellStyle name="Millares [0] 3 3 6 2" xfId="3078" xr:uid="{E111F493-ACFA-41D0-87CD-68B52EBD72B3}"/>
    <cellStyle name="Millares [0] 3 3 6 2 2" xfId="5493" xr:uid="{9DC1EC3B-EE9E-4EBD-A2CA-848B8EF7A1C5}"/>
    <cellStyle name="Millares [0] 3 3 6 2 2 2" xfId="13476" xr:uid="{D81C4BF0-A3B6-4C85-9595-57A57DA05B56}"/>
    <cellStyle name="Millares [0] 3 3 6 2 2 2 2" xfId="44524" xr:uid="{5536FBD5-7A97-4FE0-A63C-36DDDBD52B3F}"/>
    <cellStyle name="Millares [0] 3 3 6 2 2 3" xfId="27655" xr:uid="{1F5FD00A-C214-4BB6-8998-0ECD5F65A554}"/>
    <cellStyle name="Millares [0] 3 3 6 2 3" xfId="7907" xr:uid="{29BF1C64-0C71-4DCF-8C75-2A872D34E582}"/>
    <cellStyle name="Millares [0] 3 3 6 2 3 2" xfId="17084" xr:uid="{D805E1FD-FAB8-4F0E-97C3-34C1195A0B90}"/>
    <cellStyle name="Millares [0] 3 3 6 2 3 2 2" xfId="48131" xr:uid="{029DF96C-E12E-4753-A33E-2F545CDE4AF0}"/>
    <cellStyle name="Millares [0] 3 3 6 2 3 3" xfId="31262" xr:uid="{AADCE0E9-1373-46F3-ACAE-C17FA19FCCC4}"/>
    <cellStyle name="Millares [0] 3 3 6 2 4" xfId="21339" xr:uid="{18B4F0E7-5FA6-4573-8EB2-5C89B56F6F57}"/>
    <cellStyle name="Millares [0] 3 3 6 2 4 2" xfId="52356" xr:uid="{400DFD5C-C570-489D-AECA-9338A526A231}"/>
    <cellStyle name="Millares [0] 3 3 6 2 4 3" xfId="35487" xr:uid="{CFFFD42D-FD3A-4D08-ABE9-C4DE29E0A516}"/>
    <cellStyle name="Millares [0] 3 3 6 2 5" xfId="10318" xr:uid="{9666AFCF-49FF-4E31-8D56-A98BF8D53D12}"/>
    <cellStyle name="Millares [0] 3 3 6 2 5 2" xfId="41370" xr:uid="{C89BE207-879F-4AC2-BB5E-9659AC5A0C67}"/>
    <cellStyle name="Millares [0] 3 3 6 2 6" xfId="24501" xr:uid="{B1F9E64E-0C9B-4472-9C63-FE6EFE5374F2}"/>
    <cellStyle name="Millares [0] 3 3 6 3" xfId="2140" xr:uid="{09A9AC10-A633-4F46-8673-F21957FE8102}"/>
    <cellStyle name="Millares [0] 3 3 6 3 2" xfId="4555" xr:uid="{19306B51-082B-4D7D-A773-B5D4C1CD02D9}"/>
    <cellStyle name="Millares [0] 3 3 6 3 2 2" xfId="12538" xr:uid="{570B2EEC-894E-4C59-BBAF-A087C2A4F7E2}"/>
    <cellStyle name="Millares [0] 3 3 6 3 2 2 2" xfId="43586" xr:uid="{29672F3D-A3AD-4DE9-AC36-527B2AFE8058}"/>
    <cellStyle name="Millares [0] 3 3 6 3 2 3" xfId="26717" xr:uid="{FD6ABBEF-10F1-48B0-88A1-C7C3BF08D07A}"/>
    <cellStyle name="Millares [0] 3 3 6 3 3" xfId="6969" xr:uid="{8AE35703-107F-4543-9EC4-34DBE1A2BF16}"/>
    <cellStyle name="Millares [0] 3 3 6 3 3 2" xfId="16146" xr:uid="{BFBFBD31-BD98-4B20-90F8-ED84EA5B02A0}"/>
    <cellStyle name="Millares [0] 3 3 6 3 3 2 2" xfId="47193" xr:uid="{39B773ED-AA7E-4820-A4E4-C0639AC866C3}"/>
    <cellStyle name="Millares [0] 3 3 6 3 3 3" xfId="30324" xr:uid="{BB4B6A46-A780-4B80-8BEB-ACB3226A48BD}"/>
    <cellStyle name="Millares [0] 3 3 6 3 4" xfId="20401" xr:uid="{3DAE2A1C-3425-4D3A-8889-36CCDDA31C82}"/>
    <cellStyle name="Millares [0] 3 3 6 3 4 2" xfId="51418" xr:uid="{1F557EA1-B003-4269-BB0E-0669904C8ED4}"/>
    <cellStyle name="Millares [0] 3 3 6 3 4 3" xfId="34549" xr:uid="{D7EE3558-17D1-4A4D-B38D-A93722DD22E4}"/>
    <cellStyle name="Millares [0] 3 3 6 3 5" xfId="9380" xr:uid="{1A7BE174-6BFD-426F-A03E-3A38B935E15D}"/>
    <cellStyle name="Millares [0] 3 3 6 3 5 2" xfId="40432" xr:uid="{4BE312D4-F848-4F9C-9929-88AB10ABD765}"/>
    <cellStyle name="Millares [0] 3 3 6 3 6" xfId="23563" xr:uid="{9A7A7064-ABA7-4083-95C0-7756F992CB40}"/>
    <cellStyle name="Millares [0] 3 3 6 4" xfId="3811" xr:uid="{80095A04-062B-410C-B0D0-078BF477BD78}"/>
    <cellStyle name="Millares [0] 3 3 6 4 2" xfId="11794" xr:uid="{75E1823D-1D0B-4E00-BADB-4FC824260264}"/>
    <cellStyle name="Millares [0] 3 3 6 4 2 2" xfId="42842" xr:uid="{86945B36-7CCD-45FC-9754-4CA4EFAD0FD2}"/>
    <cellStyle name="Millares [0] 3 3 6 4 3" xfId="25973" xr:uid="{2B43ECF4-C92E-44F4-9405-F23E96DE79B4}"/>
    <cellStyle name="Millares [0] 3 3 6 5" xfId="6225" xr:uid="{85C773CC-F424-468C-B566-32BD77FF711D}"/>
    <cellStyle name="Millares [0] 3 3 6 5 2" xfId="15402" xr:uid="{85FB8C11-BEF6-4BF0-A43F-FB45D37E28C7}"/>
    <cellStyle name="Millares [0] 3 3 6 5 2 2" xfId="46449" xr:uid="{81F5A2A2-CEEE-4451-87BC-2F59A657F5FC}"/>
    <cellStyle name="Millares [0] 3 3 6 5 3" xfId="29580" xr:uid="{41E1EF2C-5A39-4510-AFC1-21A39F342D13}"/>
    <cellStyle name="Millares [0] 3 3 6 6" xfId="19657" xr:uid="{6DE65580-72B6-42AB-B2E5-B1FE5ADC2A48}"/>
    <cellStyle name="Millares [0] 3 3 6 6 2" xfId="50674" xr:uid="{CB0955B9-0FA4-4745-B338-2F03BD48D3F0}"/>
    <cellStyle name="Millares [0] 3 3 6 6 3" xfId="33805" xr:uid="{2112F427-E5E0-401D-98D3-DE5D125C625D}"/>
    <cellStyle name="Millares [0] 3 3 6 7" xfId="8636" xr:uid="{06EB4594-BBE7-4D85-A141-C3891452B1C0}"/>
    <cellStyle name="Millares [0] 3 3 6 7 2" xfId="39688" xr:uid="{99F7A461-2D84-4F98-B33E-E1813AC0BB10}"/>
    <cellStyle name="Millares [0] 3 3 6 8" xfId="22819" xr:uid="{BB620B61-CE58-461B-84B3-2F92BA6E9F06}"/>
    <cellStyle name="Millares [0] 3 3 7" xfId="2425" xr:uid="{CE68E9C3-8E9D-4979-9BC4-D0B6A1289192}"/>
    <cellStyle name="Millares [0] 3 3 7 2" xfId="4840" xr:uid="{072D3B35-18E4-4AE0-A393-2F9C1A886ACB}"/>
    <cellStyle name="Millares [0] 3 3 7 2 2" xfId="12823" xr:uid="{7F4EF8DC-DA1F-4F8B-A3F8-230B6E164670}"/>
    <cellStyle name="Millares [0] 3 3 7 2 2 2" xfId="43871" xr:uid="{81BBCDB8-F5BF-49A5-A60E-0CD9E605A56E}"/>
    <cellStyle name="Millares [0] 3 3 7 2 3" xfId="27002" xr:uid="{6700841E-1800-43EA-B171-5E42D77D7F5A}"/>
    <cellStyle name="Millares [0] 3 3 7 3" xfId="7254" xr:uid="{E8CD8E30-418A-4000-80F7-0CC9E1F3A4A5}"/>
    <cellStyle name="Millares [0] 3 3 7 3 2" xfId="16431" xr:uid="{F5879EB6-D879-4625-9AD3-6B87078B0307}"/>
    <cellStyle name="Millares [0] 3 3 7 3 2 2" xfId="47478" xr:uid="{919E7359-FF0B-4A8A-804B-E9EB2DA8A95E}"/>
    <cellStyle name="Millares [0] 3 3 7 3 3" xfId="30609" xr:uid="{FAB2C02E-5478-4689-B6ED-6C22CD8D00F7}"/>
    <cellStyle name="Millares [0] 3 3 7 4" xfId="20686" xr:uid="{0E1FC4C5-53B4-47E1-8E19-0EEEBB6F0151}"/>
    <cellStyle name="Millares [0] 3 3 7 4 2" xfId="51703" xr:uid="{C7F5B8B0-8645-4283-8182-6D5EADA33208}"/>
    <cellStyle name="Millares [0] 3 3 7 4 3" xfId="34834" xr:uid="{85E1E7BB-5E59-4C01-AE28-6478BB94FCF3}"/>
    <cellStyle name="Millares [0] 3 3 7 5" xfId="9665" xr:uid="{B8012ED9-A60F-49DB-9323-4DB20ECF41DB}"/>
    <cellStyle name="Millares [0] 3 3 7 5 2" xfId="40717" xr:uid="{FEE750F8-5C25-4502-81BF-2C2F8F67A1A0}"/>
    <cellStyle name="Millares [0] 3 3 7 6" xfId="23848" xr:uid="{77EC71F9-0E7B-4097-BA93-79B86EFC25A8}"/>
    <cellStyle name="Millares [0] 3 3 8" xfId="1486" xr:uid="{3023F872-7BAD-4E5F-9AD8-43EC7481F257}"/>
    <cellStyle name="Millares [0] 3 3 8 2" xfId="3901" xr:uid="{B77020CC-DC16-4813-A0A7-257C2CFC31EF}"/>
    <cellStyle name="Millares [0] 3 3 8 2 2" xfId="11884" xr:uid="{6ED6FDBD-2636-4C16-818C-98AD83D28D53}"/>
    <cellStyle name="Millares [0] 3 3 8 2 2 2" xfId="42932" xr:uid="{AB04661F-13E7-40C3-9118-A28DB9F82431}"/>
    <cellStyle name="Millares [0] 3 3 8 2 3" xfId="26063" xr:uid="{C4B5318A-6525-4486-92FD-C072417103C8}"/>
    <cellStyle name="Millares [0] 3 3 8 3" xfId="6315" xr:uid="{D6040B54-7934-4778-9963-A76CBCF4A89A}"/>
    <cellStyle name="Millares [0] 3 3 8 3 2" xfId="15492" xr:uid="{A0F0662F-A304-4E91-B24B-E9A146E85F19}"/>
    <cellStyle name="Millares [0] 3 3 8 3 2 2" xfId="46539" xr:uid="{95EB7CB4-88EB-41E5-A6C7-523A7986F889}"/>
    <cellStyle name="Millares [0] 3 3 8 3 3" xfId="29670" xr:uid="{9EECB443-AC4C-4E69-BF6E-52CFBF480F63}"/>
    <cellStyle name="Millares [0] 3 3 8 4" xfId="19747" xr:uid="{FB2ECA1E-814E-4A9E-A14F-663E21ACBD73}"/>
    <cellStyle name="Millares [0] 3 3 8 4 2" xfId="50764" xr:uid="{E6A89A92-5F9B-485D-8CEE-83828CA99B0B}"/>
    <cellStyle name="Millares [0] 3 3 8 4 3" xfId="33895" xr:uid="{2009FA73-B176-4066-B11E-0B31529787F4}"/>
    <cellStyle name="Millares [0] 3 3 8 5" xfId="8726" xr:uid="{AB66F62B-A9A4-492C-A4DE-0AB57B08BC43}"/>
    <cellStyle name="Millares [0] 3 3 8 5 2" xfId="39778" xr:uid="{D000E666-BEFF-4EFF-B61E-B2408A54B2AE}"/>
    <cellStyle name="Millares [0] 3 3 8 6" xfId="22909" xr:uid="{E4D5B6B1-3EF2-439D-9896-7A7C512E0A31}"/>
    <cellStyle name="Millares [0] 3 3 9" xfId="742" xr:uid="{0B2F8710-663A-43B0-A3F0-4CF30AC10B9C}"/>
    <cellStyle name="Millares [0] 3 3 9 2" xfId="13538" xr:uid="{DE6124BD-F6F2-4BAA-86B3-3C9A30DE942F}"/>
    <cellStyle name="Millares [0] 3 3 9 2 2" xfId="44586" xr:uid="{7739DD98-D213-47E3-B4DD-AD31B76EC410}"/>
    <cellStyle name="Millares [0] 3 3 9 2 3" xfId="27717" xr:uid="{6EFD1097-8FE9-4502-9F70-425FD5F6BA53}"/>
    <cellStyle name="Millares [0] 3 3 9 3" xfId="17146" xr:uid="{9F96DAC3-DED6-40F9-A35F-9E97D2D2DAD8}"/>
    <cellStyle name="Millares [0] 3 3 9 3 2" xfId="48193" xr:uid="{FD6DF81C-829F-4699-8166-6E623204A74A}"/>
    <cellStyle name="Millares [0] 3 3 9 3 3" xfId="31324" xr:uid="{79FE5B4A-625C-45EB-AA6E-11294E7A709B}"/>
    <cellStyle name="Millares [0] 3 3 9 4" xfId="21401" xr:uid="{5C1E0687-A403-4548-B57E-85E7F767F6B5}"/>
    <cellStyle name="Millares [0] 3 3 9 4 2" xfId="52418" xr:uid="{C89403E5-54F4-4BD5-99CC-049C9073AE2B}"/>
    <cellStyle name="Millares [0] 3 3 9 4 3" xfId="35549" xr:uid="{6E8E0417-9F9B-4E2B-995B-F1C511D8AB86}"/>
    <cellStyle name="Millares [0] 3 3 9 5" xfId="10380" xr:uid="{479A2BD9-1723-4ED4-8B29-9F74CC9E0306}"/>
    <cellStyle name="Millares [0] 3 3 9 5 2" xfId="41432" xr:uid="{DE157313-E575-4BC5-BF66-172009DE77B2}"/>
    <cellStyle name="Millares [0] 3 3 9 6" xfId="24563" xr:uid="{E20A36A3-3864-4396-9E48-91C1353D3F38}"/>
    <cellStyle name="Millares [0] 3 30" xfId="37506" xr:uid="{E7344DAD-9B75-4192-9781-46D26BA172C7}"/>
    <cellStyle name="Millares [0] 3 30 2" xfId="54375" xr:uid="{11085B77-2DBF-47AC-B6D8-9C4514D267DE}"/>
    <cellStyle name="Millares [0] 3 31" xfId="37808" xr:uid="{3BFEBBCA-ECC2-4670-8CCC-4E725309CE51}"/>
    <cellStyle name="Millares [0] 3 31 2" xfId="54677" xr:uid="{F820E89C-4150-468B-AEB2-7E0E797C2831}"/>
    <cellStyle name="Millares [0] 3 32" xfId="38110" xr:uid="{E7E7745A-B7BB-48A8-BAC7-AB69BEF5A53E}"/>
    <cellStyle name="Millares [0] 3 32 2" xfId="54979" xr:uid="{9BA5ADAF-2A3B-4ED5-A287-21942BFDA1E4}"/>
    <cellStyle name="Millares [0] 3 33" xfId="38410" xr:uid="{AAA1B6B5-BA69-4012-B477-36A14F7E175E}"/>
    <cellStyle name="Millares [0] 3 33 2" xfId="55279" xr:uid="{D9B94A8B-E9B0-4661-982A-5390C9803976}"/>
    <cellStyle name="Millares [0] 3 34" xfId="38710" xr:uid="{5164FFD2-4748-4572-B128-CD72537FFB8D}"/>
    <cellStyle name="Millares [0] 3 34 2" xfId="55579" xr:uid="{C8B49F88-F975-4062-9585-BB7145C389CB}"/>
    <cellStyle name="Millares [0] 3 35" xfId="39005" xr:uid="{B6E272C4-6194-4B27-8DB2-F7BABC12E504}"/>
    <cellStyle name="Millares [0] 3 36" xfId="22136" xr:uid="{B85933A6-6A2D-469B-9F19-324BD82EEFFB}"/>
    <cellStyle name="Millares [0] 3 4" xfId="199" xr:uid="{D083CA8E-8173-4DA6-BA0B-5BD75136872D}"/>
    <cellStyle name="Millares [0] 3 4 10" xfId="14284" xr:uid="{3927629C-B2D9-4301-BE52-ED7992C099AA}"/>
    <cellStyle name="Millares [0] 3 4 10 2" xfId="45332" xr:uid="{9A46BBB5-609E-40BF-BDDD-AB67C04BB617}"/>
    <cellStyle name="Millares [0] 3 4 10 3" xfId="28463" xr:uid="{C966D5C2-2E2B-4B6F-AEA1-2E92A37DA942}"/>
    <cellStyle name="Millares [0] 3 4 11" xfId="14673" xr:uid="{EA025C2A-F127-4E8E-AECC-C38B968D8C4C}"/>
    <cellStyle name="Millares [0] 3 4 11 2" xfId="45720" xr:uid="{7E3730B0-F3D6-486B-A3E4-C5AEB2AFEFDC}"/>
    <cellStyle name="Millares [0] 3 4 11 3" xfId="28851" xr:uid="{DE9CCBEC-4B5B-4811-8C28-22A419C24157}"/>
    <cellStyle name="Millares [0] 3 4 12" xfId="17945" xr:uid="{13276035-7985-4945-91E1-6C348334D24E}"/>
    <cellStyle name="Millares [0] 3 4 12 2" xfId="48962" xr:uid="{BDCC89A3-6020-4ADC-8E8B-3BF6A08D5011}"/>
    <cellStyle name="Millares [0] 3 4 12 3" xfId="32093" xr:uid="{CE976F43-D91D-4A8A-A375-B9FE7B48400A}"/>
    <cellStyle name="Millares [0] 3 4 13" xfId="18245" xr:uid="{5169BED2-2947-4D4B-9305-80E3ACA3A4FC}"/>
    <cellStyle name="Millares [0] 3 4 13 2" xfId="49262" xr:uid="{1C2D3C15-CF18-4D28-9897-0916E702544B}"/>
    <cellStyle name="Millares [0] 3 4 13 3" xfId="32393" xr:uid="{773B4A68-A9F3-467C-AB15-ABBAC0E41AC3}"/>
    <cellStyle name="Millares [0] 3 4 14" xfId="18545" xr:uid="{1C3CCD65-CADB-41CC-8A78-CFB890D8EA18}"/>
    <cellStyle name="Millares [0] 3 4 14 2" xfId="49562" xr:uid="{A762CDBD-2D9B-4C25-A760-066CAE28F558}"/>
    <cellStyle name="Millares [0] 3 4 14 3" xfId="32693" xr:uid="{C95BEAFF-9901-4B56-B388-FC1E98B401DF}"/>
    <cellStyle name="Millares [0] 3 4 15" xfId="18928" xr:uid="{3824B433-15BA-4C17-AF16-9E16E478278A}"/>
    <cellStyle name="Millares [0] 3 4 15 2" xfId="49945" xr:uid="{0398FB57-8C0A-4F28-A5C8-D77DF718C620}"/>
    <cellStyle name="Millares [0] 3 4 15 3" xfId="33076" xr:uid="{EE8B4A84-8D47-4623-952D-270FF52DFAAB}"/>
    <cellStyle name="Millares [0] 3 4 16" xfId="8030" xr:uid="{396D3B87-B2DB-4A17-B393-078B8227B96A}"/>
    <cellStyle name="Millares [0] 3 4 16 2" xfId="53166" xr:uid="{2CBA814E-1126-4F57-A866-A0C6CDD84F85}"/>
    <cellStyle name="Millares [0] 3 4 16 3" xfId="36297" xr:uid="{3EAF92D4-F91B-4726-9152-BDE4B25B6E7F}"/>
    <cellStyle name="Millares [0] 3 4 17" xfId="36602" xr:uid="{028E3B26-EEAB-4CED-8108-FB956B1F383A}"/>
    <cellStyle name="Millares [0] 3 4 17 2" xfId="53471" xr:uid="{64D61DC7-5829-49AB-84E9-82EE11C125AE}"/>
    <cellStyle name="Millares [0] 3 4 18" xfId="36912" xr:uid="{F48E906A-7358-4980-BC01-EFFC70A80BF3}"/>
    <cellStyle name="Millares [0] 3 4 18 2" xfId="53781" xr:uid="{9C9B1BBD-7C33-43CF-80AC-1B75218024A5}"/>
    <cellStyle name="Millares [0] 3 4 19" xfId="37215" xr:uid="{4BCF6FD1-E106-4967-AD90-648CA91EBFD3}"/>
    <cellStyle name="Millares [0] 3 4 19 2" xfId="54084" xr:uid="{A973937E-9D54-46D3-9E4C-17ED578F397D}"/>
    <cellStyle name="Millares [0] 3 4 2" xfId="486" xr:uid="{4A8F9115-AA21-42C5-B7B3-04D4E3562C6D}"/>
    <cellStyle name="Millares [0] 3 4 2 2" xfId="2758" xr:uid="{CF483E0C-0C1D-4E37-A1E1-87E60602536E}"/>
    <cellStyle name="Millares [0] 3 4 2 2 2" xfId="5173" xr:uid="{94DD355A-A008-4EF8-A78F-67F1D5FBD0EB}"/>
    <cellStyle name="Millares [0] 3 4 2 2 2 2" xfId="13156" xr:uid="{1C34B256-E9AD-4B82-94FD-3417CAEC4787}"/>
    <cellStyle name="Millares [0] 3 4 2 2 2 2 2" xfId="44204" xr:uid="{B2E49346-0F3D-4DF0-B4C9-AAD18BB7A148}"/>
    <cellStyle name="Millares [0] 3 4 2 2 2 3" xfId="27335" xr:uid="{453C7A3F-1262-4E05-8F9B-1789C315C46D}"/>
    <cellStyle name="Millares [0] 3 4 2 2 3" xfId="7587" xr:uid="{B4E291AF-9BF8-46A0-85B3-92FAD8F70BAB}"/>
    <cellStyle name="Millares [0] 3 4 2 2 3 2" xfId="16764" xr:uid="{F239D55B-BB66-4C3A-A6BA-D0B176A52313}"/>
    <cellStyle name="Millares [0] 3 4 2 2 3 2 2" xfId="47811" xr:uid="{D6BE8452-FEA7-4CCF-826D-3B0840C9C16F}"/>
    <cellStyle name="Millares [0] 3 4 2 2 3 3" xfId="30942" xr:uid="{6718E97C-847A-4DA6-A942-21E019365DDA}"/>
    <cellStyle name="Millares [0] 3 4 2 2 4" xfId="21019" xr:uid="{ACC8DF18-74FF-4A82-8E59-E3D6E75E2360}"/>
    <cellStyle name="Millares [0] 3 4 2 2 4 2" xfId="52036" xr:uid="{8EBE90D9-91F6-4722-B3D4-83D208200909}"/>
    <cellStyle name="Millares [0] 3 4 2 2 4 3" xfId="35167" xr:uid="{ABE74686-9ED7-44BE-9946-ABFDD1D8F98C}"/>
    <cellStyle name="Millares [0] 3 4 2 2 5" xfId="9998" xr:uid="{3CE9306E-2F87-45BE-A85A-DB5BE8600FE0}"/>
    <cellStyle name="Millares [0] 3 4 2 2 5 2" xfId="41050" xr:uid="{C2382685-D0AA-4D00-B517-5712C9CA8C94}"/>
    <cellStyle name="Millares [0] 3 4 2 2 6" xfId="24181" xr:uid="{782D91D3-865C-4FAA-83B5-78028F88DFFE}"/>
    <cellStyle name="Millares [0] 3 4 2 3" xfId="1817" xr:uid="{37E64305-B514-4A5B-BA9A-DD53CC84B71D}"/>
    <cellStyle name="Millares [0] 3 4 2 3 2" xfId="4232" xr:uid="{23919D01-30BD-467B-A655-BCF200DAB99C}"/>
    <cellStyle name="Millares [0] 3 4 2 3 2 2" xfId="12215" xr:uid="{1AD98D14-C40D-4674-9B93-EBEB0B8467BB}"/>
    <cellStyle name="Millares [0] 3 4 2 3 2 2 2" xfId="43263" xr:uid="{92BC34E9-85B1-46D9-938C-31B1693F4988}"/>
    <cellStyle name="Millares [0] 3 4 2 3 2 3" xfId="26394" xr:uid="{9CAA6DF2-FAD4-44A1-8117-524A0DBD7094}"/>
    <cellStyle name="Millares [0] 3 4 2 3 3" xfId="6646" xr:uid="{3893A039-93C4-4F7F-A8D2-D67D86BC6005}"/>
    <cellStyle name="Millares [0] 3 4 2 3 3 2" xfId="15823" xr:uid="{F0B879FE-4EF4-480A-8487-1D9C961B270E}"/>
    <cellStyle name="Millares [0] 3 4 2 3 3 2 2" xfId="46870" xr:uid="{0F28F388-220F-4AAA-8A55-D9ECBA905B33}"/>
    <cellStyle name="Millares [0] 3 4 2 3 3 3" xfId="30001" xr:uid="{A13E7A3B-045F-4AB5-8A6A-EAC986596005}"/>
    <cellStyle name="Millares [0] 3 4 2 3 4" xfId="20078" xr:uid="{FDC06BF2-5638-43EB-BF5F-B084673A2692}"/>
    <cellStyle name="Millares [0] 3 4 2 3 4 2" xfId="51095" xr:uid="{85033269-EB5F-420D-9510-36A5AD1835E7}"/>
    <cellStyle name="Millares [0] 3 4 2 3 4 3" xfId="34226" xr:uid="{A088A9C0-EEFC-4F91-BC97-1291C4160449}"/>
    <cellStyle name="Millares [0] 3 4 2 3 5" xfId="9057" xr:uid="{E28FB5DC-AD3B-4BD4-9525-4F1AD31B9E99}"/>
    <cellStyle name="Millares [0] 3 4 2 3 5 2" xfId="40109" xr:uid="{53DD3228-EEA2-48AF-B88A-5C5C48383298}"/>
    <cellStyle name="Millares [0] 3 4 2 3 6" xfId="23240" xr:uid="{A88563B7-97B5-4488-A8BC-238F0DADD276}"/>
    <cellStyle name="Millares [0] 3 4 2 4" xfId="1075" xr:uid="{6994837B-F360-464F-BAAF-B522C5212ABF}"/>
    <cellStyle name="Millares [0] 3 4 2 4 2" xfId="11474" xr:uid="{F2CB6655-6696-4E20-8C9B-FB27641CB452}"/>
    <cellStyle name="Millares [0] 3 4 2 4 2 2" xfId="42522" xr:uid="{BC684E52-A32F-4C41-8E80-91C3F9A81555}"/>
    <cellStyle name="Millares [0] 3 4 2 4 3" xfId="25653" xr:uid="{5EDAAAC0-42AB-4154-A5F6-BED148C26DB4}"/>
    <cellStyle name="Millares [0] 3 4 2 5" xfId="3490" xr:uid="{42378F10-55DD-4D60-BD8E-986D8370A329}"/>
    <cellStyle name="Millares [0] 3 4 2 5 2" xfId="15082" xr:uid="{AB143281-069A-4DDD-8588-4187112F9EEA}"/>
    <cellStyle name="Millares [0] 3 4 2 5 2 2" xfId="46129" xr:uid="{C49FBF54-7CB9-4FCC-A0C0-FF0F47A0227D}"/>
    <cellStyle name="Millares [0] 3 4 2 5 3" xfId="29260" xr:uid="{BF84C7E6-F0FB-4193-9F9C-D34CE79802FD}"/>
    <cellStyle name="Millares [0] 3 4 2 6" xfId="5905" xr:uid="{6E186A4C-BA2E-437E-9233-60C91B2F1135}"/>
    <cellStyle name="Millares [0] 3 4 2 6 2" xfId="19337" xr:uid="{D6045931-5351-49A0-8CAC-45A5FC12F280}"/>
    <cellStyle name="Millares [0] 3 4 2 6 2 2" xfId="50354" xr:uid="{DE096495-DD1D-4FEC-ACA0-E8CC5F1B7D94}"/>
    <cellStyle name="Millares [0] 3 4 2 6 3" xfId="33485" xr:uid="{0552C2E7-8987-4ABE-9BC9-7D06205CC6E1}"/>
    <cellStyle name="Millares [0] 3 4 2 7" xfId="8316" xr:uid="{E617A34B-D690-4F10-B4C2-4A227ACF7210}"/>
    <cellStyle name="Millares [0] 3 4 2 7 2" xfId="39368" xr:uid="{A5EF0C6B-4FB5-4E15-9A12-399F4B628DE1}"/>
    <cellStyle name="Millares [0] 3 4 2 8" xfId="22499" xr:uid="{A222D8EA-CB61-421C-BEB8-E550ACBC505F}"/>
    <cellStyle name="Millares [0] 3 4 20" xfId="37515" xr:uid="{FE73D964-1A17-49E0-B63F-4082591ECA5F}"/>
    <cellStyle name="Millares [0] 3 4 20 2" xfId="54384" xr:uid="{3B72BC98-A385-40F8-A371-A9C845D0A9D6}"/>
    <cellStyle name="Millares [0] 3 4 21" xfId="37817" xr:uid="{FDB7D3A7-83D0-4FF6-95FF-B266E6277553}"/>
    <cellStyle name="Millares [0] 3 4 21 2" xfId="54686" xr:uid="{3169FB78-5062-45EC-9235-FB78C869D01A}"/>
    <cellStyle name="Millares [0] 3 4 22" xfId="38119" xr:uid="{6142747F-4AAE-49E4-9708-3B28B0F97240}"/>
    <cellStyle name="Millares [0] 3 4 22 2" xfId="54988" xr:uid="{503C753E-7142-4C35-92FE-DA58D3C4E55A}"/>
    <cellStyle name="Millares [0] 3 4 23" xfId="38419" xr:uid="{0E71B813-9D25-4AB6-BBC7-6A1F83CB0ABD}"/>
    <cellStyle name="Millares [0] 3 4 23 2" xfId="55288" xr:uid="{7D3B82A0-2C88-485E-B0BC-391BF1AB0A98}"/>
    <cellStyle name="Millares [0] 3 4 24" xfId="38719" xr:uid="{64CAE06E-AF6D-4C46-A590-F5C45BCF9E1A}"/>
    <cellStyle name="Millares [0] 3 4 24 2" xfId="55588" xr:uid="{BCB5EABE-1F3D-4A47-B2FE-559976A680AB}"/>
    <cellStyle name="Millares [0] 3 4 25" xfId="39082" xr:uid="{DC8932DC-FF4E-452B-9976-E64B63626AC1}"/>
    <cellStyle name="Millares [0] 3 4 26" xfId="22213" xr:uid="{C771B533-C916-4A74-8089-DAF8E2AE6610}"/>
    <cellStyle name="Millares [0] 3 4 3" xfId="2119" xr:uid="{5C230798-536B-4F1D-98C1-E6BAD881B82D}"/>
    <cellStyle name="Millares [0] 3 4 3 2" xfId="4534" xr:uid="{1730BFB5-5D0B-4B58-829D-CC74CA65D08D}"/>
    <cellStyle name="Millares [0] 3 4 3 2 2" xfId="12517" xr:uid="{B6DF0A75-E0F6-4B6F-B841-5DAF8AEF4581}"/>
    <cellStyle name="Millares [0] 3 4 3 2 2 2" xfId="43565" xr:uid="{E887AFDC-46A3-4C06-BAA4-77D338FE1001}"/>
    <cellStyle name="Millares [0] 3 4 3 2 3" xfId="26696" xr:uid="{A59C280A-6640-4438-906F-F982C932D6E9}"/>
    <cellStyle name="Millares [0] 3 4 3 3" xfId="6948" xr:uid="{82BDA74C-57A2-4833-84B9-8873EF6A36EE}"/>
    <cellStyle name="Millares [0] 3 4 3 3 2" xfId="16125" xr:uid="{6BAA37F5-01DC-4936-9577-CFD2F5C3202F}"/>
    <cellStyle name="Millares [0] 3 4 3 3 2 2" xfId="47172" xr:uid="{3AF8C9EC-92DE-45AA-A67B-A5571A474618}"/>
    <cellStyle name="Millares [0] 3 4 3 3 3" xfId="30303" xr:uid="{4A759731-529C-4975-BE31-A25C4D3F8D43}"/>
    <cellStyle name="Millares [0] 3 4 3 4" xfId="20380" xr:uid="{ED8FC259-1D4C-417F-9A86-E752FF225020}"/>
    <cellStyle name="Millares [0] 3 4 3 4 2" xfId="51397" xr:uid="{75D03666-ACAE-4F4C-8FCF-20075359A8CB}"/>
    <cellStyle name="Millares [0] 3 4 3 4 3" xfId="34528" xr:uid="{8AECF382-10DF-4645-A73A-BEAB19191A7D}"/>
    <cellStyle name="Millares [0] 3 4 3 5" xfId="9359" xr:uid="{04F3C115-100B-4D58-913A-E1376941E8E0}"/>
    <cellStyle name="Millares [0] 3 4 3 5 2" xfId="40411" xr:uid="{00881B47-900A-4484-B7D0-680B66C0CE11}"/>
    <cellStyle name="Millares [0] 3 4 3 6" xfId="23542" xr:uid="{5AA3A13B-103E-495C-BDC3-6ADEF6480681}"/>
    <cellStyle name="Millares [0] 3 4 4" xfId="2472" xr:uid="{698955F5-2ED2-44FA-A3A9-DDD68071CD36}"/>
    <cellStyle name="Millares [0] 3 4 4 2" xfId="4887" xr:uid="{9895254A-2EBD-4BE9-823C-7E58D42B4A60}"/>
    <cellStyle name="Millares [0] 3 4 4 2 2" xfId="12870" xr:uid="{6BF7DDE2-024C-4ECF-8189-E12CD44093FD}"/>
    <cellStyle name="Millares [0] 3 4 4 2 2 2" xfId="43918" xr:uid="{74BE9B7A-F267-4EE3-8CE8-5E8C2BF8DFF7}"/>
    <cellStyle name="Millares [0] 3 4 4 2 3" xfId="27049" xr:uid="{ECF19572-8345-4D0B-876E-3E03DA36BAE0}"/>
    <cellStyle name="Millares [0] 3 4 4 3" xfId="7301" xr:uid="{2334350C-77F6-42D9-A3BF-0FB37949F823}"/>
    <cellStyle name="Millares [0] 3 4 4 3 2" xfId="16478" xr:uid="{AF71A9C4-9A35-49AE-8575-30CF1DF20C0F}"/>
    <cellStyle name="Millares [0] 3 4 4 3 2 2" xfId="47525" xr:uid="{F31AD96E-2920-41FD-8CBC-5E17A455BE75}"/>
    <cellStyle name="Millares [0] 3 4 4 3 3" xfId="30656" xr:uid="{429C92E0-7E9C-4261-B67B-8B55323BDACF}"/>
    <cellStyle name="Millares [0] 3 4 4 4" xfId="20733" xr:uid="{42CFC5BA-58DD-47E9-99CE-5CC5F43F7BE8}"/>
    <cellStyle name="Millares [0] 3 4 4 4 2" xfId="51750" xr:uid="{C634EA04-5566-4F00-BED1-68B4D779964E}"/>
    <cellStyle name="Millares [0] 3 4 4 4 3" xfId="34881" xr:uid="{60131145-5E86-4EA4-B2C2-3472BCDCB78C}"/>
    <cellStyle name="Millares [0] 3 4 4 5" xfId="9712" xr:uid="{FDE4B88A-D206-42B5-8E53-F7B9E024CA5C}"/>
    <cellStyle name="Millares [0] 3 4 4 5 2" xfId="40764" xr:uid="{655B3921-D1E7-47DA-8496-9919AC6FE866}"/>
    <cellStyle name="Millares [0] 3 4 4 6" xfId="23895" xr:uid="{323BBD76-5246-49D4-90F6-FD4483CC51CC}"/>
    <cellStyle name="Millares [0] 3 4 5" xfId="1465" xr:uid="{487724C1-BFF0-45C5-ACC1-9CFE77C4B325}"/>
    <cellStyle name="Millares [0] 3 4 5 2" xfId="3880" xr:uid="{53D5FECE-F64C-4EC8-BBCA-9E930D788E58}"/>
    <cellStyle name="Millares [0] 3 4 5 2 2" xfId="11863" xr:uid="{31EE77DE-AADA-49BF-8C6A-80D27CA6BAEF}"/>
    <cellStyle name="Millares [0] 3 4 5 2 2 2" xfId="42911" xr:uid="{A2113BBE-4288-4067-A995-F0F41986E91B}"/>
    <cellStyle name="Millares [0] 3 4 5 2 3" xfId="26042" xr:uid="{63BDCDB2-6594-4378-9865-5C999BFE7A8C}"/>
    <cellStyle name="Millares [0] 3 4 5 3" xfId="6294" xr:uid="{2396A64A-0C6C-4F92-ABC6-BA9F21B6152A}"/>
    <cellStyle name="Millares [0] 3 4 5 3 2" xfId="15471" xr:uid="{4865C7D4-96FB-4477-8336-D80165B4F491}"/>
    <cellStyle name="Millares [0] 3 4 5 3 2 2" xfId="46518" xr:uid="{49975CF3-5659-4F2A-BE6A-2B23904945AC}"/>
    <cellStyle name="Millares [0] 3 4 5 3 3" xfId="29649" xr:uid="{9A679D7C-AA8C-4A95-B2CD-24808220A59B}"/>
    <cellStyle name="Millares [0] 3 4 5 4" xfId="19726" xr:uid="{1B0D2CC8-A43A-4EB3-A764-E374A22CA678}"/>
    <cellStyle name="Millares [0] 3 4 5 4 2" xfId="50743" xr:uid="{D2A70A50-35D9-4C68-A260-5B5B470B27BC}"/>
    <cellStyle name="Millares [0] 3 4 5 4 3" xfId="33874" xr:uid="{670DBB15-A655-48BD-9871-9D8627A49D63}"/>
    <cellStyle name="Millares [0] 3 4 5 5" xfId="8705" xr:uid="{DBC22E56-18D2-4F00-87BF-D213A0E5DE2A}"/>
    <cellStyle name="Millares [0] 3 4 5 5 2" xfId="39757" xr:uid="{2AE76C56-1D19-42C9-8E15-8E29D799647A}"/>
    <cellStyle name="Millares [0] 3 4 5 6" xfId="22888" xr:uid="{929EEE66-BD23-4C12-9870-917F7F0AAE64}"/>
    <cellStyle name="Millares [0] 3 4 6" xfId="789" xr:uid="{7E96458F-AAC8-4D35-A485-E886B795C153}"/>
    <cellStyle name="Millares [0] 3 4 6 2" xfId="13541" xr:uid="{4287AAAA-3DE7-4D49-8281-1C4A33036F39}"/>
    <cellStyle name="Millares [0] 3 4 6 2 2" xfId="44589" xr:uid="{E9ABC805-3960-4565-991B-20A8B2ECDBD1}"/>
    <cellStyle name="Millares [0] 3 4 6 2 3" xfId="27720" xr:uid="{8C665D23-564F-464D-859A-F5443B89DA5F}"/>
    <cellStyle name="Millares [0] 3 4 6 3" xfId="17149" xr:uid="{E38D98C1-2FCD-4FFB-A53B-E530BC0803ED}"/>
    <cellStyle name="Millares [0] 3 4 6 3 2" xfId="48196" xr:uid="{DF1CF40D-6143-4BB8-B781-E58C56D34716}"/>
    <cellStyle name="Millares [0] 3 4 6 3 3" xfId="31327" xr:uid="{76082369-DD58-488F-904C-91C3A3DECCC8}"/>
    <cellStyle name="Millares [0] 3 4 6 4" xfId="21404" xr:uid="{28F51ACD-6E76-4854-BB42-2D60ABA758D1}"/>
    <cellStyle name="Millares [0] 3 4 6 4 2" xfId="52421" xr:uid="{AF4656DE-C80E-4FAC-8479-BD9AB0EF35C5}"/>
    <cellStyle name="Millares [0] 3 4 6 4 3" xfId="35552" xr:uid="{0D5C9454-9F7D-4FEA-A8AE-9D5D13B70CA8}"/>
    <cellStyle name="Millares [0] 3 4 6 5" xfId="10383" xr:uid="{19017B38-6217-4678-BF9E-06760DEDEC80}"/>
    <cellStyle name="Millares [0] 3 4 6 5 2" xfId="41435" xr:uid="{65B52317-72D0-45C7-B3E3-FB672219332C}"/>
    <cellStyle name="Millares [0] 3 4 6 6" xfId="24566" xr:uid="{3871630D-05F7-483B-9BD4-E1BBC5018307}"/>
    <cellStyle name="Millares [0] 3 4 7" xfId="3204" xr:uid="{8EF621C1-0573-478F-98F4-3189935F2ABF}"/>
    <cellStyle name="Millares [0] 3 4 7 2" xfId="13838" xr:uid="{D44E8203-ABE3-4844-BA77-07E6E58CD5CF}"/>
    <cellStyle name="Millares [0] 3 4 7 2 2" xfId="44886" xr:uid="{74C9135A-2CBA-4FA7-B271-A110DE72120A}"/>
    <cellStyle name="Millares [0] 3 4 7 2 3" xfId="28017" xr:uid="{DAE9EC3C-66B4-40E3-A003-D92CEAC66948}"/>
    <cellStyle name="Millares [0] 3 4 7 3" xfId="17446" xr:uid="{D42927ED-10F8-4FC1-8DC2-573492FFEBD0}"/>
    <cellStyle name="Millares [0] 3 4 7 3 2" xfId="48493" xr:uid="{79B72AB8-1A93-44A0-8907-83E49A058333}"/>
    <cellStyle name="Millares [0] 3 4 7 3 3" xfId="31624" xr:uid="{ED8A02AD-5654-40E7-ACD6-690B67B7920D}"/>
    <cellStyle name="Millares [0] 3 4 7 4" xfId="21701" xr:uid="{C213422C-44CA-48CD-95C1-01BD1BF5DC9D}"/>
    <cellStyle name="Millares [0] 3 4 7 4 2" xfId="52718" xr:uid="{7A58081D-CF1C-4C32-BC44-AD6DAA3E836B}"/>
    <cellStyle name="Millares [0] 3 4 7 4 3" xfId="35849" xr:uid="{525F0C91-3C04-46BD-AC4E-DCE25C049CAF}"/>
    <cellStyle name="Millares [0] 3 4 7 5" xfId="10680" xr:uid="{27A37903-FBAC-48A3-B8EB-121554A230BD}"/>
    <cellStyle name="Millares [0] 3 4 7 5 2" xfId="41732" xr:uid="{166167C0-B11B-4F44-A630-6D5344FA11A9}"/>
    <cellStyle name="Millares [0] 3 4 7 6" xfId="24863" xr:uid="{01460AB0-98E7-44B9-85AE-8B8FBE37F14C}"/>
    <cellStyle name="Millares [0] 3 4 8" xfId="5619" xr:uid="{03A6AE16-2E57-4CA7-A516-444BC13D9F33}"/>
    <cellStyle name="Millares [0] 3 4 8 2" xfId="14219" xr:uid="{C02AF738-4047-4E90-A5CF-F5B7B0EEDD60}"/>
    <cellStyle name="Millares [0] 3 4 8 2 2" xfId="45267" xr:uid="{1BCFD46F-1B99-4D61-A6F6-3748505EE4F5}"/>
    <cellStyle name="Millares [0] 3 4 8 2 3" xfId="28398" xr:uid="{E9772416-D4AC-4F30-8CC6-5B0E68E15DD6}"/>
    <cellStyle name="Millares [0] 3 4 8 3" xfId="17831" xr:uid="{47041BE2-359C-4511-95C0-1CABA3C103B3}"/>
    <cellStyle name="Millares [0] 3 4 8 3 2" xfId="48878" xr:uid="{E36E10B3-8217-4A20-AEFF-F0B8EBFFDE1B}"/>
    <cellStyle name="Millares [0] 3 4 8 3 3" xfId="32009" xr:uid="{E78F7156-E99D-4E2D-A3E5-D61C793D66D7}"/>
    <cellStyle name="Millares [0] 3 4 8 4" xfId="22082" xr:uid="{5688C10C-0D43-4F9C-BC85-9299D4597F8D}"/>
    <cellStyle name="Millares [0] 3 4 8 4 2" xfId="53099" xr:uid="{E67A1075-911D-4202-9F9F-5B6F64C308BA}"/>
    <cellStyle name="Millares [0] 3 4 8 4 3" xfId="36230" xr:uid="{39DCF700-8A37-4867-892F-3375DDCAB03B}"/>
    <cellStyle name="Millares [0] 3 4 8 5" xfId="11065" xr:uid="{90E59E0F-E9CB-4ED8-AA26-5AAA87E7DA38}"/>
    <cellStyle name="Millares [0] 3 4 8 5 2" xfId="42113" xr:uid="{41FC6A4A-5879-4E6A-8B41-D728AB0BFB89}"/>
    <cellStyle name="Millares [0] 3 4 8 6" xfId="25244" xr:uid="{58172CAB-2E9A-4CE8-8DC2-BC06BB046B48}"/>
    <cellStyle name="Millares [0] 3 4 9" xfId="11188" xr:uid="{EEF020B4-A2FE-45F7-A49E-6FCD2D62713A}"/>
    <cellStyle name="Millares [0] 3 4 9 2" xfId="14796" xr:uid="{BBD87536-AB78-4556-AA6B-021F8144B9E3}"/>
    <cellStyle name="Millares [0] 3 4 9 2 2" xfId="45843" xr:uid="{6BC6EFDE-CA86-4F1A-A4A4-7330B8CE6F47}"/>
    <cellStyle name="Millares [0] 3 4 9 2 3" xfId="28974" xr:uid="{C147871A-A393-4CFA-9A03-9B6C524FD118}"/>
    <cellStyle name="Millares [0] 3 4 9 3" xfId="19051" xr:uid="{B5762956-8401-4F20-ACEC-5223C8A9C1B7}"/>
    <cellStyle name="Millares [0] 3 4 9 3 2" xfId="50068" xr:uid="{B23C27EC-4F91-4098-AC2A-CD6E73E06FC7}"/>
    <cellStyle name="Millares [0] 3 4 9 3 3" xfId="33199" xr:uid="{E4ED496A-A9EA-44C4-A088-FF8763CAB453}"/>
    <cellStyle name="Millares [0] 3 4 9 4" xfId="42236" xr:uid="{FCAEBCFE-3524-487B-A904-FADF1C0DB6BE}"/>
    <cellStyle name="Millares [0] 3 4 9 5" xfId="25367" xr:uid="{67A58E46-0489-406B-B333-FF2088F87064}"/>
    <cellStyle name="Millares [0] 3 5" xfId="243" xr:uid="{2F87D85E-12D1-432C-80CA-20CDDFB75A5A}"/>
    <cellStyle name="Millares [0] 3 5 10" xfId="14840" xr:uid="{63AEC287-AF64-4ECC-BC70-CD0C9BCA42A2}"/>
    <cellStyle name="Millares [0] 3 5 10 2" xfId="45887" xr:uid="{245D7BA9-3A84-499F-AB27-AF3435B1EA6C}"/>
    <cellStyle name="Millares [0] 3 5 10 3" xfId="29018" xr:uid="{0BF4149D-4CE3-4CDE-A279-B676421FD1F7}"/>
    <cellStyle name="Millares [0] 3 5 11" xfId="17946" xr:uid="{93E92F7C-1AE6-4256-921B-DE00A0BFFEDD}"/>
    <cellStyle name="Millares [0] 3 5 11 2" xfId="48963" xr:uid="{F1B8137D-2888-4917-A826-16EC6D9F8146}"/>
    <cellStyle name="Millares [0] 3 5 11 3" xfId="32094" xr:uid="{6320144F-AD11-4320-BF8F-BE686D9C18EA}"/>
    <cellStyle name="Millares [0] 3 5 12" xfId="18246" xr:uid="{A99A6904-C719-4CE9-8DC9-B0DEACF5D165}"/>
    <cellStyle name="Millares [0] 3 5 12 2" xfId="49263" xr:uid="{DD60D14F-C60F-464C-8681-54A67CED7EF6}"/>
    <cellStyle name="Millares [0] 3 5 12 3" xfId="32394" xr:uid="{B6713D5D-DECC-45BF-9238-2C666161E6F7}"/>
    <cellStyle name="Millares [0] 3 5 13" xfId="18546" xr:uid="{003B9312-34E1-41F4-BF48-EE42D661B217}"/>
    <cellStyle name="Millares [0] 3 5 13 2" xfId="49563" xr:uid="{15B76CD5-14BB-4436-B620-A20A7E0413DE}"/>
    <cellStyle name="Millares [0] 3 5 13 3" xfId="32694" xr:uid="{693B4B98-3E3F-48F5-AAA6-D4FD7B768C61}"/>
    <cellStyle name="Millares [0] 3 5 14" xfId="19095" xr:uid="{45F1C990-5113-4026-8D0C-9CFF78DDE93F}"/>
    <cellStyle name="Millares [0] 3 5 14 2" xfId="50112" xr:uid="{F68EA672-87FF-40D8-8D26-41C923034745}"/>
    <cellStyle name="Millares [0] 3 5 14 3" xfId="33243" xr:uid="{83B5ABAC-1EFC-4003-9B9F-39AF1467BB1C}"/>
    <cellStyle name="Millares [0] 3 5 15" xfId="8074" xr:uid="{4E2CBF5E-EEE9-49EB-9AA5-B837F8CB7D74}"/>
    <cellStyle name="Millares [0] 3 5 15 2" xfId="53167" xr:uid="{33CDB338-A279-46EB-A5F8-3D8EDAFE87C9}"/>
    <cellStyle name="Millares [0] 3 5 15 3" xfId="36298" xr:uid="{A9E16524-9705-4680-A20D-8CB6DAD3CC49}"/>
    <cellStyle name="Millares [0] 3 5 16" xfId="36603" xr:uid="{7BEDF7F7-AB12-4A44-915C-9DE3FB982359}"/>
    <cellStyle name="Millares [0] 3 5 16 2" xfId="53472" xr:uid="{ED5EDC85-B8D4-4FC1-93C2-E08A4ED3588F}"/>
    <cellStyle name="Millares [0] 3 5 17" xfId="36913" xr:uid="{D496ACD5-75F7-41F3-823F-D574DE53130C}"/>
    <cellStyle name="Millares [0] 3 5 17 2" xfId="53782" xr:uid="{481F76DB-ACAB-4167-9323-7B050DDB0E3A}"/>
    <cellStyle name="Millares [0] 3 5 18" xfId="37216" xr:uid="{80373E67-1327-4205-A5ED-F80C2AF183EC}"/>
    <cellStyle name="Millares [0] 3 5 18 2" xfId="54085" xr:uid="{37418D23-C188-4F9C-8B35-1888B5EFD676}"/>
    <cellStyle name="Millares [0] 3 5 19" xfId="37516" xr:uid="{253076BF-7351-46FD-B9D7-003D1775E1E6}"/>
    <cellStyle name="Millares [0] 3 5 19 2" xfId="54385" xr:uid="{672658FD-C3FF-431A-AE89-63D02BEAA607}"/>
    <cellStyle name="Millares [0] 3 5 2" xfId="487" xr:uid="{97F477CA-1AD5-4D75-9003-2205B5005CFA}"/>
    <cellStyle name="Millares [0] 3 5 2 2" xfId="2759" xr:uid="{5F89D45A-5FDD-46D3-B6C4-2FED9E32AF78}"/>
    <cellStyle name="Millares [0] 3 5 2 2 2" xfId="5174" xr:uid="{6EFD45B2-E7AD-47D7-AA02-020F73D90C7E}"/>
    <cellStyle name="Millares [0] 3 5 2 2 2 2" xfId="13157" xr:uid="{2BDE4E9D-7360-4F95-AA79-F2A81B9B1E19}"/>
    <cellStyle name="Millares [0] 3 5 2 2 2 2 2" xfId="44205" xr:uid="{E17197B1-7D61-4B87-A47B-0EFE1944C6DC}"/>
    <cellStyle name="Millares [0] 3 5 2 2 2 3" xfId="27336" xr:uid="{C265E75D-779B-4695-B1CD-92D6993DD756}"/>
    <cellStyle name="Millares [0] 3 5 2 2 3" xfId="7588" xr:uid="{675F254E-EF0C-4DF3-B5DF-B24DF886781C}"/>
    <cellStyle name="Millares [0] 3 5 2 2 3 2" xfId="16765" xr:uid="{83A0591B-59BF-47AE-9073-593BB26B9D74}"/>
    <cellStyle name="Millares [0] 3 5 2 2 3 2 2" xfId="47812" xr:uid="{62140BC3-D620-4654-A894-91826D8AA305}"/>
    <cellStyle name="Millares [0] 3 5 2 2 3 3" xfId="30943" xr:uid="{55C5513A-9C18-4400-9425-94AB332B0B1C}"/>
    <cellStyle name="Millares [0] 3 5 2 2 4" xfId="21020" xr:uid="{FFD09E9F-A613-458D-9CB9-D1E7A01261EA}"/>
    <cellStyle name="Millares [0] 3 5 2 2 4 2" xfId="52037" xr:uid="{21132BED-2F56-4D86-8CA5-C9C74274C5C6}"/>
    <cellStyle name="Millares [0] 3 5 2 2 4 3" xfId="35168" xr:uid="{685D23E5-5B17-4768-B523-9C9938483933}"/>
    <cellStyle name="Millares [0] 3 5 2 2 5" xfId="9999" xr:uid="{DAF4A8DE-01D4-4078-ACDB-AEAF0BE5FC0F}"/>
    <cellStyle name="Millares [0] 3 5 2 2 5 2" xfId="41051" xr:uid="{3E67D914-D664-424E-9FEB-9CB86FC56C6A}"/>
    <cellStyle name="Millares [0] 3 5 2 2 6" xfId="24182" xr:uid="{F7F3EA9E-728D-4F58-8170-25DAC28EE7A0}"/>
    <cellStyle name="Millares [0] 3 5 2 3" xfId="1861" xr:uid="{614A5D1C-79E8-4329-871D-CC239EF824FE}"/>
    <cellStyle name="Millares [0] 3 5 2 3 2" xfId="4276" xr:uid="{0728ECED-1659-4C0A-958E-C31901EBF815}"/>
    <cellStyle name="Millares [0] 3 5 2 3 2 2" xfId="12259" xr:uid="{0CBE8000-892F-4B76-B7CD-F5CACF102E60}"/>
    <cellStyle name="Millares [0] 3 5 2 3 2 2 2" xfId="43307" xr:uid="{1E8208B7-3311-4656-9103-6E98CE635235}"/>
    <cellStyle name="Millares [0] 3 5 2 3 2 3" xfId="26438" xr:uid="{983416C9-21CD-49EC-B572-C447E01B021F}"/>
    <cellStyle name="Millares [0] 3 5 2 3 3" xfId="6690" xr:uid="{84679F59-B066-4CC7-B5FB-E6924BC14B7B}"/>
    <cellStyle name="Millares [0] 3 5 2 3 3 2" xfId="15867" xr:uid="{90CBE258-ADD8-4EF4-BFF3-971091714A15}"/>
    <cellStyle name="Millares [0] 3 5 2 3 3 2 2" xfId="46914" xr:uid="{BCFD5315-E05F-4086-B63D-FC467BFEFDB4}"/>
    <cellStyle name="Millares [0] 3 5 2 3 3 3" xfId="30045" xr:uid="{9D94AC06-83FB-4ED7-AB32-32DFB20393A3}"/>
    <cellStyle name="Millares [0] 3 5 2 3 4" xfId="20122" xr:uid="{57B1F858-021F-4D7E-BF4A-5309D2A278D7}"/>
    <cellStyle name="Millares [0] 3 5 2 3 4 2" xfId="51139" xr:uid="{186A14EF-9CB9-4A4A-9E85-6C4593796A05}"/>
    <cellStyle name="Millares [0] 3 5 2 3 4 3" xfId="34270" xr:uid="{66C9ACAF-628B-4E4B-993D-267A8AD5C8F7}"/>
    <cellStyle name="Millares [0] 3 5 2 3 5" xfId="9101" xr:uid="{674BC22F-53B5-406B-B6C0-4BE9DEF6E273}"/>
    <cellStyle name="Millares [0] 3 5 2 3 5 2" xfId="40153" xr:uid="{EBCE8FEA-28AC-43F9-ACF2-06477648A79F}"/>
    <cellStyle name="Millares [0] 3 5 2 3 6" xfId="23284" xr:uid="{3CDA3377-6E82-4C71-9F41-F171F438CC24}"/>
    <cellStyle name="Millares [0] 3 5 2 4" xfId="1076" xr:uid="{FC3FCA80-A5C5-4A9A-9DA2-EABE48893C16}"/>
    <cellStyle name="Millares [0] 3 5 2 4 2" xfId="11475" xr:uid="{E2AB57BD-A184-4CE5-B6BD-1EB993DB45F0}"/>
    <cellStyle name="Millares [0] 3 5 2 4 2 2" xfId="42523" xr:uid="{3758C05A-0B6B-4DC9-BDA7-C46E518F5B75}"/>
    <cellStyle name="Millares [0] 3 5 2 4 3" xfId="25654" xr:uid="{D98DE2CD-8BC6-42D2-A307-DCC7FA2BADAB}"/>
    <cellStyle name="Millares [0] 3 5 2 5" xfId="3491" xr:uid="{1B298F78-66B0-43FA-952F-57ADDC82166C}"/>
    <cellStyle name="Millares [0] 3 5 2 5 2" xfId="15083" xr:uid="{A24F61C8-D553-4CBD-AC39-E8CC9EFEAC2A}"/>
    <cellStyle name="Millares [0] 3 5 2 5 2 2" xfId="46130" xr:uid="{C1E2FDD7-7E59-404D-91E2-FD60A1B2E1E3}"/>
    <cellStyle name="Millares [0] 3 5 2 5 3" xfId="29261" xr:uid="{21B1E190-44D6-44B1-998D-DEC09DE6D445}"/>
    <cellStyle name="Millares [0] 3 5 2 6" xfId="5906" xr:uid="{CEE4FCA2-BFA4-4375-BB21-C1DA993BD973}"/>
    <cellStyle name="Millares [0] 3 5 2 6 2" xfId="19338" xr:uid="{3A3B6BC8-B303-494F-BEB3-B41955774B94}"/>
    <cellStyle name="Millares [0] 3 5 2 6 2 2" xfId="50355" xr:uid="{8713180B-D463-4B12-ACC2-7FACB061E1F9}"/>
    <cellStyle name="Millares [0] 3 5 2 6 3" xfId="33486" xr:uid="{A7BE29B4-51E0-43A0-AEED-8ED9E42E8D82}"/>
    <cellStyle name="Millares [0] 3 5 2 7" xfId="8317" xr:uid="{A9F90A7B-6E00-499A-8EA8-D76EB6CDB6F8}"/>
    <cellStyle name="Millares [0] 3 5 2 7 2" xfId="39369" xr:uid="{4315CCF3-E028-4909-AECA-9C696187283E}"/>
    <cellStyle name="Millares [0] 3 5 2 8" xfId="22500" xr:uid="{B76CFB6F-F59A-4F2C-8B2E-032B04164220}"/>
    <cellStyle name="Millares [0] 3 5 20" xfId="37818" xr:uid="{45CA5DFF-D50F-4BC4-A7BA-E8816844D4A0}"/>
    <cellStyle name="Millares [0] 3 5 20 2" xfId="54687" xr:uid="{1E88BA0E-FF59-4621-BFFF-4B7286AB83AD}"/>
    <cellStyle name="Millares [0] 3 5 21" xfId="38120" xr:uid="{F9C7B903-11D0-420B-89CF-15C9817E9548}"/>
    <cellStyle name="Millares [0] 3 5 21 2" xfId="54989" xr:uid="{731D8BC7-72C9-48F3-A6B3-223EC0590894}"/>
    <cellStyle name="Millares [0] 3 5 22" xfId="38420" xr:uid="{3E712A25-0A35-4F3A-B2EA-F13AF187D85D}"/>
    <cellStyle name="Millares [0] 3 5 22 2" xfId="55289" xr:uid="{DA910607-281E-4CC0-9F82-F9A5FB228B28}"/>
    <cellStyle name="Millares [0] 3 5 23" xfId="38720" xr:uid="{A386622A-C380-4D31-84FC-C90DC353CF02}"/>
    <cellStyle name="Millares [0] 3 5 23 2" xfId="55589" xr:uid="{FD577362-F9DD-4132-B52E-1ED5576E9E3D}"/>
    <cellStyle name="Millares [0] 3 5 24" xfId="39126" xr:uid="{860037E4-C7C8-4FC8-957C-0B1987BD7091}"/>
    <cellStyle name="Millares [0] 3 5 25" xfId="22257" xr:uid="{120CBEA4-EC55-448D-A760-C39722C564ED}"/>
    <cellStyle name="Millares [0] 3 5 3" xfId="2163" xr:uid="{115740E9-536B-4AC8-B878-3E0382244F6E}"/>
    <cellStyle name="Millares [0] 3 5 3 2" xfId="4578" xr:uid="{06F7EDAF-BCC1-462C-9E75-AF912F1559D7}"/>
    <cellStyle name="Millares [0] 3 5 3 2 2" xfId="12561" xr:uid="{D5B3B502-9C08-482F-91F9-F6CA4023B9FD}"/>
    <cellStyle name="Millares [0] 3 5 3 2 2 2" xfId="43609" xr:uid="{93486C6F-2F9C-4D8A-88AF-4ADDA70A4EEF}"/>
    <cellStyle name="Millares [0] 3 5 3 2 3" xfId="26740" xr:uid="{F8F3D7F2-525D-4C0C-81D4-2663316DD5A3}"/>
    <cellStyle name="Millares [0] 3 5 3 3" xfId="6992" xr:uid="{FF649AA9-D52F-4842-82A2-C6402758D626}"/>
    <cellStyle name="Millares [0] 3 5 3 3 2" xfId="16169" xr:uid="{28E49EFF-F553-49EB-A489-908012D7A605}"/>
    <cellStyle name="Millares [0] 3 5 3 3 2 2" xfId="47216" xr:uid="{C2F00431-1F28-42CA-A91A-9F3EBC0D967A}"/>
    <cellStyle name="Millares [0] 3 5 3 3 3" xfId="30347" xr:uid="{08360BFA-C730-4474-876A-DAF4131CDEA6}"/>
    <cellStyle name="Millares [0] 3 5 3 4" xfId="20424" xr:uid="{86FF29DD-654C-43C8-9781-133687D1C080}"/>
    <cellStyle name="Millares [0] 3 5 3 4 2" xfId="51441" xr:uid="{2CCEF9FC-CE4C-4E9D-AB31-7A755B2A54F7}"/>
    <cellStyle name="Millares [0] 3 5 3 4 3" xfId="34572" xr:uid="{62CC8E81-6A2F-40C3-AF7E-DDB7C6925F1B}"/>
    <cellStyle name="Millares [0] 3 5 3 5" xfId="9403" xr:uid="{ED0D9B3A-CF09-4DCD-ADEC-DC691092839B}"/>
    <cellStyle name="Millares [0] 3 5 3 5 2" xfId="40455" xr:uid="{07A8608B-6BAE-438D-8963-3AD0B92DAFA2}"/>
    <cellStyle name="Millares [0] 3 5 3 6" xfId="23586" xr:uid="{1E7F887C-610F-4E91-864E-3571EEBD8D13}"/>
    <cellStyle name="Millares [0] 3 5 4" xfId="2516" xr:uid="{06F2FC44-D3B0-44E3-89A9-B1C924D0B7F4}"/>
    <cellStyle name="Millares [0] 3 5 4 2" xfId="4931" xr:uid="{04B2590F-A447-4441-B794-2C04C2F51904}"/>
    <cellStyle name="Millares [0] 3 5 4 2 2" xfId="12914" xr:uid="{5A6EC687-4588-432A-94A1-23551FA2E531}"/>
    <cellStyle name="Millares [0] 3 5 4 2 2 2" xfId="43962" xr:uid="{55364EAC-5EE3-4B58-9BDA-F31CF7014A79}"/>
    <cellStyle name="Millares [0] 3 5 4 2 3" xfId="27093" xr:uid="{C5A9F26B-E6C0-442F-8EA0-FB8D35E09ABB}"/>
    <cellStyle name="Millares [0] 3 5 4 3" xfId="7345" xr:uid="{2C608AA8-4CF7-419E-B481-E117EC3A5811}"/>
    <cellStyle name="Millares [0] 3 5 4 3 2" xfId="16522" xr:uid="{4142C6FA-AFA8-42F4-B2DA-CA5B7581D7AD}"/>
    <cellStyle name="Millares [0] 3 5 4 3 2 2" xfId="47569" xr:uid="{AD658CF2-B2C7-46D2-A769-376F141F3158}"/>
    <cellStyle name="Millares [0] 3 5 4 3 3" xfId="30700" xr:uid="{CCF888A4-1C80-4C42-B725-99BAE6EB5DEE}"/>
    <cellStyle name="Millares [0] 3 5 4 4" xfId="20777" xr:uid="{CB109433-9270-45BD-919B-F37208ED3111}"/>
    <cellStyle name="Millares [0] 3 5 4 4 2" xfId="51794" xr:uid="{C8CD41CF-EC24-4AF2-A4CE-CF9D2B14A332}"/>
    <cellStyle name="Millares [0] 3 5 4 4 3" xfId="34925" xr:uid="{2E056D32-BE5F-46F8-B1BB-6374A2F6B973}"/>
    <cellStyle name="Millares [0] 3 5 4 5" xfId="9756" xr:uid="{7D04BFEB-8F49-49C1-BCB4-45017D908B7E}"/>
    <cellStyle name="Millares [0] 3 5 4 5 2" xfId="40808" xr:uid="{6E9BEC06-FD19-4252-B4F5-2858BCB8AD82}"/>
    <cellStyle name="Millares [0] 3 5 4 6" xfId="23939" xr:uid="{3FB71F02-E350-4741-98ED-0B7E1E37EB85}"/>
    <cellStyle name="Millares [0] 3 5 5" xfId="1509" xr:uid="{14367AAD-672F-4AA5-BED7-F81A2C5D3624}"/>
    <cellStyle name="Millares [0] 3 5 5 2" xfId="3924" xr:uid="{3BCFC645-32F6-491A-B17B-3E4C484668E2}"/>
    <cellStyle name="Millares [0] 3 5 5 2 2" xfId="11907" xr:uid="{7913398F-7F21-4731-9F11-59565B7D58CE}"/>
    <cellStyle name="Millares [0] 3 5 5 2 2 2" xfId="42955" xr:uid="{432261EE-B9B0-4650-A373-5164BC01A000}"/>
    <cellStyle name="Millares [0] 3 5 5 2 3" xfId="26086" xr:uid="{51AD5CD6-79A6-4CD8-B07E-DBA4194A3F96}"/>
    <cellStyle name="Millares [0] 3 5 5 3" xfId="6338" xr:uid="{35EDDE73-BA8E-4758-B92C-30925EE11197}"/>
    <cellStyle name="Millares [0] 3 5 5 3 2" xfId="15515" xr:uid="{731E2ABC-2331-46D8-BFBD-92E96AFC732C}"/>
    <cellStyle name="Millares [0] 3 5 5 3 2 2" xfId="46562" xr:uid="{F109859A-BC63-4D74-B401-61601462C57B}"/>
    <cellStyle name="Millares [0] 3 5 5 3 3" xfId="29693" xr:uid="{82144102-4E33-444F-80F2-8787CC8B6E1F}"/>
    <cellStyle name="Millares [0] 3 5 5 4" xfId="19770" xr:uid="{F62FC2CC-3D10-48A1-8194-A972CBABAC04}"/>
    <cellStyle name="Millares [0] 3 5 5 4 2" xfId="50787" xr:uid="{3663B44C-5945-4CAA-B492-B2C93C4DEF89}"/>
    <cellStyle name="Millares [0] 3 5 5 4 3" xfId="33918" xr:uid="{140CD459-42A1-4A30-A79E-0AFFB0FF3ED9}"/>
    <cellStyle name="Millares [0] 3 5 5 5" xfId="8749" xr:uid="{A9814C94-F551-472E-8005-21A3001A91D4}"/>
    <cellStyle name="Millares [0] 3 5 5 5 2" xfId="39801" xr:uid="{3475F149-9CCE-42FA-B94E-F14DD660B203}"/>
    <cellStyle name="Millares [0] 3 5 5 6" xfId="22932" xr:uid="{1470DE6A-66AE-4BA9-89B0-925ED99277A2}"/>
    <cellStyle name="Millares [0] 3 5 6" xfId="833" xr:uid="{559ACA29-AC7C-4FB5-9750-1E2BF17A63B3}"/>
    <cellStyle name="Millares [0] 3 5 6 2" xfId="13542" xr:uid="{E3549BB9-A8C6-4D95-A597-8A674DCCF942}"/>
    <cellStyle name="Millares [0] 3 5 6 2 2" xfId="44590" xr:uid="{4E8D4399-F790-4B96-9776-1AB1EBE1B5ED}"/>
    <cellStyle name="Millares [0] 3 5 6 2 3" xfId="27721" xr:uid="{5A4DD824-0BC5-4639-9334-168A71833819}"/>
    <cellStyle name="Millares [0] 3 5 6 3" xfId="17150" xr:uid="{AF37F331-7DC7-4890-B8E9-54F4EE7F47ED}"/>
    <cellStyle name="Millares [0] 3 5 6 3 2" xfId="48197" xr:uid="{281A19F4-A411-4105-BA95-BCA2908E2027}"/>
    <cellStyle name="Millares [0] 3 5 6 3 3" xfId="31328" xr:uid="{6B437CEE-C800-46C6-9D58-BE639518A49D}"/>
    <cellStyle name="Millares [0] 3 5 6 4" xfId="21405" xr:uid="{E9720422-0D48-4247-BACC-E6E3F8904A21}"/>
    <cellStyle name="Millares [0] 3 5 6 4 2" xfId="52422" xr:uid="{0A9FF1BC-D048-41A7-9699-2DA9EF5D2F53}"/>
    <cellStyle name="Millares [0] 3 5 6 4 3" xfId="35553" xr:uid="{3727C53B-CCE0-47F6-B79F-39B100CCB4DF}"/>
    <cellStyle name="Millares [0] 3 5 6 5" xfId="10384" xr:uid="{832A5270-E33E-4686-9D74-9612F1EB1D38}"/>
    <cellStyle name="Millares [0] 3 5 6 5 2" xfId="41436" xr:uid="{514AE066-FCDE-4230-AC8C-B979FABCCAAC}"/>
    <cellStyle name="Millares [0] 3 5 6 6" xfId="24567" xr:uid="{5FAD7E1D-B9B4-46E7-A090-E8D2A069AFAC}"/>
    <cellStyle name="Millares [0] 3 5 7" xfId="3248" xr:uid="{08F58727-3CFF-495B-A198-4D800CB32301}"/>
    <cellStyle name="Millares [0] 3 5 7 2" xfId="13839" xr:uid="{DD67687D-8D80-494E-9C5A-7833B7AB42AF}"/>
    <cellStyle name="Millares [0] 3 5 7 2 2" xfId="44887" xr:uid="{54B0703C-1DFF-4935-A297-FBDCAE5670AF}"/>
    <cellStyle name="Millares [0] 3 5 7 2 3" xfId="28018" xr:uid="{17D51B99-D2D4-45DE-BD0F-D651BC03100C}"/>
    <cellStyle name="Millares [0] 3 5 7 3" xfId="17447" xr:uid="{E837320D-34F2-47F1-8AFE-13CB174A6311}"/>
    <cellStyle name="Millares [0] 3 5 7 3 2" xfId="48494" xr:uid="{CB6695F0-E7E0-4FA2-B443-D131941C819B}"/>
    <cellStyle name="Millares [0] 3 5 7 3 3" xfId="31625" xr:uid="{F7F57D86-20EC-466E-AEE7-05DFC86E06C0}"/>
    <cellStyle name="Millares [0] 3 5 7 4" xfId="21702" xr:uid="{B846610A-B8D5-4EFF-97A6-3A9D9A9E633D}"/>
    <cellStyle name="Millares [0] 3 5 7 4 2" xfId="52719" xr:uid="{D7869FCF-D004-4CF0-9612-CDCE8016A9DC}"/>
    <cellStyle name="Millares [0] 3 5 7 4 3" xfId="35850" xr:uid="{76C57A8D-BF2B-484A-8D2C-1D71959A8271}"/>
    <cellStyle name="Millares [0] 3 5 7 5" xfId="10681" xr:uid="{42858E59-3FCF-4A96-B508-9C6BB324DD34}"/>
    <cellStyle name="Millares [0] 3 5 7 5 2" xfId="41733" xr:uid="{CCA8AD0F-60EB-4352-A254-0A5D349DAA56}"/>
    <cellStyle name="Millares [0] 3 5 7 6" xfId="24864" xr:uid="{0CEC1D05-8D5E-4BF4-9519-ED9D8F0E2763}"/>
    <cellStyle name="Millares [0] 3 5 8" xfId="5663" xr:uid="{DC2ACEBB-69F0-463A-A9FF-80CBA764096F}"/>
    <cellStyle name="Millares [0] 3 5 8 2" xfId="11232" xr:uid="{77AA34E8-4992-412A-9183-76606343FF8F}"/>
    <cellStyle name="Millares [0] 3 5 8 2 2" xfId="42280" xr:uid="{8A5AB238-F451-46C2-A5EA-50C9E1B331BA}"/>
    <cellStyle name="Millares [0] 3 5 8 3" xfId="25411" xr:uid="{43D970C0-E8AB-4770-BA77-51AF59DE1952}"/>
    <cellStyle name="Millares [0] 3 5 9" xfId="14285" xr:uid="{4AA56D6A-1E8F-4450-A2AC-EAA8E59D4E8A}"/>
    <cellStyle name="Millares [0] 3 5 9 2" xfId="45333" xr:uid="{94809B65-A359-4663-A538-F64D95A5EBA8}"/>
    <cellStyle name="Millares [0] 3 5 9 3" xfId="28464" xr:uid="{76B877B7-868E-4DB6-A072-6F9274A1134B}"/>
    <cellStyle name="Millares [0] 3 6" xfId="297" xr:uid="{A74503BC-B75B-484C-A3C5-0F85105B770A}"/>
    <cellStyle name="Millares [0] 3 6 10" xfId="14894" xr:uid="{FD3F49D5-7EA0-403C-BF19-F8667901B3EA}"/>
    <cellStyle name="Millares [0] 3 6 10 2" xfId="45941" xr:uid="{2732BAF1-D463-408E-9A65-33AF27145AA7}"/>
    <cellStyle name="Millares [0] 3 6 10 3" xfId="29072" xr:uid="{1A080081-5E24-437E-A614-FB194CC7CDD0}"/>
    <cellStyle name="Millares [0] 3 6 11" xfId="17947" xr:uid="{F9AFABE9-1316-40F6-8654-77738622EF1F}"/>
    <cellStyle name="Millares [0] 3 6 11 2" xfId="48964" xr:uid="{2B1EACFA-0C97-4B46-AF78-906256D92C87}"/>
    <cellStyle name="Millares [0] 3 6 11 3" xfId="32095" xr:uid="{F8788692-D4CE-49CF-B6E0-B6A798C2F8F7}"/>
    <cellStyle name="Millares [0] 3 6 12" xfId="18247" xr:uid="{D0911921-C3FA-4676-9AA2-B2D785E55F38}"/>
    <cellStyle name="Millares [0] 3 6 12 2" xfId="49264" xr:uid="{2E8924F5-E905-4A34-91B2-7881F25D7886}"/>
    <cellStyle name="Millares [0] 3 6 12 3" xfId="32395" xr:uid="{4864494C-AEA2-4FE3-BC12-F0A738C44FA1}"/>
    <cellStyle name="Millares [0] 3 6 13" xfId="18547" xr:uid="{D173BC64-525E-4F09-B1E1-68BEA705D464}"/>
    <cellStyle name="Millares [0] 3 6 13 2" xfId="49564" xr:uid="{2420F46C-468E-41DB-BE5F-3BB72473ED6B}"/>
    <cellStyle name="Millares [0] 3 6 13 3" xfId="32695" xr:uid="{EE74DC49-2C1A-443A-9D06-3A7D2781DFE8}"/>
    <cellStyle name="Millares [0] 3 6 14" xfId="19149" xr:uid="{06592341-E0DA-4665-9543-6A9AA2D25218}"/>
    <cellStyle name="Millares [0] 3 6 14 2" xfId="50166" xr:uid="{7C276E8C-B6C7-46F4-874D-38F876E4D363}"/>
    <cellStyle name="Millares [0] 3 6 14 3" xfId="33297" xr:uid="{DC13C3F0-CB6F-4727-8E8B-A2CC79F5962E}"/>
    <cellStyle name="Millares [0] 3 6 15" xfId="8128" xr:uid="{E636A71D-88C2-4F5D-A41B-C295E873A125}"/>
    <cellStyle name="Millares [0] 3 6 15 2" xfId="53168" xr:uid="{F750C649-DCBF-48EF-9B08-20092EDE723C}"/>
    <cellStyle name="Millares [0] 3 6 15 3" xfId="36299" xr:uid="{02859674-7B1F-4A2D-A63F-2D39444133B0}"/>
    <cellStyle name="Millares [0] 3 6 16" xfId="36604" xr:uid="{53BD55B9-F7A4-460B-BB4B-D7E64B5671DC}"/>
    <cellStyle name="Millares [0] 3 6 16 2" xfId="53473" xr:uid="{D1824099-F086-448A-9991-3189D5A35320}"/>
    <cellStyle name="Millares [0] 3 6 17" xfId="36914" xr:uid="{DF0A58AA-9033-49F5-8785-824B607661CF}"/>
    <cellStyle name="Millares [0] 3 6 17 2" xfId="53783" xr:uid="{7191B277-F14A-4A6E-9CDD-AA53D54E36C0}"/>
    <cellStyle name="Millares [0] 3 6 18" xfId="37217" xr:uid="{69B94205-6A49-4E6A-AA7A-7944F870E2C7}"/>
    <cellStyle name="Millares [0] 3 6 18 2" xfId="54086" xr:uid="{0A28A0CE-49A5-4B36-9F6C-E57D731E7CC4}"/>
    <cellStyle name="Millares [0] 3 6 19" xfId="37517" xr:uid="{DC887087-43D1-4E01-AEE5-78EFE62BF332}"/>
    <cellStyle name="Millares [0] 3 6 19 2" xfId="54386" xr:uid="{C8245230-5D92-4EA1-9225-42B2C234FA16}"/>
    <cellStyle name="Millares [0] 3 6 2" xfId="488" xr:uid="{2DE34009-6B72-450D-A4A5-06E6D0B66925}"/>
    <cellStyle name="Millares [0] 3 6 2 2" xfId="2760" xr:uid="{16338115-AB90-4917-AE46-089E21FE1A99}"/>
    <cellStyle name="Millares [0] 3 6 2 2 2" xfId="5175" xr:uid="{B5602950-F631-4486-BD6B-509E7C67C111}"/>
    <cellStyle name="Millares [0] 3 6 2 2 2 2" xfId="13158" xr:uid="{68B811F8-37A7-42BD-B2FC-D48C2AD19DA8}"/>
    <cellStyle name="Millares [0] 3 6 2 2 2 2 2" xfId="44206" xr:uid="{C5C1E13D-355C-4DA4-9E44-FAA0EA9C5E5F}"/>
    <cellStyle name="Millares [0] 3 6 2 2 2 3" xfId="27337" xr:uid="{CDE61A80-64A7-40EC-A5E6-FD0CAD43075E}"/>
    <cellStyle name="Millares [0] 3 6 2 2 3" xfId="7589" xr:uid="{D97BADC1-58DF-4AEC-95BD-F6E1876A42F3}"/>
    <cellStyle name="Millares [0] 3 6 2 2 3 2" xfId="16766" xr:uid="{2F63D6B3-114E-4BA7-818B-E3C4A8FC19F6}"/>
    <cellStyle name="Millares [0] 3 6 2 2 3 2 2" xfId="47813" xr:uid="{B58B5FF5-907B-49FB-BDC6-744B5548F123}"/>
    <cellStyle name="Millares [0] 3 6 2 2 3 3" xfId="30944" xr:uid="{F8DDEF6B-F17F-4201-8169-9E28C73657DC}"/>
    <cellStyle name="Millares [0] 3 6 2 2 4" xfId="21021" xr:uid="{83952815-30A2-4DA2-871F-B5AC34E2536A}"/>
    <cellStyle name="Millares [0] 3 6 2 2 4 2" xfId="52038" xr:uid="{100F8619-384E-4FF0-B8D0-E5FDFA3499FC}"/>
    <cellStyle name="Millares [0] 3 6 2 2 4 3" xfId="35169" xr:uid="{EA682871-9774-4E73-A4C9-1163C2B03E29}"/>
    <cellStyle name="Millares [0] 3 6 2 2 5" xfId="10000" xr:uid="{15439246-40E4-4EB4-8B52-00A503E6806A}"/>
    <cellStyle name="Millares [0] 3 6 2 2 5 2" xfId="41052" xr:uid="{0CB87B86-52BB-48D8-82AF-83C5DC4589F1}"/>
    <cellStyle name="Millares [0] 3 6 2 2 6" xfId="24183" xr:uid="{6B84E723-E333-47F5-9D3F-9989516FF4C9}"/>
    <cellStyle name="Millares [0] 3 6 2 3" xfId="1915" xr:uid="{62D25393-9DC2-4F71-B93D-E115879460E6}"/>
    <cellStyle name="Millares [0] 3 6 2 3 2" xfId="4330" xr:uid="{9CE8BDC7-541E-441E-800C-6A781BF31036}"/>
    <cellStyle name="Millares [0] 3 6 2 3 2 2" xfId="12313" xr:uid="{B5C55198-48E4-4CE2-8825-B833896E9B29}"/>
    <cellStyle name="Millares [0] 3 6 2 3 2 2 2" xfId="43361" xr:uid="{27A1BCD0-BF93-4228-8839-BE867F9316AE}"/>
    <cellStyle name="Millares [0] 3 6 2 3 2 3" xfId="26492" xr:uid="{F95E0BFF-91BA-4323-856D-85973C0BCC87}"/>
    <cellStyle name="Millares [0] 3 6 2 3 3" xfId="6744" xr:uid="{86E322F3-5893-49EE-B11D-E338A2421A20}"/>
    <cellStyle name="Millares [0] 3 6 2 3 3 2" xfId="15921" xr:uid="{B20FF367-D537-4F45-810A-38F4E803B462}"/>
    <cellStyle name="Millares [0] 3 6 2 3 3 2 2" xfId="46968" xr:uid="{5EDEC957-C111-48C7-916C-46E9C6526DD9}"/>
    <cellStyle name="Millares [0] 3 6 2 3 3 3" xfId="30099" xr:uid="{BB671724-6FA5-4152-AB16-47A23CFCC21B}"/>
    <cellStyle name="Millares [0] 3 6 2 3 4" xfId="20176" xr:uid="{BCCE15E1-1DC3-46EF-957E-7DF0C1E56A14}"/>
    <cellStyle name="Millares [0] 3 6 2 3 4 2" xfId="51193" xr:uid="{AD9AC574-9936-4433-A066-688313FDA5BA}"/>
    <cellStyle name="Millares [0] 3 6 2 3 4 3" xfId="34324" xr:uid="{8617EA1F-6502-46BB-8E6F-48C96225212F}"/>
    <cellStyle name="Millares [0] 3 6 2 3 5" xfId="9155" xr:uid="{B0BA0C93-7B9F-4072-9134-637E51CD83D0}"/>
    <cellStyle name="Millares [0] 3 6 2 3 5 2" xfId="40207" xr:uid="{ED0AD890-2F25-4948-A130-8D04CFD197D5}"/>
    <cellStyle name="Millares [0] 3 6 2 3 6" xfId="23338" xr:uid="{4C037BB4-B7F2-4B64-87B2-23FDF0554C9C}"/>
    <cellStyle name="Millares [0] 3 6 2 4" xfId="1077" xr:uid="{8F404BDA-55C3-4309-AD65-7205430DFBC7}"/>
    <cellStyle name="Millares [0] 3 6 2 4 2" xfId="11476" xr:uid="{9BC92773-BBE5-484F-98FF-F44B929EE10B}"/>
    <cellStyle name="Millares [0] 3 6 2 4 2 2" xfId="42524" xr:uid="{4B282B0A-17CD-4E24-A397-4E1A8AFA85B8}"/>
    <cellStyle name="Millares [0] 3 6 2 4 3" xfId="25655" xr:uid="{4680C030-8DCA-40F3-AEE5-4A11D6D52BD0}"/>
    <cellStyle name="Millares [0] 3 6 2 5" xfId="3492" xr:uid="{E5EF23CE-52F2-43DE-9D5D-A88BB3FD1CDA}"/>
    <cellStyle name="Millares [0] 3 6 2 5 2" xfId="15084" xr:uid="{59E9FAA8-2F0B-41A6-A099-B2CCBEA2186A}"/>
    <cellStyle name="Millares [0] 3 6 2 5 2 2" xfId="46131" xr:uid="{053939C4-3996-43DB-ACBF-8D8B0755AF06}"/>
    <cellStyle name="Millares [0] 3 6 2 5 3" xfId="29262" xr:uid="{CBFC66DC-8ED3-4566-B647-04C4EE8A9C74}"/>
    <cellStyle name="Millares [0] 3 6 2 6" xfId="5907" xr:uid="{CA138958-032A-41D9-8DC7-EE291A6D77BC}"/>
    <cellStyle name="Millares [0] 3 6 2 6 2" xfId="19339" xr:uid="{7073E023-9A6D-4A5B-8661-4AB4FBC6964C}"/>
    <cellStyle name="Millares [0] 3 6 2 6 2 2" xfId="50356" xr:uid="{FBF750A0-ED23-4EDD-8C51-126E3C5B5F52}"/>
    <cellStyle name="Millares [0] 3 6 2 6 3" xfId="33487" xr:uid="{A5A3FCB3-63D2-4712-86EB-0A67161D4F95}"/>
    <cellStyle name="Millares [0] 3 6 2 7" xfId="8318" xr:uid="{854217F3-CD92-4FBF-86ED-390887704A8E}"/>
    <cellStyle name="Millares [0] 3 6 2 7 2" xfId="39370" xr:uid="{B2BD35DB-1950-4B63-B5D9-5A279C1C0F48}"/>
    <cellStyle name="Millares [0] 3 6 2 8" xfId="22501" xr:uid="{893927D2-D546-4F79-BE17-C9269A942620}"/>
    <cellStyle name="Millares [0] 3 6 20" xfId="37819" xr:uid="{264880CC-52FD-457E-906E-3B7F636C2F59}"/>
    <cellStyle name="Millares [0] 3 6 20 2" xfId="54688" xr:uid="{6E63765F-5377-4097-BE73-D1900EC88A4C}"/>
    <cellStyle name="Millares [0] 3 6 21" xfId="38121" xr:uid="{425FE297-2B9C-4D47-BE34-7AE1BC1B3C87}"/>
    <cellStyle name="Millares [0] 3 6 21 2" xfId="54990" xr:uid="{44696915-AE41-4458-9C32-C56544667696}"/>
    <cellStyle name="Millares [0] 3 6 22" xfId="38421" xr:uid="{312C204B-70C0-48A3-9902-9B9B40BB699C}"/>
    <cellStyle name="Millares [0] 3 6 22 2" xfId="55290" xr:uid="{D759E507-7A2D-495E-937C-2E47457D64C2}"/>
    <cellStyle name="Millares [0] 3 6 23" xfId="38721" xr:uid="{1FB33FD3-14AF-4CE5-B5E0-9FEA2AD33FF7}"/>
    <cellStyle name="Millares [0] 3 6 23 2" xfId="55590" xr:uid="{C1714304-F35C-4179-ABB3-C50F0E5A7125}"/>
    <cellStyle name="Millares [0] 3 6 24" xfId="39180" xr:uid="{287ADDE5-8E0E-49A9-B37E-00BCB36E7E0B}"/>
    <cellStyle name="Millares [0] 3 6 25" xfId="22311" xr:uid="{77280B47-7BD4-4E39-8AD4-EC5E14D26A6D}"/>
    <cellStyle name="Millares [0] 3 6 3" xfId="2217" xr:uid="{297FFB04-3CB1-4AD3-9242-8CA7BE5CD1F8}"/>
    <cellStyle name="Millares [0] 3 6 3 2" xfId="4632" xr:uid="{8DBF84E2-BB82-4A2F-817F-CE31B3B1CA49}"/>
    <cellStyle name="Millares [0] 3 6 3 2 2" xfId="12615" xr:uid="{B2E290BC-75DE-4017-971B-186FE5D5C45D}"/>
    <cellStyle name="Millares [0] 3 6 3 2 2 2" xfId="43663" xr:uid="{51A1C4BD-D0BE-433C-8E5D-31AA6850BB83}"/>
    <cellStyle name="Millares [0] 3 6 3 2 3" xfId="26794" xr:uid="{E57B718E-7FE3-4B7E-A526-26405025D15C}"/>
    <cellStyle name="Millares [0] 3 6 3 3" xfId="7046" xr:uid="{62232A9C-8DCB-4AF1-AF8E-AD203B5AF776}"/>
    <cellStyle name="Millares [0] 3 6 3 3 2" xfId="16223" xr:uid="{FD59EE07-F864-4905-8795-6F15802D2EB2}"/>
    <cellStyle name="Millares [0] 3 6 3 3 2 2" xfId="47270" xr:uid="{02851210-FE44-4502-AB48-A0CCCFC389A7}"/>
    <cellStyle name="Millares [0] 3 6 3 3 3" xfId="30401" xr:uid="{DDEF401B-5282-466E-9A39-C180905416DE}"/>
    <cellStyle name="Millares [0] 3 6 3 4" xfId="20478" xr:uid="{F51BBDB2-3DEB-4048-87F9-B0CD97EDC853}"/>
    <cellStyle name="Millares [0] 3 6 3 4 2" xfId="51495" xr:uid="{C036A24B-DB45-4800-BF05-6ADB9BC5417E}"/>
    <cellStyle name="Millares [0] 3 6 3 4 3" xfId="34626" xr:uid="{71A41203-5848-4732-B05A-6AE5DD39ACAB}"/>
    <cellStyle name="Millares [0] 3 6 3 5" xfId="9457" xr:uid="{1D93DC3A-1F24-4B2A-B24B-D5917E83EEDD}"/>
    <cellStyle name="Millares [0] 3 6 3 5 2" xfId="40509" xr:uid="{AF68E4D4-C694-438C-ACA9-A352F6F8ED7C}"/>
    <cellStyle name="Millares [0] 3 6 3 6" xfId="23640" xr:uid="{8880E12D-43E3-4A00-9D30-6D886F9E1439}"/>
    <cellStyle name="Millares [0] 3 6 4" xfId="2570" xr:uid="{CEABD403-47B7-4CE8-B24B-93C30079D9AA}"/>
    <cellStyle name="Millares [0] 3 6 4 2" xfId="4985" xr:uid="{F253D3D5-D7D5-4636-A69E-07FD8C81FB89}"/>
    <cellStyle name="Millares [0] 3 6 4 2 2" xfId="12968" xr:uid="{0405534C-DBA0-4993-A2A2-4F8B2D7356F3}"/>
    <cellStyle name="Millares [0] 3 6 4 2 2 2" xfId="44016" xr:uid="{C818542A-40BE-4DD9-AFB8-2BDCB21382D9}"/>
    <cellStyle name="Millares [0] 3 6 4 2 3" xfId="27147" xr:uid="{9F801255-1F5D-4BDC-9FE4-88F957FD9C7E}"/>
    <cellStyle name="Millares [0] 3 6 4 3" xfId="7399" xr:uid="{B7C677DB-752C-4521-B3CA-47086AEE377B}"/>
    <cellStyle name="Millares [0] 3 6 4 3 2" xfId="16576" xr:uid="{347CFE0F-6BA0-4759-BCF6-1FF832FAC791}"/>
    <cellStyle name="Millares [0] 3 6 4 3 2 2" xfId="47623" xr:uid="{3CDFCB03-6453-4A80-B0DC-FC8B439F9487}"/>
    <cellStyle name="Millares [0] 3 6 4 3 3" xfId="30754" xr:uid="{D1CA323E-5A9A-4484-B45A-C8839074E7C8}"/>
    <cellStyle name="Millares [0] 3 6 4 4" xfId="20831" xr:uid="{62E8B245-96FD-4C5A-AC7D-25B91B134350}"/>
    <cellStyle name="Millares [0] 3 6 4 4 2" xfId="51848" xr:uid="{88A0440E-120D-46C9-B233-4C17FCCA5547}"/>
    <cellStyle name="Millares [0] 3 6 4 4 3" xfId="34979" xr:uid="{06BE58F4-6198-4B46-9C7F-C2CC6768E37D}"/>
    <cellStyle name="Millares [0] 3 6 4 5" xfId="9810" xr:uid="{D6373FD7-0A55-4420-AC71-272BD31ED400}"/>
    <cellStyle name="Millares [0] 3 6 4 5 2" xfId="40862" xr:uid="{5E6CBCEC-05F3-445B-BDD2-44026BCF5E01}"/>
    <cellStyle name="Millares [0] 3 6 4 6" xfId="23993" xr:uid="{BEC26507-3569-41EE-A5C9-73007086A1E6}"/>
    <cellStyle name="Millares [0] 3 6 5" xfId="1563" xr:uid="{622C429E-DDB7-4500-8C15-877CAC0EC3BE}"/>
    <cellStyle name="Millares [0] 3 6 5 2" xfId="3978" xr:uid="{93C6B77A-DB6D-45D5-B047-4C5954678BE8}"/>
    <cellStyle name="Millares [0] 3 6 5 2 2" xfId="11961" xr:uid="{E2C1AC9F-5F63-4C1F-A3A3-A33C3C67CB9F}"/>
    <cellStyle name="Millares [0] 3 6 5 2 2 2" xfId="43009" xr:uid="{AF5C91B2-0813-43B4-B014-EC6325997414}"/>
    <cellStyle name="Millares [0] 3 6 5 2 3" xfId="26140" xr:uid="{717EED0C-9202-4031-8074-108CE3DAD464}"/>
    <cellStyle name="Millares [0] 3 6 5 3" xfId="6392" xr:uid="{A563B83D-4379-48D0-94F1-E11343FC622B}"/>
    <cellStyle name="Millares [0] 3 6 5 3 2" xfId="15569" xr:uid="{2A11D251-3100-4ECE-AC8E-C07BC29929D8}"/>
    <cellStyle name="Millares [0] 3 6 5 3 2 2" xfId="46616" xr:uid="{BE056D86-D593-4101-A39B-963201837983}"/>
    <cellStyle name="Millares [0] 3 6 5 3 3" xfId="29747" xr:uid="{D4C3AA55-A7ED-4B2A-A4C0-029359D6A5AC}"/>
    <cellStyle name="Millares [0] 3 6 5 4" xfId="19824" xr:uid="{73A358DD-12A1-4860-A61B-8CAAD7AE1D74}"/>
    <cellStyle name="Millares [0] 3 6 5 4 2" xfId="50841" xr:uid="{C268A1AA-9775-4011-80D1-38D80DAD7238}"/>
    <cellStyle name="Millares [0] 3 6 5 4 3" xfId="33972" xr:uid="{F8339583-5F32-4B3C-B4E5-DBD2D9BDFF35}"/>
    <cellStyle name="Millares [0] 3 6 5 5" xfId="8803" xr:uid="{1F74D7DE-542F-4444-8727-3CCC3BA89E1C}"/>
    <cellStyle name="Millares [0] 3 6 5 5 2" xfId="39855" xr:uid="{C9E0DFB8-3783-430A-A6F6-9109E5217CF9}"/>
    <cellStyle name="Millares [0] 3 6 5 6" xfId="22986" xr:uid="{C9308A04-6386-42E2-977C-D3C9BBED5271}"/>
    <cellStyle name="Millares [0] 3 6 6" xfId="887" xr:uid="{5377A0A5-A411-414C-92F8-2E61483A60A5}"/>
    <cellStyle name="Millares [0] 3 6 6 2" xfId="13543" xr:uid="{0FF96679-E978-4A51-B606-332F0B419C63}"/>
    <cellStyle name="Millares [0] 3 6 6 2 2" xfId="44591" xr:uid="{E9860297-823D-45B2-83D6-CA42EA9D75D4}"/>
    <cellStyle name="Millares [0] 3 6 6 2 3" xfId="27722" xr:uid="{9E6C5660-EA80-4B75-AF4A-54DE3E1D4C55}"/>
    <cellStyle name="Millares [0] 3 6 6 3" xfId="17151" xr:uid="{25D3BEE3-B293-469D-87E8-E829EEC52B6C}"/>
    <cellStyle name="Millares [0] 3 6 6 3 2" xfId="48198" xr:uid="{76554821-4551-48A7-9FAF-CBF0998FDADB}"/>
    <cellStyle name="Millares [0] 3 6 6 3 3" xfId="31329" xr:uid="{216C0780-56C3-41E7-A8FE-793966F4857B}"/>
    <cellStyle name="Millares [0] 3 6 6 4" xfId="21406" xr:uid="{17DB09D8-AE6A-4140-8355-22B8AC629697}"/>
    <cellStyle name="Millares [0] 3 6 6 4 2" xfId="52423" xr:uid="{2644307F-35B8-4D54-AEF2-D423CD3DC407}"/>
    <cellStyle name="Millares [0] 3 6 6 4 3" xfId="35554" xr:uid="{71D1FDA5-42FC-400D-846D-9C542251E66F}"/>
    <cellStyle name="Millares [0] 3 6 6 5" xfId="10385" xr:uid="{3436714D-5254-4CEA-B459-3BF32FE51107}"/>
    <cellStyle name="Millares [0] 3 6 6 5 2" xfId="41437" xr:uid="{FA5A80D6-D965-49DF-AEF9-C44D5ABFF55F}"/>
    <cellStyle name="Millares [0] 3 6 6 6" xfId="24568" xr:uid="{E36ADFA3-3905-4C7A-8780-933BFB61F0FB}"/>
    <cellStyle name="Millares [0] 3 6 7" xfId="3302" xr:uid="{16B3C2BB-4E61-4D77-934C-6B7D941408E7}"/>
    <cellStyle name="Millares [0] 3 6 7 2" xfId="13840" xr:uid="{C30C0B4A-656B-4C04-AEE3-5924422CBC5B}"/>
    <cellStyle name="Millares [0] 3 6 7 2 2" xfId="44888" xr:uid="{85CDCD68-12E8-4950-8CAA-3136B2D4A773}"/>
    <cellStyle name="Millares [0] 3 6 7 2 3" xfId="28019" xr:uid="{07617ADB-AA2F-4C78-BB72-B6D9DA1A952A}"/>
    <cellStyle name="Millares [0] 3 6 7 3" xfId="17448" xr:uid="{0509E94E-E6CC-4FCB-94C5-FA59452B0302}"/>
    <cellStyle name="Millares [0] 3 6 7 3 2" xfId="48495" xr:uid="{76ACA278-B033-4E7F-9CF1-280B4E5692FE}"/>
    <cellStyle name="Millares [0] 3 6 7 3 3" xfId="31626" xr:uid="{6D2817D1-E8BF-4B51-BD44-1867C7EC2507}"/>
    <cellStyle name="Millares [0] 3 6 7 4" xfId="21703" xr:uid="{E9894554-8614-40CB-98D6-BB099C5EF7BB}"/>
    <cellStyle name="Millares [0] 3 6 7 4 2" xfId="52720" xr:uid="{690AB5BF-2C89-4937-BBB5-2748AECF92AA}"/>
    <cellStyle name="Millares [0] 3 6 7 4 3" xfId="35851" xr:uid="{C8341495-E28E-4894-AA94-5F699A531EBA}"/>
    <cellStyle name="Millares [0] 3 6 7 5" xfId="10682" xr:uid="{2833B463-AD79-44AD-A66B-9842DA82BE77}"/>
    <cellStyle name="Millares [0] 3 6 7 5 2" xfId="41734" xr:uid="{35C34A9C-92AB-4E62-BE50-829C10230A49}"/>
    <cellStyle name="Millares [0] 3 6 7 6" xfId="24865" xr:uid="{AB5EF0F4-0DE5-4276-84EF-B8F4F11165FB}"/>
    <cellStyle name="Millares [0] 3 6 8" xfId="5717" xr:uid="{22CF40C1-4DC1-42CB-8963-AC0563F7BFD4}"/>
    <cellStyle name="Millares [0] 3 6 8 2" xfId="11286" xr:uid="{2C4D1B4E-21AE-4E89-920A-A339D04A6240}"/>
    <cellStyle name="Millares [0] 3 6 8 2 2" xfId="42334" xr:uid="{336B736C-BDD0-4CDA-8C47-94ABB6B2FA72}"/>
    <cellStyle name="Millares [0] 3 6 8 3" xfId="25465" xr:uid="{0F0DB7D4-CCCF-4BE5-9C48-274494773DE5}"/>
    <cellStyle name="Millares [0] 3 6 9" xfId="14286" xr:uid="{E2EBDED4-08F7-4EDE-A0B4-22D3E4AE6A9B}"/>
    <cellStyle name="Millares [0] 3 6 9 2" xfId="45334" xr:uid="{C733AB63-A2A7-4D65-80DB-021016A08AE6}"/>
    <cellStyle name="Millares [0] 3 6 9 3" xfId="28465" xr:uid="{26039454-CC8F-40E6-88D3-61A4EA8A4C36}"/>
    <cellStyle name="Millares [0] 3 7" xfId="353" xr:uid="{CE6B0D7B-DF18-4A2F-8BE4-0582EEDD28D4}"/>
    <cellStyle name="Millares [0] 3 7 10" xfId="14950" xr:uid="{6E3A3799-A9B5-4734-8F0D-D761D8FE8169}"/>
    <cellStyle name="Millares [0] 3 7 10 2" xfId="45997" xr:uid="{9C2B6490-2C88-43C4-9A2E-340DB500851D}"/>
    <cellStyle name="Millares [0] 3 7 10 3" xfId="29128" xr:uid="{ECD24DB5-06BA-4FFF-B9B7-ADBB836D07ED}"/>
    <cellStyle name="Millares [0] 3 7 11" xfId="17948" xr:uid="{5482787A-8F6C-4C6D-B261-CA6A5B7A192D}"/>
    <cellStyle name="Millares [0] 3 7 11 2" xfId="48965" xr:uid="{E5DE4F50-7387-4B52-BC3E-B027DA3AC290}"/>
    <cellStyle name="Millares [0] 3 7 11 3" xfId="32096" xr:uid="{FD828958-4AD7-4F81-9C1D-117FF8283F53}"/>
    <cellStyle name="Millares [0] 3 7 12" xfId="18248" xr:uid="{C365F126-727D-48CA-A0CC-526EBE526A97}"/>
    <cellStyle name="Millares [0] 3 7 12 2" xfId="49265" xr:uid="{0416A3A6-466A-488A-85F1-FD9C166863AA}"/>
    <cellStyle name="Millares [0] 3 7 12 3" xfId="32396" xr:uid="{B041ACCE-AE27-46BC-A33A-3ECA53EEC65D}"/>
    <cellStyle name="Millares [0] 3 7 13" xfId="18548" xr:uid="{A42EF2A0-F3DF-467A-B787-13EAE46385AC}"/>
    <cellStyle name="Millares [0] 3 7 13 2" xfId="49565" xr:uid="{791FB58F-ADF6-4BD8-BD23-3AD5D7C48AD1}"/>
    <cellStyle name="Millares [0] 3 7 13 3" xfId="32696" xr:uid="{9FA78B63-1BC0-4E47-B9B2-1ED7A6163F9E}"/>
    <cellStyle name="Millares [0] 3 7 14" xfId="19205" xr:uid="{3D1110F0-4CAA-42B1-B1D7-364A37CCDFA4}"/>
    <cellStyle name="Millares [0] 3 7 14 2" xfId="50222" xr:uid="{1D5EFB58-20C5-4784-B7BB-42764D2616F2}"/>
    <cellStyle name="Millares [0] 3 7 14 3" xfId="33353" xr:uid="{D59C925C-E0CD-4DC5-B20D-6172020A3D2D}"/>
    <cellStyle name="Millares [0] 3 7 15" xfId="8184" xr:uid="{4BDAF458-BBCB-4E8C-9A41-66D23CC04253}"/>
    <cellStyle name="Millares [0] 3 7 15 2" xfId="53169" xr:uid="{8051AAC9-55D1-41FB-969D-F76AF2358C0F}"/>
    <cellStyle name="Millares [0] 3 7 15 3" xfId="36300" xr:uid="{14C2DE7B-112A-4E9F-8D1F-5A6BD8739CFA}"/>
    <cellStyle name="Millares [0] 3 7 16" xfId="36605" xr:uid="{56D06E3A-C8E5-4DAC-B47E-F9198F3A5C89}"/>
    <cellStyle name="Millares [0] 3 7 16 2" xfId="53474" xr:uid="{270717F1-D6B3-4EB2-B161-65F685181D17}"/>
    <cellStyle name="Millares [0] 3 7 17" xfId="36915" xr:uid="{E4AB44B9-85CF-43D1-935D-CB5AEE510C4A}"/>
    <cellStyle name="Millares [0] 3 7 17 2" xfId="53784" xr:uid="{C5B121E2-3D7B-4792-A2F8-B916EB9BEE6D}"/>
    <cellStyle name="Millares [0] 3 7 18" xfId="37218" xr:uid="{6F23B503-8F4F-40B2-92BF-68BAFF55C8E5}"/>
    <cellStyle name="Millares [0] 3 7 18 2" xfId="54087" xr:uid="{BB3CCE6D-809D-4EC2-ACA2-6E02F973EAD4}"/>
    <cellStyle name="Millares [0] 3 7 19" xfId="37518" xr:uid="{5988E85E-3A59-4559-8A64-532D6249CCA5}"/>
    <cellStyle name="Millares [0] 3 7 19 2" xfId="54387" xr:uid="{9B9E5C23-79D2-4933-9B5C-3FE51A903068}"/>
    <cellStyle name="Millares [0] 3 7 2" xfId="489" xr:uid="{688F0F20-082C-4F2C-A7F2-E99188A6361A}"/>
    <cellStyle name="Millares [0] 3 7 2 2" xfId="2761" xr:uid="{876D2901-B281-4A0D-9879-9C265E0952EE}"/>
    <cellStyle name="Millares [0] 3 7 2 2 2" xfId="5176" xr:uid="{CE50C61D-0375-4E94-8786-9A4895F66763}"/>
    <cellStyle name="Millares [0] 3 7 2 2 2 2" xfId="13159" xr:uid="{F2882B88-A980-454E-865A-F6008B2EA4C4}"/>
    <cellStyle name="Millares [0] 3 7 2 2 2 2 2" xfId="44207" xr:uid="{48B1C8CD-C991-4AD8-B4E7-542263C995FE}"/>
    <cellStyle name="Millares [0] 3 7 2 2 2 3" xfId="27338" xr:uid="{95DB089C-30D1-4E96-8F71-D38834E23E9F}"/>
    <cellStyle name="Millares [0] 3 7 2 2 3" xfId="7590" xr:uid="{8FBC39E3-07CD-4DD1-8DBD-E3141B71D5EB}"/>
    <cellStyle name="Millares [0] 3 7 2 2 3 2" xfId="16767" xr:uid="{B99F05B3-4AB2-424C-A634-08E9EA71C63F}"/>
    <cellStyle name="Millares [0] 3 7 2 2 3 2 2" xfId="47814" xr:uid="{60DFD4E8-990C-4792-9DC5-F403C965A886}"/>
    <cellStyle name="Millares [0] 3 7 2 2 3 3" xfId="30945" xr:uid="{F229F235-C273-4BD5-AB35-412EB9282764}"/>
    <cellStyle name="Millares [0] 3 7 2 2 4" xfId="21022" xr:uid="{41AF2B78-2FD9-45C6-A56C-B29136380928}"/>
    <cellStyle name="Millares [0] 3 7 2 2 4 2" xfId="52039" xr:uid="{4D9F84FD-DFE2-4CEB-BBAC-77A5D6F8FCEB}"/>
    <cellStyle name="Millares [0] 3 7 2 2 4 3" xfId="35170" xr:uid="{781BDB2A-221A-4808-9BFA-15149DC9EA0E}"/>
    <cellStyle name="Millares [0] 3 7 2 2 5" xfId="10001" xr:uid="{230FADF3-838A-4024-9F6A-E6A6E9BCD619}"/>
    <cellStyle name="Millares [0] 3 7 2 2 5 2" xfId="41053" xr:uid="{447D2DA8-D213-4A06-8E6C-FED8852E89B2}"/>
    <cellStyle name="Millares [0] 3 7 2 2 6" xfId="24184" xr:uid="{F77B5CF8-2887-4D3F-87F2-DA8D05753675}"/>
    <cellStyle name="Millares [0] 3 7 2 3" xfId="1971" xr:uid="{DBBB1F45-22EF-4677-A957-80D265B2A99B}"/>
    <cellStyle name="Millares [0] 3 7 2 3 2" xfId="4386" xr:uid="{9C5B117F-684C-4765-A72E-E8F737A711D4}"/>
    <cellStyle name="Millares [0] 3 7 2 3 2 2" xfId="12369" xr:uid="{4459856B-0D1C-42CD-943A-2893A1FCF20D}"/>
    <cellStyle name="Millares [0] 3 7 2 3 2 2 2" xfId="43417" xr:uid="{C8B2347C-FCA8-4236-8BF5-AA874B42FF61}"/>
    <cellStyle name="Millares [0] 3 7 2 3 2 3" xfId="26548" xr:uid="{003D0A74-6BC6-43AE-A775-BAA890131BC0}"/>
    <cellStyle name="Millares [0] 3 7 2 3 3" xfId="6800" xr:uid="{5550D2EA-5257-4AF1-BB63-66C6421BC75D}"/>
    <cellStyle name="Millares [0] 3 7 2 3 3 2" xfId="15977" xr:uid="{7CED16DC-4D47-4C74-8BC8-086D64CFAACF}"/>
    <cellStyle name="Millares [0] 3 7 2 3 3 2 2" xfId="47024" xr:uid="{2F636A5B-AAB3-4BC4-BF6F-2F42D850733D}"/>
    <cellStyle name="Millares [0] 3 7 2 3 3 3" xfId="30155" xr:uid="{8C8B8E90-D260-4A20-A67A-14263D8BE564}"/>
    <cellStyle name="Millares [0] 3 7 2 3 4" xfId="20232" xr:uid="{2A37EBCF-4D1D-4AA7-BE60-FD7FBA37D854}"/>
    <cellStyle name="Millares [0] 3 7 2 3 4 2" xfId="51249" xr:uid="{BB4143FD-9EAB-443D-A06C-B5586F830CAB}"/>
    <cellStyle name="Millares [0] 3 7 2 3 4 3" xfId="34380" xr:uid="{B12CAC17-80C9-4E5D-8682-57847B8A05A8}"/>
    <cellStyle name="Millares [0] 3 7 2 3 5" xfId="9211" xr:uid="{EA313F6D-98F6-4805-A2BB-EA32C5F1A0FB}"/>
    <cellStyle name="Millares [0] 3 7 2 3 5 2" xfId="40263" xr:uid="{7BAD5BE7-0640-451F-B1FE-5E31D8F7658F}"/>
    <cellStyle name="Millares [0] 3 7 2 3 6" xfId="23394" xr:uid="{0C39DCCD-91DC-43D8-BDF7-1E275FDB5B33}"/>
    <cellStyle name="Millares [0] 3 7 2 4" xfId="1078" xr:uid="{2F51C0F2-B052-48CB-BB3E-7877CA85DD3C}"/>
    <cellStyle name="Millares [0] 3 7 2 4 2" xfId="11477" xr:uid="{3105BCC8-09EA-405D-92BA-9FF243143620}"/>
    <cellStyle name="Millares [0] 3 7 2 4 2 2" xfId="42525" xr:uid="{20D614EA-4E24-456D-9C15-6798C5C9AFFB}"/>
    <cellStyle name="Millares [0] 3 7 2 4 3" xfId="25656" xr:uid="{7220A78A-3403-4F3D-9C52-2E4C671453BA}"/>
    <cellStyle name="Millares [0] 3 7 2 5" xfId="3493" xr:uid="{A1D83FD3-4C11-4BD5-9914-8115E728E10D}"/>
    <cellStyle name="Millares [0] 3 7 2 5 2" xfId="15085" xr:uid="{4B19346B-65A2-4233-ADBD-546BEE060C72}"/>
    <cellStyle name="Millares [0] 3 7 2 5 2 2" xfId="46132" xr:uid="{07A89680-E41C-4419-99C3-CA2964CF99FA}"/>
    <cellStyle name="Millares [0] 3 7 2 5 3" xfId="29263" xr:uid="{DD134400-76C0-4956-A1CD-5B0C253C5D30}"/>
    <cellStyle name="Millares [0] 3 7 2 6" xfId="5908" xr:uid="{36D1EBE2-CB5D-4A28-8099-5AD2E6FD0289}"/>
    <cellStyle name="Millares [0] 3 7 2 6 2" xfId="19340" xr:uid="{3458A96D-391A-4398-B892-73FB6FFFEAAA}"/>
    <cellStyle name="Millares [0] 3 7 2 6 2 2" xfId="50357" xr:uid="{D67FB853-4823-4F7C-AA43-9216EDFBF56C}"/>
    <cellStyle name="Millares [0] 3 7 2 6 3" xfId="33488" xr:uid="{91FB0290-80BA-45B9-8A4E-189A7449F362}"/>
    <cellStyle name="Millares [0] 3 7 2 7" xfId="8319" xr:uid="{DD9C89D8-907A-44D1-B35E-5D280EFA0603}"/>
    <cellStyle name="Millares [0] 3 7 2 7 2" xfId="39371" xr:uid="{DDC5DD64-4D3B-4BAD-A39D-D3D6B186EE2D}"/>
    <cellStyle name="Millares [0] 3 7 2 8" xfId="22502" xr:uid="{DFB2533B-E3EA-4BDE-AFE2-B00FF74390D8}"/>
    <cellStyle name="Millares [0] 3 7 20" xfId="37820" xr:uid="{9F31BBF4-06E3-454F-BABA-8BD3BB0C1C1C}"/>
    <cellStyle name="Millares [0] 3 7 20 2" xfId="54689" xr:uid="{EDAC43EB-A9F4-4B51-A344-FCC264191C41}"/>
    <cellStyle name="Millares [0] 3 7 21" xfId="38122" xr:uid="{B08AB193-1206-431C-B460-757A75A27630}"/>
    <cellStyle name="Millares [0] 3 7 21 2" xfId="54991" xr:uid="{BF0077EE-59DC-496E-B4AA-7D5055EE4A5A}"/>
    <cellStyle name="Millares [0] 3 7 22" xfId="38422" xr:uid="{D3969579-D01E-4055-9DCB-9642DD1F0715}"/>
    <cellStyle name="Millares [0] 3 7 22 2" xfId="55291" xr:uid="{38C5BE4B-8ED2-4A40-A227-4F85D5A0C9D8}"/>
    <cellStyle name="Millares [0] 3 7 23" xfId="38722" xr:uid="{1210761F-B24A-4CA4-9B90-406579F4FD19}"/>
    <cellStyle name="Millares [0] 3 7 23 2" xfId="55591" xr:uid="{455A3CBB-6399-4594-8EE4-4F2AABE3E0F7}"/>
    <cellStyle name="Millares [0] 3 7 24" xfId="39236" xr:uid="{4062EF37-FDB3-4278-8A7A-A39CF8FD5362}"/>
    <cellStyle name="Millares [0] 3 7 25" xfId="22367" xr:uid="{BF8FBCE4-9D1D-4603-B248-348EFBEAD2C8}"/>
    <cellStyle name="Millares [0] 3 7 3" xfId="2273" xr:uid="{E5930007-85FA-4E50-9BC2-38C7B7DABAE9}"/>
    <cellStyle name="Millares [0] 3 7 3 2" xfId="4688" xr:uid="{917E7B8D-5A5B-4D5C-8FF6-B03831D02944}"/>
    <cellStyle name="Millares [0] 3 7 3 2 2" xfId="12671" xr:uid="{9CD3FC4F-43B0-469C-BC14-A1DA6C60A100}"/>
    <cellStyle name="Millares [0] 3 7 3 2 2 2" xfId="43719" xr:uid="{11DA24D2-B061-40B8-A8CE-F353BE73427F}"/>
    <cellStyle name="Millares [0] 3 7 3 2 3" xfId="26850" xr:uid="{573EEB39-1536-467C-A9F0-BBE7EFE04033}"/>
    <cellStyle name="Millares [0] 3 7 3 3" xfId="7102" xr:uid="{F41D140C-CB0D-44DB-B910-B48CDC953BC2}"/>
    <cellStyle name="Millares [0] 3 7 3 3 2" xfId="16279" xr:uid="{E3C9CC13-F28E-4231-9CE6-3190A60C49EF}"/>
    <cellStyle name="Millares [0] 3 7 3 3 2 2" xfId="47326" xr:uid="{77AFF00B-15DA-4EE1-BDEB-C1E880ABF95B}"/>
    <cellStyle name="Millares [0] 3 7 3 3 3" xfId="30457" xr:uid="{E4AFCAFF-12E0-4112-B081-E7EACEC78944}"/>
    <cellStyle name="Millares [0] 3 7 3 4" xfId="20534" xr:uid="{F90F4C95-E8F6-485E-8C96-3357F904C98A}"/>
    <cellStyle name="Millares [0] 3 7 3 4 2" xfId="51551" xr:uid="{512AA4D3-B2D0-4DEA-A7B2-70D0C5927B22}"/>
    <cellStyle name="Millares [0] 3 7 3 4 3" xfId="34682" xr:uid="{359B184E-EE03-4DFF-9226-B0A953E8D400}"/>
    <cellStyle name="Millares [0] 3 7 3 5" xfId="9513" xr:uid="{52B13AAF-7FBF-4275-A9E2-E8C34A7D5B78}"/>
    <cellStyle name="Millares [0] 3 7 3 5 2" xfId="40565" xr:uid="{7099B2DD-CD48-4EED-9386-D482E09562E0}"/>
    <cellStyle name="Millares [0] 3 7 3 6" xfId="23696" xr:uid="{4F3B2B1D-E35A-484F-A5E8-1AFBD302F335}"/>
    <cellStyle name="Millares [0] 3 7 4" xfId="2626" xr:uid="{D2D3237E-15C6-41DF-917B-6769D0CD72A2}"/>
    <cellStyle name="Millares [0] 3 7 4 2" xfId="5041" xr:uid="{66AE64FE-EA6D-4836-B796-62BAA18A58FC}"/>
    <cellStyle name="Millares [0] 3 7 4 2 2" xfId="13024" xr:uid="{FA1D469E-D41C-4DDA-ADA9-80E556E73E8F}"/>
    <cellStyle name="Millares [0] 3 7 4 2 2 2" xfId="44072" xr:uid="{E81B390F-83DD-4A80-A65C-23280E9F1D3C}"/>
    <cellStyle name="Millares [0] 3 7 4 2 3" xfId="27203" xr:uid="{6D94FC89-EFDB-4659-A481-32BD56EA8271}"/>
    <cellStyle name="Millares [0] 3 7 4 3" xfId="7455" xr:uid="{8868D2AB-680C-4283-B7E7-1B28F08280DD}"/>
    <cellStyle name="Millares [0] 3 7 4 3 2" xfId="16632" xr:uid="{BE6ACC34-BED5-4367-83BC-818396EDEBA9}"/>
    <cellStyle name="Millares [0] 3 7 4 3 2 2" xfId="47679" xr:uid="{04482FA9-B795-480C-B291-AC124E077202}"/>
    <cellStyle name="Millares [0] 3 7 4 3 3" xfId="30810" xr:uid="{54D195EE-AFDD-4EA6-B3EB-E308DEFC227F}"/>
    <cellStyle name="Millares [0] 3 7 4 4" xfId="20887" xr:uid="{3A6D0E16-2CD1-436C-BB8E-5555D094B777}"/>
    <cellStyle name="Millares [0] 3 7 4 4 2" xfId="51904" xr:uid="{9017A0AD-132E-4B09-83E8-159309DC02A0}"/>
    <cellStyle name="Millares [0] 3 7 4 4 3" xfId="35035" xr:uid="{7C4452B5-03DF-44E7-B10B-92E74FD3E308}"/>
    <cellStyle name="Millares [0] 3 7 4 5" xfId="9866" xr:uid="{92B52224-405C-45AA-A9F2-DFC7390B4E6D}"/>
    <cellStyle name="Millares [0] 3 7 4 5 2" xfId="40918" xr:uid="{C7FC8A35-D44C-4C0A-92AF-060FF158DCF2}"/>
    <cellStyle name="Millares [0] 3 7 4 6" xfId="24049" xr:uid="{4CCFD71C-ACA7-485F-B909-A897A5FD38C2}"/>
    <cellStyle name="Millares [0] 3 7 5" xfId="1619" xr:uid="{44B713F4-868E-4086-9C91-6F35D0B192F5}"/>
    <cellStyle name="Millares [0] 3 7 5 2" xfId="4034" xr:uid="{BAC37615-504A-4A4A-90B3-0937B303BBCE}"/>
    <cellStyle name="Millares [0] 3 7 5 2 2" xfId="12017" xr:uid="{99923356-79CC-4412-8A3B-BD665B84CF09}"/>
    <cellStyle name="Millares [0] 3 7 5 2 2 2" xfId="43065" xr:uid="{F11D60A5-AEA4-432D-8168-EE5FF1B94EA2}"/>
    <cellStyle name="Millares [0] 3 7 5 2 3" xfId="26196" xr:uid="{FD2AC665-6DA0-4E03-84B9-36A7090165CE}"/>
    <cellStyle name="Millares [0] 3 7 5 3" xfId="6448" xr:uid="{C568002D-4456-4365-9E5B-B45426D2628B}"/>
    <cellStyle name="Millares [0] 3 7 5 3 2" xfId="15625" xr:uid="{496A04FA-6E71-4AFC-A722-4C0AE0A2D112}"/>
    <cellStyle name="Millares [0] 3 7 5 3 2 2" xfId="46672" xr:uid="{F9F3E58E-C89A-4422-B76D-73CC75AEBD8D}"/>
    <cellStyle name="Millares [0] 3 7 5 3 3" xfId="29803" xr:uid="{077BF2AC-6E12-4F38-AC3B-47F108C3C221}"/>
    <cellStyle name="Millares [0] 3 7 5 4" xfId="19880" xr:uid="{B764DD27-6ED8-4D23-8E7C-4063A6112EE4}"/>
    <cellStyle name="Millares [0] 3 7 5 4 2" xfId="50897" xr:uid="{C00B5900-288C-4EEF-B246-815FD2617C21}"/>
    <cellStyle name="Millares [0] 3 7 5 4 3" xfId="34028" xr:uid="{2643351D-E050-4230-A799-B36C55C40071}"/>
    <cellStyle name="Millares [0] 3 7 5 5" xfId="8859" xr:uid="{3549BEB2-1929-42E9-8D91-F2394F01301A}"/>
    <cellStyle name="Millares [0] 3 7 5 5 2" xfId="39911" xr:uid="{7FC4DD31-3C6B-4F59-ABE9-B27844AA42D0}"/>
    <cellStyle name="Millares [0] 3 7 5 6" xfId="23042" xr:uid="{CE2EB914-5895-4C40-BF6D-BF133F747EE0}"/>
    <cellStyle name="Millares [0] 3 7 6" xfId="943" xr:uid="{D2AFB198-C5CB-4058-9EB9-5ABD3DF55EDA}"/>
    <cellStyle name="Millares [0] 3 7 6 2" xfId="13544" xr:uid="{5D799E2C-10EA-4ACD-9591-96A764D07072}"/>
    <cellStyle name="Millares [0] 3 7 6 2 2" xfId="44592" xr:uid="{7B251CF9-072B-46BA-A93E-3804A98C3567}"/>
    <cellStyle name="Millares [0] 3 7 6 2 3" xfId="27723" xr:uid="{29C3CF3D-F289-4B66-8522-E176A9098BE8}"/>
    <cellStyle name="Millares [0] 3 7 6 3" xfId="17152" xr:uid="{F30C4A78-F551-4AF7-9D54-377FB55BD110}"/>
    <cellStyle name="Millares [0] 3 7 6 3 2" xfId="48199" xr:uid="{1FA66908-8905-4CBC-A676-ABA23CCCFCC8}"/>
    <cellStyle name="Millares [0] 3 7 6 3 3" xfId="31330" xr:uid="{2855E4CF-507E-490D-9BCD-E6D3AF5A32E2}"/>
    <cellStyle name="Millares [0] 3 7 6 4" xfId="21407" xr:uid="{B3B4D0CD-EC9F-478F-BFB0-A1DA838C9162}"/>
    <cellStyle name="Millares [0] 3 7 6 4 2" xfId="52424" xr:uid="{3C342666-44D2-4139-BF96-A120A35BC733}"/>
    <cellStyle name="Millares [0] 3 7 6 4 3" xfId="35555" xr:uid="{889A0ED0-EDB3-4C69-BD59-C61A1AA40BEA}"/>
    <cellStyle name="Millares [0] 3 7 6 5" xfId="10386" xr:uid="{49CD8B2F-8597-4885-83AF-366FDE9C9978}"/>
    <cellStyle name="Millares [0] 3 7 6 5 2" xfId="41438" xr:uid="{4FECCE1A-34D6-4A3B-8D4E-B5736D9979BA}"/>
    <cellStyle name="Millares [0] 3 7 6 6" xfId="24569" xr:uid="{638C2D2D-7B82-4AAA-A779-4D1D4AAC97CD}"/>
    <cellStyle name="Millares [0] 3 7 7" xfId="3358" xr:uid="{3C754E44-B714-40F9-A7B2-E9EFFBF427B1}"/>
    <cellStyle name="Millares [0] 3 7 7 2" xfId="13841" xr:uid="{56C4CB69-8366-4AC6-9497-B730952D220E}"/>
    <cellStyle name="Millares [0] 3 7 7 2 2" xfId="44889" xr:uid="{E7017C54-1562-4121-906E-5AB817CA8513}"/>
    <cellStyle name="Millares [0] 3 7 7 2 3" xfId="28020" xr:uid="{A4920D7F-4527-4EA0-9650-364840C37ABB}"/>
    <cellStyle name="Millares [0] 3 7 7 3" xfId="17449" xr:uid="{ED065CF8-A004-4871-A7C8-ED898BD7CDA8}"/>
    <cellStyle name="Millares [0] 3 7 7 3 2" xfId="48496" xr:uid="{00E06636-3349-4E24-A850-E0CF893EA01E}"/>
    <cellStyle name="Millares [0] 3 7 7 3 3" xfId="31627" xr:uid="{442802A1-10B6-454C-AE00-71628D0A8439}"/>
    <cellStyle name="Millares [0] 3 7 7 4" xfId="21704" xr:uid="{5CF217FE-78DB-4533-9C13-52CA1BC0A39B}"/>
    <cellStyle name="Millares [0] 3 7 7 4 2" xfId="52721" xr:uid="{D9A4E99D-90E6-49BD-A94B-1F3AED455A1B}"/>
    <cellStyle name="Millares [0] 3 7 7 4 3" xfId="35852" xr:uid="{51342ADF-CDE4-4BA2-82E0-01914C39CA90}"/>
    <cellStyle name="Millares [0] 3 7 7 5" xfId="10683" xr:uid="{135CCC7B-4D96-4B14-898F-80A20D6A3449}"/>
    <cellStyle name="Millares [0] 3 7 7 5 2" xfId="41735" xr:uid="{D5B22826-4989-4DA5-B4C7-AEEE71D9DB35}"/>
    <cellStyle name="Millares [0] 3 7 7 6" xfId="24866" xr:uid="{BDEF129D-6F9F-4F3B-94EC-92C5B457119E}"/>
    <cellStyle name="Millares [0] 3 7 8" xfId="5773" xr:uid="{5FCC7DF6-7AB6-4218-8D6C-A4F12DEE8C0A}"/>
    <cellStyle name="Millares [0] 3 7 8 2" xfId="11342" xr:uid="{480093D4-052D-48F2-82C0-5A47C9E1F008}"/>
    <cellStyle name="Millares [0] 3 7 8 2 2" xfId="42390" xr:uid="{ED517121-87B2-4772-ACF1-A72E0C41010F}"/>
    <cellStyle name="Millares [0] 3 7 8 3" xfId="25521" xr:uid="{7738BB24-8818-416F-80B8-B615603187D3}"/>
    <cellStyle name="Millares [0] 3 7 9" xfId="14287" xr:uid="{3E924485-E55B-4B19-970F-93DEDC14948D}"/>
    <cellStyle name="Millares [0] 3 7 9 2" xfId="45335" xr:uid="{068584AD-5372-44A2-8752-CCE2D58A8EEC}"/>
    <cellStyle name="Millares [0] 3 7 9 3" xfId="28466" xr:uid="{15F2E4DD-0E55-4BAE-9B48-111E80E8A962}"/>
    <cellStyle name="Millares [0] 3 8" xfId="176" xr:uid="{F3A48E5E-F731-4E08-8584-95C0AB026A72}"/>
    <cellStyle name="Millares [0] 3 8 10" xfId="14773" xr:uid="{93FDF6CD-BD43-4987-8C7C-294C8A5CCB4F}"/>
    <cellStyle name="Millares [0] 3 8 10 2" xfId="45820" xr:uid="{305EE388-48B1-4FBC-B127-889CCCC806A3}"/>
    <cellStyle name="Millares [0] 3 8 10 3" xfId="28951" xr:uid="{702C5EED-4E2C-466C-9EC2-446684A8C10D}"/>
    <cellStyle name="Millares [0] 3 8 11" xfId="17949" xr:uid="{E3290A7A-078B-4364-BDB6-352229DAF966}"/>
    <cellStyle name="Millares [0] 3 8 11 2" xfId="48966" xr:uid="{83F2A945-E07E-419B-BCF7-1A55D4CAE5BB}"/>
    <cellStyle name="Millares [0] 3 8 11 3" xfId="32097" xr:uid="{DC8C72CB-4F32-4A1A-A4B5-D41BA9DA93E6}"/>
    <cellStyle name="Millares [0] 3 8 12" xfId="18249" xr:uid="{82DE4283-6936-42C5-809C-E6C0297BEEB7}"/>
    <cellStyle name="Millares [0] 3 8 12 2" xfId="49266" xr:uid="{240921CF-6EAA-425B-8088-794003491A74}"/>
    <cellStyle name="Millares [0] 3 8 12 3" xfId="32397" xr:uid="{1BC88F00-EB24-42D3-857F-CD09C25245AD}"/>
    <cellStyle name="Millares [0] 3 8 13" xfId="18549" xr:uid="{B53D39C4-2FB4-4779-BDB8-F6EF0136819D}"/>
    <cellStyle name="Millares [0] 3 8 13 2" xfId="49566" xr:uid="{AB12C029-B06B-4777-9169-9CA3F72D2D94}"/>
    <cellStyle name="Millares [0] 3 8 13 3" xfId="32697" xr:uid="{C7014580-A143-447B-8467-A9B90482BD34}"/>
    <cellStyle name="Millares [0] 3 8 14" xfId="19028" xr:uid="{D8836D2D-4898-43B8-9AE2-42AFFC790CB9}"/>
    <cellStyle name="Millares [0] 3 8 14 2" xfId="50045" xr:uid="{AD6DE37B-2D47-4A53-AD20-F1663439E222}"/>
    <cellStyle name="Millares [0] 3 8 14 3" xfId="33176" xr:uid="{1D4A1187-D3F5-408D-8776-5F308E76A239}"/>
    <cellStyle name="Millares [0] 3 8 15" xfId="8007" xr:uid="{65585FA0-EF08-4381-96B9-0D59B226E06A}"/>
    <cellStyle name="Millares [0] 3 8 15 2" xfId="53170" xr:uid="{5C24E3F5-3205-4F70-9D47-C57DE0620793}"/>
    <cellStyle name="Millares [0] 3 8 15 3" xfId="36301" xr:uid="{F5F1D9BD-1B5D-45D2-B614-1B47CC0D9E85}"/>
    <cellStyle name="Millares [0] 3 8 16" xfId="36606" xr:uid="{84E73518-9F92-403E-A88F-B0E71BA1D81E}"/>
    <cellStyle name="Millares [0] 3 8 16 2" xfId="53475" xr:uid="{D9BB8E01-19A4-4097-8921-5DE67E0DA17E}"/>
    <cellStyle name="Millares [0] 3 8 17" xfId="36916" xr:uid="{F3FC4BA6-9DC3-4FD3-8FAF-981EAB3D19ED}"/>
    <cellStyle name="Millares [0] 3 8 17 2" xfId="53785" xr:uid="{00FCB707-459B-4AE1-949A-F89D0B62C346}"/>
    <cellStyle name="Millares [0] 3 8 18" xfId="37219" xr:uid="{A3688701-879F-4CBB-8B69-2DF185F51815}"/>
    <cellStyle name="Millares [0] 3 8 18 2" xfId="54088" xr:uid="{747381F8-4D19-4BAE-B817-0744993323CB}"/>
    <cellStyle name="Millares [0] 3 8 19" xfId="37519" xr:uid="{BD612C63-30A3-477A-8D5F-63C01B36634C}"/>
    <cellStyle name="Millares [0] 3 8 19 2" xfId="54388" xr:uid="{15F7ABF7-7AAB-4FF2-9406-7856629E791F}"/>
    <cellStyle name="Millares [0] 3 8 2" xfId="490" xr:uid="{B64E2A2D-D114-4B2D-8EDF-FCDB2A33F188}"/>
    <cellStyle name="Millares [0] 3 8 2 2" xfId="2762" xr:uid="{AA29FADA-6E95-4009-B032-3856E0B7D59D}"/>
    <cellStyle name="Millares [0] 3 8 2 2 2" xfId="5177" xr:uid="{8A3F4ADE-ECA5-4AFB-958C-7F5C20DBA316}"/>
    <cellStyle name="Millares [0] 3 8 2 2 2 2" xfId="13160" xr:uid="{DF455C84-F4E3-44E2-982C-E9043FC7E009}"/>
    <cellStyle name="Millares [0] 3 8 2 2 2 2 2" xfId="44208" xr:uid="{608BA390-02ED-4118-950D-2446F2084CA8}"/>
    <cellStyle name="Millares [0] 3 8 2 2 2 3" xfId="27339" xr:uid="{E06EFF7B-6B8D-4706-BDFA-5C0344D3F70F}"/>
    <cellStyle name="Millares [0] 3 8 2 2 3" xfId="7591" xr:uid="{685CF30A-BD3E-41AF-B42E-5BB657E1BBFE}"/>
    <cellStyle name="Millares [0] 3 8 2 2 3 2" xfId="16768" xr:uid="{26C484FE-DA1B-4EB2-8E26-C34AAA5720FA}"/>
    <cellStyle name="Millares [0] 3 8 2 2 3 2 2" xfId="47815" xr:uid="{8E725235-5677-4E2F-A6FE-23DA3ED5CEE0}"/>
    <cellStyle name="Millares [0] 3 8 2 2 3 3" xfId="30946" xr:uid="{179ED792-FD83-4646-929B-12AAC37165E7}"/>
    <cellStyle name="Millares [0] 3 8 2 2 4" xfId="21023" xr:uid="{F10622E8-B823-42AC-9276-9BF7593A034B}"/>
    <cellStyle name="Millares [0] 3 8 2 2 4 2" xfId="52040" xr:uid="{EDE3429D-2E05-4C45-A45D-E839B9BB1A9E}"/>
    <cellStyle name="Millares [0] 3 8 2 2 4 3" xfId="35171" xr:uid="{48345A77-DD39-434E-B57D-2C9CED8FA5ED}"/>
    <cellStyle name="Millares [0] 3 8 2 2 5" xfId="10002" xr:uid="{FBC09A80-CB45-42FA-8A56-66E919C3F27A}"/>
    <cellStyle name="Millares [0] 3 8 2 2 5 2" xfId="41054" xr:uid="{281999BB-6E84-47B9-9311-8B6CDF0EB722}"/>
    <cellStyle name="Millares [0] 3 8 2 2 6" xfId="24185" xr:uid="{CD871D45-3A59-436C-B648-8B30C20DC457}"/>
    <cellStyle name="Millares [0] 3 8 2 3" xfId="1794" xr:uid="{EC5F3F82-1349-4D4F-8C0E-9EDB8DD1DDED}"/>
    <cellStyle name="Millares [0] 3 8 2 3 2" xfId="4209" xr:uid="{114AF97A-6A97-4227-924D-71B452B08EC7}"/>
    <cellStyle name="Millares [0] 3 8 2 3 2 2" xfId="12192" xr:uid="{940ABAFA-F3DB-45CD-9362-660C7F3E0BA9}"/>
    <cellStyle name="Millares [0] 3 8 2 3 2 2 2" xfId="43240" xr:uid="{E968A703-A6EA-4846-9B70-BCE5167AD298}"/>
    <cellStyle name="Millares [0] 3 8 2 3 2 3" xfId="26371" xr:uid="{B15C7513-7579-4563-8C87-C553E52CDFE2}"/>
    <cellStyle name="Millares [0] 3 8 2 3 3" xfId="6623" xr:uid="{ACF89559-DF78-4BDF-9914-F86500CFE170}"/>
    <cellStyle name="Millares [0] 3 8 2 3 3 2" xfId="15800" xr:uid="{2DDF0B48-75E1-413D-AE0C-5141FFAA8B68}"/>
    <cellStyle name="Millares [0] 3 8 2 3 3 2 2" xfId="46847" xr:uid="{FD810B05-81E3-41C5-A804-7AC70D55A26B}"/>
    <cellStyle name="Millares [0] 3 8 2 3 3 3" xfId="29978" xr:uid="{DA65F633-BF86-45DF-BA44-9CD6304E6A79}"/>
    <cellStyle name="Millares [0] 3 8 2 3 4" xfId="20055" xr:uid="{6E3883AE-1E9E-48DB-8C99-302BB155EECE}"/>
    <cellStyle name="Millares [0] 3 8 2 3 4 2" xfId="51072" xr:uid="{21CECBCF-DBEE-476E-ADE2-10A98848C74E}"/>
    <cellStyle name="Millares [0] 3 8 2 3 4 3" xfId="34203" xr:uid="{DC0E66D1-B248-4682-AEEA-111F2C0510C3}"/>
    <cellStyle name="Millares [0] 3 8 2 3 5" xfId="9034" xr:uid="{E6780134-4D05-41A6-BA0E-3F374FF74A19}"/>
    <cellStyle name="Millares [0] 3 8 2 3 5 2" xfId="40086" xr:uid="{BF36035B-2AB6-4F15-9C72-E67E58E19C5A}"/>
    <cellStyle name="Millares [0] 3 8 2 3 6" xfId="23217" xr:uid="{E24AF7E1-B369-4938-B1BF-C4F845B6ECF0}"/>
    <cellStyle name="Millares [0] 3 8 2 4" xfId="1079" xr:uid="{3E20A491-75BE-438F-879A-975D0A97E8C0}"/>
    <cellStyle name="Millares [0] 3 8 2 4 2" xfId="11478" xr:uid="{A1ECC274-A612-4223-9F40-1EA862888515}"/>
    <cellStyle name="Millares [0] 3 8 2 4 2 2" xfId="42526" xr:uid="{B6F2BB4B-3EFC-45EC-B23C-4EFA11877763}"/>
    <cellStyle name="Millares [0] 3 8 2 4 3" xfId="25657" xr:uid="{6C196431-5CD5-4291-B861-6BB3BF479246}"/>
    <cellStyle name="Millares [0] 3 8 2 5" xfId="3494" xr:uid="{10BC8A06-0D26-4D90-BF6A-D312AB8F3EA1}"/>
    <cellStyle name="Millares [0] 3 8 2 5 2" xfId="15086" xr:uid="{70758B81-42F2-4B16-8B61-26BF84A79043}"/>
    <cellStyle name="Millares [0] 3 8 2 5 2 2" xfId="46133" xr:uid="{CE983C4E-095E-4115-9C55-3734784289F5}"/>
    <cellStyle name="Millares [0] 3 8 2 5 3" xfId="29264" xr:uid="{3CB8755E-43FA-40C8-9036-B3BE370B3B68}"/>
    <cellStyle name="Millares [0] 3 8 2 6" xfId="5909" xr:uid="{43A7338C-6DFB-4148-978A-B9E353A3695C}"/>
    <cellStyle name="Millares [0] 3 8 2 6 2" xfId="19341" xr:uid="{B5929470-790C-445A-AF8C-6DBF13612126}"/>
    <cellStyle name="Millares [0] 3 8 2 6 2 2" xfId="50358" xr:uid="{821AB72E-3DB4-44F7-A1B4-14B3D368E136}"/>
    <cellStyle name="Millares [0] 3 8 2 6 3" xfId="33489" xr:uid="{EB089FB2-AEFB-49E7-A4D8-53850FFBDFB2}"/>
    <cellStyle name="Millares [0] 3 8 2 7" xfId="8320" xr:uid="{26628355-C4F8-46D8-9C9D-B3D9A7489A97}"/>
    <cellStyle name="Millares [0] 3 8 2 7 2" xfId="39372" xr:uid="{F94B312E-EB35-4813-B869-1938D64C66A5}"/>
    <cellStyle name="Millares [0] 3 8 2 8" xfId="22503" xr:uid="{022864C3-DB20-47D6-BA37-B685A08C9DD7}"/>
    <cellStyle name="Millares [0] 3 8 20" xfId="37821" xr:uid="{DA2F3078-E59F-4821-B54D-88069DB82742}"/>
    <cellStyle name="Millares [0] 3 8 20 2" xfId="54690" xr:uid="{407891F5-EFE2-4426-8F2E-D9F304758EA1}"/>
    <cellStyle name="Millares [0] 3 8 21" xfId="38123" xr:uid="{AF137E83-0D2E-47E9-BAE0-6614D7614E31}"/>
    <cellStyle name="Millares [0] 3 8 21 2" xfId="54992" xr:uid="{797ECDB3-6E2F-4104-BECF-F68917D5AACF}"/>
    <cellStyle name="Millares [0] 3 8 22" xfId="38423" xr:uid="{6AAB326F-5379-45FE-9FBB-366F88514B59}"/>
    <cellStyle name="Millares [0] 3 8 22 2" xfId="55292" xr:uid="{0D4BF321-FA77-4432-B4E4-2C19D309A928}"/>
    <cellStyle name="Millares [0] 3 8 23" xfId="38723" xr:uid="{5C962302-501E-461C-8503-525AAF8AEE7F}"/>
    <cellStyle name="Millares [0] 3 8 23 2" xfId="55592" xr:uid="{1B5D3902-2902-472F-B4E5-3C301AEBC683}"/>
    <cellStyle name="Millares [0] 3 8 24" xfId="39059" xr:uid="{14A0A5B9-D016-4655-970F-FA0420C4A2CB}"/>
    <cellStyle name="Millares [0] 3 8 25" xfId="22190" xr:uid="{12C5FA5A-3463-4F78-AD71-EB6F32B8384B}"/>
    <cellStyle name="Millares [0] 3 8 3" xfId="2304" xr:uid="{42F4B83F-7A3F-4E8F-9AC3-B4F0C700F347}"/>
    <cellStyle name="Millares [0] 3 8 3 2" xfId="4719" xr:uid="{59095C5E-D6A9-43BF-960F-4F3A77B77948}"/>
    <cellStyle name="Millares [0] 3 8 3 2 2" xfId="12702" xr:uid="{54893595-CA19-4C83-A443-F7650BE9090D}"/>
    <cellStyle name="Millares [0] 3 8 3 2 2 2" xfId="43750" xr:uid="{EC72D2CB-92C3-49E5-8BD4-84C67DA57275}"/>
    <cellStyle name="Millares [0] 3 8 3 2 3" xfId="26881" xr:uid="{4F95E134-4E66-4C7E-B7A4-5FA21BC08BE1}"/>
    <cellStyle name="Millares [0] 3 8 3 3" xfId="7133" xr:uid="{8294ABF3-32F9-4FCF-A196-49DF62EFA25B}"/>
    <cellStyle name="Millares [0] 3 8 3 3 2" xfId="16310" xr:uid="{BC0FEE47-D424-4047-A617-E2A141B0D1DF}"/>
    <cellStyle name="Millares [0] 3 8 3 3 2 2" xfId="47357" xr:uid="{EBB9B6B3-CD4D-4F6D-9E07-5F736C0AA4AD}"/>
    <cellStyle name="Millares [0] 3 8 3 3 3" xfId="30488" xr:uid="{D67098B7-F4FB-4529-BF87-C9E6BF4A0C3E}"/>
    <cellStyle name="Millares [0] 3 8 3 4" xfId="20565" xr:uid="{82E1A595-C57C-4659-85CE-1B1962329C47}"/>
    <cellStyle name="Millares [0] 3 8 3 4 2" xfId="51582" xr:uid="{1A1F8F4D-5F42-4935-A3AE-8B1D59E5BC3F}"/>
    <cellStyle name="Millares [0] 3 8 3 4 3" xfId="34713" xr:uid="{3C86958B-B4DE-4284-AE91-5EF476F3337B}"/>
    <cellStyle name="Millares [0] 3 8 3 5" xfId="9544" xr:uid="{C224784A-F42F-4723-A881-8CAD02AF413B}"/>
    <cellStyle name="Millares [0] 3 8 3 5 2" xfId="40596" xr:uid="{4B59C762-324A-42AC-8A27-B634ED9DDA7F}"/>
    <cellStyle name="Millares [0] 3 8 3 6" xfId="23727" xr:uid="{EB404E17-BA9E-42F5-8FBE-8F7B145ADBBE}"/>
    <cellStyle name="Millares [0] 3 8 4" xfId="2449" xr:uid="{8B3A062B-5961-4FCB-AA53-7A1CFD88CF7E}"/>
    <cellStyle name="Millares [0] 3 8 4 2" xfId="4864" xr:uid="{AB160E76-8D67-43B4-A281-2AE9CBF20436}"/>
    <cellStyle name="Millares [0] 3 8 4 2 2" xfId="12847" xr:uid="{48A50768-49E5-4A41-8B52-F15D1216FB24}"/>
    <cellStyle name="Millares [0] 3 8 4 2 2 2" xfId="43895" xr:uid="{637DF800-20E6-4E1A-8B0A-E17A7FC99AC6}"/>
    <cellStyle name="Millares [0] 3 8 4 2 3" xfId="27026" xr:uid="{B71947AB-2753-4719-BFC1-E4EC99EF0C5C}"/>
    <cellStyle name="Millares [0] 3 8 4 3" xfId="7278" xr:uid="{FCDDECC8-67B5-4D14-B902-052F0566CB23}"/>
    <cellStyle name="Millares [0] 3 8 4 3 2" xfId="16455" xr:uid="{BFACD864-2AFD-4425-863A-C345DA23AA20}"/>
    <cellStyle name="Millares [0] 3 8 4 3 2 2" xfId="47502" xr:uid="{55E7F913-6D90-4D97-91F3-4DD64E95C0DA}"/>
    <cellStyle name="Millares [0] 3 8 4 3 3" xfId="30633" xr:uid="{96C07056-6B48-40A5-B71A-B4B47C42B9D6}"/>
    <cellStyle name="Millares [0] 3 8 4 4" xfId="20710" xr:uid="{84476DBE-A9EC-430C-A7C5-76CCCCFF2450}"/>
    <cellStyle name="Millares [0] 3 8 4 4 2" xfId="51727" xr:uid="{D41CD4C6-9949-4101-8596-034C8FC1F6DD}"/>
    <cellStyle name="Millares [0] 3 8 4 4 3" xfId="34858" xr:uid="{DCAC8416-EF3D-40FE-9CCE-25A2D9DB76AD}"/>
    <cellStyle name="Millares [0] 3 8 4 5" xfId="9689" xr:uid="{AA5B7FB8-52BF-47A2-8C58-8418DA678A7D}"/>
    <cellStyle name="Millares [0] 3 8 4 5 2" xfId="40741" xr:uid="{C5AB6949-3538-445D-A981-70E02745F357}"/>
    <cellStyle name="Millares [0] 3 8 4 6" xfId="23872" xr:uid="{40066539-C182-4EAC-ABE1-53AFF9470782}"/>
    <cellStyle name="Millares [0] 3 8 5" xfId="1650" xr:uid="{D3370BF4-F668-4339-9E29-4CA7EF959091}"/>
    <cellStyle name="Millares [0] 3 8 5 2" xfId="4065" xr:uid="{A47373BB-B59F-413C-ACF8-7093DE4EAF62}"/>
    <cellStyle name="Millares [0] 3 8 5 2 2" xfId="12048" xr:uid="{FED50884-6FF8-49F2-B931-01814E1E1745}"/>
    <cellStyle name="Millares [0] 3 8 5 2 2 2" xfId="43096" xr:uid="{712EBA0E-A64A-45CA-8161-F278DCF39E6A}"/>
    <cellStyle name="Millares [0] 3 8 5 2 3" xfId="26227" xr:uid="{21A2EA70-C1D1-4720-A57A-49C7ADC67049}"/>
    <cellStyle name="Millares [0] 3 8 5 3" xfId="6479" xr:uid="{F680161D-7744-4032-8AD5-7E6203E1BC9A}"/>
    <cellStyle name="Millares [0] 3 8 5 3 2" xfId="15656" xr:uid="{F61D8C93-24D4-497E-AB59-ADEEFF827702}"/>
    <cellStyle name="Millares [0] 3 8 5 3 2 2" xfId="46703" xr:uid="{C5A5E6F8-0E1C-4F5D-AA06-C4F84A02191A}"/>
    <cellStyle name="Millares [0] 3 8 5 3 3" xfId="29834" xr:uid="{B9FF49AD-8541-4841-AD85-129C47E3C993}"/>
    <cellStyle name="Millares [0] 3 8 5 4" xfId="19911" xr:uid="{5EAAA0C7-07C8-40FB-9D7D-E9BE622F4D09}"/>
    <cellStyle name="Millares [0] 3 8 5 4 2" xfId="50928" xr:uid="{6A348A2A-34DB-425C-9F81-1F152C401529}"/>
    <cellStyle name="Millares [0] 3 8 5 4 3" xfId="34059" xr:uid="{2927547A-70D8-4CAD-A56D-77BDA6BD2ACF}"/>
    <cellStyle name="Millares [0] 3 8 5 5" xfId="8890" xr:uid="{79FBDCF4-9A63-4249-ACEC-17819A07EC12}"/>
    <cellStyle name="Millares [0] 3 8 5 5 2" xfId="39942" xr:uid="{A6A7ED65-B00C-46E8-B631-98D0D896FFBA}"/>
    <cellStyle name="Millares [0] 3 8 5 6" xfId="23073" xr:uid="{F80422BC-FD82-4D79-8CD8-8C302323196C}"/>
    <cellStyle name="Millares [0] 3 8 6" xfId="766" xr:uid="{12105B0E-BD4C-4086-8ECC-BF95EC7E6436}"/>
    <cellStyle name="Millares [0] 3 8 6 2" xfId="13545" xr:uid="{83899D78-2BA1-403B-AB7D-BBE68A5F329E}"/>
    <cellStyle name="Millares [0] 3 8 6 2 2" xfId="44593" xr:uid="{5DF74097-D9B0-4059-AA13-84D7824740CB}"/>
    <cellStyle name="Millares [0] 3 8 6 2 3" xfId="27724" xr:uid="{54D7E08D-172D-43F2-86AE-388B9C5CA449}"/>
    <cellStyle name="Millares [0] 3 8 6 3" xfId="17153" xr:uid="{AA408C31-7B24-4252-9270-576E3E234BAF}"/>
    <cellStyle name="Millares [0] 3 8 6 3 2" xfId="48200" xr:uid="{02ED783F-C31E-4D82-948C-7287D8FDFA2E}"/>
    <cellStyle name="Millares [0] 3 8 6 3 3" xfId="31331" xr:uid="{5F7CFDFA-D4B8-407F-B3AD-F393505D709B}"/>
    <cellStyle name="Millares [0] 3 8 6 4" xfId="21408" xr:uid="{7B53EB75-1F25-4CDF-934A-54358EEF2F56}"/>
    <cellStyle name="Millares [0] 3 8 6 4 2" xfId="52425" xr:uid="{5BC9C423-42FC-437A-8F5F-7D84B5782F86}"/>
    <cellStyle name="Millares [0] 3 8 6 4 3" xfId="35556" xr:uid="{03AEA532-C8E4-4073-8ADE-EF82EB0E5012}"/>
    <cellStyle name="Millares [0] 3 8 6 5" xfId="10387" xr:uid="{4E24A3B7-F5E2-4D10-88A3-007FB86C6086}"/>
    <cellStyle name="Millares [0] 3 8 6 5 2" xfId="41439" xr:uid="{E8027F4A-F71C-4CAA-A923-BCEE74AA61AA}"/>
    <cellStyle name="Millares [0] 3 8 6 6" xfId="24570" xr:uid="{72CCEEE5-A6DA-48DE-B762-3295998C15CA}"/>
    <cellStyle name="Millares [0] 3 8 7" xfId="3181" xr:uid="{8F61A3A6-6D4B-4C79-A732-21FEC5304BE1}"/>
    <cellStyle name="Millares [0] 3 8 7 2" xfId="13842" xr:uid="{C42E6FCE-7DF4-4765-9008-B13C7714E028}"/>
    <cellStyle name="Millares [0] 3 8 7 2 2" xfId="44890" xr:uid="{E7EC4D35-2D03-4F8B-947B-6F28E9281093}"/>
    <cellStyle name="Millares [0] 3 8 7 2 3" xfId="28021" xr:uid="{64A0C912-B433-425C-B4DB-D4E8271EA866}"/>
    <cellStyle name="Millares [0] 3 8 7 3" xfId="17450" xr:uid="{9BB5D621-37DB-44C4-AD15-D48F960C167E}"/>
    <cellStyle name="Millares [0] 3 8 7 3 2" xfId="48497" xr:uid="{1AC3689D-BF1D-428B-8364-C22CAF663735}"/>
    <cellStyle name="Millares [0] 3 8 7 3 3" xfId="31628" xr:uid="{AF932E73-B528-4C1F-AD42-1999733775B2}"/>
    <cellStyle name="Millares [0] 3 8 7 4" xfId="21705" xr:uid="{7429A75C-4735-4B1F-831E-3B361E9C6E8E}"/>
    <cellStyle name="Millares [0] 3 8 7 4 2" xfId="52722" xr:uid="{BB615730-8E7E-4C76-BC38-826E2070209A}"/>
    <cellStyle name="Millares [0] 3 8 7 4 3" xfId="35853" xr:uid="{A44232A6-E17A-4155-A29F-86D6C2F7414D}"/>
    <cellStyle name="Millares [0] 3 8 7 5" xfId="10684" xr:uid="{5EDC6256-21E5-48C5-9A0C-0B87BC7CE0E8}"/>
    <cellStyle name="Millares [0] 3 8 7 5 2" xfId="41736" xr:uid="{A34FC973-0419-4EEA-83BB-3BC43ED272CD}"/>
    <cellStyle name="Millares [0] 3 8 7 6" xfId="24867" xr:uid="{265F04D8-6F5E-48F9-8033-5D0C8740B648}"/>
    <cellStyle name="Millares [0] 3 8 8" xfId="5596" xr:uid="{14034B28-E93D-45BA-BAF9-D470AE604B24}"/>
    <cellStyle name="Millares [0] 3 8 8 2" xfId="11165" xr:uid="{364E140F-CE4B-46ED-82E0-875CF0894AD6}"/>
    <cellStyle name="Millares [0] 3 8 8 2 2" xfId="42213" xr:uid="{6F6FD73F-9702-4F33-ABC5-8F847A7F83CE}"/>
    <cellStyle name="Millares [0] 3 8 8 3" xfId="25344" xr:uid="{81E01BCC-D5C3-45E2-9AD0-A59409D4ECC5}"/>
    <cellStyle name="Millares [0] 3 8 9" xfId="14288" xr:uid="{1456F4F6-F5AE-4AEC-8EE6-640FFC782EDE}"/>
    <cellStyle name="Millares [0] 3 8 9 2" xfId="45336" xr:uid="{F5AE9125-9CB1-445D-8837-5A6B7676562C}"/>
    <cellStyle name="Millares [0] 3 8 9 3" xfId="28467" xr:uid="{DCB69691-D934-48B1-914A-52CABB707D57}"/>
    <cellStyle name="Millares [0] 3 9" xfId="376" xr:uid="{24C824FD-91D7-4316-9B5F-345EA851B8FE}"/>
    <cellStyle name="Millares [0] 3 9 10" xfId="17950" xr:uid="{74718305-404C-451C-942A-08C0C24C6155}"/>
    <cellStyle name="Millares [0] 3 9 10 2" xfId="48967" xr:uid="{94FD488D-56F1-4DF4-A98A-4F1DB3DE5F94}"/>
    <cellStyle name="Millares [0] 3 9 10 3" xfId="32098" xr:uid="{36B05BB5-5825-4B08-A214-9DF408B2531B}"/>
    <cellStyle name="Millares [0] 3 9 11" xfId="18250" xr:uid="{1D6B8750-C6F5-4217-B60D-FCF59A3B1033}"/>
    <cellStyle name="Millares [0] 3 9 11 2" xfId="49267" xr:uid="{95FB3189-B832-4B4A-9BB4-D8F8ED430DA6}"/>
    <cellStyle name="Millares [0] 3 9 11 3" xfId="32398" xr:uid="{332A7118-8F48-41A5-BA61-465DD85F8222}"/>
    <cellStyle name="Millares [0] 3 9 12" xfId="18550" xr:uid="{87CC36A7-425B-40F8-BD17-399A51D7DEA0}"/>
    <cellStyle name="Millares [0] 3 9 12 2" xfId="49567" xr:uid="{CF127BA6-8214-4E3A-8458-6CBED4B83EFB}"/>
    <cellStyle name="Millares [0] 3 9 12 3" xfId="32698" xr:uid="{95DDBC04-39A4-4008-9DE9-FD0228FE4AED}"/>
    <cellStyle name="Millares [0] 3 9 13" xfId="19228" xr:uid="{2DFBD5A6-406A-44F7-842D-E3CB06EB7217}"/>
    <cellStyle name="Millares [0] 3 9 13 2" xfId="50245" xr:uid="{C07EC43C-C911-4208-AEDA-A57F470DEFE8}"/>
    <cellStyle name="Millares [0] 3 9 13 3" xfId="33376" xr:uid="{6F966ABD-74B3-4E3A-A85F-F31949EE2E90}"/>
    <cellStyle name="Millares [0] 3 9 14" xfId="8207" xr:uid="{8AFA06B6-01D5-4B68-A55C-07CAF02B2344}"/>
    <cellStyle name="Millares [0] 3 9 14 2" xfId="53171" xr:uid="{36B5C81F-76DC-4037-89DE-5A0157D4AA86}"/>
    <cellStyle name="Millares [0] 3 9 14 3" xfId="36302" xr:uid="{B22FE430-1305-4CB2-9FDA-F2532787AE99}"/>
    <cellStyle name="Millares [0] 3 9 15" xfId="36607" xr:uid="{A7EABCD5-5400-44BB-BF77-DC8DC0B883DD}"/>
    <cellStyle name="Millares [0] 3 9 15 2" xfId="53476" xr:uid="{1B8906CC-816E-461D-A2C4-9FB0FF9A782A}"/>
    <cellStyle name="Millares [0] 3 9 16" xfId="36917" xr:uid="{205284B5-473C-4C02-943C-FA6F2464C19F}"/>
    <cellStyle name="Millares [0] 3 9 16 2" xfId="53786" xr:uid="{EB84F081-E360-49E5-9415-F783DEAE4F4B}"/>
    <cellStyle name="Millares [0] 3 9 17" xfId="37220" xr:uid="{86DCA772-6135-457C-9A9C-3935CBD82E1D}"/>
    <cellStyle name="Millares [0] 3 9 17 2" xfId="54089" xr:uid="{48BC144F-45E1-4ACD-9AA9-F7F1128D98E1}"/>
    <cellStyle name="Millares [0] 3 9 18" xfId="37520" xr:uid="{FA6137F9-A0B2-49AF-A146-34A972BC5ED8}"/>
    <cellStyle name="Millares [0] 3 9 18 2" xfId="54389" xr:uid="{200BA109-C127-49FC-BBB8-92F48607407D}"/>
    <cellStyle name="Millares [0] 3 9 19" xfId="37822" xr:uid="{A6CD68A4-D7F4-461C-B846-C43AC21E2A1C}"/>
    <cellStyle name="Millares [0] 3 9 19 2" xfId="54691" xr:uid="{D614E5E1-0CE9-4062-AED2-52552F6B7F86}"/>
    <cellStyle name="Millares [0] 3 9 2" xfId="491" xr:uid="{1C4EDD62-AE3C-488D-A3E8-AE069A1DD579}"/>
    <cellStyle name="Millares [0] 3 9 2 2" xfId="2763" xr:uid="{27B9425D-F01C-4ABB-B5CB-ED9027B2E004}"/>
    <cellStyle name="Millares [0] 3 9 2 2 2" xfId="5178" xr:uid="{9C1DC228-B4ED-4865-89F5-563A2DEBEC7C}"/>
    <cellStyle name="Millares [0] 3 9 2 2 2 2" xfId="13161" xr:uid="{FF91A76E-829F-4955-8F2C-1DADC7AC29A0}"/>
    <cellStyle name="Millares [0] 3 9 2 2 2 2 2" xfId="44209" xr:uid="{700F97F8-5DC6-4A5D-A425-7F47266F9377}"/>
    <cellStyle name="Millares [0] 3 9 2 2 2 3" xfId="27340" xr:uid="{AE2D6D09-BD6C-4328-AA40-0BCEA3E0242A}"/>
    <cellStyle name="Millares [0] 3 9 2 2 3" xfId="7592" xr:uid="{CE59841B-FBED-4929-A8D1-83997E4C9562}"/>
    <cellStyle name="Millares [0] 3 9 2 2 3 2" xfId="16769" xr:uid="{47B45B4F-169C-494D-99B6-3FF84CFDBEDB}"/>
    <cellStyle name="Millares [0] 3 9 2 2 3 2 2" xfId="47816" xr:uid="{11735422-44D3-4AB1-B723-F5BE105A6682}"/>
    <cellStyle name="Millares [0] 3 9 2 2 3 3" xfId="30947" xr:uid="{6550CB4C-E275-4208-9A29-A585204D422C}"/>
    <cellStyle name="Millares [0] 3 9 2 2 4" xfId="21024" xr:uid="{C40E64CE-C6C9-401D-994B-FB9B8E2D3300}"/>
    <cellStyle name="Millares [0] 3 9 2 2 4 2" xfId="52041" xr:uid="{1940BA39-FBE8-4856-91BE-3F90E0B0B558}"/>
    <cellStyle name="Millares [0] 3 9 2 2 4 3" xfId="35172" xr:uid="{679A961D-4F5E-4418-9D9A-26258868A94C}"/>
    <cellStyle name="Millares [0] 3 9 2 2 5" xfId="10003" xr:uid="{B3604603-DB0A-4820-9B9E-922837514859}"/>
    <cellStyle name="Millares [0] 3 9 2 2 5 2" xfId="41055" xr:uid="{E8EF6566-CC7E-430D-AB92-A4E6AA69094A}"/>
    <cellStyle name="Millares [0] 3 9 2 2 6" xfId="24186" xr:uid="{2268AD8D-B04D-48E8-A7BF-12BCBCC5FE56}"/>
    <cellStyle name="Millares [0] 3 9 2 3" xfId="1994" xr:uid="{1CC39645-C182-4BC5-B891-6BA9D0D5BD1C}"/>
    <cellStyle name="Millares [0] 3 9 2 3 2" xfId="4409" xr:uid="{313F0B6D-FEED-4018-9F7B-2DDA2D8C6A33}"/>
    <cellStyle name="Millares [0] 3 9 2 3 2 2" xfId="12392" xr:uid="{87BA075E-150E-4192-B5B6-ED88BA364DE2}"/>
    <cellStyle name="Millares [0] 3 9 2 3 2 2 2" xfId="43440" xr:uid="{C11192EF-2CC9-4D68-BD3B-33791E45B8B5}"/>
    <cellStyle name="Millares [0] 3 9 2 3 2 3" xfId="26571" xr:uid="{E0650D44-DED0-41BC-A32F-5010F8E1E47F}"/>
    <cellStyle name="Millares [0] 3 9 2 3 3" xfId="6823" xr:uid="{4FAC7D73-705D-482D-8A33-00E780EF05BF}"/>
    <cellStyle name="Millares [0] 3 9 2 3 3 2" xfId="16000" xr:uid="{BCA20506-8B3A-48C8-9EF0-7EAB23715F41}"/>
    <cellStyle name="Millares [0] 3 9 2 3 3 2 2" xfId="47047" xr:uid="{F52B2167-F4F1-4116-979D-FE4AC663C2BF}"/>
    <cellStyle name="Millares [0] 3 9 2 3 3 3" xfId="30178" xr:uid="{4998532E-1933-4E13-923B-8A1EDE6BDFBE}"/>
    <cellStyle name="Millares [0] 3 9 2 3 4" xfId="20255" xr:uid="{92480EF7-0048-4272-B72E-11AB64FBA8EA}"/>
    <cellStyle name="Millares [0] 3 9 2 3 4 2" xfId="51272" xr:uid="{42A9E511-402D-44B7-8F46-D83780661384}"/>
    <cellStyle name="Millares [0] 3 9 2 3 4 3" xfId="34403" xr:uid="{0006EEBD-4CC7-4CD1-9CFE-E7CF15D94887}"/>
    <cellStyle name="Millares [0] 3 9 2 3 5" xfId="9234" xr:uid="{888425E3-F2BF-486E-B8C0-9BF8023D3A9E}"/>
    <cellStyle name="Millares [0] 3 9 2 3 5 2" xfId="40286" xr:uid="{EC2DDE3D-C9F6-45A3-B879-4D970826C5FA}"/>
    <cellStyle name="Millares [0] 3 9 2 3 6" xfId="23417" xr:uid="{E315FDB7-C342-4CD8-A670-BEA0862767B5}"/>
    <cellStyle name="Millares [0] 3 9 2 4" xfId="1080" xr:uid="{3C9B92DE-B750-42A5-8404-FDA2808C9C4A}"/>
    <cellStyle name="Millares [0] 3 9 2 4 2" xfId="11479" xr:uid="{AEB2CD05-75EC-4577-93EC-3499F48B9E2A}"/>
    <cellStyle name="Millares [0] 3 9 2 4 2 2" xfId="42527" xr:uid="{2951EDA5-0B5E-4307-9D4B-D74FF9339A90}"/>
    <cellStyle name="Millares [0] 3 9 2 4 3" xfId="25658" xr:uid="{85B43856-42F9-4B5E-BF54-EA1AF0BC0160}"/>
    <cellStyle name="Millares [0] 3 9 2 5" xfId="3495" xr:uid="{D20EAB68-1218-44FD-A557-6BC4F1242B60}"/>
    <cellStyle name="Millares [0] 3 9 2 5 2" xfId="15087" xr:uid="{0014D8B5-2500-4B1D-B3D1-85F14B18E407}"/>
    <cellStyle name="Millares [0] 3 9 2 5 2 2" xfId="46134" xr:uid="{C6AC0939-AB47-4630-AB1A-37E9440A6318}"/>
    <cellStyle name="Millares [0] 3 9 2 5 3" xfId="29265" xr:uid="{6340B6B6-C27B-4725-96AF-3929C2ECC975}"/>
    <cellStyle name="Millares [0] 3 9 2 6" xfId="5910" xr:uid="{C1AF1EDC-5FBC-4F07-BCBC-CEC986922F5E}"/>
    <cellStyle name="Millares [0] 3 9 2 6 2" xfId="19342" xr:uid="{E96FEC7C-BD61-4CEC-A7B4-D0F094D450F4}"/>
    <cellStyle name="Millares [0] 3 9 2 6 2 2" xfId="50359" xr:uid="{DCC9D8EB-8787-417A-80CB-AC2DAA94455F}"/>
    <cellStyle name="Millares [0] 3 9 2 6 3" xfId="33490" xr:uid="{D5D8067B-C469-4E70-872A-DC5AD71408EB}"/>
    <cellStyle name="Millares [0] 3 9 2 7" xfId="8321" xr:uid="{66C6273F-6B6A-4247-A89D-A039ECA159FA}"/>
    <cellStyle name="Millares [0] 3 9 2 7 2" xfId="39373" xr:uid="{C47A0FB3-141A-4C7D-A4FC-ACAF932520DA}"/>
    <cellStyle name="Millares [0] 3 9 2 8" xfId="22504" xr:uid="{68B0CDA7-3B2F-4D1E-8867-3D54B6C99E3E}"/>
    <cellStyle name="Millares [0] 3 9 20" xfId="38124" xr:uid="{FB2FEBCB-F3AA-41CF-B012-0D432AB9BE09}"/>
    <cellStyle name="Millares [0] 3 9 20 2" xfId="54993" xr:uid="{4BB9CD39-BA90-4AD7-A815-A98C9CA78EDB}"/>
    <cellStyle name="Millares [0] 3 9 21" xfId="38424" xr:uid="{DB269F58-4E60-4A3A-A9CD-ECCC451D2B36}"/>
    <cellStyle name="Millares [0] 3 9 21 2" xfId="55293" xr:uid="{F1D19FDA-0F10-465E-B477-1510C6F56A06}"/>
    <cellStyle name="Millares [0] 3 9 22" xfId="38724" xr:uid="{51DF48FF-D42E-4141-99F4-7FC547078D25}"/>
    <cellStyle name="Millares [0] 3 9 22 2" xfId="55593" xr:uid="{159653B1-6BC2-40B2-81AD-F3082A2A365D}"/>
    <cellStyle name="Millares [0] 3 9 23" xfId="39259" xr:uid="{6EF26A83-CCB3-4BD8-8F35-F5B65425BCED}"/>
    <cellStyle name="Millares [0] 3 9 24" xfId="22390" xr:uid="{6B67E6B9-604F-4FFA-B848-81A1ADF232EC}"/>
    <cellStyle name="Millares [0] 3 9 3" xfId="2649" xr:uid="{5404CED5-579C-464B-BF04-379632ABFA28}"/>
    <cellStyle name="Millares [0] 3 9 3 2" xfId="5064" xr:uid="{DC4DE862-4F7A-4EC2-AC50-A05D90EA8892}"/>
    <cellStyle name="Millares [0] 3 9 3 2 2" xfId="13047" xr:uid="{814D6384-4C42-4608-AF0E-80089A30816C}"/>
    <cellStyle name="Millares [0] 3 9 3 2 2 2" xfId="44095" xr:uid="{4D636A1A-4EA8-43BD-9527-316CD2A0C75B}"/>
    <cellStyle name="Millares [0] 3 9 3 2 3" xfId="27226" xr:uid="{716EB4B0-5BB3-4FD1-AF94-B1FAC1E0A85E}"/>
    <cellStyle name="Millares [0] 3 9 3 3" xfId="7478" xr:uid="{5848BED4-332E-4DA6-A24E-033F5C46079A}"/>
    <cellStyle name="Millares [0] 3 9 3 3 2" xfId="16655" xr:uid="{F2FC8CC1-C901-4524-BFC2-1BAA21566D18}"/>
    <cellStyle name="Millares [0] 3 9 3 3 2 2" xfId="47702" xr:uid="{2527F081-069C-4A24-B4D9-8DABFC8A264D}"/>
    <cellStyle name="Millares [0] 3 9 3 3 3" xfId="30833" xr:uid="{C6B1B65F-55DF-42E6-B1B7-AA82A0797AD9}"/>
    <cellStyle name="Millares [0] 3 9 3 4" xfId="20910" xr:uid="{6D63C82E-8D77-4135-BC8F-F1D61E6CB7A0}"/>
    <cellStyle name="Millares [0] 3 9 3 4 2" xfId="51927" xr:uid="{D8DFD9FA-8BE9-4ED2-8E5C-00A11718E866}"/>
    <cellStyle name="Millares [0] 3 9 3 4 3" xfId="35058" xr:uid="{115FFFCD-965A-4556-AFFC-102251E70831}"/>
    <cellStyle name="Millares [0] 3 9 3 5" xfId="9889" xr:uid="{298CA2C8-934E-4C78-AE03-A46B1D908A80}"/>
    <cellStyle name="Millares [0] 3 9 3 5 2" xfId="40941" xr:uid="{44A7ED74-4AA4-4980-B0AF-39BA7C4CE7A8}"/>
    <cellStyle name="Millares [0] 3 9 3 6" xfId="24072" xr:uid="{09C70C98-AEF2-4A3A-B195-3D06A9CC8473}"/>
    <cellStyle name="Millares [0] 3 9 4" xfId="1693" xr:uid="{6DD805BC-1F3E-45EE-8B58-8EE035B27D52}"/>
    <cellStyle name="Millares [0] 3 9 4 2" xfId="4108" xr:uid="{270D1375-8213-44F7-A10B-30EAAA848816}"/>
    <cellStyle name="Millares [0] 3 9 4 2 2" xfId="12091" xr:uid="{9A9BA6F9-61DF-48EE-9C52-1A866725809C}"/>
    <cellStyle name="Millares [0] 3 9 4 2 2 2" xfId="43139" xr:uid="{1A6B4646-C1F4-4FDD-94B9-694035DCB83B}"/>
    <cellStyle name="Millares [0] 3 9 4 2 3" xfId="26270" xr:uid="{C72AE32A-25AF-45B6-BCDF-1D3F021A61E9}"/>
    <cellStyle name="Millares [0] 3 9 4 3" xfId="6522" xr:uid="{D91F2017-ECE7-426A-B263-D14C6DF06C9D}"/>
    <cellStyle name="Millares [0] 3 9 4 3 2" xfId="15699" xr:uid="{7A93271F-D996-45A8-9646-935A45653A76}"/>
    <cellStyle name="Millares [0] 3 9 4 3 2 2" xfId="46746" xr:uid="{3F33C511-E816-4E5F-85A7-B80F7971D3B2}"/>
    <cellStyle name="Millares [0] 3 9 4 3 3" xfId="29877" xr:uid="{0F401FCA-C0E9-41E5-8AE0-E119D23F1AA2}"/>
    <cellStyle name="Millares [0] 3 9 4 4" xfId="19954" xr:uid="{2EE2723F-412B-4D94-8F73-4D64387EAAB3}"/>
    <cellStyle name="Millares [0] 3 9 4 4 2" xfId="50971" xr:uid="{DF9CDA34-DE2D-479E-BB62-B18690FDC08E}"/>
    <cellStyle name="Millares [0] 3 9 4 4 3" xfId="34102" xr:uid="{16C27FE1-D2A4-407B-8D7F-AF319289FBC2}"/>
    <cellStyle name="Millares [0] 3 9 4 5" xfId="8933" xr:uid="{FCAB0909-6BE4-4F95-97EA-FD8D9535925A}"/>
    <cellStyle name="Millares [0] 3 9 4 5 2" xfId="39985" xr:uid="{A3CD527C-719A-4397-A63A-1B1C6BA9481C}"/>
    <cellStyle name="Millares [0] 3 9 4 6" xfId="23116" xr:uid="{8645A1D0-DB01-4B4A-A7BA-5F5571C2BC6B}"/>
    <cellStyle name="Millares [0] 3 9 5" xfId="966" xr:uid="{D1133819-22B7-4EF4-8846-81FC6ACA4897}"/>
    <cellStyle name="Millares [0] 3 9 5 2" xfId="13546" xr:uid="{5655122B-1880-4233-8FC1-0DE5323AA945}"/>
    <cellStyle name="Millares [0] 3 9 5 2 2" xfId="44594" xr:uid="{8941F6BE-6CD9-47FF-8BFC-7C9509A8DDA3}"/>
    <cellStyle name="Millares [0] 3 9 5 2 3" xfId="27725" xr:uid="{7AFF25A7-A648-4D8F-B003-15FE2ADD1A88}"/>
    <cellStyle name="Millares [0] 3 9 5 3" xfId="17154" xr:uid="{82F24BC6-6731-41D9-80A7-A173E853F1D1}"/>
    <cellStyle name="Millares [0] 3 9 5 3 2" xfId="48201" xr:uid="{D1E8DE95-0BCB-4021-843D-8CA64AF1BBBA}"/>
    <cellStyle name="Millares [0] 3 9 5 3 3" xfId="31332" xr:uid="{2DE0CEEE-1EB4-44A6-8006-44045FF7EC69}"/>
    <cellStyle name="Millares [0] 3 9 5 4" xfId="21409" xr:uid="{A105090B-80FD-49D5-9A61-04A7EE12A3EF}"/>
    <cellStyle name="Millares [0] 3 9 5 4 2" xfId="52426" xr:uid="{952C9D11-CAC7-42B3-A3E5-1192FA9EF423}"/>
    <cellStyle name="Millares [0] 3 9 5 4 3" xfId="35557" xr:uid="{D40FABBB-4B3B-4EE4-BC08-952E350452BE}"/>
    <cellStyle name="Millares [0] 3 9 5 5" xfId="10388" xr:uid="{F0DE8756-A0EF-47DE-9EFB-55475812BBBD}"/>
    <cellStyle name="Millares [0] 3 9 5 5 2" xfId="41440" xr:uid="{7697C5CB-4C99-4087-832D-9DBF2027FE69}"/>
    <cellStyle name="Millares [0] 3 9 5 6" xfId="24571" xr:uid="{14F50B28-A17C-4E16-B54D-B87CDBB226A5}"/>
    <cellStyle name="Millares [0] 3 9 6" xfId="3381" xr:uid="{FD8832C2-7A58-49D9-8721-CE515D60CCFF}"/>
    <cellStyle name="Millares [0] 3 9 6 2" xfId="13843" xr:uid="{FD4E14AA-361F-4F0B-9C40-8C69F2C7B0CA}"/>
    <cellStyle name="Millares [0] 3 9 6 2 2" xfId="44891" xr:uid="{5E2ADF39-DF64-4AC8-93DD-185CDFF412DF}"/>
    <cellStyle name="Millares [0] 3 9 6 2 3" xfId="28022" xr:uid="{32362454-3B7E-4B2E-82BE-DE41E8E420D9}"/>
    <cellStyle name="Millares [0] 3 9 6 3" xfId="17451" xr:uid="{D76992A7-128C-4202-B181-C841EDAC5DB1}"/>
    <cellStyle name="Millares [0] 3 9 6 3 2" xfId="48498" xr:uid="{DC511450-6AE5-475A-A4EF-71AAF9549DF7}"/>
    <cellStyle name="Millares [0] 3 9 6 3 3" xfId="31629" xr:uid="{C15AFB2E-7D4C-4D69-97DB-7D75996A258F}"/>
    <cellStyle name="Millares [0] 3 9 6 4" xfId="21706" xr:uid="{A7D52C8C-1EA4-4494-B683-0989DD2ABBC5}"/>
    <cellStyle name="Millares [0] 3 9 6 4 2" xfId="52723" xr:uid="{A190B83F-21C2-46AB-9524-543601D8005F}"/>
    <cellStyle name="Millares [0] 3 9 6 4 3" xfId="35854" xr:uid="{696F89AE-9E32-403E-A706-C6FE474F981B}"/>
    <cellStyle name="Millares [0] 3 9 6 5" xfId="10685" xr:uid="{9D2DBFE6-7760-4DCE-94A1-765BB887FB73}"/>
    <cellStyle name="Millares [0] 3 9 6 5 2" xfId="41737" xr:uid="{D661AD85-372D-4C96-8ECA-7CA79B207160}"/>
    <cellStyle name="Millares [0] 3 9 6 6" xfId="24868" xr:uid="{7E20B647-105F-4D72-925F-6ABD5BF70D75}"/>
    <cellStyle name="Millares [0] 3 9 7" xfId="5796" xr:uid="{68EF3D2C-D182-4F87-BC83-7E5A9E95830E}"/>
    <cellStyle name="Millares [0] 3 9 7 2" xfId="11365" xr:uid="{43D2EF51-47DE-41A3-A85B-E4DA222B9C32}"/>
    <cellStyle name="Millares [0] 3 9 7 2 2" xfId="42413" xr:uid="{FEE2D28D-AB54-49EF-A42D-34706DE850E6}"/>
    <cellStyle name="Millares [0] 3 9 7 3" xfId="25544" xr:uid="{531A1128-2DB3-42DD-AACC-C87D3CE0DE55}"/>
    <cellStyle name="Millares [0] 3 9 8" xfId="14289" xr:uid="{A5C7CF6F-3EC0-4D45-AB88-1492843B79C5}"/>
    <cellStyle name="Millares [0] 3 9 8 2" xfId="45337" xr:uid="{241B5300-DF16-4724-B88D-021B468FEBF9}"/>
    <cellStyle name="Millares [0] 3 9 8 3" xfId="28468" xr:uid="{EFC14362-34E9-4D99-85C6-FC6F98E62348}"/>
    <cellStyle name="Millares [0] 3 9 9" xfId="14973" xr:uid="{CFCB2DBD-5581-4EE1-8EC6-E931CCAA2B39}"/>
    <cellStyle name="Millares [0] 3 9 9 2" xfId="46020" xr:uid="{1D7AAC60-48F5-463F-8CB2-E05A2D7BBF10}"/>
    <cellStyle name="Millares [0] 3 9 9 3" xfId="29151" xr:uid="{06DC3928-78FE-4D01-B0F6-D26DD9E89C12}"/>
    <cellStyle name="Millares [0] 4" xfId="124" xr:uid="{8864D246-6C5E-48F5-8EB0-405B13C1B03A}"/>
    <cellStyle name="Millares [0] 4 10" xfId="428" xr:uid="{00034319-3B29-42DD-8AE8-E3B659C1D6AB}"/>
    <cellStyle name="Millares [0] 4 10 2" xfId="2700" xr:uid="{B8EAE295-A2BA-4123-9F6D-8D59115DB018}"/>
    <cellStyle name="Millares [0] 4 10 2 2" xfId="5115" xr:uid="{BDCE0216-18B9-4B33-B900-888767D1291E}"/>
    <cellStyle name="Millares [0] 4 10 2 2 2" xfId="13098" xr:uid="{A8DE3313-BBD2-439A-AAFF-CF1D4047AEFB}"/>
    <cellStyle name="Millares [0] 4 10 2 2 2 2" xfId="44146" xr:uid="{EDAEAB51-295C-41EC-91F7-9006D50F69CD}"/>
    <cellStyle name="Millares [0] 4 10 2 2 3" xfId="27277" xr:uid="{93F081C6-C5BF-410B-A0BF-7F71E6145C4E}"/>
    <cellStyle name="Millares [0] 4 10 2 3" xfId="7529" xr:uid="{14D4ACEF-E938-4171-B8D0-82389A4E8121}"/>
    <cellStyle name="Millares [0] 4 10 2 3 2" xfId="16706" xr:uid="{B8B116CD-2C68-4EC8-B746-264D3F755964}"/>
    <cellStyle name="Millares [0] 4 10 2 3 2 2" xfId="47753" xr:uid="{EE53DB67-D28A-4282-83CF-6BE02FDAAA7D}"/>
    <cellStyle name="Millares [0] 4 10 2 3 3" xfId="30884" xr:uid="{46E123F0-33E2-41AA-8F2D-B46D5E0E902F}"/>
    <cellStyle name="Millares [0] 4 10 2 4" xfId="20961" xr:uid="{057C9B30-D506-4087-8A6F-B5280C8EC7F5}"/>
    <cellStyle name="Millares [0] 4 10 2 4 2" xfId="51978" xr:uid="{38CFC078-D467-47D6-A1B7-EC8067222012}"/>
    <cellStyle name="Millares [0] 4 10 2 4 3" xfId="35109" xr:uid="{3D1FF6BC-62C9-43D3-BE9B-24159138978C}"/>
    <cellStyle name="Millares [0] 4 10 2 5" xfId="9940" xr:uid="{5128BA91-DE98-43D3-A445-FA439864DAC3}"/>
    <cellStyle name="Millares [0] 4 10 2 5 2" xfId="40992" xr:uid="{8EF1A88C-3458-4926-9A1B-5D5341420C93}"/>
    <cellStyle name="Millares [0] 4 10 2 6" xfId="24123" xr:uid="{91B47C02-EE4C-48B0-869B-233C2C9F6781}"/>
    <cellStyle name="Millares [0] 4 10 3" xfId="2045" xr:uid="{197E1575-18F6-46FC-9427-C130E2FC6FB6}"/>
    <cellStyle name="Millares [0] 4 10 3 2" xfId="4460" xr:uid="{770F62DE-3E73-4847-AC0D-322FA5D17CE2}"/>
    <cellStyle name="Millares [0] 4 10 3 2 2" xfId="12443" xr:uid="{9856CE7C-2FB3-4BD6-8334-7D3F6D96188E}"/>
    <cellStyle name="Millares [0] 4 10 3 2 2 2" xfId="43491" xr:uid="{E4707F97-C869-452B-B4F7-715984E7DEB4}"/>
    <cellStyle name="Millares [0] 4 10 3 2 3" xfId="26622" xr:uid="{CDF617C4-31AB-46E8-9A31-E0CABBC77820}"/>
    <cellStyle name="Millares [0] 4 10 3 3" xfId="6874" xr:uid="{6DB976B4-4479-4DF9-BE80-1938E9FCAF9C}"/>
    <cellStyle name="Millares [0] 4 10 3 3 2" xfId="16051" xr:uid="{CC362519-438E-41E7-B73B-719FB568890A}"/>
    <cellStyle name="Millares [0] 4 10 3 3 2 2" xfId="47098" xr:uid="{C8CA5631-CD48-4449-B015-5F6B091EFD6F}"/>
    <cellStyle name="Millares [0] 4 10 3 3 3" xfId="30229" xr:uid="{39B54BA3-0E8D-451F-A385-9773C33C12CE}"/>
    <cellStyle name="Millares [0] 4 10 3 4" xfId="20306" xr:uid="{0458EAFF-3427-47C6-B327-44CC422D34F2}"/>
    <cellStyle name="Millares [0] 4 10 3 4 2" xfId="51323" xr:uid="{26371EC2-AFE7-43FF-81A0-9678684B05D6}"/>
    <cellStyle name="Millares [0] 4 10 3 4 3" xfId="34454" xr:uid="{B119DE29-0E5F-4505-9EAA-B7160CE8184E}"/>
    <cellStyle name="Millares [0] 4 10 3 5" xfId="9285" xr:uid="{4C1DECA6-587A-453C-B132-15B71795B8D1}"/>
    <cellStyle name="Millares [0] 4 10 3 5 2" xfId="40337" xr:uid="{77D51C08-0F39-4F9E-B754-8578CE2F8F90}"/>
    <cellStyle name="Millares [0] 4 10 3 6" xfId="23468" xr:uid="{4B430D5B-4303-436C-9BCF-54FAD1861556}"/>
    <cellStyle name="Millares [0] 4 10 4" xfId="1017" xr:uid="{94F6FB65-38B2-40FB-B902-E0AD3FA41134}"/>
    <cellStyle name="Millares [0] 4 10 4 2" xfId="11416" xr:uid="{CF80C4A9-C053-4B95-81FD-1735242B1ED6}"/>
    <cellStyle name="Millares [0] 4 10 4 2 2" xfId="42464" xr:uid="{8FE4833E-488D-4B51-81ED-4843892863E3}"/>
    <cellStyle name="Millares [0] 4 10 4 3" xfId="25595" xr:uid="{4DE51F23-AC56-4D00-BE64-1772B0D2F170}"/>
    <cellStyle name="Millares [0] 4 10 5" xfId="3432" xr:uid="{3F260668-8E17-4396-BB78-CE1165D005B7}"/>
    <cellStyle name="Millares [0] 4 10 5 2" xfId="15024" xr:uid="{272AC6B3-F206-4900-9FD2-0DA0F9C07210}"/>
    <cellStyle name="Millares [0] 4 10 5 2 2" xfId="46071" xr:uid="{0C2F7EA7-6FD3-4314-9DE3-A94A7936156D}"/>
    <cellStyle name="Millares [0] 4 10 5 3" xfId="29202" xr:uid="{6CA4E047-2214-499F-8B5B-6B7E4FCEEC0A}"/>
    <cellStyle name="Millares [0] 4 10 6" xfId="5847" xr:uid="{BAF39175-3096-40C8-90C1-5F6EA3403042}"/>
    <cellStyle name="Millares [0] 4 10 6 2" xfId="19279" xr:uid="{D3AD24D7-3AAA-473B-BD0C-31DDD0D8B6B9}"/>
    <cellStyle name="Millares [0] 4 10 6 2 2" xfId="50296" xr:uid="{A131A824-DE67-4C27-AAEF-1854C422A2D5}"/>
    <cellStyle name="Millares [0] 4 10 6 3" xfId="33427" xr:uid="{63A18188-D166-4077-BDA3-2C6BCFAEB582}"/>
    <cellStyle name="Millares [0] 4 10 7" xfId="8258" xr:uid="{42F93BF6-7C79-4BD8-AD28-A08569F2207A}"/>
    <cellStyle name="Millares [0] 4 10 7 2" xfId="39310" xr:uid="{5885E5BA-498F-4593-9144-2C23EE37E1E3}"/>
    <cellStyle name="Millares [0] 4 10 8" xfId="22441" xr:uid="{41F68707-FF30-422F-8EC6-448B92E0B825}"/>
    <cellStyle name="Millares [0] 4 11" xfId="1306" xr:uid="{3A5DCEE1-2E9E-4AFB-BE56-67BB11E11497}"/>
    <cellStyle name="Millares [0] 4 11 2" xfId="2988" xr:uid="{E39DD087-0CFD-4DA7-B923-F925BF70FCC2}"/>
    <cellStyle name="Millares [0] 4 11 2 2" xfId="5403" xr:uid="{366F37B6-B6DB-48F0-964B-D97E69CEDA97}"/>
    <cellStyle name="Millares [0] 4 11 2 2 2" xfId="13386" xr:uid="{EB17FA55-27CC-4733-9F9C-A49F34AC13FE}"/>
    <cellStyle name="Millares [0] 4 11 2 2 2 2" xfId="44434" xr:uid="{0F065862-6292-495B-A26A-8857B1F255C6}"/>
    <cellStyle name="Millares [0] 4 11 2 2 3" xfId="27565" xr:uid="{4D363738-39ED-4586-8C24-C0D782EE1FD3}"/>
    <cellStyle name="Millares [0] 4 11 2 3" xfId="7817" xr:uid="{6BC9C9FF-ED5F-40B6-82CC-3E5270C26CFC}"/>
    <cellStyle name="Millares [0] 4 11 2 3 2" xfId="16994" xr:uid="{D27C6B5F-0367-4B2A-B107-30461A6E37A7}"/>
    <cellStyle name="Millares [0] 4 11 2 3 2 2" xfId="48041" xr:uid="{3DF960C9-AE81-4F0D-9C2E-2ADD7E486C3E}"/>
    <cellStyle name="Millares [0] 4 11 2 3 3" xfId="31172" xr:uid="{AD03B464-096A-4610-9490-38FF6AC4C844}"/>
    <cellStyle name="Millares [0] 4 11 2 4" xfId="21249" xr:uid="{D4986395-1E1D-43C3-94E9-F2748000633C}"/>
    <cellStyle name="Millares [0] 4 11 2 4 2" xfId="52266" xr:uid="{97021DAD-83D5-4C82-87FA-55CD940E02EB}"/>
    <cellStyle name="Millares [0] 4 11 2 4 3" xfId="35397" xr:uid="{4D61F182-CBC8-4C4D-B94A-A486DEE56531}"/>
    <cellStyle name="Millares [0] 4 11 2 5" xfId="10228" xr:uid="{F5A999B1-1E42-4214-A359-E4D63F36F123}"/>
    <cellStyle name="Millares [0] 4 11 2 5 2" xfId="41280" xr:uid="{BED5FF79-CFDF-431C-8D97-2D8D1DDA3168}"/>
    <cellStyle name="Millares [0] 4 11 2 6" xfId="24411" xr:uid="{007D6193-AD4A-4C3E-819A-F818D15EDD3E}"/>
    <cellStyle name="Millares [0] 4 11 3" xfId="1743" xr:uid="{BDEC10C9-EA90-4EE2-8395-327B7DBE4D40}"/>
    <cellStyle name="Millares [0] 4 11 3 2" xfId="4158" xr:uid="{E562C0BF-F735-4481-91D3-91CE82AC9821}"/>
    <cellStyle name="Millares [0] 4 11 3 2 2" xfId="12141" xr:uid="{F05837F4-774C-48C2-873A-FE6D4D7E19E1}"/>
    <cellStyle name="Millares [0] 4 11 3 2 2 2" xfId="43189" xr:uid="{E9E4FC7E-00B0-490D-91BB-116E1D2E5AE2}"/>
    <cellStyle name="Millares [0] 4 11 3 2 3" xfId="26320" xr:uid="{E4361F3A-E3F7-4BCD-8490-2C1DD32066B9}"/>
    <cellStyle name="Millares [0] 4 11 3 3" xfId="6572" xr:uid="{477F548B-DBDB-4464-B033-C1214324682B}"/>
    <cellStyle name="Millares [0] 4 11 3 3 2" xfId="15749" xr:uid="{85C9CF03-F161-454E-9BA6-F76F673DF745}"/>
    <cellStyle name="Millares [0] 4 11 3 3 2 2" xfId="46796" xr:uid="{2816E408-6563-4AE6-BC9B-0E6A7F7A2A66}"/>
    <cellStyle name="Millares [0] 4 11 3 3 3" xfId="29927" xr:uid="{0AE85F9E-2D07-4FBE-8F80-1430AF6421ED}"/>
    <cellStyle name="Millares [0] 4 11 3 4" xfId="20004" xr:uid="{450BA438-13CF-40A3-9832-BE0501D298F5}"/>
    <cellStyle name="Millares [0] 4 11 3 4 2" xfId="51021" xr:uid="{DA7218BF-C87C-4E51-A366-E9520EA525C6}"/>
    <cellStyle name="Millares [0] 4 11 3 4 3" xfId="34152" xr:uid="{AC7AB20C-57FB-4E8D-B4F8-84145FFBAEA7}"/>
    <cellStyle name="Millares [0] 4 11 3 5" xfId="8983" xr:uid="{9E22E3F5-ED23-423A-86C9-E8E9BCA4A03E}"/>
    <cellStyle name="Millares [0] 4 11 3 5 2" xfId="40035" xr:uid="{4FA4A914-2329-460B-B5F7-D10953A22E91}"/>
    <cellStyle name="Millares [0] 4 11 3 6" xfId="23166" xr:uid="{678F08A5-01D0-47DC-A653-BF33CDE7A949}"/>
    <cellStyle name="Millares [0] 4 11 4" xfId="3721" xr:uid="{2F1B977B-635F-4A6A-AD28-B42A325421E0}"/>
    <cellStyle name="Millares [0] 4 11 4 2" xfId="11704" xr:uid="{DA9147C4-C832-4697-8428-A187A6D2A9E1}"/>
    <cellStyle name="Millares [0] 4 11 4 2 2" xfId="42752" xr:uid="{1FBB6009-5FB1-4DD3-8390-C7136EDCC371}"/>
    <cellStyle name="Millares [0] 4 11 4 3" xfId="25883" xr:uid="{C2CFE0EB-3F7F-4682-ACAC-572F8EE4DA31}"/>
    <cellStyle name="Millares [0] 4 11 5" xfId="6135" xr:uid="{6D293298-5624-490C-A938-C262D4BFECB9}"/>
    <cellStyle name="Millares [0] 4 11 5 2" xfId="15312" xr:uid="{92721D43-FBB8-47DA-BE13-C2689691B799}"/>
    <cellStyle name="Millares [0] 4 11 5 2 2" xfId="46359" xr:uid="{4B9EA33C-50AC-4274-A1D4-E31607B7D5F9}"/>
    <cellStyle name="Millares [0] 4 11 5 3" xfId="29490" xr:uid="{EBD04D9E-95F6-4CC5-9A2C-BB4927817B9B}"/>
    <cellStyle name="Millares [0] 4 11 6" xfId="19567" xr:uid="{7415DD63-A6BB-4C65-A393-9EDAF5743BE0}"/>
    <cellStyle name="Millares [0] 4 11 6 2" xfId="50584" xr:uid="{CCED1B36-3D6A-4FD7-90B8-D62451B8705C}"/>
    <cellStyle name="Millares [0] 4 11 6 3" xfId="33715" xr:uid="{5A24C107-C920-4F93-B460-48FEF86A51BE}"/>
    <cellStyle name="Millares [0] 4 11 7" xfId="8546" xr:uid="{2E89F744-E8EA-4D4D-B11B-05EB51690086}"/>
    <cellStyle name="Millares [0] 4 11 7 2" xfId="39598" xr:uid="{D4298C33-BE1C-4FFD-B9EB-C2167780A3BD}"/>
    <cellStyle name="Millares [0] 4 11 8" xfId="22729" xr:uid="{5F904361-3ABA-4B8F-9347-7A2ADA617C91}"/>
    <cellStyle name="Millares [0] 4 12" xfId="1353" xr:uid="{E9D1611E-C218-4D52-858F-12B76F3ABE1C}"/>
    <cellStyle name="Millares [0] 4 12 2" xfId="3035" xr:uid="{F2476CEE-E499-4F3A-A72A-F872390357F0}"/>
    <cellStyle name="Millares [0] 4 12 2 2" xfId="5450" xr:uid="{CB591614-8E82-4CDA-B5C3-5582E608709E}"/>
    <cellStyle name="Millares [0] 4 12 2 2 2" xfId="13433" xr:uid="{72EDBD4F-95B8-43AC-8554-0AD5B89A0BBB}"/>
    <cellStyle name="Millares [0] 4 12 2 2 2 2" xfId="44481" xr:uid="{514D7015-0A39-4B81-8D23-A0FFA1BBDBE2}"/>
    <cellStyle name="Millares [0] 4 12 2 2 3" xfId="27612" xr:uid="{435C9201-18C4-4A2E-9AF1-A70585906290}"/>
    <cellStyle name="Millares [0] 4 12 2 3" xfId="7864" xr:uid="{D165E875-C139-4E72-8921-049B90CB0D3C}"/>
    <cellStyle name="Millares [0] 4 12 2 3 2" xfId="17041" xr:uid="{2DE02B66-ADC3-49E9-9753-CA402BCD1A34}"/>
    <cellStyle name="Millares [0] 4 12 2 3 2 2" xfId="48088" xr:uid="{E4F086E7-4EE2-4E7A-A55A-719D2A69AD4F}"/>
    <cellStyle name="Millares [0] 4 12 2 3 3" xfId="31219" xr:uid="{8B353EDC-6520-42BD-B908-85781CAA867C}"/>
    <cellStyle name="Millares [0] 4 12 2 4" xfId="21296" xr:uid="{748DD8E2-27CC-4FE5-85A1-762474702B5E}"/>
    <cellStyle name="Millares [0] 4 12 2 4 2" xfId="52313" xr:uid="{624003D0-CE8D-4FDE-9452-005E618F05B5}"/>
    <cellStyle name="Millares [0] 4 12 2 4 3" xfId="35444" xr:uid="{76D31393-4D2D-4363-9F6A-09D91D6D469D}"/>
    <cellStyle name="Millares [0] 4 12 2 5" xfId="10275" xr:uid="{BC49825C-9D81-40B6-B67A-DD7D61624784}"/>
    <cellStyle name="Millares [0] 4 12 2 5 2" xfId="41327" xr:uid="{F756D8DE-DED1-485D-A10F-73EBF46FD3BE}"/>
    <cellStyle name="Millares [0] 4 12 2 6" xfId="24458" xr:uid="{76D3E357-9AF7-400E-8CF3-922C7395D55B}"/>
    <cellStyle name="Millares [0] 4 12 3" xfId="2099" xr:uid="{2D81F474-0930-4353-8234-D740E11D7693}"/>
    <cellStyle name="Millares [0] 4 12 3 2" xfId="4514" xr:uid="{BD43BE5C-FB90-4072-AD12-727229E9515F}"/>
    <cellStyle name="Millares [0] 4 12 3 2 2" xfId="12497" xr:uid="{708CA769-AE8D-4C7B-BF2F-3241DEC0C570}"/>
    <cellStyle name="Millares [0] 4 12 3 2 2 2" xfId="43545" xr:uid="{2E02C88B-497A-4692-88D3-44A8B9826991}"/>
    <cellStyle name="Millares [0] 4 12 3 2 3" xfId="26676" xr:uid="{8A9B6EEF-81CC-414E-8E2F-D771D98B6AC8}"/>
    <cellStyle name="Millares [0] 4 12 3 3" xfId="6928" xr:uid="{1B05B7BD-F55C-4CAA-922F-D33FB5DB55E2}"/>
    <cellStyle name="Millares [0] 4 12 3 3 2" xfId="16105" xr:uid="{A4B94280-8720-4A79-92B7-8697FEF36124}"/>
    <cellStyle name="Millares [0] 4 12 3 3 2 2" xfId="47152" xr:uid="{AD00FD81-FDA1-4C97-B3DC-B0D8E3C55621}"/>
    <cellStyle name="Millares [0] 4 12 3 3 3" xfId="30283" xr:uid="{2FD9DEEA-3237-4C19-B780-A4C3F956D9A4}"/>
    <cellStyle name="Millares [0] 4 12 3 4" xfId="20360" xr:uid="{119F26A8-ADB7-4F29-9982-EBA3320E1941}"/>
    <cellStyle name="Millares [0] 4 12 3 4 2" xfId="51377" xr:uid="{09EF63C1-1519-419E-998F-80204B9338F1}"/>
    <cellStyle name="Millares [0] 4 12 3 4 3" xfId="34508" xr:uid="{4102D23F-745A-4B6F-A5FF-2353155D50E4}"/>
    <cellStyle name="Millares [0] 4 12 3 5" xfId="9339" xr:uid="{0C03D2A5-8FC5-4A7C-9334-17CB8ABD0DBA}"/>
    <cellStyle name="Millares [0] 4 12 3 5 2" xfId="40391" xr:uid="{9BADEE39-C511-43E8-9890-A9E72244BDD9}"/>
    <cellStyle name="Millares [0] 4 12 3 6" xfId="23522" xr:uid="{0C8ABC3A-83F5-4BAF-9642-8F0BFC52C97C}"/>
    <cellStyle name="Millares [0] 4 12 4" xfId="3768" xr:uid="{70984911-AB27-4485-BCFB-1C45FA4B7D07}"/>
    <cellStyle name="Millares [0] 4 12 4 2" xfId="11751" xr:uid="{FC054844-D42C-44F8-A337-003160214C46}"/>
    <cellStyle name="Millares [0] 4 12 4 2 2" xfId="42799" xr:uid="{27EB039C-460C-40F7-A746-139400B02166}"/>
    <cellStyle name="Millares [0] 4 12 4 3" xfId="25930" xr:uid="{86D7B091-C335-44EC-A31E-02A9C1B45D93}"/>
    <cellStyle name="Millares [0] 4 12 5" xfId="6182" xr:uid="{926562CC-8535-4BFB-93F9-993749C94923}"/>
    <cellStyle name="Millares [0] 4 12 5 2" xfId="15359" xr:uid="{259C26B2-C3BB-4277-9582-5C6F5FE99842}"/>
    <cellStyle name="Millares [0] 4 12 5 2 2" xfId="46406" xr:uid="{F944F4CE-BECF-4660-8E1E-4401AD6606F5}"/>
    <cellStyle name="Millares [0] 4 12 5 3" xfId="29537" xr:uid="{FBFCEA22-45A2-478C-9406-05C1C49B4692}"/>
    <cellStyle name="Millares [0] 4 12 6" xfId="19614" xr:uid="{8E088351-A39B-4B59-9165-833B5670F297}"/>
    <cellStyle name="Millares [0] 4 12 6 2" xfId="50631" xr:uid="{D8E85630-807C-4EB0-97E7-3DB3FDA38730}"/>
    <cellStyle name="Millares [0] 4 12 6 3" xfId="33762" xr:uid="{4F36A448-0873-4E8B-BA31-686AE852C56D}"/>
    <cellStyle name="Millares [0] 4 12 7" xfId="8593" xr:uid="{6AFC27DD-8B09-4A8F-BD3D-B05DBD4BBED6}"/>
    <cellStyle name="Millares [0] 4 12 7 2" xfId="39645" xr:uid="{261B8860-BD0A-4185-A10A-EC8E4CE5940C}"/>
    <cellStyle name="Millares [0] 4 12 8" xfId="22776" xr:uid="{574B21E7-3F76-4E69-9CE3-FCA68C4D908C}"/>
    <cellStyle name="Millares [0] 4 13" xfId="2352" xr:uid="{F80810F6-CFAD-4CB9-884E-BC67DCF59A9B}"/>
    <cellStyle name="Millares [0] 4 13 2" xfId="4767" xr:uid="{882C2D0D-926E-4236-92E3-77EBFE7FBF63}"/>
    <cellStyle name="Millares [0] 4 13 2 2" xfId="12750" xr:uid="{B0C687C8-069E-4C5A-8081-CE8706FCFAE4}"/>
    <cellStyle name="Millares [0] 4 13 2 2 2" xfId="43798" xr:uid="{4D241E9A-5319-4733-B728-D254DD18BF0A}"/>
    <cellStyle name="Millares [0] 4 13 2 3" xfId="26929" xr:uid="{DED7F491-B0BA-4529-8AB6-2013DD932070}"/>
    <cellStyle name="Millares [0] 4 13 3" xfId="7181" xr:uid="{BBCDC6F0-28A5-4286-95ED-96A9BBD26CDC}"/>
    <cellStyle name="Millares [0] 4 13 3 2" xfId="16358" xr:uid="{064A6E09-91A4-428B-B725-1519276F2C76}"/>
    <cellStyle name="Millares [0] 4 13 3 2 2" xfId="47405" xr:uid="{5968DF49-017E-4753-AA07-AC1B072AC6F8}"/>
    <cellStyle name="Millares [0] 4 13 3 3" xfId="30536" xr:uid="{367F6FB3-4A94-4896-BE50-51609FC5436F}"/>
    <cellStyle name="Millares [0] 4 13 4" xfId="20613" xr:uid="{9D7A63A8-3403-46C7-B533-5D85FA0F1334}"/>
    <cellStyle name="Millares [0] 4 13 4 2" xfId="51630" xr:uid="{8F51DF0B-62BE-4D82-AC3C-7B181B7527E8}"/>
    <cellStyle name="Millares [0] 4 13 4 3" xfId="34761" xr:uid="{56261BED-31D6-4D80-8246-3DFA7F55D5A8}"/>
    <cellStyle name="Millares [0] 4 13 5" xfId="9592" xr:uid="{9FB14A57-F939-4EE3-A639-C18E026B6437}"/>
    <cellStyle name="Millares [0] 4 13 5 2" xfId="40644" xr:uid="{2A2CA177-8A27-49CA-9F0C-D2C97B12AD55}"/>
    <cellStyle name="Millares [0] 4 13 6" xfId="23775" xr:uid="{DEA949B0-7D81-450D-ACB7-068FA8DA7D18}"/>
    <cellStyle name="Millares [0] 4 14" xfId="2398" xr:uid="{FD273AF4-A638-449A-A134-1E46CCF83174}"/>
    <cellStyle name="Millares [0] 4 14 2" xfId="4813" xr:uid="{572C563D-7A12-4346-BCF7-FEA6E3681C9D}"/>
    <cellStyle name="Millares [0] 4 14 2 2" xfId="12796" xr:uid="{821E2D50-76C4-44C8-B390-E579DE57B292}"/>
    <cellStyle name="Millares [0] 4 14 2 2 2" xfId="43844" xr:uid="{469A63F4-9C9B-44D9-99C5-325869479BF5}"/>
    <cellStyle name="Millares [0] 4 14 2 3" xfId="26975" xr:uid="{49675897-D351-4B7F-9E1B-E37EE61057DA}"/>
    <cellStyle name="Millares [0] 4 14 3" xfId="7227" xr:uid="{EE767821-9356-4DA8-8231-8FA8C8F34E4D}"/>
    <cellStyle name="Millares [0] 4 14 3 2" xfId="16404" xr:uid="{C419A0CA-DFC2-4CC5-A409-E9B9F2798585}"/>
    <cellStyle name="Millares [0] 4 14 3 2 2" xfId="47451" xr:uid="{27667A9D-D900-4392-A24F-E44CA77B891C}"/>
    <cellStyle name="Millares [0] 4 14 3 3" xfId="30582" xr:uid="{F03DCA2D-5436-4B2A-9193-D9E2AA1506C1}"/>
    <cellStyle name="Millares [0] 4 14 4" xfId="20659" xr:uid="{701B9389-D679-4F1A-A55B-231E70EFD297}"/>
    <cellStyle name="Millares [0] 4 14 4 2" xfId="51676" xr:uid="{C99340A4-67DB-429C-893B-5BF7E6093BBD}"/>
    <cellStyle name="Millares [0] 4 14 4 3" xfId="34807" xr:uid="{BFB5B903-9159-4183-A0FA-0C467876D5F8}"/>
    <cellStyle name="Millares [0] 4 14 5" xfId="9638" xr:uid="{2CBB451A-7BC9-40D4-BD3A-AC7F88A236A9}"/>
    <cellStyle name="Millares [0] 4 14 5 2" xfId="40690" xr:uid="{2D821ED5-A51A-4607-9EE5-D3EC2CE9B5C4}"/>
    <cellStyle name="Millares [0] 4 14 6" xfId="23821" xr:uid="{97B802C3-FE02-4513-9905-191A6712FA98}"/>
    <cellStyle name="Millares [0] 4 15" xfId="1445" xr:uid="{FE798B47-91F6-4E68-A481-DCFA44D4FF2D}"/>
    <cellStyle name="Millares [0] 4 15 2" xfId="3860" xr:uid="{A7DC6B85-A54E-4203-A94C-FA7DE9F7ADF6}"/>
    <cellStyle name="Millares [0] 4 15 2 2" xfId="11843" xr:uid="{0E1CF69B-426C-419D-9993-564826E48297}"/>
    <cellStyle name="Millares [0] 4 15 2 2 2" xfId="42891" xr:uid="{C2AD3C9B-6633-4B38-8C95-7B09987A4B10}"/>
    <cellStyle name="Millares [0] 4 15 2 3" xfId="26022" xr:uid="{BB5989EC-3FCD-49D8-9B49-DAB45E5C2AD8}"/>
    <cellStyle name="Millares [0] 4 15 3" xfId="6274" xr:uid="{867FAF65-A4A5-45A6-9F03-448ACD868A4F}"/>
    <cellStyle name="Millares [0] 4 15 3 2" xfId="15451" xr:uid="{10BFA335-9EA7-44EC-A4D4-A0134C2BE3A7}"/>
    <cellStyle name="Millares [0] 4 15 3 2 2" xfId="46498" xr:uid="{5AECC9CE-7021-4F45-8231-37A90DE4CA10}"/>
    <cellStyle name="Millares [0] 4 15 3 3" xfId="29629" xr:uid="{27AF8B1D-B52F-4C79-848A-32123FF84AF5}"/>
    <cellStyle name="Millares [0] 4 15 4" xfId="19706" xr:uid="{DFFAA1B3-8621-43FA-B96E-481BA3128807}"/>
    <cellStyle name="Millares [0] 4 15 4 2" xfId="50723" xr:uid="{B0C1C2A2-7DB4-49FC-8CE8-D4496927E54E}"/>
    <cellStyle name="Millares [0] 4 15 4 3" xfId="33854" xr:uid="{3887A9C1-3149-407E-9327-EE1020F08B74}"/>
    <cellStyle name="Millares [0] 4 15 5" xfId="8685" xr:uid="{FA62395E-393B-4010-850C-CFBD1F65184E}"/>
    <cellStyle name="Millares [0] 4 15 5 2" xfId="39737" xr:uid="{80DC8A7A-CD97-4FA6-B24B-A49CD553C547}"/>
    <cellStyle name="Millares [0] 4 15 6" xfId="22868" xr:uid="{1EB42252-CF71-49A5-88FB-60EDE237FB39}"/>
    <cellStyle name="Millares [0] 4 16" xfId="715" xr:uid="{83F923AF-CAA6-49E9-AAF9-13E2E9F576FE}"/>
    <cellStyle name="Millares [0] 4 16 2" xfId="13547" xr:uid="{120DB34B-1EFC-4C30-B733-0C9EC82F8F7F}"/>
    <cellStyle name="Millares [0] 4 16 2 2" xfId="44595" xr:uid="{58C6C162-1789-402A-BABB-AA239F3F9F85}"/>
    <cellStyle name="Millares [0] 4 16 2 3" xfId="27726" xr:uid="{7F979BB0-1955-4EFC-8E28-D4591FDB9E32}"/>
    <cellStyle name="Millares [0] 4 16 3" xfId="17155" xr:uid="{36C77858-BE4C-4346-9125-18A85FD046C0}"/>
    <cellStyle name="Millares [0] 4 16 3 2" xfId="48202" xr:uid="{DC8F5D8B-3E17-44BF-9F2F-953B5DD82F69}"/>
    <cellStyle name="Millares [0] 4 16 3 3" xfId="31333" xr:uid="{1DFF9D88-1ECA-4B64-861D-D571A58220C6}"/>
    <cellStyle name="Millares [0] 4 16 4" xfId="21410" xr:uid="{027CC047-7EBD-4306-A005-0EAE42AA183C}"/>
    <cellStyle name="Millares [0] 4 16 4 2" xfId="52427" xr:uid="{D05A331A-687B-451C-A041-CED26879F3EB}"/>
    <cellStyle name="Millares [0] 4 16 4 3" xfId="35558" xr:uid="{34028792-99C3-4E66-85D4-BA30DF0050D6}"/>
    <cellStyle name="Millares [0] 4 16 5" xfId="10389" xr:uid="{76AFFA5B-A53B-42B4-951B-83DFCD72C824}"/>
    <cellStyle name="Millares [0] 4 16 5 2" xfId="41441" xr:uid="{63010DDE-6333-4A11-AB34-CB8EC5F21345}"/>
    <cellStyle name="Millares [0] 4 16 6" xfId="24572" xr:uid="{00049AD7-A826-45AA-ADE0-F0EBD8C08EBB}"/>
    <cellStyle name="Millares [0] 4 17" xfId="3130" xr:uid="{D67C03F5-47C2-44EA-A0DD-B5A8D2490CEC}"/>
    <cellStyle name="Millares [0] 4 17 2" xfId="13844" xr:uid="{2B840A04-3709-4C15-8A67-CFA4C9DCF95C}"/>
    <cellStyle name="Millares [0] 4 17 2 2" xfId="44892" xr:uid="{8D071329-9C2E-46C3-85C9-3071F2A30660}"/>
    <cellStyle name="Millares [0] 4 17 2 3" xfId="28023" xr:uid="{0F454F0E-541E-46C6-A6A0-6D56D844B0C4}"/>
    <cellStyle name="Millares [0] 4 17 3" xfId="17452" xr:uid="{92C68E7A-ECC9-488E-8ACF-D68E4DE0DC12}"/>
    <cellStyle name="Millares [0] 4 17 3 2" xfId="48499" xr:uid="{9C226806-D366-4CBE-9365-A1E620AEE74E}"/>
    <cellStyle name="Millares [0] 4 17 3 3" xfId="31630" xr:uid="{64121F3A-1217-4683-B982-B88F40F5F292}"/>
    <cellStyle name="Millares [0] 4 17 4" xfId="21707" xr:uid="{EBC1A048-6B9D-4D42-B590-69A664AC9B40}"/>
    <cellStyle name="Millares [0] 4 17 4 2" xfId="52724" xr:uid="{F556683D-45A9-42CD-8478-3BA40FA62998}"/>
    <cellStyle name="Millares [0] 4 17 4 3" xfId="35855" xr:uid="{F55C68D3-966C-4185-BDC9-B7935C130C8A}"/>
    <cellStyle name="Millares [0] 4 17 5" xfId="10686" xr:uid="{54D05862-7C0F-43E8-B231-57BA1F1D7DFA}"/>
    <cellStyle name="Millares [0] 4 17 5 2" xfId="41738" xr:uid="{2066334E-3CE0-4774-B480-1055BE318FB1}"/>
    <cellStyle name="Millares [0] 4 17 6" xfId="24869" xr:uid="{91A8F4A8-20A0-49ED-B7F4-EB9F6285BDB3}"/>
    <cellStyle name="Millares [0] 4 18" xfId="5545" xr:uid="{76F8999F-6923-4140-A244-5357FF9FC8E9}"/>
    <cellStyle name="Millares [0] 4 18 2" xfId="14121" xr:uid="{310AE6D4-41FC-4CA3-9C8D-4B1C0F43A429}"/>
    <cellStyle name="Millares [0] 4 18 2 2" xfId="45169" xr:uid="{3A1B4352-F286-4F6A-8390-8A3AC5B5C79B}"/>
    <cellStyle name="Millares [0] 4 18 2 3" xfId="28300" xr:uid="{6B3800D2-807B-4C9C-8D73-EEB9281D8179}"/>
    <cellStyle name="Millares [0] 4 18 3" xfId="17729" xr:uid="{C3793FE8-F2FD-4B22-A6E9-F6B8B217A007}"/>
    <cellStyle name="Millares [0] 4 18 3 2" xfId="48776" xr:uid="{570F37A4-9237-4AF4-98DA-07F910249C6E}"/>
    <cellStyle name="Millares [0] 4 18 3 3" xfId="31907" xr:uid="{3F68BA23-A603-4135-83F0-2FC0FC39D97B}"/>
    <cellStyle name="Millares [0] 4 18 4" xfId="21984" xr:uid="{82D148CB-0921-47BF-91C0-DB6D279FF4C5}"/>
    <cellStyle name="Millares [0] 4 18 4 2" xfId="53001" xr:uid="{1880F831-32A5-4B7B-A662-BC8116603FE1}"/>
    <cellStyle name="Millares [0] 4 18 4 3" xfId="36132" xr:uid="{974B2382-DCAA-490C-88CB-7CA6A5073541}"/>
    <cellStyle name="Millares [0] 4 18 5" xfId="10963" xr:uid="{8CE3312E-48F0-4671-9575-88B08930B71A}"/>
    <cellStyle name="Millares [0] 4 18 5 2" xfId="42015" xr:uid="{C6B7392A-5761-491A-A78D-D23753CCF935}"/>
    <cellStyle name="Millares [0] 4 18 6" xfId="25146" xr:uid="{E172DADC-56DB-4EED-93D7-740334DCDE3F}"/>
    <cellStyle name="Millares [0] 4 19" xfId="11114" xr:uid="{A8BA6AFB-E930-4903-BE81-B27773127C83}"/>
    <cellStyle name="Millares [0] 4 19 2" xfId="14722" xr:uid="{5705C22B-F6BF-4559-9FFF-BA0E5D167126}"/>
    <cellStyle name="Millares [0] 4 19 2 2" xfId="45769" xr:uid="{55B05D20-51DF-4138-B549-0FE5394F173C}"/>
    <cellStyle name="Millares [0] 4 19 2 3" xfId="28900" xr:uid="{912FFC2C-3057-4C4E-BC09-0726145AFD5C}"/>
    <cellStyle name="Millares [0] 4 19 3" xfId="18977" xr:uid="{8EEF1C04-8A11-4E08-8AC1-DE552E0FB0F6}"/>
    <cellStyle name="Millares [0] 4 19 3 2" xfId="49994" xr:uid="{C26C5D01-6CBD-4C26-937E-ECC29B539044}"/>
    <cellStyle name="Millares [0] 4 19 3 3" xfId="33125" xr:uid="{C7D24F2B-F99A-4E8B-A589-422645F1C2A6}"/>
    <cellStyle name="Millares [0] 4 19 4" xfId="42162" xr:uid="{B2278D90-9559-4546-94A5-F40618E0ABC9}"/>
    <cellStyle name="Millares [0] 4 19 5" xfId="25293" xr:uid="{DB20B0B8-74F5-4446-87FB-760A1F5D5231}"/>
    <cellStyle name="Millares [0] 4 2" xfId="136" xr:uid="{5F7B4C4D-88B7-4334-9373-09E79CF044DC}"/>
    <cellStyle name="Millares [0] 4 2 10" xfId="2410" xr:uid="{7D670EBF-AD20-45A1-8EDD-D19AD9C90964}"/>
    <cellStyle name="Millares [0] 4 2 10 2" xfId="4825" xr:uid="{8E0BB8D5-A1D7-48D3-B5E3-56BA98A265AD}"/>
    <cellStyle name="Millares [0] 4 2 10 2 2" xfId="12808" xr:uid="{5003BCD3-903F-463E-8656-C5D7FA638A06}"/>
    <cellStyle name="Millares [0] 4 2 10 2 2 2" xfId="43856" xr:uid="{621350B4-FEE6-4509-95E0-88D4D95EF010}"/>
    <cellStyle name="Millares [0] 4 2 10 2 3" xfId="26987" xr:uid="{A1EABC21-DA9B-40E8-868F-A4AFEF71ED80}"/>
    <cellStyle name="Millares [0] 4 2 10 3" xfId="7239" xr:uid="{5F885BA2-A670-4837-993C-BDAD3524839D}"/>
    <cellStyle name="Millares [0] 4 2 10 3 2" xfId="16416" xr:uid="{580575EE-DB93-432F-9E41-1F1C4C2547F1}"/>
    <cellStyle name="Millares [0] 4 2 10 3 2 2" xfId="47463" xr:uid="{C54A5825-44A6-44FF-A50C-C92357B96578}"/>
    <cellStyle name="Millares [0] 4 2 10 3 3" xfId="30594" xr:uid="{FD72B699-B9C8-4834-B0F8-44207C9FBBAF}"/>
    <cellStyle name="Millares [0] 4 2 10 4" xfId="20671" xr:uid="{B0A4F811-FA5A-45BC-9446-DBD918CCEC3C}"/>
    <cellStyle name="Millares [0] 4 2 10 4 2" xfId="51688" xr:uid="{1B0E3FCB-E035-4FFE-A2D4-3D6B85427809}"/>
    <cellStyle name="Millares [0] 4 2 10 4 3" xfId="34819" xr:uid="{C4ABD1B8-9E77-41B6-A7C6-87A493EA40CB}"/>
    <cellStyle name="Millares [0] 4 2 10 5" xfId="9650" xr:uid="{A5DBE8B0-33A2-4FE8-A0D3-50B7860C7DCB}"/>
    <cellStyle name="Millares [0] 4 2 10 5 2" xfId="40702" xr:uid="{24DCC94F-2C42-4484-A267-FDDC68A05495}"/>
    <cellStyle name="Millares [0] 4 2 10 6" xfId="23833" xr:uid="{FD3F1540-B56D-4D1B-A62E-584951893B19}"/>
    <cellStyle name="Millares [0] 4 2 11" xfId="1474" xr:uid="{5421E805-C610-416E-B5B6-6445B74D78F2}"/>
    <cellStyle name="Millares [0] 4 2 11 2" xfId="3889" xr:uid="{6C9EA9B3-4241-4645-9484-F616D582A576}"/>
    <cellStyle name="Millares [0] 4 2 11 2 2" xfId="11872" xr:uid="{8E99F08D-93F6-4381-86FD-10F77FF0D9E0}"/>
    <cellStyle name="Millares [0] 4 2 11 2 2 2" xfId="42920" xr:uid="{A96954D7-2F26-4541-9A1D-E6EEDC251B58}"/>
    <cellStyle name="Millares [0] 4 2 11 2 3" xfId="26051" xr:uid="{DB1AFEB8-E011-436D-A6FF-DF8DB066E21F}"/>
    <cellStyle name="Millares [0] 4 2 11 3" xfId="6303" xr:uid="{881B72CE-0472-445A-B0AE-A0F3E1A5BECB}"/>
    <cellStyle name="Millares [0] 4 2 11 3 2" xfId="15480" xr:uid="{425D6298-1CDF-488C-B886-94A21355A013}"/>
    <cellStyle name="Millares [0] 4 2 11 3 2 2" xfId="46527" xr:uid="{599F1E55-43F2-4F7A-9E72-88A55EA59EE8}"/>
    <cellStyle name="Millares [0] 4 2 11 3 3" xfId="29658" xr:uid="{937E494C-0D76-4759-B748-E6C5AE09B870}"/>
    <cellStyle name="Millares [0] 4 2 11 4" xfId="19735" xr:uid="{AD4869A6-8523-40A0-8886-293529536A1C}"/>
    <cellStyle name="Millares [0] 4 2 11 4 2" xfId="50752" xr:uid="{3BFBDDE0-32CF-406B-B65F-6043654E27DE}"/>
    <cellStyle name="Millares [0] 4 2 11 4 3" xfId="33883" xr:uid="{BCC0B22D-DE6F-445A-96FC-424687E07470}"/>
    <cellStyle name="Millares [0] 4 2 11 5" xfId="8714" xr:uid="{81BEF362-4BC8-4BA4-BA5C-BAE4562DE4F7}"/>
    <cellStyle name="Millares [0] 4 2 11 5 2" xfId="39766" xr:uid="{2A8106C8-DABA-40C9-BBE2-F3AC3BB87900}"/>
    <cellStyle name="Millares [0] 4 2 11 6" xfId="22897" xr:uid="{D4D61820-837A-454E-982C-83F2074B6873}"/>
    <cellStyle name="Millares [0] 4 2 12" xfId="727" xr:uid="{C58A4A20-0D8C-4EB8-A61C-EAB566C7799C}"/>
    <cellStyle name="Millares [0] 4 2 12 2" xfId="13548" xr:uid="{FE6AB86D-57B9-4EA9-8247-04B775692742}"/>
    <cellStyle name="Millares [0] 4 2 12 2 2" xfId="44596" xr:uid="{6ACBE3C1-F6ED-4D49-8425-9059F18DDCFD}"/>
    <cellStyle name="Millares [0] 4 2 12 2 3" xfId="27727" xr:uid="{89D8522A-72D2-48F1-8DB5-B9E7DC44FA7E}"/>
    <cellStyle name="Millares [0] 4 2 12 3" xfId="17156" xr:uid="{B576ABD3-7D01-4481-97AC-47AFF1F34E54}"/>
    <cellStyle name="Millares [0] 4 2 12 3 2" xfId="48203" xr:uid="{F32CDD13-B7A0-4FE4-893D-7F472C728D1A}"/>
    <cellStyle name="Millares [0] 4 2 12 3 3" xfId="31334" xr:uid="{E90F335A-4728-430A-807B-FA03BA534656}"/>
    <cellStyle name="Millares [0] 4 2 12 4" xfId="21411" xr:uid="{5C17DEC7-ED36-4896-A4CE-429940B938CE}"/>
    <cellStyle name="Millares [0] 4 2 12 4 2" xfId="52428" xr:uid="{62B31ACC-0EBB-42DA-8555-53CA19354167}"/>
    <cellStyle name="Millares [0] 4 2 12 4 3" xfId="35559" xr:uid="{4D4BB76C-9926-49D0-9179-6191553E66B7}"/>
    <cellStyle name="Millares [0] 4 2 12 5" xfId="10390" xr:uid="{60FE6559-F3BE-454F-A2AB-D2C969F6BCC4}"/>
    <cellStyle name="Millares [0] 4 2 12 5 2" xfId="41442" xr:uid="{8CD1DC28-D6FA-4CA6-A200-0CA652DDA5B8}"/>
    <cellStyle name="Millares [0] 4 2 12 6" xfId="24573" xr:uid="{17852828-1669-4A4C-A168-5742B10DF621}"/>
    <cellStyle name="Millares [0] 4 2 13" xfId="3142" xr:uid="{784B19E4-3160-474A-BBCB-DF16F484FB40}"/>
    <cellStyle name="Millares [0] 4 2 13 2" xfId="13845" xr:uid="{0B12CBA3-6C04-4756-9036-11213CA6C7E4}"/>
    <cellStyle name="Millares [0] 4 2 13 2 2" xfId="44893" xr:uid="{276F751B-D7F6-4AD3-B1AD-985728BE23F9}"/>
    <cellStyle name="Millares [0] 4 2 13 2 3" xfId="28024" xr:uid="{DF2FE4A0-2249-4166-905A-F454517D7147}"/>
    <cellStyle name="Millares [0] 4 2 13 3" xfId="17453" xr:uid="{AF5DD406-D7D3-45CC-8ACE-614CEADD3C57}"/>
    <cellStyle name="Millares [0] 4 2 13 3 2" xfId="48500" xr:uid="{2393AC82-90BB-4F5B-9FBE-F742FEF584F6}"/>
    <cellStyle name="Millares [0] 4 2 13 3 3" xfId="31631" xr:uid="{41975FFC-B830-4CEF-8E59-29F87711F60E}"/>
    <cellStyle name="Millares [0] 4 2 13 4" xfId="21708" xr:uid="{C1117794-7D3D-4D5C-B2C6-CCD53E02F7E5}"/>
    <cellStyle name="Millares [0] 4 2 13 4 2" xfId="52725" xr:uid="{4698276B-6306-44E1-B2EB-52807C91CEFA}"/>
    <cellStyle name="Millares [0] 4 2 13 4 3" xfId="35856" xr:uid="{4FEF29EC-E5F7-466D-8883-3295F7035A16}"/>
    <cellStyle name="Millares [0] 4 2 13 5" xfId="10687" xr:uid="{E71360BA-A169-4BDE-8D36-CDD11588E002}"/>
    <cellStyle name="Millares [0] 4 2 13 5 2" xfId="41739" xr:uid="{FD2E24DD-46FC-4B47-A7FC-22FDA69950E3}"/>
    <cellStyle name="Millares [0] 4 2 13 6" xfId="24870" xr:uid="{85030E08-AF37-4EA9-972B-4FAB8333009B}"/>
    <cellStyle name="Millares [0] 4 2 14" xfId="5557" xr:uid="{E3FFFABA-7E3E-4361-90A9-9F194919EC23}"/>
    <cellStyle name="Millares [0] 4 2 14 2" xfId="14148" xr:uid="{D32BFEB4-FFE6-4273-B697-D80EB180F413}"/>
    <cellStyle name="Millares [0] 4 2 14 2 2" xfId="45196" xr:uid="{139176FC-CDE1-4931-B5D4-331E3638692E}"/>
    <cellStyle name="Millares [0] 4 2 14 2 3" xfId="28327" xr:uid="{84D2452D-A34A-4F00-A1A9-CBA3AA9634E1}"/>
    <cellStyle name="Millares [0] 4 2 14 3" xfId="17756" xr:uid="{127C9983-403E-4D66-8EEA-BD4D30343CEE}"/>
    <cellStyle name="Millares [0] 4 2 14 3 2" xfId="48803" xr:uid="{82426A42-661E-49C1-8F39-10CA589D4B77}"/>
    <cellStyle name="Millares [0] 4 2 14 3 3" xfId="31934" xr:uid="{F317C2D7-4823-47E2-84AF-54E53030179E}"/>
    <cellStyle name="Millares [0] 4 2 14 4" xfId="22011" xr:uid="{6616BD11-F235-49FE-87D9-43EB9A43016A}"/>
    <cellStyle name="Millares [0] 4 2 14 4 2" xfId="53028" xr:uid="{547BAB64-9C32-47B3-89BA-BEA4AB0C1661}"/>
    <cellStyle name="Millares [0] 4 2 14 4 3" xfId="36159" xr:uid="{865BF877-1B4F-416B-B3A5-68D19A038F48}"/>
    <cellStyle name="Millares [0] 4 2 14 5" xfId="10990" xr:uid="{8294426E-AB76-4F28-9DE8-6CD3EC0B5B95}"/>
    <cellStyle name="Millares [0] 4 2 14 5 2" xfId="42042" xr:uid="{736F24D2-80D5-4E45-A2A6-BE4C67F93C72}"/>
    <cellStyle name="Millares [0] 4 2 14 6" xfId="25173" xr:uid="{1942CA72-CDAC-4C67-A130-5319E859E1FF}"/>
    <cellStyle name="Millares [0] 4 2 15" xfId="11126" xr:uid="{5D3F6786-03E4-443E-8D09-8FC70B1F7B7C}"/>
    <cellStyle name="Millares [0] 4 2 15 2" xfId="14734" xr:uid="{F53CAA6B-8C28-4BA4-88E5-149485A2F4DF}"/>
    <cellStyle name="Millares [0] 4 2 15 2 2" xfId="45781" xr:uid="{C7B3036A-E869-42BC-AD1D-2C25869B24A0}"/>
    <cellStyle name="Millares [0] 4 2 15 2 3" xfId="28912" xr:uid="{AFB6E2D5-9857-4D60-8D6C-C1E5B7CF9371}"/>
    <cellStyle name="Millares [0] 4 2 15 3" xfId="18989" xr:uid="{2A3190CD-7D84-4FD1-A010-EEDA322A7A68}"/>
    <cellStyle name="Millares [0] 4 2 15 3 2" xfId="50006" xr:uid="{2A6CA00A-EE10-4FDE-9389-3C0E8DE90536}"/>
    <cellStyle name="Millares [0] 4 2 15 3 3" xfId="33137" xr:uid="{7AB331EB-1CE5-4352-9B3D-1AD4BD73738F}"/>
    <cellStyle name="Millares [0] 4 2 15 4" xfId="42174" xr:uid="{FEF124DB-DEF9-42AC-92A2-AEA57F6998D6}"/>
    <cellStyle name="Millares [0] 4 2 15 5" xfId="25305" xr:uid="{ED0EBCAD-5B7C-487C-85F6-9A5F435FC15B}"/>
    <cellStyle name="Millares [0] 4 2 16" xfId="14291" xr:uid="{E65E8818-996B-4E2A-9150-E20484ED7EB6}"/>
    <cellStyle name="Millares [0] 4 2 16 2" xfId="45339" xr:uid="{346EB614-F3DE-424A-93F8-FF26ABA95890}"/>
    <cellStyle name="Millares [0] 4 2 16 3" xfId="28470" xr:uid="{B717AB69-9729-42D0-9A57-756B182DF049}"/>
    <cellStyle name="Millares [0] 4 2 17" xfId="14598" xr:uid="{565C5030-848A-42E1-AC0E-144770D635F7}"/>
    <cellStyle name="Millares [0] 4 2 17 2" xfId="45645" xr:uid="{63237AB9-2DE7-4453-BA81-49D377A6CB19}"/>
    <cellStyle name="Millares [0] 4 2 17 3" xfId="28776" xr:uid="{E622EAF5-72F6-4D22-A1E5-CDF14E760491}"/>
    <cellStyle name="Millares [0] 4 2 18" xfId="17952" xr:uid="{04D32E76-4B71-4EB9-91C3-8ED5A9238FDF}"/>
    <cellStyle name="Millares [0] 4 2 18 2" xfId="48969" xr:uid="{F95F85FC-B6DB-454A-A2CF-FC01F5C78F77}"/>
    <cellStyle name="Millares [0] 4 2 18 3" xfId="32100" xr:uid="{66D4545D-8DF2-43B5-9CEA-6DDEDCDC9772}"/>
    <cellStyle name="Millares [0] 4 2 19" xfId="18252" xr:uid="{0837526C-19FC-405B-B49F-843BD805539F}"/>
    <cellStyle name="Millares [0] 4 2 19 2" xfId="49269" xr:uid="{05D0B1B7-577E-4EB2-BD63-8978EF29C936}"/>
    <cellStyle name="Millares [0] 4 2 19 3" xfId="32400" xr:uid="{95F8463A-51E9-4F4A-93B5-E712F8B389D9}"/>
    <cellStyle name="Millares [0] 4 2 2" xfId="258" xr:uid="{8172843F-F983-4364-99D5-1B2CBB60ABE2}"/>
    <cellStyle name="Millares [0] 4 2 2 10" xfId="14292" xr:uid="{EDAB6BEF-9F31-4DB0-BE66-E3DC8EA32F69}"/>
    <cellStyle name="Millares [0] 4 2 2 10 2" xfId="45340" xr:uid="{C49717A9-7007-4244-AF5A-8737D8B4B915}"/>
    <cellStyle name="Millares [0] 4 2 2 10 3" xfId="28471" xr:uid="{C069C657-EE9D-406E-9AEC-9679E61BF843}"/>
    <cellStyle name="Millares [0] 4 2 2 11" xfId="14645" xr:uid="{42268CF6-96A3-4B51-82D6-441A89C0B5D1}"/>
    <cellStyle name="Millares [0] 4 2 2 11 2" xfId="45692" xr:uid="{7DDA5DF1-4A56-4E72-A08E-F193484C22DC}"/>
    <cellStyle name="Millares [0] 4 2 2 11 3" xfId="28823" xr:uid="{17BA678D-3688-47D1-8F04-3F20ED6E9905}"/>
    <cellStyle name="Millares [0] 4 2 2 12" xfId="17953" xr:uid="{C7AEC116-D489-4A20-8C21-73A3257A6F69}"/>
    <cellStyle name="Millares [0] 4 2 2 12 2" xfId="48970" xr:uid="{EAD4F9E1-73F1-45AD-AFC1-B78522A76A2E}"/>
    <cellStyle name="Millares [0] 4 2 2 12 3" xfId="32101" xr:uid="{A4422CFB-F63B-4D16-B34B-039FD5A5036E}"/>
    <cellStyle name="Millares [0] 4 2 2 13" xfId="18253" xr:uid="{A4401C5E-5076-4D1E-A89A-9B48A3C08DCB}"/>
    <cellStyle name="Millares [0] 4 2 2 13 2" xfId="49270" xr:uid="{FF48B050-E047-445D-921D-740912BA9820}"/>
    <cellStyle name="Millares [0] 4 2 2 13 3" xfId="32401" xr:uid="{A8B80109-91A0-4681-B676-2060E5077F7D}"/>
    <cellStyle name="Millares [0] 4 2 2 14" xfId="18553" xr:uid="{EBE20D55-3F05-4ED9-AD2B-20F6E3FAEBCD}"/>
    <cellStyle name="Millares [0] 4 2 2 14 2" xfId="49570" xr:uid="{2C96AE83-B3CD-48D3-A514-D76A53E13134}"/>
    <cellStyle name="Millares [0] 4 2 2 14 3" xfId="32701" xr:uid="{491FB5C3-FE01-4623-B922-EA667052C466}"/>
    <cellStyle name="Millares [0] 4 2 2 15" xfId="18904" xr:uid="{C80A27A5-18DF-4C70-82CC-711D853AF99D}"/>
    <cellStyle name="Millares [0] 4 2 2 15 2" xfId="49921" xr:uid="{89DE4B53-A126-49FA-B266-6AEFAD91712A}"/>
    <cellStyle name="Millares [0] 4 2 2 15 3" xfId="33052" xr:uid="{F660B369-4A53-4D95-A45A-F40472C8FCA7}"/>
    <cellStyle name="Millares [0] 4 2 2 16" xfId="8089" xr:uid="{49AED8FE-3206-43B5-9004-A84DAFBC9F66}"/>
    <cellStyle name="Millares [0] 4 2 2 16 2" xfId="53174" xr:uid="{AF7323A8-1C64-457A-85A0-6B219911FE40}"/>
    <cellStyle name="Millares [0] 4 2 2 16 3" xfId="36305" xr:uid="{24FE9CA2-DC1B-4849-852D-9D5E13345E75}"/>
    <cellStyle name="Millares [0] 4 2 2 17" xfId="36610" xr:uid="{814909A4-9E7C-4969-AE74-431706C3D33A}"/>
    <cellStyle name="Millares [0] 4 2 2 17 2" xfId="53479" xr:uid="{AB337922-181C-4677-99DD-BA8A76997960}"/>
    <cellStyle name="Millares [0] 4 2 2 18" xfId="36920" xr:uid="{3E9D1A62-CA45-45DB-AEEC-0F34ED080969}"/>
    <cellStyle name="Millares [0] 4 2 2 18 2" xfId="53789" xr:uid="{02433A48-54F2-4D29-A8B2-CD2AFA06216F}"/>
    <cellStyle name="Millares [0] 4 2 2 19" xfId="37223" xr:uid="{7631ADEC-BB38-4932-AE5C-7D99BE5A2F9F}"/>
    <cellStyle name="Millares [0] 4 2 2 19 2" xfId="54092" xr:uid="{60F2306B-C0FA-4B19-B316-ECF581EACBBA}"/>
    <cellStyle name="Millares [0] 4 2 2 2" xfId="492" xr:uid="{530FD792-CD42-4193-A109-63FC25766FFA}"/>
    <cellStyle name="Millares [0] 4 2 2 2 2" xfId="2764" xr:uid="{DF7B92F7-FA7C-4C04-B4EF-F28F85174AAB}"/>
    <cellStyle name="Millares [0] 4 2 2 2 2 2" xfId="5179" xr:uid="{B3B391DB-685F-417C-AC89-485FF75E0BC2}"/>
    <cellStyle name="Millares [0] 4 2 2 2 2 2 2" xfId="13162" xr:uid="{E71FD681-2233-444F-96D5-F7817CA333B9}"/>
    <cellStyle name="Millares [0] 4 2 2 2 2 2 2 2" xfId="44210" xr:uid="{FD9F3371-C332-49F6-B325-E920B26F00B3}"/>
    <cellStyle name="Millares [0] 4 2 2 2 2 2 3" xfId="27341" xr:uid="{2796306C-E4FC-40A7-8049-890A52029DFC}"/>
    <cellStyle name="Millares [0] 4 2 2 2 2 3" xfId="7593" xr:uid="{63AD5A92-375C-4DE2-B026-D18926E05957}"/>
    <cellStyle name="Millares [0] 4 2 2 2 2 3 2" xfId="16770" xr:uid="{23EB3ED0-5737-4D07-A13E-5D31745FF568}"/>
    <cellStyle name="Millares [0] 4 2 2 2 2 3 2 2" xfId="47817" xr:uid="{7FEB2340-2989-44B3-A67D-8EBF4485A8E3}"/>
    <cellStyle name="Millares [0] 4 2 2 2 2 3 3" xfId="30948" xr:uid="{6563726F-CA15-4E67-ACDE-99D4E07B0D08}"/>
    <cellStyle name="Millares [0] 4 2 2 2 2 4" xfId="21025" xr:uid="{27AAA765-8F2C-49FE-A41A-E78566639557}"/>
    <cellStyle name="Millares [0] 4 2 2 2 2 4 2" xfId="52042" xr:uid="{820449BA-35B8-44C1-B6A5-2C5539462581}"/>
    <cellStyle name="Millares [0] 4 2 2 2 2 4 3" xfId="35173" xr:uid="{C7F042F4-A88D-4B3B-984A-CE1C777A80DA}"/>
    <cellStyle name="Millares [0] 4 2 2 2 2 5" xfId="10004" xr:uid="{211F6C57-3690-4E9C-AC35-E199B7C09437}"/>
    <cellStyle name="Millares [0] 4 2 2 2 2 5 2" xfId="41056" xr:uid="{2D0271DF-00C4-4481-89E5-A84A4C8AECF3}"/>
    <cellStyle name="Millares [0] 4 2 2 2 2 6" xfId="24187" xr:uid="{E071EA07-7E93-4B71-85C1-454DBF00C761}"/>
    <cellStyle name="Millares [0] 4 2 2 2 3" xfId="1876" xr:uid="{B0DB337E-6249-4072-89D2-3141E516028F}"/>
    <cellStyle name="Millares [0] 4 2 2 2 3 2" xfId="4291" xr:uid="{F87D87D7-D393-4134-944C-54E0F1AAE1BB}"/>
    <cellStyle name="Millares [0] 4 2 2 2 3 2 2" xfId="12274" xr:uid="{DEC3A57E-2968-4666-BE40-1DDFA249555D}"/>
    <cellStyle name="Millares [0] 4 2 2 2 3 2 2 2" xfId="43322" xr:uid="{799198DE-1CA9-4EA5-B12B-7C606C75D671}"/>
    <cellStyle name="Millares [0] 4 2 2 2 3 2 3" xfId="26453" xr:uid="{F929FD4B-0CF4-4CF9-8753-1F91F95A7D99}"/>
    <cellStyle name="Millares [0] 4 2 2 2 3 3" xfId="6705" xr:uid="{CD7695BE-6A6C-4963-9253-5A5851F055F7}"/>
    <cellStyle name="Millares [0] 4 2 2 2 3 3 2" xfId="15882" xr:uid="{7601E40F-8FA5-4677-910B-0C6CA15A3751}"/>
    <cellStyle name="Millares [0] 4 2 2 2 3 3 2 2" xfId="46929" xr:uid="{05AB8CB2-D265-4E24-8F1F-38476E508CED}"/>
    <cellStyle name="Millares [0] 4 2 2 2 3 3 3" xfId="30060" xr:uid="{0995207F-9D77-4686-96F9-038C8D4C84AC}"/>
    <cellStyle name="Millares [0] 4 2 2 2 3 4" xfId="20137" xr:uid="{BDAB936D-53CF-4894-95A1-DBCEE4243D73}"/>
    <cellStyle name="Millares [0] 4 2 2 2 3 4 2" xfId="51154" xr:uid="{E2A46110-B63C-462E-BF18-7A75D76DED56}"/>
    <cellStyle name="Millares [0] 4 2 2 2 3 4 3" xfId="34285" xr:uid="{85509C0A-BF5E-41E5-9D35-FDCBD558DF8E}"/>
    <cellStyle name="Millares [0] 4 2 2 2 3 5" xfId="9116" xr:uid="{973F72A7-81B0-40DD-A987-F96CE8C3CC87}"/>
    <cellStyle name="Millares [0] 4 2 2 2 3 5 2" xfId="40168" xr:uid="{1D0DAF62-1EFD-4791-8F6D-2677A4DA0555}"/>
    <cellStyle name="Millares [0] 4 2 2 2 3 6" xfId="23299" xr:uid="{A53FF4CE-C11E-403B-9D28-6F6A8A171F3C}"/>
    <cellStyle name="Millares [0] 4 2 2 2 4" xfId="1081" xr:uid="{43F77B46-0727-4416-AFE5-0418B36AE021}"/>
    <cellStyle name="Millares [0] 4 2 2 2 4 2" xfId="11480" xr:uid="{A15FD9B7-E689-4415-9BFE-90A1C32E292F}"/>
    <cellStyle name="Millares [0] 4 2 2 2 4 2 2" xfId="42528" xr:uid="{273A96F3-CB39-4D89-BF39-94A566915506}"/>
    <cellStyle name="Millares [0] 4 2 2 2 4 3" xfId="25659" xr:uid="{59DFA077-A94A-4FA7-98D0-14CEE4EC4241}"/>
    <cellStyle name="Millares [0] 4 2 2 2 5" xfId="3496" xr:uid="{463F051A-98F0-4711-BA4D-F23BCB06A769}"/>
    <cellStyle name="Millares [0] 4 2 2 2 5 2" xfId="15088" xr:uid="{84F82BAE-04B1-484E-A3A1-44EE1431A439}"/>
    <cellStyle name="Millares [0] 4 2 2 2 5 2 2" xfId="46135" xr:uid="{7EB25810-5F73-4CF6-83FF-8F200EE73476}"/>
    <cellStyle name="Millares [0] 4 2 2 2 5 3" xfId="29266" xr:uid="{10C79F7B-9DFD-4F80-AA70-4BCEA494C3AB}"/>
    <cellStyle name="Millares [0] 4 2 2 2 6" xfId="5911" xr:uid="{C1F24F22-52BA-4B73-9647-6D6E7292D190}"/>
    <cellStyle name="Millares [0] 4 2 2 2 6 2" xfId="19343" xr:uid="{34E325B6-83B5-4226-AEF5-A950C47D24AD}"/>
    <cellStyle name="Millares [0] 4 2 2 2 6 2 2" xfId="50360" xr:uid="{29F77D97-E714-4C25-B3F0-6FC7F0C0B75F}"/>
    <cellStyle name="Millares [0] 4 2 2 2 6 3" xfId="33491" xr:uid="{F9A4F081-FD59-4144-8F6B-379607A73982}"/>
    <cellStyle name="Millares [0] 4 2 2 2 7" xfId="8322" xr:uid="{49AB0E90-C133-41D1-B5D9-6B5D1D2B8FCA}"/>
    <cellStyle name="Millares [0] 4 2 2 2 7 2" xfId="39374" xr:uid="{31588BD3-1872-4BE4-B760-9C49EFA75D74}"/>
    <cellStyle name="Millares [0] 4 2 2 2 8" xfId="22505" xr:uid="{1E550F84-6CC0-48B8-88EB-461E6C590BFE}"/>
    <cellStyle name="Millares [0] 4 2 2 20" xfId="37523" xr:uid="{C69F073D-A9C9-4BAB-B043-F1D516CAAB62}"/>
    <cellStyle name="Millares [0] 4 2 2 20 2" xfId="54392" xr:uid="{A25BA823-C7B4-4FCC-81D5-3D1B9184B297}"/>
    <cellStyle name="Millares [0] 4 2 2 21" xfId="37825" xr:uid="{A33E709E-60A2-4EB0-A754-160D10A7CD91}"/>
    <cellStyle name="Millares [0] 4 2 2 21 2" xfId="54694" xr:uid="{11AF5624-E026-4D5F-9012-20DBE156CF94}"/>
    <cellStyle name="Millares [0] 4 2 2 22" xfId="38127" xr:uid="{84E98065-F1E5-494C-9678-108ED98CA5FA}"/>
    <cellStyle name="Millares [0] 4 2 2 22 2" xfId="54996" xr:uid="{9F4ECAAD-879A-4934-A8F5-5051D391CEA7}"/>
    <cellStyle name="Millares [0] 4 2 2 23" xfId="38427" xr:uid="{64AB2682-9B83-4A0A-BDD3-4F6EBEC4874D}"/>
    <cellStyle name="Millares [0] 4 2 2 23 2" xfId="55296" xr:uid="{6CD30936-A498-4148-BA98-9634D07D74C2}"/>
    <cellStyle name="Millares [0] 4 2 2 24" xfId="38727" xr:uid="{99D8CEB8-F096-447D-9132-32C654A5D20E}"/>
    <cellStyle name="Millares [0] 4 2 2 24 2" xfId="55596" xr:uid="{813E734D-3C75-42BD-9766-B91BB78E77EE}"/>
    <cellStyle name="Millares [0] 4 2 2 25" xfId="39141" xr:uid="{5C24752E-618B-4545-A685-770A962A95B0}"/>
    <cellStyle name="Millares [0] 4 2 2 26" xfId="22272" xr:uid="{895BCCEC-3188-48C5-B1D5-C00A5B0F7C15}"/>
    <cellStyle name="Millares [0] 4 2 2 3" xfId="1426" xr:uid="{0538F9B8-2172-4492-987A-7FC8480ABB3A}"/>
    <cellStyle name="Millares [0] 4 2 2 3 2" xfId="3108" xr:uid="{D6288DC9-8C84-4765-8C5B-4236D21DFDD7}"/>
    <cellStyle name="Millares [0] 4 2 2 3 2 2" xfId="5523" xr:uid="{B4370BA1-3F48-45FC-8885-3B825792AA70}"/>
    <cellStyle name="Millares [0] 4 2 2 3 2 2 2" xfId="13506" xr:uid="{B9D73ECA-528E-427C-8058-E397FEAC2E03}"/>
    <cellStyle name="Millares [0] 4 2 2 3 2 2 2 2" xfId="44554" xr:uid="{BCD1CB21-3798-4403-BE45-02CA2B585E88}"/>
    <cellStyle name="Millares [0] 4 2 2 3 2 2 3" xfId="27685" xr:uid="{D20089B1-167A-49CA-BA89-64F41E7B65DD}"/>
    <cellStyle name="Millares [0] 4 2 2 3 2 3" xfId="7937" xr:uid="{C6DA4004-568C-42C5-A5E5-7E40B587B720}"/>
    <cellStyle name="Millares [0] 4 2 2 3 2 3 2" xfId="17114" xr:uid="{7DEDCA73-72EC-4632-9D85-8DA3598A3717}"/>
    <cellStyle name="Millares [0] 4 2 2 3 2 3 2 2" xfId="48161" xr:uid="{0D9E6F5A-C379-4B20-B63F-31F47FCED46A}"/>
    <cellStyle name="Millares [0] 4 2 2 3 2 3 3" xfId="31292" xr:uid="{3945F834-7C4B-4B3D-B2DB-277200C2F298}"/>
    <cellStyle name="Millares [0] 4 2 2 3 2 4" xfId="21369" xr:uid="{06F3E988-E653-4A59-A1F1-C5459F026A03}"/>
    <cellStyle name="Millares [0] 4 2 2 3 2 4 2" xfId="52386" xr:uid="{6F7D9FA3-72FC-4077-B99A-B1951F5DC371}"/>
    <cellStyle name="Millares [0] 4 2 2 3 2 4 3" xfId="35517" xr:uid="{47A82D54-0E45-4FE3-9892-3034C346F32F}"/>
    <cellStyle name="Millares [0] 4 2 2 3 2 5" xfId="10348" xr:uid="{DFE54463-3264-4BCF-89F3-4CEF330D7B27}"/>
    <cellStyle name="Millares [0] 4 2 2 3 2 5 2" xfId="41400" xr:uid="{B9865FDA-1D1F-4549-A042-565396211CF5}"/>
    <cellStyle name="Millares [0] 4 2 2 3 2 6" xfId="24531" xr:uid="{CF0A90A0-81B5-4EDE-86DC-EE1099F4C656}"/>
    <cellStyle name="Millares [0] 4 2 2 3 3" xfId="2178" xr:uid="{58ECA0B6-452E-43F7-9D55-FB5B042C6778}"/>
    <cellStyle name="Millares [0] 4 2 2 3 3 2" xfId="4593" xr:uid="{B477AC8B-5A4A-42D3-91C7-218CAC73B683}"/>
    <cellStyle name="Millares [0] 4 2 2 3 3 2 2" xfId="12576" xr:uid="{004E4EA7-B562-453A-9013-06D5A4B01C53}"/>
    <cellStyle name="Millares [0] 4 2 2 3 3 2 2 2" xfId="43624" xr:uid="{525A9811-7A39-452E-BBC7-751973863EB0}"/>
    <cellStyle name="Millares [0] 4 2 2 3 3 2 3" xfId="26755" xr:uid="{240FE24E-F2D9-46C1-AB99-222054DBB610}"/>
    <cellStyle name="Millares [0] 4 2 2 3 3 3" xfId="7007" xr:uid="{8E86C51F-BF5C-43E2-BBE7-D47ACFC461C3}"/>
    <cellStyle name="Millares [0] 4 2 2 3 3 3 2" xfId="16184" xr:uid="{35E63E23-5B43-479D-BBE3-FEC059E3AA4B}"/>
    <cellStyle name="Millares [0] 4 2 2 3 3 3 2 2" xfId="47231" xr:uid="{CD0FBD85-C882-4A95-B2C2-26ACDAA65772}"/>
    <cellStyle name="Millares [0] 4 2 2 3 3 3 3" xfId="30362" xr:uid="{8C5D5E00-0323-4DB6-8A91-6CF34FC8FD7B}"/>
    <cellStyle name="Millares [0] 4 2 2 3 3 4" xfId="20439" xr:uid="{B9FB53DB-61B0-4AF0-B6EF-3247A68122D2}"/>
    <cellStyle name="Millares [0] 4 2 2 3 3 4 2" xfId="51456" xr:uid="{F2CE8C15-1816-42CA-BA20-65916B4A3D3D}"/>
    <cellStyle name="Millares [0] 4 2 2 3 3 4 3" xfId="34587" xr:uid="{1C961B33-B383-4873-8C9D-C95050F1EBF5}"/>
    <cellStyle name="Millares [0] 4 2 2 3 3 5" xfId="9418" xr:uid="{B0A43F95-3A26-4F68-9E27-8A6DD77D2D37}"/>
    <cellStyle name="Millares [0] 4 2 2 3 3 5 2" xfId="40470" xr:uid="{6129A3B1-D164-4167-AB56-CABFF301FC72}"/>
    <cellStyle name="Millares [0] 4 2 2 3 3 6" xfId="23601" xr:uid="{AB607839-40BD-4814-AF03-59495A65FA7F}"/>
    <cellStyle name="Millares [0] 4 2 2 3 4" xfId="3841" xr:uid="{B9504AEB-CC2C-47E4-AFDB-B7B5BD29482E}"/>
    <cellStyle name="Millares [0] 4 2 2 3 4 2" xfId="11824" xr:uid="{D27F6500-34E3-49C9-BE00-B4364E45673C}"/>
    <cellStyle name="Millares [0] 4 2 2 3 4 2 2" xfId="42872" xr:uid="{6350C0D0-CBF4-4EA5-9B7C-2A5E2D432A3E}"/>
    <cellStyle name="Millares [0] 4 2 2 3 4 3" xfId="26003" xr:uid="{78803358-AD89-4361-AEDE-6E1D38660323}"/>
    <cellStyle name="Millares [0] 4 2 2 3 5" xfId="6255" xr:uid="{9DDFF166-F1C3-4139-9EC9-9301B9602C7E}"/>
    <cellStyle name="Millares [0] 4 2 2 3 5 2" xfId="15432" xr:uid="{A420653B-5A9F-4DE6-8BF3-E63B0E782758}"/>
    <cellStyle name="Millares [0] 4 2 2 3 5 2 2" xfId="46479" xr:uid="{DA32B5DA-F993-4658-AD64-E7D2B33D8102}"/>
    <cellStyle name="Millares [0] 4 2 2 3 5 3" xfId="29610" xr:uid="{59739FC3-5D1C-4FCB-8F79-E1798FDF1D71}"/>
    <cellStyle name="Millares [0] 4 2 2 3 6" xfId="19687" xr:uid="{D8C57366-EA79-4E36-883D-2C9C8200F80A}"/>
    <cellStyle name="Millares [0] 4 2 2 3 6 2" xfId="50704" xr:uid="{42FE2BAC-DE3F-4CA2-973F-348CB23200B9}"/>
    <cellStyle name="Millares [0] 4 2 2 3 6 3" xfId="33835" xr:uid="{F24DB11C-C882-4F80-8C38-F2D7046707DA}"/>
    <cellStyle name="Millares [0] 4 2 2 3 7" xfId="8666" xr:uid="{580F81E8-C598-490E-ADAE-906E72574E8B}"/>
    <cellStyle name="Millares [0] 4 2 2 3 7 2" xfId="39718" xr:uid="{03801DA3-D966-4B2A-958B-39E110456860}"/>
    <cellStyle name="Millares [0] 4 2 2 3 8" xfId="22849" xr:uid="{F4E532E1-3036-4432-A2E6-48553043CC34}"/>
    <cellStyle name="Millares [0] 4 2 2 4" xfId="2531" xr:uid="{DFAAFC5D-EE9A-4309-A5C1-626F25143F30}"/>
    <cellStyle name="Millares [0] 4 2 2 4 2" xfId="4946" xr:uid="{54E5AAED-B1BD-4AA0-A77C-D2711C40BBBC}"/>
    <cellStyle name="Millares [0] 4 2 2 4 2 2" xfId="12929" xr:uid="{279D387F-1DB4-4313-9CF5-7FEA60362504}"/>
    <cellStyle name="Millares [0] 4 2 2 4 2 2 2" xfId="43977" xr:uid="{3755AF61-07A6-4BC1-9B40-A5ED4B1D2A7E}"/>
    <cellStyle name="Millares [0] 4 2 2 4 2 3" xfId="27108" xr:uid="{F61AD861-60F2-4F86-B24D-354273A82ED1}"/>
    <cellStyle name="Millares [0] 4 2 2 4 3" xfId="7360" xr:uid="{C7D0874D-96CC-47AB-9DC3-784619BF36F2}"/>
    <cellStyle name="Millares [0] 4 2 2 4 3 2" xfId="16537" xr:uid="{51FFBE89-EE15-473A-874C-E4C6EFCFBC5F}"/>
    <cellStyle name="Millares [0] 4 2 2 4 3 2 2" xfId="47584" xr:uid="{912EC054-8E0A-4AC6-9D36-90C3C844A7F4}"/>
    <cellStyle name="Millares [0] 4 2 2 4 3 3" xfId="30715" xr:uid="{9D427C8A-5600-483A-A332-B3559BECEDFF}"/>
    <cellStyle name="Millares [0] 4 2 2 4 4" xfId="20792" xr:uid="{5390BD07-924A-4EFC-B877-CBAB068110FB}"/>
    <cellStyle name="Millares [0] 4 2 2 4 4 2" xfId="51809" xr:uid="{E8E75BA4-4800-4842-B4F1-D0BAF7C25FF2}"/>
    <cellStyle name="Millares [0] 4 2 2 4 4 3" xfId="34940" xr:uid="{1806769A-EDA4-485E-86EF-BB45ED849ECC}"/>
    <cellStyle name="Millares [0] 4 2 2 4 5" xfId="9771" xr:uid="{DB518B8F-0C85-45C0-8FE4-96BC8D25DD91}"/>
    <cellStyle name="Millares [0] 4 2 2 4 5 2" xfId="40823" xr:uid="{336E431F-3222-45B3-B52C-D7FFCBA8B954}"/>
    <cellStyle name="Millares [0] 4 2 2 4 6" xfId="23954" xr:uid="{03A68F18-253C-4E7A-A0DD-B6E3A4E7648B}"/>
    <cellStyle name="Millares [0] 4 2 2 5" xfId="1524" xr:uid="{F30FDC50-6692-439B-9C25-6D1696C41CD3}"/>
    <cellStyle name="Millares [0] 4 2 2 5 2" xfId="3939" xr:uid="{A7E37EAD-FB4F-452C-87F8-EEFF5A4C407D}"/>
    <cellStyle name="Millares [0] 4 2 2 5 2 2" xfId="11922" xr:uid="{F2E307B0-66C3-4152-BDC2-79A5FF484138}"/>
    <cellStyle name="Millares [0] 4 2 2 5 2 2 2" xfId="42970" xr:uid="{502A485F-B236-42D2-85C2-1C06AD22FA93}"/>
    <cellStyle name="Millares [0] 4 2 2 5 2 3" xfId="26101" xr:uid="{D89EAF75-644F-4146-A83C-AC7C86D19E74}"/>
    <cellStyle name="Millares [0] 4 2 2 5 3" xfId="6353" xr:uid="{214BBD81-4B74-49D1-A434-CC43BD4D1BFF}"/>
    <cellStyle name="Millares [0] 4 2 2 5 3 2" xfId="15530" xr:uid="{0B3659E4-5316-4A95-8E86-98A7B3C7F0E9}"/>
    <cellStyle name="Millares [0] 4 2 2 5 3 2 2" xfId="46577" xr:uid="{9C3EFFAC-C505-493E-868D-832BC03715A0}"/>
    <cellStyle name="Millares [0] 4 2 2 5 3 3" xfId="29708" xr:uid="{B3D5E1BA-950A-4B3A-9D07-627AF86C98E3}"/>
    <cellStyle name="Millares [0] 4 2 2 5 4" xfId="19785" xr:uid="{A3B477B1-8494-4D73-9943-4BBF6EBF0C38}"/>
    <cellStyle name="Millares [0] 4 2 2 5 4 2" xfId="50802" xr:uid="{5ADEF1D6-AEDF-4229-A34C-834B5F9C4F50}"/>
    <cellStyle name="Millares [0] 4 2 2 5 4 3" xfId="33933" xr:uid="{CB2DB038-3918-4358-9207-4CD09FE6AF9F}"/>
    <cellStyle name="Millares [0] 4 2 2 5 5" xfId="8764" xr:uid="{8FD905A4-F967-4AD6-9600-781CF102928B}"/>
    <cellStyle name="Millares [0] 4 2 2 5 5 2" xfId="39816" xr:uid="{62E38A3A-EF22-4864-9495-8B1AEBDDBAAD}"/>
    <cellStyle name="Millares [0] 4 2 2 5 6" xfId="22947" xr:uid="{A36788C1-3179-4F8C-89F3-D0CEFB635808}"/>
    <cellStyle name="Millares [0] 4 2 2 6" xfId="848" xr:uid="{A7D8CED2-CF0A-4257-B926-94A1C6918770}"/>
    <cellStyle name="Millares [0] 4 2 2 6 2" xfId="13549" xr:uid="{DB0D59DE-F881-4A6C-8D56-18C5E999587A}"/>
    <cellStyle name="Millares [0] 4 2 2 6 2 2" xfId="44597" xr:uid="{0A3AB4E5-1FD4-4F5E-AEAE-4284D9D25995}"/>
    <cellStyle name="Millares [0] 4 2 2 6 2 3" xfId="27728" xr:uid="{9CDF0C5B-7171-4A21-ACB7-A57806932A8D}"/>
    <cellStyle name="Millares [0] 4 2 2 6 3" xfId="17157" xr:uid="{66BB0283-9C6B-4C3D-863D-A3650C99800A}"/>
    <cellStyle name="Millares [0] 4 2 2 6 3 2" xfId="48204" xr:uid="{17904A3F-BFB7-409F-8670-478E350CB4DE}"/>
    <cellStyle name="Millares [0] 4 2 2 6 3 3" xfId="31335" xr:uid="{FB02A2DD-1279-4CD6-B4E2-15845F4A11EE}"/>
    <cellStyle name="Millares [0] 4 2 2 6 4" xfId="21412" xr:uid="{07450BD0-E7BC-4E83-9BF7-91BF709252CE}"/>
    <cellStyle name="Millares [0] 4 2 2 6 4 2" xfId="52429" xr:uid="{AA036EAE-1981-4E41-A587-039721F80E88}"/>
    <cellStyle name="Millares [0] 4 2 2 6 4 3" xfId="35560" xr:uid="{69F435F9-E6A7-4B41-BF77-AD2DB9BEF2B9}"/>
    <cellStyle name="Millares [0] 4 2 2 6 5" xfId="10391" xr:uid="{6E49B161-D9C9-4E8B-81E4-B778F660F320}"/>
    <cellStyle name="Millares [0] 4 2 2 6 5 2" xfId="41443" xr:uid="{C07EF5A9-07F6-41CB-AA9C-FBC0948FCE7D}"/>
    <cellStyle name="Millares [0] 4 2 2 6 6" xfId="24574" xr:uid="{01BD6CA3-08F5-456E-9E25-AB1EBC94327C}"/>
    <cellStyle name="Millares [0] 4 2 2 7" xfId="3263" xr:uid="{3BC161EC-215A-424B-99C7-50D5D40C3ADA}"/>
    <cellStyle name="Millares [0] 4 2 2 7 2" xfId="13846" xr:uid="{92A68211-106E-4A30-ADDA-CE3BEC84712F}"/>
    <cellStyle name="Millares [0] 4 2 2 7 2 2" xfId="44894" xr:uid="{5886B1E7-1388-4660-A908-EA50875F4518}"/>
    <cellStyle name="Millares [0] 4 2 2 7 2 3" xfId="28025" xr:uid="{0F85B632-5F07-424E-89D7-02623B9D7183}"/>
    <cellStyle name="Millares [0] 4 2 2 7 3" xfId="17454" xr:uid="{0DA24396-D8E9-4784-BFD1-A4AC0EF4E6E0}"/>
    <cellStyle name="Millares [0] 4 2 2 7 3 2" xfId="48501" xr:uid="{6B2F4B3B-90FC-48E9-BAFD-F6715A0D5F1D}"/>
    <cellStyle name="Millares [0] 4 2 2 7 3 3" xfId="31632" xr:uid="{2D21EDA2-46CB-4386-B0EC-6B6BA6F2E56F}"/>
    <cellStyle name="Millares [0] 4 2 2 7 4" xfId="21709" xr:uid="{63E1FF79-AE9C-4039-A811-FC0227B0F80D}"/>
    <cellStyle name="Millares [0] 4 2 2 7 4 2" xfId="52726" xr:uid="{4F97DCAA-4F5C-489F-B5E9-CCF32244FA4A}"/>
    <cellStyle name="Millares [0] 4 2 2 7 4 3" xfId="35857" xr:uid="{F47A4124-FE56-4950-829B-2AF53108654F}"/>
    <cellStyle name="Millares [0] 4 2 2 7 5" xfId="10688" xr:uid="{60B2A327-0D20-405F-A38B-07F2BB0037E6}"/>
    <cellStyle name="Millares [0] 4 2 2 7 5 2" xfId="41740" xr:uid="{01293258-058A-4BA7-A59C-815E67E1D3A4}"/>
    <cellStyle name="Millares [0] 4 2 2 7 6" xfId="24871" xr:uid="{F8AC57D6-3863-4AC0-8102-182B0CB74D00}"/>
    <cellStyle name="Millares [0] 4 2 2 8" xfId="5678" xr:uid="{AAEB6A17-9D65-4EB5-BAA0-F549673FCEBE}"/>
    <cellStyle name="Millares [0] 4 2 2 8 2" xfId="14195" xr:uid="{629E2948-0C26-4B27-ABCF-6328A441A3F1}"/>
    <cellStyle name="Millares [0] 4 2 2 8 2 2" xfId="45243" xr:uid="{ACBA4FC7-F0EC-4DEB-8865-E036341BA18D}"/>
    <cellStyle name="Millares [0] 4 2 2 8 2 3" xfId="28374" xr:uid="{FA5D729D-E265-481B-BE03-BC4DABBE8D83}"/>
    <cellStyle name="Millares [0] 4 2 2 8 3" xfId="17803" xr:uid="{3D1D9F30-062E-4185-8BE9-B5D82B60FA16}"/>
    <cellStyle name="Millares [0] 4 2 2 8 3 2" xfId="48850" xr:uid="{C3328866-4DE9-4E95-A602-2D6827A469B1}"/>
    <cellStyle name="Millares [0] 4 2 2 8 3 3" xfId="31981" xr:uid="{26CE1EA4-0141-4B3E-B102-06F90FE0F9F0}"/>
    <cellStyle name="Millares [0] 4 2 2 8 4" xfId="22058" xr:uid="{B340A1D1-3B95-4D04-A718-84AA969AB501}"/>
    <cellStyle name="Millares [0] 4 2 2 8 4 2" xfId="53075" xr:uid="{5A458E29-D1D6-46B9-A358-EDD9BBD74726}"/>
    <cellStyle name="Millares [0] 4 2 2 8 4 3" xfId="36206" xr:uid="{1D56DBB9-B630-48C5-9C0A-D561F7ED4554}"/>
    <cellStyle name="Millares [0] 4 2 2 8 5" xfId="11037" xr:uid="{ACBD0F0B-98A2-4E9C-8776-43FC6A3F84DB}"/>
    <cellStyle name="Millares [0] 4 2 2 8 5 2" xfId="42089" xr:uid="{5BD9D9BF-7EC1-4FDE-9316-79C095004BA5}"/>
    <cellStyle name="Millares [0] 4 2 2 8 6" xfId="25220" xr:uid="{C969A3C4-85C4-426A-A1E0-31EF8958B062}"/>
    <cellStyle name="Millares [0] 4 2 2 9" xfId="11247" xr:uid="{BD8405BC-BBDF-4237-853E-7A362EB9D1A1}"/>
    <cellStyle name="Millares [0] 4 2 2 9 2" xfId="14855" xr:uid="{918A4FE0-ACDF-471A-B96C-AA7993A37242}"/>
    <cellStyle name="Millares [0] 4 2 2 9 2 2" xfId="45902" xr:uid="{AAB2A24A-2383-4E8B-A7B7-9DC30D6579BB}"/>
    <cellStyle name="Millares [0] 4 2 2 9 2 3" xfId="29033" xr:uid="{50F20B07-1DB4-4BD2-9F49-E52163D41997}"/>
    <cellStyle name="Millares [0] 4 2 2 9 3" xfId="19110" xr:uid="{A902FBE0-B6B4-4B43-AE03-826E892A82B4}"/>
    <cellStyle name="Millares [0] 4 2 2 9 3 2" xfId="50127" xr:uid="{947A67C4-D417-49AC-B9DD-F28710854CA7}"/>
    <cellStyle name="Millares [0] 4 2 2 9 3 3" xfId="33258" xr:uid="{3122C0FE-F65F-4C47-B9C6-3466823B5A21}"/>
    <cellStyle name="Millares [0] 4 2 2 9 4" xfId="42295" xr:uid="{5F48479B-C4E3-416B-A656-49D32134614D}"/>
    <cellStyle name="Millares [0] 4 2 2 9 5" xfId="25426" xr:uid="{7955B4CC-1940-4823-9F4B-19C78DAA11E2}"/>
    <cellStyle name="Millares [0] 4 2 20" xfId="18552" xr:uid="{A92E3106-8ABF-4112-A85E-14DAE9A3A488}"/>
    <cellStyle name="Millares [0] 4 2 20 2" xfId="49569" xr:uid="{34D53A40-84E2-460A-AAB9-5F1624F65005}"/>
    <cellStyle name="Millares [0] 4 2 20 3" xfId="32700" xr:uid="{63E7C71B-C91F-4496-B64A-D9988D28A246}"/>
    <cellStyle name="Millares [0] 4 2 21" xfId="18857" xr:uid="{D5961EBF-8906-4050-9433-A0B362AE5702}"/>
    <cellStyle name="Millares [0] 4 2 21 2" xfId="49874" xr:uid="{E1BF9869-77B1-4DDF-8D36-21F7981B6A18}"/>
    <cellStyle name="Millares [0] 4 2 21 3" xfId="33005" xr:uid="{9AB74924-BB7C-4731-B3EA-1C9CC89E37B2}"/>
    <cellStyle name="Millares [0] 4 2 22" xfId="7968" xr:uid="{0A68A94E-A4FE-4699-B222-62FD405470D2}"/>
    <cellStyle name="Millares [0] 4 2 22 2" xfId="53173" xr:uid="{A76E064F-B765-4505-9C3E-64843E7BFB2F}"/>
    <cellStyle name="Millares [0] 4 2 22 3" xfId="36304" xr:uid="{A0B726AA-C128-402D-987A-EED41B1D46A3}"/>
    <cellStyle name="Millares [0] 4 2 23" xfId="36609" xr:uid="{BFD19FB3-546C-4DBE-9805-E33DF51595E5}"/>
    <cellStyle name="Millares [0] 4 2 23 2" xfId="53478" xr:uid="{0F58A33A-12E3-4589-A8EE-97666007C131}"/>
    <cellStyle name="Millares [0] 4 2 24" xfId="36919" xr:uid="{F99F185C-79BB-4A0C-9D03-8FB0864FD99D}"/>
    <cellStyle name="Millares [0] 4 2 24 2" xfId="53788" xr:uid="{2C7A2202-A092-417E-B1D8-ACC9B3F5922E}"/>
    <cellStyle name="Millares [0] 4 2 25" xfId="37222" xr:uid="{A7B0F568-7160-4773-8D1C-E5745AD6B01F}"/>
    <cellStyle name="Millares [0] 4 2 25 2" xfId="54091" xr:uid="{F8E457D2-6F96-42B9-A347-C0AB5432C58B}"/>
    <cellStyle name="Millares [0] 4 2 26" xfId="37522" xr:uid="{823F8B62-6B59-41E2-8AFE-9BB4B1C55615}"/>
    <cellStyle name="Millares [0] 4 2 26 2" xfId="54391" xr:uid="{34D2BAA6-43F3-45BD-87AB-9154B6FEFDDC}"/>
    <cellStyle name="Millares [0] 4 2 27" xfId="37824" xr:uid="{0BCD4C4D-896D-4F39-B618-41000CDAC900}"/>
    <cellStyle name="Millares [0] 4 2 27 2" xfId="54693" xr:uid="{4C15E451-41FC-49A8-A92F-FA6E7FECC7D9}"/>
    <cellStyle name="Millares [0] 4 2 28" xfId="38126" xr:uid="{842D3EF7-9CD4-4FAA-A5D7-00C96B7E7D9D}"/>
    <cellStyle name="Millares [0] 4 2 28 2" xfId="54995" xr:uid="{EC866351-DC35-46C9-AFD8-90E716463F78}"/>
    <cellStyle name="Millares [0] 4 2 29" xfId="38426" xr:uid="{67C01AD4-D1D1-4DA2-8CAA-05C042AF4245}"/>
    <cellStyle name="Millares [0] 4 2 29 2" xfId="55295" xr:uid="{C297B811-2916-4048-8B46-69F0C830E869}"/>
    <cellStyle name="Millares [0] 4 2 3" xfId="312" xr:uid="{0B953AA3-2CBE-4A2E-926E-63A3261A0634}"/>
    <cellStyle name="Millares [0] 4 2 3 10" xfId="14293" xr:uid="{73CAEBB7-2A83-47D1-B01B-FC18DC9657A1}"/>
    <cellStyle name="Millares [0] 4 2 3 10 2" xfId="45341" xr:uid="{69D88EC2-0C2B-4A17-A948-62B391D1FD58}"/>
    <cellStyle name="Millares [0] 4 2 3 10 3" xfId="28472" xr:uid="{9DEE8C10-CAEA-4A25-A319-0D2669A783EF}"/>
    <cellStyle name="Millares [0] 4 2 3 11" xfId="14703" xr:uid="{24675679-68BE-4E0A-AED6-0260B3BEAF4C}"/>
    <cellStyle name="Millares [0] 4 2 3 11 2" xfId="45750" xr:uid="{CD4C6529-2600-41EB-AAD6-3BF42F012E0F}"/>
    <cellStyle name="Millares [0] 4 2 3 11 3" xfId="28881" xr:uid="{916C8918-90DA-47FB-9322-E4FECA2DC6F3}"/>
    <cellStyle name="Millares [0] 4 2 3 12" xfId="17954" xr:uid="{1298EA3B-49C1-42ED-9E4C-5C2634757226}"/>
    <cellStyle name="Millares [0] 4 2 3 12 2" xfId="48971" xr:uid="{F45A2838-24D1-48B3-845A-01647857C552}"/>
    <cellStyle name="Millares [0] 4 2 3 12 3" xfId="32102" xr:uid="{9018C4E0-A8AE-40F3-AB45-8704CBC95F72}"/>
    <cellStyle name="Millares [0] 4 2 3 13" xfId="18254" xr:uid="{D71D4EAA-A3EF-47C2-B8AA-E1E3CDF2D57C}"/>
    <cellStyle name="Millares [0] 4 2 3 13 2" xfId="49271" xr:uid="{3A1AF5E6-5CD9-4C4A-86EA-B9107C50E463}"/>
    <cellStyle name="Millares [0] 4 2 3 13 3" xfId="32402" xr:uid="{3B26D981-70DC-451E-A521-40E780CBC3E7}"/>
    <cellStyle name="Millares [0] 4 2 3 14" xfId="18554" xr:uid="{DA81A297-AB2D-4F20-BC1F-826CD298268D}"/>
    <cellStyle name="Millares [0] 4 2 3 14 2" xfId="49571" xr:uid="{A27785D3-2FAF-41AD-8E17-D985E9B2982C}"/>
    <cellStyle name="Millares [0] 4 2 3 14 3" xfId="32702" xr:uid="{A3D23927-1BD5-4BC0-91CB-E48E6411862B}"/>
    <cellStyle name="Millares [0] 4 2 3 15" xfId="18958" xr:uid="{8DABABA1-74D2-4CBB-972C-A67DBBEEB877}"/>
    <cellStyle name="Millares [0] 4 2 3 15 2" xfId="49975" xr:uid="{F8BA9F04-A5BD-4D47-802B-A48655352303}"/>
    <cellStyle name="Millares [0] 4 2 3 15 3" xfId="33106" xr:uid="{9A5FCDEB-CD3B-4A13-884F-4D463645CB94}"/>
    <cellStyle name="Millares [0] 4 2 3 16" xfId="8143" xr:uid="{69E4A101-7F68-47EA-BB90-3A4ADA25A16E}"/>
    <cellStyle name="Millares [0] 4 2 3 16 2" xfId="53175" xr:uid="{3358C99C-5AF3-4EC3-98D6-FE8FE6A801F2}"/>
    <cellStyle name="Millares [0] 4 2 3 16 3" xfId="36306" xr:uid="{60C9096A-3DE8-48A7-820F-E79AF3E8B1BB}"/>
    <cellStyle name="Millares [0] 4 2 3 17" xfId="36611" xr:uid="{8461A6FE-6A63-4558-8B3C-0EB4F85DC3F7}"/>
    <cellStyle name="Millares [0] 4 2 3 17 2" xfId="53480" xr:uid="{E4D7FC88-A5FE-42A4-AAF5-7805A77A2A4F}"/>
    <cellStyle name="Millares [0] 4 2 3 18" xfId="36921" xr:uid="{3DFE9E37-DF26-476B-AEBC-3A713739D0D6}"/>
    <cellStyle name="Millares [0] 4 2 3 18 2" xfId="53790" xr:uid="{6665D4BD-B987-4F4C-BDCC-E25B249DF629}"/>
    <cellStyle name="Millares [0] 4 2 3 19" xfId="37224" xr:uid="{B619C292-D17F-41D4-8D66-2874781519BD}"/>
    <cellStyle name="Millares [0] 4 2 3 19 2" xfId="54093" xr:uid="{C0B58BE8-1E67-4232-A276-6E37C59B1CAC}"/>
    <cellStyle name="Millares [0] 4 2 3 2" xfId="493" xr:uid="{E68D4482-46AC-4A6F-8FD2-9BD86E6652D5}"/>
    <cellStyle name="Millares [0] 4 2 3 2 2" xfId="2765" xr:uid="{E5945B32-8ED5-43F9-915D-350E831BCF6A}"/>
    <cellStyle name="Millares [0] 4 2 3 2 2 2" xfId="5180" xr:uid="{2514734F-C1AD-4148-B561-D18578EBE257}"/>
    <cellStyle name="Millares [0] 4 2 3 2 2 2 2" xfId="13163" xr:uid="{B566F7D5-A4C7-4B87-ABAB-AB6BB383A120}"/>
    <cellStyle name="Millares [0] 4 2 3 2 2 2 2 2" xfId="44211" xr:uid="{DA208720-154C-4E9E-AC2E-5780E01E0C24}"/>
    <cellStyle name="Millares [0] 4 2 3 2 2 2 3" xfId="27342" xr:uid="{C5CC910D-C431-4F26-87E5-3EFB2ECB555C}"/>
    <cellStyle name="Millares [0] 4 2 3 2 2 3" xfId="7594" xr:uid="{8AE9C5E7-73C7-48EB-837D-888499326C4C}"/>
    <cellStyle name="Millares [0] 4 2 3 2 2 3 2" xfId="16771" xr:uid="{ED09AFA3-7209-4339-A9BA-82DCB2D99DEB}"/>
    <cellStyle name="Millares [0] 4 2 3 2 2 3 2 2" xfId="47818" xr:uid="{785C43B2-859F-4023-AA2B-CDF8A7FE2CB6}"/>
    <cellStyle name="Millares [0] 4 2 3 2 2 3 3" xfId="30949" xr:uid="{48C2E268-5DC5-43C6-8CB5-3CFFD63F73EB}"/>
    <cellStyle name="Millares [0] 4 2 3 2 2 4" xfId="21026" xr:uid="{6376CA54-EEB6-4B5B-84BF-F226F652C355}"/>
    <cellStyle name="Millares [0] 4 2 3 2 2 4 2" xfId="52043" xr:uid="{2BB26B5E-7C24-4FB3-BB04-F862D75D69BB}"/>
    <cellStyle name="Millares [0] 4 2 3 2 2 4 3" xfId="35174" xr:uid="{0BEF8B85-6D60-4290-B705-4F3B8B580D6D}"/>
    <cellStyle name="Millares [0] 4 2 3 2 2 5" xfId="10005" xr:uid="{53C47325-CF6C-4D09-98B5-BFC2F8F45D40}"/>
    <cellStyle name="Millares [0] 4 2 3 2 2 5 2" xfId="41057" xr:uid="{6BDB428E-4ACA-4D05-8B4B-5A23B4365CD3}"/>
    <cellStyle name="Millares [0] 4 2 3 2 2 6" xfId="24188" xr:uid="{CACF32C3-CCB8-4297-B7FB-257925714C36}"/>
    <cellStyle name="Millares [0] 4 2 3 2 3" xfId="1930" xr:uid="{FC9042D2-E235-48EC-A05D-14B954060F13}"/>
    <cellStyle name="Millares [0] 4 2 3 2 3 2" xfId="4345" xr:uid="{71E4C023-9166-4166-B3E7-982002014719}"/>
    <cellStyle name="Millares [0] 4 2 3 2 3 2 2" xfId="12328" xr:uid="{424220B0-7680-4B6A-AE1B-ECA5A64731C8}"/>
    <cellStyle name="Millares [0] 4 2 3 2 3 2 2 2" xfId="43376" xr:uid="{8F991F5E-7AAD-41D1-9337-52EA03E729EC}"/>
    <cellStyle name="Millares [0] 4 2 3 2 3 2 3" xfId="26507" xr:uid="{D6FD39B9-5CD3-46D2-B5B3-E516ECAFFE03}"/>
    <cellStyle name="Millares [0] 4 2 3 2 3 3" xfId="6759" xr:uid="{54DEA5B4-E013-49D5-BF63-F365E4AFF838}"/>
    <cellStyle name="Millares [0] 4 2 3 2 3 3 2" xfId="15936" xr:uid="{9922FEF3-24C4-49CC-872E-3FB550A03C45}"/>
    <cellStyle name="Millares [0] 4 2 3 2 3 3 2 2" xfId="46983" xr:uid="{53FE26CF-46F2-4DA1-81E4-FAF68A69FB35}"/>
    <cellStyle name="Millares [0] 4 2 3 2 3 3 3" xfId="30114" xr:uid="{0919C1E2-BCB0-4A2F-857D-C88B39D68713}"/>
    <cellStyle name="Millares [0] 4 2 3 2 3 4" xfId="20191" xr:uid="{1416B3F1-CC83-4BCE-80EA-FBAEB70F78EF}"/>
    <cellStyle name="Millares [0] 4 2 3 2 3 4 2" xfId="51208" xr:uid="{56A41567-BB45-49D4-8D00-012B999F2DCB}"/>
    <cellStyle name="Millares [0] 4 2 3 2 3 4 3" xfId="34339" xr:uid="{F9B7FB21-F19B-4ED4-A710-F4FB03FD3E25}"/>
    <cellStyle name="Millares [0] 4 2 3 2 3 5" xfId="9170" xr:uid="{8285854D-0AC3-46C8-A1F2-8F746025A980}"/>
    <cellStyle name="Millares [0] 4 2 3 2 3 5 2" xfId="40222" xr:uid="{DEA905C2-9A06-43BD-9B4C-0C773B917CAD}"/>
    <cellStyle name="Millares [0] 4 2 3 2 3 6" xfId="23353" xr:uid="{711E7DA1-54B2-4811-B69F-55756747B589}"/>
    <cellStyle name="Millares [0] 4 2 3 2 4" xfId="1082" xr:uid="{4E4D80ED-684A-42C4-BB27-8ED6BDC14629}"/>
    <cellStyle name="Millares [0] 4 2 3 2 4 2" xfId="11481" xr:uid="{EF3137F3-5FD5-4F2C-AFCA-1A8F13AF0DD2}"/>
    <cellStyle name="Millares [0] 4 2 3 2 4 2 2" xfId="42529" xr:uid="{B939DEE1-30EC-485C-9027-7DDFE7400A8A}"/>
    <cellStyle name="Millares [0] 4 2 3 2 4 3" xfId="25660" xr:uid="{B0E6A288-258C-40AA-8FC6-3566878ACD58}"/>
    <cellStyle name="Millares [0] 4 2 3 2 5" xfId="3497" xr:uid="{B5285B2C-96EE-47DA-A75D-3EA0A02EE92A}"/>
    <cellStyle name="Millares [0] 4 2 3 2 5 2" xfId="15089" xr:uid="{AD3403B2-3AA9-4D3D-9F15-2645C962A0B9}"/>
    <cellStyle name="Millares [0] 4 2 3 2 5 2 2" xfId="46136" xr:uid="{F51DC865-B101-4DE4-81A3-8F4225059443}"/>
    <cellStyle name="Millares [0] 4 2 3 2 5 3" xfId="29267" xr:uid="{8EC3220D-1A33-4E0A-BC56-FEAA26EC2A85}"/>
    <cellStyle name="Millares [0] 4 2 3 2 6" xfId="5912" xr:uid="{71584FE6-0512-4CE0-82B2-57D8882B7095}"/>
    <cellStyle name="Millares [0] 4 2 3 2 6 2" xfId="19344" xr:uid="{DE31651B-4B62-4675-8CDB-874E1B8DA1A6}"/>
    <cellStyle name="Millares [0] 4 2 3 2 6 2 2" xfId="50361" xr:uid="{5C4DD95C-152F-4F36-B8FE-21CA819982E1}"/>
    <cellStyle name="Millares [0] 4 2 3 2 6 3" xfId="33492" xr:uid="{2F2FCC45-CF81-45A2-A81E-B1E2331C93DF}"/>
    <cellStyle name="Millares [0] 4 2 3 2 7" xfId="8323" xr:uid="{387A93AE-53CD-42E7-A04D-4B10A5CE236B}"/>
    <cellStyle name="Millares [0] 4 2 3 2 7 2" xfId="39375" xr:uid="{9AC02DFE-00BC-4767-ABBA-AA239B0EDAA4}"/>
    <cellStyle name="Millares [0] 4 2 3 2 8" xfId="22506" xr:uid="{780FE5FD-EA7D-4ED4-ABCB-3D0AFABDE873}"/>
    <cellStyle name="Millares [0] 4 2 3 20" xfId="37524" xr:uid="{09F81417-913C-4E10-8514-5704BF00B9F3}"/>
    <cellStyle name="Millares [0] 4 2 3 20 2" xfId="54393" xr:uid="{5EC78589-C487-4CEB-BB49-27CBF5BE31E5}"/>
    <cellStyle name="Millares [0] 4 2 3 21" xfId="37826" xr:uid="{0BC74CB6-3245-4E98-B386-5B2FE3A5AB4E}"/>
    <cellStyle name="Millares [0] 4 2 3 21 2" xfId="54695" xr:uid="{BDA12F77-8AF6-4DF9-BF7D-60DC36C84387}"/>
    <cellStyle name="Millares [0] 4 2 3 22" xfId="38128" xr:uid="{508D9BE9-6A6D-4D0D-A0EF-97F1C765C1D3}"/>
    <cellStyle name="Millares [0] 4 2 3 22 2" xfId="54997" xr:uid="{CD8731AA-D877-4CD3-B558-46CD34C66365}"/>
    <cellStyle name="Millares [0] 4 2 3 23" xfId="38428" xr:uid="{502E066D-905F-42E8-8722-0841D3C2FE2F}"/>
    <cellStyle name="Millares [0] 4 2 3 23 2" xfId="55297" xr:uid="{CAFEEAD9-4562-47A2-BD79-2379567C7B03}"/>
    <cellStyle name="Millares [0] 4 2 3 24" xfId="38728" xr:uid="{519D551E-E042-4913-8B7E-51F85486D779}"/>
    <cellStyle name="Millares [0] 4 2 3 24 2" xfId="55597" xr:uid="{F7C83C29-0B5D-45BE-B071-F8E2A180B3ED}"/>
    <cellStyle name="Millares [0] 4 2 3 25" xfId="39195" xr:uid="{D64C8A79-63A2-40A8-96D7-AD4CE8E80175}"/>
    <cellStyle name="Millares [0] 4 2 3 26" xfId="22326" xr:uid="{40002451-65A4-41DF-9BE5-54A96DF624EE}"/>
    <cellStyle name="Millares [0] 4 2 3 3" xfId="2232" xr:uid="{CD475B62-9161-4242-9AA2-C4A2A3AD98AB}"/>
    <cellStyle name="Millares [0] 4 2 3 3 2" xfId="4647" xr:uid="{71E584DD-7793-408A-9585-7E1165B0997F}"/>
    <cellStyle name="Millares [0] 4 2 3 3 2 2" xfId="12630" xr:uid="{A8D9CF0D-7CF7-4E96-B18E-D3243D1EA491}"/>
    <cellStyle name="Millares [0] 4 2 3 3 2 2 2" xfId="43678" xr:uid="{4021CC1F-A37E-4159-989D-9D92C7DDCDC5}"/>
    <cellStyle name="Millares [0] 4 2 3 3 2 3" xfId="26809" xr:uid="{1DAA467F-513F-4A9D-B21C-3F07A869DDC5}"/>
    <cellStyle name="Millares [0] 4 2 3 3 3" xfId="7061" xr:uid="{6E14E489-0031-42C9-87F8-FAACC7AC2C9A}"/>
    <cellStyle name="Millares [0] 4 2 3 3 3 2" xfId="16238" xr:uid="{05138DA9-215B-430E-8606-19E9FE12005F}"/>
    <cellStyle name="Millares [0] 4 2 3 3 3 2 2" xfId="47285" xr:uid="{A6B2E4C7-99EB-4EEC-8945-5031F53179CA}"/>
    <cellStyle name="Millares [0] 4 2 3 3 3 3" xfId="30416" xr:uid="{FC6BB821-8D17-4FA3-98D5-545C678B661E}"/>
    <cellStyle name="Millares [0] 4 2 3 3 4" xfId="20493" xr:uid="{6BE5EB02-A262-4B22-8A1D-89C7EEFE424B}"/>
    <cellStyle name="Millares [0] 4 2 3 3 4 2" xfId="51510" xr:uid="{CA57468F-0DD9-45DD-834C-BA2A5F9916AF}"/>
    <cellStyle name="Millares [0] 4 2 3 3 4 3" xfId="34641" xr:uid="{28C7EC8F-F1CB-4DB8-A54E-09AE64A555B0}"/>
    <cellStyle name="Millares [0] 4 2 3 3 5" xfId="9472" xr:uid="{059A3C3D-BFCD-45DE-BB35-3696A4B60118}"/>
    <cellStyle name="Millares [0] 4 2 3 3 5 2" xfId="40524" xr:uid="{DDBBB7A6-559E-441B-8C6E-8FA35C45775F}"/>
    <cellStyle name="Millares [0] 4 2 3 3 6" xfId="23655" xr:uid="{6FB05940-A22E-4006-B6C6-F7F892DC2AAC}"/>
    <cellStyle name="Millares [0] 4 2 3 4" xfId="2585" xr:uid="{07157D98-0EB0-4172-B79B-F4785688280F}"/>
    <cellStyle name="Millares [0] 4 2 3 4 2" xfId="5000" xr:uid="{3E8293E3-1CAB-42DB-AB03-7CA7E10585E2}"/>
    <cellStyle name="Millares [0] 4 2 3 4 2 2" xfId="12983" xr:uid="{F9378EF9-CF7D-4753-A944-2420C06D909E}"/>
    <cellStyle name="Millares [0] 4 2 3 4 2 2 2" xfId="44031" xr:uid="{20A8E4E1-3587-4320-9924-08EB2F228926}"/>
    <cellStyle name="Millares [0] 4 2 3 4 2 3" xfId="27162" xr:uid="{4E39EEF4-28DE-48EF-8EA4-9EB1E00095FB}"/>
    <cellStyle name="Millares [0] 4 2 3 4 3" xfId="7414" xr:uid="{70719576-FF90-4C7D-9DAC-0D042C9444B3}"/>
    <cellStyle name="Millares [0] 4 2 3 4 3 2" xfId="16591" xr:uid="{9487CF7B-A36B-4428-8F33-1C6CB08272D3}"/>
    <cellStyle name="Millares [0] 4 2 3 4 3 2 2" xfId="47638" xr:uid="{E814D468-5DB7-469C-86E6-AAE7CE07FC4B}"/>
    <cellStyle name="Millares [0] 4 2 3 4 3 3" xfId="30769" xr:uid="{989C7C0D-F334-4D70-A16C-3463E0FCD6BD}"/>
    <cellStyle name="Millares [0] 4 2 3 4 4" xfId="20846" xr:uid="{F7463936-3AFB-4FDC-8673-E1681FAFCC3B}"/>
    <cellStyle name="Millares [0] 4 2 3 4 4 2" xfId="51863" xr:uid="{3AD63DF0-72B8-46D6-9856-8F2BDC10CCED}"/>
    <cellStyle name="Millares [0] 4 2 3 4 4 3" xfId="34994" xr:uid="{5C2A0BD9-3392-4C92-875D-CE7C30FC893D}"/>
    <cellStyle name="Millares [0] 4 2 3 4 5" xfId="9825" xr:uid="{EE8AC489-7670-4AD1-B66D-F006A85B65D1}"/>
    <cellStyle name="Millares [0] 4 2 3 4 5 2" xfId="40877" xr:uid="{300FA974-6D0B-483A-A0E5-ED3A0B210572}"/>
    <cellStyle name="Millares [0] 4 2 3 4 6" xfId="24008" xr:uid="{968DD1F2-2E2E-47C3-B18A-86771CCA5F0E}"/>
    <cellStyle name="Millares [0] 4 2 3 5" xfId="1578" xr:uid="{C55708E9-87B0-41BA-96D3-880C61E681F6}"/>
    <cellStyle name="Millares [0] 4 2 3 5 2" xfId="3993" xr:uid="{9D3E2299-E9E2-4354-93AE-EC703C069A14}"/>
    <cellStyle name="Millares [0] 4 2 3 5 2 2" xfId="11976" xr:uid="{603C42E3-D839-46F1-B1E6-14EC26833DEF}"/>
    <cellStyle name="Millares [0] 4 2 3 5 2 2 2" xfId="43024" xr:uid="{85F5C584-7602-4497-B27E-E90C0BE0A95B}"/>
    <cellStyle name="Millares [0] 4 2 3 5 2 3" xfId="26155" xr:uid="{D05ECE72-E0BA-47CA-B944-70BF6A64C0C4}"/>
    <cellStyle name="Millares [0] 4 2 3 5 3" xfId="6407" xr:uid="{D982A265-EA6A-4F34-9D6A-0D8395CFEAF7}"/>
    <cellStyle name="Millares [0] 4 2 3 5 3 2" xfId="15584" xr:uid="{229C131C-9163-4AA5-B0D0-619808074586}"/>
    <cellStyle name="Millares [0] 4 2 3 5 3 2 2" xfId="46631" xr:uid="{3F709703-E0EF-4AD8-8CE5-8E495968379E}"/>
    <cellStyle name="Millares [0] 4 2 3 5 3 3" xfId="29762" xr:uid="{A464E179-A83C-4CF2-A1AB-3C1D5B215BE2}"/>
    <cellStyle name="Millares [0] 4 2 3 5 4" xfId="19839" xr:uid="{CFB3F01D-7337-4AC5-A2F9-2DBDAABFB483}"/>
    <cellStyle name="Millares [0] 4 2 3 5 4 2" xfId="50856" xr:uid="{6839827E-D1A9-4F1E-A61B-BE8D77C3BFE1}"/>
    <cellStyle name="Millares [0] 4 2 3 5 4 3" xfId="33987" xr:uid="{2F38F69D-692E-4C95-A03F-266BD45C923A}"/>
    <cellStyle name="Millares [0] 4 2 3 5 5" xfId="8818" xr:uid="{B3243F9C-6DF2-489B-876C-715749BAE9F0}"/>
    <cellStyle name="Millares [0] 4 2 3 5 5 2" xfId="39870" xr:uid="{35545800-5FC3-410E-BC7C-AB5D2A2512A6}"/>
    <cellStyle name="Millares [0] 4 2 3 5 6" xfId="23001" xr:uid="{DE421562-331A-47FC-AF0E-5A088926803B}"/>
    <cellStyle name="Millares [0] 4 2 3 6" xfId="902" xr:uid="{948ADB76-F8CE-461D-A436-C6158F3E2736}"/>
    <cellStyle name="Millares [0] 4 2 3 6 2" xfId="13550" xr:uid="{3DF7EFA7-C3AD-4B12-921C-5A9CFC04CE90}"/>
    <cellStyle name="Millares [0] 4 2 3 6 2 2" xfId="44598" xr:uid="{73A7BA4D-A7CE-4522-85FC-42F2429C2C92}"/>
    <cellStyle name="Millares [0] 4 2 3 6 2 3" xfId="27729" xr:uid="{A5D6F1D3-BE44-479D-BA26-43F2E2BB5330}"/>
    <cellStyle name="Millares [0] 4 2 3 6 3" xfId="17158" xr:uid="{501318EB-D06F-423F-985B-453AFB43C2A0}"/>
    <cellStyle name="Millares [0] 4 2 3 6 3 2" xfId="48205" xr:uid="{8A3B8D03-E2F4-4100-9854-8C49D035AF40}"/>
    <cellStyle name="Millares [0] 4 2 3 6 3 3" xfId="31336" xr:uid="{58E13CA8-8EE8-49C7-9CFE-DF6EDC2691E8}"/>
    <cellStyle name="Millares [0] 4 2 3 6 4" xfId="21413" xr:uid="{F25B4D6F-F6B9-4C32-A6C8-81AC78983B93}"/>
    <cellStyle name="Millares [0] 4 2 3 6 4 2" xfId="52430" xr:uid="{C1D78EC6-9117-4D80-A305-E9250B28B935}"/>
    <cellStyle name="Millares [0] 4 2 3 6 4 3" xfId="35561" xr:uid="{DD78BE30-D14E-4FC9-8B51-FB579D6F0595}"/>
    <cellStyle name="Millares [0] 4 2 3 6 5" xfId="10392" xr:uid="{81319E4F-3B1F-4493-A924-5E4A7B27F86A}"/>
    <cellStyle name="Millares [0] 4 2 3 6 5 2" xfId="41444" xr:uid="{58C8E4B9-4D76-4E7E-BECB-BA7F85A82B08}"/>
    <cellStyle name="Millares [0] 4 2 3 6 6" xfId="24575" xr:uid="{6BE74458-581B-4C66-8BE7-B4E9D7ECA0B8}"/>
    <cellStyle name="Millares [0] 4 2 3 7" xfId="3317" xr:uid="{E181D80D-93AE-4FA6-A2CA-483382264695}"/>
    <cellStyle name="Millares [0] 4 2 3 7 2" xfId="13847" xr:uid="{9B92AE57-62FA-4AFC-AB42-8AB7CFC880B2}"/>
    <cellStyle name="Millares [0] 4 2 3 7 2 2" xfId="44895" xr:uid="{E482F89F-D591-4BF4-96A7-3072D3A249D6}"/>
    <cellStyle name="Millares [0] 4 2 3 7 2 3" xfId="28026" xr:uid="{E3C72623-2419-4642-8614-472930A15D26}"/>
    <cellStyle name="Millares [0] 4 2 3 7 3" xfId="17455" xr:uid="{D480EF50-4892-4687-AFEE-40016F434960}"/>
    <cellStyle name="Millares [0] 4 2 3 7 3 2" xfId="48502" xr:uid="{DC485621-EF87-472F-A6FF-62477C228ED4}"/>
    <cellStyle name="Millares [0] 4 2 3 7 3 3" xfId="31633" xr:uid="{8387CB14-DC97-4559-9373-4B05F6F3FF66}"/>
    <cellStyle name="Millares [0] 4 2 3 7 4" xfId="21710" xr:uid="{B60EF29E-734D-473C-816E-FB3A1064D5AF}"/>
    <cellStyle name="Millares [0] 4 2 3 7 4 2" xfId="52727" xr:uid="{7B87DEE0-D123-40F2-A8BC-F3AA7461864F}"/>
    <cellStyle name="Millares [0] 4 2 3 7 4 3" xfId="35858" xr:uid="{272316AF-C308-4D58-9167-9BC930B084B8}"/>
    <cellStyle name="Millares [0] 4 2 3 7 5" xfId="10689" xr:uid="{9779EF1E-349D-4EC4-958C-CFF0CD85F2AA}"/>
    <cellStyle name="Millares [0] 4 2 3 7 5 2" xfId="41741" xr:uid="{30F1345E-F6F9-4C82-B25E-F0DA53476235}"/>
    <cellStyle name="Millares [0] 4 2 3 7 6" xfId="24872" xr:uid="{A2B245E1-BA66-4431-A237-BB0EFD02335F}"/>
    <cellStyle name="Millares [0] 4 2 3 8" xfId="5732" xr:uid="{68512F04-A2EA-4B62-A5BC-009920B4459A}"/>
    <cellStyle name="Millares [0] 4 2 3 8 2" xfId="14249" xr:uid="{571D6721-8B39-4416-B35F-06E7C2C5585D}"/>
    <cellStyle name="Millares [0] 4 2 3 8 2 2" xfId="45297" xr:uid="{46D87A3A-C719-404B-B6FF-815BC51325A1}"/>
    <cellStyle name="Millares [0] 4 2 3 8 2 3" xfId="28428" xr:uid="{C466205C-A01C-4BF7-A0E0-72CE87904FFC}"/>
    <cellStyle name="Millares [0] 4 2 3 8 3" xfId="17861" xr:uid="{C7A84E9A-6D66-4F5C-BF18-CA4C3EFEF9C1}"/>
    <cellStyle name="Millares [0] 4 2 3 8 3 2" xfId="48908" xr:uid="{1EE59B2C-E686-44FF-B16C-26500E70FA21}"/>
    <cellStyle name="Millares [0] 4 2 3 8 3 3" xfId="32039" xr:uid="{9831A275-7AA7-45C3-9FE0-738AF24BCEC1}"/>
    <cellStyle name="Millares [0] 4 2 3 8 4" xfId="22112" xr:uid="{7A91F3FC-FDEE-4CD6-8C03-C0B5CF20BD03}"/>
    <cellStyle name="Millares [0] 4 2 3 8 4 2" xfId="53129" xr:uid="{4B442A48-714C-4926-858B-1C96787C19AE}"/>
    <cellStyle name="Millares [0] 4 2 3 8 4 3" xfId="36260" xr:uid="{E122A9E4-ACAB-4D8B-B588-B192BDF12A4B}"/>
    <cellStyle name="Millares [0] 4 2 3 8 5" xfId="11095" xr:uid="{A696AE06-43BF-4079-8394-A01BA346D479}"/>
    <cellStyle name="Millares [0] 4 2 3 8 5 2" xfId="42143" xr:uid="{AEC42F3C-2736-4582-AE7D-B20409E15BB6}"/>
    <cellStyle name="Millares [0] 4 2 3 8 6" xfId="25274" xr:uid="{95534C3A-55A6-4E3F-9DF0-B8115CFDDDD3}"/>
    <cellStyle name="Millares [0] 4 2 3 9" xfId="11301" xr:uid="{14EA3ED4-E480-4368-B469-72CD94B87602}"/>
    <cellStyle name="Millares [0] 4 2 3 9 2" xfId="14909" xr:uid="{2866EAF4-D8DE-435A-B825-3D128D293825}"/>
    <cellStyle name="Millares [0] 4 2 3 9 2 2" xfId="45956" xr:uid="{B083EC28-531D-4A98-9E37-28DF7919F618}"/>
    <cellStyle name="Millares [0] 4 2 3 9 2 3" xfId="29087" xr:uid="{CB65B472-543B-4D51-A390-3CE488FCD1C9}"/>
    <cellStyle name="Millares [0] 4 2 3 9 3" xfId="19164" xr:uid="{BF9EE66E-E5D2-430D-A982-D25C196EBA0E}"/>
    <cellStyle name="Millares [0] 4 2 3 9 3 2" xfId="50181" xr:uid="{CF808184-5E59-40BC-AE12-3C6C56AE08AD}"/>
    <cellStyle name="Millares [0] 4 2 3 9 3 3" xfId="33312" xr:uid="{3A64212E-895B-4D98-B56B-00BF48A52B57}"/>
    <cellStyle name="Millares [0] 4 2 3 9 4" xfId="42349" xr:uid="{896B50DC-ED31-4BF2-803D-4D9C32FEB574}"/>
    <cellStyle name="Millares [0] 4 2 3 9 5" xfId="25480" xr:uid="{50718A7F-AF68-4E4E-A8B2-3C1E38BF20A9}"/>
    <cellStyle name="Millares [0] 4 2 30" xfId="38726" xr:uid="{838FED6F-3F29-4CC5-8DDE-11B692E42F8C}"/>
    <cellStyle name="Millares [0] 4 2 30 2" xfId="55595" xr:uid="{D68EEF92-2941-4339-AD85-A2F3AD32A428}"/>
    <cellStyle name="Millares [0] 4 2 31" xfId="39020" xr:uid="{40222DD1-4458-4696-A0F5-56125FBB1D37}"/>
    <cellStyle name="Millares [0] 4 2 32" xfId="22151" xr:uid="{0EA9B624-1749-4201-AE35-2CFA01F65E30}"/>
    <cellStyle name="Millares [0] 4 2 4" xfId="208" xr:uid="{CED1F8BA-3275-4647-A571-E2DCEDFF9AFE}"/>
    <cellStyle name="Millares [0] 4 2 4 10" xfId="14805" xr:uid="{AAC6F6F6-7A45-4AE1-A85D-ADD1319283C2}"/>
    <cellStyle name="Millares [0] 4 2 4 10 2" xfId="45852" xr:uid="{AA8B09D8-A331-411A-8DC0-E87EBE41BE91}"/>
    <cellStyle name="Millares [0] 4 2 4 10 3" xfId="28983" xr:uid="{32549B6A-4BD6-4214-B312-C60ADAF28426}"/>
    <cellStyle name="Millares [0] 4 2 4 11" xfId="17955" xr:uid="{F61C9BEF-83EB-4E9B-BECC-3A1A95AAC5FA}"/>
    <cellStyle name="Millares [0] 4 2 4 11 2" xfId="48972" xr:uid="{2123950A-B9A8-4104-84BC-391629F4F757}"/>
    <cellStyle name="Millares [0] 4 2 4 11 3" xfId="32103" xr:uid="{69A2E23D-0576-43EF-AADA-945C6FB4FCD3}"/>
    <cellStyle name="Millares [0] 4 2 4 12" xfId="18255" xr:uid="{36942F15-2500-46A4-9305-360B86ED4EB1}"/>
    <cellStyle name="Millares [0] 4 2 4 12 2" xfId="49272" xr:uid="{4589F1D8-E4B0-4EB2-BF9E-6155854CFE4C}"/>
    <cellStyle name="Millares [0] 4 2 4 12 3" xfId="32403" xr:uid="{2AD6D77B-A624-4094-A877-46C8C6A2B4A9}"/>
    <cellStyle name="Millares [0] 4 2 4 13" xfId="18555" xr:uid="{79AD5B73-63BA-4A77-B225-7424DC0CED42}"/>
    <cellStyle name="Millares [0] 4 2 4 13 2" xfId="49572" xr:uid="{6DD7A237-D510-464C-AD11-2BFE437E5B9A}"/>
    <cellStyle name="Millares [0] 4 2 4 13 3" xfId="32703" xr:uid="{D85E667C-9337-4B6F-ACDA-BD6415F6BD28}"/>
    <cellStyle name="Millares [0] 4 2 4 14" xfId="19060" xr:uid="{523D07D9-82BF-40AE-A405-8D6ABC74347A}"/>
    <cellStyle name="Millares [0] 4 2 4 14 2" xfId="50077" xr:uid="{2D1DD42B-6FDB-4B96-9058-1B5C5CF70876}"/>
    <cellStyle name="Millares [0] 4 2 4 14 3" xfId="33208" xr:uid="{03EA53EB-3AF4-4A4E-880D-96133E63866D}"/>
    <cellStyle name="Millares [0] 4 2 4 15" xfId="8039" xr:uid="{0583B423-0FAB-4C21-9D43-39B96C73E1FA}"/>
    <cellStyle name="Millares [0] 4 2 4 15 2" xfId="53176" xr:uid="{3698569D-DBDB-4CA7-94A1-B357A917E55F}"/>
    <cellStyle name="Millares [0] 4 2 4 15 3" xfId="36307" xr:uid="{4744C979-D430-4E5D-ADCC-737981014AF3}"/>
    <cellStyle name="Millares [0] 4 2 4 16" xfId="36612" xr:uid="{E43EAE54-4315-4DEA-BBA4-38BF836E86A7}"/>
    <cellStyle name="Millares [0] 4 2 4 16 2" xfId="53481" xr:uid="{D5F93D34-F0E2-455A-81FD-6E8C493F8043}"/>
    <cellStyle name="Millares [0] 4 2 4 17" xfId="36922" xr:uid="{5BDB896A-8704-4371-A61F-A875F4A0A6A0}"/>
    <cellStyle name="Millares [0] 4 2 4 17 2" xfId="53791" xr:uid="{B50D4019-268A-42BF-8963-A40B6DAA2C19}"/>
    <cellStyle name="Millares [0] 4 2 4 18" xfId="37225" xr:uid="{4CBE496B-D3FC-407C-AE35-84F86142857B}"/>
    <cellStyle name="Millares [0] 4 2 4 18 2" xfId="54094" xr:uid="{62AB9B70-5C39-4B4E-80BE-CB5480C1C7E0}"/>
    <cellStyle name="Millares [0] 4 2 4 19" xfId="37525" xr:uid="{B61DFC16-2D25-428A-BDE0-2F4062CB3882}"/>
    <cellStyle name="Millares [0] 4 2 4 19 2" xfId="54394" xr:uid="{B5341FBF-3AC2-496B-9FB3-FD17C12B5460}"/>
    <cellStyle name="Millares [0] 4 2 4 2" xfId="494" xr:uid="{D9F027AD-DCCA-4071-A6B9-AB15F5D72516}"/>
    <cellStyle name="Millares [0] 4 2 4 2 2" xfId="2766" xr:uid="{160AB6C6-08F5-4D0B-BD66-F1428EC01655}"/>
    <cellStyle name="Millares [0] 4 2 4 2 2 2" xfId="5181" xr:uid="{AF424AF1-A0A8-431D-BE07-3F7116C466FB}"/>
    <cellStyle name="Millares [0] 4 2 4 2 2 2 2" xfId="13164" xr:uid="{47C03B87-1E44-4CB0-9EC2-FB851F3A5028}"/>
    <cellStyle name="Millares [0] 4 2 4 2 2 2 2 2" xfId="44212" xr:uid="{C68CD64D-EAB4-4ADD-ACAF-326D24E6DEEB}"/>
    <cellStyle name="Millares [0] 4 2 4 2 2 2 3" xfId="27343" xr:uid="{9245E1AB-D3BE-4F9A-9CE2-73888013B3AE}"/>
    <cellStyle name="Millares [0] 4 2 4 2 2 3" xfId="7595" xr:uid="{49A85E5C-8403-4D74-A617-170A137BA3C6}"/>
    <cellStyle name="Millares [0] 4 2 4 2 2 3 2" xfId="16772" xr:uid="{5CF008CB-8581-47BB-847D-A41D50E638B6}"/>
    <cellStyle name="Millares [0] 4 2 4 2 2 3 2 2" xfId="47819" xr:uid="{15D42BF7-CE20-493B-9C3E-277F5D91BE94}"/>
    <cellStyle name="Millares [0] 4 2 4 2 2 3 3" xfId="30950" xr:uid="{EF598AB5-EBF7-426B-AE84-829B06F2D168}"/>
    <cellStyle name="Millares [0] 4 2 4 2 2 4" xfId="21027" xr:uid="{A96392C0-6031-4A9B-BF74-8B5E6A13C175}"/>
    <cellStyle name="Millares [0] 4 2 4 2 2 4 2" xfId="52044" xr:uid="{F4B6F86F-5EF4-4864-A9BB-468978FD6C1C}"/>
    <cellStyle name="Millares [0] 4 2 4 2 2 4 3" xfId="35175" xr:uid="{1B408CA3-0424-439E-95DC-5F026F59B24A}"/>
    <cellStyle name="Millares [0] 4 2 4 2 2 5" xfId="10006" xr:uid="{A6273948-F59B-457B-8C71-5A67C7498284}"/>
    <cellStyle name="Millares [0] 4 2 4 2 2 5 2" xfId="41058" xr:uid="{D01898FE-05FF-49F7-8C0E-657084F6F026}"/>
    <cellStyle name="Millares [0] 4 2 4 2 2 6" xfId="24189" xr:uid="{07E9C56E-DF14-4D75-9ACF-9B75D7DD1A11}"/>
    <cellStyle name="Millares [0] 4 2 4 2 3" xfId="1826" xr:uid="{E7EF19DC-C7D6-4FFD-940F-CB9EF01BE2BB}"/>
    <cellStyle name="Millares [0] 4 2 4 2 3 2" xfId="4241" xr:uid="{FD53860C-BFA1-47F0-841F-48D667803BBE}"/>
    <cellStyle name="Millares [0] 4 2 4 2 3 2 2" xfId="12224" xr:uid="{52C7B52C-6AED-47FE-9539-32966FA40F5A}"/>
    <cellStyle name="Millares [0] 4 2 4 2 3 2 2 2" xfId="43272" xr:uid="{0F567A1E-416B-4F12-8CD8-5508DB50AE23}"/>
    <cellStyle name="Millares [0] 4 2 4 2 3 2 3" xfId="26403" xr:uid="{6EE5E9FC-C463-4BE0-9A93-8DD842805E4D}"/>
    <cellStyle name="Millares [0] 4 2 4 2 3 3" xfId="6655" xr:uid="{83777EE6-1C98-4FE3-AF8D-110808D4B2F2}"/>
    <cellStyle name="Millares [0] 4 2 4 2 3 3 2" xfId="15832" xr:uid="{06066A96-A41B-4050-9223-9F1083063232}"/>
    <cellStyle name="Millares [0] 4 2 4 2 3 3 2 2" xfId="46879" xr:uid="{7956CA33-8095-4DCD-8421-40C43A875F3C}"/>
    <cellStyle name="Millares [0] 4 2 4 2 3 3 3" xfId="30010" xr:uid="{5157977E-F6E1-42AF-B3A4-5DC0C10CE18C}"/>
    <cellStyle name="Millares [0] 4 2 4 2 3 4" xfId="20087" xr:uid="{C6371D7A-3641-473D-828A-0B9147652761}"/>
    <cellStyle name="Millares [0] 4 2 4 2 3 4 2" xfId="51104" xr:uid="{7FB9823C-9051-4E5D-8570-371E1A7446BF}"/>
    <cellStyle name="Millares [0] 4 2 4 2 3 4 3" xfId="34235" xr:uid="{52CA1734-B8F0-4D89-A459-19C17BEC9A0E}"/>
    <cellStyle name="Millares [0] 4 2 4 2 3 5" xfId="9066" xr:uid="{B1BFABDC-AC50-4CA5-80C0-261615E9DF4B}"/>
    <cellStyle name="Millares [0] 4 2 4 2 3 5 2" xfId="40118" xr:uid="{397E4E24-3F6D-4391-B6E9-FFCB7E96229A}"/>
    <cellStyle name="Millares [0] 4 2 4 2 3 6" xfId="23249" xr:uid="{DBBCBD9F-7D69-4A33-B799-BA2880F752E2}"/>
    <cellStyle name="Millares [0] 4 2 4 2 4" xfId="1083" xr:uid="{69918659-CCD2-493F-9808-44A4F3FC7174}"/>
    <cellStyle name="Millares [0] 4 2 4 2 4 2" xfId="11482" xr:uid="{B804C5AD-408B-4D37-8EF0-065C682946C4}"/>
    <cellStyle name="Millares [0] 4 2 4 2 4 2 2" xfId="42530" xr:uid="{FE6A966E-EBCB-4EE4-A2EC-7024CCF714F8}"/>
    <cellStyle name="Millares [0] 4 2 4 2 4 3" xfId="25661" xr:uid="{2EF9819D-A4BD-4660-A84D-813A2F58A140}"/>
    <cellStyle name="Millares [0] 4 2 4 2 5" xfId="3498" xr:uid="{AF54DF7E-7DA7-49CC-9BB1-E8E19C021667}"/>
    <cellStyle name="Millares [0] 4 2 4 2 5 2" xfId="15090" xr:uid="{4AB0A837-D987-4063-8485-8087C7D0E511}"/>
    <cellStyle name="Millares [0] 4 2 4 2 5 2 2" xfId="46137" xr:uid="{5977FBA9-F2EA-44F5-8E6F-A79E603E1280}"/>
    <cellStyle name="Millares [0] 4 2 4 2 5 3" xfId="29268" xr:uid="{FFDD8304-ED7A-46FF-A52F-16AA25B74C98}"/>
    <cellStyle name="Millares [0] 4 2 4 2 6" xfId="5913" xr:uid="{C58CAE89-1F5D-47E4-9125-1B84A3A55E37}"/>
    <cellStyle name="Millares [0] 4 2 4 2 6 2" xfId="19345" xr:uid="{DFA4D94E-4B19-49FE-9F4E-7920407C38EC}"/>
    <cellStyle name="Millares [0] 4 2 4 2 6 2 2" xfId="50362" xr:uid="{5D139509-2556-4B24-B199-DA4604BBC272}"/>
    <cellStyle name="Millares [0] 4 2 4 2 6 3" xfId="33493" xr:uid="{E4F1BBE3-6E2F-4DC6-8603-672955191C75}"/>
    <cellStyle name="Millares [0] 4 2 4 2 7" xfId="8324" xr:uid="{879AF811-2D25-4D14-9301-A2B533CC40A1}"/>
    <cellStyle name="Millares [0] 4 2 4 2 7 2" xfId="39376" xr:uid="{630BF2B4-5043-405B-99DC-DF1B5DEDBDF6}"/>
    <cellStyle name="Millares [0] 4 2 4 2 8" xfId="22507" xr:uid="{1A9E99CB-7056-4081-A854-9A5C5DB0AB3A}"/>
    <cellStyle name="Millares [0] 4 2 4 20" xfId="37827" xr:uid="{2B51D69A-9C6F-49A1-A837-FB7EA7A6DBD6}"/>
    <cellStyle name="Millares [0] 4 2 4 20 2" xfId="54696" xr:uid="{6E51A1E1-90AD-474A-BA94-E440BE94D660}"/>
    <cellStyle name="Millares [0] 4 2 4 21" xfId="38129" xr:uid="{2359FEFB-A5FE-40D5-8577-5EBD63AB4A49}"/>
    <cellStyle name="Millares [0] 4 2 4 21 2" xfId="54998" xr:uid="{CBA1940D-07DB-495D-8D65-81808F172952}"/>
    <cellStyle name="Millares [0] 4 2 4 22" xfId="38429" xr:uid="{FB25672D-6A3F-401A-A4D4-9F930D0CDB2A}"/>
    <cellStyle name="Millares [0] 4 2 4 22 2" xfId="55298" xr:uid="{173105B5-AAF8-4B32-A88F-0B0C66B75F4F}"/>
    <cellStyle name="Millares [0] 4 2 4 23" xfId="38729" xr:uid="{2DD34C91-66B9-4E7F-83CB-1D0BAD18C16A}"/>
    <cellStyle name="Millares [0] 4 2 4 23 2" xfId="55598" xr:uid="{26DAD4A7-A64C-4762-A645-12AA3DD3ADE2}"/>
    <cellStyle name="Millares [0] 4 2 4 24" xfId="39091" xr:uid="{395E02E2-A6F9-4150-8801-FF7B2AAA74CA}"/>
    <cellStyle name="Millares [0] 4 2 4 25" xfId="22222" xr:uid="{8FA17800-CF56-4EA1-A950-8A10EF88103F}"/>
    <cellStyle name="Millares [0] 4 2 4 3" xfId="2332" xr:uid="{06A7BC67-DB0E-43A5-8331-8F6B1FC5C366}"/>
    <cellStyle name="Millares [0] 4 2 4 3 2" xfId="4747" xr:uid="{B08A35A5-E70B-4531-ABDE-8903156245AB}"/>
    <cellStyle name="Millares [0] 4 2 4 3 2 2" xfId="12730" xr:uid="{4114D725-161F-4147-8481-85CCE932B2C1}"/>
    <cellStyle name="Millares [0] 4 2 4 3 2 2 2" xfId="43778" xr:uid="{2E3C2032-786B-4D94-97D1-5725B7255BE3}"/>
    <cellStyle name="Millares [0] 4 2 4 3 2 3" xfId="26909" xr:uid="{B4890B6D-B87C-44A5-A09E-6CB1426E88B8}"/>
    <cellStyle name="Millares [0] 4 2 4 3 3" xfId="7161" xr:uid="{7FC567C9-EE43-4416-AA03-D1E916FE410B}"/>
    <cellStyle name="Millares [0] 4 2 4 3 3 2" xfId="16338" xr:uid="{B87CA714-E74B-4553-8890-88A1F25D40C4}"/>
    <cellStyle name="Millares [0] 4 2 4 3 3 2 2" xfId="47385" xr:uid="{5F772CBA-DAEA-4FC6-961A-B6BAD8F0032B}"/>
    <cellStyle name="Millares [0] 4 2 4 3 3 3" xfId="30516" xr:uid="{827F8D86-2A60-4578-AC72-32FD441A8CA0}"/>
    <cellStyle name="Millares [0] 4 2 4 3 4" xfId="20593" xr:uid="{340CE252-AB09-4ED1-AE6E-7DA214FDF7AF}"/>
    <cellStyle name="Millares [0] 4 2 4 3 4 2" xfId="51610" xr:uid="{A6AEE9FC-68CE-456D-849D-AD6998D60E36}"/>
    <cellStyle name="Millares [0] 4 2 4 3 4 3" xfId="34741" xr:uid="{B3CFD934-5D37-4B91-8C7B-8953F270B4D5}"/>
    <cellStyle name="Millares [0] 4 2 4 3 5" xfId="9572" xr:uid="{374A39AA-3D61-478D-A29E-E7A256D57C7F}"/>
    <cellStyle name="Millares [0] 4 2 4 3 5 2" xfId="40624" xr:uid="{F24FEF60-0A5D-4B45-AD28-A243C405133D}"/>
    <cellStyle name="Millares [0] 4 2 4 3 6" xfId="23755" xr:uid="{43D5274B-9AF4-4887-B96F-DC113C2020A0}"/>
    <cellStyle name="Millares [0] 4 2 4 4" xfId="2481" xr:uid="{CF04FDC0-8F77-405E-A469-BF154B20A047}"/>
    <cellStyle name="Millares [0] 4 2 4 4 2" xfId="4896" xr:uid="{465FA2BE-8F3C-4F06-B6E3-369540F076FD}"/>
    <cellStyle name="Millares [0] 4 2 4 4 2 2" xfId="12879" xr:uid="{A243F306-44CB-4B3E-873C-21066DD4B189}"/>
    <cellStyle name="Millares [0] 4 2 4 4 2 2 2" xfId="43927" xr:uid="{B118E7C1-A400-482B-B043-066BB8FC9DCD}"/>
    <cellStyle name="Millares [0] 4 2 4 4 2 3" xfId="27058" xr:uid="{F00F1CD7-FB45-405C-8559-0264731EC5BB}"/>
    <cellStyle name="Millares [0] 4 2 4 4 3" xfId="7310" xr:uid="{4ECEFD18-CD2B-4603-B8CD-F76E97D08559}"/>
    <cellStyle name="Millares [0] 4 2 4 4 3 2" xfId="16487" xr:uid="{A9BF619B-0DAC-4CFF-AD64-A3853BFE559F}"/>
    <cellStyle name="Millares [0] 4 2 4 4 3 2 2" xfId="47534" xr:uid="{00719DB9-1309-4FD0-9737-A800293B2B47}"/>
    <cellStyle name="Millares [0] 4 2 4 4 3 3" xfId="30665" xr:uid="{261EDCC0-82DC-4DFD-BFD7-DD4D3AA7A10F}"/>
    <cellStyle name="Millares [0] 4 2 4 4 4" xfId="20742" xr:uid="{15FC577C-65E3-408C-B6F3-246735604DF2}"/>
    <cellStyle name="Millares [0] 4 2 4 4 4 2" xfId="51759" xr:uid="{0B18D0D0-DF10-44D9-9F0A-915F0E75547B}"/>
    <cellStyle name="Millares [0] 4 2 4 4 4 3" xfId="34890" xr:uid="{C01BAFF8-534C-49C8-95EA-EB1F13B181CF}"/>
    <cellStyle name="Millares [0] 4 2 4 4 5" xfId="9721" xr:uid="{C1798D41-45E7-4DAB-AE2D-BDA3A6B68212}"/>
    <cellStyle name="Millares [0] 4 2 4 4 5 2" xfId="40773" xr:uid="{BF1727A3-2AA8-4660-AEA2-3EAEB136D3B0}"/>
    <cellStyle name="Millares [0] 4 2 4 4 6" xfId="23904" xr:uid="{B8BE321B-A3ED-40E1-922F-DF950A1E04ED}"/>
    <cellStyle name="Millares [0] 4 2 4 5" xfId="1678" xr:uid="{F0E9A6B2-ECD4-494F-B5FB-E0519FD91E86}"/>
    <cellStyle name="Millares [0] 4 2 4 5 2" xfId="4093" xr:uid="{F8849DFC-FF8A-4536-A2C3-130D7C014FE9}"/>
    <cellStyle name="Millares [0] 4 2 4 5 2 2" xfId="12076" xr:uid="{8E6DDE81-1E25-4558-8725-223BC191B397}"/>
    <cellStyle name="Millares [0] 4 2 4 5 2 2 2" xfId="43124" xr:uid="{AE6E96C6-9BDA-4ECE-A9F6-42A5545B76E9}"/>
    <cellStyle name="Millares [0] 4 2 4 5 2 3" xfId="26255" xr:uid="{B8C1F668-32EC-4E14-B240-3A7CBD0064E5}"/>
    <cellStyle name="Millares [0] 4 2 4 5 3" xfId="6507" xr:uid="{36CC80A4-71A8-48BB-8FFC-60968AAFAF34}"/>
    <cellStyle name="Millares [0] 4 2 4 5 3 2" xfId="15684" xr:uid="{98778D8A-8E84-48D9-B808-1ED29AE15449}"/>
    <cellStyle name="Millares [0] 4 2 4 5 3 2 2" xfId="46731" xr:uid="{94A862E8-7841-4BF3-9A1D-7AD191ACE4B0}"/>
    <cellStyle name="Millares [0] 4 2 4 5 3 3" xfId="29862" xr:uid="{70DB3795-1746-4DA7-A720-ED22AA65F0DF}"/>
    <cellStyle name="Millares [0] 4 2 4 5 4" xfId="19939" xr:uid="{AB15E4DB-4D62-4B51-BBC4-482BC0364A86}"/>
    <cellStyle name="Millares [0] 4 2 4 5 4 2" xfId="50956" xr:uid="{5CC320B3-2EDA-4CD6-BED5-BAFDFB3EE512}"/>
    <cellStyle name="Millares [0] 4 2 4 5 4 3" xfId="34087" xr:uid="{BC444865-6DFB-45F5-9AC7-4BA486BFC7F5}"/>
    <cellStyle name="Millares [0] 4 2 4 5 5" xfId="8918" xr:uid="{2047B81C-1350-4CEE-AF90-5E1485F6DADC}"/>
    <cellStyle name="Millares [0] 4 2 4 5 5 2" xfId="39970" xr:uid="{058EE7D8-8959-4F0B-90A3-BC5D04ADB55A}"/>
    <cellStyle name="Millares [0] 4 2 4 5 6" xfId="23101" xr:uid="{678C67AE-2664-454F-9058-7EFC7EB8926A}"/>
    <cellStyle name="Millares [0] 4 2 4 6" xfId="798" xr:uid="{1E62F8BB-7A26-44E2-BA4F-D90A2EE40D2A}"/>
    <cellStyle name="Millares [0] 4 2 4 6 2" xfId="13551" xr:uid="{42AED3D8-5DD9-4701-886E-426588C29496}"/>
    <cellStyle name="Millares [0] 4 2 4 6 2 2" xfId="44599" xr:uid="{9B9794CE-3DB0-4434-BFA5-D7D8E6604041}"/>
    <cellStyle name="Millares [0] 4 2 4 6 2 3" xfId="27730" xr:uid="{F812DAE2-B85F-4677-A1A4-8E6C1574C0E1}"/>
    <cellStyle name="Millares [0] 4 2 4 6 3" xfId="17159" xr:uid="{A1C6004D-AB8B-4D4E-B1EE-95167B58BFB5}"/>
    <cellStyle name="Millares [0] 4 2 4 6 3 2" xfId="48206" xr:uid="{315D65FD-FBE1-4822-A24E-FD1EE3B4A12A}"/>
    <cellStyle name="Millares [0] 4 2 4 6 3 3" xfId="31337" xr:uid="{748E3C1F-1EF6-48E4-B157-2F0F19BC4BFC}"/>
    <cellStyle name="Millares [0] 4 2 4 6 4" xfId="21414" xr:uid="{0F94D8FD-82B4-4B65-B1F9-685C63B2D3A0}"/>
    <cellStyle name="Millares [0] 4 2 4 6 4 2" xfId="52431" xr:uid="{0013D559-6A7A-4BCE-A009-934CC63E52B2}"/>
    <cellStyle name="Millares [0] 4 2 4 6 4 3" xfId="35562" xr:uid="{ABB010A7-3B52-46C4-8CF3-7298E12E05EF}"/>
    <cellStyle name="Millares [0] 4 2 4 6 5" xfId="10393" xr:uid="{9170356A-8665-45C2-A3AE-975870A56F95}"/>
    <cellStyle name="Millares [0] 4 2 4 6 5 2" xfId="41445" xr:uid="{FA9E843F-3B76-45BE-8593-03D6CD4ACCEB}"/>
    <cellStyle name="Millares [0] 4 2 4 6 6" xfId="24576" xr:uid="{2F36806C-B20B-4764-8361-B9B0D07BF259}"/>
    <cellStyle name="Millares [0] 4 2 4 7" xfId="3213" xr:uid="{3DEE9778-8278-46C4-8519-25D6504F7628}"/>
    <cellStyle name="Millares [0] 4 2 4 7 2" xfId="13848" xr:uid="{3D18F2E1-EFB3-4523-A514-6675F43D7B55}"/>
    <cellStyle name="Millares [0] 4 2 4 7 2 2" xfId="44896" xr:uid="{83FABB3C-C37A-4D17-BAD0-114E5F314BB1}"/>
    <cellStyle name="Millares [0] 4 2 4 7 2 3" xfId="28027" xr:uid="{7F130657-B556-42ED-A5AF-C778EE301FDF}"/>
    <cellStyle name="Millares [0] 4 2 4 7 3" xfId="17456" xr:uid="{8243F142-13E1-4D74-B7B2-589C2FA20725}"/>
    <cellStyle name="Millares [0] 4 2 4 7 3 2" xfId="48503" xr:uid="{729F7A19-3AA4-423D-B2D2-D14A65F56E4F}"/>
    <cellStyle name="Millares [0] 4 2 4 7 3 3" xfId="31634" xr:uid="{2EC83293-18F4-4D32-A2B5-15BD7765DC1A}"/>
    <cellStyle name="Millares [0] 4 2 4 7 4" xfId="21711" xr:uid="{E75669DE-FF6A-445A-B238-924A3D8B8FAB}"/>
    <cellStyle name="Millares [0] 4 2 4 7 4 2" xfId="52728" xr:uid="{D8662025-2DC4-4223-ACE0-3DEDBE11587D}"/>
    <cellStyle name="Millares [0] 4 2 4 7 4 3" xfId="35859" xr:uid="{80099296-48A8-4F47-92B9-873B8D45AAB5}"/>
    <cellStyle name="Millares [0] 4 2 4 7 5" xfId="10690" xr:uid="{64AF3BE1-293D-4088-9656-7C5FCFCC5DF5}"/>
    <cellStyle name="Millares [0] 4 2 4 7 5 2" xfId="41742" xr:uid="{616BBC09-898D-4340-AEEB-A77F13029211}"/>
    <cellStyle name="Millares [0] 4 2 4 7 6" xfId="24873" xr:uid="{C6ABAAA6-0D5E-4ED2-92C7-9BB8D23306BF}"/>
    <cellStyle name="Millares [0] 4 2 4 8" xfId="5628" xr:uid="{50C49D75-7518-44BF-AF06-224B30C49907}"/>
    <cellStyle name="Millares [0] 4 2 4 8 2" xfId="11197" xr:uid="{90B05B5D-2709-42E2-B845-2D3C2F0F553B}"/>
    <cellStyle name="Millares [0] 4 2 4 8 2 2" xfId="42245" xr:uid="{32EE1966-7DFB-4B0A-8C3D-204C533BD471}"/>
    <cellStyle name="Millares [0] 4 2 4 8 3" xfId="25376" xr:uid="{F3C49B0E-6338-453F-AAA3-C2BF1B909EFA}"/>
    <cellStyle name="Millares [0] 4 2 4 9" xfId="14294" xr:uid="{4C6E01AA-AA42-468A-91C6-F8026210045B}"/>
    <cellStyle name="Millares [0] 4 2 4 9 2" xfId="45342" xr:uid="{16D3DE64-ECE6-48C6-B603-89945062A91A}"/>
    <cellStyle name="Millares [0] 4 2 4 9 3" xfId="28473" xr:uid="{239CF63B-BA3D-4905-A2CD-0675C1016810}"/>
    <cellStyle name="Millares [0] 4 2 5" xfId="407" xr:uid="{F8EB5271-1114-4E3F-8F98-B300D68019FE}"/>
    <cellStyle name="Millares [0] 4 2 5 10" xfId="17956" xr:uid="{ACA7FEB2-C445-4835-9D42-28070F612ED6}"/>
    <cellStyle name="Millares [0] 4 2 5 10 2" xfId="48973" xr:uid="{6DAEA31D-B9A1-4450-9BC5-12786B2BB802}"/>
    <cellStyle name="Millares [0] 4 2 5 10 3" xfId="32104" xr:uid="{FD024F75-E75C-498A-8D39-F0289F55DB24}"/>
    <cellStyle name="Millares [0] 4 2 5 11" xfId="18256" xr:uid="{F05238A1-4277-42C9-A698-F36303364D6F}"/>
    <cellStyle name="Millares [0] 4 2 5 11 2" xfId="49273" xr:uid="{FD9136F8-9B24-4754-8B77-674EE16A6707}"/>
    <cellStyle name="Millares [0] 4 2 5 11 3" xfId="32404" xr:uid="{749E8A7D-CA5F-4B21-8C2B-D1BC37261EDC}"/>
    <cellStyle name="Millares [0] 4 2 5 12" xfId="18556" xr:uid="{9A50FA3E-5B9E-4656-A414-B6C1A11DE57C}"/>
    <cellStyle name="Millares [0] 4 2 5 12 2" xfId="49573" xr:uid="{0FDCB4BB-9D53-41D1-AA39-355AF937B501}"/>
    <cellStyle name="Millares [0] 4 2 5 12 3" xfId="32704" xr:uid="{E2081278-32EB-4EB5-B6CA-11C969476CE0}"/>
    <cellStyle name="Millares [0] 4 2 5 13" xfId="19258" xr:uid="{E1B84642-D842-4243-9ACF-671BDE6C9FE0}"/>
    <cellStyle name="Millares [0] 4 2 5 13 2" xfId="50275" xr:uid="{89A180C4-51E8-4ECC-8BF8-585A10EA9CEE}"/>
    <cellStyle name="Millares [0] 4 2 5 13 3" xfId="33406" xr:uid="{BF92561D-2CF3-4366-B7DE-56C20B18845D}"/>
    <cellStyle name="Millares [0] 4 2 5 14" xfId="8237" xr:uid="{7ACE1F85-AD24-4482-9456-D07147E545CC}"/>
    <cellStyle name="Millares [0] 4 2 5 14 2" xfId="53177" xr:uid="{6049FB31-CAE2-4671-88DC-8DCF4CC76D62}"/>
    <cellStyle name="Millares [0] 4 2 5 14 3" xfId="36308" xr:uid="{BEABF802-7693-41DF-AC9D-BB4CD4BCFE62}"/>
    <cellStyle name="Millares [0] 4 2 5 15" xfId="36613" xr:uid="{7DE155F5-865E-458C-A29A-20373CE3B02B}"/>
    <cellStyle name="Millares [0] 4 2 5 15 2" xfId="53482" xr:uid="{F00BE266-1805-464A-B95A-3E9856BA4099}"/>
    <cellStyle name="Millares [0] 4 2 5 16" xfId="36923" xr:uid="{375A132C-30EB-4480-BDFD-A36E922EBA75}"/>
    <cellStyle name="Millares [0] 4 2 5 16 2" xfId="53792" xr:uid="{80FC256A-E1E3-4E47-B5A3-0E5EB516455D}"/>
    <cellStyle name="Millares [0] 4 2 5 17" xfId="37226" xr:uid="{BA0B8B1D-2DF5-4830-BFD3-B3D27F1286B1}"/>
    <cellStyle name="Millares [0] 4 2 5 17 2" xfId="54095" xr:uid="{2B3FD341-8F7A-4C75-9D62-B65FD49AEA93}"/>
    <cellStyle name="Millares [0] 4 2 5 18" xfId="37526" xr:uid="{D8906504-D598-4866-9A8C-EAD355A9BC5E}"/>
    <cellStyle name="Millares [0] 4 2 5 18 2" xfId="54395" xr:uid="{278FEC0C-9213-4B1B-9838-084BB96A0809}"/>
    <cellStyle name="Millares [0] 4 2 5 19" xfId="37828" xr:uid="{41290779-3AB0-4C78-9662-AA5E83356F69}"/>
    <cellStyle name="Millares [0] 4 2 5 19 2" xfId="54697" xr:uid="{CA13263C-E292-46D8-A0C9-14CE4B99D4D6}"/>
    <cellStyle name="Millares [0] 4 2 5 2" xfId="495" xr:uid="{90F62F15-8AE2-4C7A-8FDA-32AC54000D39}"/>
    <cellStyle name="Millares [0] 4 2 5 2 2" xfId="2767" xr:uid="{5198E3B9-489D-44D5-A4FE-0D9FB716210A}"/>
    <cellStyle name="Millares [0] 4 2 5 2 2 2" xfId="5182" xr:uid="{73EB8AB9-6B3B-4DEF-A3A6-562029351940}"/>
    <cellStyle name="Millares [0] 4 2 5 2 2 2 2" xfId="13165" xr:uid="{4CEFF6BD-60BB-466D-B8E1-C843B7C37D3D}"/>
    <cellStyle name="Millares [0] 4 2 5 2 2 2 2 2" xfId="44213" xr:uid="{6EB802BD-0C4B-4A80-B30F-120070791D9A}"/>
    <cellStyle name="Millares [0] 4 2 5 2 2 2 3" xfId="27344" xr:uid="{72A37F23-3BB8-4C47-90F3-48A7BAAE1724}"/>
    <cellStyle name="Millares [0] 4 2 5 2 2 3" xfId="7596" xr:uid="{21A4B99D-1BC5-4560-8E27-5AF151C4FC32}"/>
    <cellStyle name="Millares [0] 4 2 5 2 2 3 2" xfId="16773" xr:uid="{82170DE9-F940-48C7-AD93-1E5B03179FC1}"/>
    <cellStyle name="Millares [0] 4 2 5 2 2 3 2 2" xfId="47820" xr:uid="{D6B4F2E2-5E08-4582-A216-2183A83A1286}"/>
    <cellStyle name="Millares [0] 4 2 5 2 2 3 3" xfId="30951" xr:uid="{CC178A56-4DF3-4A46-827D-26B8AF5DB573}"/>
    <cellStyle name="Millares [0] 4 2 5 2 2 4" xfId="21028" xr:uid="{C3E76525-7011-4479-8691-DE81F6BFDCDE}"/>
    <cellStyle name="Millares [0] 4 2 5 2 2 4 2" xfId="52045" xr:uid="{BDC54F87-7DD3-436E-8B28-CC877EDDA305}"/>
    <cellStyle name="Millares [0] 4 2 5 2 2 4 3" xfId="35176" xr:uid="{5533A580-4293-4131-8151-8DA2ECF53606}"/>
    <cellStyle name="Millares [0] 4 2 5 2 2 5" xfId="10007" xr:uid="{F9EDA8D3-9634-472B-B6E9-54C8BEC07629}"/>
    <cellStyle name="Millares [0] 4 2 5 2 2 5 2" xfId="41059" xr:uid="{A88803D9-83BF-44C3-BE50-9C41BD16CFF8}"/>
    <cellStyle name="Millares [0] 4 2 5 2 2 6" xfId="24190" xr:uid="{6868BA90-0CFD-47F6-AD5C-8534732125D8}"/>
    <cellStyle name="Millares [0] 4 2 5 2 3" xfId="2024" xr:uid="{FB101C0F-7FE6-42F1-BFD6-8B2BD697D003}"/>
    <cellStyle name="Millares [0] 4 2 5 2 3 2" xfId="4439" xr:uid="{3DF3DA20-C80F-4360-8C74-C67E1C6633F8}"/>
    <cellStyle name="Millares [0] 4 2 5 2 3 2 2" xfId="12422" xr:uid="{B5DA2484-25D4-4F33-9044-72465F5217C4}"/>
    <cellStyle name="Millares [0] 4 2 5 2 3 2 2 2" xfId="43470" xr:uid="{A0ED5FEF-87F6-4FAF-9960-6AB6ADA51B2B}"/>
    <cellStyle name="Millares [0] 4 2 5 2 3 2 3" xfId="26601" xr:uid="{4D37C3A9-B81D-4290-83A9-ED59662A5327}"/>
    <cellStyle name="Millares [0] 4 2 5 2 3 3" xfId="6853" xr:uid="{DCB5FA06-F713-4D2D-9770-3C3290E429CA}"/>
    <cellStyle name="Millares [0] 4 2 5 2 3 3 2" xfId="16030" xr:uid="{607EDF41-179B-4DFA-BBBA-5AA8B31AFB89}"/>
    <cellStyle name="Millares [0] 4 2 5 2 3 3 2 2" xfId="47077" xr:uid="{DBC4C222-3B60-49C4-B7D6-12FE4BAB1FB5}"/>
    <cellStyle name="Millares [0] 4 2 5 2 3 3 3" xfId="30208" xr:uid="{D1B83275-D0DD-4358-B64A-230ABF88FEFF}"/>
    <cellStyle name="Millares [0] 4 2 5 2 3 4" xfId="20285" xr:uid="{9A3EE94F-E81A-4CDC-8AE6-9D22E2967253}"/>
    <cellStyle name="Millares [0] 4 2 5 2 3 4 2" xfId="51302" xr:uid="{131EA627-44DC-4950-9D89-67AC4412FE74}"/>
    <cellStyle name="Millares [0] 4 2 5 2 3 4 3" xfId="34433" xr:uid="{1CC13ED1-8A6D-421D-95E7-6A54ECDAD0F4}"/>
    <cellStyle name="Millares [0] 4 2 5 2 3 5" xfId="9264" xr:uid="{7AD01D6D-9B75-43D8-9E79-D64D895852FF}"/>
    <cellStyle name="Millares [0] 4 2 5 2 3 5 2" xfId="40316" xr:uid="{3100B14B-6A23-4940-AB21-DB4E24ADCEE7}"/>
    <cellStyle name="Millares [0] 4 2 5 2 3 6" xfId="23447" xr:uid="{71C81DE8-9464-4B60-9110-70EF3D4A6472}"/>
    <cellStyle name="Millares [0] 4 2 5 2 4" xfId="1084" xr:uid="{BBFD0BE1-6C20-4233-899E-3F13831F846E}"/>
    <cellStyle name="Millares [0] 4 2 5 2 4 2" xfId="11483" xr:uid="{021C75AC-06B0-4286-9FFD-2ACA12EB7733}"/>
    <cellStyle name="Millares [0] 4 2 5 2 4 2 2" xfId="42531" xr:uid="{9EAE6876-D827-4BAC-BA67-3EC7A453A71D}"/>
    <cellStyle name="Millares [0] 4 2 5 2 4 3" xfId="25662" xr:uid="{84F441CB-A667-45F8-853B-E8AA987040BF}"/>
    <cellStyle name="Millares [0] 4 2 5 2 5" xfId="3499" xr:uid="{0CDE5DF0-C0A6-45E6-A4D1-E97ED031BA80}"/>
    <cellStyle name="Millares [0] 4 2 5 2 5 2" xfId="15091" xr:uid="{1C4E28B4-BAB0-49DE-8B5B-C0F9F7D4B23A}"/>
    <cellStyle name="Millares [0] 4 2 5 2 5 2 2" xfId="46138" xr:uid="{3AFDF1A4-9EDF-467E-B5D1-FCC8367731DF}"/>
    <cellStyle name="Millares [0] 4 2 5 2 5 3" xfId="29269" xr:uid="{F6B5A0AD-A1FC-4E57-88CC-6864E33D1FE2}"/>
    <cellStyle name="Millares [0] 4 2 5 2 6" xfId="5914" xr:uid="{641698AE-AA41-4F36-A3B3-8EB2382568D4}"/>
    <cellStyle name="Millares [0] 4 2 5 2 6 2" xfId="19346" xr:uid="{59570F0A-E41D-4298-BD51-06F7B249458D}"/>
    <cellStyle name="Millares [0] 4 2 5 2 6 2 2" xfId="50363" xr:uid="{B3ADBB22-1A70-4116-8CB6-966121490735}"/>
    <cellStyle name="Millares [0] 4 2 5 2 6 3" xfId="33494" xr:uid="{6DA87560-C9E3-48DA-88F3-4D766AD01FA5}"/>
    <cellStyle name="Millares [0] 4 2 5 2 7" xfId="8325" xr:uid="{568E4205-9F80-4164-B702-FFB124EF1860}"/>
    <cellStyle name="Millares [0] 4 2 5 2 7 2" xfId="39377" xr:uid="{7C3A9F26-D22C-4F7E-8A80-7A9F059697D3}"/>
    <cellStyle name="Millares [0] 4 2 5 2 8" xfId="22508" xr:uid="{C8377A56-17EC-4AA3-AFE8-6C74E77E6385}"/>
    <cellStyle name="Millares [0] 4 2 5 20" xfId="38130" xr:uid="{090AA5E1-0911-47E3-8C9C-D5454066D29A}"/>
    <cellStyle name="Millares [0] 4 2 5 20 2" xfId="54999" xr:uid="{EBA4AB71-1145-4CA3-A392-5F1738B00528}"/>
    <cellStyle name="Millares [0] 4 2 5 21" xfId="38430" xr:uid="{830F3D5C-3F74-4EBE-8FC9-AF61C909854F}"/>
    <cellStyle name="Millares [0] 4 2 5 21 2" xfId="55299" xr:uid="{806CA4B7-D53C-4DA0-8C6F-DBA12F5ABC7F}"/>
    <cellStyle name="Millares [0] 4 2 5 22" xfId="38730" xr:uid="{E2C7B950-7338-488F-A71A-1C2C0FE78EED}"/>
    <cellStyle name="Millares [0] 4 2 5 22 2" xfId="55599" xr:uid="{AB173865-CF95-450B-A608-672C96FE17F8}"/>
    <cellStyle name="Millares [0] 4 2 5 23" xfId="39289" xr:uid="{5A9C8331-6E39-4C4E-A891-D4896547670C}"/>
    <cellStyle name="Millares [0] 4 2 5 24" xfId="22420" xr:uid="{F1948C7E-D362-448B-BC3B-5C76AB0FD2FE}"/>
    <cellStyle name="Millares [0] 4 2 5 3" xfId="2679" xr:uid="{71B52D78-AA15-4D0D-8423-0B9C5DA3FA86}"/>
    <cellStyle name="Millares [0] 4 2 5 3 2" xfId="5094" xr:uid="{920022A3-CC0F-450B-8623-E31A1C37A540}"/>
    <cellStyle name="Millares [0] 4 2 5 3 2 2" xfId="13077" xr:uid="{8BA06667-0EE9-4609-81B0-67E573A3A7E8}"/>
    <cellStyle name="Millares [0] 4 2 5 3 2 2 2" xfId="44125" xr:uid="{DFD63386-106C-487E-BBA2-75215E5CD7FF}"/>
    <cellStyle name="Millares [0] 4 2 5 3 2 3" xfId="27256" xr:uid="{4E3DC5F1-D71E-4530-995C-C025CCE6CE73}"/>
    <cellStyle name="Millares [0] 4 2 5 3 3" xfId="7508" xr:uid="{D60D29BD-D0F7-4045-8B51-00B291D41380}"/>
    <cellStyle name="Millares [0] 4 2 5 3 3 2" xfId="16685" xr:uid="{8EF7615C-E9A1-4F27-AF0C-A9817C089499}"/>
    <cellStyle name="Millares [0] 4 2 5 3 3 2 2" xfId="47732" xr:uid="{8D4005A5-AA3A-4CE5-8B19-0B7D7834488E}"/>
    <cellStyle name="Millares [0] 4 2 5 3 3 3" xfId="30863" xr:uid="{0E0A95E0-F47F-4952-9272-9EC24AD4CDAC}"/>
    <cellStyle name="Millares [0] 4 2 5 3 4" xfId="20940" xr:uid="{1CE5EFD6-4221-44C7-AA9F-EBC54ABF5CC8}"/>
    <cellStyle name="Millares [0] 4 2 5 3 4 2" xfId="51957" xr:uid="{94CE1057-F6F2-4B2F-B806-8EEA727C09A4}"/>
    <cellStyle name="Millares [0] 4 2 5 3 4 3" xfId="35088" xr:uid="{BAA301B6-395C-46A0-B247-2BE7C482DFB4}"/>
    <cellStyle name="Millares [0] 4 2 5 3 5" xfId="9919" xr:uid="{61F098E5-76AC-49F1-B19E-2AE6D45AA9B9}"/>
    <cellStyle name="Millares [0] 4 2 5 3 5 2" xfId="40971" xr:uid="{CC68AFCC-641A-437B-B3B4-77FE8D5176FF}"/>
    <cellStyle name="Millares [0] 4 2 5 3 6" xfId="24102" xr:uid="{68A803BD-6875-4E1F-8B93-27473AD2CC29}"/>
    <cellStyle name="Millares [0] 4 2 5 4" xfId="1723" xr:uid="{5248BDD1-13F6-4930-A19B-5706C88F38FA}"/>
    <cellStyle name="Millares [0] 4 2 5 4 2" xfId="4138" xr:uid="{1CFEE70F-463F-41DE-8285-46EA2ADF5709}"/>
    <cellStyle name="Millares [0] 4 2 5 4 2 2" xfId="12121" xr:uid="{7BA69C12-191B-4D5C-81D0-49918BF080CC}"/>
    <cellStyle name="Millares [0] 4 2 5 4 2 2 2" xfId="43169" xr:uid="{A9F80706-9E72-4359-89F7-E2D27E63168A}"/>
    <cellStyle name="Millares [0] 4 2 5 4 2 3" xfId="26300" xr:uid="{F58D41B3-99AB-4D3D-8B5E-29DDEB107E9C}"/>
    <cellStyle name="Millares [0] 4 2 5 4 3" xfId="6552" xr:uid="{0F6BA24B-A89C-4D5D-80B4-87270813EC8B}"/>
    <cellStyle name="Millares [0] 4 2 5 4 3 2" xfId="15729" xr:uid="{5996CC1C-A793-47AD-83B0-7DAE78407C28}"/>
    <cellStyle name="Millares [0] 4 2 5 4 3 2 2" xfId="46776" xr:uid="{B313EB10-4DDC-4A8E-A183-59466FA70997}"/>
    <cellStyle name="Millares [0] 4 2 5 4 3 3" xfId="29907" xr:uid="{94E2C9D4-602D-43FB-B526-58D7C01DCE67}"/>
    <cellStyle name="Millares [0] 4 2 5 4 4" xfId="19984" xr:uid="{7627C156-1E6C-4694-9570-0CF81D058491}"/>
    <cellStyle name="Millares [0] 4 2 5 4 4 2" xfId="51001" xr:uid="{3F380EE9-D0A5-4A44-8CD5-DD758621A4B2}"/>
    <cellStyle name="Millares [0] 4 2 5 4 4 3" xfId="34132" xr:uid="{5711890B-C9F9-494C-8525-BE01558EE9B3}"/>
    <cellStyle name="Millares [0] 4 2 5 4 5" xfId="8963" xr:uid="{C2F01F25-BA32-40AB-8855-E763492E2760}"/>
    <cellStyle name="Millares [0] 4 2 5 4 5 2" xfId="40015" xr:uid="{5F7DE811-6C0F-4753-ACBA-3C90466888CE}"/>
    <cellStyle name="Millares [0] 4 2 5 4 6" xfId="23146" xr:uid="{13AFDABA-F046-4736-9ADE-10B01B12DE66}"/>
    <cellStyle name="Millares [0] 4 2 5 5" xfId="996" xr:uid="{E1BD6EAB-6039-49BB-9E9D-2C822FFC72CE}"/>
    <cellStyle name="Millares [0] 4 2 5 5 2" xfId="13552" xr:uid="{F7B5A419-3BE6-461A-8E15-AF74812F6776}"/>
    <cellStyle name="Millares [0] 4 2 5 5 2 2" xfId="44600" xr:uid="{39A2431B-634B-4668-9F3F-BBDCCA5A1E6E}"/>
    <cellStyle name="Millares [0] 4 2 5 5 2 3" xfId="27731" xr:uid="{B81D1B63-428F-40E6-BD01-2C715AA22A87}"/>
    <cellStyle name="Millares [0] 4 2 5 5 3" xfId="17160" xr:uid="{1D7D859A-53F5-4B09-92BC-F74867BDCB8E}"/>
    <cellStyle name="Millares [0] 4 2 5 5 3 2" xfId="48207" xr:uid="{1DD41682-62D2-4AA0-9308-F4D26B6041C6}"/>
    <cellStyle name="Millares [0] 4 2 5 5 3 3" xfId="31338" xr:uid="{E19D20CE-91EC-4BF5-A0C1-71AC9B5E44CB}"/>
    <cellStyle name="Millares [0] 4 2 5 5 4" xfId="21415" xr:uid="{C42E51B3-E15C-406B-853A-79866D9198A5}"/>
    <cellStyle name="Millares [0] 4 2 5 5 4 2" xfId="52432" xr:uid="{9732F796-F502-4955-B901-63ECD23FC376}"/>
    <cellStyle name="Millares [0] 4 2 5 5 4 3" xfId="35563" xr:uid="{560A4ED5-0111-4A44-B6FE-9F0CFA89BC7A}"/>
    <cellStyle name="Millares [0] 4 2 5 5 5" xfId="10394" xr:uid="{B4FAD07F-E286-4836-AB2B-D588FA6D37F0}"/>
    <cellStyle name="Millares [0] 4 2 5 5 5 2" xfId="41446" xr:uid="{3BC54424-E985-43E0-8777-4FE8AEB3328C}"/>
    <cellStyle name="Millares [0] 4 2 5 5 6" xfId="24577" xr:uid="{92E8A6EC-111A-42A7-99BA-0070BF8C1A6F}"/>
    <cellStyle name="Millares [0] 4 2 5 6" xfId="3411" xr:uid="{701BE0D6-53D7-4E59-A407-97A30EB5F68E}"/>
    <cellStyle name="Millares [0] 4 2 5 6 2" xfId="13849" xr:uid="{B24054C2-2B3A-4D26-A8FF-7AC2A2E43A5B}"/>
    <cellStyle name="Millares [0] 4 2 5 6 2 2" xfId="44897" xr:uid="{FDAA65B3-9E09-4682-B7EF-B5D8455F1346}"/>
    <cellStyle name="Millares [0] 4 2 5 6 2 3" xfId="28028" xr:uid="{ED4E51AC-9081-4BE2-8DF9-DC69B32DC576}"/>
    <cellStyle name="Millares [0] 4 2 5 6 3" xfId="17457" xr:uid="{B7269D42-271B-444C-9FFF-E1FE2E579A71}"/>
    <cellStyle name="Millares [0] 4 2 5 6 3 2" xfId="48504" xr:uid="{C97DFD17-4420-41F6-A385-5BED28F09A67}"/>
    <cellStyle name="Millares [0] 4 2 5 6 3 3" xfId="31635" xr:uid="{ACA9A1B7-C934-4BAC-94BE-CA895E2D0328}"/>
    <cellStyle name="Millares [0] 4 2 5 6 4" xfId="21712" xr:uid="{CBDBF533-AA70-451C-9254-DEF17ABEF812}"/>
    <cellStyle name="Millares [0] 4 2 5 6 4 2" xfId="52729" xr:uid="{6D305BDE-3166-4601-B034-C7C624D61CD4}"/>
    <cellStyle name="Millares [0] 4 2 5 6 4 3" xfId="35860" xr:uid="{926AD8C9-8036-468D-9143-35C6BA0C61BB}"/>
    <cellStyle name="Millares [0] 4 2 5 6 5" xfId="10691" xr:uid="{7ECA3B26-3011-4AEC-9BF0-4FF313DCC1A6}"/>
    <cellStyle name="Millares [0] 4 2 5 6 5 2" xfId="41743" xr:uid="{133B7B16-4DB5-4187-928B-1A55340002B7}"/>
    <cellStyle name="Millares [0] 4 2 5 6 6" xfId="24874" xr:uid="{B012A8B1-CDBA-4211-843C-01D2AB0AB11A}"/>
    <cellStyle name="Millares [0] 4 2 5 7" xfId="5826" xr:uid="{DF19035E-5325-432C-B466-1829249A4051}"/>
    <cellStyle name="Millares [0] 4 2 5 7 2" xfId="11395" xr:uid="{45E869B2-8B75-4114-B11F-72D7D7307C93}"/>
    <cellStyle name="Millares [0] 4 2 5 7 2 2" xfId="42443" xr:uid="{D6540DB4-DB37-4EDB-A003-B47EB11FE9CB}"/>
    <cellStyle name="Millares [0] 4 2 5 7 3" xfId="25574" xr:uid="{866C6CBF-3981-4A5A-BDB9-C921DC6CFCA2}"/>
    <cellStyle name="Millares [0] 4 2 5 8" xfId="14295" xr:uid="{50D17B59-D675-4CDB-8724-058F1DDA2359}"/>
    <cellStyle name="Millares [0] 4 2 5 8 2" xfId="45343" xr:uid="{B236325E-EC60-489B-9E04-488BBC0FF686}"/>
    <cellStyle name="Millares [0] 4 2 5 8 3" xfId="28474" xr:uid="{92A1B017-9A63-488F-8A04-B8F9422A39DD}"/>
    <cellStyle name="Millares [0] 4 2 5 9" xfId="15003" xr:uid="{147E2BC8-2DE6-4F52-9813-E734BB74B82F}"/>
    <cellStyle name="Millares [0] 4 2 5 9 2" xfId="46050" xr:uid="{5469C8AD-5936-4CD7-BFFD-4F94D277E266}"/>
    <cellStyle name="Millares [0] 4 2 5 9 3" xfId="29181" xr:uid="{D8846F6C-009C-423E-8F3F-B0E4BB0FD52E}"/>
    <cellStyle name="Millares [0] 4 2 6" xfId="455" xr:uid="{F09E608D-0711-4611-82CE-479A51EE5BE8}"/>
    <cellStyle name="Millares [0] 4 2 6 2" xfId="2727" xr:uid="{279F3920-1581-46A5-8918-0F82DE6E4A94}"/>
    <cellStyle name="Millares [0] 4 2 6 2 2" xfId="5142" xr:uid="{C1D90594-E962-4B6E-BE21-5BE66FBACE0F}"/>
    <cellStyle name="Millares [0] 4 2 6 2 2 2" xfId="13125" xr:uid="{37903165-6A65-4843-AEEC-89C9C0182C76}"/>
    <cellStyle name="Millares [0] 4 2 6 2 2 2 2" xfId="44173" xr:uid="{204193BF-9281-433F-99C9-694C241721EF}"/>
    <cellStyle name="Millares [0] 4 2 6 2 2 3" xfId="27304" xr:uid="{8EF7CBC4-C5C8-4D5D-954F-5F3C26AC32D9}"/>
    <cellStyle name="Millares [0] 4 2 6 2 3" xfId="7556" xr:uid="{B78C722A-8677-46AC-ACB0-30F47C0752CE}"/>
    <cellStyle name="Millares [0] 4 2 6 2 3 2" xfId="16733" xr:uid="{A54EA22D-0E80-47EB-AFA9-4F15189C9B8D}"/>
    <cellStyle name="Millares [0] 4 2 6 2 3 2 2" xfId="47780" xr:uid="{BD7AA7DC-1AC9-4423-A2D4-CF04F0398C25}"/>
    <cellStyle name="Millares [0] 4 2 6 2 3 3" xfId="30911" xr:uid="{D44B31EA-26DD-423B-8980-71824CFC802D}"/>
    <cellStyle name="Millares [0] 4 2 6 2 4" xfId="20988" xr:uid="{5AE6D619-F9FE-40EA-B56F-6D0BC4B210BF}"/>
    <cellStyle name="Millares [0] 4 2 6 2 4 2" xfId="52005" xr:uid="{05AE3EED-D3ED-41D9-A1C6-2E4CD78A20FF}"/>
    <cellStyle name="Millares [0] 4 2 6 2 4 3" xfId="35136" xr:uid="{CDD41B00-ECD0-4326-9E96-450C2160E04D}"/>
    <cellStyle name="Millares [0] 4 2 6 2 5" xfId="9967" xr:uid="{1606F12C-F577-4A0C-8D44-E602F0C618E8}"/>
    <cellStyle name="Millares [0] 4 2 6 2 5 2" xfId="41019" xr:uid="{502AE957-3880-4F71-BB06-44247250227A}"/>
    <cellStyle name="Millares [0] 4 2 6 2 6" xfId="24150" xr:uid="{681AE349-FB23-4FC4-95B4-DC1EADA78382}"/>
    <cellStyle name="Millares [0] 4 2 6 3" xfId="2072" xr:uid="{4A8F9B4A-483E-4109-A8AD-A8495116AE88}"/>
    <cellStyle name="Millares [0] 4 2 6 3 2" xfId="4487" xr:uid="{5176E322-3D59-4062-A53D-C846ED400607}"/>
    <cellStyle name="Millares [0] 4 2 6 3 2 2" xfId="12470" xr:uid="{CD5FD749-BFDC-4C00-A44D-995DE2A0FE4E}"/>
    <cellStyle name="Millares [0] 4 2 6 3 2 2 2" xfId="43518" xr:uid="{8A6BC8E4-AC20-47DD-AD3E-9A80F51AAA8E}"/>
    <cellStyle name="Millares [0] 4 2 6 3 2 3" xfId="26649" xr:uid="{2C7B6AF2-1C08-4A81-B9B0-BA857C91062F}"/>
    <cellStyle name="Millares [0] 4 2 6 3 3" xfId="6901" xr:uid="{EF4ED8E0-1ED2-4838-87C9-83220BB7CA5D}"/>
    <cellStyle name="Millares [0] 4 2 6 3 3 2" xfId="16078" xr:uid="{A42D4D1F-B087-4E48-A9B8-A93103B50180}"/>
    <cellStyle name="Millares [0] 4 2 6 3 3 2 2" xfId="47125" xr:uid="{B5274186-467C-43DE-8A07-96E500DB832E}"/>
    <cellStyle name="Millares [0] 4 2 6 3 3 3" xfId="30256" xr:uid="{B4D8787E-D0D4-4315-8065-E597475F5CA7}"/>
    <cellStyle name="Millares [0] 4 2 6 3 4" xfId="20333" xr:uid="{17FF060F-571B-474B-88C5-4C6067527A03}"/>
    <cellStyle name="Millares [0] 4 2 6 3 4 2" xfId="51350" xr:uid="{911518D1-FCAA-4E73-A326-FA17D15A9DA3}"/>
    <cellStyle name="Millares [0] 4 2 6 3 4 3" xfId="34481" xr:uid="{BEA333E8-7C0B-444F-8D31-EA92287D9D6F}"/>
    <cellStyle name="Millares [0] 4 2 6 3 5" xfId="9312" xr:uid="{65AA9909-1245-4E53-8031-42CF3F34B0C4}"/>
    <cellStyle name="Millares [0] 4 2 6 3 5 2" xfId="40364" xr:uid="{209EE8D0-9AFF-4D74-A51D-53BD1E94C147}"/>
    <cellStyle name="Millares [0] 4 2 6 3 6" xfId="23495" xr:uid="{7D939A93-1827-4D6F-A9F0-F66D2979FAFE}"/>
    <cellStyle name="Millares [0] 4 2 6 4" xfId="1044" xr:uid="{1BB31CDA-A5BC-418E-B5FE-BCF2F811744A}"/>
    <cellStyle name="Millares [0] 4 2 6 4 2" xfId="11443" xr:uid="{27FAF3F9-7174-47C1-AE5F-F11A794813A1}"/>
    <cellStyle name="Millares [0] 4 2 6 4 2 2" xfId="42491" xr:uid="{91355453-9B6A-44FF-94D5-A16E2BE90BD6}"/>
    <cellStyle name="Millares [0] 4 2 6 4 3" xfId="25622" xr:uid="{71A734C3-50CB-4461-89AD-30267468CAF5}"/>
    <cellStyle name="Millares [0] 4 2 6 5" xfId="3459" xr:uid="{062D0875-09E9-4749-8B6B-FBB6F1A57DBB}"/>
    <cellStyle name="Millares [0] 4 2 6 5 2" xfId="15051" xr:uid="{32583DBA-2764-4042-93C3-E6E5E17DFBF7}"/>
    <cellStyle name="Millares [0] 4 2 6 5 2 2" xfId="46098" xr:uid="{70A2740D-1CAE-4B84-AAA2-7508B2A0D732}"/>
    <cellStyle name="Millares [0] 4 2 6 5 3" xfId="29229" xr:uid="{6251C840-17E1-4389-A6CF-A0F43270278F}"/>
    <cellStyle name="Millares [0] 4 2 6 6" xfId="5874" xr:uid="{40B85AF5-B3BF-40E2-AB37-CE7F71C6FF73}"/>
    <cellStyle name="Millares [0] 4 2 6 6 2" xfId="19306" xr:uid="{63FE80DD-BC97-4CF0-A297-B2275C387E88}"/>
    <cellStyle name="Millares [0] 4 2 6 6 2 2" xfId="50323" xr:uid="{F0CEE186-2128-4A5A-B351-DFC6245CDFC9}"/>
    <cellStyle name="Millares [0] 4 2 6 6 3" xfId="33454" xr:uid="{F06ACBF6-9AEB-4154-AD34-D5AC0782E48E}"/>
    <cellStyle name="Millares [0] 4 2 6 7" xfId="8285" xr:uid="{B4040A9D-7382-4D6A-BC2D-4C168020D55E}"/>
    <cellStyle name="Millares [0] 4 2 6 7 2" xfId="39337" xr:uid="{AE890167-C541-47DA-85A5-E1005C62957E}"/>
    <cellStyle name="Millares [0] 4 2 6 8" xfId="22468" xr:uid="{0C83E639-CFA8-465E-A9C2-55011E2412B8}"/>
    <cellStyle name="Millares [0] 4 2 7" xfId="1333" xr:uid="{B0E0C1BE-6157-4FCE-B4C5-9B62B3846C03}"/>
    <cellStyle name="Millares [0] 4 2 7 2" xfId="3015" xr:uid="{10C3FF38-D455-401B-ABC5-CD1168C0CCFF}"/>
    <cellStyle name="Millares [0] 4 2 7 2 2" xfId="5430" xr:uid="{EC72386D-0A2E-4CE1-A372-5D173656EA4D}"/>
    <cellStyle name="Millares [0] 4 2 7 2 2 2" xfId="13413" xr:uid="{70B6FC1F-9256-418E-BC3B-0CD78A1BCB34}"/>
    <cellStyle name="Millares [0] 4 2 7 2 2 2 2" xfId="44461" xr:uid="{D5AEF17E-07B3-4BDC-8936-C04E02110E64}"/>
    <cellStyle name="Millares [0] 4 2 7 2 2 3" xfId="27592" xr:uid="{955D8599-5F21-40A1-908D-BE6D3D369D9D}"/>
    <cellStyle name="Millares [0] 4 2 7 2 3" xfId="7844" xr:uid="{A0C85BE9-A511-45BF-B855-9FE5F0926995}"/>
    <cellStyle name="Millares [0] 4 2 7 2 3 2" xfId="17021" xr:uid="{5E2A252A-4C7D-4196-9DA2-BBDC62C3AEB2}"/>
    <cellStyle name="Millares [0] 4 2 7 2 3 2 2" xfId="48068" xr:uid="{535DCBFA-2B61-4C07-A63C-C86A1CDB44E9}"/>
    <cellStyle name="Millares [0] 4 2 7 2 3 3" xfId="31199" xr:uid="{EED9DA8A-1815-4CE5-BC53-C922E84175D3}"/>
    <cellStyle name="Millares [0] 4 2 7 2 4" xfId="21276" xr:uid="{36B838BD-3ED3-4B33-96AF-354D8ADFE1AD}"/>
    <cellStyle name="Millares [0] 4 2 7 2 4 2" xfId="52293" xr:uid="{78DED5B3-194A-4384-9029-B7B423825ECB}"/>
    <cellStyle name="Millares [0] 4 2 7 2 4 3" xfId="35424" xr:uid="{7263E66F-BD56-411A-881D-9F076C591611}"/>
    <cellStyle name="Millares [0] 4 2 7 2 5" xfId="10255" xr:uid="{ECF6999E-864E-4FC2-AE9A-851D1E798FD7}"/>
    <cellStyle name="Millares [0] 4 2 7 2 5 2" xfId="41307" xr:uid="{45EEE5F0-9857-4CC8-9321-53FEF3D82FD3}"/>
    <cellStyle name="Millares [0] 4 2 7 2 6" xfId="24438" xr:uid="{9326A9FF-5E2C-46FE-8DA8-A2542B845884}"/>
    <cellStyle name="Millares [0] 4 2 7 3" xfId="1755" xr:uid="{D652E631-9065-453D-A08A-5E57990AA104}"/>
    <cellStyle name="Millares [0] 4 2 7 3 2" xfId="4170" xr:uid="{9FDAB405-E8CB-4924-897A-E583758F24DC}"/>
    <cellStyle name="Millares [0] 4 2 7 3 2 2" xfId="12153" xr:uid="{03619B94-39F6-4CB9-879C-FB9182E12959}"/>
    <cellStyle name="Millares [0] 4 2 7 3 2 2 2" xfId="43201" xr:uid="{55518DFA-B572-4069-A0B6-26329D8BA85B}"/>
    <cellStyle name="Millares [0] 4 2 7 3 2 3" xfId="26332" xr:uid="{C4689D49-5B62-4E32-9081-E77D7A96A5F2}"/>
    <cellStyle name="Millares [0] 4 2 7 3 3" xfId="6584" xr:uid="{6CAB4E1C-441D-41B1-BCF1-11570221883C}"/>
    <cellStyle name="Millares [0] 4 2 7 3 3 2" xfId="15761" xr:uid="{7118FAC3-1335-4465-B1FA-D7E73313D9D9}"/>
    <cellStyle name="Millares [0] 4 2 7 3 3 2 2" xfId="46808" xr:uid="{0E76BFAB-D5A8-4EE4-A2BE-D252B0E924FE}"/>
    <cellStyle name="Millares [0] 4 2 7 3 3 3" xfId="29939" xr:uid="{BE69B159-39CD-4402-BC39-1BFC3DE2648C}"/>
    <cellStyle name="Millares [0] 4 2 7 3 4" xfId="20016" xr:uid="{21DF4366-A24E-445D-B9FE-A2D535BE8A39}"/>
    <cellStyle name="Millares [0] 4 2 7 3 4 2" xfId="51033" xr:uid="{1C3ACE5B-590A-4053-A124-63BA51F89107}"/>
    <cellStyle name="Millares [0] 4 2 7 3 4 3" xfId="34164" xr:uid="{8E45EA4C-2FCE-4B44-9AA4-624BABD1C820}"/>
    <cellStyle name="Millares [0] 4 2 7 3 5" xfId="8995" xr:uid="{33872136-3871-4D88-9F51-6F1F75FA58C7}"/>
    <cellStyle name="Millares [0] 4 2 7 3 5 2" xfId="40047" xr:uid="{FF2F16C8-52A6-4CD6-9753-3872B28DE787}"/>
    <cellStyle name="Millares [0] 4 2 7 3 6" xfId="23178" xr:uid="{6065DC05-7DD5-41D5-B137-FF4CA1F8A9FB}"/>
    <cellStyle name="Millares [0] 4 2 7 4" xfId="3748" xr:uid="{F8A95B2F-0334-4271-930F-718310EFAB83}"/>
    <cellStyle name="Millares [0] 4 2 7 4 2" xfId="11731" xr:uid="{2542D70B-BDEA-4AA1-B068-BC313413616D}"/>
    <cellStyle name="Millares [0] 4 2 7 4 2 2" xfId="42779" xr:uid="{E38B4CB6-2F63-4AD6-8575-D6646868E673}"/>
    <cellStyle name="Millares [0] 4 2 7 4 3" xfId="25910" xr:uid="{47AC057F-850F-445E-8A86-EFE982215A68}"/>
    <cellStyle name="Millares [0] 4 2 7 5" xfId="6162" xr:uid="{E25E5D25-F97F-43FA-8205-6BC193A12B79}"/>
    <cellStyle name="Millares [0] 4 2 7 5 2" xfId="15339" xr:uid="{43450982-CA5C-479E-9048-5037AB43A04E}"/>
    <cellStyle name="Millares [0] 4 2 7 5 2 2" xfId="46386" xr:uid="{8BB48072-EE6A-4157-98E1-C040CEFB22AE}"/>
    <cellStyle name="Millares [0] 4 2 7 5 3" xfId="29517" xr:uid="{B1976FDB-78BB-4823-B2F9-32D1ED01BDD2}"/>
    <cellStyle name="Millares [0] 4 2 7 6" xfId="19594" xr:uid="{61B966FD-9426-4794-9EC8-1BCAE9E187F4}"/>
    <cellStyle name="Millares [0] 4 2 7 6 2" xfId="50611" xr:uid="{EE32F393-F8D8-4E3D-A8F1-912D1B2889F0}"/>
    <cellStyle name="Millares [0] 4 2 7 6 3" xfId="33742" xr:uid="{71F27676-72F3-46DF-BF48-CCC3F956AA20}"/>
    <cellStyle name="Millares [0] 4 2 7 7" xfId="8573" xr:uid="{29823142-AB9F-4B87-B9BF-040EA483E55D}"/>
    <cellStyle name="Millares [0] 4 2 7 7 2" xfId="39625" xr:uid="{9C975140-BEDB-43A9-9499-C6531F10899C}"/>
    <cellStyle name="Millares [0] 4 2 7 8" xfId="22756" xr:uid="{6D05F4D3-92A9-4F4B-8629-0D55849646A9}"/>
    <cellStyle name="Millares [0] 4 2 8" xfId="1380" xr:uid="{42A2379B-27B0-4CE0-945A-F14574428113}"/>
    <cellStyle name="Millares [0] 4 2 8 2" xfId="3062" xr:uid="{5EABBE4A-1CEB-4295-B0EA-244A4DCEE5AA}"/>
    <cellStyle name="Millares [0] 4 2 8 2 2" xfId="5477" xr:uid="{0E336047-EBFC-4C25-8AA0-9693A1C58A0A}"/>
    <cellStyle name="Millares [0] 4 2 8 2 2 2" xfId="13460" xr:uid="{FF69EC84-61AD-4B7B-BCDB-F0E29C50CA8D}"/>
    <cellStyle name="Millares [0] 4 2 8 2 2 2 2" xfId="44508" xr:uid="{3735B689-86B9-4D23-90D1-DE7E053F3F70}"/>
    <cellStyle name="Millares [0] 4 2 8 2 2 3" xfId="27639" xr:uid="{D1605BFF-37AA-4171-B4F9-40F6D46B5EC3}"/>
    <cellStyle name="Millares [0] 4 2 8 2 3" xfId="7891" xr:uid="{DBC35E58-0AB3-4C65-A467-F68BACE4A3E0}"/>
    <cellStyle name="Millares [0] 4 2 8 2 3 2" xfId="17068" xr:uid="{78CEA919-D3A7-492D-9504-53943FA3D6EE}"/>
    <cellStyle name="Millares [0] 4 2 8 2 3 2 2" xfId="48115" xr:uid="{309DFB82-D9DB-4789-8DDC-001B1C0A39B3}"/>
    <cellStyle name="Millares [0] 4 2 8 2 3 3" xfId="31246" xr:uid="{AEC61F64-1265-4672-AB5C-56F8D0629434}"/>
    <cellStyle name="Millares [0] 4 2 8 2 4" xfId="21323" xr:uid="{809BB4ED-A1A8-4377-B8D7-84D3739DFF79}"/>
    <cellStyle name="Millares [0] 4 2 8 2 4 2" xfId="52340" xr:uid="{25E01B5B-EDB9-4F7F-9641-27399AE79B31}"/>
    <cellStyle name="Millares [0] 4 2 8 2 4 3" xfId="35471" xr:uid="{E219DBBF-8FF7-47F2-A48F-20D00EE49751}"/>
    <cellStyle name="Millares [0] 4 2 8 2 5" xfId="10302" xr:uid="{21C47B4F-4E40-403C-B33C-1F84C6E85A6F}"/>
    <cellStyle name="Millares [0] 4 2 8 2 5 2" xfId="41354" xr:uid="{E8B69DBB-7540-40F4-B699-708B7E039F3A}"/>
    <cellStyle name="Millares [0] 4 2 8 2 6" xfId="24485" xr:uid="{AE716C5C-C73D-44E0-92DE-074422D86375}"/>
    <cellStyle name="Millares [0] 4 2 8 3" xfId="2128" xr:uid="{4046DA2E-7E85-4514-A62D-1EBFC364ACC5}"/>
    <cellStyle name="Millares [0] 4 2 8 3 2" xfId="4543" xr:uid="{B9BB878F-6F52-4889-A1EF-9F790E15F90F}"/>
    <cellStyle name="Millares [0] 4 2 8 3 2 2" xfId="12526" xr:uid="{05AFEF46-ACF4-4B29-8FF5-CA110F2B9499}"/>
    <cellStyle name="Millares [0] 4 2 8 3 2 2 2" xfId="43574" xr:uid="{A0CBEFFB-F67F-422C-9F40-A12275C43CAA}"/>
    <cellStyle name="Millares [0] 4 2 8 3 2 3" xfId="26705" xr:uid="{9FBF38C7-BC20-46F5-89FD-DA5023855354}"/>
    <cellStyle name="Millares [0] 4 2 8 3 3" xfId="6957" xr:uid="{9F9754AB-825D-441A-B6A5-326427ADDE3F}"/>
    <cellStyle name="Millares [0] 4 2 8 3 3 2" xfId="16134" xr:uid="{D3502B5D-F862-4E49-A13A-F9C5BDFCDEE2}"/>
    <cellStyle name="Millares [0] 4 2 8 3 3 2 2" xfId="47181" xr:uid="{83220EE7-FB43-4BDD-B084-564E73F9839D}"/>
    <cellStyle name="Millares [0] 4 2 8 3 3 3" xfId="30312" xr:uid="{1AC0D1E2-DD90-421C-B5A1-D5BA1543B5D2}"/>
    <cellStyle name="Millares [0] 4 2 8 3 4" xfId="20389" xr:uid="{18DD96DD-6B3B-4CF6-9803-12C526CA5B2A}"/>
    <cellStyle name="Millares [0] 4 2 8 3 4 2" xfId="51406" xr:uid="{119B20C0-D2D6-4B94-BC47-8570071ACF24}"/>
    <cellStyle name="Millares [0] 4 2 8 3 4 3" xfId="34537" xr:uid="{751D5CCC-E7DC-46B3-8F5F-F65481239E59}"/>
    <cellStyle name="Millares [0] 4 2 8 3 5" xfId="9368" xr:uid="{770664D7-7833-4899-B8E4-A44E7CA820C4}"/>
    <cellStyle name="Millares [0] 4 2 8 3 5 2" xfId="40420" xr:uid="{F036FD24-1201-480F-832F-F6B8D5E670B7}"/>
    <cellStyle name="Millares [0] 4 2 8 3 6" xfId="23551" xr:uid="{5ED71CFC-5325-43EC-8275-1418BA78E9FE}"/>
    <cellStyle name="Millares [0] 4 2 8 4" xfId="3795" xr:uid="{692DFE0B-2176-41C1-9741-5CD0FDC13F4C}"/>
    <cellStyle name="Millares [0] 4 2 8 4 2" xfId="11778" xr:uid="{059D4B5D-B37F-47F3-9EF4-88A5BAC2672E}"/>
    <cellStyle name="Millares [0] 4 2 8 4 2 2" xfId="42826" xr:uid="{5D7FFE4D-F70E-4244-8968-2A8DA3EDC55E}"/>
    <cellStyle name="Millares [0] 4 2 8 4 3" xfId="25957" xr:uid="{AF8EFE06-BFAC-4FED-826F-01C6626BD3DB}"/>
    <cellStyle name="Millares [0] 4 2 8 5" xfId="6209" xr:uid="{8DB708E4-5A6A-4909-8162-FBD44B5C7A47}"/>
    <cellStyle name="Millares [0] 4 2 8 5 2" xfId="15386" xr:uid="{BC0876D8-A2A3-40BA-BF72-88C421D45F29}"/>
    <cellStyle name="Millares [0] 4 2 8 5 2 2" xfId="46433" xr:uid="{6CFD2576-E26C-4DE3-98B2-5A1880EB0724}"/>
    <cellStyle name="Millares [0] 4 2 8 5 3" xfId="29564" xr:uid="{D4E0FDD6-33EB-4514-9A28-2C4EB673D842}"/>
    <cellStyle name="Millares [0] 4 2 8 6" xfId="19641" xr:uid="{41F5B429-B2C5-40D7-96A0-7C6506417629}"/>
    <cellStyle name="Millares [0] 4 2 8 6 2" xfId="50658" xr:uid="{93475C8C-0EEA-4981-BB4B-C6FF798F8354}"/>
    <cellStyle name="Millares [0] 4 2 8 6 3" xfId="33789" xr:uid="{E0D3D24B-6565-4D21-829C-23874BD993FF}"/>
    <cellStyle name="Millares [0] 4 2 8 7" xfId="8620" xr:uid="{987C5676-44D2-4FA2-88B4-958867E4D71F}"/>
    <cellStyle name="Millares [0] 4 2 8 7 2" xfId="39672" xr:uid="{7DF3E578-C661-4CC6-ADC8-E07FBC460A21}"/>
    <cellStyle name="Millares [0] 4 2 8 8" xfId="22803" xr:uid="{4F5F8020-225A-429A-BC80-948C25B9DE52}"/>
    <cellStyle name="Millares [0] 4 2 9" xfId="2379" xr:uid="{31C19381-FB47-47E4-AD53-918A432A6B7F}"/>
    <cellStyle name="Millares [0] 4 2 9 2" xfId="4794" xr:uid="{8C4CA860-DAEC-4BA2-ACCC-FB1267D49C1B}"/>
    <cellStyle name="Millares [0] 4 2 9 2 2" xfId="12777" xr:uid="{08DFB730-B634-48C8-B8FD-3575BCD4F62E}"/>
    <cellStyle name="Millares [0] 4 2 9 2 2 2" xfId="43825" xr:uid="{1EBE3202-17E0-4645-9E3B-68B70052CFC7}"/>
    <cellStyle name="Millares [0] 4 2 9 2 3" xfId="26956" xr:uid="{F092B5C9-990C-4CAD-9159-3A2B50DE2BF4}"/>
    <cellStyle name="Millares [0] 4 2 9 3" xfId="7208" xr:uid="{902F73B6-49F8-4B2A-8339-806E9EA3C497}"/>
    <cellStyle name="Millares [0] 4 2 9 3 2" xfId="16385" xr:uid="{D8D07FA4-91A5-4E16-A836-57898AAD3556}"/>
    <cellStyle name="Millares [0] 4 2 9 3 2 2" xfId="47432" xr:uid="{99D4AECE-AB36-439C-80D5-80EA6D41C5D3}"/>
    <cellStyle name="Millares [0] 4 2 9 3 3" xfId="30563" xr:uid="{B114B2A4-B9E7-44FF-949C-9ED4E74852F4}"/>
    <cellStyle name="Millares [0] 4 2 9 4" xfId="20640" xr:uid="{5B6D4E81-83FE-442B-8F55-289185264872}"/>
    <cellStyle name="Millares [0] 4 2 9 4 2" xfId="51657" xr:uid="{921C4104-A7EC-4039-8A07-4A2C707B0315}"/>
    <cellStyle name="Millares [0] 4 2 9 4 3" xfId="34788" xr:uid="{A3F4A870-62FF-4A08-AEF3-2FE00E2BBD30}"/>
    <cellStyle name="Millares [0] 4 2 9 5" xfId="9619" xr:uid="{089225D1-418B-4CA7-B158-A5A0CE8D1145}"/>
    <cellStyle name="Millares [0] 4 2 9 5 2" xfId="40671" xr:uid="{1866FAE0-3142-4902-839E-B18E8A0130D9}"/>
    <cellStyle name="Millares [0] 4 2 9 6" xfId="23802" xr:uid="{86E0EB6F-B33C-4236-B770-31AA9DDB9697}"/>
    <cellStyle name="Millares [0] 4 20" xfId="14290" xr:uid="{09076339-6F53-43DE-96C2-7A3A50F5ABF8}"/>
    <cellStyle name="Millares [0] 4 20 2" xfId="45338" xr:uid="{C7FD3113-537A-43E5-9D2D-8B1F907A89C1}"/>
    <cellStyle name="Millares [0] 4 20 3" xfId="28469" xr:uid="{8E2EDE48-7CAB-44B7-B751-96A7507A4560}"/>
    <cellStyle name="Millares [0] 4 21" xfId="14570" xr:uid="{F43F7B9B-EC5B-4A02-A7DF-73B532147830}"/>
    <cellStyle name="Millares [0] 4 21 2" xfId="45618" xr:uid="{AF1CA941-295E-42FC-BE8F-AF62BD9A0C53}"/>
    <cellStyle name="Millares [0] 4 21 3" xfId="28749" xr:uid="{AEB43710-1C21-4428-AD22-9CCF159318DA}"/>
    <cellStyle name="Millares [0] 4 22" xfId="17951" xr:uid="{46C81342-0F17-433B-9906-A62017EF64FE}"/>
    <cellStyle name="Millares [0] 4 22 2" xfId="48968" xr:uid="{876690C2-A03B-44CD-BC63-24901EE1564F}"/>
    <cellStyle name="Millares [0] 4 22 3" xfId="32099" xr:uid="{D4C854ED-C09F-47FB-AD6E-998EB16E0ACF}"/>
    <cellStyle name="Millares [0] 4 23" xfId="18251" xr:uid="{0F6B2A59-1528-4BE6-8D85-753A0B0C8813}"/>
    <cellStyle name="Millares [0] 4 23 2" xfId="49268" xr:uid="{3E8BC3F7-A426-46DF-BAD1-62B448969D03}"/>
    <cellStyle name="Millares [0] 4 23 3" xfId="32399" xr:uid="{4132BDFC-E779-4BC5-8B06-68E47231C11A}"/>
    <cellStyle name="Millares [0] 4 24" xfId="18551" xr:uid="{DD092E9F-A45E-451D-995A-1E9C71D13175}"/>
    <cellStyle name="Millares [0] 4 24 2" xfId="49568" xr:uid="{8726EFBF-BE8B-4583-B6C3-3E6DEC09023F}"/>
    <cellStyle name="Millares [0] 4 24 3" xfId="32699" xr:uid="{47695240-2D34-474F-B78F-6F5CB87F2720}"/>
    <cellStyle name="Millares [0] 4 25" xfId="18830" xr:uid="{6793997A-3540-4AA6-AF9D-F2F3B570FE42}"/>
    <cellStyle name="Millares [0] 4 25 2" xfId="49847" xr:uid="{11F396C6-7076-49AA-A797-C79A5D2EB69F}"/>
    <cellStyle name="Millares [0] 4 25 3" xfId="32978" xr:uid="{56E1B7B8-DC72-4CBC-B311-7F3340D93FB4}"/>
    <cellStyle name="Millares [0] 4 26" xfId="7956" xr:uid="{13B06946-0DD0-4812-80F4-8D0B2C96F3B1}"/>
    <cellStyle name="Millares [0] 4 26 2" xfId="53172" xr:uid="{8A518B73-E8D5-4A2E-AD6A-45E1941B52C5}"/>
    <cellStyle name="Millares [0] 4 26 3" xfId="36303" xr:uid="{EB958B2F-1EF7-4F45-8218-5424C9C30CA8}"/>
    <cellStyle name="Millares [0] 4 27" xfId="36608" xr:uid="{EC735A23-A711-42C3-83CE-32D01CD45FC3}"/>
    <cellStyle name="Millares [0] 4 27 2" xfId="53477" xr:uid="{1505416D-80D0-4ED1-B842-5D30677A24F1}"/>
    <cellStyle name="Millares [0] 4 28" xfId="36918" xr:uid="{7C63E714-E5E2-4D71-BF1A-D2218439D7F0}"/>
    <cellStyle name="Millares [0] 4 28 2" xfId="53787" xr:uid="{141ACDD6-0B0C-4064-9129-03B2BDF93A70}"/>
    <cellStyle name="Millares [0] 4 29" xfId="37221" xr:uid="{D8544F44-3433-4B13-BC78-5AB583AC71F4}"/>
    <cellStyle name="Millares [0] 4 29 2" xfId="54090" xr:uid="{0323BD66-8C58-4030-8D5A-39838A8F459C}"/>
    <cellStyle name="Millares [0] 4 3" xfId="154" xr:uid="{4C009FC2-0F1F-4789-B699-DC1BD9C8AF00}"/>
    <cellStyle name="Millares [0] 4 3 10" xfId="3160" xr:uid="{221CEF6A-0DF8-4923-BD48-A00B6811617B}"/>
    <cellStyle name="Millares [0] 4 3 10 2" xfId="13850" xr:uid="{863EBAAC-005D-438F-ABDC-D89291863229}"/>
    <cellStyle name="Millares [0] 4 3 10 2 2" xfId="44898" xr:uid="{5EF3DCB4-990E-4104-9945-3E729ED4A2E8}"/>
    <cellStyle name="Millares [0] 4 3 10 2 3" xfId="28029" xr:uid="{D9096662-BF56-4D59-8B4F-6784E5D5F1F8}"/>
    <cellStyle name="Millares [0] 4 3 10 3" xfId="17458" xr:uid="{0535B77D-BE8E-4D54-B2B2-AB7321881A0C}"/>
    <cellStyle name="Millares [0] 4 3 10 3 2" xfId="48505" xr:uid="{1BD17229-7646-4C67-AFBB-1F8EE60865D4}"/>
    <cellStyle name="Millares [0] 4 3 10 3 3" xfId="31636" xr:uid="{B0947476-D806-43F0-86C1-DECC779BCD3D}"/>
    <cellStyle name="Millares [0] 4 3 10 4" xfId="21713" xr:uid="{F963ED8F-B6F6-41EF-96BA-E0B17DBE257F}"/>
    <cellStyle name="Millares [0] 4 3 10 4 2" xfId="52730" xr:uid="{4C2274D6-91B9-41A0-A516-E6E0425D3875}"/>
    <cellStyle name="Millares [0] 4 3 10 4 3" xfId="35861" xr:uid="{97ACD8AC-FFA2-4CAA-8495-5727BEE55DC2}"/>
    <cellStyle name="Millares [0] 4 3 10 5" xfId="10692" xr:uid="{C647564B-00B8-4F32-93A6-CDC11F88153C}"/>
    <cellStyle name="Millares [0] 4 3 10 5 2" xfId="41744" xr:uid="{CB00CA3E-750F-4ED6-A26A-E59AB6E16931}"/>
    <cellStyle name="Millares [0] 4 3 10 6" xfId="24875" xr:uid="{1F3A4DD0-E75F-4CB5-A7CD-F436E2B7F7CE}"/>
    <cellStyle name="Millares [0] 4 3 11" xfId="5575" xr:uid="{435B0188-24E5-4296-8752-FD380E054EF7}"/>
    <cellStyle name="Millares [0] 4 3 11 2" xfId="14168" xr:uid="{11D2C4FC-6D41-418F-8AC2-36C4F95CAECE}"/>
    <cellStyle name="Millares [0] 4 3 11 2 2" xfId="45216" xr:uid="{1465569B-3FAA-4311-B998-98486DFE0B18}"/>
    <cellStyle name="Millares [0] 4 3 11 2 3" xfId="28347" xr:uid="{CA062981-5266-4AF2-9E53-5ABAB864572C}"/>
    <cellStyle name="Millares [0] 4 3 11 3" xfId="17776" xr:uid="{BFFEB8A8-AA55-49A9-90A4-B7B0D083AC5E}"/>
    <cellStyle name="Millares [0] 4 3 11 3 2" xfId="48823" xr:uid="{92DB3F6F-1FA8-45DE-82BE-7A03753733C4}"/>
    <cellStyle name="Millares [0] 4 3 11 3 3" xfId="31954" xr:uid="{7E5ECA72-AFDD-4D0A-86EE-1AC5813B1E3D}"/>
    <cellStyle name="Millares [0] 4 3 11 4" xfId="22031" xr:uid="{1D4A41D7-3D29-4849-B2B0-075437DC9AA7}"/>
    <cellStyle name="Millares [0] 4 3 11 4 2" xfId="53048" xr:uid="{0C48FB87-1F38-4EE5-96E7-79BFC4F7A03F}"/>
    <cellStyle name="Millares [0] 4 3 11 4 3" xfId="36179" xr:uid="{278EBDBF-0E02-4C6B-9A38-8D457EAAACA4}"/>
    <cellStyle name="Millares [0] 4 3 11 5" xfId="11010" xr:uid="{42E147B2-08C4-45DE-83F6-90DA121D2DE8}"/>
    <cellStyle name="Millares [0] 4 3 11 5 2" xfId="42062" xr:uid="{92BC263F-02F1-4FC9-A7D5-9406C6EBF00F}"/>
    <cellStyle name="Millares [0] 4 3 11 6" xfId="25193" xr:uid="{05B31F2A-6AFE-419E-9F2B-A5A71A776489}"/>
    <cellStyle name="Millares [0] 4 3 12" xfId="11144" xr:uid="{E5D5C419-A7FB-4E78-99AB-69E4F62544D9}"/>
    <cellStyle name="Millares [0] 4 3 12 2" xfId="14752" xr:uid="{C01CC598-B86F-4013-A8A4-41B55392EF54}"/>
    <cellStyle name="Millares [0] 4 3 12 2 2" xfId="45799" xr:uid="{B0E394C7-0AA8-44AB-90D2-942F8119AB73}"/>
    <cellStyle name="Millares [0] 4 3 12 2 3" xfId="28930" xr:uid="{8971CB8A-3A31-4793-9B25-38D86F8214AB}"/>
    <cellStyle name="Millares [0] 4 3 12 3" xfId="19007" xr:uid="{E7921FA2-31A4-4EE7-8399-17C56B354A02}"/>
    <cellStyle name="Millares [0] 4 3 12 3 2" xfId="50024" xr:uid="{986D0A3B-53B3-47AD-B1A1-EBA1AA752C5C}"/>
    <cellStyle name="Millares [0] 4 3 12 3 3" xfId="33155" xr:uid="{937C2CBD-E935-4A9E-8DDA-50867FB4A817}"/>
    <cellStyle name="Millares [0] 4 3 12 4" xfId="42192" xr:uid="{11E21FDD-3CA5-4B05-B23F-9AF6A51E7A8B}"/>
    <cellStyle name="Millares [0] 4 3 12 5" xfId="25323" xr:uid="{ED4A118D-F848-4F4E-B815-783A30FE6FAC}"/>
    <cellStyle name="Millares [0] 4 3 13" xfId="14296" xr:uid="{2050A829-BACD-43A0-AF11-189593152403}"/>
    <cellStyle name="Millares [0] 4 3 13 2" xfId="45344" xr:uid="{C82AB774-BA89-4FBD-B5F2-72B664FC1F45}"/>
    <cellStyle name="Millares [0] 4 3 13 3" xfId="28475" xr:uid="{42164034-40FA-4DCA-AA64-071A1A9562F8}"/>
    <cellStyle name="Millares [0] 4 3 14" xfId="14618" xr:uid="{9E0BC4D1-262A-40FE-AA67-B86FDA73D86D}"/>
    <cellStyle name="Millares [0] 4 3 14 2" xfId="45665" xr:uid="{71E747C1-F3C0-4EFE-A43B-15A2C304EF31}"/>
    <cellStyle name="Millares [0] 4 3 14 3" xfId="28796" xr:uid="{FBF8D483-F0A4-49C1-B730-B48C761B8BA7}"/>
    <cellStyle name="Millares [0] 4 3 15" xfId="17957" xr:uid="{183F7C54-5ADA-48D4-9DC5-87A50FC49D10}"/>
    <cellStyle name="Millares [0] 4 3 15 2" xfId="48974" xr:uid="{F66EC0E7-E89D-4C6F-A45A-21B6CF34E580}"/>
    <cellStyle name="Millares [0] 4 3 15 3" xfId="32105" xr:uid="{49EEA5EE-9904-4B14-A9BD-A2A1B6F86CD2}"/>
    <cellStyle name="Millares [0] 4 3 16" xfId="18257" xr:uid="{971AA54F-6CA1-44E8-8AFF-8E80C731ECD6}"/>
    <cellStyle name="Millares [0] 4 3 16 2" xfId="49274" xr:uid="{27A0F199-1578-49A0-94A2-076C6D31413D}"/>
    <cellStyle name="Millares [0] 4 3 16 3" xfId="32405" xr:uid="{1115CB85-898C-4E64-B687-CA9139C8C4C9}"/>
    <cellStyle name="Millares [0] 4 3 17" xfId="18557" xr:uid="{A2E98054-4D7D-42AD-B798-8DCF4501EC0B}"/>
    <cellStyle name="Millares [0] 4 3 17 2" xfId="49574" xr:uid="{5D761FD0-A70F-4DC6-B755-21CE160BBAFA}"/>
    <cellStyle name="Millares [0] 4 3 17 3" xfId="32705" xr:uid="{971AEE9A-C63D-4853-9328-E6409D3A692D}"/>
    <cellStyle name="Millares [0] 4 3 18" xfId="18877" xr:uid="{AD4441CC-DE4A-401B-881B-C45C2F5730AB}"/>
    <cellStyle name="Millares [0] 4 3 18 2" xfId="49894" xr:uid="{31D66F2B-2016-4ED3-89E5-48536C979BC0}"/>
    <cellStyle name="Millares [0] 4 3 18 3" xfId="33025" xr:uid="{DC678032-4674-4511-848B-83C7F853E84F}"/>
    <cellStyle name="Millares [0] 4 3 19" xfId="7986" xr:uid="{5C9084C6-8895-4365-B717-9FE73299A503}"/>
    <cellStyle name="Millares [0] 4 3 19 2" xfId="53178" xr:uid="{96BEE156-6BDF-4E70-B5BF-DCEC88D624AD}"/>
    <cellStyle name="Millares [0] 4 3 19 3" xfId="36309" xr:uid="{4AACBD55-75EC-4642-BFF7-99261B789848}"/>
    <cellStyle name="Millares [0] 4 3 2" xfId="276" xr:uid="{CAE8120A-2BCC-4685-81AC-960055563B35}"/>
    <cellStyle name="Millares [0] 4 3 2 10" xfId="14873" xr:uid="{3D52E0B8-385E-4693-B03A-050BF7D6B18F}"/>
    <cellStyle name="Millares [0] 4 3 2 10 2" xfId="45920" xr:uid="{6B60786B-D455-45FA-BF0E-CD76B1803CCC}"/>
    <cellStyle name="Millares [0] 4 3 2 10 3" xfId="29051" xr:uid="{7B229EE6-0CAA-47B2-AA6D-9E1D756F6E7E}"/>
    <cellStyle name="Millares [0] 4 3 2 11" xfId="17958" xr:uid="{F0DB31F7-893A-4AEC-A06B-FBC3E4C6AB5D}"/>
    <cellStyle name="Millares [0] 4 3 2 11 2" xfId="48975" xr:uid="{2A0E14A3-7BCD-4774-8364-777F91809F46}"/>
    <cellStyle name="Millares [0] 4 3 2 11 3" xfId="32106" xr:uid="{C863CBB8-B494-4212-99CD-F048C7619CD6}"/>
    <cellStyle name="Millares [0] 4 3 2 12" xfId="18258" xr:uid="{BE0B04ED-5AB9-448D-B6C1-A4952F7188AA}"/>
    <cellStyle name="Millares [0] 4 3 2 12 2" xfId="49275" xr:uid="{75BBF758-4454-4B54-BDC2-E9EEE5E2A5F7}"/>
    <cellStyle name="Millares [0] 4 3 2 12 3" xfId="32406" xr:uid="{66CC1110-6980-4D70-A6F8-DCF5F8BF453C}"/>
    <cellStyle name="Millares [0] 4 3 2 13" xfId="18558" xr:uid="{CFADD379-AA27-43E4-AC3F-3DD6F6B3446B}"/>
    <cellStyle name="Millares [0] 4 3 2 13 2" xfId="49575" xr:uid="{FC6D040A-EBE6-45C7-9837-02E12E0E8D91}"/>
    <cellStyle name="Millares [0] 4 3 2 13 3" xfId="32706" xr:uid="{BBD4038F-1102-4073-827A-A295B81F3DA5}"/>
    <cellStyle name="Millares [0] 4 3 2 14" xfId="19128" xr:uid="{A0F84B8A-7B25-4B2F-95F2-BD912A5F5404}"/>
    <cellStyle name="Millares [0] 4 3 2 14 2" xfId="50145" xr:uid="{5E58D39C-5BBC-4F29-B37D-A3B1BBE35ED0}"/>
    <cellStyle name="Millares [0] 4 3 2 14 3" xfId="33276" xr:uid="{48DC6272-D1B1-4CF3-8DA3-5B4436319815}"/>
    <cellStyle name="Millares [0] 4 3 2 15" xfId="8107" xr:uid="{C1B9657C-3389-4F30-AB32-D91689E9F940}"/>
    <cellStyle name="Millares [0] 4 3 2 15 2" xfId="53179" xr:uid="{8A5672EA-4DE4-457C-B6A0-A4E01A3E29F5}"/>
    <cellStyle name="Millares [0] 4 3 2 15 3" xfId="36310" xr:uid="{9F4D5ABF-0988-4FFB-A102-3EE0D856733D}"/>
    <cellStyle name="Millares [0] 4 3 2 16" xfId="36615" xr:uid="{0C508B2F-C153-4B07-8EE9-AFA56641AAC2}"/>
    <cellStyle name="Millares [0] 4 3 2 16 2" xfId="53484" xr:uid="{D28C29AF-FD73-4C9B-BA69-9AE5962E9FA3}"/>
    <cellStyle name="Millares [0] 4 3 2 17" xfId="36925" xr:uid="{EB9995A5-BAFB-4965-B13B-403882EBB15E}"/>
    <cellStyle name="Millares [0] 4 3 2 17 2" xfId="53794" xr:uid="{0971568E-B2CA-41C9-AEDB-F420438141CD}"/>
    <cellStyle name="Millares [0] 4 3 2 18" xfId="37228" xr:uid="{3903DD64-56E9-4C7A-925E-0D5EEEA9F4F8}"/>
    <cellStyle name="Millares [0] 4 3 2 18 2" xfId="54097" xr:uid="{AE756E99-6FE7-4D71-B205-D3BF02CC7FC3}"/>
    <cellStyle name="Millares [0] 4 3 2 19" xfId="37528" xr:uid="{8D6715EF-8A70-4329-A1AF-F73B917F9FD4}"/>
    <cellStyle name="Millares [0] 4 3 2 19 2" xfId="54397" xr:uid="{F3B7FDFE-1245-4CB5-A143-4AD760F503E1}"/>
    <cellStyle name="Millares [0] 4 3 2 2" xfId="497" xr:uid="{A616AE08-A381-4FCB-8FDA-D481BD864CF0}"/>
    <cellStyle name="Millares [0] 4 3 2 2 2" xfId="2769" xr:uid="{7FECCD14-7595-4836-A7A1-F941CC92E31B}"/>
    <cellStyle name="Millares [0] 4 3 2 2 2 2" xfId="5184" xr:uid="{EE35CE47-57EE-4084-8C04-5A0A8C924C25}"/>
    <cellStyle name="Millares [0] 4 3 2 2 2 2 2" xfId="13167" xr:uid="{B6EA50FB-1859-445A-BAA2-6309CEE98D27}"/>
    <cellStyle name="Millares [0] 4 3 2 2 2 2 2 2" xfId="44215" xr:uid="{3DA537AB-B79C-493A-A6B5-C5016B911B97}"/>
    <cellStyle name="Millares [0] 4 3 2 2 2 2 3" xfId="27346" xr:uid="{38309E4D-2CCC-4263-9CBD-C3EECBBC2C3E}"/>
    <cellStyle name="Millares [0] 4 3 2 2 2 3" xfId="7598" xr:uid="{2298F09F-4F63-4DC8-BFE8-EA379D784D81}"/>
    <cellStyle name="Millares [0] 4 3 2 2 2 3 2" xfId="16775" xr:uid="{C9A118A8-9006-41BF-9533-82EE7EA3789F}"/>
    <cellStyle name="Millares [0] 4 3 2 2 2 3 2 2" xfId="47822" xr:uid="{50D69F5C-D4BA-48D0-94A0-28CFD1F82E81}"/>
    <cellStyle name="Millares [0] 4 3 2 2 2 3 3" xfId="30953" xr:uid="{37B6DAFD-9EAC-43B9-AA68-6656E4B1263F}"/>
    <cellStyle name="Millares [0] 4 3 2 2 2 4" xfId="21030" xr:uid="{0B412523-EFA0-4565-99F4-E93F2BB3A509}"/>
    <cellStyle name="Millares [0] 4 3 2 2 2 4 2" xfId="52047" xr:uid="{4DF2CE44-FF10-40E4-9C61-E8365A8ED656}"/>
    <cellStyle name="Millares [0] 4 3 2 2 2 4 3" xfId="35178" xr:uid="{E3A308F3-F914-4BC8-A749-47B87082C368}"/>
    <cellStyle name="Millares [0] 4 3 2 2 2 5" xfId="10009" xr:uid="{D3E69A97-6721-44EB-960C-AA8EA1843EBA}"/>
    <cellStyle name="Millares [0] 4 3 2 2 2 5 2" xfId="41061" xr:uid="{64A49793-34D8-425C-B5B9-2CB6BEB006E3}"/>
    <cellStyle name="Millares [0] 4 3 2 2 2 6" xfId="24192" xr:uid="{F9388578-0696-4803-95AF-FEFA9E039AEF}"/>
    <cellStyle name="Millares [0] 4 3 2 2 3" xfId="1894" xr:uid="{6E528DC0-C5FD-41AE-BACB-54C9222E9E91}"/>
    <cellStyle name="Millares [0] 4 3 2 2 3 2" xfId="4309" xr:uid="{7B28C7B9-A587-4672-A672-D421C99B34EF}"/>
    <cellStyle name="Millares [0] 4 3 2 2 3 2 2" xfId="12292" xr:uid="{7BC6D66F-226B-4118-8AB9-27E1DF23D016}"/>
    <cellStyle name="Millares [0] 4 3 2 2 3 2 2 2" xfId="43340" xr:uid="{3989D040-4E95-46D1-9FB1-33A23CCCF2BC}"/>
    <cellStyle name="Millares [0] 4 3 2 2 3 2 3" xfId="26471" xr:uid="{AAA4048D-1D1B-4D19-BA28-08DD4E1177EA}"/>
    <cellStyle name="Millares [0] 4 3 2 2 3 3" xfId="6723" xr:uid="{72FC8519-51A4-45E5-80C9-4FF4486D70A9}"/>
    <cellStyle name="Millares [0] 4 3 2 2 3 3 2" xfId="15900" xr:uid="{E442A9D0-D1B5-444D-80AC-A6EBDD5988A3}"/>
    <cellStyle name="Millares [0] 4 3 2 2 3 3 2 2" xfId="46947" xr:uid="{9E296E8F-3B5D-4A0E-957C-F3F959ECE99C}"/>
    <cellStyle name="Millares [0] 4 3 2 2 3 3 3" xfId="30078" xr:uid="{5D8081C9-FA2A-4B82-9075-A7AC85D38AE4}"/>
    <cellStyle name="Millares [0] 4 3 2 2 3 4" xfId="20155" xr:uid="{3097558E-A83D-4922-A32B-F674BB0F1B20}"/>
    <cellStyle name="Millares [0] 4 3 2 2 3 4 2" xfId="51172" xr:uid="{BA301226-A652-42BF-AB58-37EA52901C9F}"/>
    <cellStyle name="Millares [0] 4 3 2 2 3 4 3" xfId="34303" xr:uid="{2FF89AB0-98B0-438F-9278-D4863E0D0C8B}"/>
    <cellStyle name="Millares [0] 4 3 2 2 3 5" xfId="9134" xr:uid="{F9522C64-D3CA-4E73-920D-6077FAEFA306}"/>
    <cellStyle name="Millares [0] 4 3 2 2 3 5 2" xfId="40186" xr:uid="{D186E0D7-1382-41D9-8549-4DCFCCA8118D}"/>
    <cellStyle name="Millares [0] 4 3 2 2 3 6" xfId="23317" xr:uid="{2F304CF6-10EC-4F00-9C68-307CA7A8E59C}"/>
    <cellStyle name="Millares [0] 4 3 2 2 4" xfId="1086" xr:uid="{8DA1D918-BA52-415D-AEC9-99A4DED309DD}"/>
    <cellStyle name="Millares [0] 4 3 2 2 4 2" xfId="11485" xr:uid="{AE0A2EB9-7C4F-4C54-A81A-B4EB8EF2DD92}"/>
    <cellStyle name="Millares [0] 4 3 2 2 4 2 2" xfId="42533" xr:uid="{6BCBBD6A-7CE3-4C8D-8C23-236AA76C64A2}"/>
    <cellStyle name="Millares [0] 4 3 2 2 4 3" xfId="25664" xr:uid="{7F94CCDC-9561-4848-8EB9-99CE46D482C1}"/>
    <cellStyle name="Millares [0] 4 3 2 2 5" xfId="3501" xr:uid="{F68FB4F4-9153-467D-94A4-DA724C791DE9}"/>
    <cellStyle name="Millares [0] 4 3 2 2 5 2" xfId="15093" xr:uid="{366FF63B-5DAD-4D4E-BB72-8153AD0FB612}"/>
    <cellStyle name="Millares [0] 4 3 2 2 5 2 2" xfId="46140" xr:uid="{6290C443-01CD-4BD9-A268-C9DC34DA20B1}"/>
    <cellStyle name="Millares [0] 4 3 2 2 5 3" xfId="29271" xr:uid="{66762017-1D0B-42BF-99F6-1A5D1DDA64F0}"/>
    <cellStyle name="Millares [0] 4 3 2 2 6" xfId="5916" xr:uid="{B4E6C051-FE64-4674-A1C9-818DBCB72343}"/>
    <cellStyle name="Millares [0] 4 3 2 2 6 2" xfId="19348" xr:uid="{B80873EE-BC6F-420B-9F52-831E8EEDF3B8}"/>
    <cellStyle name="Millares [0] 4 3 2 2 6 2 2" xfId="50365" xr:uid="{57AAC7DE-453F-40CB-A281-A198058F008B}"/>
    <cellStyle name="Millares [0] 4 3 2 2 6 3" xfId="33496" xr:uid="{CCD222CB-C426-44A7-99A6-1D047D2DA05B}"/>
    <cellStyle name="Millares [0] 4 3 2 2 7" xfId="8327" xr:uid="{B0617562-7241-48BF-B7F7-0EB0A95D70D5}"/>
    <cellStyle name="Millares [0] 4 3 2 2 7 2" xfId="39379" xr:uid="{C238CB70-B6B0-4646-B4AF-AD6461B20DF4}"/>
    <cellStyle name="Millares [0] 4 3 2 2 8" xfId="22510" xr:uid="{18284EEF-C18E-412F-BA42-471162AB8CC0}"/>
    <cellStyle name="Millares [0] 4 3 2 20" xfId="37830" xr:uid="{B8FE53FD-395F-4237-A5C3-0BF5147D69A6}"/>
    <cellStyle name="Millares [0] 4 3 2 20 2" xfId="54699" xr:uid="{18B45F35-6308-4A70-9B23-D042C06D2D36}"/>
    <cellStyle name="Millares [0] 4 3 2 21" xfId="38132" xr:uid="{DDBEE92F-FC38-431C-9F4F-BC0FC8A2109F}"/>
    <cellStyle name="Millares [0] 4 3 2 21 2" xfId="55001" xr:uid="{D1B8E50C-7FDB-4782-9EEC-C1DCEAB8EF89}"/>
    <cellStyle name="Millares [0] 4 3 2 22" xfId="38432" xr:uid="{044C4EF6-1B29-493C-A32F-96B5F3C746EE}"/>
    <cellStyle name="Millares [0] 4 3 2 22 2" xfId="55301" xr:uid="{2F5D4AF0-5067-4E92-8C08-5C47E76D751B}"/>
    <cellStyle name="Millares [0] 4 3 2 23" xfId="38732" xr:uid="{CE3FEEBE-36B4-4158-9DAC-7EB155F3CE2C}"/>
    <cellStyle name="Millares [0] 4 3 2 23 2" xfId="55601" xr:uid="{A9139A34-A4DB-44E5-AA00-BC95F0607748}"/>
    <cellStyle name="Millares [0] 4 3 2 24" xfId="39159" xr:uid="{1ECDE2F4-3509-4D3A-8087-9CBF297E66C4}"/>
    <cellStyle name="Millares [0] 4 3 2 25" xfId="22290" xr:uid="{099DBA1B-1865-48E4-B2DD-BF2E8746DA31}"/>
    <cellStyle name="Millares [0] 4 3 2 3" xfId="2196" xr:uid="{F46C20EB-FAC5-49FE-93E1-77827FCADE2D}"/>
    <cellStyle name="Millares [0] 4 3 2 3 2" xfId="4611" xr:uid="{BAD174CB-4E9A-4ACE-B777-F8F8006DC6B1}"/>
    <cellStyle name="Millares [0] 4 3 2 3 2 2" xfId="12594" xr:uid="{8D29AABF-4530-4B14-84DE-0ADA03618479}"/>
    <cellStyle name="Millares [0] 4 3 2 3 2 2 2" xfId="43642" xr:uid="{34D01D81-D5F9-4AAE-B966-0FFD5B22347D}"/>
    <cellStyle name="Millares [0] 4 3 2 3 2 3" xfId="26773" xr:uid="{B8F95132-B7B4-4131-9F58-1F83709D2336}"/>
    <cellStyle name="Millares [0] 4 3 2 3 3" xfId="7025" xr:uid="{706429D1-0689-49C2-B757-D303FFA23A96}"/>
    <cellStyle name="Millares [0] 4 3 2 3 3 2" xfId="16202" xr:uid="{D33C75B8-9B27-4511-B8B7-A0728FC4B103}"/>
    <cellStyle name="Millares [0] 4 3 2 3 3 2 2" xfId="47249" xr:uid="{BC960F7B-8D9E-4F34-A1C4-EBA66B66F316}"/>
    <cellStyle name="Millares [0] 4 3 2 3 3 3" xfId="30380" xr:uid="{99FCDFD1-4A59-45DC-945A-BCC84EA69D3D}"/>
    <cellStyle name="Millares [0] 4 3 2 3 4" xfId="20457" xr:uid="{731D0708-D195-4D86-8241-305EC87BFD76}"/>
    <cellStyle name="Millares [0] 4 3 2 3 4 2" xfId="51474" xr:uid="{BCE26974-7927-4FE1-8D2A-DCFF555BDACD}"/>
    <cellStyle name="Millares [0] 4 3 2 3 4 3" xfId="34605" xr:uid="{8FA0185E-38CD-4899-B89A-E208B1D5183B}"/>
    <cellStyle name="Millares [0] 4 3 2 3 5" xfId="9436" xr:uid="{F4E9F81C-C1FB-48FD-93B6-BD171DA584F0}"/>
    <cellStyle name="Millares [0] 4 3 2 3 5 2" xfId="40488" xr:uid="{34D80C3A-30C1-4335-84C9-DDA03D998649}"/>
    <cellStyle name="Millares [0] 4 3 2 3 6" xfId="23619" xr:uid="{755DBD99-1418-4CA0-BDB9-1DA8F6C2EC39}"/>
    <cellStyle name="Millares [0] 4 3 2 4" xfId="2549" xr:uid="{6674C5FD-4E60-46A4-B194-485E86AF975F}"/>
    <cellStyle name="Millares [0] 4 3 2 4 2" xfId="4964" xr:uid="{76CEF973-8B61-4055-8CF9-6FF9C4107399}"/>
    <cellStyle name="Millares [0] 4 3 2 4 2 2" xfId="12947" xr:uid="{50F112BE-7706-49BD-A5DD-B48C46495E49}"/>
    <cellStyle name="Millares [0] 4 3 2 4 2 2 2" xfId="43995" xr:uid="{350BE0B3-D200-47BC-83BA-E0FE6DE98418}"/>
    <cellStyle name="Millares [0] 4 3 2 4 2 3" xfId="27126" xr:uid="{9D1BBB40-0817-43D2-B1E4-60714C004756}"/>
    <cellStyle name="Millares [0] 4 3 2 4 3" xfId="7378" xr:uid="{42B3EB2C-531F-4281-A7BD-374A45A84F0B}"/>
    <cellStyle name="Millares [0] 4 3 2 4 3 2" xfId="16555" xr:uid="{CB93B7E7-68C3-43D9-9B47-C6B313C25B1B}"/>
    <cellStyle name="Millares [0] 4 3 2 4 3 2 2" xfId="47602" xr:uid="{9EBF71CA-DA2C-4314-AE8A-31547E8CC65D}"/>
    <cellStyle name="Millares [0] 4 3 2 4 3 3" xfId="30733" xr:uid="{946574FD-9BC5-4B95-9133-CD1D4EDBB580}"/>
    <cellStyle name="Millares [0] 4 3 2 4 4" xfId="20810" xr:uid="{A89C5263-FB6A-4F33-B940-C741EC2663E7}"/>
    <cellStyle name="Millares [0] 4 3 2 4 4 2" xfId="51827" xr:uid="{47212C0B-D47C-4DAC-BFFA-4A70AD56BD88}"/>
    <cellStyle name="Millares [0] 4 3 2 4 4 3" xfId="34958" xr:uid="{6B76005C-A08A-4751-913F-E857D2A1F199}"/>
    <cellStyle name="Millares [0] 4 3 2 4 5" xfId="9789" xr:uid="{85DDE5B9-7D77-47D3-A174-AE36A6F13970}"/>
    <cellStyle name="Millares [0] 4 3 2 4 5 2" xfId="40841" xr:uid="{9C764E6E-C6BE-4DB5-8622-985291441B1C}"/>
    <cellStyle name="Millares [0] 4 3 2 4 6" xfId="23972" xr:uid="{BAC97359-AFF7-4A50-8ABE-56B234EF91F9}"/>
    <cellStyle name="Millares [0] 4 3 2 5" xfId="1542" xr:uid="{F1256A57-681E-41E1-AD0B-DB2AF60A43C6}"/>
    <cellStyle name="Millares [0] 4 3 2 5 2" xfId="3957" xr:uid="{5E327AF5-1AE5-45AF-900D-475C929EA3CC}"/>
    <cellStyle name="Millares [0] 4 3 2 5 2 2" xfId="11940" xr:uid="{306B95C4-7D54-42F8-A5F6-1B71322F3269}"/>
    <cellStyle name="Millares [0] 4 3 2 5 2 2 2" xfId="42988" xr:uid="{9B6C55D6-12D3-4FF4-9F07-985D621EEE15}"/>
    <cellStyle name="Millares [0] 4 3 2 5 2 3" xfId="26119" xr:uid="{B1F4A075-0FA9-4E55-B268-815AF4B467BE}"/>
    <cellStyle name="Millares [0] 4 3 2 5 3" xfId="6371" xr:uid="{E7BF8263-9C0D-402D-B8BA-4C39D683044D}"/>
    <cellStyle name="Millares [0] 4 3 2 5 3 2" xfId="15548" xr:uid="{7E181B07-5C73-4232-9442-C5D44DD801F3}"/>
    <cellStyle name="Millares [0] 4 3 2 5 3 2 2" xfId="46595" xr:uid="{23C2B759-AED0-4C31-926F-486EC771F923}"/>
    <cellStyle name="Millares [0] 4 3 2 5 3 3" xfId="29726" xr:uid="{BDB4932A-E341-494B-81C4-C00CB07F81E4}"/>
    <cellStyle name="Millares [0] 4 3 2 5 4" xfId="19803" xr:uid="{DE6C3AFB-1A01-4761-A9FD-1F7617AFCE8F}"/>
    <cellStyle name="Millares [0] 4 3 2 5 4 2" xfId="50820" xr:uid="{574C2D77-D9B2-41F0-B591-E3E15F1134B6}"/>
    <cellStyle name="Millares [0] 4 3 2 5 4 3" xfId="33951" xr:uid="{1DD840B5-A01C-4039-B915-928886B9DA81}"/>
    <cellStyle name="Millares [0] 4 3 2 5 5" xfId="8782" xr:uid="{A4CC8C05-64EE-4F9C-A1F0-E63F152122DA}"/>
    <cellStyle name="Millares [0] 4 3 2 5 5 2" xfId="39834" xr:uid="{D3915008-69C6-492C-ACC1-09FD8E0E3E24}"/>
    <cellStyle name="Millares [0] 4 3 2 5 6" xfId="22965" xr:uid="{21FC2E33-BECD-44CC-AD39-6ECD19084B7D}"/>
    <cellStyle name="Millares [0] 4 3 2 6" xfId="866" xr:uid="{7815EBC4-3FF8-4456-8BDE-FDE260FF2D43}"/>
    <cellStyle name="Millares [0] 4 3 2 6 2" xfId="13554" xr:uid="{1429EDF4-A81E-4DF2-9146-F386D5787243}"/>
    <cellStyle name="Millares [0] 4 3 2 6 2 2" xfId="44602" xr:uid="{4B0B0CA0-553A-4C0B-AD5D-D73D9BD532BE}"/>
    <cellStyle name="Millares [0] 4 3 2 6 2 3" xfId="27733" xr:uid="{4FEE0358-C84A-4E36-A33E-6CB180509BD1}"/>
    <cellStyle name="Millares [0] 4 3 2 6 3" xfId="17162" xr:uid="{7608993D-9C81-4DFD-A6BB-B3AD87723EC7}"/>
    <cellStyle name="Millares [0] 4 3 2 6 3 2" xfId="48209" xr:uid="{EAA77495-E9F9-4CC3-9057-42B3EF477CD9}"/>
    <cellStyle name="Millares [0] 4 3 2 6 3 3" xfId="31340" xr:uid="{3565335E-FCE6-44EF-9E4E-994746455840}"/>
    <cellStyle name="Millares [0] 4 3 2 6 4" xfId="21417" xr:uid="{D19CC456-4297-4F30-8F9C-126CCEB2E79A}"/>
    <cellStyle name="Millares [0] 4 3 2 6 4 2" xfId="52434" xr:uid="{D2DE95E0-5F9B-4FEC-8C27-CBEB81169720}"/>
    <cellStyle name="Millares [0] 4 3 2 6 4 3" xfId="35565" xr:uid="{8966573A-EDC5-4594-A39D-618563B977A2}"/>
    <cellStyle name="Millares [0] 4 3 2 6 5" xfId="10396" xr:uid="{A64AC883-1E67-4637-BA7E-5812AF92324A}"/>
    <cellStyle name="Millares [0] 4 3 2 6 5 2" xfId="41448" xr:uid="{D4E519BD-0F46-4C6E-B336-369FC9037C59}"/>
    <cellStyle name="Millares [0] 4 3 2 6 6" xfId="24579" xr:uid="{1CF08767-6C97-44E1-BDAC-E81485B60939}"/>
    <cellStyle name="Millares [0] 4 3 2 7" xfId="3281" xr:uid="{FD4BD904-4994-476D-A50D-FA78E99DDCA3}"/>
    <cellStyle name="Millares [0] 4 3 2 7 2" xfId="13851" xr:uid="{2C4B4BCC-C5B9-4FDC-A92F-279E9006417C}"/>
    <cellStyle name="Millares [0] 4 3 2 7 2 2" xfId="44899" xr:uid="{9F1869FB-93F6-4AB1-9965-3BDEFB870C01}"/>
    <cellStyle name="Millares [0] 4 3 2 7 2 3" xfId="28030" xr:uid="{CDC2D2B8-9852-4D0E-8DED-FAB401AF471F}"/>
    <cellStyle name="Millares [0] 4 3 2 7 3" xfId="17459" xr:uid="{5E3BA034-B549-4056-A505-548580B2D19F}"/>
    <cellStyle name="Millares [0] 4 3 2 7 3 2" xfId="48506" xr:uid="{5FD358BD-940A-44EC-8345-5AF154DE6FAB}"/>
    <cellStyle name="Millares [0] 4 3 2 7 3 3" xfId="31637" xr:uid="{68F71CAB-B665-4E7A-B766-EE26708077ED}"/>
    <cellStyle name="Millares [0] 4 3 2 7 4" xfId="21714" xr:uid="{A63F6651-CDEC-46B7-8559-7C3562D42FFF}"/>
    <cellStyle name="Millares [0] 4 3 2 7 4 2" xfId="52731" xr:uid="{44BC43CE-2B51-45B3-84A0-328B098B7102}"/>
    <cellStyle name="Millares [0] 4 3 2 7 4 3" xfId="35862" xr:uid="{CCE9A476-F7D1-4ADF-8566-15B16C4E9E4E}"/>
    <cellStyle name="Millares [0] 4 3 2 7 5" xfId="10693" xr:uid="{97D4E0C3-7DF5-401A-B372-891FF9CEFF69}"/>
    <cellStyle name="Millares [0] 4 3 2 7 5 2" xfId="41745" xr:uid="{D3199F1D-FF5F-411D-B9F5-23C719A1EB87}"/>
    <cellStyle name="Millares [0] 4 3 2 7 6" xfId="24876" xr:uid="{D710F8C9-54F1-4427-991D-E95BF599767E}"/>
    <cellStyle name="Millares [0] 4 3 2 8" xfId="5696" xr:uid="{F5E28E2C-F438-41F0-9F24-0D748E06EA24}"/>
    <cellStyle name="Millares [0] 4 3 2 8 2" xfId="11265" xr:uid="{ECAD8869-4773-4EB3-83B1-4335BC945440}"/>
    <cellStyle name="Millares [0] 4 3 2 8 2 2" xfId="42313" xr:uid="{CCDFF0D9-1A16-42DE-A102-1A08217E7CD3}"/>
    <cellStyle name="Millares [0] 4 3 2 8 3" xfId="25444" xr:uid="{3D48965F-7DCD-467E-8562-B9E01749DEA2}"/>
    <cellStyle name="Millares [0] 4 3 2 9" xfId="14297" xr:uid="{B0EF5F73-0E94-499D-B620-8251692FFB59}"/>
    <cellStyle name="Millares [0] 4 3 2 9 2" xfId="45345" xr:uid="{FAD98D0F-35F9-4255-BE16-26FEF475A3BA}"/>
    <cellStyle name="Millares [0] 4 3 2 9 3" xfId="28476" xr:uid="{BCFB07E1-94EE-4147-88CE-C1063C020E18}"/>
    <cellStyle name="Millares [0] 4 3 20" xfId="36614" xr:uid="{244BD8B0-DDB0-415C-B2FA-82471B4EF951}"/>
    <cellStyle name="Millares [0] 4 3 20 2" xfId="53483" xr:uid="{5D381DBB-135E-4696-81DF-C9188D1A9C6A}"/>
    <cellStyle name="Millares [0] 4 3 21" xfId="36924" xr:uid="{E5234A67-3F71-4841-8A46-F211C8D881D9}"/>
    <cellStyle name="Millares [0] 4 3 21 2" xfId="53793" xr:uid="{38107CF0-8511-44FF-B495-8C2913C84190}"/>
    <cellStyle name="Millares [0] 4 3 22" xfId="37227" xr:uid="{FC5C3E20-ABBE-4A3F-B928-076727775CFF}"/>
    <cellStyle name="Millares [0] 4 3 22 2" xfId="54096" xr:uid="{F17B409A-95F4-412D-9DB1-954D1DB3A72E}"/>
    <cellStyle name="Millares [0] 4 3 23" xfId="37527" xr:uid="{B21FE899-0A28-4A33-9A54-F2983F4CFD31}"/>
    <cellStyle name="Millares [0] 4 3 23 2" xfId="54396" xr:uid="{EFC5D5A3-3100-408D-95B1-FAD630699F3A}"/>
    <cellStyle name="Millares [0] 4 3 24" xfId="37829" xr:uid="{FC18733F-4155-4D20-9455-4AE4F303F51A}"/>
    <cellStyle name="Millares [0] 4 3 24 2" xfId="54698" xr:uid="{AA2AB21D-171F-43E9-A219-E9373291FBBD}"/>
    <cellStyle name="Millares [0] 4 3 25" xfId="38131" xr:uid="{4D09E487-8E5B-4EFC-949B-5256F7A5BA28}"/>
    <cellStyle name="Millares [0] 4 3 25 2" xfId="55000" xr:uid="{EC4F5BBC-706E-405F-AC60-E31DD848C786}"/>
    <cellStyle name="Millares [0] 4 3 26" xfId="38431" xr:uid="{87D32793-5601-4E47-907F-B5770FE4DCB4}"/>
    <cellStyle name="Millares [0] 4 3 26 2" xfId="55300" xr:uid="{CC562AA0-A63F-4060-9799-149E78335A72}"/>
    <cellStyle name="Millares [0] 4 3 27" xfId="38731" xr:uid="{80F187DA-FDD4-4163-95C0-FB9E74D2D84A}"/>
    <cellStyle name="Millares [0] 4 3 27 2" xfId="55600" xr:uid="{CC4E9F3A-0195-41A5-8C6B-609BFC28933C}"/>
    <cellStyle name="Millares [0] 4 3 28" xfId="39038" xr:uid="{2E03DC35-6E78-4759-9AC0-ABE1C51ACADD}"/>
    <cellStyle name="Millares [0] 4 3 29" xfId="22169" xr:uid="{3D791F26-A10F-487E-84EF-C6EF5D1F9AD0}"/>
    <cellStyle name="Millares [0] 4 3 3" xfId="330" xr:uid="{70E251DD-FDEF-4951-A338-699D72514398}"/>
    <cellStyle name="Millares [0] 4 3 3 10" xfId="14927" xr:uid="{1DA879B5-B585-4C82-BDA5-F7F629EC1845}"/>
    <cellStyle name="Millares [0] 4 3 3 10 2" xfId="45974" xr:uid="{70BF4896-FE57-4FE6-BA72-E2EC66E27E09}"/>
    <cellStyle name="Millares [0] 4 3 3 10 3" xfId="29105" xr:uid="{A03AFA60-C6D5-4BCE-B46D-779907DB6985}"/>
    <cellStyle name="Millares [0] 4 3 3 11" xfId="17959" xr:uid="{9DA3C913-6439-48C8-B2EF-DC55836574C7}"/>
    <cellStyle name="Millares [0] 4 3 3 11 2" xfId="48976" xr:uid="{4C748C4A-3FBE-4F7F-BA50-BB8C31CFEC6C}"/>
    <cellStyle name="Millares [0] 4 3 3 11 3" xfId="32107" xr:uid="{58ABDC42-6542-4792-9430-DEA4BE3C9D70}"/>
    <cellStyle name="Millares [0] 4 3 3 12" xfId="18259" xr:uid="{7066463D-5ACC-4DBB-8DCC-28ED40474C71}"/>
    <cellStyle name="Millares [0] 4 3 3 12 2" xfId="49276" xr:uid="{9C38C389-240F-469D-8381-1D74AAA268F1}"/>
    <cellStyle name="Millares [0] 4 3 3 12 3" xfId="32407" xr:uid="{100DCFCF-0413-445A-830B-2D72DF765EE7}"/>
    <cellStyle name="Millares [0] 4 3 3 13" xfId="18559" xr:uid="{996D2668-929E-421C-8303-F07819D4293E}"/>
    <cellStyle name="Millares [0] 4 3 3 13 2" xfId="49576" xr:uid="{2C0DCFB5-FA71-4129-BCC8-EBEA41D8B190}"/>
    <cellStyle name="Millares [0] 4 3 3 13 3" xfId="32707" xr:uid="{2E5A70C7-5B5E-4A62-BF95-85609B53F7AD}"/>
    <cellStyle name="Millares [0] 4 3 3 14" xfId="19182" xr:uid="{7EEFC0ED-A9BB-4DA9-8C7A-5C3FA0248A3A}"/>
    <cellStyle name="Millares [0] 4 3 3 14 2" xfId="50199" xr:uid="{866D7615-FD2D-4780-8DA9-5FECCD94D551}"/>
    <cellStyle name="Millares [0] 4 3 3 14 3" xfId="33330" xr:uid="{86ABE91B-C8BA-43ED-AC91-9EE37013B98A}"/>
    <cellStyle name="Millares [0] 4 3 3 15" xfId="8161" xr:uid="{66CD3464-AF3E-46C6-9711-5D51CF5C26C7}"/>
    <cellStyle name="Millares [0] 4 3 3 15 2" xfId="53180" xr:uid="{9DC34512-DC46-45BA-B671-9E3F9DE8FB9E}"/>
    <cellStyle name="Millares [0] 4 3 3 15 3" xfId="36311" xr:uid="{A3687764-6B50-4999-9269-D277AA693EFE}"/>
    <cellStyle name="Millares [0] 4 3 3 16" xfId="36616" xr:uid="{6E514848-F053-46D9-81ED-4E04354349E6}"/>
    <cellStyle name="Millares [0] 4 3 3 16 2" xfId="53485" xr:uid="{466BEEBE-1318-4507-956F-19A046B6BCE7}"/>
    <cellStyle name="Millares [0] 4 3 3 17" xfId="36926" xr:uid="{DB38440D-F3DF-4396-9DF6-DD481A1242B6}"/>
    <cellStyle name="Millares [0] 4 3 3 17 2" xfId="53795" xr:uid="{6A94A712-8F6C-4D16-812E-38A3402566DB}"/>
    <cellStyle name="Millares [0] 4 3 3 18" xfId="37229" xr:uid="{4CB105CE-1956-400A-86A4-A8E7F08FE70D}"/>
    <cellStyle name="Millares [0] 4 3 3 18 2" xfId="54098" xr:uid="{67D9A671-2247-4FBB-A081-C1927CF933A3}"/>
    <cellStyle name="Millares [0] 4 3 3 19" xfId="37529" xr:uid="{5C649354-D8E2-4DF1-B78C-FEF0E27826ED}"/>
    <cellStyle name="Millares [0] 4 3 3 19 2" xfId="54398" xr:uid="{0C5BC4B9-A5D8-4C6D-BFD9-E1E1D7B06702}"/>
    <cellStyle name="Millares [0] 4 3 3 2" xfId="498" xr:uid="{93174E53-3AA5-44CD-9197-620C535542A5}"/>
    <cellStyle name="Millares [0] 4 3 3 2 2" xfId="2770" xr:uid="{2A21C148-35EB-4A83-9D6F-605A8431231A}"/>
    <cellStyle name="Millares [0] 4 3 3 2 2 2" xfId="5185" xr:uid="{49D8D2A8-EBE2-4ED2-898C-1EAB5B9E9C6C}"/>
    <cellStyle name="Millares [0] 4 3 3 2 2 2 2" xfId="13168" xr:uid="{38E3D67F-242D-40A7-96D6-AFFA476C3D8D}"/>
    <cellStyle name="Millares [0] 4 3 3 2 2 2 2 2" xfId="44216" xr:uid="{9A6CDCAC-24A0-4F2B-ABDC-B2976F5B5C84}"/>
    <cellStyle name="Millares [0] 4 3 3 2 2 2 3" xfId="27347" xr:uid="{58970388-EEA4-4D55-B6AF-2E89802115B4}"/>
    <cellStyle name="Millares [0] 4 3 3 2 2 3" xfId="7599" xr:uid="{D1860A81-163A-48C5-B08E-475B4EC6E251}"/>
    <cellStyle name="Millares [0] 4 3 3 2 2 3 2" xfId="16776" xr:uid="{54C50F86-3997-45E8-91CE-BC139C5F3767}"/>
    <cellStyle name="Millares [0] 4 3 3 2 2 3 2 2" xfId="47823" xr:uid="{8C52067C-3C20-41F1-ABE4-71E933C80A66}"/>
    <cellStyle name="Millares [0] 4 3 3 2 2 3 3" xfId="30954" xr:uid="{485F03FD-7BC5-463B-8545-48468F5B96E2}"/>
    <cellStyle name="Millares [0] 4 3 3 2 2 4" xfId="21031" xr:uid="{D45F58E8-7412-4A67-915E-A12127F88160}"/>
    <cellStyle name="Millares [0] 4 3 3 2 2 4 2" xfId="52048" xr:uid="{9F071E5B-E01C-4433-89CF-33ED18EBBD9F}"/>
    <cellStyle name="Millares [0] 4 3 3 2 2 4 3" xfId="35179" xr:uid="{AFFDCEF7-2448-47A1-94AC-90B65360BD7B}"/>
    <cellStyle name="Millares [0] 4 3 3 2 2 5" xfId="10010" xr:uid="{B80B2EF8-2CE0-44A5-8A15-DE04CA897F94}"/>
    <cellStyle name="Millares [0] 4 3 3 2 2 5 2" xfId="41062" xr:uid="{5A1E0CE0-E071-461B-BEBB-8F4A56AA32D8}"/>
    <cellStyle name="Millares [0] 4 3 3 2 2 6" xfId="24193" xr:uid="{E3C673D1-A0DF-4027-8A3D-9D9DF167FAB1}"/>
    <cellStyle name="Millares [0] 4 3 3 2 3" xfId="1948" xr:uid="{B4EFEB18-A406-4B92-89AA-DEEC7CEFF3F3}"/>
    <cellStyle name="Millares [0] 4 3 3 2 3 2" xfId="4363" xr:uid="{A0809F4A-7086-4C01-9437-EBF17C94810B}"/>
    <cellStyle name="Millares [0] 4 3 3 2 3 2 2" xfId="12346" xr:uid="{7D96F3B7-01A4-4442-B767-22EBA73C322A}"/>
    <cellStyle name="Millares [0] 4 3 3 2 3 2 2 2" xfId="43394" xr:uid="{7AFA6A96-B191-4C6E-9812-F537C885D63E}"/>
    <cellStyle name="Millares [0] 4 3 3 2 3 2 3" xfId="26525" xr:uid="{545495A6-3795-48F4-BB74-72B6214A14E8}"/>
    <cellStyle name="Millares [0] 4 3 3 2 3 3" xfId="6777" xr:uid="{172BAC4F-CDAA-4A15-B508-E2DAA3EC14A0}"/>
    <cellStyle name="Millares [0] 4 3 3 2 3 3 2" xfId="15954" xr:uid="{77360F95-FFEE-464A-8881-BB62CB3AB093}"/>
    <cellStyle name="Millares [0] 4 3 3 2 3 3 2 2" xfId="47001" xr:uid="{27D4F0F0-79A9-4994-A190-E0F5D6A03921}"/>
    <cellStyle name="Millares [0] 4 3 3 2 3 3 3" xfId="30132" xr:uid="{D9B3A816-E3FB-40E2-A559-86960543C05A}"/>
    <cellStyle name="Millares [0] 4 3 3 2 3 4" xfId="20209" xr:uid="{CEC3ED13-D8C5-417E-BA57-B890424D413B}"/>
    <cellStyle name="Millares [0] 4 3 3 2 3 4 2" xfId="51226" xr:uid="{263E3345-E2BC-4233-91E5-C4C51D76028B}"/>
    <cellStyle name="Millares [0] 4 3 3 2 3 4 3" xfId="34357" xr:uid="{B0820DBA-5CA2-4CA2-928B-93CC2A816003}"/>
    <cellStyle name="Millares [0] 4 3 3 2 3 5" xfId="9188" xr:uid="{642B30E2-5077-42F2-8757-842FC2DA334A}"/>
    <cellStyle name="Millares [0] 4 3 3 2 3 5 2" xfId="40240" xr:uid="{6946F06B-F94D-48A0-8B5A-6AD73FB8224A}"/>
    <cellStyle name="Millares [0] 4 3 3 2 3 6" xfId="23371" xr:uid="{6EBB2DB4-B3BF-43D1-91A9-3DA4E61EB95A}"/>
    <cellStyle name="Millares [0] 4 3 3 2 4" xfId="1087" xr:uid="{B7549C3F-27D8-4609-9CBC-D2B9847B4C34}"/>
    <cellStyle name="Millares [0] 4 3 3 2 4 2" xfId="11486" xr:uid="{82D0D264-6AAA-43EC-B462-00F04F789781}"/>
    <cellStyle name="Millares [0] 4 3 3 2 4 2 2" xfId="42534" xr:uid="{716B35F8-22AA-49B8-9841-E90621F58C0D}"/>
    <cellStyle name="Millares [0] 4 3 3 2 4 3" xfId="25665" xr:uid="{79CD3B4A-B035-4DE0-BA7E-5D465AB52B31}"/>
    <cellStyle name="Millares [0] 4 3 3 2 5" xfId="3502" xr:uid="{B7A1D91E-C3AD-461D-B8D7-C3FE0461A71C}"/>
    <cellStyle name="Millares [0] 4 3 3 2 5 2" xfId="15094" xr:uid="{C9EF1360-7506-49D1-8693-FB5D54237CA3}"/>
    <cellStyle name="Millares [0] 4 3 3 2 5 2 2" xfId="46141" xr:uid="{FFA8F14A-B6DB-47D2-89F8-A431540402DB}"/>
    <cellStyle name="Millares [0] 4 3 3 2 5 3" xfId="29272" xr:uid="{B26A8994-D76F-4457-97A9-0B4AE234FC89}"/>
    <cellStyle name="Millares [0] 4 3 3 2 6" xfId="5917" xr:uid="{F83E7458-7CBA-4B47-8C93-BB24537024BE}"/>
    <cellStyle name="Millares [0] 4 3 3 2 6 2" xfId="19349" xr:uid="{6B794282-6F88-4B54-983D-75819863D9EE}"/>
    <cellStyle name="Millares [0] 4 3 3 2 6 2 2" xfId="50366" xr:uid="{7420F9B7-3DD8-442A-B0EE-F709B3F125EC}"/>
    <cellStyle name="Millares [0] 4 3 3 2 6 3" xfId="33497" xr:uid="{193885B9-4B08-4F31-AD57-AE9619F42622}"/>
    <cellStyle name="Millares [0] 4 3 3 2 7" xfId="8328" xr:uid="{9A801718-F53F-4B81-94B6-0D3060FF7AD1}"/>
    <cellStyle name="Millares [0] 4 3 3 2 7 2" xfId="39380" xr:uid="{9E2D5113-8C27-4AF0-8C55-CFD94B29F77C}"/>
    <cellStyle name="Millares [0] 4 3 3 2 8" xfId="22511" xr:uid="{6F405916-BEFB-4056-810E-63AB1A4CA252}"/>
    <cellStyle name="Millares [0] 4 3 3 20" xfId="37831" xr:uid="{825D8B50-794F-4D61-AD69-377F8494C509}"/>
    <cellStyle name="Millares [0] 4 3 3 20 2" xfId="54700" xr:uid="{29546753-86F2-4BC4-8CBE-994DC9C87786}"/>
    <cellStyle name="Millares [0] 4 3 3 21" xfId="38133" xr:uid="{5FC51542-4F0E-418E-9E0A-23655F1B4FB8}"/>
    <cellStyle name="Millares [0] 4 3 3 21 2" xfId="55002" xr:uid="{F2A83823-A875-42DE-8637-EE0ECA2EBC59}"/>
    <cellStyle name="Millares [0] 4 3 3 22" xfId="38433" xr:uid="{FDADFDE4-3FCF-4205-BF18-74814169B3E7}"/>
    <cellStyle name="Millares [0] 4 3 3 22 2" xfId="55302" xr:uid="{4BD45894-0881-40C6-8C9B-927FD727D909}"/>
    <cellStyle name="Millares [0] 4 3 3 23" xfId="38733" xr:uid="{630276E8-59BC-47A7-AA83-07174AB858F2}"/>
    <cellStyle name="Millares [0] 4 3 3 23 2" xfId="55602" xr:uid="{D0CE00F3-939A-4739-90D0-CD5AE3FB9144}"/>
    <cellStyle name="Millares [0] 4 3 3 24" xfId="39213" xr:uid="{7AC8809C-98D0-4B7E-B778-53E9499EA6B9}"/>
    <cellStyle name="Millares [0] 4 3 3 25" xfId="22344" xr:uid="{7ED8C9A9-45F6-44B7-91FC-BA53F9400FF8}"/>
    <cellStyle name="Millares [0] 4 3 3 3" xfId="2250" xr:uid="{F2D7E48B-2B8E-4289-8E58-CA182C16C3F8}"/>
    <cellStyle name="Millares [0] 4 3 3 3 2" xfId="4665" xr:uid="{F9B1FBD0-A71F-41B4-8FF7-AF324A6E002B}"/>
    <cellStyle name="Millares [0] 4 3 3 3 2 2" xfId="12648" xr:uid="{64EB7917-73AC-4AE0-8006-740FB5A05270}"/>
    <cellStyle name="Millares [0] 4 3 3 3 2 2 2" xfId="43696" xr:uid="{B2320F61-FB2C-40EF-9144-06576705B194}"/>
    <cellStyle name="Millares [0] 4 3 3 3 2 3" xfId="26827" xr:uid="{7D65C114-B8EC-431F-B271-09DFB74468DD}"/>
    <cellStyle name="Millares [0] 4 3 3 3 3" xfId="7079" xr:uid="{E32AA704-4738-4FCD-91A6-6D49CBE19EA6}"/>
    <cellStyle name="Millares [0] 4 3 3 3 3 2" xfId="16256" xr:uid="{B74D6B34-225C-48C5-ACAE-9F1CA3C7BF93}"/>
    <cellStyle name="Millares [0] 4 3 3 3 3 2 2" xfId="47303" xr:uid="{06823AF7-2F72-4465-9E7D-734BC82440F9}"/>
    <cellStyle name="Millares [0] 4 3 3 3 3 3" xfId="30434" xr:uid="{1C78429D-30D3-4FDD-B4E0-ABFAEE92DF2B}"/>
    <cellStyle name="Millares [0] 4 3 3 3 4" xfId="20511" xr:uid="{B846CC4E-F9EB-4E1A-8636-D3D110535902}"/>
    <cellStyle name="Millares [0] 4 3 3 3 4 2" xfId="51528" xr:uid="{F822AA78-1144-4C06-8524-F3424CDDE599}"/>
    <cellStyle name="Millares [0] 4 3 3 3 4 3" xfId="34659" xr:uid="{90195D7F-B9F1-487F-B821-A9DB34291FC8}"/>
    <cellStyle name="Millares [0] 4 3 3 3 5" xfId="9490" xr:uid="{BC6DF67C-2B74-4B7E-9217-EDDC1807ACA7}"/>
    <cellStyle name="Millares [0] 4 3 3 3 5 2" xfId="40542" xr:uid="{180C5300-1D79-4746-9853-C32B0F1AC075}"/>
    <cellStyle name="Millares [0] 4 3 3 3 6" xfId="23673" xr:uid="{AFC527F5-B42B-4E3C-A316-42AD851DDF1A}"/>
    <cellStyle name="Millares [0] 4 3 3 4" xfId="2603" xr:uid="{41782BCC-4F3C-43A1-9ACB-B0E2172278AE}"/>
    <cellStyle name="Millares [0] 4 3 3 4 2" xfId="5018" xr:uid="{8AD3A9D6-0066-4720-AAD8-1AFE9DC346C4}"/>
    <cellStyle name="Millares [0] 4 3 3 4 2 2" xfId="13001" xr:uid="{3590B536-0169-4286-B158-FC7C575F705F}"/>
    <cellStyle name="Millares [0] 4 3 3 4 2 2 2" xfId="44049" xr:uid="{3CA9A342-0A21-4E69-8549-B5C3B44A4E58}"/>
    <cellStyle name="Millares [0] 4 3 3 4 2 3" xfId="27180" xr:uid="{6AFE1F86-8A05-4C04-971C-9F029AF429D4}"/>
    <cellStyle name="Millares [0] 4 3 3 4 3" xfId="7432" xr:uid="{C655AC9D-76B3-49D6-A3FC-F59980026696}"/>
    <cellStyle name="Millares [0] 4 3 3 4 3 2" xfId="16609" xr:uid="{F035787A-34AC-49C1-A0CA-892A13E375F6}"/>
    <cellStyle name="Millares [0] 4 3 3 4 3 2 2" xfId="47656" xr:uid="{3BA8193E-DA77-4E91-839D-D99F29BDFA43}"/>
    <cellStyle name="Millares [0] 4 3 3 4 3 3" xfId="30787" xr:uid="{270DF382-F67A-449C-8694-0EDD195A251B}"/>
    <cellStyle name="Millares [0] 4 3 3 4 4" xfId="20864" xr:uid="{40B63E61-63DA-49A5-A5AB-288820E0DF5D}"/>
    <cellStyle name="Millares [0] 4 3 3 4 4 2" xfId="51881" xr:uid="{93DA13CE-6AF1-49E1-9D7B-0F2444ECDF6C}"/>
    <cellStyle name="Millares [0] 4 3 3 4 4 3" xfId="35012" xr:uid="{F0EAB805-E872-4E4E-BBA3-553162AECFA0}"/>
    <cellStyle name="Millares [0] 4 3 3 4 5" xfId="9843" xr:uid="{656FFE9C-7DEF-489E-A46B-22F4DBBD0D8F}"/>
    <cellStyle name="Millares [0] 4 3 3 4 5 2" xfId="40895" xr:uid="{86BB2ED2-F268-4F1E-8A94-060208AF6FDB}"/>
    <cellStyle name="Millares [0] 4 3 3 4 6" xfId="24026" xr:uid="{77F7360F-6FF0-4B1A-A989-C632DB5F4E1C}"/>
    <cellStyle name="Millares [0] 4 3 3 5" xfId="1596" xr:uid="{8FA7BE50-87D7-4B60-B0B0-990535B94E67}"/>
    <cellStyle name="Millares [0] 4 3 3 5 2" xfId="4011" xr:uid="{552C2310-07EF-4BC1-B720-38A5E77732C4}"/>
    <cellStyle name="Millares [0] 4 3 3 5 2 2" xfId="11994" xr:uid="{7B859526-B4A8-41D2-9B7D-C6BC286BDE35}"/>
    <cellStyle name="Millares [0] 4 3 3 5 2 2 2" xfId="43042" xr:uid="{D8C7E188-8C74-4F01-9CE0-FCBB219AD9D2}"/>
    <cellStyle name="Millares [0] 4 3 3 5 2 3" xfId="26173" xr:uid="{49D3C3E1-F80B-4EEE-9385-45FD8DE165F1}"/>
    <cellStyle name="Millares [0] 4 3 3 5 3" xfId="6425" xr:uid="{B549ECC8-C786-4097-BDD7-0FEBE0D89575}"/>
    <cellStyle name="Millares [0] 4 3 3 5 3 2" xfId="15602" xr:uid="{C54454B0-8473-4AA4-8B95-49071443F002}"/>
    <cellStyle name="Millares [0] 4 3 3 5 3 2 2" xfId="46649" xr:uid="{30F2F81F-BD26-4C69-BE3B-C125AE27FC26}"/>
    <cellStyle name="Millares [0] 4 3 3 5 3 3" xfId="29780" xr:uid="{BAFA6BB7-8B76-4E33-B74A-DAA3313EAF93}"/>
    <cellStyle name="Millares [0] 4 3 3 5 4" xfId="19857" xr:uid="{30B60761-746D-4ED4-97EA-FC68900F5217}"/>
    <cellStyle name="Millares [0] 4 3 3 5 4 2" xfId="50874" xr:uid="{28F047F6-CC6C-40A2-AB09-3AEB6A9163B5}"/>
    <cellStyle name="Millares [0] 4 3 3 5 4 3" xfId="34005" xr:uid="{873B99FD-35E8-4559-A8C8-1F10B7E66F2E}"/>
    <cellStyle name="Millares [0] 4 3 3 5 5" xfId="8836" xr:uid="{A5886024-D71A-4345-8F8B-3196E5EB0B82}"/>
    <cellStyle name="Millares [0] 4 3 3 5 5 2" xfId="39888" xr:uid="{98C5E9BD-7C19-40C4-89F4-D360B46AE69E}"/>
    <cellStyle name="Millares [0] 4 3 3 5 6" xfId="23019" xr:uid="{D589B527-C897-460A-8D89-E7F08534F1BE}"/>
    <cellStyle name="Millares [0] 4 3 3 6" xfId="920" xr:uid="{972C579D-58C9-470A-B749-DD08EB704E90}"/>
    <cellStyle name="Millares [0] 4 3 3 6 2" xfId="13555" xr:uid="{496933F8-F6B7-41EF-A5B6-03B66C45FC00}"/>
    <cellStyle name="Millares [0] 4 3 3 6 2 2" xfId="44603" xr:uid="{C6EFB91D-3B01-42F2-84C3-281055204FA0}"/>
    <cellStyle name="Millares [0] 4 3 3 6 2 3" xfId="27734" xr:uid="{F8B275D7-7E34-4307-918A-D79D11BB1BCB}"/>
    <cellStyle name="Millares [0] 4 3 3 6 3" xfId="17163" xr:uid="{93CAA626-984F-4883-835A-8B2A7AA192D1}"/>
    <cellStyle name="Millares [0] 4 3 3 6 3 2" xfId="48210" xr:uid="{B8589ADD-5BC0-4225-B9F1-102DEFFCC367}"/>
    <cellStyle name="Millares [0] 4 3 3 6 3 3" xfId="31341" xr:uid="{616D1266-7CEE-4526-8A96-FB69D07F4B04}"/>
    <cellStyle name="Millares [0] 4 3 3 6 4" xfId="21418" xr:uid="{38D331C3-5E01-4878-80C6-75E406CE3F64}"/>
    <cellStyle name="Millares [0] 4 3 3 6 4 2" xfId="52435" xr:uid="{555710BC-EFE4-4187-9E13-6657E2D9BC7E}"/>
    <cellStyle name="Millares [0] 4 3 3 6 4 3" xfId="35566" xr:uid="{CC0F7528-795D-4F13-8900-133700C54997}"/>
    <cellStyle name="Millares [0] 4 3 3 6 5" xfId="10397" xr:uid="{8F859D17-82E9-44C7-B9E1-F874F01C7B78}"/>
    <cellStyle name="Millares [0] 4 3 3 6 5 2" xfId="41449" xr:uid="{B3FE44F7-B19D-48A6-A1AF-C43C026652D0}"/>
    <cellStyle name="Millares [0] 4 3 3 6 6" xfId="24580" xr:uid="{F2B04979-0944-4BFF-91A7-0031526CDDBC}"/>
    <cellStyle name="Millares [0] 4 3 3 7" xfId="3335" xr:uid="{D2B45DB4-6D4D-4022-949E-81A12ED2A040}"/>
    <cellStyle name="Millares [0] 4 3 3 7 2" xfId="13852" xr:uid="{AE3978F2-35C1-45FB-903F-6EBA805FBE76}"/>
    <cellStyle name="Millares [0] 4 3 3 7 2 2" xfId="44900" xr:uid="{DC53826F-C792-40BC-9F94-B02EAD20691A}"/>
    <cellStyle name="Millares [0] 4 3 3 7 2 3" xfId="28031" xr:uid="{78AB3925-1CA9-402F-8C31-279B92157050}"/>
    <cellStyle name="Millares [0] 4 3 3 7 3" xfId="17460" xr:uid="{A180BEBC-F811-4684-84F8-16BD00BC281C}"/>
    <cellStyle name="Millares [0] 4 3 3 7 3 2" xfId="48507" xr:uid="{03A9CC53-06EB-4BE9-8E97-91A99D188CBC}"/>
    <cellStyle name="Millares [0] 4 3 3 7 3 3" xfId="31638" xr:uid="{47A67E18-2E50-445B-8945-E45C8F5E70BC}"/>
    <cellStyle name="Millares [0] 4 3 3 7 4" xfId="21715" xr:uid="{F74C6C94-00A5-4EA0-94C9-9BDBE17B5B1B}"/>
    <cellStyle name="Millares [0] 4 3 3 7 4 2" xfId="52732" xr:uid="{FB6E3407-2211-42EF-944D-46E782E0B750}"/>
    <cellStyle name="Millares [0] 4 3 3 7 4 3" xfId="35863" xr:uid="{4CC8A817-EEC3-4100-8598-D82E43FC259E}"/>
    <cellStyle name="Millares [0] 4 3 3 7 5" xfId="10694" xr:uid="{22E294AC-C3CE-4507-948A-86E311BCD781}"/>
    <cellStyle name="Millares [0] 4 3 3 7 5 2" xfId="41746" xr:uid="{93B9683D-92E9-4FEA-A5FF-BE12420B4DAA}"/>
    <cellStyle name="Millares [0] 4 3 3 7 6" xfId="24877" xr:uid="{22899A8C-34D2-4999-B398-66324A1C19AB}"/>
    <cellStyle name="Millares [0] 4 3 3 8" xfId="5750" xr:uid="{F0F583C5-427E-4D00-9AF2-644482B87101}"/>
    <cellStyle name="Millares [0] 4 3 3 8 2" xfId="11319" xr:uid="{B81113D4-FEDD-4C15-B10F-604A18354764}"/>
    <cellStyle name="Millares [0] 4 3 3 8 2 2" xfId="42367" xr:uid="{69878A1F-2691-450C-9785-574FBFB76183}"/>
    <cellStyle name="Millares [0] 4 3 3 8 3" xfId="25498" xr:uid="{0FEA9094-99EF-4D21-B105-BFD02B88A8CA}"/>
    <cellStyle name="Millares [0] 4 3 3 9" xfId="14298" xr:uid="{9DEAA85F-2A7B-4BE9-A30A-9B1A90ACF3B3}"/>
    <cellStyle name="Millares [0] 4 3 3 9 2" xfId="45346" xr:uid="{0550B8A5-8265-4A32-87AD-CE85988D6CBF}"/>
    <cellStyle name="Millares [0] 4 3 3 9 3" xfId="28477" xr:uid="{16A19752-927A-4141-8F83-A3F671507A54}"/>
    <cellStyle name="Millares [0] 4 3 4" xfId="223" xr:uid="{A6A0F6BE-6921-4197-97EC-AAB67757D619}"/>
    <cellStyle name="Millares [0] 4 3 4 2" xfId="2496" xr:uid="{8F5FB1AD-6030-4FD3-8E43-7B905D80CDC3}"/>
    <cellStyle name="Millares [0] 4 3 4 2 2" xfId="4911" xr:uid="{FDC88A76-8305-45B6-A748-DB81755F2A4A}"/>
    <cellStyle name="Millares [0] 4 3 4 2 2 2" xfId="12894" xr:uid="{C8EEF8D9-BB2F-43BA-9988-0730A38844E3}"/>
    <cellStyle name="Millares [0] 4 3 4 2 2 2 2" xfId="43942" xr:uid="{CB411D5F-8D55-45C7-9D22-93BAA5AA6B3A}"/>
    <cellStyle name="Millares [0] 4 3 4 2 2 3" xfId="27073" xr:uid="{609FB378-595D-48D9-875C-8B786F1DCE7A}"/>
    <cellStyle name="Millares [0] 4 3 4 2 3" xfId="7325" xr:uid="{8674CDFE-B8DD-41AF-B89F-2B219D908440}"/>
    <cellStyle name="Millares [0] 4 3 4 2 3 2" xfId="16502" xr:uid="{98F21B1C-060E-493E-A825-2C086AE37FF1}"/>
    <cellStyle name="Millares [0] 4 3 4 2 3 2 2" xfId="47549" xr:uid="{403D4A7F-0035-42AB-AC77-6AF7173D4157}"/>
    <cellStyle name="Millares [0] 4 3 4 2 3 3" xfId="30680" xr:uid="{17CD7469-E886-402F-A5E9-E6110488213F}"/>
    <cellStyle name="Millares [0] 4 3 4 2 4" xfId="20757" xr:uid="{F320FFD1-7579-4A81-B777-9F1E09251D44}"/>
    <cellStyle name="Millares [0] 4 3 4 2 4 2" xfId="51774" xr:uid="{6EA61876-62EE-4835-AE6E-0E0C3C1E3392}"/>
    <cellStyle name="Millares [0] 4 3 4 2 4 3" xfId="34905" xr:uid="{C0B50C6E-6B9B-489F-B078-F0B97AF862A4}"/>
    <cellStyle name="Millares [0] 4 3 4 2 5" xfId="9736" xr:uid="{50C800D8-E228-4E24-BDA7-7CB734ABD785}"/>
    <cellStyle name="Millares [0] 4 3 4 2 5 2" xfId="40788" xr:uid="{FC979289-591B-4A92-84CC-908D9DF91F34}"/>
    <cellStyle name="Millares [0] 4 3 4 2 6" xfId="23919" xr:uid="{FACD0037-3BE5-4679-A25B-F9D1FCBBFB48}"/>
    <cellStyle name="Millares [0] 4 3 4 3" xfId="1841" xr:uid="{483C5502-2472-41B7-A8AF-4FD725140A55}"/>
    <cellStyle name="Millares [0] 4 3 4 3 2" xfId="4256" xr:uid="{C0BC97E3-35A8-4EE0-A2FC-8B8BEE301D99}"/>
    <cellStyle name="Millares [0] 4 3 4 3 2 2" xfId="12239" xr:uid="{0E73E741-7307-4D0B-8AD8-33DF9ECB8BF6}"/>
    <cellStyle name="Millares [0] 4 3 4 3 2 2 2" xfId="43287" xr:uid="{4ADA136E-B647-4D08-9FC4-EBB25D00E76B}"/>
    <cellStyle name="Millares [0] 4 3 4 3 2 3" xfId="26418" xr:uid="{3D95B98D-67BE-4B25-8B45-8DCF49E2A1BE}"/>
    <cellStyle name="Millares [0] 4 3 4 3 3" xfId="6670" xr:uid="{2AFDF967-B862-4EC4-B4CC-53861FCD138F}"/>
    <cellStyle name="Millares [0] 4 3 4 3 3 2" xfId="15847" xr:uid="{0734F750-25B1-4AF4-8829-BF4A5D747F06}"/>
    <cellStyle name="Millares [0] 4 3 4 3 3 2 2" xfId="46894" xr:uid="{7DA1A201-92EF-4B98-B19C-1C6AF07610EE}"/>
    <cellStyle name="Millares [0] 4 3 4 3 3 3" xfId="30025" xr:uid="{561611C5-78B3-4A85-98E5-6B5710E6A72F}"/>
    <cellStyle name="Millares [0] 4 3 4 3 4" xfId="20102" xr:uid="{56FDF497-F18F-4A8C-AB72-BB7EC227B9A8}"/>
    <cellStyle name="Millares [0] 4 3 4 3 4 2" xfId="51119" xr:uid="{D8ECF09B-7A91-4F2A-93AC-18D4C6802A3C}"/>
    <cellStyle name="Millares [0] 4 3 4 3 4 3" xfId="34250" xr:uid="{8D45DCD8-11F4-4C37-96E8-1B8D375D3F1D}"/>
    <cellStyle name="Millares [0] 4 3 4 3 5" xfId="9081" xr:uid="{1E1827C9-5E17-4479-AC47-099E253B9ECF}"/>
    <cellStyle name="Millares [0] 4 3 4 3 5 2" xfId="40133" xr:uid="{29A7CA37-4EC7-42C2-9CFF-192DA3D8129C}"/>
    <cellStyle name="Millares [0] 4 3 4 3 6" xfId="23264" xr:uid="{1F4E25CE-C3E5-4409-A642-6887D06CB47B}"/>
    <cellStyle name="Millares [0] 4 3 4 4" xfId="813" xr:uid="{B33A9BA1-6102-4B41-AF05-49BFB41BEEF8}"/>
    <cellStyle name="Millares [0] 4 3 4 4 2" xfId="11212" xr:uid="{DFC9666D-804C-4097-92C4-3CBBC5366847}"/>
    <cellStyle name="Millares [0] 4 3 4 4 2 2" xfId="42260" xr:uid="{D8886E0D-7DD0-4627-82BB-45C9F090223D}"/>
    <cellStyle name="Millares [0] 4 3 4 4 3" xfId="25391" xr:uid="{BB52E536-5CC9-40B6-8337-4617E908FD46}"/>
    <cellStyle name="Millares [0] 4 3 4 5" xfId="3228" xr:uid="{E01DA9E0-60CC-4E3D-880E-45A32468771C}"/>
    <cellStyle name="Millares [0] 4 3 4 5 2" xfId="14820" xr:uid="{FBD9D40E-F530-4981-9CE7-56B8C5A87C6C}"/>
    <cellStyle name="Millares [0] 4 3 4 5 2 2" xfId="45867" xr:uid="{0A4025FD-5E76-47F3-A7BC-AD28F63D7FF1}"/>
    <cellStyle name="Millares [0] 4 3 4 5 3" xfId="28998" xr:uid="{3AF42779-3F2D-4C2A-B034-F942E1444BAC}"/>
    <cellStyle name="Millares [0] 4 3 4 6" xfId="5643" xr:uid="{85880069-6DE6-4DF5-ACFD-95E9BF3FA550}"/>
    <cellStyle name="Millares [0] 4 3 4 6 2" xfId="19075" xr:uid="{021B3A49-F5FA-4ECF-AB02-611DF93DA5ED}"/>
    <cellStyle name="Millares [0] 4 3 4 6 2 2" xfId="50092" xr:uid="{BBFDD6C6-63D6-4617-BF77-34F6CBB94D66}"/>
    <cellStyle name="Millares [0] 4 3 4 6 3" xfId="33223" xr:uid="{42A9B7EB-4FBA-44A8-8C47-B0AD435274E4}"/>
    <cellStyle name="Millares [0] 4 3 4 7" xfId="8054" xr:uid="{7D1A700B-9445-41FF-B741-D16E595CF7A1}"/>
    <cellStyle name="Millares [0] 4 3 4 7 2" xfId="39106" xr:uid="{8046E5EB-B084-4374-A9F2-AAB780D35066}"/>
    <cellStyle name="Millares [0] 4 3 4 8" xfId="22237" xr:uid="{6336D2F2-F37C-437E-91EF-17C031798407}"/>
    <cellStyle name="Millares [0] 4 3 5" xfId="496" xr:uid="{4D162CA9-5EE4-457B-91F3-8609D68CCAA1}"/>
    <cellStyle name="Millares [0] 4 3 5 2" xfId="2768" xr:uid="{814C841C-E065-414F-9E32-39E7E31A39B6}"/>
    <cellStyle name="Millares [0] 4 3 5 2 2" xfId="5183" xr:uid="{128AEA72-45AF-4781-A4C5-D4629ACF64DC}"/>
    <cellStyle name="Millares [0] 4 3 5 2 2 2" xfId="13166" xr:uid="{478F72B6-FE37-4BA2-B848-6F5FBDE59C41}"/>
    <cellStyle name="Millares [0] 4 3 5 2 2 2 2" xfId="44214" xr:uid="{BA49D592-B3F1-4D8F-ADD0-6A3C9BD30D56}"/>
    <cellStyle name="Millares [0] 4 3 5 2 2 3" xfId="27345" xr:uid="{0059F95E-ACDC-423C-879D-A48B50401FA1}"/>
    <cellStyle name="Millares [0] 4 3 5 2 3" xfId="7597" xr:uid="{5E001762-95D5-4279-AB46-26669BADDD21}"/>
    <cellStyle name="Millares [0] 4 3 5 2 3 2" xfId="16774" xr:uid="{145FF5B7-E967-46BB-B434-570DC0082694}"/>
    <cellStyle name="Millares [0] 4 3 5 2 3 2 2" xfId="47821" xr:uid="{68FA6BE4-C252-4154-86B0-81F93112FF4E}"/>
    <cellStyle name="Millares [0] 4 3 5 2 3 3" xfId="30952" xr:uid="{57BB594C-0CC2-40B1-953D-4896CD1F3CF8}"/>
    <cellStyle name="Millares [0] 4 3 5 2 4" xfId="21029" xr:uid="{6F1B8D90-6B09-4A49-8D67-0DCA13D4BBF6}"/>
    <cellStyle name="Millares [0] 4 3 5 2 4 2" xfId="52046" xr:uid="{DA414554-803E-48F3-9098-9542701FDAED}"/>
    <cellStyle name="Millares [0] 4 3 5 2 4 3" xfId="35177" xr:uid="{12F84FA6-6778-4937-B9FC-1265E128A79A}"/>
    <cellStyle name="Millares [0] 4 3 5 2 5" xfId="10008" xr:uid="{C208DFD7-B398-4200-A754-CF5EA7EC793B}"/>
    <cellStyle name="Millares [0] 4 3 5 2 5 2" xfId="41060" xr:uid="{2E7460F3-03B9-452D-870D-7D7419806349}"/>
    <cellStyle name="Millares [0] 4 3 5 2 6" xfId="24191" xr:uid="{339B2E9E-C737-4048-9F4E-8A845F89B4BD}"/>
    <cellStyle name="Millares [0] 4 3 5 3" xfId="1773" xr:uid="{7E3FA083-16F6-4C2C-9496-58C372E276A7}"/>
    <cellStyle name="Millares [0] 4 3 5 3 2" xfId="4188" xr:uid="{B98B634B-DE88-4679-976B-05D0A4776050}"/>
    <cellStyle name="Millares [0] 4 3 5 3 2 2" xfId="12171" xr:uid="{BAC6227A-0751-402E-B4AE-15AFCFFABE42}"/>
    <cellStyle name="Millares [0] 4 3 5 3 2 2 2" xfId="43219" xr:uid="{741C606B-F12D-4198-84D5-D04F5323E3DD}"/>
    <cellStyle name="Millares [0] 4 3 5 3 2 3" xfId="26350" xr:uid="{32CEA9D6-C514-4C71-ACA6-5E498B44BC1C}"/>
    <cellStyle name="Millares [0] 4 3 5 3 3" xfId="6602" xr:uid="{CB5D704A-FDFB-401C-9A7C-7014580459E0}"/>
    <cellStyle name="Millares [0] 4 3 5 3 3 2" xfId="15779" xr:uid="{E09D43FD-5238-4A7E-BF35-3196414E908E}"/>
    <cellStyle name="Millares [0] 4 3 5 3 3 2 2" xfId="46826" xr:uid="{E5488B23-A22D-433C-B4C9-B49B721E650C}"/>
    <cellStyle name="Millares [0] 4 3 5 3 3 3" xfId="29957" xr:uid="{98285238-70E0-42C1-A0BE-4563F9C2E1B5}"/>
    <cellStyle name="Millares [0] 4 3 5 3 4" xfId="20034" xr:uid="{1A115713-3A26-44D6-86E4-12E895D754E7}"/>
    <cellStyle name="Millares [0] 4 3 5 3 4 2" xfId="51051" xr:uid="{B215CC1F-C937-4DE1-95D5-A2E5EDF921FC}"/>
    <cellStyle name="Millares [0] 4 3 5 3 4 3" xfId="34182" xr:uid="{7F3D354E-9880-4458-9169-EDB5D14CEED4}"/>
    <cellStyle name="Millares [0] 4 3 5 3 5" xfId="9013" xr:uid="{E0D5678E-79B2-43F4-B525-D5E35E11ACF4}"/>
    <cellStyle name="Millares [0] 4 3 5 3 5 2" xfId="40065" xr:uid="{31409A2D-504A-4269-8CE5-E8DF48426751}"/>
    <cellStyle name="Millares [0] 4 3 5 3 6" xfId="23196" xr:uid="{50CFF864-F522-4253-9D22-31C420A8D985}"/>
    <cellStyle name="Millares [0] 4 3 5 4" xfId="1085" xr:uid="{29ECFB41-3643-4024-A9BA-54AF9E715F23}"/>
    <cellStyle name="Millares [0] 4 3 5 4 2" xfId="11484" xr:uid="{7725481E-EB03-4E09-8E10-FEEFE11EB897}"/>
    <cellStyle name="Millares [0] 4 3 5 4 2 2" xfId="42532" xr:uid="{F1C8D424-A604-4F1F-8B31-562DC0A00A06}"/>
    <cellStyle name="Millares [0] 4 3 5 4 3" xfId="25663" xr:uid="{5E1B6133-E37A-421B-BE90-7791CEBB056B}"/>
    <cellStyle name="Millares [0] 4 3 5 5" xfId="3500" xr:uid="{C2E08B66-D088-4AD5-98F3-3CD07BB14342}"/>
    <cellStyle name="Millares [0] 4 3 5 5 2" xfId="15092" xr:uid="{8A6ED873-A535-4330-AF01-D57FCFC77AF2}"/>
    <cellStyle name="Millares [0] 4 3 5 5 2 2" xfId="46139" xr:uid="{5C6E8DAB-79FC-4572-A2B3-E39EC3829657}"/>
    <cellStyle name="Millares [0] 4 3 5 5 3" xfId="29270" xr:uid="{761F951B-6EC3-4208-B48C-0668C7A42036}"/>
    <cellStyle name="Millares [0] 4 3 5 6" xfId="5915" xr:uid="{23E59AF7-1A26-481D-9490-DB6175C4701B}"/>
    <cellStyle name="Millares [0] 4 3 5 6 2" xfId="19347" xr:uid="{38E5B76F-DB92-40D2-B2C1-843C1F22F558}"/>
    <cellStyle name="Millares [0] 4 3 5 6 2 2" xfId="50364" xr:uid="{A277A705-D7D3-4ADD-8705-0AE6D43A83CE}"/>
    <cellStyle name="Millares [0] 4 3 5 6 3" xfId="33495" xr:uid="{C30EA506-B4DD-4029-943E-3B655EEEBE88}"/>
    <cellStyle name="Millares [0] 4 3 5 7" xfId="8326" xr:uid="{7DC3AD8F-CC53-4EF4-AEC6-0A865B7C60A2}"/>
    <cellStyle name="Millares [0] 4 3 5 7 2" xfId="39378" xr:uid="{0CD6316F-5033-4C33-BA40-72B216D808A1}"/>
    <cellStyle name="Millares [0] 4 3 5 8" xfId="22509" xr:uid="{D23F4636-9E0D-4781-84E1-5BBC943B2456}"/>
    <cellStyle name="Millares [0] 4 3 6" xfId="1399" xr:uid="{1524F4CE-D98C-4004-9086-DA7AE64AD9B2}"/>
    <cellStyle name="Millares [0] 4 3 6 2" xfId="3081" xr:uid="{26C59030-E9DF-4B10-8C01-66727244E5B0}"/>
    <cellStyle name="Millares [0] 4 3 6 2 2" xfId="5496" xr:uid="{6A3D82FB-4657-4732-96F4-3701763AAC01}"/>
    <cellStyle name="Millares [0] 4 3 6 2 2 2" xfId="13479" xr:uid="{EAF9F31E-28F0-4ADE-9903-BAB1A4670186}"/>
    <cellStyle name="Millares [0] 4 3 6 2 2 2 2" xfId="44527" xr:uid="{5D6D410E-8D03-4255-B9DB-731A5480AE48}"/>
    <cellStyle name="Millares [0] 4 3 6 2 2 3" xfId="27658" xr:uid="{28B97D42-CAF9-431A-B7D3-945DF32168DC}"/>
    <cellStyle name="Millares [0] 4 3 6 2 3" xfId="7910" xr:uid="{0E13A83C-85C0-424D-B33E-0F6FF25CC617}"/>
    <cellStyle name="Millares [0] 4 3 6 2 3 2" xfId="17087" xr:uid="{871EF8CD-82F5-4AAB-A841-9FD0D45F6BD7}"/>
    <cellStyle name="Millares [0] 4 3 6 2 3 2 2" xfId="48134" xr:uid="{19AF7782-9F09-467A-8853-D694E855FD7A}"/>
    <cellStyle name="Millares [0] 4 3 6 2 3 3" xfId="31265" xr:uid="{635E9B56-31DC-4A30-8359-7A9FEA0C5F9C}"/>
    <cellStyle name="Millares [0] 4 3 6 2 4" xfId="21342" xr:uid="{A321F0D7-11E3-4BC7-A2DF-2A67362D8685}"/>
    <cellStyle name="Millares [0] 4 3 6 2 4 2" xfId="52359" xr:uid="{364750B1-FBDA-49D4-A936-B568EE0A8C6D}"/>
    <cellStyle name="Millares [0] 4 3 6 2 4 3" xfId="35490" xr:uid="{D92C9447-769D-4196-BAD5-6E54EB569FAC}"/>
    <cellStyle name="Millares [0] 4 3 6 2 5" xfId="10321" xr:uid="{4011FA42-428C-42A7-B4C6-57416DC03F1E}"/>
    <cellStyle name="Millares [0] 4 3 6 2 5 2" xfId="41373" xr:uid="{0EB63F27-89DA-4CEF-96A0-5BE7A7D15693}"/>
    <cellStyle name="Millares [0] 4 3 6 2 6" xfId="24504" xr:uid="{45E05CCE-BAB9-4E1F-B19A-1A780B655F02}"/>
    <cellStyle name="Millares [0] 4 3 6 3" xfId="2143" xr:uid="{5A1FDB91-5CC0-4F37-85AF-C67A9CF4CE31}"/>
    <cellStyle name="Millares [0] 4 3 6 3 2" xfId="4558" xr:uid="{88B0A3A2-87C3-4848-AE99-7A218139BE0E}"/>
    <cellStyle name="Millares [0] 4 3 6 3 2 2" xfId="12541" xr:uid="{DF53B6FA-A9BC-4D92-BFA9-A0712F62BF90}"/>
    <cellStyle name="Millares [0] 4 3 6 3 2 2 2" xfId="43589" xr:uid="{47E49CEF-B65C-433B-9AEE-6D48D62963E0}"/>
    <cellStyle name="Millares [0] 4 3 6 3 2 3" xfId="26720" xr:uid="{E03330EE-8B82-437E-B606-30DA3D89E14F}"/>
    <cellStyle name="Millares [0] 4 3 6 3 3" xfId="6972" xr:uid="{D5AF546A-B624-45A0-BC44-0113DCDB6A3A}"/>
    <cellStyle name="Millares [0] 4 3 6 3 3 2" xfId="16149" xr:uid="{A9FFE9CF-02D3-4BEA-907B-423B487402E0}"/>
    <cellStyle name="Millares [0] 4 3 6 3 3 2 2" xfId="47196" xr:uid="{EE37E6C7-F318-4804-800B-4EC8AD727B2E}"/>
    <cellStyle name="Millares [0] 4 3 6 3 3 3" xfId="30327" xr:uid="{D715531B-61AB-4955-A750-7F70EE7323BD}"/>
    <cellStyle name="Millares [0] 4 3 6 3 4" xfId="20404" xr:uid="{26751BC5-951E-48ED-9011-5C0CC56D1782}"/>
    <cellStyle name="Millares [0] 4 3 6 3 4 2" xfId="51421" xr:uid="{9BCBC0B6-04DB-46A9-8590-FF0BE104D91F}"/>
    <cellStyle name="Millares [0] 4 3 6 3 4 3" xfId="34552" xr:uid="{D8DC689C-508A-4C23-BCB6-F89FFDAF1C69}"/>
    <cellStyle name="Millares [0] 4 3 6 3 5" xfId="9383" xr:uid="{641B9B3B-A671-4838-95D3-1E3B99F5C30A}"/>
    <cellStyle name="Millares [0] 4 3 6 3 5 2" xfId="40435" xr:uid="{0C7CD669-472B-4B4C-A702-1AE1105FC6E0}"/>
    <cellStyle name="Millares [0] 4 3 6 3 6" xfId="23566" xr:uid="{440E2B91-6136-4F23-BFF4-07B91BF8522D}"/>
    <cellStyle name="Millares [0] 4 3 6 4" xfId="3814" xr:uid="{9934808D-7DE6-4945-8D64-A8BF81B4B0BF}"/>
    <cellStyle name="Millares [0] 4 3 6 4 2" xfId="11797" xr:uid="{8CA84BFB-6611-4F0F-BDA7-7D426BDE7DF9}"/>
    <cellStyle name="Millares [0] 4 3 6 4 2 2" xfId="42845" xr:uid="{19694810-D20E-49A2-9946-16F32C93C116}"/>
    <cellStyle name="Millares [0] 4 3 6 4 3" xfId="25976" xr:uid="{33E59167-04DE-4C30-9D75-E6893153981D}"/>
    <cellStyle name="Millares [0] 4 3 6 5" xfId="6228" xr:uid="{1B691C43-BA02-4A76-AA71-2745A00A135C}"/>
    <cellStyle name="Millares [0] 4 3 6 5 2" xfId="15405" xr:uid="{3C31372D-D042-44D2-93A0-0C9ECFFA5B5E}"/>
    <cellStyle name="Millares [0] 4 3 6 5 2 2" xfId="46452" xr:uid="{A2ADF0D3-5382-4BDB-8969-D3DF8CB9DEFC}"/>
    <cellStyle name="Millares [0] 4 3 6 5 3" xfId="29583" xr:uid="{3EF11185-0E90-4BD6-A7DF-6AA1DA7DBB3B}"/>
    <cellStyle name="Millares [0] 4 3 6 6" xfId="19660" xr:uid="{D5982F74-290F-416B-8BF3-40714AE5C37B}"/>
    <cellStyle name="Millares [0] 4 3 6 6 2" xfId="50677" xr:uid="{7C13011A-64BC-4788-A4B6-45DB5AB5BA1E}"/>
    <cellStyle name="Millares [0] 4 3 6 6 3" xfId="33808" xr:uid="{E6D47EA2-6100-4AF2-958B-EA7205598FE4}"/>
    <cellStyle name="Millares [0] 4 3 6 7" xfId="8639" xr:uid="{7C0A9AE3-C461-4A9B-8FFB-D4EECCF519A3}"/>
    <cellStyle name="Millares [0] 4 3 6 7 2" xfId="39691" xr:uid="{5C903C86-DF73-4505-AFC1-A7955C5DF349}"/>
    <cellStyle name="Millares [0] 4 3 6 8" xfId="22822" xr:uid="{7884D3C3-2F80-4D54-82AB-422822705F51}"/>
    <cellStyle name="Millares [0] 4 3 7" xfId="2428" xr:uid="{37C59D0F-29A0-4931-AD2A-CC8C0ABF7A3D}"/>
    <cellStyle name="Millares [0] 4 3 7 2" xfId="4843" xr:uid="{D9DE1607-8DFF-4505-9885-CC922ECECA6C}"/>
    <cellStyle name="Millares [0] 4 3 7 2 2" xfId="12826" xr:uid="{4AE47692-32AF-4AD6-AC2F-955B013BDCFC}"/>
    <cellStyle name="Millares [0] 4 3 7 2 2 2" xfId="43874" xr:uid="{8DF23222-3417-45CF-B021-F351840F0665}"/>
    <cellStyle name="Millares [0] 4 3 7 2 3" xfId="27005" xr:uid="{1EF4A130-3249-4A92-BDAA-F0C4684CF423}"/>
    <cellStyle name="Millares [0] 4 3 7 3" xfId="7257" xr:uid="{A577B67A-553F-44C9-A43F-7DEA15B63EEC}"/>
    <cellStyle name="Millares [0] 4 3 7 3 2" xfId="16434" xr:uid="{86ADDAB4-EB46-41F9-9A83-C376AE747E1E}"/>
    <cellStyle name="Millares [0] 4 3 7 3 2 2" xfId="47481" xr:uid="{C5A3EDE9-8872-4918-8141-3A8771C3EAB0}"/>
    <cellStyle name="Millares [0] 4 3 7 3 3" xfId="30612" xr:uid="{6B62EC8A-2853-492A-BD33-B7BEE9EA1019}"/>
    <cellStyle name="Millares [0] 4 3 7 4" xfId="20689" xr:uid="{D08B54B8-3F43-4206-A4C0-846642CCD164}"/>
    <cellStyle name="Millares [0] 4 3 7 4 2" xfId="51706" xr:uid="{D172CEE7-DF68-44CD-9CD8-8279DB470463}"/>
    <cellStyle name="Millares [0] 4 3 7 4 3" xfId="34837" xr:uid="{415A5786-2041-47E2-A39D-34F68C048FC8}"/>
    <cellStyle name="Millares [0] 4 3 7 5" xfId="9668" xr:uid="{34084114-8833-4208-90ED-4BABB7F3DCEF}"/>
    <cellStyle name="Millares [0] 4 3 7 5 2" xfId="40720" xr:uid="{A4154812-6568-40D7-B6FD-CCF2474F95F3}"/>
    <cellStyle name="Millares [0] 4 3 7 6" xfId="23851" xr:uid="{A49F7568-D155-4554-8EC4-7E8F6AC3156F}"/>
    <cellStyle name="Millares [0] 4 3 8" xfId="1489" xr:uid="{20C04272-2C12-4914-98E0-63350DCD6EF5}"/>
    <cellStyle name="Millares [0] 4 3 8 2" xfId="3904" xr:uid="{CBF2C97C-96AC-4474-A554-6E1B1EA85821}"/>
    <cellStyle name="Millares [0] 4 3 8 2 2" xfId="11887" xr:uid="{4698DC24-640D-454C-88D1-99073593522E}"/>
    <cellStyle name="Millares [0] 4 3 8 2 2 2" xfId="42935" xr:uid="{DF49CD54-E5D4-49D9-8AEA-5DBAA2AEBAE7}"/>
    <cellStyle name="Millares [0] 4 3 8 2 3" xfId="26066" xr:uid="{4DF851BA-E9E5-4A28-89EB-2DDC1C658A8E}"/>
    <cellStyle name="Millares [0] 4 3 8 3" xfId="6318" xr:uid="{80BC9DD0-F931-4AF1-87DF-B5E88EC65502}"/>
    <cellStyle name="Millares [0] 4 3 8 3 2" xfId="15495" xr:uid="{A67790EA-2D1E-4F11-90E1-8FA2585B9E76}"/>
    <cellStyle name="Millares [0] 4 3 8 3 2 2" xfId="46542" xr:uid="{A88EF957-E6CB-4226-BDB2-7731A1A9A3C9}"/>
    <cellStyle name="Millares [0] 4 3 8 3 3" xfId="29673" xr:uid="{5FBC398C-DC71-4D54-B1E6-DBF7F009034E}"/>
    <cellStyle name="Millares [0] 4 3 8 4" xfId="19750" xr:uid="{590EF88C-6317-45A3-B43D-D00C1CEC1AEE}"/>
    <cellStyle name="Millares [0] 4 3 8 4 2" xfId="50767" xr:uid="{D5C8C9E1-9548-449F-88C7-0D05A7DD151A}"/>
    <cellStyle name="Millares [0] 4 3 8 4 3" xfId="33898" xr:uid="{0F557B2B-0EFA-4868-AACB-60B7D49DB000}"/>
    <cellStyle name="Millares [0] 4 3 8 5" xfId="8729" xr:uid="{CA20F57F-8873-40CB-BF81-1E76C4BD9FA4}"/>
    <cellStyle name="Millares [0] 4 3 8 5 2" xfId="39781" xr:uid="{D2687A04-CD36-413A-8F9E-39911C97B093}"/>
    <cellStyle name="Millares [0] 4 3 8 6" xfId="22912" xr:uid="{DE78EC51-6B9B-47F7-8781-48E1F29A43EE}"/>
    <cellStyle name="Millares [0] 4 3 9" xfId="745" xr:uid="{703828D9-7655-41F8-9F00-C90C6AA5463D}"/>
    <cellStyle name="Millares [0] 4 3 9 2" xfId="13553" xr:uid="{5C62C553-2635-494C-A2FF-E454326041F2}"/>
    <cellStyle name="Millares [0] 4 3 9 2 2" xfId="44601" xr:uid="{C621D594-77C2-42FA-9869-CF7A4DE1680E}"/>
    <cellStyle name="Millares [0] 4 3 9 2 3" xfId="27732" xr:uid="{FA839C68-B868-4D3A-A849-6F35DB8184DA}"/>
    <cellStyle name="Millares [0] 4 3 9 3" xfId="17161" xr:uid="{43FB5A74-E703-4D07-823A-40EA11D47E68}"/>
    <cellStyle name="Millares [0] 4 3 9 3 2" xfId="48208" xr:uid="{C2D61EDA-2964-4D58-AF71-A19BDD91E41D}"/>
    <cellStyle name="Millares [0] 4 3 9 3 3" xfId="31339" xr:uid="{906BBF3B-73C3-4EC1-8E18-A51F40187E87}"/>
    <cellStyle name="Millares [0] 4 3 9 4" xfId="21416" xr:uid="{C907947F-DC25-444B-AB05-BAF6CCE8A763}"/>
    <cellStyle name="Millares [0] 4 3 9 4 2" xfId="52433" xr:uid="{BE7794E7-4AC6-4744-9613-408253991397}"/>
    <cellStyle name="Millares [0] 4 3 9 4 3" xfId="35564" xr:uid="{8469E34B-BF1D-43C8-9A46-8AD96D1A0187}"/>
    <cellStyle name="Millares [0] 4 3 9 5" xfId="10395" xr:uid="{676FC8AD-9B92-4076-8800-5156B1556694}"/>
    <cellStyle name="Millares [0] 4 3 9 5 2" xfId="41447" xr:uid="{306A6D6F-056D-4E75-804B-9BE11A897435}"/>
    <cellStyle name="Millares [0] 4 3 9 6" xfId="24578" xr:uid="{30EE9E89-4558-4102-A8A6-24BD6916F71A}"/>
    <cellStyle name="Millares [0] 4 30" xfId="37521" xr:uid="{FD86B5D1-A640-473E-993D-4E5D6D677952}"/>
    <cellStyle name="Millares [0] 4 30 2" xfId="54390" xr:uid="{3A532F0B-00CA-4EC8-9449-8D9FCE486FDB}"/>
    <cellStyle name="Millares [0] 4 31" xfId="37823" xr:uid="{66B9A7D3-47D6-443E-8FCF-8C5EB4E66A9B}"/>
    <cellStyle name="Millares [0] 4 31 2" xfId="54692" xr:uid="{485F1260-05EB-4744-AB1E-6BC6193A0A37}"/>
    <cellStyle name="Millares [0] 4 32" xfId="38125" xr:uid="{C40BA588-22F4-4844-BC83-7E9C5733CDDA}"/>
    <cellStyle name="Millares [0] 4 32 2" xfId="54994" xr:uid="{A08B58B6-91DB-4E17-A913-E7109C950680}"/>
    <cellStyle name="Millares [0] 4 33" xfId="38425" xr:uid="{17596E56-6CA3-4800-866D-BFB6E4474B3B}"/>
    <cellStyle name="Millares [0] 4 33 2" xfId="55294" xr:uid="{A1B516F3-CBFD-4468-86CB-4D29F790B835}"/>
    <cellStyle name="Millares [0] 4 34" xfId="38725" xr:uid="{B8A52AA2-3AD0-48E4-832F-C6690515314F}"/>
    <cellStyle name="Millares [0] 4 34 2" xfId="55594" xr:uid="{F5897EA3-9F4A-4A9A-9B4B-72EA5247E5A9}"/>
    <cellStyle name="Millares [0] 4 35" xfId="39008" xr:uid="{ECCB5D0B-F7AB-4C09-A442-19B3EA0B9FD3}"/>
    <cellStyle name="Millares [0] 4 36" xfId="22139" xr:uid="{D21F2F67-005D-4A2F-8A1D-1A98E04B9EA7}"/>
    <cellStyle name="Millares [0] 4 4" xfId="201" xr:uid="{3E11E565-7AD9-4FB6-8BF4-39ABCDA968A6}"/>
    <cellStyle name="Millares [0] 4 4 10" xfId="14299" xr:uid="{89A51206-E23A-4F7B-9D00-D9C731606310}"/>
    <cellStyle name="Millares [0] 4 4 10 2" xfId="45347" xr:uid="{238FD200-9DC8-48A8-8972-0BECEBAE8A7B}"/>
    <cellStyle name="Millares [0] 4 4 10 3" xfId="28478" xr:uid="{680A01F5-2D05-4C01-8D55-75D246D6ECFD}"/>
    <cellStyle name="Millares [0] 4 4 11" xfId="14676" xr:uid="{075AD992-E54D-44BF-BF47-723E7DC00852}"/>
    <cellStyle name="Millares [0] 4 4 11 2" xfId="45723" xr:uid="{1E44519A-30C8-4800-9C09-0528B499726A}"/>
    <cellStyle name="Millares [0] 4 4 11 3" xfId="28854" xr:uid="{80F875A2-C25B-4B94-9417-085D4F52E25C}"/>
    <cellStyle name="Millares [0] 4 4 12" xfId="17960" xr:uid="{18BCE35D-1A0A-4B12-A378-A4AED2C0B491}"/>
    <cellStyle name="Millares [0] 4 4 12 2" xfId="48977" xr:uid="{B4CA73EF-A8E5-4B34-9DCD-D19A8179E3F8}"/>
    <cellStyle name="Millares [0] 4 4 12 3" xfId="32108" xr:uid="{CACFD692-DFF9-4D7B-987E-53ACE18D6B16}"/>
    <cellStyle name="Millares [0] 4 4 13" xfId="18260" xr:uid="{DD91EFB8-C454-4D76-93F2-5F3AB84A9102}"/>
    <cellStyle name="Millares [0] 4 4 13 2" xfId="49277" xr:uid="{92090FE1-DF40-40D7-A3E5-64ACCFFB0959}"/>
    <cellStyle name="Millares [0] 4 4 13 3" xfId="32408" xr:uid="{4E9AA4AB-AEC5-45AD-82F1-C86CE9BB0DAB}"/>
    <cellStyle name="Millares [0] 4 4 14" xfId="18560" xr:uid="{2F43D467-A98D-403C-9A7A-4147E400B595}"/>
    <cellStyle name="Millares [0] 4 4 14 2" xfId="49577" xr:uid="{FA6FBCE1-0E07-4B30-995D-1D25A60CC000}"/>
    <cellStyle name="Millares [0] 4 4 14 3" xfId="32708" xr:uid="{F2E0C8AE-6FA3-49F4-9101-B39BC06757C4}"/>
    <cellStyle name="Millares [0] 4 4 15" xfId="18931" xr:uid="{36D64C5E-5B6C-4F6E-8F34-FA276F177AFF}"/>
    <cellStyle name="Millares [0] 4 4 15 2" xfId="49948" xr:uid="{95EC3504-1822-4F86-BCFC-CD0E1CA0FB08}"/>
    <cellStyle name="Millares [0] 4 4 15 3" xfId="33079" xr:uid="{AE006ADD-CEED-4796-88AD-5E71AD7AE56C}"/>
    <cellStyle name="Millares [0] 4 4 16" xfId="8032" xr:uid="{A16A8A70-3B9D-45A9-A7C1-4ECEE4DA693D}"/>
    <cellStyle name="Millares [0] 4 4 16 2" xfId="53181" xr:uid="{E92D08F9-675A-420B-8047-AFF31457A480}"/>
    <cellStyle name="Millares [0] 4 4 16 3" xfId="36312" xr:uid="{E6463E27-DA98-4F4F-BA86-F32F8DFBE6AF}"/>
    <cellStyle name="Millares [0] 4 4 17" xfId="36617" xr:uid="{3E66D344-AE1B-4CE7-912E-9D4B1B4D413F}"/>
    <cellStyle name="Millares [0] 4 4 17 2" xfId="53486" xr:uid="{DEF470AE-2C88-4C3C-B505-12AADB7AF1F4}"/>
    <cellStyle name="Millares [0] 4 4 18" xfId="36927" xr:uid="{D382803F-088D-4B74-B6C0-AAFE61C71F56}"/>
    <cellStyle name="Millares [0] 4 4 18 2" xfId="53796" xr:uid="{23CD0B7E-9267-467C-A05A-EE15ED2E2ADC}"/>
    <cellStyle name="Millares [0] 4 4 19" xfId="37230" xr:uid="{A22761F0-0ACD-474D-B8C8-5AB30124AAE5}"/>
    <cellStyle name="Millares [0] 4 4 19 2" xfId="54099" xr:uid="{8A6C5ABF-83BC-490C-B93F-33B4E0DB3ACA}"/>
    <cellStyle name="Millares [0] 4 4 2" xfId="499" xr:uid="{255FF7C9-9B83-4653-9160-8E1D451BEB0B}"/>
    <cellStyle name="Millares [0] 4 4 2 2" xfId="2771" xr:uid="{7313CF6C-6A3D-431E-86C3-AFDD3C63260E}"/>
    <cellStyle name="Millares [0] 4 4 2 2 2" xfId="5186" xr:uid="{D167799C-EC25-45E0-88FC-E09A5C1123BC}"/>
    <cellStyle name="Millares [0] 4 4 2 2 2 2" xfId="13169" xr:uid="{CBC64F95-3CB6-40F1-B09F-B0591907A7BE}"/>
    <cellStyle name="Millares [0] 4 4 2 2 2 2 2" xfId="44217" xr:uid="{E95158AE-9D25-4709-B615-77B70DA99F99}"/>
    <cellStyle name="Millares [0] 4 4 2 2 2 3" xfId="27348" xr:uid="{E94E0B3F-A610-41D6-900F-8E0039C00F08}"/>
    <cellStyle name="Millares [0] 4 4 2 2 3" xfId="7600" xr:uid="{F2BD66D3-50A0-43C1-88FB-418BF999994F}"/>
    <cellStyle name="Millares [0] 4 4 2 2 3 2" xfId="16777" xr:uid="{5D59881C-B133-43A0-AD4A-B00A93F1AA10}"/>
    <cellStyle name="Millares [0] 4 4 2 2 3 2 2" xfId="47824" xr:uid="{60E6A8EF-2499-47EB-9612-669AD595511A}"/>
    <cellStyle name="Millares [0] 4 4 2 2 3 3" xfId="30955" xr:uid="{1B91CEA1-4427-44FD-ACF6-D78A23F192E8}"/>
    <cellStyle name="Millares [0] 4 4 2 2 4" xfId="21032" xr:uid="{D068DB12-B20A-41E1-91A1-85C781F2C06E}"/>
    <cellStyle name="Millares [0] 4 4 2 2 4 2" xfId="52049" xr:uid="{568ACFEC-ACD9-434A-A0AA-79302F5B35EB}"/>
    <cellStyle name="Millares [0] 4 4 2 2 4 3" xfId="35180" xr:uid="{671DD396-615F-4701-8AFD-2AEE27EAF1AA}"/>
    <cellStyle name="Millares [0] 4 4 2 2 5" xfId="10011" xr:uid="{C942EE57-2297-4623-8925-8767714BB162}"/>
    <cellStyle name="Millares [0] 4 4 2 2 5 2" xfId="41063" xr:uid="{8B786BF6-1E6A-4392-B61E-92DE82D5BFE9}"/>
    <cellStyle name="Millares [0] 4 4 2 2 6" xfId="24194" xr:uid="{9BBB435B-60B8-4660-8117-4A8051990D31}"/>
    <cellStyle name="Millares [0] 4 4 2 3" xfId="1819" xr:uid="{58245567-2038-4FAC-BA9E-F380FA1D07DF}"/>
    <cellStyle name="Millares [0] 4 4 2 3 2" xfId="4234" xr:uid="{F7BBD301-41EA-4681-A0B6-6673EE9EF37F}"/>
    <cellStyle name="Millares [0] 4 4 2 3 2 2" xfId="12217" xr:uid="{5F89F949-2EE2-4B2C-A74C-1EF9DD502FF7}"/>
    <cellStyle name="Millares [0] 4 4 2 3 2 2 2" xfId="43265" xr:uid="{0E268E88-07F7-4E98-B45C-ABE99F8C1F1C}"/>
    <cellStyle name="Millares [0] 4 4 2 3 2 3" xfId="26396" xr:uid="{AFCDC210-D6AA-4733-BB8C-EB5C89A7E754}"/>
    <cellStyle name="Millares [0] 4 4 2 3 3" xfId="6648" xr:uid="{2B6AF4DB-2FB0-469C-BEBD-E47D9B6C2622}"/>
    <cellStyle name="Millares [0] 4 4 2 3 3 2" xfId="15825" xr:uid="{C146FDCC-A36E-46ED-8EE2-BB8AEC4A887B}"/>
    <cellStyle name="Millares [0] 4 4 2 3 3 2 2" xfId="46872" xr:uid="{8419FC41-A171-4C06-811E-D8A4B5453617}"/>
    <cellStyle name="Millares [0] 4 4 2 3 3 3" xfId="30003" xr:uid="{E8117F6D-01C8-4B14-99A2-293AA8D01724}"/>
    <cellStyle name="Millares [0] 4 4 2 3 4" xfId="20080" xr:uid="{AAC0D562-5956-470B-9A9C-B2ABE7805486}"/>
    <cellStyle name="Millares [0] 4 4 2 3 4 2" xfId="51097" xr:uid="{83B7EF80-100F-4853-923C-06CBE360358A}"/>
    <cellStyle name="Millares [0] 4 4 2 3 4 3" xfId="34228" xr:uid="{F805C14E-E53D-4C22-AE6C-39ABA68BACE7}"/>
    <cellStyle name="Millares [0] 4 4 2 3 5" xfId="9059" xr:uid="{FE77D839-979B-4B73-B025-97FA57CD7C43}"/>
    <cellStyle name="Millares [0] 4 4 2 3 5 2" xfId="40111" xr:uid="{5D9C08E9-17DE-4537-B9FA-D7DD990484F6}"/>
    <cellStyle name="Millares [0] 4 4 2 3 6" xfId="23242" xr:uid="{96157AD8-E45B-4F29-A7B5-C9A1C0A9CB5A}"/>
    <cellStyle name="Millares [0] 4 4 2 4" xfId="1088" xr:uid="{28D8C3DC-8BB9-4615-A49C-83E7BA15E899}"/>
    <cellStyle name="Millares [0] 4 4 2 4 2" xfId="11487" xr:uid="{5E2F605E-A561-4911-8F18-5FDAD44A974E}"/>
    <cellStyle name="Millares [0] 4 4 2 4 2 2" xfId="42535" xr:uid="{129C176D-485B-4FC1-AE35-16C1687252E9}"/>
    <cellStyle name="Millares [0] 4 4 2 4 3" xfId="25666" xr:uid="{6397EE0F-EA15-4C43-968E-E93898C8A0F3}"/>
    <cellStyle name="Millares [0] 4 4 2 5" xfId="3503" xr:uid="{00780B0F-476A-4E52-A6C9-0D6AF845D06C}"/>
    <cellStyle name="Millares [0] 4 4 2 5 2" xfId="15095" xr:uid="{1AA15F20-E0A3-446E-9B1A-D2C337F06DD0}"/>
    <cellStyle name="Millares [0] 4 4 2 5 2 2" xfId="46142" xr:uid="{DDE1C3FC-7D30-42C8-9667-81007C1965BA}"/>
    <cellStyle name="Millares [0] 4 4 2 5 3" xfId="29273" xr:uid="{137E3DA0-5F2A-4642-B1C5-0C8F1FA98E43}"/>
    <cellStyle name="Millares [0] 4 4 2 6" xfId="5918" xr:uid="{2E0AC99A-04EA-4BB0-AFAC-4160D2FB2774}"/>
    <cellStyle name="Millares [0] 4 4 2 6 2" xfId="19350" xr:uid="{34812856-2345-4829-8A97-D609428F1514}"/>
    <cellStyle name="Millares [0] 4 4 2 6 2 2" xfId="50367" xr:uid="{B3F5D643-C915-456A-8B89-6D8A9651B7A8}"/>
    <cellStyle name="Millares [0] 4 4 2 6 3" xfId="33498" xr:uid="{BD4DC898-30DA-427F-BA6E-B46BA62EBF28}"/>
    <cellStyle name="Millares [0] 4 4 2 7" xfId="8329" xr:uid="{92948FDF-DA68-41A8-8268-DE722CF09FE1}"/>
    <cellStyle name="Millares [0] 4 4 2 7 2" xfId="39381" xr:uid="{45C97439-F747-49B7-973F-1855B1FA2E78}"/>
    <cellStyle name="Millares [0] 4 4 2 8" xfId="22512" xr:uid="{254F070F-F138-437A-8228-B52336BD73C5}"/>
    <cellStyle name="Millares [0] 4 4 20" xfId="37530" xr:uid="{B1A7B63A-75E7-4EAD-9D04-AD8985CF72E8}"/>
    <cellStyle name="Millares [0] 4 4 20 2" xfId="54399" xr:uid="{50C91A40-56B2-4A5E-A63B-A9A677E784B1}"/>
    <cellStyle name="Millares [0] 4 4 21" xfId="37832" xr:uid="{EAFB9DE2-FAB4-42AA-8BCE-F2F95E53AAF7}"/>
    <cellStyle name="Millares [0] 4 4 21 2" xfId="54701" xr:uid="{1CCE9884-7156-4AF8-82F7-300791676EE0}"/>
    <cellStyle name="Millares [0] 4 4 22" xfId="38134" xr:uid="{14D22E54-4160-45C0-B869-E346EEFCD978}"/>
    <cellStyle name="Millares [0] 4 4 22 2" xfId="55003" xr:uid="{91594875-C4C4-4E9D-9A92-1373AB60A871}"/>
    <cellStyle name="Millares [0] 4 4 23" xfId="38434" xr:uid="{8B2BB2E5-B261-43D8-9EAD-82639B1D7F39}"/>
    <cellStyle name="Millares [0] 4 4 23 2" xfId="55303" xr:uid="{002880D8-627B-4B01-B888-67A8462064C3}"/>
    <cellStyle name="Millares [0] 4 4 24" xfId="38734" xr:uid="{1B0A2BBE-ADCD-47D8-8EA4-6F2F7FD14D10}"/>
    <cellStyle name="Millares [0] 4 4 24 2" xfId="55603" xr:uid="{5F474620-717A-4B28-A8B1-2506BF01F57F}"/>
    <cellStyle name="Millares [0] 4 4 25" xfId="39084" xr:uid="{D011014B-D890-48A6-8FB0-41B3A47727EB}"/>
    <cellStyle name="Millares [0] 4 4 26" xfId="22215" xr:uid="{2D5A9A27-7004-46EB-A53A-7F61F0E14520}"/>
    <cellStyle name="Millares [0] 4 4 3" xfId="2121" xr:uid="{A46294FE-7CED-4B0E-84B4-99D208DB535E}"/>
    <cellStyle name="Millares [0] 4 4 3 2" xfId="4536" xr:uid="{6CD62158-2690-49C1-A0C6-2E7FA60B32C1}"/>
    <cellStyle name="Millares [0] 4 4 3 2 2" xfId="12519" xr:uid="{BFE37824-3CAC-443F-A1D7-4F30F253E2A7}"/>
    <cellStyle name="Millares [0] 4 4 3 2 2 2" xfId="43567" xr:uid="{842BE206-E1B8-477D-BB39-AEC8A3296D27}"/>
    <cellStyle name="Millares [0] 4 4 3 2 3" xfId="26698" xr:uid="{1DB7CE56-F12B-40E2-BAA4-E28FED75B082}"/>
    <cellStyle name="Millares [0] 4 4 3 3" xfId="6950" xr:uid="{A4240118-CAD7-4D3A-8200-7C22137D556E}"/>
    <cellStyle name="Millares [0] 4 4 3 3 2" xfId="16127" xr:uid="{9517D36C-23BD-4D4D-ACFE-4D56A9B2B779}"/>
    <cellStyle name="Millares [0] 4 4 3 3 2 2" xfId="47174" xr:uid="{1AB8C367-0842-42E3-9CC4-E1961CF26D9A}"/>
    <cellStyle name="Millares [0] 4 4 3 3 3" xfId="30305" xr:uid="{5726F2FF-77AE-4EEB-84BE-DC741B168C6A}"/>
    <cellStyle name="Millares [0] 4 4 3 4" xfId="20382" xr:uid="{75493305-0526-4BB5-BD8E-0CA86399E9B2}"/>
    <cellStyle name="Millares [0] 4 4 3 4 2" xfId="51399" xr:uid="{51FC2DB9-60C5-4A18-A37A-643AC6756B52}"/>
    <cellStyle name="Millares [0] 4 4 3 4 3" xfId="34530" xr:uid="{98DCD6A9-DE4F-4E2F-A6EE-94C3888D52ED}"/>
    <cellStyle name="Millares [0] 4 4 3 5" xfId="9361" xr:uid="{F06324F2-967A-4570-9A77-2E89CAEEE943}"/>
    <cellStyle name="Millares [0] 4 4 3 5 2" xfId="40413" xr:uid="{B239C6C3-EC62-45FF-9FD2-9A4AC415CC5A}"/>
    <cellStyle name="Millares [0] 4 4 3 6" xfId="23544" xr:uid="{99076811-FFB7-40DB-9096-EAA267A88FA7}"/>
    <cellStyle name="Millares [0] 4 4 4" xfId="2474" xr:uid="{4C506AA5-0D56-4612-B98B-A1E4F80A5D24}"/>
    <cellStyle name="Millares [0] 4 4 4 2" xfId="4889" xr:uid="{C21A568F-3B90-4B5F-B800-51EA84D400E5}"/>
    <cellStyle name="Millares [0] 4 4 4 2 2" xfId="12872" xr:uid="{088A743B-F1E5-4B5B-9407-E07D69A9F70D}"/>
    <cellStyle name="Millares [0] 4 4 4 2 2 2" xfId="43920" xr:uid="{0F7C2B77-BFE1-4ACB-A151-3D4FD5BE2CA3}"/>
    <cellStyle name="Millares [0] 4 4 4 2 3" xfId="27051" xr:uid="{97804033-DB19-4A1C-9379-D608DACE04D1}"/>
    <cellStyle name="Millares [0] 4 4 4 3" xfId="7303" xr:uid="{924386D7-F613-4492-A4B9-7B0CEEF59B56}"/>
    <cellStyle name="Millares [0] 4 4 4 3 2" xfId="16480" xr:uid="{BA0DD4BC-A1C3-4090-8833-406923B0EA91}"/>
    <cellStyle name="Millares [0] 4 4 4 3 2 2" xfId="47527" xr:uid="{F0E6F5F3-4F6F-421B-A2C2-7790FDC327A5}"/>
    <cellStyle name="Millares [0] 4 4 4 3 3" xfId="30658" xr:uid="{E92DC89F-7F5E-4BF2-879D-3A6887888448}"/>
    <cellStyle name="Millares [0] 4 4 4 4" xfId="20735" xr:uid="{86D4CAE5-75A9-46E8-B6AD-4D7F1CB69054}"/>
    <cellStyle name="Millares [0] 4 4 4 4 2" xfId="51752" xr:uid="{67D59844-0DE4-41D3-92FF-826C5584CE19}"/>
    <cellStyle name="Millares [0] 4 4 4 4 3" xfId="34883" xr:uid="{D6226BA9-4780-476D-8BA3-68DBFCE6A6CF}"/>
    <cellStyle name="Millares [0] 4 4 4 5" xfId="9714" xr:uid="{4EB41545-CC98-47DA-8CC0-9A6EE32DE82A}"/>
    <cellStyle name="Millares [0] 4 4 4 5 2" xfId="40766" xr:uid="{FC12FC01-9212-4BA4-BB22-0DDC307E3DBE}"/>
    <cellStyle name="Millares [0] 4 4 4 6" xfId="23897" xr:uid="{BEC5E298-86B6-4F07-8344-FEAB9F83DBCD}"/>
    <cellStyle name="Millares [0] 4 4 5" xfId="1467" xr:uid="{41366C14-F407-4BE1-9E60-F0DB660DD34D}"/>
    <cellStyle name="Millares [0] 4 4 5 2" xfId="3882" xr:uid="{9126D058-A3AB-46B7-AC59-8411387C0BF1}"/>
    <cellStyle name="Millares [0] 4 4 5 2 2" xfId="11865" xr:uid="{A5DB040B-0E21-4BC4-B468-07C376E8C9C8}"/>
    <cellStyle name="Millares [0] 4 4 5 2 2 2" xfId="42913" xr:uid="{AE828AA1-B67A-4A99-B590-97FBDA0E8987}"/>
    <cellStyle name="Millares [0] 4 4 5 2 3" xfId="26044" xr:uid="{13E86625-F5A2-457B-999E-727D15B44653}"/>
    <cellStyle name="Millares [0] 4 4 5 3" xfId="6296" xr:uid="{BFC93A7C-8D57-4CC2-80CE-A81CE193AE61}"/>
    <cellStyle name="Millares [0] 4 4 5 3 2" xfId="15473" xr:uid="{81958DB6-781A-4CE2-91E5-A4323EAC887F}"/>
    <cellStyle name="Millares [0] 4 4 5 3 2 2" xfId="46520" xr:uid="{C76C76D6-C7B4-4B5A-8C77-CF1DD80D3B79}"/>
    <cellStyle name="Millares [0] 4 4 5 3 3" xfId="29651" xr:uid="{465ABE91-0D17-43AB-BEBE-E41EB689928D}"/>
    <cellStyle name="Millares [0] 4 4 5 4" xfId="19728" xr:uid="{C3045F9B-0120-4761-9C54-1CA34E2B93A6}"/>
    <cellStyle name="Millares [0] 4 4 5 4 2" xfId="50745" xr:uid="{8E380E8B-0183-4AD3-83A9-E239C005AC70}"/>
    <cellStyle name="Millares [0] 4 4 5 4 3" xfId="33876" xr:uid="{1079CD6B-86D9-474F-AEB7-EE1D4173AD5E}"/>
    <cellStyle name="Millares [0] 4 4 5 5" xfId="8707" xr:uid="{1991F810-83B8-437F-9D80-31ABD8CB2BF1}"/>
    <cellStyle name="Millares [0] 4 4 5 5 2" xfId="39759" xr:uid="{96EACF3F-D068-49A2-90D0-F2BBA75647A6}"/>
    <cellStyle name="Millares [0] 4 4 5 6" xfId="22890" xr:uid="{72747B12-636F-4AEF-A333-BE291F00908A}"/>
    <cellStyle name="Millares [0] 4 4 6" xfId="791" xr:uid="{9EE4B1DA-83B4-4282-8AE0-A0DE4DB6D24F}"/>
    <cellStyle name="Millares [0] 4 4 6 2" xfId="13556" xr:uid="{A284739B-956D-4F82-B9BF-BB342EB6DCD6}"/>
    <cellStyle name="Millares [0] 4 4 6 2 2" xfId="44604" xr:uid="{EB521158-129F-4313-BB27-1D327F3892DA}"/>
    <cellStyle name="Millares [0] 4 4 6 2 3" xfId="27735" xr:uid="{46B139B9-185A-4F40-B408-904A4C932597}"/>
    <cellStyle name="Millares [0] 4 4 6 3" xfId="17164" xr:uid="{604B2D51-27BD-413A-AC0A-A49F01021086}"/>
    <cellStyle name="Millares [0] 4 4 6 3 2" xfId="48211" xr:uid="{6F602348-9F4E-42F7-99D0-26941DEEB8AB}"/>
    <cellStyle name="Millares [0] 4 4 6 3 3" xfId="31342" xr:uid="{C1127A54-FAB4-4118-A992-3459E3E9FFF3}"/>
    <cellStyle name="Millares [0] 4 4 6 4" xfId="21419" xr:uid="{05C76339-B106-4E7A-A249-FBF2E5916808}"/>
    <cellStyle name="Millares [0] 4 4 6 4 2" xfId="52436" xr:uid="{07E77497-3C8E-4675-89B7-02D64C78FF09}"/>
    <cellStyle name="Millares [0] 4 4 6 4 3" xfId="35567" xr:uid="{6F610558-79C2-44F1-B1B5-2DF0C043D124}"/>
    <cellStyle name="Millares [0] 4 4 6 5" xfId="10398" xr:uid="{F9B60804-C139-4C57-BDB0-3AA147DD88E1}"/>
    <cellStyle name="Millares [0] 4 4 6 5 2" xfId="41450" xr:uid="{6188F698-2F11-4181-AF2F-059B60022AA9}"/>
    <cellStyle name="Millares [0] 4 4 6 6" xfId="24581" xr:uid="{9D06F911-78EE-443B-8A40-A7B34AD5F458}"/>
    <cellStyle name="Millares [0] 4 4 7" xfId="3206" xr:uid="{C2D828A9-1DC9-4809-BDC2-07465DF9AF0E}"/>
    <cellStyle name="Millares [0] 4 4 7 2" xfId="13853" xr:uid="{FA3869D9-B6FF-483E-AF16-85D47558E461}"/>
    <cellStyle name="Millares [0] 4 4 7 2 2" xfId="44901" xr:uid="{A261617E-5DFC-43EA-B099-57BD5733D7D7}"/>
    <cellStyle name="Millares [0] 4 4 7 2 3" xfId="28032" xr:uid="{33867FB3-0191-40E5-9D9E-86EA4707D9F3}"/>
    <cellStyle name="Millares [0] 4 4 7 3" xfId="17461" xr:uid="{6840E3BA-4B6F-4D0B-A16F-6910563F8799}"/>
    <cellStyle name="Millares [0] 4 4 7 3 2" xfId="48508" xr:uid="{603CE22B-530C-4585-B351-A02EAC5BDC04}"/>
    <cellStyle name="Millares [0] 4 4 7 3 3" xfId="31639" xr:uid="{2547AD87-F70D-437D-8839-3AD3904631AC}"/>
    <cellStyle name="Millares [0] 4 4 7 4" xfId="21716" xr:uid="{93B51661-F531-49FE-B77A-201C010F384E}"/>
    <cellStyle name="Millares [0] 4 4 7 4 2" xfId="52733" xr:uid="{2BE1B969-9328-49E5-B926-0AAE90B62718}"/>
    <cellStyle name="Millares [0] 4 4 7 4 3" xfId="35864" xr:uid="{658ADBD8-3891-4555-AED9-4DE3637FB4E0}"/>
    <cellStyle name="Millares [0] 4 4 7 5" xfId="10695" xr:uid="{301EA718-41A6-4E2B-BF81-779F1BCFC3A9}"/>
    <cellStyle name="Millares [0] 4 4 7 5 2" xfId="41747" xr:uid="{00BB90E9-350D-48E1-8518-7B235F62885E}"/>
    <cellStyle name="Millares [0] 4 4 7 6" xfId="24878" xr:uid="{46537860-EE50-4F01-891C-168C7F38E14B}"/>
    <cellStyle name="Millares [0] 4 4 8" xfId="5621" xr:uid="{948CC5BE-9231-41A2-AD7E-80627BDB444E}"/>
    <cellStyle name="Millares [0] 4 4 8 2" xfId="14222" xr:uid="{F1A930D7-B6BC-4A9D-B3B0-55EA9A2557BF}"/>
    <cellStyle name="Millares [0] 4 4 8 2 2" xfId="45270" xr:uid="{1C2B2836-196F-441F-BCC1-D4D37265ED74}"/>
    <cellStyle name="Millares [0] 4 4 8 2 3" xfId="28401" xr:uid="{18D097FB-AB15-4CFD-8267-4C0655802A49}"/>
    <cellStyle name="Millares [0] 4 4 8 3" xfId="17834" xr:uid="{9B76707D-6F1B-4E54-947F-C63F943BA373}"/>
    <cellStyle name="Millares [0] 4 4 8 3 2" xfId="48881" xr:uid="{6B28FCBF-7B4A-4E01-8589-49D625FA525B}"/>
    <cellStyle name="Millares [0] 4 4 8 3 3" xfId="32012" xr:uid="{7DC860C2-ADA2-49C1-86F4-2F8983D0C970}"/>
    <cellStyle name="Millares [0] 4 4 8 4" xfId="22085" xr:uid="{9A0A282C-9933-4CCA-B487-255C4FF45BD0}"/>
    <cellStyle name="Millares [0] 4 4 8 4 2" xfId="53102" xr:uid="{3F11DF83-151C-4429-8D70-B055027D1BAC}"/>
    <cellStyle name="Millares [0] 4 4 8 4 3" xfId="36233" xr:uid="{505BD79F-4A67-4CA0-B509-983398F9D3D7}"/>
    <cellStyle name="Millares [0] 4 4 8 5" xfId="11068" xr:uid="{C779D222-5E5C-4BB4-9243-837A9A9DE075}"/>
    <cellStyle name="Millares [0] 4 4 8 5 2" xfId="42116" xr:uid="{5B500DDA-3D60-484D-B9E6-E97D25CB8252}"/>
    <cellStyle name="Millares [0] 4 4 8 6" xfId="25247" xr:uid="{20AE5417-EBF1-4F81-AF98-BC7D4781540C}"/>
    <cellStyle name="Millares [0] 4 4 9" xfId="11190" xr:uid="{8DD3FAD3-8E53-4AD9-BF39-EA11B1F81978}"/>
    <cellStyle name="Millares [0] 4 4 9 2" xfId="14798" xr:uid="{359B3E6A-6B36-485E-A98F-6899D6C69227}"/>
    <cellStyle name="Millares [0] 4 4 9 2 2" xfId="45845" xr:uid="{FFDFD650-2FD6-4E82-869C-7ED12EFEFFBF}"/>
    <cellStyle name="Millares [0] 4 4 9 2 3" xfId="28976" xr:uid="{182A0545-03D2-4350-916C-6B852D796C64}"/>
    <cellStyle name="Millares [0] 4 4 9 3" xfId="19053" xr:uid="{BA1631FF-56D3-4AD0-B4A2-A5C16C67F8D8}"/>
    <cellStyle name="Millares [0] 4 4 9 3 2" xfId="50070" xr:uid="{52569B95-3146-4D1F-85B2-80576F325657}"/>
    <cellStyle name="Millares [0] 4 4 9 3 3" xfId="33201" xr:uid="{4E506B64-3E5C-4C15-8449-0110CFF5ED62}"/>
    <cellStyle name="Millares [0] 4 4 9 4" xfId="42238" xr:uid="{EC30F47F-F16A-4F1E-BE49-2E72064AEF6A}"/>
    <cellStyle name="Millares [0] 4 4 9 5" xfId="25369" xr:uid="{03690BE1-B465-4AB1-B7B2-AD62FB9C7038}"/>
    <cellStyle name="Millares [0] 4 5" xfId="246" xr:uid="{0175FF3F-134C-43E9-8841-B37A5DF16606}"/>
    <cellStyle name="Millares [0] 4 5 10" xfId="14843" xr:uid="{094EAB20-1716-4646-81B0-B27F1710920B}"/>
    <cellStyle name="Millares [0] 4 5 10 2" xfId="45890" xr:uid="{BA6D1992-55E5-456D-8262-14F5DFD27F7B}"/>
    <cellStyle name="Millares [0] 4 5 10 3" xfId="29021" xr:uid="{031C5980-8B77-40F5-A2D5-6997DEC3AC28}"/>
    <cellStyle name="Millares [0] 4 5 11" xfId="17961" xr:uid="{905BB991-28A5-4836-8EA8-BEC1F5622A7D}"/>
    <cellStyle name="Millares [0] 4 5 11 2" xfId="48978" xr:uid="{B1703C6C-480B-431C-91D2-D71A46DE0097}"/>
    <cellStyle name="Millares [0] 4 5 11 3" xfId="32109" xr:uid="{E3C7776C-8D7D-481A-9E1F-7F52B2C11840}"/>
    <cellStyle name="Millares [0] 4 5 12" xfId="18261" xr:uid="{FED3AB96-BD26-45DC-B9D2-1F82562549BA}"/>
    <cellStyle name="Millares [0] 4 5 12 2" xfId="49278" xr:uid="{29F5035F-CFAE-4B4B-820C-0B4D3D4ED134}"/>
    <cellStyle name="Millares [0] 4 5 12 3" xfId="32409" xr:uid="{0FB38CD2-4B17-447E-BD3C-F3A7FD97975D}"/>
    <cellStyle name="Millares [0] 4 5 13" xfId="18561" xr:uid="{FB1276F1-907B-4739-9B2D-46222ABF4615}"/>
    <cellStyle name="Millares [0] 4 5 13 2" xfId="49578" xr:uid="{05B7B980-C588-4B1C-9CE1-5167A5AF61DA}"/>
    <cellStyle name="Millares [0] 4 5 13 3" xfId="32709" xr:uid="{BA71C35A-B99C-4938-AD3A-AA20BC17ABE7}"/>
    <cellStyle name="Millares [0] 4 5 14" xfId="19098" xr:uid="{6EFEAD62-9245-40D1-963C-D60818FEF33D}"/>
    <cellStyle name="Millares [0] 4 5 14 2" xfId="50115" xr:uid="{2089FC53-99AD-4E84-AB35-038D2D47BCD8}"/>
    <cellStyle name="Millares [0] 4 5 14 3" xfId="33246" xr:uid="{14978FC3-1509-4AC9-B8C5-35757CC0D83B}"/>
    <cellStyle name="Millares [0] 4 5 15" xfId="8077" xr:uid="{602B5826-EDEB-4355-A793-B7DBC1990605}"/>
    <cellStyle name="Millares [0] 4 5 15 2" xfId="53182" xr:uid="{D4FBB4F0-9683-4594-9CB2-69BF643519D6}"/>
    <cellStyle name="Millares [0] 4 5 15 3" xfId="36313" xr:uid="{E2598945-C74C-4A67-882B-CC16619CE55E}"/>
    <cellStyle name="Millares [0] 4 5 16" xfId="36618" xr:uid="{8F85C862-68AC-4AE4-8D88-41D4CEE057FE}"/>
    <cellStyle name="Millares [0] 4 5 16 2" xfId="53487" xr:uid="{64948C8D-EEA7-487F-8544-BCF951282332}"/>
    <cellStyle name="Millares [0] 4 5 17" xfId="36928" xr:uid="{EB3B41B2-5C32-4445-9A8A-40A96CFBE71E}"/>
    <cellStyle name="Millares [0] 4 5 17 2" xfId="53797" xr:uid="{01189D98-FA84-4332-A05A-51DCC9AEF26F}"/>
    <cellStyle name="Millares [0] 4 5 18" xfId="37231" xr:uid="{90B13040-E4D8-435E-8279-5394114AEEA0}"/>
    <cellStyle name="Millares [0] 4 5 18 2" xfId="54100" xr:uid="{471861BF-F80C-4FED-AB63-2389009BCEF6}"/>
    <cellStyle name="Millares [0] 4 5 19" xfId="37531" xr:uid="{2EB47288-73A7-4EFB-B3A4-2B3CF35895A5}"/>
    <cellStyle name="Millares [0] 4 5 19 2" xfId="54400" xr:uid="{CC23C467-DBB4-4D67-8B18-39746881AFCA}"/>
    <cellStyle name="Millares [0] 4 5 2" xfId="500" xr:uid="{D924565C-2D8E-4E9F-9D5D-BF98480BE5A2}"/>
    <cellStyle name="Millares [0] 4 5 2 2" xfId="2772" xr:uid="{D1610B0D-CA22-47D8-807D-9FEAF92E6FEF}"/>
    <cellStyle name="Millares [0] 4 5 2 2 2" xfId="5187" xr:uid="{9F263710-831B-4258-8187-EFF0483D20D1}"/>
    <cellStyle name="Millares [0] 4 5 2 2 2 2" xfId="13170" xr:uid="{0E4D9541-6BD1-4635-80F0-991B03D84ED6}"/>
    <cellStyle name="Millares [0] 4 5 2 2 2 2 2" xfId="44218" xr:uid="{01860AE0-56D0-4143-ABA3-81C3CEA91D16}"/>
    <cellStyle name="Millares [0] 4 5 2 2 2 3" xfId="27349" xr:uid="{1B8D9E3E-7F0D-4A39-9E1C-6CD227AE3BF3}"/>
    <cellStyle name="Millares [0] 4 5 2 2 3" xfId="7601" xr:uid="{8845D0A7-2734-4FCC-81CB-C0E63CD9C52A}"/>
    <cellStyle name="Millares [0] 4 5 2 2 3 2" xfId="16778" xr:uid="{D2FBEAE6-547A-407F-8A39-C433F7646299}"/>
    <cellStyle name="Millares [0] 4 5 2 2 3 2 2" xfId="47825" xr:uid="{EFE400C2-3F3F-466C-BB42-F0E1FF3E6A05}"/>
    <cellStyle name="Millares [0] 4 5 2 2 3 3" xfId="30956" xr:uid="{68E826EC-DA79-4B1F-AB10-8F35E935281B}"/>
    <cellStyle name="Millares [0] 4 5 2 2 4" xfId="21033" xr:uid="{8166A7BB-00E6-4E01-8F27-45AA56175165}"/>
    <cellStyle name="Millares [0] 4 5 2 2 4 2" xfId="52050" xr:uid="{26736819-0D82-4B3A-80DC-CF01017A9540}"/>
    <cellStyle name="Millares [0] 4 5 2 2 4 3" xfId="35181" xr:uid="{61B6BB49-B4DA-47FC-9892-BC1142FA7B97}"/>
    <cellStyle name="Millares [0] 4 5 2 2 5" xfId="10012" xr:uid="{0D00B10F-9922-4EF0-BBA5-A9F382241F46}"/>
    <cellStyle name="Millares [0] 4 5 2 2 5 2" xfId="41064" xr:uid="{B1F143C8-CD16-4891-9EE0-E60B5CA7FCA7}"/>
    <cellStyle name="Millares [0] 4 5 2 2 6" xfId="24195" xr:uid="{06F8AA31-5AA9-4C03-A734-B9D17405F575}"/>
    <cellStyle name="Millares [0] 4 5 2 3" xfId="1864" xr:uid="{79D631A2-9E1B-4D3C-A83B-70D5DDF3139D}"/>
    <cellStyle name="Millares [0] 4 5 2 3 2" xfId="4279" xr:uid="{F267F9B6-4916-4B3D-A42E-9B539C6CCB72}"/>
    <cellStyle name="Millares [0] 4 5 2 3 2 2" xfId="12262" xr:uid="{920FE520-45D6-4959-81C5-5C45D3E0D602}"/>
    <cellStyle name="Millares [0] 4 5 2 3 2 2 2" xfId="43310" xr:uid="{8DE9C3CC-AD5B-415E-B98A-1F454171675E}"/>
    <cellStyle name="Millares [0] 4 5 2 3 2 3" xfId="26441" xr:uid="{02204507-FD31-4090-95F8-013F2E4E8D27}"/>
    <cellStyle name="Millares [0] 4 5 2 3 3" xfId="6693" xr:uid="{4B106564-2A72-4643-8ACC-B378FD82078F}"/>
    <cellStyle name="Millares [0] 4 5 2 3 3 2" xfId="15870" xr:uid="{A90D2D93-4A1A-411D-8C54-E54468642009}"/>
    <cellStyle name="Millares [0] 4 5 2 3 3 2 2" xfId="46917" xr:uid="{AFB282E0-E0C2-4B9A-BD21-49528C40009B}"/>
    <cellStyle name="Millares [0] 4 5 2 3 3 3" xfId="30048" xr:uid="{839D9E99-D4C7-4496-8F7A-9765BF1CEA2D}"/>
    <cellStyle name="Millares [0] 4 5 2 3 4" xfId="20125" xr:uid="{536D915D-56C8-4269-89A8-F252C6240FA9}"/>
    <cellStyle name="Millares [0] 4 5 2 3 4 2" xfId="51142" xr:uid="{DEDDDC8F-6A7C-4139-97A7-E3B0C67CFA57}"/>
    <cellStyle name="Millares [0] 4 5 2 3 4 3" xfId="34273" xr:uid="{7BF28AFA-DD40-4060-A887-E5AC7DD45A34}"/>
    <cellStyle name="Millares [0] 4 5 2 3 5" xfId="9104" xr:uid="{CF9533E9-9727-46CF-A276-CA40BE2459C6}"/>
    <cellStyle name="Millares [0] 4 5 2 3 5 2" xfId="40156" xr:uid="{2FC68365-FA38-48F4-8CF7-DBCE5F03C625}"/>
    <cellStyle name="Millares [0] 4 5 2 3 6" xfId="23287" xr:uid="{9A7D87B8-783E-49BA-8889-0B4BA53DC9A7}"/>
    <cellStyle name="Millares [0] 4 5 2 4" xfId="1089" xr:uid="{B172671F-FAFF-4E5D-955B-9563FCCDC3CB}"/>
    <cellStyle name="Millares [0] 4 5 2 4 2" xfId="11488" xr:uid="{220BC856-CEB8-4363-BDEA-582A30773121}"/>
    <cellStyle name="Millares [0] 4 5 2 4 2 2" xfId="42536" xr:uid="{437121DC-4474-452A-9F41-7DE698470630}"/>
    <cellStyle name="Millares [0] 4 5 2 4 3" xfId="25667" xr:uid="{54AA7FBE-B112-4650-8A9E-5546F8C88016}"/>
    <cellStyle name="Millares [0] 4 5 2 5" xfId="3504" xr:uid="{A4EDA1AF-D3F4-45C8-932F-871B49ED6161}"/>
    <cellStyle name="Millares [0] 4 5 2 5 2" xfId="15096" xr:uid="{430FFE47-ACDF-4A20-8785-100A0558BBC7}"/>
    <cellStyle name="Millares [0] 4 5 2 5 2 2" xfId="46143" xr:uid="{EBC05865-C7AE-4C85-8C8C-F41644911405}"/>
    <cellStyle name="Millares [0] 4 5 2 5 3" xfId="29274" xr:uid="{EFF1F694-3966-4504-9DCD-C81F4DFFCBA6}"/>
    <cellStyle name="Millares [0] 4 5 2 6" xfId="5919" xr:uid="{38F0F60B-00F6-498A-951E-D981BBC144D2}"/>
    <cellStyle name="Millares [0] 4 5 2 6 2" xfId="19351" xr:uid="{A99AFA44-DD0A-4C8A-9339-F42A8FEED710}"/>
    <cellStyle name="Millares [0] 4 5 2 6 2 2" xfId="50368" xr:uid="{FFD706F1-F439-421C-A975-B75A8771614B}"/>
    <cellStyle name="Millares [0] 4 5 2 6 3" xfId="33499" xr:uid="{C0E7B83A-9D09-4EB4-BCDD-C4D37FFA3CEA}"/>
    <cellStyle name="Millares [0] 4 5 2 7" xfId="8330" xr:uid="{D8E7AA8D-9ADB-4D62-9FDC-063C464B358B}"/>
    <cellStyle name="Millares [0] 4 5 2 7 2" xfId="39382" xr:uid="{1C2137A2-1EA8-47D5-A0E8-4F878E251C49}"/>
    <cellStyle name="Millares [0] 4 5 2 8" xfId="22513" xr:uid="{40AB45EF-8280-447C-BE13-77C0C9273FE6}"/>
    <cellStyle name="Millares [0] 4 5 20" xfId="37833" xr:uid="{DC68265A-86B9-4E5F-BB2B-2D6D0266FDAC}"/>
    <cellStyle name="Millares [0] 4 5 20 2" xfId="54702" xr:uid="{FE5DA6E3-FE20-46BC-9146-3D3560326439}"/>
    <cellStyle name="Millares [0] 4 5 21" xfId="38135" xr:uid="{83C0AA94-36E7-4BBE-A4E7-86A5F1AC79E5}"/>
    <cellStyle name="Millares [0] 4 5 21 2" xfId="55004" xr:uid="{8B9BD18D-33A2-44E0-8923-BA840F368FF3}"/>
    <cellStyle name="Millares [0] 4 5 22" xfId="38435" xr:uid="{EC540F94-DE38-4641-BB6E-AB66742B1CE8}"/>
    <cellStyle name="Millares [0] 4 5 22 2" xfId="55304" xr:uid="{843CCE8E-6ECE-4E2D-8872-18EBFF022A0A}"/>
    <cellStyle name="Millares [0] 4 5 23" xfId="38735" xr:uid="{3772BCAA-910C-4CFB-A02D-C42BAA96FC3B}"/>
    <cellStyle name="Millares [0] 4 5 23 2" xfId="55604" xr:uid="{AD81DAA9-CB4F-4DDE-A882-68D80A4EA5F0}"/>
    <cellStyle name="Millares [0] 4 5 24" xfId="39129" xr:uid="{50F547DD-7932-4959-BE9B-DD92D13DA787}"/>
    <cellStyle name="Millares [0] 4 5 25" xfId="22260" xr:uid="{7033256C-E27A-47D1-93AD-1C774EDCB0FE}"/>
    <cellStyle name="Millares [0] 4 5 3" xfId="2166" xr:uid="{3013ACC5-757E-4D0F-9A12-E758080D6301}"/>
    <cellStyle name="Millares [0] 4 5 3 2" xfId="4581" xr:uid="{A366EA6C-61A6-446E-815D-595DD7EBB5F6}"/>
    <cellStyle name="Millares [0] 4 5 3 2 2" xfId="12564" xr:uid="{8F6607D4-C1E0-44C1-AAEE-CBBE1AB118B8}"/>
    <cellStyle name="Millares [0] 4 5 3 2 2 2" xfId="43612" xr:uid="{8F1B9362-7507-4A78-A375-D3D56A460E60}"/>
    <cellStyle name="Millares [0] 4 5 3 2 3" xfId="26743" xr:uid="{46294654-0412-4AA3-99EC-B661F274619C}"/>
    <cellStyle name="Millares [0] 4 5 3 3" xfId="6995" xr:uid="{E692784A-584F-4A18-A3E5-CD77A6F1A53B}"/>
    <cellStyle name="Millares [0] 4 5 3 3 2" xfId="16172" xr:uid="{AF6C017B-A1C0-461B-BC38-FB9881277EC2}"/>
    <cellStyle name="Millares [0] 4 5 3 3 2 2" xfId="47219" xr:uid="{0C1E2F7E-AA10-4A45-9BB6-97BBB03F592F}"/>
    <cellStyle name="Millares [0] 4 5 3 3 3" xfId="30350" xr:uid="{B11C9670-6D29-4AF5-8E41-5526F124A81E}"/>
    <cellStyle name="Millares [0] 4 5 3 4" xfId="20427" xr:uid="{01F428DE-4DB9-4778-B03E-834330E21C71}"/>
    <cellStyle name="Millares [0] 4 5 3 4 2" xfId="51444" xr:uid="{D1CE2249-EBC1-4033-8EDD-07F51598FFA2}"/>
    <cellStyle name="Millares [0] 4 5 3 4 3" xfId="34575" xr:uid="{1EC713BD-7DE7-43A8-BB5A-BA55ACEC4918}"/>
    <cellStyle name="Millares [0] 4 5 3 5" xfId="9406" xr:uid="{E96C97C1-D7FD-4A40-AEC8-68F67488D07B}"/>
    <cellStyle name="Millares [0] 4 5 3 5 2" xfId="40458" xr:uid="{DF9F93EA-4475-4AFE-9EA7-18FC4B496302}"/>
    <cellStyle name="Millares [0] 4 5 3 6" xfId="23589" xr:uid="{B3FBC6DF-311E-4FC7-96DA-D3A37742728D}"/>
    <cellStyle name="Millares [0] 4 5 4" xfId="2519" xr:uid="{4503A9D8-D680-43E1-9C89-49183BC1F3D8}"/>
    <cellStyle name="Millares [0] 4 5 4 2" xfId="4934" xr:uid="{CB10368E-BAEA-4E09-91E2-007B42509D27}"/>
    <cellStyle name="Millares [0] 4 5 4 2 2" xfId="12917" xr:uid="{44F60232-C1AF-4A5A-92D4-49CCCB5E7F08}"/>
    <cellStyle name="Millares [0] 4 5 4 2 2 2" xfId="43965" xr:uid="{B4C94588-B5B7-4ACD-B223-6FE5170992ED}"/>
    <cellStyle name="Millares [0] 4 5 4 2 3" xfId="27096" xr:uid="{5AF4183B-1C1D-4D47-93C2-8ECB7C2C46D2}"/>
    <cellStyle name="Millares [0] 4 5 4 3" xfId="7348" xr:uid="{422A0417-1C77-435B-B5A6-F6192667595F}"/>
    <cellStyle name="Millares [0] 4 5 4 3 2" xfId="16525" xr:uid="{322D2022-2841-460F-8796-B2AFA3174954}"/>
    <cellStyle name="Millares [0] 4 5 4 3 2 2" xfId="47572" xr:uid="{EB85D7D8-8A29-41ED-9D7B-425F765F34A7}"/>
    <cellStyle name="Millares [0] 4 5 4 3 3" xfId="30703" xr:uid="{58468E08-D901-4858-9428-F7754428ECB9}"/>
    <cellStyle name="Millares [0] 4 5 4 4" xfId="20780" xr:uid="{933B48BC-2C07-4994-9A84-750A9A01210B}"/>
    <cellStyle name="Millares [0] 4 5 4 4 2" xfId="51797" xr:uid="{675D610A-CC3E-44ED-A3D3-49F50A6660CC}"/>
    <cellStyle name="Millares [0] 4 5 4 4 3" xfId="34928" xr:uid="{19E72C2D-5A35-4F1F-954A-2917BC9DF9C2}"/>
    <cellStyle name="Millares [0] 4 5 4 5" xfId="9759" xr:uid="{1844672C-E864-4596-97E2-E933BD96A15A}"/>
    <cellStyle name="Millares [0] 4 5 4 5 2" xfId="40811" xr:uid="{CD813C55-AA99-4698-876D-505D8A389C97}"/>
    <cellStyle name="Millares [0] 4 5 4 6" xfId="23942" xr:uid="{397A1445-A19A-4BED-A663-40C3975E9C38}"/>
    <cellStyle name="Millares [0] 4 5 5" xfId="1512" xr:uid="{33CDA48B-255F-48C8-890A-D9C54E39B108}"/>
    <cellStyle name="Millares [0] 4 5 5 2" xfId="3927" xr:uid="{E67615F7-2AF9-4C9A-A95B-F381D4096C4E}"/>
    <cellStyle name="Millares [0] 4 5 5 2 2" xfId="11910" xr:uid="{E0D97BA1-EE78-42EF-97E3-2C07C99C6F81}"/>
    <cellStyle name="Millares [0] 4 5 5 2 2 2" xfId="42958" xr:uid="{C1AACED3-4C46-4780-8DA0-75838C58C25F}"/>
    <cellStyle name="Millares [0] 4 5 5 2 3" xfId="26089" xr:uid="{99376103-B11E-47B9-B1DD-D3FDBFDEAE11}"/>
    <cellStyle name="Millares [0] 4 5 5 3" xfId="6341" xr:uid="{510598C8-A18A-4CAA-9AD6-9726B1AF0D74}"/>
    <cellStyle name="Millares [0] 4 5 5 3 2" xfId="15518" xr:uid="{7690A1A3-DFA8-4CBA-9787-39A5ABC49FF2}"/>
    <cellStyle name="Millares [0] 4 5 5 3 2 2" xfId="46565" xr:uid="{31785F5A-D230-41AF-87C8-2B28E2BE0FA6}"/>
    <cellStyle name="Millares [0] 4 5 5 3 3" xfId="29696" xr:uid="{F94765D1-39E4-457F-8BD2-63BE8511C70E}"/>
    <cellStyle name="Millares [0] 4 5 5 4" xfId="19773" xr:uid="{E65F9871-BB59-4D93-9DA4-9479CEE72647}"/>
    <cellStyle name="Millares [0] 4 5 5 4 2" xfId="50790" xr:uid="{09086B5B-9EB0-4F21-AD90-D8A082ACFB91}"/>
    <cellStyle name="Millares [0] 4 5 5 4 3" xfId="33921" xr:uid="{404A54A4-0343-4323-B5A5-0EAD50B57416}"/>
    <cellStyle name="Millares [0] 4 5 5 5" xfId="8752" xr:uid="{9FBE9C1E-51C4-4813-9471-77059F267AD1}"/>
    <cellStyle name="Millares [0] 4 5 5 5 2" xfId="39804" xr:uid="{AB9B648C-D8CB-445F-AA0E-A6407CB80AD7}"/>
    <cellStyle name="Millares [0] 4 5 5 6" xfId="22935" xr:uid="{022DB7E1-0EE9-4CA3-A491-0EC6DF628847}"/>
    <cellStyle name="Millares [0] 4 5 6" xfId="836" xr:uid="{F21FABAA-4E50-42E3-9C68-91F0B5C96FEA}"/>
    <cellStyle name="Millares [0] 4 5 6 2" xfId="13557" xr:uid="{86C5767F-F62C-4D23-9545-5B444A05A999}"/>
    <cellStyle name="Millares [0] 4 5 6 2 2" xfId="44605" xr:uid="{DC11B421-2236-4DB9-8E12-BEBA1FA5AA94}"/>
    <cellStyle name="Millares [0] 4 5 6 2 3" xfId="27736" xr:uid="{639B610C-17AF-47D5-A33F-F72A1B687A8C}"/>
    <cellStyle name="Millares [0] 4 5 6 3" xfId="17165" xr:uid="{D7A5028D-4239-45D0-B845-A3811E1DE5FD}"/>
    <cellStyle name="Millares [0] 4 5 6 3 2" xfId="48212" xr:uid="{A0C1F872-2701-433B-92E4-3E6E0F2D1CF4}"/>
    <cellStyle name="Millares [0] 4 5 6 3 3" xfId="31343" xr:uid="{E2D1629B-0998-43A7-93A1-AB1977DE3C5D}"/>
    <cellStyle name="Millares [0] 4 5 6 4" xfId="21420" xr:uid="{EBC41BE9-227A-4700-9AC9-3F900839ECD0}"/>
    <cellStyle name="Millares [0] 4 5 6 4 2" xfId="52437" xr:uid="{2D8B303D-B48E-4856-93ED-4FE96CAE095E}"/>
    <cellStyle name="Millares [0] 4 5 6 4 3" xfId="35568" xr:uid="{3E99AEFC-6916-42F6-9303-56923282E6C0}"/>
    <cellStyle name="Millares [0] 4 5 6 5" xfId="10399" xr:uid="{1B78653E-A2F1-4F2D-96B7-D297C7AA58F6}"/>
    <cellStyle name="Millares [0] 4 5 6 5 2" xfId="41451" xr:uid="{17A788AD-7B58-4207-9ACF-525D6544A990}"/>
    <cellStyle name="Millares [0] 4 5 6 6" xfId="24582" xr:uid="{15B04430-0B34-480B-A665-C868ED091EFE}"/>
    <cellStyle name="Millares [0] 4 5 7" xfId="3251" xr:uid="{45030717-E24D-490F-91E4-D6A99ACD50F7}"/>
    <cellStyle name="Millares [0] 4 5 7 2" xfId="13854" xr:uid="{6879229C-207B-48D2-A53E-0E989B6C0E81}"/>
    <cellStyle name="Millares [0] 4 5 7 2 2" xfId="44902" xr:uid="{AE1087B1-1C7A-4234-9CD3-424F1B435B83}"/>
    <cellStyle name="Millares [0] 4 5 7 2 3" xfId="28033" xr:uid="{12D840E5-B731-48A8-979A-18BC3D56E081}"/>
    <cellStyle name="Millares [0] 4 5 7 3" xfId="17462" xr:uid="{C7DAA6C6-37B2-4CCF-8D3B-572DFEEAEF8B}"/>
    <cellStyle name="Millares [0] 4 5 7 3 2" xfId="48509" xr:uid="{0226233D-C9A2-40C0-A2BE-794544E842E9}"/>
    <cellStyle name="Millares [0] 4 5 7 3 3" xfId="31640" xr:uid="{B2FB29DA-F347-43AD-8322-770F1C9648C4}"/>
    <cellStyle name="Millares [0] 4 5 7 4" xfId="21717" xr:uid="{78403F13-36B5-4700-9430-FA2F25B41AC4}"/>
    <cellStyle name="Millares [0] 4 5 7 4 2" xfId="52734" xr:uid="{68D352E6-7949-440F-AE6D-9EB4F03707D4}"/>
    <cellStyle name="Millares [0] 4 5 7 4 3" xfId="35865" xr:uid="{37B5B0AC-73F2-4DD7-910E-7B9F22900860}"/>
    <cellStyle name="Millares [0] 4 5 7 5" xfId="10696" xr:uid="{3D37DD05-10D2-43F3-8C7A-544B71914A73}"/>
    <cellStyle name="Millares [0] 4 5 7 5 2" xfId="41748" xr:uid="{62A799B9-A63E-4A62-8335-1F25312DB4B3}"/>
    <cellStyle name="Millares [0] 4 5 7 6" xfId="24879" xr:uid="{9777B1FB-749D-4EA6-8B78-96B7260CACE3}"/>
    <cellStyle name="Millares [0] 4 5 8" xfId="5666" xr:uid="{8B68FC78-1504-4385-A17C-CBA9661C3B41}"/>
    <cellStyle name="Millares [0] 4 5 8 2" xfId="11235" xr:uid="{70A8728C-B450-4898-8670-70993E0924E8}"/>
    <cellStyle name="Millares [0] 4 5 8 2 2" xfId="42283" xr:uid="{24EB566A-9B46-4517-8D66-3FCA945E6789}"/>
    <cellStyle name="Millares [0] 4 5 8 3" xfId="25414" xr:uid="{EDA0C0D6-FD9E-4FA6-941D-E3008F019C5A}"/>
    <cellStyle name="Millares [0] 4 5 9" xfId="14300" xr:uid="{31D2E1ED-FB03-4FE7-A573-FA824E0D0327}"/>
    <cellStyle name="Millares [0] 4 5 9 2" xfId="45348" xr:uid="{228C86D4-72F4-48A6-B2D5-62F075219FDA}"/>
    <cellStyle name="Millares [0] 4 5 9 3" xfId="28479" xr:uid="{DB38CBF7-BAC2-4C7F-9E3A-4A51751660D0}"/>
    <cellStyle name="Millares [0] 4 6" xfId="300" xr:uid="{8F6BFCC6-1FCC-4034-8983-F6726BE44D38}"/>
    <cellStyle name="Millares [0] 4 6 10" xfId="14897" xr:uid="{EAA3BFC2-D172-4D5F-8765-655CC97165FD}"/>
    <cellStyle name="Millares [0] 4 6 10 2" xfId="45944" xr:uid="{DB8525A7-CBEC-4486-B2DD-BB9856E773BB}"/>
    <cellStyle name="Millares [0] 4 6 10 3" xfId="29075" xr:uid="{B79F91D6-D9C5-4C27-9FAB-61D5E43804DE}"/>
    <cellStyle name="Millares [0] 4 6 11" xfId="17962" xr:uid="{C48654A4-EDD7-4737-8AE7-F4C1E56C5104}"/>
    <cellStyle name="Millares [0] 4 6 11 2" xfId="48979" xr:uid="{0C10910C-1879-4DDF-81CD-2975CA3460A1}"/>
    <cellStyle name="Millares [0] 4 6 11 3" xfId="32110" xr:uid="{A8399A17-09AF-4983-BFCB-5C6C280DD771}"/>
    <cellStyle name="Millares [0] 4 6 12" xfId="18262" xr:uid="{BFAA11CB-4382-4524-A0DE-DD097E7290A8}"/>
    <cellStyle name="Millares [0] 4 6 12 2" xfId="49279" xr:uid="{62AB4087-7FD5-4DEC-AECA-DC34649B6123}"/>
    <cellStyle name="Millares [0] 4 6 12 3" xfId="32410" xr:uid="{751092A9-811E-439B-B7C1-76936963F2A9}"/>
    <cellStyle name="Millares [0] 4 6 13" xfId="18562" xr:uid="{382C2950-A1F9-4A90-AB57-F65996C5980D}"/>
    <cellStyle name="Millares [0] 4 6 13 2" xfId="49579" xr:uid="{05B99054-0E67-4B9E-A07C-C3D43BF96904}"/>
    <cellStyle name="Millares [0] 4 6 13 3" xfId="32710" xr:uid="{17F9F06B-851C-4B6F-B984-999DED06661D}"/>
    <cellStyle name="Millares [0] 4 6 14" xfId="19152" xr:uid="{FB6AA5AA-8755-4C89-9826-A8B87D6FD7F6}"/>
    <cellStyle name="Millares [0] 4 6 14 2" xfId="50169" xr:uid="{F0E06935-D75B-4EA7-88A4-B43193EEA2BD}"/>
    <cellStyle name="Millares [0] 4 6 14 3" xfId="33300" xr:uid="{6574A0D4-02C2-48B9-A168-DBC979569D10}"/>
    <cellStyle name="Millares [0] 4 6 15" xfId="8131" xr:uid="{2EF044D0-7C15-470D-9FF6-0B444BB03636}"/>
    <cellStyle name="Millares [0] 4 6 15 2" xfId="53183" xr:uid="{7FDDD9B5-0F24-44A4-8841-2240C4890408}"/>
    <cellStyle name="Millares [0] 4 6 15 3" xfId="36314" xr:uid="{95C636D3-2AEE-4071-9E1D-4EA53F5EC839}"/>
    <cellStyle name="Millares [0] 4 6 16" xfId="36619" xr:uid="{A091BD60-6AB9-45F6-861A-E54A8EF92518}"/>
    <cellStyle name="Millares [0] 4 6 16 2" xfId="53488" xr:uid="{4C146D42-D0BF-4D9C-835E-0063DE568EC0}"/>
    <cellStyle name="Millares [0] 4 6 17" xfId="36929" xr:uid="{8477797F-6B82-4C85-875B-0AD487E4F2B3}"/>
    <cellStyle name="Millares [0] 4 6 17 2" xfId="53798" xr:uid="{BD992507-47F3-49C9-87D8-A5F0EC085F62}"/>
    <cellStyle name="Millares [0] 4 6 18" xfId="37232" xr:uid="{985F9E6D-ABF7-4AA1-9F99-351446B09425}"/>
    <cellStyle name="Millares [0] 4 6 18 2" xfId="54101" xr:uid="{D32C2982-1FC7-4B25-9BA3-EC0281002252}"/>
    <cellStyle name="Millares [0] 4 6 19" xfId="37532" xr:uid="{49B9FAEF-D024-41FF-B250-27E9CEF08E0D}"/>
    <cellStyle name="Millares [0] 4 6 19 2" xfId="54401" xr:uid="{19D81150-DBF6-48D7-8705-BA65C6F09D18}"/>
    <cellStyle name="Millares [0] 4 6 2" xfId="501" xr:uid="{86AD68A0-259D-4E16-99B5-5679C386BAA2}"/>
    <cellStyle name="Millares [0] 4 6 2 2" xfId="2773" xr:uid="{E4E6875A-BF6D-4F23-92C9-8138E265ED80}"/>
    <cellStyle name="Millares [0] 4 6 2 2 2" xfId="5188" xr:uid="{AA3FE5B2-CA56-4020-9005-B40C1D6C8B3F}"/>
    <cellStyle name="Millares [0] 4 6 2 2 2 2" xfId="13171" xr:uid="{F1C5DD6A-60AF-4D80-A23A-12FF266A8D8D}"/>
    <cellStyle name="Millares [0] 4 6 2 2 2 2 2" xfId="44219" xr:uid="{861A6F84-1F9E-457B-95D7-3EE18858A078}"/>
    <cellStyle name="Millares [0] 4 6 2 2 2 3" xfId="27350" xr:uid="{47925BAE-63C1-4073-8020-82E1EA714323}"/>
    <cellStyle name="Millares [0] 4 6 2 2 3" xfId="7602" xr:uid="{D88F156A-EFFD-40DB-906D-D5BB7468750C}"/>
    <cellStyle name="Millares [0] 4 6 2 2 3 2" xfId="16779" xr:uid="{C60C6D4C-6762-4CD2-94C9-43FC619DEDEF}"/>
    <cellStyle name="Millares [0] 4 6 2 2 3 2 2" xfId="47826" xr:uid="{85294F60-1D6A-4475-8BDF-7B082BB94EEB}"/>
    <cellStyle name="Millares [0] 4 6 2 2 3 3" xfId="30957" xr:uid="{F25D2D28-440B-43C6-9AF1-F356DB86BDFA}"/>
    <cellStyle name="Millares [0] 4 6 2 2 4" xfId="21034" xr:uid="{E0D08FF3-6DBE-461C-ADC3-32DE2E0F3F51}"/>
    <cellStyle name="Millares [0] 4 6 2 2 4 2" xfId="52051" xr:uid="{EB3548B6-C536-4169-B2DD-3647C7A12319}"/>
    <cellStyle name="Millares [0] 4 6 2 2 4 3" xfId="35182" xr:uid="{10C9D446-1030-41E7-BB5E-0218EE3433BC}"/>
    <cellStyle name="Millares [0] 4 6 2 2 5" xfId="10013" xr:uid="{F0C0B5ED-C56C-4C7E-9BB0-6624AFA49395}"/>
    <cellStyle name="Millares [0] 4 6 2 2 5 2" xfId="41065" xr:uid="{C16758FF-6874-4AD8-A8E9-21F58B97B46D}"/>
    <cellStyle name="Millares [0] 4 6 2 2 6" xfId="24196" xr:uid="{32DB650B-C6C5-47DE-B42A-5BC7C9F7EFC9}"/>
    <cellStyle name="Millares [0] 4 6 2 3" xfId="1918" xr:uid="{4D1ECC77-1E93-411A-A547-C9B5A49ABC43}"/>
    <cellStyle name="Millares [0] 4 6 2 3 2" xfId="4333" xr:uid="{3821CE3E-A99C-484C-B953-64D1887E7F6D}"/>
    <cellStyle name="Millares [0] 4 6 2 3 2 2" xfId="12316" xr:uid="{5DC6502E-3608-4A6C-BCA5-B1BA71437184}"/>
    <cellStyle name="Millares [0] 4 6 2 3 2 2 2" xfId="43364" xr:uid="{78693E32-C94F-44D3-A511-DA15105118B2}"/>
    <cellStyle name="Millares [0] 4 6 2 3 2 3" xfId="26495" xr:uid="{B50F2067-080D-4789-91B5-1BB958F63367}"/>
    <cellStyle name="Millares [0] 4 6 2 3 3" xfId="6747" xr:uid="{9BA603AA-4143-40E5-9E8D-0AC9E8618A7E}"/>
    <cellStyle name="Millares [0] 4 6 2 3 3 2" xfId="15924" xr:uid="{4A600482-B7EE-4020-B664-BD7C87D0BB7A}"/>
    <cellStyle name="Millares [0] 4 6 2 3 3 2 2" xfId="46971" xr:uid="{AFF7098F-C4A2-4DAC-BF64-594CF8F22FBC}"/>
    <cellStyle name="Millares [0] 4 6 2 3 3 3" xfId="30102" xr:uid="{5A1494DA-E17A-4F6A-AF1B-A82B032E46B6}"/>
    <cellStyle name="Millares [0] 4 6 2 3 4" xfId="20179" xr:uid="{0FDF65AB-1602-40A4-9A13-014AC69A0E7F}"/>
    <cellStyle name="Millares [0] 4 6 2 3 4 2" xfId="51196" xr:uid="{79350849-E76E-4672-9883-5F3306CD9B09}"/>
    <cellStyle name="Millares [0] 4 6 2 3 4 3" xfId="34327" xr:uid="{BA5273A7-BB6B-46A2-A46C-7BF214FCD032}"/>
    <cellStyle name="Millares [0] 4 6 2 3 5" xfId="9158" xr:uid="{2DCC42F8-9CE8-413F-B285-28DB3CE26ABC}"/>
    <cellStyle name="Millares [0] 4 6 2 3 5 2" xfId="40210" xr:uid="{501A1582-B8E9-4F5F-A42C-6644755F1C38}"/>
    <cellStyle name="Millares [0] 4 6 2 3 6" xfId="23341" xr:uid="{D67A4700-7112-42FD-B355-26F783DCB03B}"/>
    <cellStyle name="Millares [0] 4 6 2 4" xfId="1090" xr:uid="{81E2FF52-B02D-4D4F-A980-3C76C412D347}"/>
    <cellStyle name="Millares [0] 4 6 2 4 2" xfId="11489" xr:uid="{78442359-897C-401E-AA27-C5609457A5BD}"/>
    <cellStyle name="Millares [0] 4 6 2 4 2 2" xfId="42537" xr:uid="{2C5F37EF-2F8A-469E-9133-020FB0B3B173}"/>
    <cellStyle name="Millares [0] 4 6 2 4 3" xfId="25668" xr:uid="{A28F727C-9295-4B7F-86FA-A99BDD721909}"/>
    <cellStyle name="Millares [0] 4 6 2 5" xfId="3505" xr:uid="{A7327443-03BE-49E2-AC79-B080056AD635}"/>
    <cellStyle name="Millares [0] 4 6 2 5 2" xfId="15097" xr:uid="{E7A7D3D1-82CA-4DE8-BF3A-725BF69572CA}"/>
    <cellStyle name="Millares [0] 4 6 2 5 2 2" xfId="46144" xr:uid="{A4526DF1-ED9D-468A-9A79-670F4777E467}"/>
    <cellStyle name="Millares [0] 4 6 2 5 3" xfId="29275" xr:uid="{13BD2102-006F-4C1B-99B1-3239B666F402}"/>
    <cellStyle name="Millares [0] 4 6 2 6" xfId="5920" xr:uid="{8963DD44-C889-4D4E-8D9B-05CA222CD312}"/>
    <cellStyle name="Millares [0] 4 6 2 6 2" xfId="19352" xr:uid="{263C110E-A349-45A6-9735-A484B6A3EE01}"/>
    <cellStyle name="Millares [0] 4 6 2 6 2 2" xfId="50369" xr:uid="{CA04063E-3B12-4C97-9F80-271CB67D45C2}"/>
    <cellStyle name="Millares [0] 4 6 2 6 3" xfId="33500" xr:uid="{B869018F-87AF-4186-B70F-9247D975A41B}"/>
    <cellStyle name="Millares [0] 4 6 2 7" xfId="8331" xr:uid="{B993F00C-E80F-401F-943D-1AF7B9E00553}"/>
    <cellStyle name="Millares [0] 4 6 2 7 2" xfId="39383" xr:uid="{C7AE8DEE-0C10-4D0C-A6E2-3812CA0160B2}"/>
    <cellStyle name="Millares [0] 4 6 2 8" xfId="22514" xr:uid="{A3837B5E-739B-4AB1-B5C7-74CA9707FCD5}"/>
    <cellStyle name="Millares [0] 4 6 20" xfId="37834" xr:uid="{60BA0A4A-32AD-4429-9E31-5805A4FB4CD8}"/>
    <cellStyle name="Millares [0] 4 6 20 2" xfId="54703" xr:uid="{FA11926A-EEBC-4CDA-BE52-EA2356EB11DB}"/>
    <cellStyle name="Millares [0] 4 6 21" xfId="38136" xr:uid="{7332CD3C-0D57-4543-BD4F-9EA63280B1D3}"/>
    <cellStyle name="Millares [0] 4 6 21 2" xfId="55005" xr:uid="{05920DD0-1DF9-4073-9DA3-F687A66A8980}"/>
    <cellStyle name="Millares [0] 4 6 22" xfId="38436" xr:uid="{99CB8AAF-EA23-4024-A8D0-76360C9521EA}"/>
    <cellStyle name="Millares [0] 4 6 22 2" xfId="55305" xr:uid="{35EDF78B-B3E3-416F-960C-9679057E8AC5}"/>
    <cellStyle name="Millares [0] 4 6 23" xfId="38736" xr:uid="{29F98652-AD7C-4A71-9F57-F533C81A23DA}"/>
    <cellStyle name="Millares [0] 4 6 23 2" xfId="55605" xr:uid="{AB2DE44F-9896-4F3C-BB1C-A1C38A80EB93}"/>
    <cellStyle name="Millares [0] 4 6 24" xfId="39183" xr:uid="{13FD54D7-5E55-4990-9160-F03820B3B86B}"/>
    <cellStyle name="Millares [0] 4 6 25" xfId="22314" xr:uid="{17A03F1E-D3F1-4270-944D-E50DFC7AB11E}"/>
    <cellStyle name="Millares [0] 4 6 3" xfId="2220" xr:uid="{21B63520-47E6-4B89-B825-63DC60FA6624}"/>
    <cellStyle name="Millares [0] 4 6 3 2" xfId="4635" xr:uid="{151626E0-79DE-4A77-AAD7-A81D3F0E55CF}"/>
    <cellStyle name="Millares [0] 4 6 3 2 2" xfId="12618" xr:uid="{B9BD32E1-AE8A-4DD7-A446-47AD79C8AC8C}"/>
    <cellStyle name="Millares [0] 4 6 3 2 2 2" xfId="43666" xr:uid="{BBF85DF6-E2D3-4FD6-BC09-6080835FF0C8}"/>
    <cellStyle name="Millares [0] 4 6 3 2 3" xfId="26797" xr:uid="{F245C651-6761-44CA-903C-1AFC3BF6C591}"/>
    <cellStyle name="Millares [0] 4 6 3 3" xfId="7049" xr:uid="{EDEE17CE-F4E2-47F9-98D6-E4847708E7FA}"/>
    <cellStyle name="Millares [0] 4 6 3 3 2" xfId="16226" xr:uid="{2A26895B-ADBE-44E2-80D7-97FFEFBEC2F7}"/>
    <cellStyle name="Millares [0] 4 6 3 3 2 2" xfId="47273" xr:uid="{884E292E-7C07-493F-8858-7DD7000810F1}"/>
    <cellStyle name="Millares [0] 4 6 3 3 3" xfId="30404" xr:uid="{40399DB6-6E8C-4E75-BFEF-347DE270370C}"/>
    <cellStyle name="Millares [0] 4 6 3 4" xfId="20481" xr:uid="{40A88BB2-8FAA-42B6-8111-1FB50340AC56}"/>
    <cellStyle name="Millares [0] 4 6 3 4 2" xfId="51498" xr:uid="{654D43F3-38E1-4B30-B22A-1CC334BF0BA7}"/>
    <cellStyle name="Millares [0] 4 6 3 4 3" xfId="34629" xr:uid="{33AA1097-70F0-467E-9C00-D8407C8DF637}"/>
    <cellStyle name="Millares [0] 4 6 3 5" xfId="9460" xr:uid="{504857B2-3C53-4BA4-B8D4-316314263058}"/>
    <cellStyle name="Millares [0] 4 6 3 5 2" xfId="40512" xr:uid="{2FAF05E2-6C84-4E2C-9617-2A241C1BB19A}"/>
    <cellStyle name="Millares [0] 4 6 3 6" xfId="23643" xr:uid="{C4029D92-60FD-41F7-9B8B-46013E8EFCC2}"/>
    <cellStyle name="Millares [0] 4 6 4" xfId="2573" xr:uid="{71AEBF2C-B40E-4BCF-AD2B-B3783514D3AB}"/>
    <cellStyle name="Millares [0] 4 6 4 2" xfId="4988" xr:uid="{EB83BE0E-B91C-4CA1-AB45-CE915637A0AD}"/>
    <cellStyle name="Millares [0] 4 6 4 2 2" xfId="12971" xr:uid="{74D61A2D-9F4D-42F0-9803-5914DEACCCC5}"/>
    <cellStyle name="Millares [0] 4 6 4 2 2 2" xfId="44019" xr:uid="{692FE9CE-13DA-4E0C-998D-81CDD6FF7B88}"/>
    <cellStyle name="Millares [0] 4 6 4 2 3" xfId="27150" xr:uid="{DD6379FB-B0F1-4E38-899D-A758B7E1A52C}"/>
    <cellStyle name="Millares [0] 4 6 4 3" xfId="7402" xr:uid="{1FB3B91C-23F9-4D32-991D-FEF738BA312C}"/>
    <cellStyle name="Millares [0] 4 6 4 3 2" xfId="16579" xr:uid="{9BCA5240-1174-4D0E-9815-8A367A164A77}"/>
    <cellStyle name="Millares [0] 4 6 4 3 2 2" xfId="47626" xr:uid="{94350E88-D166-42D0-B7E7-A9035C78081F}"/>
    <cellStyle name="Millares [0] 4 6 4 3 3" xfId="30757" xr:uid="{C6404191-0B59-4F3B-832E-3CBA53F5E6BD}"/>
    <cellStyle name="Millares [0] 4 6 4 4" xfId="20834" xr:uid="{B3393EF5-0035-40F9-AB0E-5054BD9DDFAF}"/>
    <cellStyle name="Millares [0] 4 6 4 4 2" xfId="51851" xr:uid="{62458BFF-106F-4D67-83AB-B3F80F4A5DFD}"/>
    <cellStyle name="Millares [0] 4 6 4 4 3" xfId="34982" xr:uid="{0A3C91B1-500D-4983-A714-E63CF5BC0361}"/>
    <cellStyle name="Millares [0] 4 6 4 5" xfId="9813" xr:uid="{50C45644-FF50-4920-8D19-851C25D917CC}"/>
    <cellStyle name="Millares [0] 4 6 4 5 2" xfId="40865" xr:uid="{39844404-299C-45E7-A2E3-23721EA79EA8}"/>
    <cellStyle name="Millares [0] 4 6 4 6" xfId="23996" xr:uid="{694163CF-9690-4F47-BF24-8AF67C35FE33}"/>
    <cellStyle name="Millares [0] 4 6 5" xfId="1566" xr:uid="{95A92CEA-D54F-408A-89A1-ABDD6A28CC18}"/>
    <cellStyle name="Millares [0] 4 6 5 2" xfId="3981" xr:uid="{D54D7851-5FCA-485F-AA69-DDAE2DBD64B9}"/>
    <cellStyle name="Millares [0] 4 6 5 2 2" xfId="11964" xr:uid="{06EB6281-A585-4FBC-A1E7-EC440E7F2BB6}"/>
    <cellStyle name="Millares [0] 4 6 5 2 2 2" xfId="43012" xr:uid="{24C7FAAC-5986-4E1A-9BE0-A71BEDFE7C10}"/>
    <cellStyle name="Millares [0] 4 6 5 2 3" xfId="26143" xr:uid="{EB78050C-5B49-4C91-B849-B2B96044DD21}"/>
    <cellStyle name="Millares [0] 4 6 5 3" xfId="6395" xr:uid="{67F21270-D125-4DAE-AE33-751402081761}"/>
    <cellStyle name="Millares [0] 4 6 5 3 2" xfId="15572" xr:uid="{3D011965-F473-462C-904C-64B399DA45CE}"/>
    <cellStyle name="Millares [0] 4 6 5 3 2 2" xfId="46619" xr:uid="{64BB1301-A236-421A-9ED2-7E40FC80DB62}"/>
    <cellStyle name="Millares [0] 4 6 5 3 3" xfId="29750" xr:uid="{05D6E3CC-5A03-414C-B9BA-21BE0E5CDA2E}"/>
    <cellStyle name="Millares [0] 4 6 5 4" xfId="19827" xr:uid="{A0CF59C9-86AC-4C38-9A9B-4917E449AE33}"/>
    <cellStyle name="Millares [0] 4 6 5 4 2" xfId="50844" xr:uid="{38E6932B-D060-4E78-B175-C137AC7236E7}"/>
    <cellStyle name="Millares [0] 4 6 5 4 3" xfId="33975" xr:uid="{F80D5F11-6359-4A2A-BEDE-28C2339C420A}"/>
    <cellStyle name="Millares [0] 4 6 5 5" xfId="8806" xr:uid="{8018CC93-AD28-4F01-8924-9684F25D56B8}"/>
    <cellStyle name="Millares [0] 4 6 5 5 2" xfId="39858" xr:uid="{2843BC8E-6B0C-47E6-8B7F-CEABEC8B9481}"/>
    <cellStyle name="Millares [0] 4 6 5 6" xfId="22989" xr:uid="{EA62727C-32EB-45F3-802E-0CCB427CD813}"/>
    <cellStyle name="Millares [0] 4 6 6" xfId="890" xr:uid="{F76BF65B-8969-4AF9-A010-D457B1E7F766}"/>
    <cellStyle name="Millares [0] 4 6 6 2" xfId="13558" xr:uid="{55F87B7D-1C88-41C0-A938-EB7E6558B0B9}"/>
    <cellStyle name="Millares [0] 4 6 6 2 2" xfId="44606" xr:uid="{51CA9E15-2897-45B2-8AB3-0B19E20A8A1E}"/>
    <cellStyle name="Millares [0] 4 6 6 2 3" xfId="27737" xr:uid="{E3C4CBA6-B5D0-476B-9F1A-5517D8F8D6AF}"/>
    <cellStyle name="Millares [0] 4 6 6 3" xfId="17166" xr:uid="{E6D96A78-51A0-45D5-B4F5-5D2B6C4D3F16}"/>
    <cellStyle name="Millares [0] 4 6 6 3 2" xfId="48213" xr:uid="{8B6DEEC2-6811-4C78-B8F9-1AAB6C0D6F2C}"/>
    <cellStyle name="Millares [0] 4 6 6 3 3" xfId="31344" xr:uid="{659F6373-FA3E-465B-80BD-EB370186930B}"/>
    <cellStyle name="Millares [0] 4 6 6 4" xfId="21421" xr:uid="{7B73BDAF-19DA-43A1-8A62-0093F2017C91}"/>
    <cellStyle name="Millares [0] 4 6 6 4 2" xfId="52438" xr:uid="{822A9937-68E2-4D4D-B418-054E22FB983A}"/>
    <cellStyle name="Millares [0] 4 6 6 4 3" xfId="35569" xr:uid="{44B3F7B3-AADD-4390-9E9A-C42EC5DE8884}"/>
    <cellStyle name="Millares [0] 4 6 6 5" xfId="10400" xr:uid="{1699E2AA-7CD5-4D3A-BC33-2A8F39C72166}"/>
    <cellStyle name="Millares [0] 4 6 6 5 2" xfId="41452" xr:uid="{76E350BF-5E7F-413E-A0E2-AEA74AA7AC42}"/>
    <cellStyle name="Millares [0] 4 6 6 6" xfId="24583" xr:uid="{659359EB-1EFC-4CEF-B597-F545FD1E142D}"/>
    <cellStyle name="Millares [0] 4 6 7" xfId="3305" xr:uid="{FE16DC00-46D5-44A1-80D7-446ECAE7D44A}"/>
    <cellStyle name="Millares [0] 4 6 7 2" xfId="13855" xr:uid="{2DD305C9-E056-471A-8491-06F085B7B386}"/>
    <cellStyle name="Millares [0] 4 6 7 2 2" xfId="44903" xr:uid="{312D09A2-CB48-4FAE-B590-245F0F3134A1}"/>
    <cellStyle name="Millares [0] 4 6 7 2 3" xfId="28034" xr:uid="{9581794B-355C-455B-B87F-392141B013A2}"/>
    <cellStyle name="Millares [0] 4 6 7 3" xfId="17463" xr:uid="{F9E215FC-86F0-4CEA-8137-C2099ECAB704}"/>
    <cellStyle name="Millares [0] 4 6 7 3 2" xfId="48510" xr:uid="{3BD7ED86-69E5-4F81-8F77-9866233CF4B3}"/>
    <cellStyle name="Millares [0] 4 6 7 3 3" xfId="31641" xr:uid="{4EE148F2-FC18-43B8-89FD-B35AFBDB17D8}"/>
    <cellStyle name="Millares [0] 4 6 7 4" xfId="21718" xr:uid="{7A811502-79BC-455F-846E-064E9CD5A792}"/>
    <cellStyle name="Millares [0] 4 6 7 4 2" xfId="52735" xr:uid="{4AEAF765-01BF-4234-9B0A-86B7B5B6A618}"/>
    <cellStyle name="Millares [0] 4 6 7 4 3" xfId="35866" xr:uid="{70B2E80E-18F3-4A7C-ADC0-F42B081796CF}"/>
    <cellStyle name="Millares [0] 4 6 7 5" xfId="10697" xr:uid="{63E19F89-C515-49A4-BA3E-5BAF02EC29BF}"/>
    <cellStyle name="Millares [0] 4 6 7 5 2" xfId="41749" xr:uid="{8B99FBF4-4390-437B-AD14-BF3BE4D83F9F}"/>
    <cellStyle name="Millares [0] 4 6 7 6" xfId="24880" xr:uid="{C223EDF4-5572-41B4-B706-532F96AFF99B}"/>
    <cellStyle name="Millares [0] 4 6 8" xfId="5720" xr:uid="{04964F14-9C74-42E4-BD8A-F5F4983C000E}"/>
    <cellStyle name="Millares [0] 4 6 8 2" xfId="11289" xr:uid="{39C35AC5-DA80-4BF2-8BD3-760A8DD6D3A1}"/>
    <cellStyle name="Millares [0] 4 6 8 2 2" xfId="42337" xr:uid="{A8072AF9-2102-4FC7-9358-06917649B095}"/>
    <cellStyle name="Millares [0] 4 6 8 3" xfId="25468" xr:uid="{7DA7F9F3-54EA-4E75-BBEA-078B8281E2C1}"/>
    <cellStyle name="Millares [0] 4 6 9" xfId="14301" xr:uid="{CECB623E-01A6-4A14-9F55-BB6C79243C45}"/>
    <cellStyle name="Millares [0] 4 6 9 2" xfId="45349" xr:uid="{129A691B-0BED-4ECE-BD5E-192621427453}"/>
    <cellStyle name="Millares [0] 4 6 9 3" xfId="28480" xr:uid="{F183A449-2B63-4CBC-8D61-EA832CDB0706}"/>
    <cellStyle name="Millares [0] 4 7" xfId="356" xr:uid="{C9301E34-4857-4DAA-BA0D-38BE934AF624}"/>
    <cellStyle name="Millares [0] 4 7 10" xfId="14953" xr:uid="{670152BE-EEDE-47E2-933F-AD8E90E7A917}"/>
    <cellStyle name="Millares [0] 4 7 10 2" xfId="46000" xr:uid="{D07CEEE1-570D-4E6D-97EE-A09D42BF72EA}"/>
    <cellStyle name="Millares [0] 4 7 10 3" xfId="29131" xr:uid="{19BEFC1F-CD5E-4722-B3AD-49E8CC88AA72}"/>
    <cellStyle name="Millares [0] 4 7 11" xfId="17963" xr:uid="{1897EC9A-813A-40EB-A20C-566A5BB8CDC2}"/>
    <cellStyle name="Millares [0] 4 7 11 2" xfId="48980" xr:uid="{3AAC6038-1FA5-49C9-BF47-23BC3408926E}"/>
    <cellStyle name="Millares [0] 4 7 11 3" xfId="32111" xr:uid="{0002ED65-1EC9-49A7-A3C4-238846FB7342}"/>
    <cellStyle name="Millares [0] 4 7 12" xfId="18263" xr:uid="{F5913FCE-2B5D-4E6D-9E08-42ACE9D95DAA}"/>
    <cellStyle name="Millares [0] 4 7 12 2" xfId="49280" xr:uid="{AC663E8C-D67C-4488-BB29-BD9F70BA66C8}"/>
    <cellStyle name="Millares [0] 4 7 12 3" xfId="32411" xr:uid="{64BC088E-9A82-4CFD-B9AE-B5B1B1105658}"/>
    <cellStyle name="Millares [0] 4 7 13" xfId="18563" xr:uid="{2BF29761-BD0F-434F-9C40-BBE7BF005537}"/>
    <cellStyle name="Millares [0] 4 7 13 2" xfId="49580" xr:uid="{4267DD91-0DF2-46AB-A791-42F133E12CB3}"/>
    <cellStyle name="Millares [0] 4 7 13 3" xfId="32711" xr:uid="{EA522D76-22F4-4904-ACAA-14DA266292FB}"/>
    <cellStyle name="Millares [0] 4 7 14" xfId="19208" xr:uid="{E85CCBDF-6329-4B72-97BA-8794223CD516}"/>
    <cellStyle name="Millares [0] 4 7 14 2" xfId="50225" xr:uid="{E85667C4-5B15-4F70-80CC-6955E5FF5C9C}"/>
    <cellStyle name="Millares [0] 4 7 14 3" xfId="33356" xr:uid="{3D8D6F31-50F1-4DF9-A7FA-93889EF9FD67}"/>
    <cellStyle name="Millares [0] 4 7 15" xfId="8187" xr:uid="{A407BBB8-6CDF-4BC3-B453-44003E81533A}"/>
    <cellStyle name="Millares [0] 4 7 15 2" xfId="53184" xr:uid="{691145B4-D5ED-4585-A453-8236E8936C22}"/>
    <cellStyle name="Millares [0] 4 7 15 3" xfId="36315" xr:uid="{FFD7CD20-B105-44D1-8411-84EE09FAC495}"/>
    <cellStyle name="Millares [0] 4 7 16" xfId="36620" xr:uid="{1E04684D-6F1B-4ECE-A6C9-16AC219D49BE}"/>
    <cellStyle name="Millares [0] 4 7 16 2" xfId="53489" xr:uid="{9FF595F3-A9C6-415B-847C-107239BEC2C8}"/>
    <cellStyle name="Millares [0] 4 7 17" xfId="36930" xr:uid="{FFF064D0-F8CB-4E18-9F4F-35AFBD4FF76F}"/>
    <cellStyle name="Millares [0] 4 7 17 2" xfId="53799" xr:uid="{2B480171-6803-400C-AA78-D8CA4A0AB148}"/>
    <cellStyle name="Millares [0] 4 7 18" xfId="37233" xr:uid="{4E2ACBAC-215E-4ACA-B2B9-511276F34083}"/>
    <cellStyle name="Millares [0] 4 7 18 2" xfId="54102" xr:uid="{8D88774E-0E21-45DD-A8A7-61ECDE24B66C}"/>
    <cellStyle name="Millares [0] 4 7 19" xfId="37533" xr:uid="{9767CB0F-9C9E-4B8E-808D-DF0ED52BEA28}"/>
    <cellStyle name="Millares [0] 4 7 19 2" xfId="54402" xr:uid="{0C89A403-13BD-4ABA-92CB-45C5BD20DF5B}"/>
    <cellStyle name="Millares [0] 4 7 2" xfId="502" xr:uid="{0E1E721A-E686-4D9F-922F-9E0216A2BBB0}"/>
    <cellStyle name="Millares [0] 4 7 2 2" xfId="2774" xr:uid="{42CE434C-C0BC-48AC-80A3-3D97BED9FF3A}"/>
    <cellStyle name="Millares [0] 4 7 2 2 2" xfId="5189" xr:uid="{44407443-53B3-4287-B4A3-F3AA15F4D718}"/>
    <cellStyle name="Millares [0] 4 7 2 2 2 2" xfId="13172" xr:uid="{3CD8D61E-2AB3-4576-94A0-B933E60A4BC4}"/>
    <cellStyle name="Millares [0] 4 7 2 2 2 2 2" xfId="44220" xr:uid="{2818DB6B-F65C-48AA-B1C4-EF7E5E24E4D6}"/>
    <cellStyle name="Millares [0] 4 7 2 2 2 3" xfId="27351" xr:uid="{3CEC576F-D1B9-4142-8A4D-BE0470474504}"/>
    <cellStyle name="Millares [0] 4 7 2 2 3" xfId="7603" xr:uid="{E6EC76E5-AC13-4927-B0B6-D71609F4CD60}"/>
    <cellStyle name="Millares [0] 4 7 2 2 3 2" xfId="16780" xr:uid="{F4C2A21B-921D-4D04-916B-BEE24227B735}"/>
    <cellStyle name="Millares [0] 4 7 2 2 3 2 2" xfId="47827" xr:uid="{5632871B-C91C-4B3D-8E7B-0AAFE54D2705}"/>
    <cellStyle name="Millares [0] 4 7 2 2 3 3" xfId="30958" xr:uid="{5C3436DF-77DF-4192-93C2-51D1B4611B7D}"/>
    <cellStyle name="Millares [0] 4 7 2 2 4" xfId="21035" xr:uid="{21D15A71-01D8-43D3-AECE-B8FA0C763A32}"/>
    <cellStyle name="Millares [0] 4 7 2 2 4 2" xfId="52052" xr:uid="{62B72F5A-ED4C-465F-A74A-14172084173F}"/>
    <cellStyle name="Millares [0] 4 7 2 2 4 3" xfId="35183" xr:uid="{8381F032-33BF-4D58-8AA2-C716F0CD14F1}"/>
    <cellStyle name="Millares [0] 4 7 2 2 5" xfId="10014" xr:uid="{EEAFD959-5C0C-402E-AAAE-5B490056A268}"/>
    <cellStyle name="Millares [0] 4 7 2 2 5 2" xfId="41066" xr:uid="{0E66D421-F400-4925-9793-23DB26433102}"/>
    <cellStyle name="Millares [0] 4 7 2 2 6" xfId="24197" xr:uid="{1F067060-CEC4-4899-9155-7C9CB5A5D2A3}"/>
    <cellStyle name="Millares [0] 4 7 2 3" xfId="1974" xr:uid="{E6BE386A-5E0B-4AEF-8E89-07A7BE468B4C}"/>
    <cellStyle name="Millares [0] 4 7 2 3 2" xfId="4389" xr:uid="{FEBFB5FC-EE34-4CFD-8E85-4373193B5751}"/>
    <cellStyle name="Millares [0] 4 7 2 3 2 2" xfId="12372" xr:uid="{25D1E818-4AD1-4949-AA89-C08CCEA618BC}"/>
    <cellStyle name="Millares [0] 4 7 2 3 2 2 2" xfId="43420" xr:uid="{2E195176-BD78-41EF-BF15-911DDA07930C}"/>
    <cellStyle name="Millares [0] 4 7 2 3 2 3" xfId="26551" xr:uid="{4DE33DAD-BB7E-4268-AD2F-BC38A3AA48D9}"/>
    <cellStyle name="Millares [0] 4 7 2 3 3" xfId="6803" xr:uid="{DADCE1D0-79A0-45B1-8582-E7672D17ACD6}"/>
    <cellStyle name="Millares [0] 4 7 2 3 3 2" xfId="15980" xr:uid="{699F66D2-2AC0-4395-9935-1FB20DA19DA1}"/>
    <cellStyle name="Millares [0] 4 7 2 3 3 2 2" xfId="47027" xr:uid="{999B898B-4884-41A7-BC0F-9D968D405E40}"/>
    <cellStyle name="Millares [0] 4 7 2 3 3 3" xfId="30158" xr:uid="{90A2431B-223D-49A2-94C7-2CBFD135E6D1}"/>
    <cellStyle name="Millares [0] 4 7 2 3 4" xfId="20235" xr:uid="{A6AB49AA-852F-461C-BA78-77DFD5CB884C}"/>
    <cellStyle name="Millares [0] 4 7 2 3 4 2" xfId="51252" xr:uid="{0A11AC2B-B4ED-42A4-9C6E-03478C193685}"/>
    <cellStyle name="Millares [0] 4 7 2 3 4 3" xfId="34383" xr:uid="{828B96BE-C20F-4616-A52F-FE21B88FDD7C}"/>
    <cellStyle name="Millares [0] 4 7 2 3 5" xfId="9214" xr:uid="{33AE9F4A-10B5-4FDF-AC3B-A4201605B25C}"/>
    <cellStyle name="Millares [0] 4 7 2 3 5 2" xfId="40266" xr:uid="{4E6AAA30-905D-4A83-BEC6-2913F32F785A}"/>
    <cellStyle name="Millares [0] 4 7 2 3 6" xfId="23397" xr:uid="{DEFC0CC5-2C82-45FC-8F33-748536F19877}"/>
    <cellStyle name="Millares [0] 4 7 2 4" xfId="1091" xr:uid="{5285F0DF-FD55-40C8-9878-9C004054E8AC}"/>
    <cellStyle name="Millares [0] 4 7 2 4 2" xfId="11490" xr:uid="{B0587F44-A390-4AA4-B198-C43B86D87328}"/>
    <cellStyle name="Millares [0] 4 7 2 4 2 2" xfId="42538" xr:uid="{E9543F4A-32A4-46D2-8F09-373F54C99D40}"/>
    <cellStyle name="Millares [0] 4 7 2 4 3" xfId="25669" xr:uid="{B0BF0F5E-472D-429F-A96A-E2FFA1A674D7}"/>
    <cellStyle name="Millares [0] 4 7 2 5" xfId="3506" xr:uid="{94CADD06-F724-4BE0-8E58-6B9E98437B53}"/>
    <cellStyle name="Millares [0] 4 7 2 5 2" xfId="15098" xr:uid="{93DB88A5-3AE2-48F2-8080-E6D18EA34F28}"/>
    <cellStyle name="Millares [0] 4 7 2 5 2 2" xfId="46145" xr:uid="{B61CC591-3E05-4FF1-B907-EFB9B61669D4}"/>
    <cellStyle name="Millares [0] 4 7 2 5 3" xfId="29276" xr:uid="{C0F5C47E-E84A-4C81-BBF5-2DDA21CD74EB}"/>
    <cellStyle name="Millares [0] 4 7 2 6" xfId="5921" xr:uid="{1A28714F-9046-4DA1-BAE6-7F851C27A48E}"/>
    <cellStyle name="Millares [0] 4 7 2 6 2" xfId="19353" xr:uid="{41D84921-F600-464C-87D7-32D3F591AB1C}"/>
    <cellStyle name="Millares [0] 4 7 2 6 2 2" xfId="50370" xr:uid="{EC113561-A4F9-4D58-AF9D-4F7234D65D5C}"/>
    <cellStyle name="Millares [0] 4 7 2 6 3" xfId="33501" xr:uid="{91331C48-31CE-4451-9D11-1F8804377A2C}"/>
    <cellStyle name="Millares [0] 4 7 2 7" xfId="8332" xr:uid="{88DA1744-3F5E-44F3-B384-E0811E352956}"/>
    <cellStyle name="Millares [0] 4 7 2 7 2" xfId="39384" xr:uid="{722DFF6D-956D-4BBA-838B-37FB355ECF4B}"/>
    <cellStyle name="Millares [0] 4 7 2 8" xfId="22515" xr:uid="{C69130F8-BBC7-4436-9A7A-14C4388BB316}"/>
    <cellStyle name="Millares [0] 4 7 20" xfId="37835" xr:uid="{D10E4562-948C-4B82-AB31-F4DCEA722893}"/>
    <cellStyle name="Millares [0] 4 7 20 2" xfId="54704" xr:uid="{238008D8-6EA4-4CB9-884B-C1D21E8819E0}"/>
    <cellStyle name="Millares [0] 4 7 21" xfId="38137" xr:uid="{6CEFD1DA-F96B-47C9-8213-D17154EDF29B}"/>
    <cellStyle name="Millares [0] 4 7 21 2" xfId="55006" xr:uid="{863EC78A-47F5-438B-9476-554F27AE7524}"/>
    <cellStyle name="Millares [0] 4 7 22" xfId="38437" xr:uid="{7810C0C5-D6AE-4C69-B67A-41B04C81E2A9}"/>
    <cellStyle name="Millares [0] 4 7 22 2" xfId="55306" xr:uid="{6B288E14-7030-44D5-A1BF-8B1879A2AC4A}"/>
    <cellStyle name="Millares [0] 4 7 23" xfId="38737" xr:uid="{3381272A-D43F-4C4B-B617-CB0E057B46C4}"/>
    <cellStyle name="Millares [0] 4 7 23 2" xfId="55606" xr:uid="{FB53A790-9F47-4648-888E-E39E73460062}"/>
    <cellStyle name="Millares [0] 4 7 24" xfId="39239" xr:uid="{3944102B-88CC-491F-982A-A3551F9A3537}"/>
    <cellStyle name="Millares [0] 4 7 25" xfId="22370" xr:uid="{6F45C286-AC84-46D7-B295-0713C58CE91E}"/>
    <cellStyle name="Millares [0] 4 7 3" xfId="2276" xr:uid="{ACBF72C6-5EC5-4271-A1C9-BBE4F6A52C31}"/>
    <cellStyle name="Millares [0] 4 7 3 2" xfId="4691" xr:uid="{AEBC52FD-65E9-476A-B528-AEECFDE55011}"/>
    <cellStyle name="Millares [0] 4 7 3 2 2" xfId="12674" xr:uid="{C895E76C-8D7A-457C-A1AC-95835BBAD35D}"/>
    <cellStyle name="Millares [0] 4 7 3 2 2 2" xfId="43722" xr:uid="{4FA10672-6BB8-4B10-B778-71B647CA19D3}"/>
    <cellStyle name="Millares [0] 4 7 3 2 3" xfId="26853" xr:uid="{C0DB7D22-F2A4-4862-81E7-06C343871D63}"/>
    <cellStyle name="Millares [0] 4 7 3 3" xfId="7105" xr:uid="{DD0AC2C7-14BE-445B-BB4A-06F365917928}"/>
    <cellStyle name="Millares [0] 4 7 3 3 2" xfId="16282" xr:uid="{7C15D203-61CE-4D59-A11A-88C2A06B6D4B}"/>
    <cellStyle name="Millares [0] 4 7 3 3 2 2" xfId="47329" xr:uid="{5964F506-2792-4FBC-8ABB-3B7EAC6191B8}"/>
    <cellStyle name="Millares [0] 4 7 3 3 3" xfId="30460" xr:uid="{C30C30E2-0D6A-4DB7-A82D-C33135FDB044}"/>
    <cellStyle name="Millares [0] 4 7 3 4" xfId="20537" xr:uid="{218E2CD9-68D1-4AA4-8935-5A0395CD44D0}"/>
    <cellStyle name="Millares [0] 4 7 3 4 2" xfId="51554" xr:uid="{D3C9DAEB-FD42-4183-9E8C-F646E95BFA33}"/>
    <cellStyle name="Millares [0] 4 7 3 4 3" xfId="34685" xr:uid="{EEE4D0CC-28A4-42FB-9CA5-00B3EEE8CF28}"/>
    <cellStyle name="Millares [0] 4 7 3 5" xfId="9516" xr:uid="{9062AFA6-7CC5-4BCB-BA5B-53D490ED2950}"/>
    <cellStyle name="Millares [0] 4 7 3 5 2" xfId="40568" xr:uid="{80C740A4-2789-49E4-A392-026145CBC917}"/>
    <cellStyle name="Millares [0] 4 7 3 6" xfId="23699" xr:uid="{8922BC70-DFC4-4DA0-8826-5B5C38AB0437}"/>
    <cellStyle name="Millares [0] 4 7 4" xfId="2629" xr:uid="{12CF1E43-CC52-473B-80C1-73030A263C58}"/>
    <cellStyle name="Millares [0] 4 7 4 2" xfId="5044" xr:uid="{417173F3-4A99-478E-9DE4-29EB5217331A}"/>
    <cellStyle name="Millares [0] 4 7 4 2 2" xfId="13027" xr:uid="{81FCDCD6-1F87-4DEA-A363-3D151C371858}"/>
    <cellStyle name="Millares [0] 4 7 4 2 2 2" xfId="44075" xr:uid="{824E296F-8467-44D2-90C5-40644EEA4C85}"/>
    <cellStyle name="Millares [0] 4 7 4 2 3" xfId="27206" xr:uid="{504EA7BA-3F89-4FCC-8D6B-1948689660E4}"/>
    <cellStyle name="Millares [0] 4 7 4 3" xfId="7458" xr:uid="{6E07B9D5-93F4-41B7-8CC9-BD79FD271BC1}"/>
    <cellStyle name="Millares [0] 4 7 4 3 2" xfId="16635" xr:uid="{C9686800-E8A6-46B8-905E-A95EB94B0295}"/>
    <cellStyle name="Millares [0] 4 7 4 3 2 2" xfId="47682" xr:uid="{F460256A-3B88-4B94-A0EF-736451345B5A}"/>
    <cellStyle name="Millares [0] 4 7 4 3 3" xfId="30813" xr:uid="{2FC9E05A-43CD-4AF0-905E-7E9289AE0BD0}"/>
    <cellStyle name="Millares [0] 4 7 4 4" xfId="20890" xr:uid="{0A9C2F70-B993-4C8D-ACD9-EF26B2907348}"/>
    <cellStyle name="Millares [0] 4 7 4 4 2" xfId="51907" xr:uid="{A0F7A3D5-90CA-4383-8742-E4771E7E5251}"/>
    <cellStyle name="Millares [0] 4 7 4 4 3" xfId="35038" xr:uid="{8D8E6C76-8BE8-4B70-9554-6D6C23108E12}"/>
    <cellStyle name="Millares [0] 4 7 4 5" xfId="9869" xr:uid="{BC8C261D-0298-4CE7-9540-5E8A3878FBBB}"/>
    <cellStyle name="Millares [0] 4 7 4 5 2" xfId="40921" xr:uid="{626F513C-CC40-43DB-99C9-58234B296374}"/>
    <cellStyle name="Millares [0] 4 7 4 6" xfId="24052" xr:uid="{7425091D-40BF-4AE5-A934-6032F784D83D}"/>
    <cellStyle name="Millares [0] 4 7 5" xfId="1622" xr:uid="{4F33CC69-0EEF-4953-93B8-C4286D84B19B}"/>
    <cellStyle name="Millares [0] 4 7 5 2" xfId="4037" xr:uid="{1EA1A3DC-EB22-4F76-8D47-9700223A7E7B}"/>
    <cellStyle name="Millares [0] 4 7 5 2 2" xfId="12020" xr:uid="{53876D77-0564-498F-A429-71979386794A}"/>
    <cellStyle name="Millares [0] 4 7 5 2 2 2" xfId="43068" xr:uid="{ED08BBFE-95CC-442D-A857-E74EA86FA707}"/>
    <cellStyle name="Millares [0] 4 7 5 2 3" xfId="26199" xr:uid="{7E17042D-5C4A-418A-A0E1-B2EADEAA3B4D}"/>
    <cellStyle name="Millares [0] 4 7 5 3" xfId="6451" xr:uid="{CF5239DE-3D42-429D-93AA-C229C97E0ED5}"/>
    <cellStyle name="Millares [0] 4 7 5 3 2" xfId="15628" xr:uid="{1BB8D7CE-2BC3-4EE4-A696-0239C9CD9250}"/>
    <cellStyle name="Millares [0] 4 7 5 3 2 2" xfId="46675" xr:uid="{DE4A0C1E-4958-4F5B-9414-22B496843166}"/>
    <cellStyle name="Millares [0] 4 7 5 3 3" xfId="29806" xr:uid="{4BB03F3B-CB49-423C-AD86-2AD1244EB4C5}"/>
    <cellStyle name="Millares [0] 4 7 5 4" xfId="19883" xr:uid="{AB8AF790-6661-47A0-B037-6C6214F3ABDA}"/>
    <cellStyle name="Millares [0] 4 7 5 4 2" xfId="50900" xr:uid="{B3A81AC9-D46B-4054-9499-6AFBDE90BDA6}"/>
    <cellStyle name="Millares [0] 4 7 5 4 3" xfId="34031" xr:uid="{BFB7AEED-13BB-4B90-B8B0-54CE46A3EF16}"/>
    <cellStyle name="Millares [0] 4 7 5 5" xfId="8862" xr:uid="{53B2FECE-ED05-4D71-BA29-4969D4D8BB73}"/>
    <cellStyle name="Millares [0] 4 7 5 5 2" xfId="39914" xr:uid="{15691C0A-F2C0-4D6F-B41E-B195434B19E6}"/>
    <cellStyle name="Millares [0] 4 7 5 6" xfId="23045" xr:uid="{7E5B33B8-B0E1-4CB1-8789-19EB03B85E62}"/>
    <cellStyle name="Millares [0] 4 7 6" xfId="946" xr:uid="{24F72A97-10F8-437B-8FB0-FE2E52BBD66E}"/>
    <cellStyle name="Millares [0] 4 7 6 2" xfId="13559" xr:uid="{FE7B651C-BCE4-4086-883B-E1629532D3FC}"/>
    <cellStyle name="Millares [0] 4 7 6 2 2" xfId="44607" xr:uid="{920B4BAF-A523-41B4-B81A-1A9431C58D01}"/>
    <cellStyle name="Millares [0] 4 7 6 2 3" xfId="27738" xr:uid="{7321B7A6-11D1-4E1E-894B-B9121076C46C}"/>
    <cellStyle name="Millares [0] 4 7 6 3" xfId="17167" xr:uid="{CF50D81E-90CF-496B-BE01-4685E3B04425}"/>
    <cellStyle name="Millares [0] 4 7 6 3 2" xfId="48214" xr:uid="{9A004C93-8916-4665-9354-EDA4B5443F21}"/>
    <cellStyle name="Millares [0] 4 7 6 3 3" xfId="31345" xr:uid="{7F181C86-79BE-4DB5-88E9-E93731F440B8}"/>
    <cellStyle name="Millares [0] 4 7 6 4" xfId="21422" xr:uid="{2BDB41F5-6736-4D1B-A8BC-A10851E70170}"/>
    <cellStyle name="Millares [0] 4 7 6 4 2" xfId="52439" xr:uid="{90187CAA-B816-4B56-859E-C1330D0766DB}"/>
    <cellStyle name="Millares [0] 4 7 6 4 3" xfId="35570" xr:uid="{1E26B077-50E1-4B97-8BB4-A7B5473AFD01}"/>
    <cellStyle name="Millares [0] 4 7 6 5" xfId="10401" xr:uid="{B696ADAD-999C-4E31-976B-8E4B03C2BD4C}"/>
    <cellStyle name="Millares [0] 4 7 6 5 2" xfId="41453" xr:uid="{7386084E-48C2-4B34-B6E5-71148AD18457}"/>
    <cellStyle name="Millares [0] 4 7 6 6" xfId="24584" xr:uid="{8A8C1C29-4061-4528-9A75-0D206886EB55}"/>
    <cellStyle name="Millares [0] 4 7 7" xfId="3361" xr:uid="{22E6E709-0D8D-423A-B3C8-CA3FDE6C673F}"/>
    <cellStyle name="Millares [0] 4 7 7 2" xfId="13856" xr:uid="{FF1C901A-61E8-4DCA-A332-A415738CB650}"/>
    <cellStyle name="Millares [0] 4 7 7 2 2" xfId="44904" xr:uid="{55CC1906-03D5-4CB9-B85D-30498CDA8309}"/>
    <cellStyle name="Millares [0] 4 7 7 2 3" xfId="28035" xr:uid="{F1EAE5B7-8C15-428B-949F-5B746CB71CB7}"/>
    <cellStyle name="Millares [0] 4 7 7 3" xfId="17464" xr:uid="{C9F6434E-C81C-4C1A-92BC-9A800CA02EEC}"/>
    <cellStyle name="Millares [0] 4 7 7 3 2" xfId="48511" xr:uid="{94A607A1-CB8F-472E-81C3-1CF56A1F127F}"/>
    <cellStyle name="Millares [0] 4 7 7 3 3" xfId="31642" xr:uid="{49C86DC4-2086-4AFE-808D-1527BA389AC6}"/>
    <cellStyle name="Millares [0] 4 7 7 4" xfId="21719" xr:uid="{E876A68E-72DA-4FA8-9774-88FFE10D1116}"/>
    <cellStyle name="Millares [0] 4 7 7 4 2" xfId="52736" xr:uid="{72CD31CC-D2AB-400F-ABC7-8005D2B3799A}"/>
    <cellStyle name="Millares [0] 4 7 7 4 3" xfId="35867" xr:uid="{4D06806F-2E91-4294-80F0-1792AD5251A2}"/>
    <cellStyle name="Millares [0] 4 7 7 5" xfId="10698" xr:uid="{2F2A401F-EAC8-4064-98C8-889E22221FCB}"/>
    <cellStyle name="Millares [0] 4 7 7 5 2" xfId="41750" xr:uid="{864E481F-85EF-4F30-8877-68367E58109A}"/>
    <cellStyle name="Millares [0] 4 7 7 6" xfId="24881" xr:uid="{3E1FB6FB-410F-4B39-810C-6F98DE8485B4}"/>
    <cellStyle name="Millares [0] 4 7 8" xfId="5776" xr:uid="{A9F9E833-53CA-4C90-A0EF-3EE75B9430DC}"/>
    <cellStyle name="Millares [0] 4 7 8 2" xfId="11345" xr:uid="{18EAD8BC-C023-4066-8F6E-906C98BBE0EF}"/>
    <cellStyle name="Millares [0] 4 7 8 2 2" xfId="42393" xr:uid="{0B98C676-BCFB-48A3-9172-C7F273E1E206}"/>
    <cellStyle name="Millares [0] 4 7 8 3" xfId="25524" xr:uid="{D5EC0D94-544C-409B-97FF-23B071AC174D}"/>
    <cellStyle name="Millares [0] 4 7 9" xfId="14302" xr:uid="{A135C787-79B2-4572-843C-780543A97C84}"/>
    <cellStyle name="Millares [0] 4 7 9 2" xfId="45350" xr:uid="{0AA7A707-E1EC-43FD-8779-8437B192AF21}"/>
    <cellStyle name="Millares [0] 4 7 9 3" xfId="28481" xr:uid="{D86FD660-27D9-48D9-A6C1-A912337FA012}"/>
    <cellStyle name="Millares [0] 4 8" xfId="179" xr:uid="{EF02E78D-14E3-4776-AB07-697079E71F77}"/>
    <cellStyle name="Millares [0] 4 8 10" xfId="14776" xr:uid="{99A5E483-5F2F-4C08-8BFE-6C697A77B8E4}"/>
    <cellStyle name="Millares [0] 4 8 10 2" xfId="45823" xr:uid="{52516EEE-ADFF-4D77-B861-89DE28F84D26}"/>
    <cellStyle name="Millares [0] 4 8 10 3" xfId="28954" xr:uid="{B849BB2A-C7A7-4CBC-A237-A0A412B5CF52}"/>
    <cellStyle name="Millares [0] 4 8 11" xfId="17964" xr:uid="{8C963EE9-A9FF-42EE-8E51-EDD919956A5C}"/>
    <cellStyle name="Millares [0] 4 8 11 2" xfId="48981" xr:uid="{C075E200-5C96-47A9-8B28-3E3FB3B4FF45}"/>
    <cellStyle name="Millares [0] 4 8 11 3" xfId="32112" xr:uid="{A01FCFF4-D6B5-44D5-8CFB-ED13EDA8D981}"/>
    <cellStyle name="Millares [0] 4 8 12" xfId="18264" xr:uid="{B62031AD-2A98-4FB9-8BF1-3F44B5089E34}"/>
    <cellStyle name="Millares [0] 4 8 12 2" xfId="49281" xr:uid="{AB0B27FE-6163-4DAA-8372-6152C82DEAB6}"/>
    <cellStyle name="Millares [0] 4 8 12 3" xfId="32412" xr:uid="{D729AC2F-0403-4D94-8B21-4DC8DEE6D9D5}"/>
    <cellStyle name="Millares [0] 4 8 13" xfId="18564" xr:uid="{E2A139A4-B164-4651-BC0A-8A322E2D4E74}"/>
    <cellStyle name="Millares [0] 4 8 13 2" xfId="49581" xr:uid="{F1B18F13-B9C5-4038-BD17-8FD2C1489455}"/>
    <cellStyle name="Millares [0] 4 8 13 3" xfId="32712" xr:uid="{F7A8717A-D7AF-4EFE-AB80-7CBFBD6DC768}"/>
    <cellStyle name="Millares [0] 4 8 14" xfId="19031" xr:uid="{E85311F7-14F3-42FE-9937-7B9778C4B27E}"/>
    <cellStyle name="Millares [0] 4 8 14 2" xfId="50048" xr:uid="{7A9414A7-C6E5-4741-AE11-3738CB611C87}"/>
    <cellStyle name="Millares [0] 4 8 14 3" xfId="33179" xr:uid="{7E6C96B5-51AF-4BD4-883D-03B197D75FCE}"/>
    <cellStyle name="Millares [0] 4 8 15" xfId="8010" xr:uid="{C65C7CC8-DC49-44FE-ABD3-1EEDF5F4F730}"/>
    <cellStyle name="Millares [0] 4 8 15 2" xfId="53185" xr:uid="{6CD8B2C6-ED36-4FCE-9D9F-7B057B0E2930}"/>
    <cellStyle name="Millares [0] 4 8 15 3" xfId="36316" xr:uid="{C9E88EE0-209B-46A8-95A2-97F17A9A9B2D}"/>
    <cellStyle name="Millares [0] 4 8 16" xfId="36621" xr:uid="{0846608B-8693-485C-8B31-7233B0E9E26B}"/>
    <cellStyle name="Millares [0] 4 8 16 2" xfId="53490" xr:uid="{743E4511-79FF-4749-B4CB-15697936CA5C}"/>
    <cellStyle name="Millares [0] 4 8 17" xfId="36931" xr:uid="{28899A60-4E3D-4DC9-A9C8-A154B9337788}"/>
    <cellStyle name="Millares [0] 4 8 17 2" xfId="53800" xr:uid="{06833466-4E43-4809-B4AD-302ABFA2F839}"/>
    <cellStyle name="Millares [0] 4 8 18" xfId="37234" xr:uid="{B282D0AC-48E7-409C-89D8-E544755D9FC6}"/>
    <cellStyle name="Millares [0] 4 8 18 2" xfId="54103" xr:uid="{410EAD09-7A89-4163-899E-7FE439BC5E10}"/>
    <cellStyle name="Millares [0] 4 8 19" xfId="37534" xr:uid="{2CCFEFAA-C647-467F-892B-3324858492A8}"/>
    <cellStyle name="Millares [0] 4 8 19 2" xfId="54403" xr:uid="{1EF8B2A0-54A0-43AE-81D9-68CCDA321009}"/>
    <cellStyle name="Millares [0] 4 8 2" xfId="503" xr:uid="{7F7E7155-CB1B-4153-9362-11262ACB945D}"/>
    <cellStyle name="Millares [0] 4 8 2 2" xfId="2775" xr:uid="{8F5B8700-4C00-4466-B18B-652CEE58CC36}"/>
    <cellStyle name="Millares [0] 4 8 2 2 2" xfId="5190" xr:uid="{112CB356-0E8D-4C06-9723-9AB73599D9F1}"/>
    <cellStyle name="Millares [0] 4 8 2 2 2 2" xfId="13173" xr:uid="{ABEC125B-34D9-421D-AD5F-B20C885B81CC}"/>
    <cellStyle name="Millares [0] 4 8 2 2 2 2 2" xfId="44221" xr:uid="{373B1459-CE29-42F6-B023-6377865E2D96}"/>
    <cellStyle name="Millares [0] 4 8 2 2 2 3" xfId="27352" xr:uid="{2E4AE006-4188-4538-A626-6BDE2A300197}"/>
    <cellStyle name="Millares [0] 4 8 2 2 3" xfId="7604" xr:uid="{1296D264-F3BB-45B8-8BC0-E486519B2167}"/>
    <cellStyle name="Millares [0] 4 8 2 2 3 2" xfId="16781" xr:uid="{ED6E8E4F-D008-4A31-BDC5-2B0EEFA0FDDB}"/>
    <cellStyle name="Millares [0] 4 8 2 2 3 2 2" xfId="47828" xr:uid="{16FE994F-3389-4B6F-9853-0071D6646C04}"/>
    <cellStyle name="Millares [0] 4 8 2 2 3 3" xfId="30959" xr:uid="{2F3669F6-1B1D-4EBC-A944-D6CB567E0ADB}"/>
    <cellStyle name="Millares [0] 4 8 2 2 4" xfId="21036" xr:uid="{4DA187E5-4C93-41E3-8EFF-BCC27E4B4748}"/>
    <cellStyle name="Millares [0] 4 8 2 2 4 2" xfId="52053" xr:uid="{23BC010F-B3EE-4BA6-97F4-73B2545CA4C5}"/>
    <cellStyle name="Millares [0] 4 8 2 2 4 3" xfId="35184" xr:uid="{2CD95EDF-40E7-4510-84F2-320BC0830055}"/>
    <cellStyle name="Millares [0] 4 8 2 2 5" xfId="10015" xr:uid="{B664574C-5253-4BE5-994E-EDC68D9D8549}"/>
    <cellStyle name="Millares [0] 4 8 2 2 5 2" xfId="41067" xr:uid="{2DF73BB5-8AA3-4492-ADFA-C1108C356030}"/>
    <cellStyle name="Millares [0] 4 8 2 2 6" xfId="24198" xr:uid="{D1CDD792-B841-45E9-952F-F5C950777CF1}"/>
    <cellStyle name="Millares [0] 4 8 2 3" xfId="1797" xr:uid="{9BE6D78D-DFDB-49A7-A25E-0677F2EA062B}"/>
    <cellStyle name="Millares [0] 4 8 2 3 2" xfId="4212" xr:uid="{D5B2E2D7-0488-48FE-A161-F0ABC6CE9570}"/>
    <cellStyle name="Millares [0] 4 8 2 3 2 2" xfId="12195" xr:uid="{3BE46BF9-6144-4339-9B65-B444CE726C2D}"/>
    <cellStyle name="Millares [0] 4 8 2 3 2 2 2" xfId="43243" xr:uid="{B1D3FEA2-8140-42D1-BB73-A0B1ABCD5ED7}"/>
    <cellStyle name="Millares [0] 4 8 2 3 2 3" xfId="26374" xr:uid="{54EECCEF-0747-46E3-970A-E4F730A6F188}"/>
    <cellStyle name="Millares [0] 4 8 2 3 3" xfId="6626" xr:uid="{FC33C4FB-67E6-42BC-B464-B9DB5CC5E3B2}"/>
    <cellStyle name="Millares [0] 4 8 2 3 3 2" xfId="15803" xr:uid="{9C0BA937-C31B-43EA-BC58-D2F83CBA7CEF}"/>
    <cellStyle name="Millares [0] 4 8 2 3 3 2 2" xfId="46850" xr:uid="{E8C51BC0-52B6-4217-B005-11E8A120DA83}"/>
    <cellStyle name="Millares [0] 4 8 2 3 3 3" xfId="29981" xr:uid="{14ACE029-7B24-4841-9DB4-E825A06E7DA8}"/>
    <cellStyle name="Millares [0] 4 8 2 3 4" xfId="20058" xr:uid="{3CA49F26-91D0-4286-BE42-AF89CF12C4F9}"/>
    <cellStyle name="Millares [0] 4 8 2 3 4 2" xfId="51075" xr:uid="{A0BF9726-0E55-46B0-AB66-0D8A67507140}"/>
    <cellStyle name="Millares [0] 4 8 2 3 4 3" xfId="34206" xr:uid="{D1D55E21-9736-4C60-8B5B-A80815CA5B76}"/>
    <cellStyle name="Millares [0] 4 8 2 3 5" xfId="9037" xr:uid="{65684082-E68D-460B-8FB6-0F7EAEFF8B25}"/>
    <cellStyle name="Millares [0] 4 8 2 3 5 2" xfId="40089" xr:uid="{F5AA8CF4-B45D-4697-89EE-EFAB9DBC5ADF}"/>
    <cellStyle name="Millares [0] 4 8 2 3 6" xfId="23220" xr:uid="{19144C3D-9FD7-482B-87EC-AEB57B5F4171}"/>
    <cellStyle name="Millares [0] 4 8 2 4" xfId="1092" xr:uid="{D264268E-7DE8-4755-A711-27BE5D7930D7}"/>
    <cellStyle name="Millares [0] 4 8 2 4 2" xfId="11491" xr:uid="{51E1C7AC-09F1-4C23-9A15-422E19D3A115}"/>
    <cellStyle name="Millares [0] 4 8 2 4 2 2" xfId="42539" xr:uid="{BE09DA66-9476-44D5-90DE-263BD4040800}"/>
    <cellStyle name="Millares [0] 4 8 2 4 3" xfId="25670" xr:uid="{744E4627-0CA2-49EA-9BCF-231367A88421}"/>
    <cellStyle name="Millares [0] 4 8 2 5" xfId="3507" xr:uid="{03C634FD-F599-4D43-907B-8BC6DD5A43A7}"/>
    <cellStyle name="Millares [0] 4 8 2 5 2" xfId="15099" xr:uid="{155930E9-662D-43F7-9F86-45A03D24B949}"/>
    <cellStyle name="Millares [0] 4 8 2 5 2 2" xfId="46146" xr:uid="{67C727CA-DAE6-4811-91DA-A8B963440934}"/>
    <cellStyle name="Millares [0] 4 8 2 5 3" xfId="29277" xr:uid="{A80A1E7E-C833-43F1-BF01-8BACFD2DDAAA}"/>
    <cellStyle name="Millares [0] 4 8 2 6" xfId="5922" xr:uid="{28566918-4978-4AE0-B29C-DABAE23EB6C6}"/>
    <cellStyle name="Millares [0] 4 8 2 6 2" xfId="19354" xr:uid="{9759747B-01E7-487F-8EC3-5E9ACC0A9A75}"/>
    <cellStyle name="Millares [0] 4 8 2 6 2 2" xfId="50371" xr:uid="{097DFBD5-5454-4D31-8142-8ADAE0437560}"/>
    <cellStyle name="Millares [0] 4 8 2 6 3" xfId="33502" xr:uid="{AAA649B5-56F0-44D6-9045-4650164C2E79}"/>
    <cellStyle name="Millares [0] 4 8 2 7" xfId="8333" xr:uid="{30095680-34FF-4152-AA73-9D1462AFDE59}"/>
    <cellStyle name="Millares [0] 4 8 2 7 2" xfId="39385" xr:uid="{FBEB6734-F44F-4698-B5F4-F270F77E866A}"/>
    <cellStyle name="Millares [0] 4 8 2 8" xfId="22516" xr:uid="{920D020B-F9F9-4B08-803A-EF87B6EE98C4}"/>
    <cellStyle name="Millares [0] 4 8 20" xfId="37836" xr:uid="{4848B98E-526C-45CF-B1AC-9D30F257D8F6}"/>
    <cellStyle name="Millares [0] 4 8 20 2" xfId="54705" xr:uid="{60DE8D81-407E-4164-8530-67148CD23AD9}"/>
    <cellStyle name="Millares [0] 4 8 21" xfId="38138" xr:uid="{7933FD54-08B5-4C21-9AA3-61EA2A366C12}"/>
    <cellStyle name="Millares [0] 4 8 21 2" xfId="55007" xr:uid="{748840D3-0F25-477A-A143-A56672F3A73D}"/>
    <cellStyle name="Millares [0] 4 8 22" xfId="38438" xr:uid="{330B7E5F-B8B5-452B-90FA-763F61230B69}"/>
    <cellStyle name="Millares [0] 4 8 22 2" xfId="55307" xr:uid="{28FE9C84-4E53-4357-BFAB-5E74BA2CE00B}"/>
    <cellStyle name="Millares [0] 4 8 23" xfId="38738" xr:uid="{7CEED588-0BC6-418F-A31E-89F2B0C66272}"/>
    <cellStyle name="Millares [0] 4 8 23 2" xfId="55607" xr:uid="{06B96043-32F6-4DB3-BBFE-32C126A97D8B}"/>
    <cellStyle name="Millares [0] 4 8 24" xfId="39062" xr:uid="{F1D41FB5-E533-4FC0-8DE6-89BCE77FC7E8}"/>
    <cellStyle name="Millares [0] 4 8 25" xfId="22193" xr:uid="{D77915D8-02EC-408B-963D-378A48F3290E}"/>
    <cellStyle name="Millares [0] 4 8 3" xfId="2307" xr:uid="{20CA119B-2715-4002-9D76-31FE73AA637D}"/>
    <cellStyle name="Millares [0] 4 8 3 2" xfId="4722" xr:uid="{558D037A-DC40-4482-9DDB-7F13528AF006}"/>
    <cellStyle name="Millares [0] 4 8 3 2 2" xfId="12705" xr:uid="{7CDAE26B-FB26-40D9-A3A1-73458FFC5364}"/>
    <cellStyle name="Millares [0] 4 8 3 2 2 2" xfId="43753" xr:uid="{C81E038E-F000-47DA-A4E8-2614BDE53F7F}"/>
    <cellStyle name="Millares [0] 4 8 3 2 3" xfId="26884" xr:uid="{152792A6-D760-4128-B335-6C3FD8E56F53}"/>
    <cellStyle name="Millares [0] 4 8 3 3" xfId="7136" xr:uid="{47689ACC-28FC-4CD4-B53E-D43B07EF53CA}"/>
    <cellStyle name="Millares [0] 4 8 3 3 2" xfId="16313" xr:uid="{FAEB84FB-53A7-4283-9234-4D56DE9AA2DB}"/>
    <cellStyle name="Millares [0] 4 8 3 3 2 2" xfId="47360" xr:uid="{5B5F7C7F-3F13-4F70-84C1-EDA021123212}"/>
    <cellStyle name="Millares [0] 4 8 3 3 3" xfId="30491" xr:uid="{9469FAF5-AABD-488A-91A5-66FF27F03A02}"/>
    <cellStyle name="Millares [0] 4 8 3 4" xfId="20568" xr:uid="{FB31886A-09B5-463E-ACBA-BDF0C747B062}"/>
    <cellStyle name="Millares [0] 4 8 3 4 2" xfId="51585" xr:uid="{86B8984D-6D09-4A1C-B79F-95357AAF886A}"/>
    <cellStyle name="Millares [0] 4 8 3 4 3" xfId="34716" xr:uid="{B3EAAB4B-3507-4DD0-8DDC-383C6BA42D14}"/>
    <cellStyle name="Millares [0] 4 8 3 5" xfId="9547" xr:uid="{A8545117-01E6-4F45-AA47-A57DB802CEB0}"/>
    <cellStyle name="Millares [0] 4 8 3 5 2" xfId="40599" xr:uid="{6288F22E-9F31-451F-AE14-8FE05CCE10B0}"/>
    <cellStyle name="Millares [0] 4 8 3 6" xfId="23730" xr:uid="{A54CC0BA-BBBA-4888-A764-6059772B3759}"/>
    <cellStyle name="Millares [0] 4 8 4" xfId="2452" xr:uid="{32D3A6F9-B84F-490F-ABD9-8EA16E44F84A}"/>
    <cellStyle name="Millares [0] 4 8 4 2" xfId="4867" xr:uid="{1270D994-1F40-4AA7-82E4-25CB81E675F6}"/>
    <cellStyle name="Millares [0] 4 8 4 2 2" xfId="12850" xr:uid="{0D686323-A909-462B-B0D4-D416DF01D672}"/>
    <cellStyle name="Millares [0] 4 8 4 2 2 2" xfId="43898" xr:uid="{745181ED-2DBD-4856-9271-01036EED94AD}"/>
    <cellStyle name="Millares [0] 4 8 4 2 3" xfId="27029" xr:uid="{75875A68-939C-4571-B022-F626F2AC4DAD}"/>
    <cellStyle name="Millares [0] 4 8 4 3" xfId="7281" xr:uid="{35411D89-E658-45D7-93B2-5FCCF854D12C}"/>
    <cellStyle name="Millares [0] 4 8 4 3 2" xfId="16458" xr:uid="{58479125-12D0-47D6-8686-F543AFB6C537}"/>
    <cellStyle name="Millares [0] 4 8 4 3 2 2" xfId="47505" xr:uid="{03294C94-EC1D-43D3-BE7C-19ED69DF3B81}"/>
    <cellStyle name="Millares [0] 4 8 4 3 3" xfId="30636" xr:uid="{2F5ACBD7-4B32-4CDD-B050-BD6B2E04ECC5}"/>
    <cellStyle name="Millares [0] 4 8 4 4" xfId="20713" xr:uid="{61D2972D-B256-492A-B66B-23D34E1291FE}"/>
    <cellStyle name="Millares [0] 4 8 4 4 2" xfId="51730" xr:uid="{48EF8108-C2FF-47C3-8BD3-C4D883BD9A91}"/>
    <cellStyle name="Millares [0] 4 8 4 4 3" xfId="34861" xr:uid="{F9074714-9A7C-4A14-A421-1989F1394A2F}"/>
    <cellStyle name="Millares [0] 4 8 4 5" xfId="9692" xr:uid="{D4197F01-18B7-4F95-8924-128EF115AB75}"/>
    <cellStyle name="Millares [0] 4 8 4 5 2" xfId="40744" xr:uid="{E29355C0-A2A4-4215-ACEB-D0E972486591}"/>
    <cellStyle name="Millares [0] 4 8 4 6" xfId="23875" xr:uid="{0BF361E0-ABF1-4D30-9DEE-BC0F22388A1B}"/>
    <cellStyle name="Millares [0] 4 8 5" xfId="1653" xr:uid="{4D9946DB-23D0-4BBA-9B86-FFAAFED3366E}"/>
    <cellStyle name="Millares [0] 4 8 5 2" xfId="4068" xr:uid="{28BF717F-D6F9-430F-B4F1-7471F50267AA}"/>
    <cellStyle name="Millares [0] 4 8 5 2 2" xfId="12051" xr:uid="{35383AF5-2780-4045-B86C-0EAEA9FAD520}"/>
    <cellStyle name="Millares [0] 4 8 5 2 2 2" xfId="43099" xr:uid="{7F849E7B-01D1-49BE-AC14-7A7590D95806}"/>
    <cellStyle name="Millares [0] 4 8 5 2 3" xfId="26230" xr:uid="{CB5079C4-FE50-4386-B313-E8EE33AD189B}"/>
    <cellStyle name="Millares [0] 4 8 5 3" xfId="6482" xr:uid="{416D2104-92E7-4DFD-9005-EBC1E6D267E3}"/>
    <cellStyle name="Millares [0] 4 8 5 3 2" xfId="15659" xr:uid="{FC681441-B85A-4FCE-A464-C02AFD0621EA}"/>
    <cellStyle name="Millares [0] 4 8 5 3 2 2" xfId="46706" xr:uid="{D7E2FF7E-3FFD-4D7C-AA37-E2593B276BBD}"/>
    <cellStyle name="Millares [0] 4 8 5 3 3" xfId="29837" xr:uid="{F35195D4-DC31-4ED9-9C67-CB201C1B1C1F}"/>
    <cellStyle name="Millares [0] 4 8 5 4" xfId="19914" xr:uid="{6B89252C-CDC2-442F-BD5F-A32761A07B4C}"/>
    <cellStyle name="Millares [0] 4 8 5 4 2" xfId="50931" xr:uid="{4A0F0B52-4197-46FF-A52F-3E21FDB2A453}"/>
    <cellStyle name="Millares [0] 4 8 5 4 3" xfId="34062" xr:uid="{16A707FE-C3B9-4A2F-9537-E4A05F6C8FF5}"/>
    <cellStyle name="Millares [0] 4 8 5 5" xfId="8893" xr:uid="{DA024469-E7D6-45F4-BA45-2093B3CA892A}"/>
    <cellStyle name="Millares [0] 4 8 5 5 2" xfId="39945" xr:uid="{766FD1C8-7414-494A-ADBB-3A461ED3B3CE}"/>
    <cellStyle name="Millares [0] 4 8 5 6" xfId="23076" xr:uid="{A82904EF-4D39-4F14-914C-E2FAD30562BA}"/>
    <cellStyle name="Millares [0] 4 8 6" xfId="769" xr:uid="{4C4187B9-07AA-45A8-94E4-DAC8D940DAFE}"/>
    <cellStyle name="Millares [0] 4 8 6 2" xfId="13560" xr:uid="{CA1475B5-4A7B-4A3C-9982-000F3B540EA8}"/>
    <cellStyle name="Millares [0] 4 8 6 2 2" xfId="44608" xr:uid="{2F157CBB-D6BB-48D4-9FEC-5359DAEBC74A}"/>
    <cellStyle name="Millares [0] 4 8 6 2 3" xfId="27739" xr:uid="{266CFE33-CEE7-4679-9206-B2C6DCFC1470}"/>
    <cellStyle name="Millares [0] 4 8 6 3" xfId="17168" xr:uid="{00AB4630-8292-4D87-8B10-6D0F7540BF2F}"/>
    <cellStyle name="Millares [0] 4 8 6 3 2" xfId="48215" xr:uid="{B0F388BC-8F8E-458B-A4FB-F144FD79DC6B}"/>
    <cellStyle name="Millares [0] 4 8 6 3 3" xfId="31346" xr:uid="{2A56596F-BB06-4A4F-B061-F4C08E165E56}"/>
    <cellStyle name="Millares [0] 4 8 6 4" xfId="21423" xr:uid="{7C1A6296-4802-4FD1-A374-EE7C82093977}"/>
    <cellStyle name="Millares [0] 4 8 6 4 2" xfId="52440" xr:uid="{86DDDD1B-D56A-4E80-9556-7BDED0F05B40}"/>
    <cellStyle name="Millares [0] 4 8 6 4 3" xfId="35571" xr:uid="{783CA662-6A20-4FD0-996E-B7567F54597D}"/>
    <cellStyle name="Millares [0] 4 8 6 5" xfId="10402" xr:uid="{D947259F-1ACF-4CFA-BB65-FA60883D08DA}"/>
    <cellStyle name="Millares [0] 4 8 6 5 2" xfId="41454" xr:uid="{ED587CCF-D28C-4DAE-A73D-1D1362C0D0C5}"/>
    <cellStyle name="Millares [0] 4 8 6 6" xfId="24585" xr:uid="{B39A066D-1906-4192-BE3A-4A82C2307666}"/>
    <cellStyle name="Millares [0] 4 8 7" xfId="3184" xr:uid="{ED7FDD08-50EF-4199-B9A7-579A2F8D2D6D}"/>
    <cellStyle name="Millares [0] 4 8 7 2" xfId="13857" xr:uid="{DB720994-517F-42A1-96AE-65AFFB37822E}"/>
    <cellStyle name="Millares [0] 4 8 7 2 2" xfId="44905" xr:uid="{C0F302B4-602D-4ECE-8422-679BC106AF67}"/>
    <cellStyle name="Millares [0] 4 8 7 2 3" xfId="28036" xr:uid="{99E57DB2-9C93-4C8E-BB06-07D0FF1D187F}"/>
    <cellStyle name="Millares [0] 4 8 7 3" xfId="17465" xr:uid="{12DA4659-5959-441E-A79B-A2A075AA5AC6}"/>
    <cellStyle name="Millares [0] 4 8 7 3 2" xfId="48512" xr:uid="{601FBC38-6CD0-42D3-8A7F-817C086DB479}"/>
    <cellStyle name="Millares [0] 4 8 7 3 3" xfId="31643" xr:uid="{907572CC-1197-4DF3-9FD6-6C79447B22EA}"/>
    <cellStyle name="Millares [0] 4 8 7 4" xfId="21720" xr:uid="{A6ABCA68-5759-4166-AB1B-01D43121ED17}"/>
    <cellStyle name="Millares [0] 4 8 7 4 2" xfId="52737" xr:uid="{5E97CD7E-A810-4802-81C7-6AB94F228056}"/>
    <cellStyle name="Millares [0] 4 8 7 4 3" xfId="35868" xr:uid="{BF9904C6-22E6-47E8-8164-D7067EA2CBC4}"/>
    <cellStyle name="Millares [0] 4 8 7 5" xfId="10699" xr:uid="{2C4F5E3E-EDDD-49BE-B166-A90D926E496E}"/>
    <cellStyle name="Millares [0] 4 8 7 5 2" xfId="41751" xr:uid="{0870EFEB-1637-4B06-855E-A3CCF778F711}"/>
    <cellStyle name="Millares [0] 4 8 7 6" xfId="24882" xr:uid="{CCA8A8A6-D866-4D52-8E29-EA7B81699239}"/>
    <cellStyle name="Millares [0] 4 8 8" xfId="5599" xr:uid="{B371775F-8A4A-49C1-8203-F9B123222B21}"/>
    <cellStyle name="Millares [0] 4 8 8 2" xfId="11168" xr:uid="{B82083C2-D5C0-4674-BB87-40733DD8683A}"/>
    <cellStyle name="Millares [0] 4 8 8 2 2" xfId="42216" xr:uid="{99EAE783-86F6-4766-8ADB-9C930CF31F1B}"/>
    <cellStyle name="Millares [0] 4 8 8 3" xfId="25347" xr:uid="{D33FDEAD-9C39-4596-817E-F88AE1FFB6CB}"/>
    <cellStyle name="Millares [0] 4 8 9" xfId="14303" xr:uid="{C07DC87F-7552-4482-8263-FF4620612E46}"/>
    <cellStyle name="Millares [0] 4 8 9 2" xfId="45351" xr:uid="{22C4B3D5-7057-4657-8A87-E2089FA0D8E2}"/>
    <cellStyle name="Millares [0] 4 8 9 3" xfId="28482" xr:uid="{7E8C5976-3337-48CB-9E57-7EBAD873E2FE}"/>
    <cellStyle name="Millares [0] 4 9" xfId="379" xr:uid="{B387CB09-9F5C-4941-80ED-73D8277C6303}"/>
    <cellStyle name="Millares [0] 4 9 10" xfId="17965" xr:uid="{84A450A6-5D92-4E35-933D-453FEDE0F855}"/>
    <cellStyle name="Millares [0] 4 9 10 2" xfId="48982" xr:uid="{B1F9F526-7585-45D3-A04B-B21E2A847094}"/>
    <cellStyle name="Millares [0] 4 9 10 3" xfId="32113" xr:uid="{19C16811-CCAA-4773-AA40-DCEDD9BFDDCF}"/>
    <cellStyle name="Millares [0] 4 9 11" xfId="18265" xr:uid="{1E9CC93F-D190-4CB7-80AF-09D4400A22C4}"/>
    <cellStyle name="Millares [0] 4 9 11 2" xfId="49282" xr:uid="{65C8FC59-CD7B-4196-9490-C1547F79938A}"/>
    <cellStyle name="Millares [0] 4 9 11 3" xfId="32413" xr:uid="{544C802A-9013-45CE-8018-546F4E212704}"/>
    <cellStyle name="Millares [0] 4 9 12" xfId="18565" xr:uid="{E9BD216D-8FBB-4FD5-82A0-325896B54CFB}"/>
    <cellStyle name="Millares [0] 4 9 12 2" xfId="49582" xr:uid="{2C5CFD4C-CC1C-4425-A5D0-B81E3D167190}"/>
    <cellStyle name="Millares [0] 4 9 12 3" xfId="32713" xr:uid="{72042A80-3B9F-4669-98E4-5AB962EE2293}"/>
    <cellStyle name="Millares [0] 4 9 13" xfId="19231" xr:uid="{06A6EC97-4699-4258-8B76-A65F410FBB81}"/>
    <cellStyle name="Millares [0] 4 9 13 2" xfId="50248" xr:uid="{474B19E6-6684-43DE-80C2-FD363EBAD089}"/>
    <cellStyle name="Millares [0] 4 9 13 3" xfId="33379" xr:uid="{4FD2AA34-1DB6-4193-BEFD-29854A9E2102}"/>
    <cellStyle name="Millares [0] 4 9 14" xfId="8210" xr:uid="{951891EC-2BA7-4DC5-B705-4024A30041FF}"/>
    <cellStyle name="Millares [0] 4 9 14 2" xfId="53186" xr:uid="{6F07572B-2995-4C2C-983C-BF52363F301F}"/>
    <cellStyle name="Millares [0] 4 9 14 3" xfId="36317" xr:uid="{6C501819-44DB-436D-902B-71C89D677FF8}"/>
    <cellStyle name="Millares [0] 4 9 15" xfId="36622" xr:uid="{8F573524-286B-47B6-BDEA-CCB1371667C8}"/>
    <cellStyle name="Millares [0] 4 9 15 2" xfId="53491" xr:uid="{055F9D05-29FB-4653-898E-A8E8D01496E4}"/>
    <cellStyle name="Millares [0] 4 9 16" xfId="36932" xr:uid="{9856943B-910B-4014-88B7-596F6038D9B3}"/>
    <cellStyle name="Millares [0] 4 9 16 2" xfId="53801" xr:uid="{F42388B1-DEC5-42E4-AC7C-373F76B153EF}"/>
    <cellStyle name="Millares [0] 4 9 17" xfId="37235" xr:uid="{85DD95AA-4DD9-4E7B-95D5-881D7455295D}"/>
    <cellStyle name="Millares [0] 4 9 17 2" xfId="54104" xr:uid="{D39A37BF-5702-4800-B5F1-05CCF5B7B2B6}"/>
    <cellStyle name="Millares [0] 4 9 18" xfId="37535" xr:uid="{55763DBB-DCB7-4B33-A9E5-1D3D330E4853}"/>
    <cellStyle name="Millares [0] 4 9 18 2" xfId="54404" xr:uid="{8076B805-D764-41BB-A56D-660AA4A7A030}"/>
    <cellStyle name="Millares [0] 4 9 19" xfId="37837" xr:uid="{6A8A6189-5DF2-4E2A-A0F5-F0098DD0D949}"/>
    <cellStyle name="Millares [0] 4 9 19 2" xfId="54706" xr:uid="{98655B7A-10BC-49D7-A4AB-564381D85E80}"/>
    <cellStyle name="Millares [0] 4 9 2" xfId="504" xr:uid="{2DD43686-1C99-40B9-B750-31FB81A6BCA2}"/>
    <cellStyle name="Millares [0] 4 9 2 2" xfId="2776" xr:uid="{7B232E3A-9EB6-4445-A4D6-688E9DF7E753}"/>
    <cellStyle name="Millares [0] 4 9 2 2 2" xfId="5191" xr:uid="{693165D8-AE32-43F5-BE0F-BA3D083222EB}"/>
    <cellStyle name="Millares [0] 4 9 2 2 2 2" xfId="13174" xr:uid="{A0F111D1-C70A-4A7B-8B3C-E6ED9FD5092B}"/>
    <cellStyle name="Millares [0] 4 9 2 2 2 2 2" xfId="44222" xr:uid="{0615C337-1071-4717-8B6D-723E488A2E37}"/>
    <cellStyle name="Millares [0] 4 9 2 2 2 3" xfId="27353" xr:uid="{7E9E1822-83EF-431A-8018-30ED6703636E}"/>
    <cellStyle name="Millares [0] 4 9 2 2 3" xfId="7605" xr:uid="{F693465D-7A36-4F2F-8654-81554271C410}"/>
    <cellStyle name="Millares [0] 4 9 2 2 3 2" xfId="16782" xr:uid="{4CF57227-D01F-4774-89AE-4D0CF286ADB5}"/>
    <cellStyle name="Millares [0] 4 9 2 2 3 2 2" xfId="47829" xr:uid="{46471062-22DD-4A15-AAAB-EDCBA4EF438A}"/>
    <cellStyle name="Millares [0] 4 9 2 2 3 3" xfId="30960" xr:uid="{0D345348-C2AD-4B43-8481-786B11957C1B}"/>
    <cellStyle name="Millares [0] 4 9 2 2 4" xfId="21037" xr:uid="{95771C38-1300-4DD7-BEAC-2910235527C2}"/>
    <cellStyle name="Millares [0] 4 9 2 2 4 2" xfId="52054" xr:uid="{6753133E-32C8-487E-BFFF-A443B866D22A}"/>
    <cellStyle name="Millares [0] 4 9 2 2 4 3" xfId="35185" xr:uid="{BFDB2729-EBD1-4590-859C-BF3837924CFD}"/>
    <cellStyle name="Millares [0] 4 9 2 2 5" xfId="10016" xr:uid="{FCD2D3C8-BE61-482B-8742-2678D4F63CDE}"/>
    <cellStyle name="Millares [0] 4 9 2 2 5 2" xfId="41068" xr:uid="{A7928CAD-233E-46A7-AC51-907F9A506DAE}"/>
    <cellStyle name="Millares [0] 4 9 2 2 6" xfId="24199" xr:uid="{57111FC5-0A47-4F32-9132-7CA6C35A8330}"/>
    <cellStyle name="Millares [0] 4 9 2 3" xfId="1997" xr:uid="{33BAA8CF-ABB4-4F05-A34E-B3DA87EFBF02}"/>
    <cellStyle name="Millares [0] 4 9 2 3 2" xfId="4412" xr:uid="{45060937-C9F5-4E76-B0F3-AC63B0217C2F}"/>
    <cellStyle name="Millares [0] 4 9 2 3 2 2" xfId="12395" xr:uid="{7EA20ED2-EA18-49C6-9F6A-3AB2097D7BB1}"/>
    <cellStyle name="Millares [0] 4 9 2 3 2 2 2" xfId="43443" xr:uid="{21F8D31B-22DF-4EC8-8934-183E37759791}"/>
    <cellStyle name="Millares [0] 4 9 2 3 2 3" xfId="26574" xr:uid="{5B646F76-0ACA-43F3-BF3C-B0FDB979BD79}"/>
    <cellStyle name="Millares [0] 4 9 2 3 3" xfId="6826" xr:uid="{57C25711-17E5-4F99-933C-A576BCB0781E}"/>
    <cellStyle name="Millares [0] 4 9 2 3 3 2" xfId="16003" xr:uid="{9C8ED401-1CAD-4DEF-930C-40927A7C3DFA}"/>
    <cellStyle name="Millares [0] 4 9 2 3 3 2 2" xfId="47050" xr:uid="{30A31A91-09AE-445F-94DB-7D92E0635B30}"/>
    <cellStyle name="Millares [0] 4 9 2 3 3 3" xfId="30181" xr:uid="{9B0D9182-6AAD-40A3-B60C-7C51E4200C63}"/>
    <cellStyle name="Millares [0] 4 9 2 3 4" xfId="20258" xr:uid="{8A61700F-2C1B-46EC-B189-DF2C08497CA5}"/>
    <cellStyle name="Millares [0] 4 9 2 3 4 2" xfId="51275" xr:uid="{E222059C-1154-4F4D-AC4D-6543FB0FFBB8}"/>
    <cellStyle name="Millares [0] 4 9 2 3 4 3" xfId="34406" xr:uid="{34FA28BC-D4FE-47B1-89B4-FB8B06C109FF}"/>
    <cellStyle name="Millares [0] 4 9 2 3 5" xfId="9237" xr:uid="{239C8B3A-0FEE-42C0-A886-3F7CA5C79589}"/>
    <cellStyle name="Millares [0] 4 9 2 3 5 2" xfId="40289" xr:uid="{42866369-8F4E-458C-845C-2C539CC9F339}"/>
    <cellStyle name="Millares [0] 4 9 2 3 6" xfId="23420" xr:uid="{13DD06A3-093F-4D66-937B-42314321158F}"/>
    <cellStyle name="Millares [0] 4 9 2 4" xfId="1093" xr:uid="{F9628451-D25C-4C08-BB74-E13E4744CA71}"/>
    <cellStyle name="Millares [0] 4 9 2 4 2" xfId="11492" xr:uid="{A8682E82-F1A3-44AA-8CBB-243D165E68A9}"/>
    <cellStyle name="Millares [0] 4 9 2 4 2 2" xfId="42540" xr:uid="{8CC1D7B4-01BA-4028-BD5E-EDB226EC6762}"/>
    <cellStyle name="Millares [0] 4 9 2 4 3" xfId="25671" xr:uid="{05373F62-09D3-4F46-B4CF-838BA6B0E467}"/>
    <cellStyle name="Millares [0] 4 9 2 5" xfId="3508" xr:uid="{B6A3BB31-7F7D-4FE8-B3C4-624F68B158C2}"/>
    <cellStyle name="Millares [0] 4 9 2 5 2" xfId="15100" xr:uid="{6A3456F5-9BA9-4038-9C57-65E53D6C5915}"/>
    <cellStyle name="Millares [0] 4 9 2 5 2 2" xfId="46147" xr:uid="{17DD159C-42BB-4BA4-8C92-89B0C33E4524}"/>
    <cellStyle name="Millares [0] 4 9 2 5 3" xfId="29278" xr:uid="{790C45B7-7A18-420D-B75C-CDFF2B2F1806}"/>
    <cellStyle name="Millares [0] 4 9 2 6" xfId="5923" xr:uid="{1368F9F9-37A7-41F6-8689-B03A83D0D027}"/>
    <cellStyle name="Millares [0] 4 9 2 6 2" xfId="19355" xr:uid="{660684C6-A365-4828-A40D-94495DAC3092}"/>
    <cellStyle name="Millares [0] 4 9 2 6 2 2" xfId="50372" xr:uid="{276DD041-979A-430B-9D7F-8EE8514706F3}"/>
    <cellStyle name="Millares [0] 4 9 2 6 3" xfId="33503" xr:uid="{D5936EDF-B64A-43B8-8A53-128AD99FD7BC}"/>
    <cellStyle name="Millares [0] 4 9 2 7" xfId="8334" xr:uid="{14B83623-4E15-404E-A8C7-4922C7669872}"/>
    <cellStyle name="Millares [0] 4 9 2 7 2" xfId="39386" xr:uid="{1D3A8E71-40FD-4376-9FFF-B70D4E9F7E60}"/>
    <cellStyle name="Millares [0] 4 9 2 8" xfId="22517" xr:uid="{7AD77751-4482-497F-99A6-68F498E9E2C0}"/>
    <cellStyle name="Millares [0] 4 9 20" xfId="38139" xr:uid="{42ED39C6-BA63-442C-AF73-C022495F139D}"/>
    <cellStyle name="Millares [0] 4 9 20 2" xfId="55008" xr:uid="{D609346F-AB78-473F-8298-43E256313E0F}"/>
    <cellStyle name="Millares [0] 4 9 21" xfId="38439" xr:uid="{C4F6BB86-4AF6-42EC-BE4E-192CC3EFA607}"/>
    <cellStyle name="Millares [0] 4 9 21 2" xfId="55308" xr:uid="{DD4735EA-BE8D-4CA0-B5D0-E9F98C67502B}"/>
    <cellStyle name="Millares [0] 4 9 22" xfId="38739" xr:uid="{839F722D-43DA-40CE-B885-181AB68A17B1}"/>
    <cellStyle name="Millares [0] 4 9 22 2" xfId="55608" xr:uid="{939702D5-8F4D-40F3-A25D-F77F132DFC09}"/>
    <cellStyle name="Millares [0] 4 9 23" xfId="39262" xr:uid="{B3D940AF-009D-40F0-A450-069570EB90B3}"/>
    <cellStyle name="Millares [0] 4 9 24" xfId="22393" xr:uid="{848E0C6B-E9D2-4CDE-9981-ECFEF132B90D}"/>
    <cellStyle name="Millares [0] 4 9 3" xfId="2652" xr:uid="{906E6DF3-9D1A-4203-9087-7421C8D1D984}"/>
    <cellStyle name="Millares [0] 4 9 3 2" xfId="5067" xr:uid="{C1C55D85-5FE1-4627-B047-20BF0F2DD5A6}"/>
    <cellStyle name="Millares [0] 4 9 3 2 2" xfId="13050" xr:uid="{E5E29004-388B-4264-9200-3086FEA628AA}"/>
    <cellStyle name="Millares [0] 4 9 3 2 2 2" xfId="44098" xr:uid="{04BC7B56-83F4-4F80-93BB-DACD1C45C658}"/>
    <cellStyle name="Millares [0] 4 9 3 2 3" xfId="27229" xr:uid="{308B0CAD-7B86-4B66-A97E-A900885F4EB5}"/>
    <cellStyle name="Millares [0] 4 9 3 3" xfId="7481" xr:uid="{65E8A133-3F42-44F1-91A4-4BB80A96CDC1}"/>
    <cellStyle name="Millares [0] 4 9 3 3 2" xfId="16658" xr:uid="{2D0F149E-FD0B-4F70-8B59-F0F5C01FCF39}"/>
    <cellStyle name="Millares [0] 4 9 3 3 2 2" xfId="47705" xr:uid="{86F3A664-585E-4B5F-8052-E70CA5252D35}"/>
    <cellStyle name="Millares [0] 4 9 3 3 3" xfId="30836" xr:uid="{ADAA88FA-F53A-4431-ABF4-944221BF1173}"/>
    <cellStyle name="Millares [0] 4 9 3 4" xfId="20913" xr:uid="{D8825D7D-264E-4750-BC99-2843F89DA99A}"/>
    <cellStyle name="Millares [0] 4 9 3 4 2" xfId="51930" xr:uid="{7634050A-DCF5-4CB3-B9DC-4C49C80A538E}"/>
    <cellStyle name="Millares [0] 4 9 3 4 3" xfId="35061" xr:uid="{7BB94EB4-4AE0-465E-A4B9-4DF245E1FE40}"/>
    <cellStyle name="Millares [0] 4 9 3 5" xfId="9892" xr:uid="{327314EA-CEBB-45FC-86A2-F3A7558E11C3}"/>
    <cellStyle name="Millares [0] 4 9 3 5 2" xfId="40944" xr:uid="{CFE12823-3B2F-417E-88EC-F0D1C340019D}"/>
    <cellStyle name="Millares [0] 4 9 3 6" xfId="24075" xr:uid="{258CDE5B-8B40-4AC9-A502-32B96A69C687}"/>
    <cellStyle name="Millares [0] 4 9 4" xfId="1696" xr:uid="{3A38DF54-E06E-41CC-974E-6E245E940EA8}"/>
    <cellStyle name="Millares [0] 4 9 4 2" xfId="4111" xr:uid="{CCE194A7-D2E9-4F5C-817E-7A5EBC3F7E85}"/>
    <cellStyle name="Millares [0] 4 9 4 2 2" xfId="12094" xr:uid="{DBDF4CEE-B0B8-4F15-8E4D-1448A320B6C2}"/>
    <cellStyle name="Millares [0] 4 9 4 2 2 2" xfId="43142" xr:uid="{50AD0091-7DF2-4E36-917A-C3AD31F50705}"/>
    <cellStyle name="Millares [0] 4 9 4 2 3" xfId="26273" xr:uid="{55170FAA-1674-49F3-9E7E-358BC0B120D5}"/>
    <cellStyle name="Millares [0] 4 9 4 3" xfId="6525" xr:uid="{6CA71E46-4196-4355-825E-FEC953C38515}"/>
    <cellStyle name="Millares [0] 4 9 4 3 2" xfId="15702" xr:uid="{0F821CCD-1E33-4503-A205-FC65882B1512}"/>
    <cellStyle name="Millares [0] 4 9 4 3 2 2" xfId="46749" xr:uid="{A6874D94-D804-4908-B0D8-E242B7ECF4B6}"/>
    <cellStyle name="Millares [0] 4 9 4 3 3" xfId="29880" xr:uid="{F9115CE0-087D-4CEC-9FBC-A09C86909C6C}"/>
    <cellStyle name="Millares [0] 4 9 4 4" xfId="19957" xr:uid="{77FDCA1C-CC65-4740-96A3-B4E8C2E8F121}"/>
    <cellStyle name="Millares [0] 4 9 4 4 2" xfId="50974" xr:uid="{EB4EE42F-CC43-4FEF-B45A-563C2FF32C50}"/>
    <cellStyle name="Millares [0] 4 9 4 4 3" xfId="34105" xr:uid="{1F2EFB8A-3311-411E-AA7C-35ABD59055A3}"/>
    <cellStyle name="Millares [0] 4 9 4 5" xfId="8936" xr:uid="{F4A5AE7C-A394-42B8-A7EA-E505F0B9FB1E}"/>
    <cellStyle name="Millares [0] 4 9 4 5 2" xfId="39988" xr:uid="{490266CC-7D99-4A2F-92C3-F3D5681AC65D}"/>
    <cellStyle name="Millares [0] 4 9 4 6" xfId="23119" xr:uid="{6DE4EB60-A65F-4F15-BE4A-C95D894B2950}"/>
    <cellStyle name="Millares [0] 4 9 5" xfId="969" xr:uid="{A56A3817-E817-44E3-9FBC-C18BA2979132}"/>
    <cellStyle name="Millares [0] 4 9 5 2" xfId="13561" xr:uid="{10405344-C407-4802-AE84-FA861A74B2C6}"/>
    <cellStyle name="Millares [0] 4 9 5 2 2" xfId="44609" xr:uid="{6A926742-0774-431A-8D3A-182DA391D02E}"/>
    <cellStyle name="Millares [0] 4 9 5 2 3" xfId="27740" xr:uid="{A1A078DE-FBB0-4918-9E8E-D9D75C44A6A3}"/>
    <cellStyle name="Millares [0] 4 9 5 3" xfId="17169" xr:uid="{539184A0-3EB5-47B2-89F6-C15F272D17A7}"/>
    <cellStyle name="Millares [0] 4 9 5 3 2" xfId="48216" xr:uid="{C2100180-9110-465C-B053-EE067A52557B}"/>
    <cellStyle name="Millares [0] 4 9 5 3 3" xfId="31347" xr:uid="{0CDE9C54-6593-416D-8472-68003B3D1641}"/>
    <cellStyle name="Millares [0] 4 9 5 4" xfId="21424" xr:uid="{4A1FBCB0-5B00-4E28-849A-3FA487700F6F}"/>
    <cellStyle name="Millares [0] 4 9 5 4 2" xfId="52441" xr:uid="{7CDA28BA-8F10-4E8A-B9FE-72143B6460E4}"/>
    <cellStyle name="Millares [0] 4 9 5 4 3" xfId="35572" xr:uid="{6B9D4A5D-2E7E-48FF-AEF2-CD62FD3BEC61}"/>
    <cellStyle name="Millares [0] 4 9 5 5" xfId="10403" xr:uid="{8F389EA5-9238-4671-9E85-F1E0D1DE04BC}"/>
    <cellStyle name="Millares [0] 4 9 5 5 2" xfId="41455" xr:uid="{FDCEA30B-2105-40DA-BBED-C9D5B2F14549}"/>
    <cellStyle name="Millares [0] 4 9 5 6" xfId="24586" xr:uid="{D8C92113-BC0C-4F6E-9DDA-B8AF145A8F91}"/>
    <cellStyle name="Millares [0] 4 9 6" xfId="3384" xr:uid="{9657503C-FA07-4B0B-9DCE-90D8D0E640EB}"/>
    <cellStyle name="Millares [0] 4 9 6 2" xfId="13858" xr:uid="{A9E2D2DB-00F0-435A-B14E-13884DFCA8E2}"/>
    <cellStyle name="Millares [0] 4 9 6 2 2" xfId="44906" xr:uid="{E82B04A2-DB97-4DDF-A878-28A03E21CFD3}"/>
    <cellStyle name="Millares [0] 4 9 6 2 3" xfId="28037" xr:uid="{3959D456-7876-462C-B0D4-8E71FA131812}"/>
    <cellStyle name="Millares [0] 4 9 6 3" xfId="17466" xr:uid="{DE861062-DA69-4E0B-8BA6-67CA51483085}"/>
    <cellStyle name="Millares [0] 4 9 6 3 2" xfId="48513" xr:uid="{D4F1B0DA-C1E9-4CD7-9204-EA82D7F33A70}"/>
    <cellStyle name="Millares [0] 4 9 6 3 3" xfId="31644" xr:uid="{68EFA180-F243-4B2A-8F82-7CCFFC7AA4A3}"/>
    <cellStyle name="Millares [0] 4 9 6 4" xfId="21721" xr:uid="{10176CF3-6BE7-4543-9DBA-E3FB68B946FA}"/>
    <cellStyle name="Millares [0] 4 9 6 4 2" xfId="52738" xr:uid="{22BF5718-E40C-4D99-A7D0-C5B95AE60AF3}"/>
    <cellStyle name="Millares [0] 4 9 6 4 3" xfId="35869" xr:uid="{6ED6BB22-F46D-427D-87D9-D15F394F280A}"/>
    <cellStyle name="Millares [0] 4 9 6 5" xfId="10700" xr:uid="{E60A8598-3D19-46AF-AA5B-01962A6C9690}"/>
    <cellStyle name="Millares [0] 4 9 6 5 2" xfId="41752" xr:uid="{6AA30D0F-966A-4FA4-A94F-9C7FEB602C5A}"/>
    <cellStyle name="Millares [0] 4 9 6 6" xfId="24883" xr:uid="{362584CA-6BCB-4F2B-BBCB-9B8B52EE318B}"/>
    <cellStyle name="Millares [0] 4 9 7" xfId="5799" xr:uid="{3D280807-BC6D-4289-B9A0-48EF39CDD0FE}"/>
    <cellStyle name="Millares [0] 4 9 7 2" xfId="11368" xr:uid="{B1B2A337-8FD3-45C3-9B64-F3FE46A50F88}"/>
    <cellStyle name="Millares [0] 4 9 7 2 2" xfId="42416" xr:uid="{07DB4BF4-D6B7-4252-AE46-33FA8733ED26}"/>
    <cellStyle name="Millares [0] 4 9 7 3" xfId="25547" xr:uid="{FB597DA0-0B65-4E09-B25E-2ECCC6C17808}"/>
    <cellStyle name="Millares [0] 4 9 8" xfId="14304" xr:uid="{95D2FE83-45E0-469D-B0FA-C951988222F2}"/>
    <cellStyle name="Millares [0] 4 9 8 2" xfId="45352" xr:uid="{264C7C46-E38E-4514-99FC-6648286DA759}"/>
    <cellStyle name="Millares [0] 4 9 8 3" xfId="28483" xr:uid="{5E6A47B9-0371-4957-824B-4A4B31FCA1ED}"/>
    <cellStyle name="Millares [0] 4 9 9" xfId="14976" xr:uid="{EC3F3AB5-88E1-4BAC-AB55-D13A7E038CF1}"/>
    <cellStyle name="Millares [0] 4 9 9 2" xfId="46023" xr:uid="{A203BDFC-3684-4962-9440-BAC340D1CADA}"/>
    <cellStyle name="Millares [0] 4 9 9 3" xfId="29154" xr:uid="{61030D2A-14E2-4712-BBA1-8BDB58141083}"/>
    <cellStyle name="Millares [0] 5" xfId="126" xr:uid="{1E2427E0-9C8A-4E74-B9A2-A8E7B47D245C}"/>
    <cellStyle name="Millares [0] 5 10" xfId="432" xr:uid="{FC8F8878-FC1D-4201-BD2B-A35911A400F4}"/>
    <cellStyle name="Millares [0] 5 10 2" xfId="2704" xr:uid="{D5C8A30A-758C-4438-99DD-474C1FDB2EDF}"/>
    <cellStyle name="Millares [0] 5 10 2 2" xfId="5119" xr:uid="{1852D9D7-086F-404E-9E79-E23CA17AAB1C}"/>
    <cellStyle name="Millares [0] 5 10 2 2 2" xfId="13102" xr:uid="{B57B178A-B085-4703-AF68-C483F33C9F92}"/>
    <cellStyle name="Millares [0] 5 10 2 2 2 2" xfId="44150" xr:uid="{8E656B56-1468-4008-92C9-3F702F7C6A4D}"/>
    <cellStyle name="Millares [0] 5 10 2 2 3" xfId="27281" xr:uid="{548583C9-948D-401A-B324-AEABBDFD1D20}"/>
    <cellStyle name="Millares [0] 5 10 2 3" xfId="7533" xr:uid="{99F2893C-D45D-4009-8C5D-956D1238A9B7}"/>
    <cellStyle name="Millares [0] 5 10 2 3 2" xfId="16710" xr:uid="{6A8E6471-1711-4A8E-A21D-7C4670B0314B}"/>
    <cellStyle name="Millares [0] 5 10 2 3 2 2" xfId="47757" xr:uid="{942F632D-F353-4D63-B963-A42E8300370C}"/>
    <cellStyle name="Millares [0] 5 10 2 3 3" xfId="30888" xr:uid="{393098D3-C0D3-4F3C-86BF-42316FEFC02A}"/>
    <cellStyle name="Millares [0] 5 10 2 4" xfId="20965" xr:uid="{8A65A32B-203B-4011-B71A-A694232D0CFB}"/>
    <cellStyle name="Millares [0] 5 10 2 4 2" xfId="51982" xr:uid="{F5FB1A50-82E0-4238-BDDC-B79937B72F25}"/>
    <cellStyle name="Millares [0] 5 10 2 4 3" xfId="35113" xr:uid="{B2E9B487-C2D7-4A2D-92D2-CEE341F28D43}"/>
    <cellStyle name="Millares [0] 5 10 2 5" xfId="9944" xr:uid="{F5617527-9EB4-431C-8C3E-69FDF92A7A1F}"/>
    <cellStyle name="Millares [0] 5 10 2 5 2" xfId="40996" xr:uid="{47D86B70-CD4A-4C0B-8011-C6D160A5FB1E}"/>
    <cellStyle name="Millares [0] 5 10 2 6" xfId="24127" xr:uid="{38E80745-29C8-4FBB-8EFD-D5FAE16D7417}"/>
    <cellStyle name="Millares [0] 5 10 3" xfId="2049" xr:uid="{AF6372C4-D902-4FB3-BB7C-93E839D15128}"/>
    <cellStyle name="Millares [0] 5 10 3 2" xfId="4464" xr:uid="{32342E95-12F8-4668-890C-9A915419F335}"/>
    <cellStyle name="Millares [0] 5 10 3 2 2" xfId="12447" xr:uid="{DCDF3083-B6B3-4045-A069-25A60A5C23D8}"/>
    <cellStyle name="Millares [0] 5 10 3 2 2 2" xfId="43495" xr:uid="{9CCFFFE6-BF8D-4986-A11C-6BC7D825D058}"/>
    <cellStyle name="Millares [0] 5 10 3 2 3" xfId="26626" xr:uid="{A67190F3-7705-432B-80C2-32932BE680F7}"/>
    <cellStyle name="Millares [0] 5 10 3 3" xfId="6878" xr:uid="{4FCA5045-9268-427B-BC1D-F1D23759FA2B}"/>
    <cellStyle name="Millares [0] 5 10 3 3 2" xfId="16055" xr:uid="{10F516D7-44AC-462F-99F2-6FB904E58AE6}"/>
    <cellStyle name="Millares [0] 5 10 3 3 2 2" xfId="47102" xr:uid="{7D078C27-2C55-42F6-9B86-D5D2C99F106C}"/>
    <cellStyle name="Millares [0] 5 10 3 3 3" xfId="30233" xr:uid="{1D7EEFF2-AFBA-45FA-90A2-1E7EBF083153}"/>
    <cellStyle name="Millares [0] 5 10 3 4" xfId="20310" xr:uid="{C3CF94B4-4C6A-4F9A-98C8-4F32F9F0A6A0}"/>
    <cellStyle name="Millares [0] 5 10 3 4 2" xfId="51327" xr:uid="{CAB09A32-44F5-4BAC-89A9-387652545B04}"/>
    <cellStyle name="Millares [0] 5 10 3 4 3" xfId="34458" xr:uid="{758F1012-8410-4D07-A927-43D162E3251E}"/>
    <cellStyle name="Millares [0] 5 10 3 5" xfId="9289" xr:uid="{2E1C62D8-335B-4B14-9A28-100627E0ACE3}"/>
    <cellStyle name="Millares [0] 5 10 3 5 2" xfId="40341" xr:uid="{571137A9-C795-4BE2-9830-028647082746}"/>
    <cellStyle name="Millares [0] 5 10 3 6" xfId="23472" xr:uid="{A94DBDCF-4D1E-4CCD-8ADB-19A8DBCA0850}"/>
    <cellStyle name="Millares [0] 5 10 4" xfId="1021" xr:uid="{824F08C1-B241-42B4-9B37-12F20D461A47}"/>
    <cellStyle name="Millares [0] 5 10 4 2" xfId="11420" xr:uid="{BBAB47DA-175D-4F0E-A925-0DF344CF7743}"/>
    <cellStyle name="Millares [0] 5 10 4 2 2" xfId="42468" xr:uid="{543E52D8-79F4-46A5-AEBB-3E09F713F19F}"/>
    <cellStyle name="Millares [0] 5 10 4 3" xfId="25599" xr:uid="{28889214-178F-4FDA-912E-FECA3A829BB7}"/>
    <cellStyle name="Millares [0] 5 10 5" xfId="3436" xr:uid="{BD3FEB93-B552-4019-BBD6-E424985A3C89}"/>
    <cellStyle name="Millares [0] 5 10 5 2" xfId="15028" xr:uid="{99357401-7256-44D7-8A12-B872D216ADF7}"/>
    <cellStyle name="Millares [0] 5 10 5 2 2" xfId="46075" xr:uid="{4E1B6D46-08D6-402A-96E0-508358D04466}"/>
    <cellStyle name="Millares [0] 5 10 5 3" xfId="29206" xr:uid="{5997950A-62B4-4FBE-88A2-14A64C4DBBCA}"/>
    <cellStyle name="Millares [0] 5 10 6" xfId="5851" xr:uid="{5F796125-EE95-4B9B-96EF-F3EF49DE7067}"/>
    <cellStyle name="Millares [0] 5 10 6 2" xfId="19283" xr:uid="{765CDDEB-9B29-4BC3-ABE1-90C1E4534B30}"/>
    <cellStyle name="Millares [0] 5 10 6 2 2" xfId="50300" xr:uid="{272E8A69-F1AA-425E-A651-B19BF2D27320}"/>
    <cellStyle name="Millares [0] 5 10 6 3" xfId="33431" xr:uid="{32159FB2-F405-47A9-92D1-61CB1A00C1A0}"/>
    <cellStyle name="Millares [0] 5 10 7" xfId="8262" xr:uid="{9ACA38AC-594F-4187-B205-982F38D08A48}"/>
    <cellStyle name="Millares [0] 5 10 7 2" xfId="39314" xr:uid="{B210AC0E-C026-4287-9DB0-3D0F6891DB27}"/>
    <cellStyle name="Millares [0] 5 10 8" xfId="22445" xr:uid="{61FE80C4-76E6-4502-88ED-54050D77BC4B}"/>
    <cellStyle name="Millares [0] 5 11" xfId="1310" xr:uid="{FE376E26-A597-46AA-9BED-ED2DA17D2D6C}"/>
    <cellStyle name="Millares [0] 5 11 2" xfId="2992" xr:uid="{DF263AC1-327A-451D-9E3B-4E266117B276}"/>
    <cellStyle name="Millares [0] 5 11 2 2" xfId="5407" xr:uid="{C9A04EC3-0AE7-4D09-AF5D-057DFBEC9D09}"/>
    <cellStyle name="Millares [0] 5 11 2 2 2" xfId="13390" xr:uid="{F32338EB-B9DB-486C-8D82-265DC3DDCCD6}"/>
    <cellStyle name="Millares [0] 5 11 2 2 2 2" xfId="44438" xr:uid="{1BD05EE4-F5A8-4863-8B97-521594D96027}"/>
    <cellStyle name="Millares [0] 5 11 2 2 3" xfId="27569" xr:uid="{7FF0317B-E5DA-419A-8A22-EB93F4D11EEC}"/>
    <cellStyle name="Millares [0] 5 11 2 3" xfId="7821" xr:uid="{D0E0799A-A288-409D-B92F-BFB6FFC7CA1F}"/>
    <cellStyle name="Millares [0] 5 11 2 3 2" xfId="16998" xr:uid="{3D79D169-3CF2-42ED-9DEA-8BC8E4812FBE}"/>
    <cellStyle name="Millares [0] 5 11 2 3 2 2" xfId="48045" xr:uid="{11B8B93E-DAFE-4B9C-8FA6-9720BFF48478}"/>
    <cellStyle name="Millares [0] 5 11 2 3 3" xfId="31176" xr:uid="{0159E476-3363-4A8B-85D6-FC9D386353BB}"/>
    <cellStyle name="Millares [0] 5 11 2 4" xfId="21253" xr:uid="{524E48F6-BFC0-4706-BCE5-B2DFCB9335EE}"/>
    <cellStyle name="Millares [0] 5 11 2 4 2" xfId="52270" xr:uid="{066683C5-C425-4AE8-8E81-793050BF3984}"/>
    <cellStyle name="Millares [0] 5 11 2 4 3" xfId="35401" xr:uid="{9F241E80-7A34-4FB8-B7F8-935B672C0F34}"/>
    <cellStyle name="Millares [0] 5 11 2 5" xfId="10232" xr:uid="{EC4814C3-D23F-4955-85A9-FA9AE8C1819B}"/>
    <cellStyle name="Millares [0] 5 11 2 5 2" xfId="41284" xr:uid="{212B66ED-907B-444A-83E9-32C2D9C2C83B}"/>
    <cellStyle name="Millares [0] 5 11 2 6" xfId="24415" xr:uid="{E8C3443F-163F-4BEC-B6B0-6D3DCC4C36ED}"/>
    <cellStyle name="Millares [0] 5 11 3" xfId="1745" xr:uid="{7DCEFA35-817A-46A7-9540-EA9B677BF3E0}"/>
    <cellStyle name="Millares [0] 5 11 3 2" xfId="4160" xr:uid="{BEF94A6A-52F2-40E5-821B-23BC10ABE96C}"/>
    <cellStyle name="Millares [0] 5 11 3 2 2" xfId="12143" xr:uid="{77C18A97-B280-416A-92C5-877636029AFA}"/>
    <cellStyle name="Millares [0] 5 11 3 2 2 2" xfId="43191" xr:uid="{F9956B72-C6B1-42C8-9179-775060BAD99A}"/>
    <cellStyle name="Millares [0] 5 11 3 2 3" xfId="26322" xr:uid="{65B04C42-683E-47DE-AF07-25FC0EDFF26A}"/>
    <cellStyle name="Millares [0] 5 11 3 3" xfId="6574" xr:uid="{33005D0D-DA97-4718-AD7B-48163546694B}"/>
    <cellStyle name="Millares [0] 5 11 3 3 2" xfId="15751" xr:uid="{D2395E33-51D4-479B-99AC-47E2F3149136}"/>
    <cellStyle name="Millares [0] 5 11 3 3 2 2" xfId="46798" xr:uid="{C323066F-7C0B-43A9-97F1-735ED978E888}"/>
    <cellStyle name="Millares [0] 5 11 3 3 3" xfId="29929" xr:uid="{A532D5F2-276C-4422-BFF2-0FEFDAB85897}"/>
    <cellStyle name="Millares [0] 5 11 3 4" xfId="20006" xr:uid="{5382C76A-423B-4A82-B15F-A8A0BDDEBAE8}"/>
    <cellStyle name="Millares [0] 5 11 3 4 2" xfId="51023" xr:uid="{49E1DEA9-5597-40EE-89D7-7793D83D726B}"/>
    <cellStyle name="Millares [0] 5 11 3 4 3" xfId="34154" xr:uid="{1A6D34B9-3BE0-4E96-98FB-E676DADF830C}"/>
    <cellStyle name="Millares [0] 5 11 3 5" xfId="8985" xr:uid="{18C3D0C7-030D-4CB8-A781-895DF01A533C}"/>
    <cellStyle name="Millares [0] 5 11 3 5 2" xfId="40037" xr:uid="{EB57F63C-ACD2-40E7-BA89-CE60E4889E44}"/>
    <cellStyle name="Millares [0] 5 11 3 6" xfId="23168" xr:uid="{18DF18A5-DE60-4364-95AB-16D311F82057}"/>
    <cellStyle name="Millares [0] 5 11 4" xfId="3725" xr:uid="{687D0847-FA1F-4190-A802-8BE97E5E2282}"/>
    <cellStyle name="Millares [0] 5 11 4 2" xfId="11708" xr:uid="{BDF8652D-70FE-42CD-974B-F8876BF51406}"/>
    <cellStyle name="Millares [0] 5 11 4 2 2" xfId="42756" xr:uid="{5D5CED95-C4AE-498F-8437-348E8D07AD7B}"/>
    <cellStyle name="Millares [0] 5 11 4 3" xfId="25887" xr:uid="{71A52FF8-1028-4A61-B69A-E36B4BD1A587}"/>
    <cellStyle name="Millares [0] 5 11 5" xfId="6139" xr:uid="{40CB9CE8-63F1-451B-B700-7E8D64A6B4E9}"/>
    <cellStyle name="Millares [0] 5 11 5 2" xfId="15316" xr:uid="{E4963215-6EDD-44EB-B3F0-1312E406070F}"/>
    <cellStyle name="Millares [0] 5 11 5 2 2" xfId="46363" xr:uid="{C59D19AD-8BF0-4078-96C8-59E1733901E4}"/>
    <cellStyle name="Millares [0] 5 11 5 3" xfId="29494" xr:uid="{1714940B-C5C5-41BE-8833-5139E8542A38}"/>
    <cellStyle name="Millares [0] 5 11 6" xfId="19571" xr:uid="{BB65F7C4-DE4A-4E37-978E-3F1788AE3266}"/>
    <cellStyle name="Millares [0] 5 11 6 2" xfId="50588" xr:uid="{BEADF0D6-C149-474D-8CBA-F24DBC3FDAC6}"/>
    <cellStyle name="Millares [0] 5 11 6 3" xfId="33719" xr:uid="{404F01F1-2C98-4176-8AAC-DBDFE77AE20E}"/>
    <cellStyle name="Millares [0] 5 11 7" xfId="8550" xr:uid="{89842AE3-E148-450B-8F58-1F39CC38E382}"/>
    <cellStyle name="Millares [0] 5 11 7 2" xfId="39602" xr:uid="{E60DC0D2-FF95-42A7-A52A-D67CFCE76C36}"/>
    <cellStyle name="Millares [0] 5 11 8" xfId="22733" xr:uid="{2DB13FC5-72C0-4858-BD8D-D695055CB3F2}"/>
    <cellStyle name="Millares [0] 5 12" xfId="1357" xr:uid="{7EA11651-0620-43E7-964F-0B2E3A07988C}"/>
    <cellStyle name="Millares [0] 5 12 2" xfId="3039" xr:uid="{A290DDC5-1A95-450D-B6F5-F9ACC2607B60}"/>
    <cellStyle name="Millares [0] 5 12 2 2" xfId="5454" xr:uid="{9BC6DCCB-0BBC-44FD-9F70-699695CC4CB7}"/>
    <cellStyle name="Millares [0] 5 12 2 2 2" xfId="13437" xr:uid="{E96CA2C3-B2B9-4135-87A2-9E2BD467EACE}"/>
    <cellStyle name="Millares [0] 5 12 2 2 2 2" xfId="44485" xr:uid="{86A812E6-7464-44B8-8633-7772E2BCB985}"/>
    <cellStyle name="Millares [0] 5 12 2 2 3" xfId="27616" xr:uid="{B3F179D4-C13D-4699-9C84-28CDB4AEB7CC}"/>
    <cellStyle name="Millares [0] 5 12 2 3" xfId="7868" xr:uid="{CA51F92A-5D91-4F8C-8B3F-535B56664FB7}"/>
    <cellStyle name="Millares [0] 5 12 2 3 2" xfId="17045" xr:uid="{7506AD70-929E-4667-99D3-376C0FAA6F2B}"/>
    <cellStyle name="Millares [0] 5 12 2 3 2 2" xfId="48092" xr:uid="{0C7F61E3-2B12-4CE0-9CE4-FA1242BAB361}"/>
    <cellStyle name="Millares [0] 5 12 2 3 3" xfId="31223" xr:uid="{4EA81A81-B291-4BD1-92BC-D6A38ADAD4EB}"/>
    <cellStyle name="Millares [0] 5 12 2 4" xfId="21300" xr:uid="{AFDF1EE0-0F12-474D-ADA0-85206FD882C4}"/>
    <cellStyle name="Millares [0] 5 12 2 4 2" xfId="52317" xr:uid="{74438C23-8C12-452E-8D98-828EE859B2DF}"/>
    <cellStyle name="Millares [0] 5 12 2 4 3" xfId="35448" xr:uid="{8AB44A4A-FA44-4B9B-A490-46BC1CB8C0F8}"/>
    <cellStyle name="Millares [0] 5 12 2 5" xfId="10279" xr:uid="{A38D1F8F-A469-4097-8FD0-8DED1AACFCEC}"/>
    <cellStyle name="Millares [0] 5 12 2 5 2" xfId="41331" xr:uid="{0B47D28F-6E66-4D9A-95C6-F786FB63E63E}"/>
    <cellStyle name="Millares [0] 5 12 2 6" xfId="24462" xr:uid="{E88201B1-3E8B-47CD-ABAE-AB62A45E3B59}"/>
    <cellStyle name="Millares [0] 5 12 3" xfId="2103" xr:uid="{6825DBE0-2D39-441D-8BE4-39983C80DD1C}"/>
    <cellStyle name="Millares [0] 5 12 3 2" xfId="4518" xr:uid="{D3EC78B3-9943-4A37-BE30-874475B1E95E}"/>
    <cellStyle name="Millares [0] 5 12 3 2 2" xfId="12501" xr:uid="{89C58E10-3C94-4E4F-92F0-F32343403502}"/>
    <cellStyle name="Millares [0] 5 12 3 2 2 2" xfId="43549" xr:uid="{943B53B0-C862-4B03-A27C-325B57543E8E}"/>
    <cellStyle name="Millares [0] 5 12 3 2 3" xfId="26680" xr:uid="{987938AF-7139-4288-BCED-1A414767E3A0}"/>
    <cellStyle name="Millares [0] 5 12 3 3" xfId="6932" xr:uid="{7C9F9A16-9E87-4522-B554-463DF0120A79}"/>
    <cellStyle name="Millares [0] 5 12 3 3 2" xfId="16109" xr:uid="{109F0602-82AD-48DF-81D4-56CFD971DADD}"/>
    <cellStyle name="Millares [0] 5 12 3 3 2 2" xfId="47156" xr:uid="{9C0AA8C0-E113-4FBC-9B7B-14F6FABFA1D4}"/>
    <cellStyle name="Millares [0] 5 12 3 3 3" xfId="30287" xr:uid="{30E19847-9C74-43DB-BE01-D4213837D773}"/>
    <cellStyle name="Millares [0] 5 12 3 4" xfId="20364" xr:uid="{F9260A29-BB13-44F9-9433-7186535B6A63}"/>
    <cellStyle name="Millares [0] 5 12 3 4 2" xfId="51381" xr:uid="{A5F011B5-F38F-49E2-809C-CA6A6B666B2A}"/>
    <cellStyle name="Millares [0] 5 12 3 4 3" xfId="34512" xr:uid="{824165AE-EBA3-4B21-BE1A-724DB53D41B7}"/>
    <cellStyle name="Millares [0] 5 12 3 5" xfId="9343" xr:uid="{AB0226D1-0834-4BF4-9907-7EF021E18311}"/>
    <cellStyle name="Millares [0] 5 12 3 5 2" xfId="40395" xr:uid="{00961739-49E3-4748-B6B1-3F32A7F974E7}"/>
    <cellStyle name="Millares [0] 5 12 3 6" xfId="23526" xr:uid="{442A3A86-FEB4-48D5-8FF5-697F5D88AC2E}"/>
    <cellStyle name="Millares [0] 5 12 4" xfId="3772" xr:uid="{8FAED879-6048-4176-8499-0B26AFE41B58}"/>
    <cellStyle name="Millares [0] 5 12 4 2" xfId="11755" xr:uid="{AEA5F32A-DDBC-47B9-ABB7-ACC7719BE9B9}"/>
    <cellStyle name="Millares [0] 5 12 4 2 2" xfId="42803" xr:uid="{41744A39-A6BD-4AFA-BDA0-3E6E8DDBFF7A}"/>
    <cellStyle name="Millares [0] 5 12 4 3" xfId="25934" xr:uid="{83C94DC9-E791-467E-BC62-3B62AB7131A6}"/>
    <cellStyle name="Millares [0] 5 12 5" xfId="6186" xr:uid="{0BE5241C-AFB6-43BD-81D3-3DE4B7A92775}"/>
    <cellStyle name="Millares [0] 5 12 5 2" xfId="15363" xr:uid="{121DE02C-45F3-4269-9B40-9F16BB83509B}"/>
    <cellStyle name="Millares [0] 5 12 5 2 2" xfId="46410" xr:uid="{B56373E9-E530-46CE-ACD7-47ADE6758920}"/>
    <cellStyle name="Millares [0] 5 12 5 3" xfId="29541" xr:uid="{45534B19-AC52-4203-9958-C5F08147B4F1}"/>
    <cellStyle name="Millares [0] 5 12 6" xfId="19618" xr:uid="{9A145A38-F0A2-4D92-B6B7-A7570D0B1C5B}"/>
    <cellStyle name="Millares [0] 5 12 6 2" xfId="50635" xr:uid="{4160C80F-D166-4252-BB0C-739E6C6646EE}"/>
    <cellStyle name="Millares [0] 5 12 6 3" xfId="33766" xr:uid="{A5DD3690-1339-41EF-8554-8BF164BA6F72}"/>
    <cellStyle name="Millares [0] 5 12 7" xfId="8597" xr:uid="{9CD413F4-F117-4CC8-8CFC-268A34B002E8}"/>
    <cellStyle name="Millares [0] 5 12 7 2" xfId="39649" xr:uid="{8CC2A30A-D97C-4261-841B-E45ADD606E67}"/>
    <cellStyle name="Millares [0] 5 12 8" xfId="22780" xr:uid="{0B47DB04-0716-49E0-A68A-24A28B19E606}"/>
    <cellStyle name="Millares [0] 5 13" xfId="2356" xr:uid="{3333C3B4-9865-48F4-9ABD-8978EDE3B9B1}"/>
    <cellStyle name="Millares [0] 5 13 2" xfId="4771" xr:uid="{216F1971-55CA-4432-9480-4F4A0FE3571C}"/>
    <cellStyle name="Millares [0] 5 13 2 2" xfId="12754" xr:uid="{8B24D4E8-8A6D-4451-A1D6-65F6979E3D0E}"/>
    <cellStyle name="Millares [0] 5 13 2 2 2" xfId="43802" xr:uid="{AD527A60-CD67-44E5-8F56-F9E4E628A2E9}"/>
    <cellStyle name="Millares [0] 5 13 2 3" xfId="26933" xr:uid="{A473F319-C697-438A-B8C8-47E7C3968D78}"/>
    <cellStyle name="Millares [0] 5 13 3" xfId="7185" xr:uid="{5DC752F0-8593-46D4-8183-C4A760BA8648}"/>
    <cellStyle name="Millares [0] 5 13 3 2" xfId="16362" xr:uid="{8862ED2F-745A-47F8-B632-DE788F5C3906}"/>
    <cellStyle name="Millares [0] 5 13 3 2 2" xfId="47409" xr:uid="{2EF47E25-4F5B-4414-9118-3AE4ED2BC103}"/>
    <cellStyle name="Millares [0] 5 13 3 3" xfId="30540" xr:uid="{4AFB1CBC-1F28-4DDC-9CCE-5B274DD728E1}"/>
    <cellStyle name="Millares [0] 5 13 4" xfId="20617" xr:uid="{EBC1AC6D-E1A0-4E14-BE70-A03419CFC8D8}"/>
    <cellStyle name="Millares [0] 5 13 4 2" xfId="51634" xr:uid="{C45F193A-1E03-4775-AB72-5A6B7A0BFCF6}"/>
    <cellStyle name="Millares [0] 5 13 4 3" xfId="34765" xr:uid="{CF902E12-45EC-42A1-A561-7234F3A54095}"/>
    <cellStyle name="Millares [0] 5 13 5" xfId="9596" xr:uid="{2A664DC1-6639-487F-A72D-F7C0806B5BB9}"/>
    <cellStyle name="Millares [0] 5 13 5 2" xfId="40648" xr:uid="{07974C4F-40C8-461C-9FF9-C906140542DF}"/>
    <cellStyle name="Millares [0] 5 13 6" xfId="23779" xr:uid="{5F963970-BF46-4C91-811F-39EFE386D0A5}"/>
    <cellStyle name="Millares [0] 5 14" xfId="2400" xr:uid="{23B10646-AC60-4F01-9FF2-C957DF5022E7}"/>
    <cellStyle name="Millares [0] 5 14 2" xfId="4815" xr:uid="{B72E6CD7-273D-4DA1-81AE-5C8E1B200B5D}"/>
    <cellStyle name="Millares [0] 5 14 2 2" xfId="12798" xr:uid="{936E85E5-EEF4-4A6E-AB3E-0209C7E6A6BD}"/>
    <cellStyle name="Millares [0] 5 14 2 2 2" xfId="43846" xr:uid="{580C59E4-E184-43B5-9BC8-479A202B9B3F}"/>
    <cellStyle name="Millares [0] 5 14 2 3" xfId="26977" xr:uid="{E21AFA92-5679-4035-94FD-88DBD636D6B3}"/>
    <cellStyle name="Millares [0] 5 14 3" xfId="7229" xr:uid="{E26B024A-9354-4FBB-9B98-6825133C1DB6}"/>
    <cellStyle name="Millares [0] 5 14 3 2" xfId="16406" xr:uid="{1C198D31-57FA-465B-9833-83036E5A8D1C}"/>
    <cellStyle name="Millares [0] 5 14 3 2 2" xfId="47453" xr:uid="{A59DC144-8E99-47A0-BC05-5C65EDF79277}"/>
    <cellStyle name="Millares [0] 5 14 3 3" xfId="30584" xr:uid="{B78ECB2C-56F4-4342-8726-3F87CDE6280C}"/>
    <cellStyle name="Millares [0] 5 14 4" xfId="20661" xr:uid="{20030459-83E2-44E3-9953-198DCC9A381D}"/>
    <cellStyle name="Millares [0] 5 14 4 2" xfId="51678" xr:uid="{1CF17E51-1808-4AA6-A6CC-798E6BA382BC}"/>
    <cellStyle name="Millares [0] 5 14 4 3" xfId="34809" xr:uid="{DEC4CC80-AE5B-4760-A3BE-CA02C748B4E1}"/>
    <cellStyle name="Millares [0] 5 14 5" xfId="9640" xr:uid="{B3252A53-AA01-4248-9293-177ED525A356}"/>
    <cellStyle name="Millares [0] 5 14 5 2" xfId="40692" xr:uid="{A39A1342-4471-4718-9A52-306E207DB22A}"/>
    <cellStyle name="Millares [0] 5 14 6" xfId="23823" xr:uid="{B483294B-E40B-4E64-A18D-04C38F1993D3}"/>
    <cellStyle name="Millares [0] 5 15" xfId="1449" xr:uid="{FA4A4D58-5527-475A-81D4-EF4B8E4251CF}"/>
    <cellStyle name="Millares [0] 5 15 2" xfId="3864" xr:uid="{AA116CFD-91DA-4F5E-8225-862C5ACF2271}"/>
    <cellStyle name="Millares [0] 5 15 2 2" xfId="11847" xr:uid="{94A2AE28-CE56-44E2-8614-A39D3E3704D4}"/>
    <cellStyle name="Millares [0] 5 15 2 2 2" xfId="42895" xr:uid="{438B1FAD-4C65-4D0F-A973-85CB00849393}"/>
    <cellStyle name="Millares [0] 5 15 2 3" xfId="26026" xr:uid="{43C0E23A-7134-485F-96C7-E5C74BB7F62C}"/>
    <cellStyle name="Millares [0] 5 15 3" xfId="6278" xr:uid="{65A5B860-D4F4-4D4D-AA1F-B7B59EEA1A60}"/>
    <cellStyle name="Millares [0] 5 15 3 2" xfId="15455" xr:uid="{F432C4F8-BCE3-4828-8A1E-279263E7620C}"/>
    <cellStyle name="Millares [0] 5 15 3 2 2" xfId="46502" xr:uid="{37B8FC8F-5728-4B35-982A-5F90499A4AB3}"/>
    <cellStyle name="Millares [0] 5 15 3 3" xfId="29633" xr:uid="{98D57BD3-9896-4617-846C-82D3426ED05A}"/>
    <cellStyle name="Millares [0] 5 15 4" xfId="19710" xr:uid="{0EB10EA4-8CF4-4B22-9269-B26326677B94}"/>
    <cellStyle name="Millares [0] 5 15 4 2" xfId="50727" xr:uid="{5B737994-5A61-4E17-8DA5-1044FD8383EB}"/>
    <cellStyle name="Millares [0] 5 15 4 3" xfId="33858" xr:uid="{2A23B8ED-76D9-4ECA-B70A-6DFDE24177C8}"/>
    <cellStyle name="Millares [0] 5 15 5" xfId="8689" xr:uid="{EE8A52C8-8991-493C-B67E-F3FE01ED773D}"/>
    <cellStyle name="Millares [0] 5 15 5 2" xfId="39741" xr:uid="{90A7EAA0-A1D0-4427-9B19-78DEEF3CBDB2}"/>
    <cellStyle name="Millares [0] 5 15 6" xfId="22872" xr:uid="{BF1B8CD8-717B-46D0-BDC3-87C12808889C}"/>
    <cellStyle name="Millares [0] 5 16" xfId="717" xr:uid="{5AF917C8-E203-473A-A61F-4351B57859F4}"/>
    <cellStyle name="Millares [0] 5 16 2" xfId="13562" xr:uid="{4A68E45B-F2B1-4A9C-B6FA-EEC90BF45018}"/>
    <cellStyle name="Millares [0] 5 16 2 2" xfId="44610" xr:uid="{F43D342C-3482-488E-AD5C-5B8A417A0A94}"/>
    <cellStyle name="Millares [0] 5 16 2 3" xfId="27741" xr:uid="{E8A424F0-D2B7-4855-94AF-DF181FBF0EB9}"/>
    <cellStyle name="Millares [0] 5 16 3" xfId="17170" xr:uid="{45412AC9-AF8B-4CE9-8972-E5BFE8F2793B}"/>
    <cellStyle name="Millares [0] 5 16 3 2" xfId="48217" xr:uid="{B1505B72-6F26-4E6F-85D7-024AF0B1D197}"/>
    <cellStyle name="Millares [0] 5 16 3 3" xfId="31348" xr:uid="{426C9B25-E371-44E1-A9C2-0828916474B3}"/>
    <cellStyle name="Millares [0] 5 16 4" xfId="21425" xr:uid="{8A252F08-3CD8-47F6-83C1-88D514CAA0F7}"/>
    <cellStyle name="Millares [0] 5 16 4 2" xfId="52442" xr:uid="{18A6CC6C-B954-42A6-88EC-BF2E2E60E38D}"/>
    <cellStyle name="Millares [0] 5 16 4 3" xfId="35573" xr:uid="{C4D97615-DB47-4CDA-BB68-FF25E914E6A3}"/>
    <cellStyle name="Millares [0] 5 16 5" xfId="10404" xr:uid="{54F6A010-4641-4AE7-8D5D-52C3578CC087}"/>
    <cellStyle name="Millares [0] 5 16 5 2" xfId="41456" xr:uid="{34C09311-A910-4D57-A85E-87D47AFC9A9B}"/>
    <cellStyle name="Millares [0] 5 16 6" xfId="24587" xr:uid="{E762B63D-5352-4A68-87D2-77FBEFC960BE}"/>
    <cellStyle name="Millares [0] 5 17" xfId="3132" xr:uid="{E3A8A06C-D274-458E-A487-5533EFCA0B11}"/>
    <cellStyle name="Millares [0] 5 17 2" xfId="13859" xr:uid="{D22E325B-B801-4098-ABF0-8A026ADF4E69}"/>
    <cellStyle name="Millares [0] 5 17 2 2" xfId="44907" xr:uid="{51E82CED-01F7-41AB-A4AA-10E7CEC4BCD1}"/>
    <cellStyle name="Millares [0] 5 17 2 3" xfId="28038" xr:uid="{91D68D0B-436F-4332-8D23-8D9FEAB9EE77}"/>
    <cellStyle name="Millares [0] 5 17 3" xfId="17467" xr:uid="{D3B88260-EB4B-4192-8C31-97ECD861F974}"/>
    <cellStyle name="Millares [0] 5 17 3 2" xfId="48514" xr:uid="{D9308E0B-5EB0-4388-89FB-7481D54E59FC}"/>
    <cellStyle name="Millares [0] 5 17 3 3" xfId="31645" xr:uid="{68E7E032-5D6F-4F57-9249-71F923B89F1A}"/>
    <cellStyle name="Millares [0] 5 17 4" xfId="21722" xr:uid="{1D7A110C-1C44-438D-9075-AC27CF7B88C1}"/>
    <cellStyle name="Millares [0] 5 17 4 2" xfId="52739" xr:uid="{234A729D-141D-45F0-A2AE-F3211B74E4BA}"/>
    <cellStyle name="Millares [0] 5 17 4 3" xfId="35870" xr:uid="{65229897-9E96-4484-A726-C171DE2A88E3}"/>
    <cellStyle name="Millares [0] 5 17 5" xfId="10701" xr:uid="{74F4B5D2-2740-4379-9A1A-EBB61302F888}"/>
    <cellStyle name="Millares [0] 5 17 5 2" xfId="41753" xr:uid="{FBBBA6F0-BDD9-4EC1-8DEF-C14ACEC5D812}"/>
    <cellStyle name="Millares [0] 5 17 6" xfId="24884" xr:uid="{F6748542-3F10-4814-860B-CB101D0578B0}"/>
    <cellStyle name="Millares [0] 5 18" xfId="5547" xr:uid="{E58E3BE0-53D8-48DF-94FB-8EC83880D762}"/>
    <cellStyle name="Millares [0] 5 18 2" xfId="14125" xr:uid="{323FF63E-42A2-4B45-AB06-3433AB19E655}"/>
    <cellStyle name="Millares [0] 5 18 2 2" xfId="45173" xr:uid="{DA666C42-5505-4698-ACA1-E2892C005C2A}"/>
    <cellStyle name="Millares [0] 5 18 2 3" xfId="28304" xr:uid="{43F0B886-D3BB-4F00-8054-A8DCE037960E}"/>
    <cellStyle name="Millares [0] 5 18 3" xfId="17733" xr:uid="{1E8DFF91-818E-489F-9EBE-9C169527BED9}"/>
    <cellStyle name="Millares [0] 5 18 3 2" xfId="48780" xr:uid="{6D6CFA25-3C5A-4B86-9A2F-4E87EC819917}"/>
    <cellStyle name="Millares [0] 5 18 3 3" xfId="31911" xr:uid="{BFBFD285-9DE7-40E9-A99C-10EBB50460A4}"/>
    <cellStyle name="Millares [0] 5 18 4" xfId="21988" xr:uid="{99F2793A-4E79-4D79-974B-BA4A04A73446}"/>
    <cellStyle name="Millares [0] 5 18 4 2" xfId="53005" xr:uid="{A098E483-2914-4D3D-BE77-47EC4988D1F6}"/>
    <cellStyle name="Millares [0] 5 18 4 3" xfId="36136" xr:uid="{723F8227-7FAC-4465-A5D9-737BADB69980}"/>
    <cellStyle name="Millares [0] 5 18 5" xfId="10967" xr:uid="{F78D57A8-7DC9-41FA-8657-CA283E2C378C}"/>
    <cellStyle name="Millares [0] 5 18 5 2" xfId="42019" xr:uid="{646066CB-CEA3-4696-889D-58C603BD169A}"/>
    <cellStyle name="Millares [0] 5 18 6" xfId="25150" xr:uid="{5E6882C7-FE73-443C-AD06-AB83A3F76813}"/>
    <cellStyle name="Millares [0] 5 19" xfId="11116" xr:uid="{EA68AC04-F53D-4128-B0BA-D1ADBA2CB3CA}"/>
    <cellStyle name="Millares [0] 5 19 2" xfId="14724" xr:uid="{EFAAAAB9-037B-473B-8DBD-96D8C040D4D8}"/>
    <cellStyle name="Millares [0] 5 19 2 2" xfId="45771" xr:uid="{628883C3-5FB9-4F39-AAD9-D6566CC5E514}"/>
    <cellStyle name="Millares [0] 5 19 2 3" xfId="28902" xr:uid="{59D9EE41-97BF-4369-B23E-F281FBD74E27}"/>
    <cellStyle name="Millares [0] 5 19 3" xfId="18979" xr:uid="{9E1AFD31-3997-4697-A375-F50EBA30D199}"/>
    <cellStyle name="Millares [0] 5 19 3 2" xfId="49996" xr:uid="{9D822914-5DB1-44FB-8B4B-A1AC486FFB8C}"/>
    <cellStyle name="Millares [0] 5 19 3 3" xfId="33127" xr:uid="{189302B0-D1C3-4A0B-94FA-4980E6D909F8}"/>
    <cellStyle name="Millares [0] 5 19 4" xfId="42164" xr:uid="{BBFE47A9-96FC-4E1E-8DEE-DE429F7D9513}"/>
    <cellStyle name="Millares [0] 5 19 5" xfId="25295" xr:uid="{D312DA52-6E84-444A-99BA-7F8531C37F40}"/>
    <cellStyle name="Millares [0] 5 2" xfId="138" xr:uid="{9BF45746-4591-4FA9-BA67-EB8DB8B001F5}"/>
    <cellStyle name="Millares [0] 5 2 10" xfId="2412" xr:uid="{A0D6C1BE-32C2-4DA0-9B1C-75AF3BE6AAE9}"/>
    <cellStyle name="Millares [0] 5 2 10 2" xfId="4827" xr:uid="{C7BA5004-D27C-4F8B-8320-DFC17CD57B4F}"/>
    <cellStyle name="Millares [0] 5 2 10 2 2" xfId="12810" xr:uid="{4F70AD63-B494-429A-9B10-5D7311621728}"/>
    <cellStyle name="Millares [0] 5 2 10 2 2 2" xfId="43858" xr:uid="{2A1C2291-BC6F-49FE-AFDD-DB2CD4DBB49A}"/>
    <cellStyle name="Millares [0] 5 2 10 2 3" xfId="26989" xr:uid="{2CA9988A-94FF-4550-82B0-4495C6D2825E}"/>
    <cellStyle name="Millares [0] 5 2 10 3" xfId="7241" xr:uid="{7988B241-D436-4690-B7D4-5CD15C06F0D8}"/>
    <cellStyle name="Millares [0] 5 2 10 3 2" xfId="16418" xr:uid="{D86ABD6C-C4AC-497A-B50B-383E982EFBA4}"/>
    <cellStyle name="Millares [0] 5 2 10 3 2 2" xfId="47465" xr:uid="{99619B01-437D-4EA0-AA21-4B3F530DB562}"/>
    <cellStyle name="Millares [0] 5 2 10 3 3" xfId="30596" xr:uid="{376D84E2-3FDA-4D68-AF7E-2A0557BC40FC}"/>
    <cellStyle name="Millares [0] 5 2 10 4" xfId="20673" xr:uid="{80018DCA-A9F1-43AE-B29E-EB33056673F2}"/>
    <cellStyle name="Millares [0] 5 2 10 4 2" xfId="51690" xr:uid="{E9FAAFC9-2ED4-48B7-96D9-5C9DCA85451A}"/>
    <cellStyle name="Millares [0] 5 2 10 4 3" xfId="34821" xr:uid="{4DFBA45D-6799-480B-AFF9-9B6FABF56415}"/>
    <cellStyle name="Millares [0] 5 2 10 5" xfId="9652" xr:uid="{5F9057AD-4580-4B55-BE94-2940E212BBB0}"/>
    <cellStyle name="Millares [0] 5 2 10 5 2" xfId="40704" xr:uid="{23052367-A5BF-4BF4-A064-E095CE95E108}"/>
    <cellStyle name="Millares [0] 5 2 10 6" xfId="23835" xr:uid="{201881E3-08DE-4F2D-9D68-43EF7505078F}"/>
    <cellStyle name="Millares [0] 5 2 11" xfId="1475" xr:uid="{E2DA1661-C287-49E0-9C91-78E581189993}"/>
    <cellStyle name="Millares [0] 5 2 11 2" xfId="3890" xr:uid="{02E9696C-19EF-4CDA-BF4D-9A9C746EBF49}"/>
    <cellStyle name="Millares [0] 5 2 11 2 2" xfId="11873" xr:uid="{F2E7AF6D-7DED-4444-B70C-EF91EAC3398E}"/>
    <cellStyle name="Millares [0] 5 2 11 2 2 2" xfId="42921" xr:uid="{2573F697-0199-4F25-A19D-D306FB67FAFC}"/>
    <cellStyle name="Millares [0] 5 2 11 2 3" xfId="26052" xr:uid="{650CCB5A-12E1-4A2C-9CF9-38E6E6D0E95C}"/>
    <cellStyle name="Millares [0] 5 2 11 3" xfId="6304" xr:uid="{5C67FC15-DD56-4896-A456-4406ED2855C6}"/>
    <cellStyle name="Millares [0] 5 2 11 3 2" xfId="15481" xr:uid="{ACA8F775-4405-440F-9385-EA6DFA64A23C}"/>
    <cellStyle name="Millares [0] 5 2 11 3 2 2" xfId="46528" xr:uid="{C388F229-4613-4C6A-95D6-73538CE68B58}"/>
    <cellStyle name="Millares [0] 5 2 11 3 3" xfId="29659" xr:uid="{5C3D1EB4-578A-4149-974D-DDCE259530CB}"/>
    <cellStyle name="Millares [0] 5 2 11 4" xfId="19736" xr:uid="{A83BC02F-F752-4922-9EA2-5D2AF3A70E7B}"/>
    <cellStyle name="Millares [0] 5 2 11 4 2" xfId="50753" xr:uid="{419B785B-B729-4B1B-BD66-AB93CD2FB48B}"/>
    <cellStyle name="Millares [0] 5 2 11 4 3" xfId="33884" xr:uid="{96E04C24-B2FF-446F-A240-2550BE1B6771}"/>
    <cellStyle name="Millares [0] 5 2 11 5" xfId="8715" xr:uid="{576CCD0E-7E73-4138-A797-A0F1669AE7BA}"/>
    <cellStyle name="Millares [0] 5 2 11 5 2" xfId="39767" xr:uid="{B76C2F82-3C00-4373-8A6E-4F49DE3C9E18}"/>
    <cellStyle name="Millares [0] 5 2 11 6" xfId="22898" xr:uid="{5465633F-F7DD-4434-9F35-8F25ADDD8C0A}"/>
    <cellStyle name="Millares [0] 5 2 12" xfId="729" xr:uid="{3F71A097-66FF-4AF3-AD68-BA94D3E66F41}"/>
    <cellStyle name="Millares [0] 5 2 12 2" xfId="13563" xr:uid="{DA5073A2-A78D-4336-950A-F38606631384}"/>
    <cellStyle name="Millares [0] 5 2 12 2 2" xfId="44611" xr:uid="{258D86C9-CE9A-41E4-9191-AA63A9DB37E2}"/>
    <cellStyle name="Millares [0] 5 2 12 2 3" xfId="27742" xr:uid="{2B506E38-3B5D-4CCA-B15E-61787C0942F1}"/>
    <cellStyle name="Millares [0] 5 2 12 3" xfId="17171" xr:uid="{6F6A0609-310A-460B-8FFB-816DF0C6DC6F}"/>
    <cellStyle name="Millares [0] 5 2 12 3 2" xfId="48218" xr:uid="{0EA5913D-7690-4EE3-81CD-25D412C1F91F}"/>
    <cellStyle name="Millares [0] 5 2 12 3 3" xfId="31349" xr:uid="{89E1D4F0-B0D3-4875-991C-38A0D18F2420}"/>
    <cellStyle name="Millares [0] 5 2 12 4" xfId="21426" xr:uid="{B88DB8E9-1F4B-475D-9FC8-A4E616E5FCC6}"/>
    <cellStyle name="Millares [0] 5 2 12 4 2" xfId="52443" xr:uid="{3A155D04-4001-430D-AB74-804FCFAECE31}"/>
    <cellStyle name="Millares [0] 5 2 12 4 3" xfId="35574" xr:uid="{6BB63BBD-83C5-41A0-AADE-A462FB425417}"/>
    <cellStyle name="Millares [0] 5 2 12 5" xfId="10405" xr:uid="{DBF7A7CD-61CB-4EE7-AFDE-79330E842564}"/>
    <cellStyle name="Millares [0] 5 2 12 5 2" xfId="41457" xr:uid="{0B362F4E-45B9-4543-A163-E502FA14C0F8}"/>
    <cellStyle name="Millares [0] 5 2 12 6" xfId="24588" xr:uid="{06505B63-5213-41F5-BD2B-1D61C449914F}"/>
    <cellStyle name="Millares [0] 5 2 13" xfId="3144" xr:uid="{2E284D6D-B6F5-4033-9E35-AE2E9718BC9F}"/>
    <cellStyle name="Millares [0] 5 2 13 2" xfId="13860" xr:uid="{E7CC2197-5E4F-4DAF-B134-04C36DAEE8BA}"/>
    <cellStyle name="Millares [0] 5 2 13 2 2" xfId="44908" xr:uid="{DEDDEAAF-057A-486C-9468-5663C212815C}"/>
    <cellStyle name="Millares [0] 5 2 13 2 3" xfId="28039" xr:uid="{624E0A32-C51B-4CB5-884D-65CC29A1ABDC}"/>
    <cellStyle name="Millares [0] 5 2 13 3" xfId="17468" xr:uid="{4D76F2D1-2B7F-4CAF-8586-1CFE6C520372}"/>
    <cellStyle name="Millares [0] 5 2 13 3 2" xfId="48515" xr:uid="{EBEA359A-14A4-4AA6-9A7D-B00E4C0E68B5}"/>
    <cellStyle name="Millares [0] 5 2 13 3 3" xfId="31646" xr:uid="{F6E0F78C-28A2-4B5D-AF21-107C46F5CFDB}"/>
    <cellStyle name="Millares [0] 5 2 13 4" xfId="21723" xr:uid="{1F8B627F-E30E-415A-86DC-933C41EDE185}"/>
    <cellStyle name="Millares [0] 5 2 13 4 2" xfId="52740" xr:uid="{8C5D0081-6442-414E-BE7D-67D8C982BE39}"/>
    <cellStyle name="Millares [0] 5 2 13 4 3" xfId="35871" xr:uid="{1F65D348-760F-40D7-9DC9-95ADF21DDEAC}"/>
    <cellStyle name="Millares [0] 5 2 13 5" xfId="10702" xr:uid="{80CB4AC2-3079-4CE5-8809-9552E80A840C}"/>
    <cellStyle name="Millares [0] 5 2 13 5 2" xfId="41754" xr:uid="{A393946F-E7B0-4F9B-82F7-48CDF3D9B9BD}"/>
    <cellStyle name="Millares [0] 5 2 13 6" xfId="24885" xr:uid="{14562A3F-5033-453F-8C27-4E3AB559AD04}"/>
    <cellStyle name="Millares [0] 5 2 14" xfId="5559" xr:uid="{1C4D8594-DE08-4FDF-BF7D-EC3214B94983}"/>
    <cellStyle name="Millares [0] 5 2 14 2" xfId="14152" xr:uid="{38DCAE73-C17F-4A5E-BEF9-C45E9ADF817F}"/>
    <cellStyle name="Millares [0] 5 2 14 2 2" xfId="45200" xr:uid="{27219B6A-2671-4C9F-9FC5-0D03C8CF0C38}"/>
    <cellStyle name="Millares [0] 5 2 14 2 3" xfId="28331" xr:uid="{A7AC127D-B358-4E0A-A82A-CB1FF3190E41}"/>
    <cellStyle name="Millares [0] 5 2 14 3" xfId="17760" xr:uid="{5FD1FD25-1B9E-4CB8-8925-A80C96D8B01B}"/>
    <cellStyle name="Millares [0] 5 2 14 3 2" xfId="48807" xr:uid="{D372C01F-7C36-4C08-BBFB-F94A45DD5D9E}"/>
    <cellStyle name="Millares [0] 5 2 14 3 3" xfId="31938" xr:uid="{AD838D0F-2D81-42E1-AA2D-BF007824FF0F}"/>
    <cellStyle name="Millares [0] 5 2 14 4" xfId="22015" xr:uid="{8F06EA32-A22A-48A7-9D8B-99AACEC653BA}"/>
    <cellStyle name="Millares [0] 5 2 14 4 2" xfId="53032" xr:uid="{4A569C92-99DE-47BC-B420-1FEC4648E88F}"/>
    <cellStyle name="Millares [0] 5 2 14 4 3" xfId="36163" xr:uid="{C8A2839A-1AA7-4C3C-AEF2-E539A1EF8D69}"/>
    <cellStyle name="Millares [0] 5 2 14 5" xfId="10994" xr:uid="{AA565C93-F94B-4ECD-8425-EE4B6955C60A}"/>
    <cellStyle name="Millares [0] 5 2 14 5 2" xfId="42046" xr:uid="{2782535A-7B7A-4CC6-8B9A-B309B6B87FCE}"/>
    <cellStyle name="Millares [0] 5 2 14 6" xfId="25177" xr:uid="{6E3B737A-BE3D-4935-8192-9EEA56651878}"/>
    <cellStyle name="Millares [0] 5 2 15" xfId="11128" xr:uid="{2385E1D8-1223-4E40-BBEF-DEFFE39CDFE0}"/>
    <cellStyle name="Millares [0] 5 2 15 2" xfId="14736" xr:uid="{51170B87-54C8-4CFA-B2A0-2F10D3941399}"/>
    <cellStyle name="Millares [0] 5 2 15 2 2" xfId="45783" xr:uid="{FBE7776A-9274-4CFC-8848-3E7CAE09F648}"/>
    <cellStyle name="Millares [0] 5 2 15 2 3" xfId="28914" xr:uid="{33AEB7CF-1E1F-4243-BD0E-61BA1FE6053E}"/>
    <cellStyle name="Millares [0] 5 2 15 3" xfId="18991" xr:uid="{9426EC0F-474E-40AD-90CF-F0FFFF71D3E3}"/>
    <cellStyle name="Millares [0] 5 2 15 3 2" xfId="50008" xr:uid="{66A609EB-995F-4AE9-8109-4B1B57F6F590}"/>
    <cellStyle name="Millares [0] 5 2 15 3 3" xfId="33139" xr:uid="{68E1D525-3D8B-4BF1-88DF-44B6A472DC95}"/>
    <cellStyle name="Millares [0] 5 2 15 4" xfId="42176" xr:uid="{566F348D-0172-43CF-8FB1-D6D0FD4A6425}"/>
    <cellStyle name="Millares [0] 5 2 15 5" xfId="25307" xr:uid="{76106924-285C-46F7-A1F9-0664089F2EE3}"/>
    <cellStyle name="Millares [0] 5 2 16" xfId="14306" xr:uid="{CF42C840-D4CC-437D-AFF3-270E77A0ED64}"/>
    <cellStyle name="Millares [0] 5 2 16 2" xfId="45354" xr:uid="{876BB6AC-DD38-41C4-9B83-D70B1A51E423}"/>
    <cellStyle name="Millares [0] 5 2 16 3" xfId="28485" xr:uid="{82B9D8FA-08D5-4591-A245-A618295401D5}"/>
    <cellStyle name="Millares [0] 5 2 17" xfId="14602" xr:uid="{434E4B09-B02D-4828-903E-D5C9ED06D3E6}"/>
    <cellStyle name="Millares [0] 5 2 17 2" xfId="45649" xr:uid="{EC995BF7-3CF0-4889-98D1-64675A0146C0}"/>
    <cellStyle name="Millares [0] 5 2 17 3" xfId="28780" xr:uid="{AE024412-9BF9-40F3-9C15-3E6039CA631C}"/>
    <cellStyle name="Millares [0] 5 2 18" xfId="17967" xr:uid="{C2A3C3AA-08CC-4C2E-838F-C8552CE25FD1}"/>
    <cellStyle name="Millares [0] 5 2 18 2" xfId="48984" xr:uid="{03EA95B6-F48F-48B0-BD21-341589159175}"/>
    <cellStyle name="Millares [0] 5 2 18 3" xfId="32115" xr:uid="{CB361B51-9A08-4B7F-9CE0-0C4418348626}"/>
    <cellStyle name="Millares [0] 5 2 19" xfId="18267" xr:uid="{1E23607F-CACB-492B-BF12-FB048493C6C3}"/>
    <cellStyle name="Millares [0] 5 2 19 2" xfId="49284" xr:uid="{A62AD4E3-64E4-457D-A15A-950447730685}"/>
    <cellStyle name="Millares [0] 5 2 19 3" xfId="32415" xr:uid="{F04D5A8E-07D5-4644-A7A6-0B897E416F16}"/>
    <cellStyle name="Millares [0] 5 2 2" xfId="260" xr:uid="{B54AED2A-751E-4C74-A1DC-6F4EC7AB6208}"/>
    <cellStyle name="Millares [0] 5 2 2 10" xfId="14307" xr:uid="{90043E0C-AD28-4218-AD8D-D755E578CCDD}"/>
    <cellStyle name="Millares [0] 5 2 2 10 2" xfId="45355" xr:uid="{AE93B573-57E2-4D60-B1CB-3D1614436C53}"/>
    <cellStyle name="Millares [0] 5 2 2 10 3" xfId="28486" xr:uid="{E2A7EFFF-B457-4497-A4BB-EF5CBD948118}"/>
    <cellStyle name="Millares [0] 5 2 2 11" xfId="14649" xr:uid="{12A67AE4-8347-43CE-A7BC-F012FD2FF19C}"/>
    <cellStyle name="Millares [0] 5 2 2 11 2" xfId="45696" xr:uid="{E38917A6-38E5-4D6F-90A6-91D2A5B9A0EE}"/>
    <cellStyle name="Millares [0] 5 2 2 11 3" xfId="28827" xr:uid="{11F82DF0-B6B9-47DB-BE41-4487191F8945}"/>
    <cellStyle name="Millares [0] 5 2 2 12" xfId="17968" xr:uid="{D1F6ADBF-B27D-4498-9DF9-550E480294D6}"/>
    <cellStyle name="Millares [0] 5 2 2 12 2" xfId="48985" xr:uid="{0F2953F3-9E03-4EEC-BEF4-27B55F9B8A40}"/>
    <cellStyle name="Millares [0] 5 2 2 12 3" xfId="32116" xr:uid="{2AA235E1-35DE-4570-83A3-D36955552D1F}"/>
    <cellStyle name="Millares [0] 5 2 2 13" xfId="18268" xr:uid="{87BE6504-6CBF-4A1E-85CC-C8F72A9F2AA0}"/>
    <cellStyle name="Millares [0] 5 2 2 13 2" xfId="49285" xr:uid="{E29510D8-F8AD-4219-B2C2-E62B5F6A9887}"/>
    <cellStyle name="Millares [0] 5 2 2 13 3" xfId="32416" xr:uid="{69660C76-F491-457E-83E3-5C511F8825A9}"/>
    <cellStyle name="Millares [0] 5 2 2 14" xfId="18568" xr:uid="{6D193569-AA85-4CA6-99DC-F71714E3FCF6}"/>
    <cellStyle name="Millares [0] 5 2 2 14 2" xfId="49585" xr:uid="{3F5ED32F-9E8C-466F-A02B-9F4E6BD52CB0}"/>
    <cellStyle name="Millares [0] 5 2 2 14 3" xfId="32716" xr:uid="{2D1BDAE8-3C4C-4271-910B-64EDE59E6CEF}"/>
    <cellStyle name="Millares [0] 5 2 2 15" xfId="18908" xr:uid="{50432658-A12B-48BA-BE12-F5C90DCB1606}"/>
    <cellStyle name="Millares [0] 5 2 2 15 2" xfId="49925" xr:uid="{373D88F6-0EA1-4068-BCDE-608B3FDE61CB}"/>
    <cellStyle name="Millares [0] 5 2 2 15 3" xfId="33056" xr:uid="{C3550151-F434-4AB1-A18E-ADEB8802183C}"/>
    <cellStyle name="Millares [0] 5 2 2 16" xfId="8091" xr:uid="{0DEFA773-B94A-4CCF-BB5D-19AEA234C28C}"/>
    <cellStyle name="Millares [0] 5 2 2 16 2" xfId="53189" xr:uid="{2FA46979-22FC-4F9A-82E9-CB8937049AE3}"/>
    <cellStyle name="Millares [0] 5 2 2 16 3" xfId="36320" xr:uid="{D3F86CD0-AF9C-4DC8-A283-4ECEC694F5ED}"/>
    <cellStyle name="Millares [0] 5 2 2 17" xfId="36625" xr:uid="{06E71D1F-E16F-4F56-8D51-02824EC68667}"/>
    <cellStyle name="Millares [0] 5 2 2 17 2" xfId="53494" xr:uid="{3A1FAA53-8F9E-41F9-B57D-D24E439BAB8D}"/>
    <cellStyle name="Millares [0] 5 2 2 18" xfId="36935" xr:uid="{B4CA4F45-0A04-49B2-BB20-8A3789AAB05E}"/>
    <cellStyle name="Millares [0] 5 2 2 18 2" xfId="53804" xr:uid="{438DEE2F-EA51-44B7-8352-3B7605A9B9B2}"/>
    <cellStyle name="Millares [0] 5 2 2 19" xfId="37238" xr:uid="{01459D8B-A6BB-4DBC-9B8D-45044889CD24}"/>
    <cellStyle name="Millares [0] 5 2 2 19 2" xfId="54107" xr:uid="{C26AC94C-AAA4-4FF6-880A-C4475ED4D837}"/>
    <cellStyle name="Millares [0] 5 2 2 2" xfId="505" xr:uid="{D19BAEA5-8B30-4C37-B01E-F2127EB75926}"/>
    <cellStyle name="Millares [0] 5 2 2 2 2" xfId="2777" xr:uid="{BD612C43-EFFD-4F8F-BB0C-01627E333FF4}"/>
    <cellStyle name="Millares [0] 5 2 2 2 2 2" xfId="5192" xr:uid="{C1533EBA-9D49-4810-9E1A-CCFAC908D44E}"/>
    <cellStyle name="Millares [0] 5 2 2 2 2 2 2" xfId="13175" xr:uid="{0D62BCCC-B459-40AB-A4C2-9A02628CCD05}"/>
    <cellStyle name="Millares [0] 5 2 2 2 2 2 2 2" xfId="44223" xr:uid="{96AF8C19-A3D0-42AC-A016-549DFFB748E1}"/>
    <cellStyle name="Millares [0] 5 2 2 2 2 2 3" xfId="27354" xr:uid="{7DCBB8AB-BD7B-4F84-BCAF-8518E7512012}"/>
    <cellStyle name="Millares [0] 5 2 2 2 2 3" xfId="7606" xr:uid="{ED9275A0-7111-4656-8119-F5276C0D4030}"/>
    <cellStyle name="Millares [0] 5 2 2 2 2 3 2" xfId="16783" xr:uid="{CEAED132-E8B1-40F5-9394-58B833475347}"/>
    <cellStyle name="Millares [0] 5 2 2 2 2 3 2 2" xfId="47830" xr:uid="{DBBD16AD-1601-4E48-BDF5-211C627F047F}"/>
    <cellStyle name="Millares [0] 5 2 2 2 2 3 3" xfId="30961" xr:uid="{70F3432F-632A-45BA-8EFE-1F236AAEE5F7}"/>
    <cellStyle name="Millares [0] 5 2 2 2 2 4" xfId="21038" xr:uid="{420DDB2E-1748-49B9-9D0E-47EDCB48DF39}"/>
    <cellStyle name="Millares [0] 5 2 2 2 2 4 2" xfId="52055" xr:uid="{52C2A557-E72B-4389-934B-7791924DCEFF}"/>
    <cellStyle name="Millares [0] 5 2 2 2 2 4 3" xfId="35186" xr:uid="{5B45FFCD-47FA-4DE0-BDC5-CCFA93CC7A62}"/>
    <cellStyle name="Millares [0] 5 2 2 2 2 5" xfId="10017" xr:uid="{31A0A8C3-0E04-42C2-B67A-2BFA00094861}"/>
    <cellStyle name="Millares [0] 5 2 2 2 2 5 2" xfId="41069" xr:uid="{1AAD3F74-E6BB-4424-A1DE-5F3ADCDDB8C3}"/>
    <cellStyle name="Millares [0] 5 2 2 2 2 6" xfId="24200" xr:uid="{0F1DF4FA-9745-4DE4-BD9B-16A146798978}"/>
    <cellStyle name="Millares [0] 5 2 2 2 3" xfId="1878" xr:uid="{9AC66A68-CDFE-4116-95BF-762A43F64544}"/>
    <cellStyle name="Millares [0] 5 2 2 2 3 2" xfId="4293" xr:uid="{70BFD113-3555-4521-9293-1ED21CEB8849}"/>
    <cellStyle name="Millares [0] 5 2 2 2 3 2 2" xfId="12276" xr:uid="{B514F068-E95C-4493-9F24-8E33137D4CE4}"/>
    <cellStyle name="Millares [0] 5 2 2 2 3 2 2 2" xfId="43324" xr:uid="{50EF9828-90D3-4B3F-8B1E-34FC967AAFBC}"/>
    <cellStyle name="Millares [0] 5 2 2 2 3 2 3" xfId="26455" xr:uid="{676A1E2E-5ED2-4556-BFE7-651DF590CF4F}"/>
    <cellStyle name="Millares [0] 5 2 2 2 3 3" xfId="6707" xr:uid="{FD3DB0B5-FC0D-4B78-9353-465D1C9A7677}"/>
    <cellStyle name="Millares [0] 5 2 2 2 3 3 2" xfId="15884" xr:uid="{3059FB98-7179-45EC-B604-711B20E857BD}"/>
    <cellStyle name="Millares [0] 5 2 2 2 3 3 2 2" xfId="46931" xr:uid="{D4A40BBA-9094-45A6-948C-305AC4E15E8F}"/>
    <cellStyle name="Millares [0] 5 2 2 2 3 3 3" xfId="30062" xr:uid="{14F9D80D-98C9-477F-B577-2CC9CE2DC65A}"/>
    <cellStyle name="Millares [0] 5 2 2 2 3 4" xfId="20139" xr:uid="{570FD181-2139-4B4E-BF6E-9A9B4A712CE2}"/>
    <cellStyle name="Millares [0] 5 2 2 2 3 4 2" xfId="51156" xr:uid="{09E4BB9E-A268-4D40-A009-8C2B8189A9BA}"/>
    <cellStyle name="Millares [0] 5 2 2 2 3 4 3" xfId="34287" xr:uid="{E054FBFE-7033-4169-B8B0-2554B3888DA8}"/>
    <cellStyle name="Millares [0] 5 2 2 2 3 5" xfId="9118" xr:uid="{4B313F88-058C-49E1-A1DA-5BC8358E7412}"/>
    <cellStyle name="Millares [0] 5 2 2 2 3 5 2" xfId="40170" xr:uid="{2F5B6020-2CF5-4C90-BBCA-90695C80063A}"/>
    <cellStyle name="Millares [0] 5 2 2 2 3 6" xfId="23301" xr:uid="{B944A021-73A5-4D84-BF8E-F5E15BCB6022}"/>
    <cellStyle name="Millares [0] 5 2 2 2 4" xfId="1094" xr:uid="{E86CCE1A-3173-4347-B5ED-2F4558467FD7}"/>
    <cellStyle name="Millares [0] 5 2 2 2 4 2" xfId="11493" xr:uid="{9BAA1A08-E5E7-497A-B7A6-0EF0B762F7B4}"/>
    <cellStyle name="Millares [0] 5 2 2 2 4 2 2" xfId="42541" xr:uid="{97526242-1C0C-4DD8-A7BD-93156C1DD7A7}"/>
    <cellStyle name="Millares [0] 5 2 2 2 4 3" xfId="25672" xr:uid="{5636380F-E34F-4ACA-8724-3A9EF5B63908}"/>
    <cellStyle name="Millares [0] 5 2 2 2 5" xfId="3509" xr:uid="{71C9D3E6-3EE3-4FCC-B8AB-DDC6C0385856}"/>
    <cellStyle name="Millares [0] 5 2 2 2 5 2" xfId="15101" xr:uid="{823B3FB4-8CF0-4C57-9CCE-FFF9E4187B0D}"/>
    <cellStyle name="Millares [0] 5 2 2 2 5 2 2" xfId="46148" xr:uid="{2AB51B0C-C8F6-4796-AE2C-8E9F22B81C07}"/>
    <cellStyle name="Millares [0] 5 2 2 2 5 3" xfId="29279" xr:uid="{6787EA3F-7F7F-43B0-BC94-AD5496018500}"/>
    <cellStyle name="Millares [0] 5 2 2 2 6" xfId="5924" xr:uid="{0D97CAB6-8A78-40AD-AD75-453C4FBF8116}"/>
    <cellStyle name="Millares [0] 5 2 2 2 6 2" xfId="19356" xr:uid="{494FDD2D-98AC-4CB2-9A38-5CFA9033CFC1}"/>
    <cellStyle name="Millares [0] 5 2 2 2 6 2 2" xfId="50373" xr:uid="{85EE051E-0AFE-430C-A896-A7155FFDFB4F}"/>
    <cellStyle name="Millares [0] 5 2 2 2 6 3" xfId="33504" xr:uid="{15938407-DACF-44C1-BD3E-84B5548546E3}"/>
    <cellStyle name="Millares [0] 5 2 2 2 7" xfId="8335" xr:uid="{608FB468-18A4-461A-8326-05842FCB1A14}"/>
    <cellStyle name="Millares [0] 5 2 2 2 7 2" xfId="39387" xr:uid="{7A41FCFB-0F7F-4D6F-8657-DB041F88DEC8}"/>
    <cellStyle name="Millares [0] 5 2 2 2 8" xfId="22518" xr:uid="{0456B7F4-8DD0-4252-B2A1-B3B614FCD32B}"/>
    <cellStyle name="Millares [0] 5 2 2 20" xfId="37538" xr:uid="{BEDCB822-025D-41B6-82D4-88284736FE92}"/>
    <cellStyle name="Millares [0] 5 2 2 20 2" xfId="54407" xr:uid="{D760D8D9-4611-42A5-9E0C-37B5ADDD366F}"/>
    <cellStyle name="Millares [0] 5 2 2 21" xfId="37840" xr:uid="{EF5D1653-E812-47C3-9FF2-E5ABB73E4CE4}"/>
    <cellStyle name="Millares [0] 5 2 2 21 2" xfId="54709" xr:uid="{CF87044B-4E94-4E2A-A4D6-3B2550D4F1D1}"/>
    <cellStyle name="Millares [0] 5 2 2 22" xfId="38142" xr:uid="{510978CA-B977-4F20-A6CA-56C957064B5A}"/>
    <cellStyle name="Millares [0] 5 2 2 22 2" xfId="55011" xr:uid="{BB67B0BB-031A-453F-82D6-C5E570EB4F8B}"/>
    <cellStyle name="Millares [0] 5 2 2 23" xfId="38442" xr:uid="{85423953-7629-4DBE-B06B-61B8E99F239C}"/>
    <cellStyle name="Millares [0] 5 2 2 23 2" xfId="55311" xr:uid="{E4BD028C-D820-4A87-82F9-3338362B18E0}"/>
    <cellStyle name="Millares [0] 5 2 2 24" xfId="38742" xr:uid="{84429388-A7A8-4BCC-8B78-98E93AB31E94}"/>
    <cellStyle name="Millares [0] 5 2 2 24 2" xfId="55611" xr:uid="{19DCEAB4-D0C9-4935-A17D-283FE63A28BF}"/>
    <cellStyle name="Millares [0] 5 2 2 25" xfId="39143" xr:uid="{93047D5E-BD7C-42E8-BA3E-0856FFD9388A}"/>
    <cellStyle name="Millares [0] 5 2 2 26" xfId="22274" xr:uid="{ACAC093B-11BB-40EF-9538-720FB032C6FF}"/>
    <cellStyle name="Millares [0] 5 2 2 3" xfId="1430" xr:uid="{24F8B087-33D5-45D8-8F19-A3B797E86F6F}"/>
    <cellStyle name="Millares [0] 5 2 2 3 2" xfId="3112" xr:uid="{083FF9D0-36DB-43A5-A2B8-A7CAE96DE4BF}"/>
    <cellStyle name="Millares [0] 5 2 2 3 2 2" xfId="5527" xr:uid="{DFC78031-EA00-4F78-A159-FBDFB808466E}"/>
    <cellStyle name="Millares [0] 5 2 2 3 2 2 2" xfId="13510" xr:uid="{C842BF08-0D31-49CB-8392-E83CF18C0342}"/>
    <cellStyle name="Millares [0] 5 2 2 3 2 2 2 2" xfId="44558" xr:uid="{211F1537-45F3-47A4-98F4-02162220AD21}"/>
    <cellStyle name="Millares [0] 5 2 2 3 2 2 3" xfId="27689" xr:uid="{5117161E-2AAB-4ADF-9821-53B810491FE0}"/>
    <cellStyle name="Millares [0] 5 2 2 3 2 3" xfId="7941" xr:uid="{7F01C18F-C83F-461A-9390-EE3678192281}"/>
    <cellStyle name="Millares [0] 5 2 2 3 2 3 2" xfId="17118" xr:uid="{294BFDCF-9CF3-4F78-B31D-61165CA593F3}"/>
    <cellStyle name="Millares [0] 5 2 2 3 2 3 2 2" xfId="48165" xr:uid="{F660562D-AA89-4296-A94F-AE388FEB2D9D}"/>
    <cellStyle name="Millares [0] 5 2 2 3 2 3 3" xfId="31296" xr:uid="{58392030-9293-463F-A078-021011807BAD}"/>
    <cellStyle name="Millares [0] 5 2 2 3 2 4" xfId="21373" xr:uid="{5B9926D2-58C2-45B5-9FFB-531F265552D9}"/>
    <cellStyle name="Millares [0] 5 2 2 3 2 4 2" xfId="52390" xr:uid="{B4A04826-FCC0-4333-A2A6-AA9795B76139}"/>
    <cellStyle name="Millares [0] 5 2 2 3 2 4 3" xfId="35521" xr:uid="{359A0B55-00F5-479C-A9F0-F70507F82A65}"/>
    <cellStyle name="Millares [0] 5 2 2 3 2 5" xfId="10352" xr:uid="{018AAD92-5A7B-466D-8724-13B789E88EAA}"/>
    <cellStyle name="Millares [0] 5 2 2 3 2 5 2" xfId="41404" xr:uid="{3A8D2A73-B7F5-43B1-8AB6-8E0CA7842486}"/>
    <cellStyle name="Millares [0] 5 2 2 3 2 6" xfId="24535" xr:uid="{6511B6CA-BDC0-4001-AA40-B12AFAFAAFFB}"/>
    <cellStyle name="Millares [0] 5 2 2 3 3" xfId="2180" xr:uid="{C04153E3-22B6-4E83-8DC1-BF1E5609E151}"/>
    <cellStyle name="Millares [0] 5 2 2 3 3 2" xfId="4595" xr:uid="{B97E4D7C-DD7D-4AAC-82C2-ED47EE988CA3}"/>
    <cellStyle name="Millares [0] 5 2 2 3 3 2 2" xfId="12578" xr:uid="{8EA29D7A-D808-48C9-8784-C27E7264FB0A}"/>
    <cellStyle name="Millares [0] 5 2 2 3 3 2 2 2" xfId="43626" xr:uid="{783D5D3C-7215-4569-A528-660771199033}"/>
    <cellStyle name="Millares [0] 5 2 2 3 3 2 3" xfId="26757" xr:uid="{05C867BE-D53D-47D0-AD14-CC87E09B2DF3}"/>
    <cellStyle name="Millares [0] 5 2 2 3 3 3" xfId="7009" xr:uid="{8B388AE7-7DB0-4D58-B029-4EFE3581ACC4}"/>
    <cellStyle name="Millares [0] 5 2 2 3 3 3 2" xfId="16186" xr:uid="{E3E1AE2E-E4FD-4848-9D9A-04556EAC6806}"/>
    <cellStyle name="Millares [0] 5 2 2 3 3 3 2 2" xfId="47233" xr:uid="{8BE2DA89-3946-4228-9DE6-5C7A01FBFEB0}"/>
    <cellStyle name="Millares [0] 5 2 2 3 3 3 3" xfId="30364" xr:uid="{23A8F037-CE21-4113-8D6B-529B34C7FBAA}"/>
    <cellStyle name="Millares [0] 5 2 2 3 3 4" xfId="20441" xr:uid="{1AC78F39-A6E0-4BDC-9BFD-A7627C50AEB6}"/>
    <cellStyle name="Millares [0] 5 2 2 3 3 4 2" xfId="51458" xr:uid="{54DE36E9-B287-400C-BF6D-497B06328826}"/>
    <cellStyle name="Millares [0] 5 2 2 3 3 4 3" xfId="34589" xr:uid="{424B3B31-EBCC-4848-AD91-57F6C0872EB0}"/>
    <cellStyle name="Millares [0] 5 2 2 3 3 5" xfId="9420" xr:uid="{598103A2-866B-413C-84F0-39BF19B54837}"/>
    <cellStyle name="Millares [0] 5 2 2 3 3 5 2" xfId="40472" xr:uid="{50DAC9EC-99F5-4F28-B57E-5665ED9BFA54}"/>
    <cellStyle name="Millares [0] 5 2 2 3 3 6" xfId="23603" xr:uid="{336CA219-1207-4D5F-B811-6DDC6CC5BE24}"/>
    <cellStyle name="Millares [0] 5 2 2 3 4" xfId="3845" xr:uid="{EFCB4CCC-67F5-48B9-9DFE-CE67FD2F399A}"/>
    <cellStyle name="Millares [0] 5 2 2 3 4 2" xfId="11828" xr:uid="{62C1EED3-0B38-48D1-910F-CA44B6D4FBE3}"/>
    <cellStyle name="Millares [0] 5 2 2 3 4 2 2" xfId="42876" xr:uid="{D85D9EA7-B9D8-457D-A0D3-72AFCB07F7B6}"/>
    <cellStyle name="Millares [0] 5 2 2 3 4 3" xfId="26007" xr:uid="{B6338A81-C925-46FA-94BD-AABCC7EF8797}"/>
    <cellStyle name="Millares [0] 5 2 2 3 5" xfId="6259" xr:uid="{FED05F8D-8054-4842-A06A-B036033DB104}"/>
    <cellStyle name="Millares [0] 5 2 2 3 5 2" xfId="15436" xr:uid="{6B564872-1FB4-4083-8FB8-C316F2900A42}"/>
    <cellStyle name="Millares [0] 5 2 2 3 5 2 2" xfId="46483" xr:uid="{FB9E0A27-B4E0-44FD-A356-8DDC02995DE6}"/>
    <cellStyle name="Millares [0] 5 2 2 3 5 3" xfId="29614" xr:uid="{1864AC36-4293-48A6-85F9-B880895BA432}"/>
    <cellStyle name="Millares [0] 5 2 2 3 6" xfId="19691" xr:uid="{AD04DC2A-0613-4D10-9FF4-1C303B6AD003}"/>
    <cellStyle name="Millares [0] 5 2 2 3 6 2" xfId="50708" xr:uid="{BD3681AB-EDD9-4303-8787-CCA1A0F238C1}"/>
    <cellStyle name="Millares [0] 5 2 2 3 6 3" xfId="33839" xr:uid="{E465BB30-E40D-4DF2-ACC4-902967A29B21}"/>
    <cellStyle name="Millares [0] 5 2 2 3 7" xfId="8670" xr:uid="{43B3F5E7-3217-42F8-933D-28F2E1D4F0F8}"/>
    <cellStyle name="Millares [0] 5 2 2 3 7 2" xfId="39722" xr:uid="{E4517039-6EC5-482D-A1A3-2F85A9D5481D}"/>
    <cellStyle name="Millares [0] 5 2 2 3 8" xfId="22853" xr:uid="{80E93102-BDF2-4BCC-AEDB-F8A87EE503E5}"/>
    <cellStyle name="Millares [0] 5 2 2 4" xfId="2533" xr:uid="{AE23BD0B-2C5D-4253-AD45-886EDF4AA7D7}"/>
    <cellStyle name="Millares [0] 5 2 2 4 2" xfId="4948" xr:uid="{16716D71-80BA-466C-B7D4-B6DABD964517}"/>
    <cellStyle name="Millares [0] 5 2 2 4 2 2" xfId="12931" xr:uid="{7D5AFAF7-0286-4A6A-9A75-1103E686444C}"/>
    <cellStyle name="Millares [0] 5 2 2 4 2 2 2" xfId="43979" xr:uid="{0883B972-1FD9-4087-A982-0EE0844B2631}"/>
    <cellStyle name="Millares [0] 5 2 2 4 2 3" xfId="27110" xr:uid="{71667848-07D9-4A3D-8FE0-C9776EDE1C94}"/>
    <cellStyle name="Millares [0] 5 2 2 4 3" xfId="7362" xr:uid="{4DB23F56-0D63-4AB1-A9F5-E705CC59A796}"/>
    <cellStyle name="Millares [0] 5 2 2 4 3 2" xfId="16539" xr:uid="{BE9BDB28-61DF-4C90-A222-B5BB82CF1452}"/>
    <cellStyle name="Millares [0] 5 2 2 4 3 2 2" xfId="47586" xr:uid="{E06B7503-6162-468D-8330-D6D2C76CBD51}"/>
    <cellStyle name="Millares [0] 5 2 2 4 3 3" xfId="30717" xr:uid="{75DCFF0D-2713-4502-9691-E9BEA3FD3CE5}"/>
    <cellStyle name="Millares [0] 5 2 2 4 4" xfId="20794" xr:uid="{541C09F7-0589-4F2D-B2C2-5E555511C2AE}"/>
    <cellStyle name="Millares [0] 5 2 2 4 4 2" xfId="51811" xr:uid="{1EA13A15-B0FD-4043-94A7-7CE6E211A2DC}"/>
    <cellStyle name="Millares [0] 5 2 2 4 4 3" xfId="34942" xr:uid="{9EFB68F9-5545-42D8-88F1-7A8F3952A970}"/>
    <cellStyle name="Millares [0] 5 2 2 4 5" xfId="9773" xr:uid="{7026B1C5-DEB3-427D-936E-2D3B39A80F76}"/>
    <cellStyle name="Millares [0] 5 2 2 4 5 2" xfId="40825" xr:uid="{44EAFA71-4E8F-4FFC-A7DE-9FCEAB0F8860}"/>
    <cellStyle name="Millares [0] 5 2 2 4 6" xfId="23956" xr:uid="{610B5A0C-2067-4767-A05E-7A964F35A277}"/>
    <cellStyle name="Millares [0] 5 2 2 5" xfId="1526" xr:uid="{8C3D3C30-D71F-4039-86FF-AC37495BC189}"/>
    <cellStyle name="Millares [0] 5 2 2 5 2" xfId="3941" xr:uid="{8AC8405A-0B62-4337-891E-0F9F6865CB7F}"/>
    <cellStyle name="Millares [0] 5 2 2 5 2 2" xfId="11924" xr:uid="{46DEFD92-9837-4AE1-9C3A-0A16B8F6DFBB}"/>
    <cellStyle name="Millares [0] 5 2 2 5 2 2 2" xfId="42972" xr:uid="{EC675095-BAD5-4AA5-8A52-5D29ED556DF8}"/>
    <cellStyle name="Millares [0] 5 2 2 5 2 3" xfId="26103" xr:uid="{CE8166C1-41A0-4C77-B99A-546C32C30E52}"/>
    <cellStyle name="Millares [0] 5 2 2 5 3" xfId="6355" xr:uid="{98BA24F3-B38A-4221-BD85-295679DF9630}"/>
    <cellStyle name="Millares [0] 5 2 2 5 3 2" xfId="15532" xr:uid="{8497B0B8-7485-4D0D-ACD4-72BCE9279DB8}"/>
    <cellStyle name="Millares [0] 5 2 2 5 3 2 2" xfId="46579" xr:uid="{C2E397A9-9C14-4152-A3F8-14CA9E56A2E1}"/>
    <cellStyle name="Millares [0] 5 2 2 5 3 3" xfId="29710" xr:uid="{88B62390-F5B0-4F34-BF09-CBF345DE2AAE}"/>
    <cellStyle name="Millares [0] 5 2 2 5 4" xfId="19787" xr:uid="{38451146-E642-42BB-9AE8-0783172BE7F8}"/>
    <cellStyle name="Millares [0] 5 2 2 5 4 2" xfId="50804" xr:uid="{F048BDC7-E75F-468C-9F4F-D712EB0A9EAF}"/>
    <cellStyle name="Millares [0] 5 2 2 5 4 3" xfId="33935" xr:uid="{B5B591DD-7537-4CC4-8E7D-9C887EFF9D63}"/>
    <cellStyle name="Millares [0] 5 2 2 5 5" xfId="8766" xr:uid="{429C69E6-8A2B-434F-A4C1-A5C3088C15E0}"/>
    <cellStyle name="Millares [0] 5 2 2 5 5 2" xfId="39818" xr:uid="{F891FA64-D22D-48F2-9F97-91BD6821F350}"/>
    <cellStyle name="Millares [0] 5 2 2 5 6" xfId="22949" xr:uid="{77CD23E8-CCE2-4C09-AA21-31CFA9BC76B0}"/>
    <cellStyle name="Millares [0] 5 2 2 6" xfId="850" xr:uid="{C7DC5E77-505D-4063-98FE-CA77DAB79417}"/>
    <cellStyle name="Millares [0] 5 2 2 6 2" xfId="13564" xr:uid="{40DC6D30-3F72-46FA-9414-5C676B510303}"/>
    <cellStyle name="Millares [0] 5 2 2 6 2 2" xfId="44612" xr:uid="{363514ED-A5BF-4877-815D-29C13462C7B5}"/>
    <cellStyle name="Millares [0] 5 2 2 6 2 3" xfId="27743" xr:uid="{D77F238D-93A5-4B40-81DB-5203A86FEEF8}"/>
    <cellStyle name="Millares [0] 5 2 2 6 3" xfId="17172" xr:uid="{8EB87A56-C6AC-4219-8487-5A906B86452B}"/>
    <cellStyle name="Millares [0] 5 2 2 6 3 2" xfId="48219" xr:uid="{0C955CF7-9AA4-4E32-8786-87C0F58074B8}"/>
    <cellStyle name="Millares [0] 5 2 2 6 3 3" xfId="31350" xr:uid="{315DBD2C-0897-4516-AD01-9377F81F97BC}"/>
    <cellStyle name="Millares [0] 5 2 2 6 4" xfId="21427" xr:uid="{082BC20C-8B23-4540-8518-27CAE93CBC2E}"/>
    <cellStyle name="Millares [0] 5 2 2 6 4 2" xfId="52444" xr:uid="{D7B19A7E-D6B9-43E0-BF83-E14123206E76}"/>
    <cellStyle name="Millares [0] 5 2 2 6 4 3" xfId="35575" xr:uid="{B52ABECE-8688-4836-9FB5-D51D7718D9DA}"/>
    <cellStyle name="Millares [0] 5 2 2 6 5" xfId="10406" xr:uid="{46C2572A-2C3C-4942-99ED-899BF2394AFC}"/>
    <cellStyle name="Millares [0] 5 2 2 6 5 2" xfId="41458" xr:uid="{F34F7AED-5A3D-4778-A4A2-7D95AE360055}"/>
    <cellStyle name="Millares [0] 5 2 2 6 6" xfId="24589" xr:uid="{356257E8-C670-4FBC-AA1A-C2903ABFC880}"/>
    <cellStyle name="Millares [0] 5 2 2 7" xfId="3265" xr:uid="{F25DD09E-6F3E-42ED-98DA-B2F8CE6A1525}"/>
    <cellStyle name="Millares [0] 5 2 2 7 2" xfId="13861" xr:uid="{DF616B35-51BB-485F-B6CD-E7B0420278E7}"/>
    <cellStyle name="Millares [0] 5 2 2 7 2 2" xfId="44909" xr:uid="{A03E81EA-B16C-41D0-8F85-AB12182300D9}"/>
    <cellStyle name="Millares [0] 5 2 2 7 2 3" xfId="28040" xr:uid="{4D09A381-9C66-4C68-9EF0-E6DA4A0BD141}"/>
    <cellStyle name="Millares [0] 5 2 2 7 3" xfId="17469" xr:uid="{AA752E61-50B4-47B1-ABAF-635A1BA15B42}"/>
    <cellStyle name="Millares [0] 5 2 2 7 3 2" xfId="48516" xr:uid="{9EE513F9-3FF1-4A17-900D-90FCE287D77A}"/>
    <cellStyle name="Millares [0] 5 2 2 7 3 3" xfId="31647" xr:uid="{E390C48C-D500-45F4-9425-CE04716A8C9F}"/>
    <cellStyle name="Millares [0] 5 2 2 7 4" xfId="21724" xr:uid="{8E4B3CAE-06A6-445E-A5E2-FFA990EDAB0E}"/>
    <cellStyle name="Millares [0] 5 2 2 7 4 2" xfId="52741" xr:uid="{D98D5E90-E988-445F-A8EB-DAB5C581093D}"/>
    <cellStyle name="Millares [0] 5 2 2 7 4 3" xfId="35872" xr:uid="{D6FF6033-B0A8-4CD1-876F-410D2E226B79}"/>
    <cellStyle name="Millares [0] 5 2 2 7 5" xfId="10703" xr:uid="{780B3919-C3E3-4060-A468-0D6B5BB8CF75}"/>
    <cellStyle name="Millares [0] 5 2 2 7 5 2" xfId="41755" xr:uid="{448BF4DD-6C78-42B5-AC98-C628FA8EEDBC}"/>
    <cellStyle name="Millares [0] 5 2 2 7 6" xfId="24886" xr:uid="{D151FB63-E38E-4DB6-A05A-26E2DCBD9A3E}"/>
    <cellStyle name="Millares [0] 5 2 2 8" xfId="5680" xr:uid="{E3EEF7DB-FD78-4720-AED5-19D5E811C74F}"/>
    <cellStyle name="Millares [0] 5 2 2 8 2" xfId="14199" xr:uid="{4CC6BFC7-1702-4C8C-BED1-62757F044285}"/>
    <cellStyle name="Millares [0] 5 2 2 8 2 2" xfId="45247" xr:uid="{977387BA-1579-4F17-B793-EFEA7D009F6E}"/>
    <cellStyle name="Millares [0] 5 2 2 8 2 3" xfId="28378" xr:uid="{E9EF3116-0351-452B-8C26-41D895CD217F}"/>
    <cellStyle name="Millares [0] 5 2 2 8 3" xfId="17807" xr:uid="{1A8301A3-5A2D-47C2-9F54-7B5888D1936B}"/>
    <cellStyle name="Millares [0] 5 2 2 8 3 2" xfId="48854" xr:uid="{3094DC5D-82DC-4B09-8A55-52874231810D}"/>
    <cellStyle name="Millares [0] 5 2 2 8 3 3" xfId="31985" xr:uid="{CA04EFBF-90F6-4978-BE34-4853E77AD10C}"/>
    <cellStyle name="Millares [0] 5 2 2 8 4" xfId="22062" xr:uid="{E6BF99A8-B104-4AD5-934E-1FBD7FF4D76D}"/>
    <cellStyle name="Millares [0] 5 2 2 8 4 2" xfId="53079" xr:uid="{9ECFC52C-8165-43A3-8657-F95EFD35099F}"/>
    <cellStyle name="Millares [0] 5 2 2 8 4 3" xfId="36210" xr:uid="{1636A80F-7775-41AD-A6CF-8636594960AC}"/>
    <cellStyle name="Millares [0] 5 2 2 8 5" xfId="11041" xr:uid="{3C2D701B-1EA4-4852-A4F7-EC6540FFF3A5}"/>
    <cellStyle name="Millares [0] 5 2 2 8 5 2" xfId="42093" xr:uid="{2EBF62D6-30DD-4EFE-8A1C-D5A38775110F}"/>
    <cellStyle name="Millares [0] 5 2 2 8 6" xfId="25224" xr:uid="{3D321BA2-D099-4280-B2AE-50B39A90C63A}"/>
    <cellStyle name="Millares [0] 5 2 2 9" xfId="11249" xr:uid="{8C143DD3-D31C-40DF-A4C0-2CE3BF7DEC4E}"/>
    <cellStyle name="Millares [0] 5 2 2 9 2" xfId="14857" xr:uid="{8BC31EE2-F284-4034-AEAB-9A88F09F66F9}"/>
    <cellStyle name="Millares [0] 5 2 2 9 2 2" xfId="45904" xr:uid="{60B336B7-0407-466C-A6E1-E252ED131719}"/>
    <cellStyle name="Millares [0] 5 2 2 9 2 3" xfId="29035" xr:uid="{3363E4C5-0B50-419D-9E17-7D2B2CBAA6CB}"/>
    <cellStyle name="Millares [0] 5 2 2 9 3" xfId="19112" xr:uid="{01234979-CDAA-4F67-A6F1-405982FE6D62}"/>
    <cellStyle name="Millares [0] 5 2 2 9 3 2" xfId="50129" xr:uid="{36814928-AEB3-46CD-85AE-D5D101B32DCD}"/>
    <cellStyle name="Millares [0] 5 2 2 9 3 3" xfId="33260" xr:uid="{998044F4-C2E8-4902-A174-3E4BF8F32B76}"/>
    <cellStyle name="Millares [0] 5 2 2 9 4" xfId="42297" xr:uid="{9B378E04-C66E-4B1C-A6BA-853C615E078A}"/>
    <cellStyle name="Millares [0] 5 2 2 9 5" xfId="25428" xr:uid="{CE39C4C5-511E-4A1F-9277-D402CABA41C1}"/>
    <cellStyle name="Millares [0] 5 2 20" xfId="18567" xr:uid="{E1D564F3-68CB-4229-9DB1-ABD0CD64FA83}"/>
    <cellStyle name="Millares [0] 5 2 20 2" xfId="49584" xr:uid="{95DA4D40-6829-42B5-B9D6-51E0543F406D}"/>
    <cellStyle name="Millares [0] 5 2 20 3" xfId="32715" xr:uid="{5F2574AF-B31C-41BC-BBD8-A717D9EAE0F9}"/>
    <cellStyle name="Millares [0] 5 2 21" xfId="18861" xr:uid="{0F494CBA-8046-4A71-A1F8-7C123A4DB585}"/>
    <cellStyle name="Millares [0] 5 2 21 2" xfId="49878" xr:uid="{C65B6754-5460-4CEC-BE36-89210D8A478C}"/>
    <cellStyle name="Millares [0] 5 2 21 3" xfId="33009" xr:uid="{16671F3B-B440-41DB-8A9E-DE46F23AB3F9}"/>
    <cellStyle name="Millares [0] 5 2 22" xfId="7970" xr:uid="{0759D976-25D1-4164-BF5C-8668BEF43CFE}"/>
    <cellStyle name="Millares [0] 5 2 22 2" xfId="53188" xr:uid="{9732E988-28F3-4A95-B464-313BAC81509A}"/>
    <cellStyle name="Millares [0] 5 2 22 3" xfId="36319" xr:uid="{1C64A839-313B-4B22-8682-9E75259E6A6A}"/>
    <cellStyle name="Millares [0] 5 2 23" xfId="36624" xr:uid="{65809844-645D-40EF-BE62-D993A1C70945}"/>
    <cellStyle name="Millares [0] 5 2 23 2" xfId="53493" xr:uid="{B066AB05-7044-4698-B281-F6E5DCD528C4}"/>
    <cellStyle name="Millares [0] 5 2 24" xfId="36934" xr:uid="{AC027744-373E-4EB4-BAE2-571AB422A134}"/>
    <cellStyle name="Millares [0] 5 2 24 2" xfId="53803" xr:uid="{7E2E0338-5CB5-4C88-8E93-3C03F22D78CA}"/>
    <cellStyle name="Millares [0] 5 2 25" xfId="37237" xr:uid="{ADFA22AA-0DC4-4003-A190-015E7D38AB1E}"/>
    <cellStyle name="Millares [0] 5 2 25 2" xfId="54106" xr:uid="{695EAD60-E905-46D3-83A9-8038AD1785BB}"/>
    <cellStyle name="Millares [0] 5 2 26" xfId="37537" xr:uid="{8100ED81-E15B-49D2-9DE9-EEB6B29A901A}"/>
    <cellStyle name="Millares [0] 5 2 26 2" xfId="54406" xr:uid="{707AC0C2-7BFE-47F4-9CAF-D922ECA52C9E}"/>
    <cellStyle name="Millares [0] 5 2 27" xfId="37839" xr:uid="{10AF9B51-AC21-4F5C-A5E2-D0B7F4AEC44B}"/>
    <cellStyle name="Millares [0] 5 2 27 2" xfId="54708" xr:uid="{103A6DC4-A2BF-4E32-AF59-AD9FBE555C68}"/>
    <cellStyle name="Millares [0] 5 2 28" xfId="38141" xr:uid="{A68A8DEB-2FEC-4455-8BCB-8D691A515BC7}"/>
    <cellStyle name="Millares [0] 5 2 28 2" xfId="55010" xr:uid="{BB6765E0-74BC-4303-BD6D-27BC747CF09A}"/>
    <cellStyle name="Millares [0] 5 2 29" xfId="38441" xr:uid="{FD8B4B81-3F0D-4E10-9980-C6C6015691F2}"/>
    <cellStyle name="Millares [0] 5 2 29 2" xfId="55310" xr:uid="{2D337E05-EDEE-4FC7-9C17-D3268F8FF498}"/>
    <cellStyle name="Millares [0] 5 2 3" xfId="314" xr:uid="{FEAD53E6-7392-48FC-BD9B-5972D18EE1D5}"/>
    <cellStyle name="Millares [0] 5 2 3 10" xfId="14308" xr:uid="{0D03293D-F78F-4FE4-930B-BE6E2CF9EB4F}"/>
    <cellStyle name="Millares [0] 5 2 3 10 2" xfId="45356" xr:uid="{E5C35E50-9BA7-4EDD-ABEB-0E95F037D6C1}"/>
    <cellStyle name="Millares [0] 5 2 3 10 3" xfId="28487" xr:uid="{CCEE0EFB-E8CC-4D32-B0BF-0B5731572DCE}"/>
    <cellStyle name="Millares [0] 5 2 3 11" xfId="14707" xr:uid="{A96ED649-0D45-46DD-AEE8-22DF51FDC57F}"/>
    <cellStyle name="Millares [0] 5 2 3 11 2" xfId="45754" xr:uid="{876944BD-773F-4C6C-8A5D-4A7AAF0306F4}"/>
    <cellStyle name="Millares [0] 5 2 3 11 3" xfId="28885" xr:uid="{5197C90E-3159-47F0-A231-245BDB102869}"/>
    <cellStyle name="Millares [0] 5 2 3 12" xfId="17969" xr:uid="{DE2B1868-60B7-421B-A9AF-C806003FE738}"/>
    <cellStyle name="Millares [0] 5 2 3 12 2" xfId="48986" xr:uid="{5DD3631E-BB50-4753-A22D-6995862C1AEC}"/>
    <cellStyle name="Millares [0] 5 2 3 12 3" xfId="32117" xr:uid="{72095617-BFC5-45F1-A61D-AB12DE7E3642}"/>
    <cellStyle name="Millares [0] 5 2 3 13" xfId="18269" xr:uid="{59AC43C4-B303-4C22-A854-D72A0D9BF90E}"/>
    <cellStyle name="Millares [0] 5 2 3 13 2" xfId="49286" xr:uid="{7CD5275A-3B84-4BC3-A090-BC173F574DBA}"/>
    <cellStyle name="Millares [0] 5 2 3 13 3" xfId="32417" xr:uid="{328D5AF0-2BF8-458B-9DA5-2787A3EABB01}"/>
    <cellStyle name="Millares [0] 5 2 3 14" xfId="18569" xr:uid="{4F0C649E-981C-468F-BC90-F4842D3733A0}"/>
    <cellStyle name="Millares [0] 5 2 3 14 2" xfId="49586" xr:uid="{42193181-D0BB-4A49-80D9-9F4623D5E2F0}"/>
    <cellStyle name="Millares [0] 5 2 3 14 3" xfId="32717" xr:uid="{6B990184-845B-452E-9B9E-D938D46993C9}"/>
    <cellStyle name="Millares [0] 5 2 3 15" xfId="18962" xr:uid="{1C5BED04-1ADC-4B53-811C-D5D3C1A682AE}"/>
    <cellStyle name="Millares [0] 5 2 3 15 2" xfId="49979" xr:uid="{662C2754-B87D-4821-8610-C4014C5574A5}"/>
    <cellStyle name="Millares [0] 5 2 3 15 3" xfId="33110" xr:uid="{9C1A1900-38BE-4A30-BEA4-6A93C981E74B}"/>
    <cellStyle name="Millares [0] 5 2 3 16" xfId="8145" xr:uid="{DE0842C8-E42A-4420-A3F6-80602704921C}"/>
    <cellStyle name="Millares [0] 5 2 3 16 2" xfId="53190" xr:uid="{A6F6CB37-CC7F-41A0-9063-0053FB601CBC}"/>
    <cellStyle name="Millares [0] 5 2 3 16 3" xfId="36321" xr:uid="{DC56583D-56B8-4510-86C0-D41A3AFD52D0}"/>
    <cellStyle name="Millares [0] 5 2 3 17" xfId="36626" xr:uid="{5E47A246-EA08-43BF-804F-624AEA582CCA}"/>
    <cellStyle name="Millares [0] 5 2 3 17 2" xfId="53495" xr:uid="{34CB3546-BA99-4FD3-90BF-B2A0B6EE31FB}"/>
    <cellStyle name="Millares [0] 5 2 3 18" xfId="36936" xr:uid="{C42CD7BA-1C56-4897-AE16-CA0807D367CC}"/>
    <cellStyle name="Millares [0] 5 2 3 18 2" xfId="53805" xr:uid="{503D120E-FE46-47C8-84F6-248EA482B760}"/>
    <cellStyle name="Millares [0] 5 2 3 19" xfId="37239" xr:uid="{1893A279-DA13-4388-9A48-A9A5C3FA6DDC}"/>
    <cellStyle name="Millares [0] 5 2 3 19 2" xfId="54108" xr:uid="{31A98760-24E1-4EDC-8DAB-BC35EEE8A272}"/>
    <cellStyle name="Millares [0] 5 2 3 2" xfId="506" xr:uid="{D40DDFE0-AEEF-424E-9561-A56EC73E25CB}"/>
    <cellStyle name="Millares [0] 5 2 3 2 2" xfId="2778" xr:uid="{54C9445B-A5C0-4C1E-A0C5-E632B909E843}"/>
    <cellStyle name="Millares [0] 5 2 3 2 2 2" xfId="5193" xr:uid="{00B21A4F-CF27-4541-801C-429FCB76CD05}"/>
    <cellStyle name="Millares [0] 5 2 3 2 2 2 2" xfId="13176" xr:uid="{F9D5915C-A857-413E-9AFD-825E8E81297A}"/>
    <cellStyle name="Millares [0] 5 2 3 2 2 2 2 2" xfId="44224" xr:uid="{95E567BC-FA98-45F3-892A-594B65E701AD}"/>
    <cellStyle name="Millares [0] 5 2 3 2 2 2 3" xfId="27355" xr:uid="{781036BE-7380-401B-BA5C-BBA6CF34366C}"/>
    <cellStyle name="Millares [0] 5 2 3 2 2 3" xfId="7607" xr:uid="{8FF14920-9B55-4668-B592-8BBE146D0B99}"/>
    <cellStyle name="Millares [0] 5 2 3 2 2 3 2" xfId="16784" xr:uid="{F321F61E-DD92-4436-BD2C-E56041DC702C}"/>
    <cellStyle name="Millares [0] 5 2 3 2 2 3 2 2" xfId="47831" xr:uid="{FB54FE4A-96D8-4C50-A6B5-3B7E690B0F32}"/>
    <cellStyle name="Millares [0] 5 2 3 2 2 3 3" xfId="30962" xr:uid="{4F2A1562-5730-4DEF-869B-2ADECED01172}"/>
    <cellStyle name="Millares [0] 5 2 3 2 2 4" xfId="21039" xr:uid="{E3338710-B055-4E69-B5D3-A7376C1A26B4}"/>
    <cellStyle name="Millares [0] 5 2 3 2 2 4 2" xfId="52056" xr:uid="{A0B9FB99-E496-4BCE-9DE7-8E3009113DB8}"/>
    <cellStyle name="Millares [0] 5 2 3 2 2 4 3" xfId="35187" xr:uid="{FE74E26D-866A-4EE1-B802-EA0A526034CF}"/>
    <cellStyle name="Millares [0] 5 2 3 2 2 5" xfId="10018" xr:uid="{87F43BC2-7DAB-4274-8372-65F18F124799}"/>
    <cellStyle name="Millares [0] 5 2 3 2 2 5 2" xfId="41070" xr:uid="{EECF44E9-933B-4BC9-B6CC-1FB3BB4857E5}"/>
    <cellStyle name="Millares [0] 5 2 3 2 2 6" xfId="24201" xr:uid="{B04DB97A-6A4E-478B-BD4A-2ED2FE3AE2E0}"/>
    <cellStyle name="Millares [0] 5 2 3 2 3" xfId="1932" xr:uid="{D8FF1807-7BF2-4170-BC39-9CC99F0888D8}"/>
    <cellStyle name="Millares [0] 5 2 3 2 3 2" xfId="4347" xr:uid="{7D51005C-D13A-4B36-97AA-4AE8EA11396F}"/>
    <cellStyle name="Millares [0] 5 2 3 2 3 2 2" xfId="12330" xr:uid="{CD61F0E6-BDF2-4351-956D-584ADE9AE5FE}"/>
    <cellStyle name="Millares [0] 5 2 3 2 3 2 2 2" xfId="43378" xr:uid="{B86B60F2-A32F-4798-922F-2C87B63E63A9}"/>
    <cellStyle name="Millares [0] 5 2 3 2 3 2 3" xfId="26509" xr:uid="{D6024FEB-2302-4C96-8463-6C7407C1C357}"/>
    <cellStyle name="Millares [0] 5 2 3 2 3 3" xfId="6761" xr:uid="{2A826D92-E4CA-4A1C-A0B8-0D63C4874C27}"/>
    <cellStyle name="Millares [0] 5 2 3 2 3 3 2" xfId="15938" xr:uid="{2EC1ECB2-202B-47A6-82DB-55ECCDF0FFF8}"/>
    <cellStyle name="Millares [0] 5 2 3 2 3 3 2 2" xfId="46985" xr:uid="{DF0257E5-8ECF-4849-BB89-02B7211552AA}"/>
    <cellStyle name="Millares [0] 5 2 3 2 3 3 3" xfId="30116" xr:uid="{4275C346-9AB8-4E7B-9DE6-B67FE4ADF18E}"/>
    <cellStyle name="Millares [0] 5 2 3 2 3 4" xfId="20193" xr:uid="{1EE1CABB-2709-4090-8A71-73922C80CB59}"/>
    <cellStyle name="Millares [0] 5 2 3 2 3 4 2" xfId="51210" xr:uid="{CCE43B0F-C14D-4040-9707-CB853A6F308A}"/>
    <cellStyle name="Millares [0] 5 2 3 2 3 4 3" xfId="34341" xr:uid="{2211D07B-7E5D-4E33-B1A2-6F6B5027B5CF}"/>
    <cellStyle name="Millares [0] 5 2 3 2 3 5" xfId="9172" xr:uid="{81878A6D-ABF5-4267-AE5F-6BFA8F461F41}"/>
    <cellStyle name="Millares [0] 5 2 3 2 3 5 2" xfId="40224" xr:uid="{D399273B-74CC-4574-B304-1E244050A666}"/>
    <cellStyle name="Millares [0] 5 2 3 2 3 6" xfId="23355" xr:uid="{BC3E5326-5903-4D42-BD03-25C0A7C6BB8E}"/>
    <cellStyle name="Millares [0] 5 2 3 2 4" xfId="1095" xr:uid="{989C780D-FB9A-4A2A-AF91-B4C0E3E8CBCD}"/>
    <cellStyle name="Millares [0] 5 2 3 2 4 2" xfId="11494" xr:uid="{C5480393-806C-4FC8-AA78-5204381E52A0}"/>
    <cellStyle name="Millares [0] 5 2 3 2 4 2 2" xfId="42542" xr:uid="{A516A5D2-6128-45E4-AFE0-C83A0A89B8D7}"/>
    <cellStyle name="Millares [0] 5 2 3 2 4 3" xfId="25673" xr:uid="{B014B597-0202-4E9F-B85C-7F134F6CDEC4}"/>
    <cellStyle name="Millares [0] 5 2 3 2 5" xfId="3510" xr:uid="{5282517E-AFCA-40A6-967B-714935DA7227}"/>
    <cellStyle name="Millares [0] 5 2 3 2 5 2" xfId="15102" xr:uid="{D465F0A0-4F7E-42D5-9C55-52F4BF691236}"/>
    <cellStyle name="Millares [0] 5 2 3 2 5 2 2" xfId="46149" xr:uid="{9A3542B2-D221-4418-A54B-DF23A96D7035}"/>
    <cellStyle name="Millares [0] 5 2 3 2 5 3" xfId="29280" xr:uid="{62CE7F26-B0FB-4D1B-8FE6-0F713564D9DD}"/>
    <cellStyle name="Millares [0] 5 2 3 2 6" xfId="5925" xr:uid="{E4BD9868-62D4-41B1-B97A-AE84EB612035}"/>
    <cellStyle name="Millares [0] 5 2 3 2 6 2" xfId="19357" xr:uid="{DD5F9610-5E76-4DBD-B713-FB9E886D64CB}"/>
    <cellStyle name="Millares [0] 5 2 3 2 6 2 2" xfId="50374" xr:uid="{DC46FE1A-389A-4B28-BB0F-1C92F13D25FF}"/>
    <cellStyle name="Millares [0] 5 2 3 2 6 3" xfId="33505" xr:uid="{05740D09-3B26-4CE3-BD54-3AB77428C8EB}"/>
    <cellStyle name="Millares [0] 5 2 3 2 7" xfId="8336" xr:uid="{5871CDC0-5DB3-4CA7-9716-75B21EFD14C6}"/>
    <cellStyle name="Millares [0] 5 2 3 2 7 2" xfId="39388" xr:uid="{BC46791D-3BD2-41E5-868C-9CFD96288BAB}"/>
    <cellStyle name="Millares [0] 5 2 3 2 8" xfId="22519" xr:uid="{E381EAC9-FCC2-42E4-879D-E4366D33F38F}"/>
    <cellStyle name="Millares [0] 5 2 3 20" xfId="37539" xr:uid="{B690BB5A-D214-43E1-81D5-F3F8E8657F53}"/>
    <cellStyle name="Millares [0] 5 2 3 20 2" xfId="54408" xr:uid="{677E8E06-C835-489B-8B7D-5B8BDADC4E7C}"/>
    <cellStyle name="Millares [0] 5 2 3 21" xfId="37841" xr:uid="{47D78ADA-263F-4D89-85B8-B4425DC35359}"/>
    <cellStyle name="Millares [0] 5 2 3 21 2" xfId="54710" xr:uid="{ED6D4EA1-7BBB-4643-B1E0-3D4B2FA96A89}"/>
    <cellStyle name="Millares [0] 5 2 3 22" xfId="38143" xr:uid="{DFBF2D72-E3A0-46BA-A76F-20FF9A50BDAE}"/>
    <cellStyle name="Millares [0] 5 2 3 22 2" xfId="55012" xr:uid="{F474DCF0-B55F-4BF1-B803-11039C162E14}"/>
    <cellStyle name="Millares [0] 5 2 3 23" xfId="38443" xr:uid="{D1D57233-F3E6-4332-A505-B3FDBAFD3712}"/>
    <cellStyle name="Millares [0] 5 2 3 23 2" xfId="55312" xr:uid="{C447BA4D-8CF1-4799-B728-413E4693FB7E}"/>
    <cellStyle name="Millares [0] 5 2 3 24" xfId="38743" xr:uid="{AAC3D6B9-CF62-4AB4-869C-F1D79D265C91}"/>
    <cellStyle name="Millares [0] 5 2 3 24 2" xfId="55612" xr:uid="{CE57F220-4A8F-45DC-BEB1-5404C24DF84E}"/>
    <cellStyle name="Millares [0] 5 2 3 25" xfId="39197" xr:uid="{545F9DBF-7F97-45DE-809A-EA7A2E66F131}"/>
    <cellStyle name="Millares [0] 5 2 3 26" xfId="22328" xr:uid="{F12675B9-81A7-4526-AB63-097130962443}"/>
    <cellStyle name="Millares [0] 5 2 3 3" xfId="2234" xr:uid="{B3941564-747C-4D86-AD88-1128155E5A50}"/>
    <cellStyle name="Millares [0] 5 2 3 3 2" xfId="4649" xr:uid="{0ABF5858-EB51-4EC6-AA85-73F87B874A7C}"/>
    <cellStyle name="Millares [0] 5 2 3 3 2 2" xfId="12632" xr:uid="{80941C6D-3F06-4B5C-ABC6-900AA35F6FBD}"/>
    <cellStyle name="Millares [0] 5 2 3 3 2 2 2" xfId="43680" xr:uid="{68ED5030-5EA9-479A-BEE6-4EBD116C5545}"/>
    <cellStyle name="Millares [0] 5 2 3 3 2 3" xfId="26811" xr:uid="{47766669-CA88-40B9-BB3C-10F568219947}"/>
    <cellStyle name="Millares [0] 5 2 3 3 3" xfId="7063" xr:uid="{22355CAE-286C-4645-B777-92BE74F7955C}"/>
    <cellStyle name="Millares [0] 5 2 3 3 3 2" xfId="16240" xr:uid="{A7F194E0-6858-482E-89A1-43C48BF79C9E}"/>
    <cellStyle name="Millares [0] 5 2 3 3 3 2 2" xfId="47287" xr:uid="{E3B8F2A2-F420-4F85-B23C-88ACC2CE4B36}"/>
    <cellStyle name="Millares [0] 5 2 3 3 3 3" xfId="30418" xr:uid="{51C05674-129F-4C3D-A8A8-E6D761C02783}"/>
    <cellStyle name="Millares [0] 5 2 3 3 4" xfId="20495" xr:uid="{6363E621-B91F-489D-89C0-0F670D61FAB6}"/>
    <cellStyle name="Millares [0] 5 2 3 3 4 2" xfId="51512" xr:uid="{5DA0A9F0-9FB7-4FF5-9907-CD256461C3BD}"/>
    <cellStyle name="Millares [0] 5 2 3 3 4 3" xfId="34643" xr:uid="{CEC7976F-1730-4CBF-9E66-05F38F78CEFD}"/>
    <cellStyle name="Millares [0] 5 2 3 3 5" xfId="9474" xr:uid="{10605D5E-BFE4-46FF-942D-D48E792841FD}"/>
    <cellStyle name="Millares [0] 5 2 3 3 5 2" xfId="40526" xr:uid="{6637C284-B558-4AB1-B9A2-2C480145061D}"/>
    <cellStyle name="Millares [0] 5 2 3 3 6" xfId="23657" xr:uid="{CA4F43B8-46E8-4EBB-93BF-7D27BDDC02C8}"/>
    <cellStyle name="Millares [0] 5 2 3 4" xfId="2587" xr:uid="{DCC6A04C-AEAB-4CFE-B1AF-61478995288E}"/>
    <cellStyle name="Millares [0] 5 2 3 4 2" xfId="5002" xr:uid="{4EFA8508-9AFC-4D70-AA9D-5D53C6EF50EB}"/>
    <cellStyle name="Millares [0] 5 2 3 4 2 2" xfId="12985" xr:uid="{244C0834-605E-4A07-9A1C-8A21E463EF33}"/>
    <cellStyle name="Millares [0] 5 2 3 4 2 2 2" xfId="44033" xr:uid="{8E775785-DB2F-434A-B407-A8EAC039E066}"/>
    <cellStyle name="Millares [0] 5 2 3 4 2 3" xfId="27164" xr:uid="{C1E3EADE-2769-4DA6-881E-30191E42E6D9}"/>
    <cellStyle name="Millares [0] 5 2 3 4 3" xfId="7416" xr:uid="{BD9F642D-C951-4B64-BE2F-6C85D34F1B5D}"/>
    <cellStyle name="Millares [0] 5 2 3 4 3 2" xfId="16593" xr:uid="{9633F74F-BC05-41A0-9B56-4552DC55B732}"/>
    <cellStyle name="Millares [0] 5 2 3 4 3 2 2" xfId="47640" xr:uid="{4ED9688C-E592-42DE-8127-49062545E68C}"/>
    <cellStyle name="Millares [0] 5 2 3 4 3 3" xfId="30771" xr:uid="{94364B65-9F72-42A9-BF14-F925F3FBA870}"/>
    <cellStyle name="Millares [0] 5 2 3 4 4" xfId="20848" xr:uid="{6A07B32B-019A-4A32-8E3E-D3515BB55A41}"/>
    <cellStyle name="Millares [0] 5 2 3 4 4 2" xfId="51865" xr:uid="{054C7197-1FF3-4B47-A153-424402AE00F6}"/>
    <cellStyle name="Millares [0] 5 2 3 4 4 3" xfId="34996" xr:uid="{F85E6B8D-2C66-43CC-9207-AB83610AD010}"/>
    <cellStyle name="Millares [0] 5 2 3 4 5" xfId="9827" xr:uid="{9D1C8470-4D31-413D-90F0-B0978B461F78}"/>
    <cellStyle name="Millares [0] 5 2 3 4 5 2" xfId="40879" xr:uid="{BC5A0145-80AB-47AC-8623-32350D6952DC}"/>
    <cellStyle name="Millares [0] 5 2 3 4 6" xfId="24010" xr:uid="{C2462D70-DDFC-4A1B-815A-1CDCFF8C0832}"/>
    <cellStyle name="Millares [0] 5 2 3 5" xfId="1580" xr:uid="{949A988F-AA05-4CB3-9120-ECF9EEFAACA2}"/>
    <cellStyle name="Millares [0] 5 2 3 5 2" xfId="3995" xr:uid="{F210A4B7-6966-42CD-A9EB-2EEDB9FB5397}"/>
    <cellStyle name="Millares [0] 5 2 3 5 2 2" xfId="11978" xr:uid="{94BC673E-12E9-48CB-9EF1-52B9990CEAB9}"/>
    <cellStyle name="Millares [0] 5 2 3 5 2 2 2" xfId="43026" xr:uid="{77337F0B-3EE4-4336-B72A-E8D94A315A67}"/>
    <cellStyle name="Millares [0] 5 2 3 5 2 3" xfId="26157" xr:uid="{4C9B5112-F5E8-40A2-B1C8-880665CD27A1}"/>
    <cellStyle name="Millares [0] 5 2 3 5 3" xfId="6409" xr:uid="{ABD9513B-E505-4E9F-B48E-9ABF66510A67}"/>
    <cellStyle name="Millares [0] 5 2 3 5 3 2" xfId="15586" xr:uid="{D28FCA13-058F-4524-A0BF-B6F6C4D86C77}"/>
    <cellStyle name="Millares [0] 5 2 3 5 3 2 2" xfId="46633" xr:uid="{308F1393-CC8D-4F5C-8F95-BBBCCD3976BA}"/>
    <cellStyle name="Millares [0] 5 2 3 5 3 3" xfId="29764" xr:uid="{3A281C75-9E69-4203-8BF1-AD7A1527B7FA}"/>
    <cellStyle name="Millares [0] 5 2 3 5 4" xfId="19841" xr:uid="{2AB822D3-BC7E-4A9A-B6E1-335AC1D3E777}"/>
    <cellStyle name="Millares [0] 5 2 3 5 4 2" xfId="50858" xr:uid="{3921A8D6-5C54-4BA6-95BB-181ED1C6BEF9}"/>
    <cellStyle name="Millares [0] 5 2 3 5 4 3" xfId="33989" xr:uid="{F5929DDA-96BF-4A74-91C2-26805BEE25AE}"/>
    <cellStyle name="Millares [0] 5 2 3 5 5" xfId="8820" xr:uid="{E60B1842-B8E1-4403-AB66-6E6747BD63D9}"/>
    <cellStyle name="Millares [0] 5 2 3 5 5 2" xfId="39872" xr:uid="{8F1E6EAF-7225-423F-AB9B-E6F29F9B8BB1}"/>
    <cellStyle name="Millares [0] 5 2 3 5 6" xfId="23003" xr:uid="{4C0B689F-7A93-48A5-A070-4E15C2F54AB4}"/>
    <cellStyle name="Millares [0] 5 2 3 6" xfId="904" xr:uid="{08CA7E0C-6205-4079-A33F-5A186F9C97BE}"/>
    <cellStyle name="Millares [0] 5 2 3 6 2" xfId="13565" xr:uid="{0CC45B08-15AC-47BF-AE53-1C0D6CC7E142}"/>
    <cellStyle name="Millares [0] 5 2 3 6 2 2" xfId="44613" xr:uid="{28908174-70AD-4352-B505-1C93694F9A5A}"/>
    <cellStyle name="Millares [0] 5 2 3 6 2 3" xfId="27744" xr:uid="{866CECC0-4EBA-4D73-BC4F-FB4ADA911F07}"/>
    <cellStyle name="Millares [0] 5 2 3 6 3" xfId="17173" xr:uid="{D3B0ABEC-ABE0-48EC-A81E-1E687A8424C9}"/>
    <cellStyle name="Millares [0] 5 2 3 6 3 2" xfId="48220" xr:uid="{8039A543-4F57-4341-840E-76C335B2CC6D}"/>
    <cellStyle name="Millares [0] 5 2 3 6 3 3" xfId="31351" xr:uid="{FA06ED9A-6181-4622-A706-2FAECDB0338C}"/>
    <cellStyle name="Millares [0] 5 2 3 6 4" xfId="21428" xr:uid="{8624C652-2398-4142-A832-B80C55F089F1}"/>
    <cellStyle name="Millares [0] 5 2 3 6 4 2" xfId="52445" xr:uid="{C7822453-39DF-4A1E-98BD-68002DBB3238}"/>
    <cellStyle name="Millares [0] 5 2 3 6 4 3" xfId="35576" xr:uid="{3EA4A496-AFA6-4CEA-A512-0DD3A14C3BF2}"/>
    <cellStyle name="Millares [0] 5 2 3 6 5" xfId="10407" xr:uid="{5EDEB551-008A-4E98-8CDF-C6D1E34870C7}"/>
    <cellStyle name="Millares [0] 5 2 3 6 5 2" xfId="41459" xr:uid="{4D0B1595-D896-447B-9302-924610BA2252}"/>
    <cellStyle name="Millares [0] 5 2 3 6 6" xfId="24590" xr:uid="{CEF53604-5B46-4859-99A7-555112B4A256}"/>
    <cellStyle name="Millares [0] 5 2 3 7" xfId="3319" xr:uid="{60A57712-29EE-4DB4-A9C1-9A5CA19AFB3F}"/>
    <cellStyle name="Millares [0] 5 2 3 7 2" xfId="13862" xr:uid="{0BA9B1F0-C37B-4023-9885-8C81A5DFE4B5}"/>
    <cellStyle name="Millares [0] 5 2 3 7 2 2" xfId="44910" xr:uid="{901A126F-6F77-4791-998C-B8BE821EF73C}"/>
    <cellStyle name="Millares [0] 5 2 3 7 2 3" xfId="28041" xr:uid="{944660A9-CDE3-47AF-B9D9-43AF058D6257}"/>
    <cellStyle name="Millares [0] 5 2 3 7 3" xfId="17470" xr:uid="{B01A7D81-B7D6-4810-B57C-FFAD5898B631}"/>
    <cellStyle name="Millares [0] 5 2 3 7 3 2" xfId="48517" xr:uid="{20408833-47CC-4F00-86EB-705D9C17FBD9}"/>
    <cellStyle name="Millares [0] 5 2 3 7 3 3" xfId="31648" xr:uid="{7202DEDF-3B29-4093-B939-E585E8431DDA}"/>
    <cellStyle name="Millares [0] 5 2 3 7 4" xfId="21725" xr:uid="{C9E1824C-DA95-4912-B4BD-5041AB34FA29}"/>
    <cellStyle name="Millares [0] 5 2 3 7 4 2" xfId="52742" xr:uid="{F310EAA1-3288-43C3-A827-AD2392735C3E}"/>
    <cellStyle name="Millares [0] 5 2 3 7 4 3" xfId="35873" xr:uid="{09B23F81-C5F7-400D-BAC9-CC32B8727537}"/>
    <cellStyle name="Millares [0] 5 2 3 7 5" xfId="10704" xr:uid="{349F5B8D-CD2B-454A-96FA-013155F6BAC9}"/>
    <cellStyle name="Millares [0] 5 2 3 7 5 2" xfId="41756" xr:uid="{EA4EB255-ACB0-4FD0-B83E-AA4B29E97633}"/>
    <cellStyle name="Millares [0] 5 2 3 7 6" xfId="24887" xr:uid="{62538D65-72C2-488E-B71C-DBD898C3B3D4}"/>
    <cellStyle name="Millares [0] 5 2 3 8" xfId="5734" xr:uid="{F5F233BF-61C7-4686-9B5F-E4F067A1DCAD}"/>
    <cellStyle name="Millares [0] 5 2 3 8 2" xfId="14253" xr:uid="{9E85926E-A4A9-4E58-8777-FB67E54390ED}"/>
    <cellStyle name="Millares [0] 5 2 3 8 2 2" xfId="45301" xr:uid="{FC7FB47D-E9EB-4F8B-9499-86C10D7B9E00}"/>
    <cellStyle name="Millares [0] 5 2 3 8 2 3" xfId="28432" xr:uid="{DD8D8754-9B05-49D3-8BBF-93D52A3D3AA1}"/>
    <cellStyle name="Millares [0] 5 2 3 8 3" xfId="17865" xr:uid="{5AA2A59B-A2C1-435D-9816-04B883C58294}"/>
    <cellStyle name="Millares [0] 5 2 3 8 3 2" xfId="48912" xr:uid="{A9E4D917-5A9A-4BA0-95AB-4516EA10DDCD}"/>
    <cellStyle name="Millares [0] 5 2 3 8 3 3" xfId="32043" xr:uid="{56BE82EE-07AF-4B13-A716-012C6B943E71}"/>
    <cellStyle name="Millares [0] 5 2 3 8 4" xfId="22116" xr:uid="{C6CFDC30-B8D5-4BD6-8C02-245DF692E0C8}"/>
    <cellStyle name="Millares [0] 5 2 3 8 4 2" xfId="53133" xr:uid="{F66DD4FF-83C5-4D22-A21F-A96AF21496BA}"/>
    <cellStyle name="Millares [0] 5 2 3 8 4 3" xfId="36264" xr:uid="{1D463C83-B167-4001-AF75-C7D2294EBCD6}"/>
    <cellStyle name="Millares [0] 5 2 3 8 5" xfId="11099" xr:uid="{7918F766-5609-4B68-9E00-C7FF83A9F8C4}"/>
    <cellStyle name="Millares [0] 5 2 3 8 5 2" xfId="42147" xr:uid="{EF40AF62-9DF1-41E9-862C-CA990E177989}"/>
    <cellStyle name="Millares [0] 5 2 3 8 6" xfId="25278" xr:uid="{639382E8-B0F6-4288-90A0-5A5949347312}"/>
    <cellStyle name="Millares [0] 5 2 3 9" xfId="11303" xr:uid="{270B1079-6436-49AF-ACBF-115CB59C400F}"/>
    <cellStyle name="Millares [0] 5 2 3 9 2" xfId="14911" xr:uid="{56414A2C-D3EF-4A34-9751-8E0B9D89BC2F}"/>
    <cellStyle name="Millares [0] 5 2 3 9 2 2" xfId="45958" xr:uid="{434923E5-A470-48E8-B39C-A2EA9AE1AA58}"/>
    <cellStyle name="Millares [0] 5 2 3 9 2 3" xfId="29089" xr:uid="{F5D99E29-C1C4-4B33-93F8-5D543966D1EC}"/>
    <cellStyle name="Millares [0] 5 2 3 9 3" xfId="19166" xr:uid="{DADB060B-55E2-4A63-9A6B-8A524070BB29}"/>
    <cellStyle name="Millares [0] 5 2 3 9 3 2" xfId="50183" xr:uid="{C26902D8-4D57-4142-9503-877B995B3621}"/>
    <cellStyle name="Millares [0] 5 2 3 9 3 3" xfId="33314" xr:uid="{70973C48-4FFC-4092-A15E-90FE1DCFDF89}"/>
    <cellStyle name="Millares [0] 5 2 3 9 4" xfId="42351" xr:uid="{2DAF84FE-244B-48F5-ADB6-3E0DB77E5795}"/>
    <cellStyle name="Millares [0] 5 2 3 9 5" xfId="25482" xr:uid="{0EFC3830-305D-4523-AE09-1CEA48A9059C}"/>
    <cellStyle name="Millares [0] 5 2 30" xfId="38741" xr:uid="{1D198022-91CD-4039-97CC-A9C6DF5AC67B}"/>
    <cellStyle name="Millares [0] 5 2 30 2" xfId="55610" xr:uid="{AC173642-B5EB-43E6-8692-094BE2F17545}"/>
    <cellStyle name="Millares [0] 5 2 31" xfId="39022" xr:uid="{8715EE6B-A7FE-46ED-AA6F-EBDAD4903C59}"/>
    <cellStyle name="Millares [0] 5 2 32" xfId="22153" xr:uid="{C5EECEC5-35FC-438E-92A0-22997295B713}"/>
    <cellStyle name="Millares [0] 5 2 4" xfId="209" xr:uid="{FD85A7A3-A45F-49A0-B785-5DF85F0F224C}"/>
    <cellStyle name="Millares [0] 5 2 4 10" xfId="14806" xr:uid="{C1AF67C0-F68D-4532-8FB7-39F8D94ECE6A}"/>
    <cellStyle name="Millares [0] 5 2 4 10 2" xfId="45853" xr:uid="{F5CBABC1-4884-4F4E-9E8E-3AEDD4CA7902}"/>
    <cellStyle name="Millares [0] 5 2 4 10 3" xfId="28984" xr:uid="{D86C0891-8BF0-4513-B388-D19912984C80}"/>
    <cellStyle name="Millares [0] 5 2 4 11" xfId="17970" xr:uid="{BBBBDCE7-62AE-421C-9C2B-D0CDFF505D1F}"/>
    <cellStyle name="Millares [0] 5 2 4 11 2" xfId="48987" xr:uid="{9433C2C8-DC10-4A1D-B8D7-AC97E9C44BE6}"/>
    <cellStyle name="Millares [0] 5 2 4 11 3" xfId="32118" xr:uid="{72BB35CA-CAC3-4B17-B7DE-E34A3403CDDD}"/>
    <cellStyle name="Millares [0] 5 2 4 12" xfId="18270" xr:uid="{92BB3CA3-CB8D-4126-A1EC-6C4580732D17}"/>
    <cellStyle name="Millares [0] 5 2 4 12 2" xfId="49287" xr:uid="{000821D1-3B63-45E5-8680-7035A4BF2DBA}"/>
    <cellStyle name="Millares [0] 5 2 4 12 3" xfId="32418" xr:uid="{987A9813-2259-4686-866A-9473168134B9}"/>
    <cellStyle name="Millares [0] 5 2 4 13" xfId="18570" xr:uid="{1B6FAE9E-A213-45DD-8B05-42F04EC81E40}"/>
    <cellStyle name="Millares [0] 5 2 4 13 2" xfId="49587" xr:uid="{C66E52E2-0B64-4785-A7E2-B95E703BA77F}"/>
    <cellStyle name="Millares [0] 5 2 4 13 3" xfId="32718" xr:uid="{4743ABB7-13DD-425D-B5CC-05404E4C338C}"/>
    <cellStyle name="Millares [0] 5 2 4 14" xfId="19061" xr:uid="{74392B77-17FC-41D3-B443-EA977411A91F}"/>
    <cellStyle name="Millares [0] 5 2 4 14 2" xfId="50078" xr:uid="{B406203F-0945-48E4-BF60-6B243CF3876D}"/>
    <cellStyle name="Millares [0] 5 2 4 14 3" xfId="33209" xr:uid="{69949E32-38EB-43CB-AFB2-7BDEA8D2E9BD}"/>
    <cellStyle name="Millares [0] 5 2 4 15" xfId="8040" xr:uid="{6C943F34-D017-4D73-97BD-C1F90BB5768C}"/>
    <cellStyle name="Millares [0] 5 2 4 15 2" xfId="53191" xr:uid="{95DF15C4-F1D1-4AC9-83E4-40B933D5A32D}"/>
    <cellStyle name="Millares [0] 5 2 4 15 3" xfId="36322" xr:uid="{2AC3134E-5087-41CE-A1D2-5407B35A2A21}"/>
    <cellStyle name="Millares [0] 5 2 4 16" xfId="36627" xr:uid="{75B184E0-C768-49E9-A075-2C605E4D3026}"/>
    <cellStyle name="Millares [0] 5 2 4 16 2" xfId="53496" xr:uid="{0B7B4F34-75B7-4AFB-8074-5ED3300D2F56}"/>
    <cellStyle name="Millares [0] 5 2 4 17" xfId="36937" xr:uid="{511DBBF3-B540-4A55-9A38-AF3C8885AF21}"/>
    <cellStyle name="Millares [0] 5 2 4 17 2" xfId="53806" xr:uid="{41926D55-0EA9-4B52-B94E-39DD448C90EF}"/>
    <cellStyle name="Millares [0] 5 2 4 18" xfId="37240" xr:uid="{70159C79-0B6F-4291-83F7-41ACD0945BAB}"/>
    <cellStyle name="Millares [0] 5 2 4 18 2" xfId="54109" xr:uid="{5CFF0B4A-CE48-42FB-827C-F19820DEBF3D}"/>
    <cellStyle name="Millares [0] 5 2 4 19" xfId="37540" xr:uid="{C2A04E71-2C84-4E71-8B80-7FA0D73C8907}"/>
    <cellStyle name="Millares [0] 5 2 4 19 2" xfId="54409" xr:uid="{CD51FB1B-8265-40F9-ADF1-32CC21034D5A}"/>
    <cellStyle name="Millares [0] 5 2 4 2" xfId="507" xr:uid="{9B06D04A-198C-4976-B79C-1AE7DD383289}"/>
    <cellStyle name="Millares [0] 5 2 4 2 2" xfId="2779" xr:uid="{E56D92D4-A738-4DDA-A0E0-69742E14C0ED}"/>
    <cellStyle name="Millares [0] 5 2 4 2 2 2" xfId="5194" xr:uid="{654F6A35-6CB3-414B-BDCF-DC2034EA03F1}"/>
    <cellStyle name="Millares [0] 5 2 4 2 2 2 2" xfId="13177" xr:uid="{12E15F69-3A4F-4710-98D4-88B87D11C94C}"/>
    <cellStyle name="Millares [0] 5 2 4 2 2 2 2 2" xfId="44225" xr:uid="{B463E268-8A81-4A0C-8047-8F20E1622D86}"/>
    <cellStyle name="Millares [0] 5 2 4 2 2 2 3" xfId="27356" xr:uid="{DB29C2D4-37B4-4D7F-B5F9-4A396AAA8B4B}"/>
    <cellStyle name="Millares [0] 5 2 4 2 2 3" xfId="7608" xr:uid="{7FE8E845-0EED-46DA-AE24-DEE41BAEDB66}"/>
    <cellStyle name="Millares [0] 5 2 4 2 2 3 2" xfId="16785" xr:uid="{3817B651-1527-4297-B6AE-FF2F5CBE4F12}"/>
    <cellStyle name="Millares [0] 5 2 4 2 2 3 2 2" xfId="47832" xr:uid="{BD7A09D4-7EF1-48DC-ACDF-F95D3BAC1050}"/>
    <cellStyle name="Millares [0] 5 2 4 2 2 3 3" xfId="30963" xr:uid="{882BB16F-C63A-4AF8-AB1D-3C783308CFF8}"/>
    <cellStyle name="Millares [0] 5 2 4 2 2 4" xfId="21040" xr:uid="{A836FE96-D86D-41EE-9985-E05F3D13987B}"/>
    <cellStyle name="Millares [0] 5 2 4 2 2 4 2" xfId="52057" xr:uid="{95D8D306-9851-4FD3-874E-60647B8C371A}"/>
    <cellStyle name="Millares [0] 5 2 4 2 2 4 3" xfId="35188" xr:uid="{243CD6F1-6FB2-4C23-9C78-DA9004AB3933}"/>
    <cellStyle name="Millares [0] 5 2 4 2 2 5" xfId="10019" xr:uid="{DD7B5CD0-6000-42BC-8D9A-E674E3C08403}"/>
    <cellStyle name="Millares [0] 5 2 4 2 2 5 2" xfId="41071" xr:uid="{D9D71B00-A7EF-4D26-A20D-82A2981EFAF1}"/>
    <cellStyle name="Millares [0] 5 2 4 2 2 6" xfId="24202" xr:uid="{81B87713-9716-4D21-B336-5B0EA6B884DE}"/>
    <cellStyle name="Millares [0] 5 2 4 2 3" xfId="1827" xr:uid="{EFE9DC03-4000-4512-B11A-569730939458}"/>
    <cellStyle name="Millares [0] 5 2 4 2 3 2" xfId="4242" xr:uid="{79F5FD99-A247-48C3-8F25-D74ED945D1F0}"/>
    <cellStyle name="Millares [0] 5 2 4 2 3 2 2" xfId="12225" xr:uid="{F97C0B60-933B-4F85-A9AD-B349D8768990}"/>
    <cellStyle name="Millares [0] 5 2 4 2 3 2 2 2" xfId="43273" xr:uid="{F5439ACC-0614-4733-A057-2B625AAD3D42}"/>
    <cellStyle name="Millares [0] 5 2 4 2 3 2 3" xfId="26404" xr:uid="{7D0251DA-C21E-4948-AF81-5FBD8D8D95E1}"/>
    <cellStyle name="Millares [0] 5 2 4 2 3 3" xfId="6656" xr:uid="{B70151EA-2864-48B7-8597-C831EF4A9FA6}"/>
    <cellStyle name="Millares [0] 5 2 4 2 3 3 2" xfId="15833" xr:uid="{953914B7-02AF-4DB2-9590-16D804934E8F}"/>
    <cellStyle name="Millares [0] 5 2 4 2 3 3 2 2" xfId="46880" xr:uid="{DB55557D-83A9-455C-86D2-245251D139FC}"/>
    <cellStyle name="Millares [0] 5 2 4 2 3 3 3" xfId="30011" xr:uid="{1951A661-1D1A-4843-B0BE-62FCD4EC054D}"/>
    <cellStyle name="Millares [0] 5 2 4 2 3 4" xfId="20088" xr:uid="{8524367E-BAD0-4DC8-B3B5-36ACDEF289B8}"/>
    <cellStyle name="Millares [0] 5 2 4 2 3 4 2" xfId="51105" xr:uid="{F1E77658-D0C6-4E0D-BF26-888477D3DCC0}"/>
    <cellStyle name="Millares [0] 5 2 4 2 3 4 3" xfId="34236" xr:uid="{428006A3-F71D-49E4-969C-5D6721C3A84D}"/>
    <cellStyle name="Millares [0] 5 2 4 2 3 5" xfId="9067" xr:uid="{8C1DE5EB-D7F7-4BBD-9370-4AE481114BAB}"/>
    <cellStyle name="Millares [0] 5 2 4 2 3 5 2" xfId="40119" xr:uid="{A67B6615-E328-4CD7-A6C4-8BB2F75DA690}"/>
    <cellStyle name="Millares [0] 5 2 4 2 3 6" xfId="23250" xr:uid="{FE3BB7FA-E9D0-4610-810A-876544BE5ED2}"/>
    <cellStyle name="Millares [0] 5 2 4 2 4" xfId="1096" xr:uid="{1C8055AB-924A-4EB0-A9D9-42C1F6D5530C}"/>
    <cellStyle name="Millares [0] 5 2 4 2 4 2" xfId="11495" xr:uid="{C4107C5E-32BB-4CCA-B847-EE1E134DC296}"/>
    <cellStyle name="Millares [0] 5 2 4 2 4 2 2" xfId="42543" xr:uid="{E9523088-0C67-47A8-9093-1F5E23DC63B6}"/>
    <cellStyle name="Millares [0] 5 2 4 2 4 3" xfId="25674" xr:uid="{750AA63A-B909-45CC-84B1-3A808E4AB9B9}"/>
    <cellStyle name="Millares [0] 5 2 4 2 5" xfId="3511" xr:uid="{FE2D5C59-55AE-4D23-8167-E348537008FC}"/>
    <cellStyle name="Millares [0] 5 2 4 2 5 2" xfId="15103" xr:uid="{00D4998E-CDC7-48B5-A94A-B4C1C7C70D58}"/>
    <cellStyle name="Millares [0] 5 2 4 2 5 2 2" xfId="46150" xr:uid="{BDD8BE47-422B-4893-9BDC-AB145835573E}"/>
    <cellStyle name="Millares [0] 5 2 4 2 5 3" xfId="29281" xr:uid="{C95E400C-6FE5-4A48-A50D-D09D7A5B5DA9}"/>
    <cellStyle name="Millares [0] 5 2 4 2 6" xfId="5926" xr:uid="{B778A0AA-31E2-420C-A8E0-B78BE09BE362}"/>
    <cellStyle name="Millares [0] 5 2 4 2 6 2" xfId="19358" xr:uid="{E37A5F91-0B4E-46E9-8CFA-11E5D932E73C}"/>
    <cellStyle name="Millares [0] 5 2 4 2 6 2 2" xfId="50375" xr:uid="{425DBA04-FCDF-4FBD-A21D-57F305D695D9}"/>
    <cellStyle name="Millares [0] 5 2 4 2 6 3" xfId="33506" xr:uid="{938CB569-7A3E-4CAF-B008-9F7DA56CAE33}"/>
    <cellStyle name="Millares [0] 5 2 4 2 7" xfId="8337" xr:uid="{B994797C-2D09-4C37-9F27-D2305EF4E2A2}"/>
    <cellStyle name="Millares [0] 5 2 4 2 7 2" xfId="39389" xr:uid="{792178EC-EAFC-4015-81EB-09002774CE35}"/>
    <cellStyle name="Millares [0] 5 2 4 2 8" xfId="22520" xr:uid="{B16E5B12-82E9-455C-BF5A-6782C8DD81F3}"/>
    <cellStyle name="Millares [0] 5 2 4 20" xfId="37842" xr:uid="{4AC5C774-86D0-4D8B-9B31-86C7054DDD4F}"/>
    <cellStyle name="Millares [0] 5 2 4 20 2" xfId="54711" xr:uid="{1BD61D57-2025-4EAE-9C77-44CADDE07AEC}"/>
    <cellStyle name="Millares [0] 5 2 4 21" xfId="38144" xr:uid="{17329B86-908A-4455-A78A-239BE5999B44}"/>
    <cellStyle name="Millares [0] 5 2 4 21 2" xfId="55013" xr:uid="{CBF9A1A5-4CEE-42BE-A5CE-9CF36C2D2B28}"/>
    <cellStyle name="Millares [0] 5 2 4 22" xfId="38444" xr:uid="{6470C7B2-5007-48A8-966B-55A4DF54EA3D}"/>
    <cellStyle name="Millares [0] 5 2 4 22 2" xfId="55313" xr:uid="{E94C1384-1A51-44AD-9CE3-C8651BE30879}"/>
    <cellStyle name="Millares [0] 5 2 4 23" xfId="38744" xr:uid="{67F40F64-3FA1-40C7-A015-CF215D23699A}"/>
    <cellStyle name="Millares [0] 5 2 4 23 2" xfId="55613" xr:uid="{5B05B2D4-CD45-4680-9575-351037EC5DBD}"/>
    <cellStyle name="Millares [0] 5 2 4 24" xfId="39092" xr:uid="{05CEE014-DD7B-481E-93EB-BA769C24C9AB}"/>
    <cellStyle name="Millares [0] 5 2 4 25" xfId="22223" xr:uid="{3F89FC72-1046-4618-8B91-94335A9E9BBF}"/>
    <cellStyle name="Millares [0] 5 2 4 3" xfId="2335" xr:uid="{71F8E641-3464-4841-ACEF-6ED931805CAB}"/>
    <cellStyle name="Millares [0] 5 2 4 3 2" xfId="4750" xr:uid="{C5C368D9-0D2D-432A-A0E7-7755036F5B5E}"/>
    <cellStyle name="Millares [0] 5 2 4 3 2 2" xfId="12733" xr:uid="{DE71E829-5E50-4376-9965-2BD06B556336}"/>
    <cellStyle name="Millares [0] 5 2 4 3 2 2 2" xfId="43781" xr:uid="{184B4E90-8EE9-4474-919B-78A44A392C74}"/>
    <cellStyle name="Millares [0] 5 2 4 3 2 3" xfId="26912" xr:uid="{7D24B104-13C1-4FCE-92B6-2F13DD26E20E}"/>
    <cellStyle name="Millares [0] 5 2 4 3 3" xfId="7164" xr:uid="{4C2AA44F-45D9-4DC0-B307-26240E3C3AF9}"/>
    <cellStyle name="Millares [0] 5 2 4 3 3 2" xfId="16341" xr:uid="{AD29022F-8580-4417-B6F2-0B74F61F6417}"/>
    <cellStyle name="Millares [0] 5 2 4 3 3 2 2" xfId="47388" xr:uid="{3C8A2DA5-7DDB-4054-BBBE-06CC617D718E}"/>
    <cellStyle name="Millares [0] 5 2 4 3 3 3" xfId="30519" xr:uid="{BA3D1C08-E8F1-4ECC-B4BA-327BABD9F5AB}"/>
    <cellStyle name="Millares [0] 5 2 4 3 4" xfId="20596" xr:uid="{74D98D52-E785-4D40-B75D-678820AE77C2}"/>
    <cellStyle name="Millares [0] 5 2 4 3 4 2" xfId="51613" xr:uid="{8DE48B3D-4101-4924-ABD2-2E008450A27E}"/>
    <cellStyle name="Millares [0] 5 2 4 3 4 3" xfId="34744" xr:uid="{2153FEE0-F8F7-4A0D-B8D0-0183C71C4D17}"/>
    <cellStyle name="Millares [0] 5 2 4 3 5" xfId="9575" xr:uid="{64547858-84DC-4AD4-8E82-C851F7498765}"/>
    <cellStyle name="Millares [0] 5 2 4 3 5 2" xfId="40627" xr:uid="{66166DAD-84D6-4310-B4F7-C13B6ED960A3}"/>
    <cellStyle name="Millares [0] 5 2 4 3 6" xfId="23758" xr:uid="{D35018A3-F093-4756-B2EB-2A616DA77525}"/>
    <cellStyle name="Millares [0] 5 2 4 4" xfId="2482" xr:uid="{1DF41AAC-F4FB-49A3-8E46-2698B139B624}"/>
    <cellStyle name="Millares [0] 5 2 4 4 2" xfId="4897" xr:uid="{8681BB02-972F-4147-87D6-118A70D76E6D}"/>
    <cellStyle name="Millares [0] 5 2 4 4 2 2" xfId="12880" xr:uid="{77DE0961-CB49-44D7-BB49-5DEE06EDD4EE}"/>
    <cellStyle name="Millares [0] 5 2 4 4 2 2 2" xfId="43928" xr:uid="{EA8A48E7-C1FA-4927-A6F8-2C600AD1921A}"/>
    <cellStyle name="Millares [0] 5 2 4 4 2 3" xfId="27059" xr:uid="{B3EBAB9C-CF48-4EDA-A86B-2FAD7496C4A3}"/>
    <cellStyle name="Millares [0] 5 2 4 4 3" xfId="7311" xr:uid="{E7ABE806-1F79-4589-9F67-BF40BD260E72}"/>
    <cellStyle name="Millares [0] 5 2 4 4 3 2" xfId="16488" xr:uid="{440E0C60-EC7E-4FC3-A0D7-3273EA8F7BAA}"/>
    <cellStyle name="Millares [0] 5 2 4 4 3 2 2" xfId="47535" xr:uid="{318922FA-3A0E-4E00-A166-BD60D3A4F72C}"/>
    <cellStyle name="Millares [0] 5 2 4 4 3 3" xfId="30666" xr:uid="{B9AAA7C4-F43B-4714-9A81-6485B94E41BD}"/>
    <cellStyle name="Millares [0] 5 2 4 4 4" xfId="20743" xr:uid="{79355636-634A-46A5-88BD-C496B6D102DB}"/>
    <cellStyle name="Millares [0] 5 2 4 4 4 2" xfId="51760" xr:uid="{50E56BF2-396B-447D-ACEC-FBD554739701}"/>
    <cellStyle name="Millares [0] 5 2 4 4 4 3" xfId="34891" xr:uid="{F00628B1-86C8-4746-B0E9-25FE37AA609F}"/>
    <cellStyle name="Millares [0] 5 2 4 4 5" xfId="9722" xr:uid="{8892C9A8-AA1F-4FE0-8B13-33C2E404ACF2}"/>
    <cellStyle name="Millares [0] 5 2 4 4 5 2" xfId="40774" xr:uid="{20CFB7F6-8B0C-4788-BE31-84A68EE80258}"/>
    <cellStyle name="Millares [0] 5 2 4 4 6" xfId="23905" xr:uid="{3BBE4379-AF47-4C1D-8147-DA6700070A1A}"/>
    <cellStyle name="Millares [0] 5 2 4 5" xfId="1681" xr:uid="{3D41C579-51A4-4390-83DE-0A853E1FEC5A}"/>
    <cellStyle name="Millares [0] 5 2 4 5 2" xfId="4096" xr:uid="{58D38D0D-DA4D-4249-B5D7-2B4B82802397}"/>
    <cellStyle name="Millares [0] 5 2 4 5 2 2" xfId="12079" xr:uid="{96BBBBFF-5BD0-4159-B6F2-80E5B94B73E7}"/>
    <cellStyle name="Millares [0] 5 2 4 5 2 2 2" xfId="43127" xr:uid="{942313D6-B2AA-457E-AD20-DEC3055A435B}"/>
    <cellStyle name="Millares [0] 5 2 4 5 2 3" xfId="26258" xr:uid="{8BD2570A-C786-41A9-9769-F3E346C61124}"/>
    <cellStyle name="Millares [0] 5 2 4 5 3" xfId="6510" xr:uid="{B57F350C-670C-4A75-AA47-7BF288563CD7}"/>
    <cellStyle name="Millares [0] 5 2 4 5 3 2" xfId="15687" xr:uid="{8F035273-774E-4D57-9625-05C5C3E4DE64}"/>
    <cellStyle name="Millares [0] 5 2 4 5 3 2 2" xfId="46734" xr:uid="{356D82AF-C56C-4F04-89D8-C29253139166}"/>
    <cellStyle name="Millares [0] 5 2 4 5 3 3" xfId="29865" xr:uid="{70C37262-89DE-4C34-BC32-EF1DDC12B027}"/>
    <cellStyle name="Millares [0] 5 2 4 5 4" xfId="19942" xr:uid="{C7558E82-B380-4F25-BB7B-704107A2D0ED}"/>
    <cellStyle name="Millares [0] 5 2 4 5 4 2" xfId="50959" xr:uid="{6B173B11-C2B4-46FC-B5E3-B8FC745FBCD9}"/>
    <cellStyle name="Millares [0] 5 2 4 5 4 3" xfId="34090" xr:uid="{B1369D4B-F018-4DFD-8E83-7FEA8765A65D}"/>
    <cellStyle name="Millares [0] 5 2 4 5 5" xfId="8921" xr:uid="{8448F359-19C1-4A2F-98A4-0052F9C37377}"/>
    <cellStyle name="Millares [0] 5 2 4 5 5 2" xfId="39973" xr:uid="{5A2D513B-F0A2-4850-9393-27DE9B54D43E}"/>
    <cellStyle name="Millares [0] 5 2 4 5 6" xfId="23104" xr:uid="{54014579-5D63-43A0-99D9-D8AC51021991}"/>
    <cellStyle name="Millares [0] 5 2 4 6" xfId="799" xr:uid="{943DBC95-14C3-4DF4-AA0C-AD362F636ADC}"/>
    <cellStyle name="Millares [0] 5 2 4 6 2" xfId="13566" xr:uid="{C1948DE7-3A61-4E41-9864-EA6D5ED325AE}"/>
    <cellStyle name="Millares [0] 5 2 4 6 2 2" xfId="44614" xr:uid="{9205023F-7247-4001-A658-7068D682B939}"/>
    <cellStyle name="Millares [0] 5 2 4 6 2 3" xfId="27745" xr:uid="{5CF46ADA-14A4-447A-AAA6-F6EE1A23700F}"/>
    <cellStyle name="Millares [0] 5 2 4 6 3" xfId="17174" xr:uid="{D88D1963-AFE5-4A84-96CA-20F428EC3462}"/>
    <cellStyle name="Millares [0] 5 2 4 6 3 2" xfId="48221" xr:uid="{3D4DE743-86A6-44FB-8812-6CCF0DACB4D4}"/>
    <cellStyle name="Millares [0] 5 2 4 6 3 3" xfId="31352" xr:uid="{2CB72D7F-48C4-41E2-A4C7-0542536D5CCB}"/>
    <cellStyle name="Millares [0] 5 2 4 6 4" xfId="21429" xr:uid="{2E7A2ED3-BCE6-4482-84E0-C69E23D8A682}"/>
    <cellStyle name="Millares [0] 5 2 4 6 4 2" xfId="52446" xr:uid="{F0E255FE-DFCA-4844-B753-D62A32ACD4D9}"/>
    <cellStyle name="Millares [0] 5 2 4 6 4 3" xfId="35577" xr:uid="{B91C1312-6B0B-49D4-953E-EF743AD2874D}"/>
    <cellStyle name="Millares [0] 5 2 4 6 5" xfId="10408" xr:uid="{A4593464-C1F2-4F1C-9C8D-49F3EEBE63FF}"/>
    <cellStyle name="Millares [0] 5 2 4 6 5 2" xfId="41460" xr:uid="{4E72F035-BC13-42D9-873B-A0897D542FB1}"/>
    <cellStyle name="Millares [0] 5 2 4 6 6" xfId="24591" xr:uid="{481CECD1-1E71-4CEF-AABB-0838A7A2961A}"/>
    <cellStyle name="Millares [0] 5 2 4 7" xfId="3214" xr:uid="{97644EB6-2033-4530-89D5-1D47B7FBB0C1}"/>
    <cellStyle name="Millares [0] 5 2 4 7 2" xfId="13863" xr:uid="{F66813FE-353E-44AB-90C2-E16049D06191}"/>
    <cellStyle name="Millares [0] 5 2 4 7 2 2" xfId="44911" xr:uid="{08D49B08-DF3B-4433-BE45-03118C6DFA00}"/>
    <cellStyle name="Millares [0] 5 2 4 7 2 3" xfId="28042" xr:uid="{BC4109B4-F955-4494-A4B2-60FD2A512B6A}"/>
    <cellStyle name="Millares [0] 5 2 4 7 3" xfId="17471" xr:uid="{72AF532A-274A-4892-876B-711EF670464D}"/>
    <cellStyle name="Millares [0] 5 2 4 7 3 2" xfId="48518" xr:uid="{26A9F7EA-4952-4BB9-AF31-6BCF7A1519BF}"/>
    <cellStyle name="Millares [0] 5 2 4 7 3 3" xfId="31649" xr:uid="{69F99674-4F5F-4EA9-87FA-4716076426D7}"/>
    <cellStyle name="Millares [0] 5 2 4 7 4" xfId="21726" xr:uid="{0AE5E25C-6224-4E6B-8726-E9710E987A08}"/>
    <cellStyle name="Millares [0] 5 2 4 7 4 2" xfId="52743" xr:uid="{520177D2-7989-473C-96F4-457096129992}"/>
    <cellStyle name="Millares [0] 5 2 4 7 4 3" xfId="35874" xr:uid="{2DCBD400-1A3A-4614-B001-E495E76C160D}"/>
    <cellStyle name="Millares [0] 5 2 4 7 5" xfId="10705" xr:uid="{79BB7E53-DB98-472B-A979-88BBEB675490}"/>
    <cellStyle name="Millares [0] 5 2 4 7 5 2" xfId="41757" xr:uid="{6B2CD551-827C-4F24-8D1D-9E8D27B24FA6}"/>
    <cellStyle name="Millares [0] 5 2 4 7 6" xfId="24888" xr:uid="{A1C2EDD5-73EA-4381-9FCA-638E94832F3D}"/>
    <cellStyle name="Millares [0] 5 2 4 8" xfId="5629" xr:uid="{B6A42AAB-4161-4627-84AC-D37C39FD60FF}"/>
    <cellStyle name="Millares [0] 5 2 4 8 2" xfId="11198" xr:uid="{1E74ED38-A754-45EF-BE8F-6B458E4359BF}"/>
    <cellStyle name="Millares [0] 5 2 4 8 2 2" xfId="42246" xr:uid="{A6DAC8B7-5F07-4B1D-AC73-AF4E4AE8B0AB}"/>
    <cellStyle name="Millares [0] 5 2 4 8 3" xfId="25377" xr:uid="{C7CB2F11-F9DD-49BB-8E18-1FC6F9835517}"/>
    <cellStyle name="Millares [0] 5 2 4 9" xfId="14309" xr:uid="{C975B23F-4CB3-467E-B0D3-5734F9684D16}"/>
    <cellStyle name="Millares [0] 5 2 4 9 2" xfId="45357" xr:uid="{BCCFD9BA-44EC-41B8-A9AB-C5B5846D04F3}"/>
    <cellStyle name="Millares [0] 5 2 4 9 3" xfId="28488" xr:uid="{5F5ACEA4-0482-4999-8EE9-407C008284D6}"/>
    <cellStyle name="Millares [0] 5 2 5" xfId="411" xr:uid="{4D72E541-3236-437F-8C64-EC1170A66B1B}"/>
    <cellStyle name="Millares [0] 5 2 5 10" xfId="17971" xr:uid="{3BE87C15-2D5F-4411-9C64-408D00E33BA2}"/>
    <cellStyle name="Millares [0] 5 2 5 10 2" xfId="48988" xr:uid="{5006AE2D-0E18-4781-9665-A19405D67C9A}"/>
    <cellStyle name="Millares [0] 5 2 5 10 3" xfId="32119" xr:uid="{3A659B01-005E-43BD-8968-BC745A4FE8B9}"/>
    <cellStyle name="Millares [0] 5 2 5 11" xfId="18271" xr:uid="{77737BDA-3977-4581-8D62-163373060DF6}"/>
    <cellStyle name="Millares [0] 5 2 5 11 2" xfId="49288" xr:uid="{4B050917-68E2-480D-9B4D-2B9B7951CFB9}"/>
    <cellStyle name="Millares [0] 5 2 5 11 3" xfId="32419" xr:uid="{850611A8-3EBC-40A0-B3F0-218C24DEA44B}"/>
    <cellStyle name="Millares [0] 5 2 5 12" xfId="18571" xr:uid="{39E3A161-990B-4EC7-8DAB-744CEFC05CAF}"/>
    <cellStyle name="Millares [0] 5 2 5 12 2" xfId="49588" xr:uid="{ACC70F9E-9BFA-4533-8B63-CB46E89284A0}"/>
    <cellStyle name="Millares [0] 5 2 5 12 3" xfId="32719" xr:uid="{341FFDC3-3887-4142-B0EC-E9043F59E1BC}"/>
    <cellStyle name="Millares [0] 5 2 5 13" xfId="19262" xr:uid="{D59A2B36-C9E9-4559-AA1C-E91D0E0B01DA}"/>
    <cellStyle name="Millares [0] 5 2 5 13 2" xfId="50279" xr:uid="{737FD080-E28E-4E0B-99B3-A0D99C1B2166}"/>
    <cellStyle name="Millares [0] 5 2 5 13 3" xfId="33410" xr:uid="{E0DCEC7D-7F9C-4E05-8C05-09B3EB3A6872}"/>
    <cellStyle name="Millares [0] 5 2 5 14" xfId="8241" xr:uid="{3A214374-B8AB-4A42-9608-F11436CBC4CA}"/>
    <cellStyle name="Millares [0] 5 2 5 14 2" xfId="53192" xr:uid="{41E83093-6D39-49E6-8EA3-9135EB59C806}"/>
    <cellStyle name="Millares [0] 5 2 5 14 3" xfId="36323" xr:uid="{AC783406-FBE7-48AD-99D9-845CCA100388}"/>
    <cellStyle name="Millares [0] 5 2 5 15" xfId="36628" xr:uid="{7D796E33-6234-42BD-8600-271F5D3A20BA}"/>
    <cellStyle name="Millares [0] 5 2 5 15 2" xfId="53497" xr:uid="{75808617-90D2-4128-B6B7-11ADE1E6F74F}"/>
    <cellStyle name="Millares [0] 5 2 5 16" xfId="36938" xr:uid="{9005763A-0F0C-4AE2-9CB0-C8ED90663180}"/>
    <cellStyle name="Millares [0] 5 2 5 16 2" xfId="53807" xr:uid="{094BCCD0-DEB7-4438-97CC-46332FC73678}"/>
    <cellStyle name="Millares [0] 5 2 5 17" xfId="37241" xr:uid="{6D4F234A-30E3-49EB-8015-565145660367}"/>
    <cellStyle name="Millares [0] 5 2 5 17 2" xfId="54110" xr:uid="{CB8F0FF4-2235-480C-B5FC-FE78F7066D63}"/>
    <cellStyle name="Millares [0] 5 2 5 18" xfId="37541" xr:uid="{E546EB23-1D4C-47C1-8947-4A98A04CFAC4}"/>
    <cellStyle name="Millares [0] 5 2 5 18 2" xfId="54410" xr:uid="{918E9FB1-2243-4F73-84AF-C4420B577C0E}"/>
    <cellStyle name="Millares [0] 5 2 5 19" xfId="37843" xr:uid="{F6105D1B-0B7D-40C1-A56F-F9FEDAEED7B1}"/>
    <cellStyle name="Millares [0] 5 2 5 19 2" xfId="54712" xr:uid="{B7C2535E-EDF5-4123-B661-7ABDFFE9C5D7}"/>
    <cellStyle name="Millares [0] 5 2 5 2" xfId="508" xr:uid="{E83A0D6E-7C27-475C-83DF-CD5C3A8618CD}"/>
    <cellStyle name="Millares [0] 5 2 5 2 2" xfId="2780" xr:uid="{D8D37E02-7DB3-429A-A0B5-BC90C940EFB0}"/>
    <cellStyle name="Millares [0] 5 2 5 2 2 2" xfId="5195" xr:uid="{0BEBC277-A4A8-4B9E-827A-962C41DE4D00}"/>
    <cellStyle name="Millares [0] 5 2 5 2 2 2 2" xfId="13178" xr:uid="{7CEF7586-C45D-4A61-87BF-AE3A09F6CA60}"/>
    <cellStyle name="Millares [0] 5 2 5 2 2 2 2 2" xfId="44226" xr:uid="{DCAA4285-9279-49F6-BF7C-F01DB300EF83}"/>
    <cellStyle name="Millares [0] 5 2 5 2 2 2 3" xfId="27357" xr:uid="{71DF55C3-B67F-4A7A-9D06-3463CEC2C3A3}"/>
    <cellStyle name="Millares [0] 5 2 5 2 2 3" xfId="7609" xr:uid="{F9F09986-C0AF-4D98-B838-83B670CCB49C}"/>
    <cellStyle name="Millares [0] 5 2 5 2 2 3 2" xfId="16786" xr:uid="{1F0A735C-DEF8-4703-B94A-29913B5A8974}"/>
    <cellStyle name="Millares [0] 5 2 5 2 2 3 2 2" xfId="47833" xr:uid="{2C043EAC-DB86-498A-9874-E98696FE1350}"/>
    <cellStyle name="Millares [0] 5 2 5 2 2 3 3" xfId="30964" xr:uid="{290D3C2B-6ADD-4BEA-98CC-696CFA06D462}"/>
    <cellStyle name="Millares [0] 5 2 5 2 2 4" xfId="21041" xr:uid="{CF070C87-AF50-45E0-9506-973C725A8791}"/>
    <cellStyle name="Millares [0] 5 2 5 2 2 4 2" xfId="52058" xr:uid="{4D0FF13A-84B5-4F64-BDDE-5C4C57994267}"/>
    <cellStyle name="Millares [0] 5 2 5 2 2 4 3" xfId="35189" xr:uid="{3543F28D-2EB8-4A27-B03F-CAB3B06F969F}"/>
    <cellStyle name="Millares [0] 5 2 5 2 2 5" xfId="10020" xr:uid="{1EDB7543-A892-431A-973F-911E2DE6D5FD}"/>
    <cellStyle name="Millares [0] 5 2 5 2 2 5 2" xfId="41072" xr:uid="{FFE8F6A6-26BA-4A2F-AA39-E85B3AEA7C4D}"/>
    <cellStyle name="Millares [0] 5 2 5 2 2 6" xfId="24203" xr:uid="{C84D2CC2-50C0-4672-9203-EF9CB13A4743}"/>
    <cellStyle name="Millares [0] 5 2 5 2 3" xfId="2028" xr:uid="{3E480148-41F2-4D1B-B1D7-D050F0CDA997}"/>
    <cellStyle name="Millares [0] 5 2 5 2 3 2" xfId="4443" xr:uid="{EE1D7845-24D1-4875-A543-5C65448BDCFF}"/>
    <cellStyle name="Millares [0] 5 2 5 2 3 2 2" xfId="12426" xr:uid="{14C53490-B73C-497E-A09E-84A134B80FA6}"/>
    <cellStyle name="Millares [0] 5 2 5 2 3 2 2 2" xfId="43474" xr:uid="{B03AD648-B7DD-4590-A86E-3CA6EC75E8DD}"/>
    <cellStyle name="Millares [0] 5 2 5 2 3 2 3" xfId="26605" xr:uid="{B0CED2AC-4754-4318-9590-F3226E2701BC}"/>
    <cellStyle name="Millares [0] 5 2 5 2 3 3" xfId="6857" xr:uid="{80B7AAA3-BC2F-4593-B42B-426380043D2D}"/>
    <cellStyle name="Millares [0] 5 2 5 2 3 3 2" xfId="16034" xr:uid="{F5D0EA46-BC8C-4264-B4B9-E8D5B154409C}"/>
    <cellStyle name="Millares [0] 5 2 5 2 3 3 2 2" xfId="47081" xr:uid="{D4A6EA9F-8861-417D-A145-C9EB81D37F7C}"/>
    <cellStyle name="Millares [0] 5 2 5 2 3 3 3" xfId="30212" xr:uid="{1E083648-0136-4508-B1E3-DB077207181A}"/>
    <cellStyle name="Millares [0] 5 2 5 2 3 4" xfId="20289" xr:uid="{12DC1DF8-8075-4DD2-99EE-5A6918340290}"/>
    <cellStyle name="Millares [0] 5 2 5 2 3 4 2" xfId="51306" xr:uid="{A75C6667-82A4-4638-8DF7-AEA9FAEA0436}"/>
    <cellStyle name="Millares [0] 5 2 5 2 3 4 3" xfId="34437" xr:uid="{FE1EE775-B406-4411-B158-7745157229CC}"/>
    <cellStyle name="Millares [0] 5 2 5 2 3 5" xfId="9268" xr:uid="{F824DCBA-2F1B-4471-908F-55D8E10FE2F1}"/>
    <cellStyle name="Millares [0] 5 2 5 2 3 5 2" xfId="40320" xr:uid="{3094210A-ED64-4B7A-8A1A-FF703F52DD21}"/>
    <cellStyle name="Millares [0] 5 2 5 2 3 6" xfId="23451" xr:uid="{2D291E4C-7EF2-4437-A409-EF4BB382E22D}"/>
    <cellStyle name="Millares [0] 5 2 5 2 4" xfId="1097" xr:uid="{2D7A1DA2-41F9-4648-8971-42BA319D857E}"/>
    <cellStyle name="Millares [0] 5 2 5 2 4 2" xfId="11496" xr:uid="{74349142-D2F5-4519-B2F9-3C066DFC60B2}"/>
    <cellStyle name="Millares [0] 5 2 5 2 4 2 2" xfId="42544" xr:uid="{1DB77DD6-EC45-490C-A733-733A6C6337DE}"/>
    <cellStyle name="Millares [0] 5 2 5 2 4 3" xfId="25675" xr:uid="{F5872C9F-B8A8-4B5F-B865-E9AF3E62A8E2}"/>
    <cellStyle name="Millares [0] 5 2 5 2 5" xfId="3512" xr:uid="{E51F694A-0B86-41CB-A8DE-AF71B123BE91}"/>
    <cellStyle name="Millares [0] 5 2 5 2 5 2" xfId="15104" xr:uid="{34518CD8-A72C-4C84-8C85-23D61D44F1F9}"/>
    <cellStyle name="Millares [0] 5 2 5 2 5 2 2" xfId="46151" xr:uid="{4B2F4DAD-B1CB-4574-B77D-51BE77E615B2}"/>
    <cellStyle name="Millares [0] 5 2 5 2 5 3" xfId="29282" xr:uid="{077415A3-C521-4C11-855D-265100B2324B}"/>
    <cellStyle name="Millares [0] 5 2 5 2 6" xfId="5927" xr:uid="{FD754CDA-7A7B-44B0-8B50-3DA2D9D0FC87}"/>
    <cellStyle name="Millares [0] 5 2 5 2 6 2" xfId="19359" xr:uid="{0A8A9457-E10B-4D55-B118-9AAA95F4FF6E}"/>
    <cellStyle name="Millares [0] 5 2 5 2 6 2 2" xfId="50376" xr:uid="{EFBCBC4D-FFD7-494B-852F-338F821A6B48}"/>
    <cellStyle name="Millares [0] 5 2 5 2 6 3" xfId="33507" xr:uid="{4005D88D-2A2A-4058-9381-A2E551654605}"/>
    <cellStyle name="Millares [0] 5 2 5 2 7" xfId="8338" xr:uid="{D4779370-21E9-41E2-871D-0A34C1B27FBA}"/>
    <cellStyle name="Millares [0] 5 2 5 2 7 2" xfId="39390" xr:uid="{A4B0C501-0CDE-49BE-B694-A4B3BD0F66CC}"/>
    <cellStyle name="Millares [0] 5 2 5 2 8" xfId="22521" xr:uid="{A38762A6-E8B5-4A1F-87EF-87B2480F929C}"/>
    <cellStyle name="Millares [0] 5 2 5 20" xfId="38145" xr:uid="{49158C5E-A893-4AC3-999A-24C59C887948}"/>
    <cellStyle name="Millares [0] 5 2 5 20 2" xfId="55014" xr:uid="{1AD8FDA6-E786-401C-841B-748622C1EAA8}"/>
    <cellStyle name="Millares [0] 5 2 5 21" xfId="38445" xr:uid="{C16A4C1D-ADF2-4DD0-88DA-0C8BEB5B7426}"/>
    <cellStyle name="Millares [0] 5 2 5 21 2" xfId="55314" xr:uid="{B24C423E-C3D2-40A5-AB34-0395B231BFA7}"/>
    <cellStyle name="Millares [0] 5 2 5 22" xfId="38745" xr:uid="{0F076EA3-4E99-4A96-BB71-72EBFC02395D}"/>
    <cellStyle name="Millares [0] 5 2 5 22 2" xfId="55614" xr:uid="{A88B3E7E-C230-4693-89CD-05D804D09DDC}"/>
    <cellStyle name="Millares [0] 5 2 5 23" xfId="39293" xr:uid="{3C0FF95A-C986-490C-86D7-B44C95139A55}"/>
    <cellStyle name="Millares [0] 5 2 5 24" xfId="22424" xr:uid="{B2E3E8E5-DE1C-4B9D-BC52-5E5452300286}"/>
    <cellStyle name="Millares [0] 5 2 5 3" xfId="2683" xr:uid="{F086AEB5-7E53-455E-834D-360717F08DE2}"/>
    <cellStyle name="Millares [0] 5 2 5 3 2" xfId="5098" xr:uid="{F12F1194-05B2-409F-B05D-59DB6FBEDF52}"/>
    <cellStyle name="Millares [0] 5 2 5 3 2 2" xfId="13081" xr:uid="{527746C5-F55F-4DB5-A91C-881A15A37508}"/>
    <cellStyle name="Millares [0] 5 2 5 3 2 2 2" xfId="44129" xr:uid="{E24A322B-CC7B-40BF-B814-FBBB39E5AC26}"/>
    <cellStyle name="Millares [0] 5 2 5 3 2 3" xfId="27260" xr:uid="{E8ADCACD-66D9-43C5-9CD6-F86E95007B1A}"/>
    <cellStyle name="Millares [0] 5 2 5 3 3" xfId="7512" xr:uid="{3F6814EA-2D24-4C58-82F3-537C58689001}"/>
    <cellStyle name="Millares [0] 5 2 5 3 3 2" xfId="16689" xr:uid="{99E7E195-DAE7-47D1-8CB6-015B9C1307A4}"/>
    <cellStyle name="Millares [0] 5 2 5 3 3 2 2" xfId="47736" xr:uid="{C927B0B8-A466-4E21-BD0D-AE9B6BCDC320}"/>
    <cellStyle name="Millares [0] 5 2 5 3 3 3" xfId="30867" xr:uid="{8CC7C337-181D-4DCA-AB07-246E583A90E3}"/>
    <cellStyle name="Millares [0] 5 2 5 3 4" xfId="20944" xr:uid="{70EC544C-ABAF-410F-B12A-10C86681515F}"/>
    <cellStyle name="Millares [0] 5 2 5 3 4 2" xfId="51961" xr:uid="{A10C208F-0BB7-489B-9BD4-96885098AA5F}"/>
    <cellStyle name="Millares [0] 5 2 5 3 4 3" xfId="35092" xr:uid="{24ED71F3-1357-4B32-953B-DB7A24411CCD}"/>
    <cellStyle name="Millares [0] 5 2 5 3 5" xfId="9923" xr:uid="{E3BA0B50-A138-453E-B20A-27797BE5BF2A}"/>
    <cellStyle name="Millares [0] 5 2 5 3 5 2" xfId="40975" xr:uid="{48B34000-83E8-4FB5-9BA2-DE46FC1D11A1}"/>
    <cellStyle name="Millares [0] 5 2 5 3 6" xfId="24106" xr:uid="{A26F0784-95F6-41CC-B1FE-6A9364F9D9FB}"/>
    <cellStyle name="Millares [0] 5 2 5 4" xfId="1727" xr:uid="{6F8709A3-6D5A-475C-ABED-1165ABDE0032}"/>
    <cellStyle name="Millares [0] 5 2 5 4 2" xfId="4142" xr:uid="{6B455A66-6746-43F2-BCFE-64822D41196F}"/>
    <cellStyle name="Millares [0] 5 2 5 4 2 2" xfId="12125" xr:uid="{C35D99DA-8628-4C1D-B317-8B7DCA72667E}"/>
    <cellStyle name="Millares [0] 5 2 5 4 2 2 2" xfId="43173" xr:uid="{577E40DD-6E51-4DE7-9F22-F3647B91A253}"/>
    <cellStyle name="Millares [0] 5 2 5 4 2 3" xfId="26304" xr:uid="{6CAFA185-44E1-42BE-B764-E72EBF36541D}"/>
    <cellStyle name="Millares [0] 5 2 5 4 3" xfId="6556" xr:uid="{31DDD2CA-701E-4C74-9FE3-D6976DE435A9}"/>
    <cellStyle name="Millares [0] 5 2 5 4 3 2" xfId="15733" xr:uid="{BB3FBEB0-4013-44CB-934B-A9365A3EA1A8}"/>
    <cellStyle name="Millares [0] 5 2 5 4 3 2 2" xfId="46780" xr:uid="{558B3070-189A-4217-8AEB-81760FDFED18}"/>
    <cellStyle name="Millares [0] 5 2 5 4 3 3" xfId="29911" xr:uid="{06B469CB-5CC2-4B16-A5C5-B289B6EF2FCE}"/>
    <cellStyle name="Millares [0] 5 2 5 4 4" xfId="19988" xr:uid="{2066982A-8974-482D-8B8E-E98B484473E2}"/>
    <cellStyle name="Millares [0] 5 2 5 4 4 2" xfId="51005" xr:uid="{7293D44A-399B-49B2-BD06-E93BE8E28839}"/>
    <cellStyle name="Millares [0] 5 2 5 4 4 3" xfId="34136" xr:uid="{05AE02DA-FEE3-4B14-A4EE-052AB242EDA1}"/>
    <cellStyle name="Millares [0] 5 2 5 4 5" xfId="8967" xr:uid="{E8083EC2-FD8E-4BC5-932E-BEBA6972C3D4}"/>
    <cellStyle name="Millares [0] 5 2 5 4 5 2" xfId="40019" xr:uid="{787BA86D-ABA3-4965-B287-70D1DDB172AA}"/>
    <cellStyle name="Millares [0] 5 2 5 4 6" xfId="23150" xr:uid="{1560854A-F581-47D2-8937-8BB5A4B8CF87}"/>
    <cellStyle name="Millares [0] 5 2 5 5" xfId="1000" xr:uid="{7C1B68D2-B549-4B65-865C-5B9AC7BC50B7}"/>
    <cellStyle name="Millares [0] 5 2 5 5 2" xfId="13567" xr:uid="{25B002C8-29B4-47D1-BF2B-3072A748F3AE}"/>
    <cellStyle name="Millares [0] 5 2 5 5 2 2" xfId="44615" xr:uid="{EB851DBB-B64D-40DD-A0BC-67E52C7F305A}"/>
    <cellStyle name="Millares [0] 5 2 5 5 2 3" xfId="27746" xr:uid="{80AB976C-527C-4E4D-BFB8-3F5CA6753DD0}"/>
    <cellStyle name="Millares [0] 5 2 5 5 3" xfId="17175" xr:uid="{6DF89E6C-8938-44D6-B5E0-62BE35D887CA}"/>
    <cellStyle name="Millares [0] 5 2 5 5 3 2" xfId="48222" xr:uid="{E08D48AB-05C1-4B21-BA96-CE4852BD759F}"/>
    <cellStyle name="Millares [0] 5 2 5 5 3 3" xfId="31353" xr:uid="{4FF219FE-FD34-4505-B830-1A8F486CCEBD}"/>
    <cellStyle name="Millares [0] 5 2 5 5 4" xfId="21430" xr:uid="{E8F6CE1E-F36D-434B-BF39-33359B7DA05D}"/>
    <cellStyle name="Millares [0] 5 2 5 5 4 2" xfId="52447" xr:uid="{F047D51F-2667-46E9-9B16-519BA59C706B}"/>
    <cellStyle name="Millares [0] 5 2 5 5 4 3" xfId="35578" xr:uid="{9CFF0F39-F00E-433A-BF41-8DA33611FBEC}"/>
    <cellStyle name="Millares [0] 5 2 5 5 5" xfId="10409" xr:uid="{7E1F3334-3F63-4408-BC15-9633E76AD2D2}"/>
    <cellStyle name="Millares [0] 5 2 5 5 5 2" xfId="41461" xr:uid="{6E3B8472-031A-4632-AF6C-4B926CA94E60}"/>
    <cellStyle name="Millares [0] 5 2 5 5 6" xfId="24592" xr:uid="{14E4B718-16C1-4069-A075-005A90E606B6}"/>
    <cellStyle name="Millares [0] 5 2 5 6" xfId="3415" xr:uid="{CAE60DE9-4903-4CEB-ACC5-DA2A8D6FDA1D}"/>
    <cellStyle name="Millares [0] 5 2 5 6 2" xfId="13864" xr:uid="{04F7F7B7-1107-473F-AC49-9178741FC9D8}"/>
    <cellStyle name="Millares [0] 5 2 5 6 2 2" xfId="44912" xr:uid="{C0937E46-B25B-4FC8-B4D0-DD6E12820868}"/>
    <cellStyle name="Millares [0] 5 2 5 6 2 3" xfId="28043" xr:uid="{0C084135-2B58-4065-9B7A-8F8E107AC72D}"/>
    <cellStyle name="Millares [0] 5 2 5 6 3" xfId="17472" xr:uid="{3B70C179-AB1C-48F9-ABD8-E386EB3C8E50}"/>
    <cellStyle name="Millares [0] 5 2 5 6 3 2" xfId="48519" xr:uid="{F711B22E-17FE-4DE4-8C3E-FD8260CEBB61}"/>
    <cellStyle name="Millares [0] 5 2 5 6 3 3" xfId="31650" xr:uid="{AB278CC8-8ECE-4E45-B62E-5EC2A79EDFC0}"/>
    <cellStyle name="Millares [0] 5 2 5 6 4" xfId="21727" xr:uid="{DEACE05F-9D2D-4165-B895-91C6BFA144FB}"/>
    <cellStyle name="Millares [0] 5 2 5 6 4 2" xfId="52744" xr:uid="{ED14EE7A-E383-4C53-9993-86EA70983C83}"/>
    <cellStyle name="Millares [0] 5 2 5 6 4 3" xfId="35875" xr:uid="{2CFA9C2F-D8CD-462D-B989-A3861140372D}"/>
    <cellStyle name="Millares [0] 5 2 5 6 5" xfId="10706" xr:uid="{5CF742CD-30DF-4CBF-8181-22D3F0093EE6}"/>
    <cellStyle name="Millares [0] 5 2 5 6 5 2" xfId="41758" xr:uid="{2E1D4962-6497-4741-8939-48BF4720EF47}"/>
    <cellStyle name="Millares [0] 5 2 5 6 6" xfId="24889" xr:uid="{90A24505-CDA0-4CA2-826B-3801E053E6BE}"/>
    <cellStyle name="Millares [0] 5 2 5 7" xfId="5830" xr:uid="{4083E480-02F3-4BC0-8804-01B27BF9F61F}"/>
    <cellStyle name="Millares [0] 5 2 5 7 2" xfId="11399" xr:uid="{44E13E50-5089-4509-A7D4-200E87011E0A}"/>
    <cellStyle name="Millares [0] 5 2 5 7 2 2" xfId="42447" xr:uid="{DEA42A35-DCCD-45C0-9231-909AECBDEE5E}"/>
    <cellStyle name="Millares [0] 5 2 5 7 3" xfId="25578" xr:uid="{FE12E3BC-2A8B-4057-9D64-14746AFE0798}"/>
    <cellStyle name="Millares [0] 5 2 5 8" xfId="14310" xr:uid="{EA0EB1BD-BF7B-4ECB-BF3E-97DE6D45FCD9}"/>
    <cellStyle name="Millares [0] 5 2 5 8 2" xfId="45358" xr:uid="{D5E54D9E-C7CC-4D51-B13D-0D43863640E1}"/>
    <cellStyle name="Millares [0] 5 2 5 8 3" xfId="28489" xr:uid="{BC083D41-26F7-47E0-A4F6-243862DAF7B6}"/>
    <cellStyle name="Millares [0] 5 2 5 9" xfId="15007" xr:uid="{C9687B31-C48F-42C8-9B99-E2E6CD280DDC}"/>
    <cellStyle name="Millares [0] 5 2 5 9 2" xfId="46054" xr:uid="{11585412-74F6-4E01-B5C6-57F4B8B4DD65}"/>
    <cellStyle name="Millares [0] 5 2 5 9 3" xfId="29185" xr:uid="{D12E9ADE-EC4F-466B-85B9-A3FD51DE25BC}"/>
    <cellStyle name="Millares [0] 5 2 6" xfId="459" xr:uid="{FD37089A-E1DF-42A0-B518-6AFF4B1E32FD}"/>
    <cellStyle name="Millares [0] 5 2 6 2" xfId="2731" xr:uid="{5775FAF5-3F39-4FB9-AFCF-77F5849289C3}"/>
    <cellStyle name="Millares [0] 5 2 6 2 2" xfId="5146" xr:uid="{8EBF0430-6337-4455-98AB-30E29DD81998}"/>
    <cellStyle name="Millares [0] 5 2 6 2 2 2" xfId="13129" xr:uid="{595A96CE-B678-44F7-A46E-28EB85C175FC}"/>
    <cellStyle name="Millares [0] 5 2 6 2 2 2 2" xfId="44177" xr:uid="{D75DD5B1-B74B-4455-90D8-62F652F9FA91}"/>
    <cellStyle name="Millares [0] 5 2 6 2 2 3" xfId="27308" xr:uid="{86733CEC-20B2-40B9-8BA1-8783F2CD2C7D}"/>
    <cellStyle name="Millares [0] 5 2 6 2 3" xfId="7560" xr:uid="{D781446A-2D41-480C-910D-7D2F46AD9631}"/>
    <cellStyle name="Millares [0] 5 2 6 2 3 2" xfId="16737" xr:uid="{462DF0CB-0BFB-4DF3-8740-CA95D3F370A3}"/>
    <cellStyle name="Millares [0] 5 2 6 2 3 2 2" xfId="47784" xr:uid="{F3AE1705-FFA6-4201-9F4A-DC2A9B67DF7B}"/>
    <cellStyle name="Millares [0] 5 2 6 2 3 3" xfId="30915" xr:uid="{1A4F193A-B66F-4DE9-B30E-21F636AA4B82}"/>
    <cellStyle name="Millares [0] 5 2 6 2 4" xfId="20992" xr:uid="{0B3AEAD1-8104-427D-B23C-42F7906FC15C}"/>
    <cellStyle name="Millares [0] 5 2 6 2 4 2" xfId="52009" xr:uid="{59F706EB-D341-4113-825C-EE42AD4ED18A}"/>
    <cellStyle name="Millares [0] 5 2 6 2 4 3" xfId="35140" xr:uid="{D21D3AB5-E71E-458A-8721-56D2BC864536}"/>
    <cellStyle name="Millares [0] 5 2 6 2 5" xfId="9971" xr:uid="{C6EA5320-04FB-4B82-9DCA-44F6E91D77E2}"/>
    <cellStyle name="Millares [0] 5 2 6 2 5 2" xfId="41023" xr:uid="{03E35889-8375-4BE2-BDA3-E23D9FF0115C}"/>
    <cellStyle name="Millares [0] 5 2 6 2 6" xfId="24154" xr:uid="{16751D8B-5CAE-4829-8975-B0F4745C33A6}"/>
    <cellStyle name="Millares [0] 5 2 6 3" xfId="2076" xr:uid="{ECDFB550-D37B-4C33-8B40-92973D1ED30D}"/>
    <cellStyle name="Millares [0] 5 2 6 3 2" xfId="4491" xr:uid="{0C4F2A3F-5B55-4F31-8B6B-0C1E0DE5877D}"/>
    <cellStyle name="Millares [0] 5 2 6 3 2 2" xfId="12474" xr:uid="{E0390BA1-142E-4326-BABF-F573D26A6DB5}"/>
    <cellStyle name="Millares [0] 5 2 6 3 2 2 2" xfId="43522" xr:uid="{7156B474-5CB7-4A0E-88FE-7A7F27A00E8E}"/>
    <cellStyle name="Millares [0] 5 2 6 3 2 3" xfId="26653" xr:uid="{79EEE812-4F33-44F2-BC90-1AC0C3BEFE78}"/>
    <cellStyle name="Millares [0] 5 2 6 3 3" xfId="6905" xr:uid="{986471F7-F69B-488F-963D-797B7B91AD2B}"/>
    <cellStyle name="Millares [0] 5 2 6 3 3 2" xfId="16082" xr:uid="{83143940-190B-4AB2-8F63-3F5525E79E61}"/>
    <cellStyle name="Millares [0] 5 2 6 3 3 2 2" xfId="47129" xr:uid="{6232A116-80CF-4622-B0A5-2978C1426993}"/>
    <cellStyle name="Millares [0] 5 2 6 3 3 3" xfId="30260" xr:uid="{ECBAB4AE-932E-49E4-BC20-1EA1E9C5873E}"/>
    <cellStyle name="Millares [0] 5 2 6 3 4" xfId="20337" xr:uid="{6F2C1BA5-22F6-4AE2-801B-3C439E32F6E3}"/>
    <cellStyle name="Millares [0] 5 2 6 3 4 2" xfId="51354" xr:uid="{5FD92B22-614E-495F-B692-62E71ECAAE61}"/>
    <cellStyle name="Millares [0] 5 2 6 3 4 3" xfId="34485" xr:uid="{F3E47ED2-C8B8-4249-86CA-9C7446B234EB}"/>
    <cellStyle name="Millares [0] 5 2 6 3 5" xfId="9316" xr:uid="{2E115077-6AF1-47B9-BCD9-70FF7F017679}"/>
    <cellStyle name="Millares [0] 5 2 6 3 5 2" xfId="40368" xr:uid="{1BED23CA-367D-4DCF-A41A-3B299F943718}"/>
    <cellStyle name="Millares [0] 5 2 6 3 6" xfId="23499" xr:uid="{34EDFD16-CB0E-4C3A-9290-E5721E50CA8F}"/>
    <cellStyle name="Millares [0] 5 2 6 4" xfId="1048" xr:uid="{CC2A67F5-B3D3-4988-84CE-AF2B3391BBFE}"/>
    <cellStyle name="Millares [0] 5 2 6 4 2" xfId="11447" xr:uid="{10C8B1BF-83E1-4686-B91C-A130DC4FB467}"/>
    <cellStyle name="Millares [0] 5 2 6 4 2 2" xfId="42495" xr:uid="{367A6F5F-6548-47BD-B832-A667C0C95142}"/>
    <cellStyle name="Millares [0] 5 2 6 4 3" xfId="25626" xr:uid="{716EDC45-3425-4AF3-8D09-C4420DC4E724}"/>
    <cellStyle name="Millares [0] 5 2 6 5" xfId="3463" xr:uid="{D7E27B47-3C19-4B3E-912A-44F3709B3B34}"/>
    <cellStyle name="Millares [0] 5 2 6 5 2" xfId="15055" xr:uid="{93A5D773-2339-4020-A68B-308A920C6F4E}"/>
    <cellStyle name="Millares [0] 5 2 6 5 2 2" xfId="46102" xr:uid="{042CD6C2-C898-4915-A236-D0C4024AE167}"/>
    <cellStyle name="Millares [0] 5 2 6 5 3" xfId="29233" xr:uid="{9F3A9CCE-535A-4FEF-9C08-FAF1B6EA0241}"/>
    <cellStyle name="Millares [0] 5 2 6 6" xfId="5878" xr:uid="{13F87D06-4282-4610-BE60-58484ECA5033}"/>
    <cellStyle name="Millares [0] 5 2 6 6 2" xfId="19310" xr:uid="{6A32CE2F-C654-4AF7-B259-D7DBC0A19D2B}"/>
    <cellStyle name="Millares [0] 5 2 6 6 2 2" xfId="50327" xr:uid="{825825F6-89DE-406D-A6CF-CBE3C1B2FC2A}"/>
    <cellStyle name="Millares [0] 5 2 6 6 3" xfId="33458" xr:uid="{14BFBD78-B0F6-496D-9D86-58FC484278A7}"/>
    <cellStyle name="Millares [0] 5 2 6 7" xfId="8289" xr:uid="{99E029F7-FFAB-4B01-859B-15ACDEC428E5}"/>
    <cellStyle name="Millares [0] 5 2 6 7 2" xfId="39341" xr:uid="{7E8B6A57-6D77-4D3B-9649-8A9E4EB769EA}"/>
    <cellStyle name="Millares [0] 5 2 6 8" xfId="22472" xr:uid="{E6E31421-104F-4062-8211-7C904EF316FD}"/>
    <cellStyle name="Millares [0] 5 2 7" xfId="1337" xr:uid="{AFC282E3-1667-41D1-893D-31B158A3D54F}"/>
    <cellStyle name="Millares [0] 5 2 7 2" xfId="3019" xr:uid="{C46E15C2-C917-41D3-8A12-B69E29076568}"/>
    <cellStyle name="Millares [0] 5 2 7 2 2" xfId="5434" xr:uid="{79D8D104-23E0-42A3-91C3-BDE9E69D2500}"/>
    <cellStyle name="Millares [0] 5 2 7 2 2 2" xfId="13417" xr:uid="{3F03216B-EFC3-48D8-A445-23A5DD999EB8}"/>
    <cellStyle name="Millares [0] 5 2 7 2 2 2 2" xfId="44465" xr:uid="{D0ADD76B-0D62-4634-B771-33E20F81B324}"/>
    <cellStyle name="Millares [0] 5 2 7 2 2 3" xfId="27596" xr:uid="{F6D6EE65-75C6-4004-B09C-284B5DD5F731}"/>
    <cellStyle name="Millares [0] 5 2 7 2 3" xfId="7848" xr:uid="{4A75EF5E-15DF-47A1-BC05-C67EB112DB1F}"/>
    <cellStyle name="Millares [0] 5 2 7 2 3 2" xfId="17025" xr:uid="{0D468265-AA66-4165-A17E-09CF90F65FE7}"/>
    <cellStyle name="Millares [0] 5 2 7 2 3 2 2" xfId="48072" xr:uid="{16EE4740-1E02-4698-9E47-5B1970F0ADDB}"/>
    <cellStyle name="Millares [0] 5 2 7 2 3 3" xfId="31203" xr:uid="{E970B4FA-167C-4C4F-9B0A-ED57BC8DFE51}"/>
    <cellStyle name="Millares [0] 5 2 7 2 4" xfId="21280" xr:uid="{4F50DD83-A36A-4578-B2F2-077DE8776E05}"/>
    <cellStyle name="Millares [0] 5 2 7 2 4 2" xfId="52297" xr:uid="{87C94349-0E6F-4DD4-9FD8-72604C63E007}"/>
    <cellStyle name="Millares [0] 5 2 7 2 4 3" xfId="35428" xr:uid="{80583A59-F72C-4099-A2E4-D67318D4460C}"/>
    <cellStyle name="Millares [0] 5 2 7 2 5" xfId="10259" xr:uid="{A217F537-BF6B-427B-839A-EFDC42C2BA70}"/>
    <cellStyle name="Millares [0] 5 2 7 2 5 2" xfId="41311" xr:uid="{591987EF-23D4-47D0-9A92-DB1869EABFDB}"/>
    <cellStyle name="Millares [0] 5 2 7 2 6" xfId="24442" xr:uid="{AD93E28B-F109-4A57-A18C-26EE57FC4816}"/>
    <cellStyle name="Millares [0] 5 2 7 3" xfId="1757" xr:uid="{942CA2DF-B966-49F9-8C53-6F4A4693CCBD}"/>
    <cellStyle name="Millares [0] 5 2 7 3 2" xfId="4172" xr:uid="{667B9D25-D48A-4589-9601-2541003B45F3}"/>
    <cellStyle name="Millares [0] 5 2 7 3 2 2" xfId="12155" xr:uid="{DCD7142C-CBB0-4D46-B859-954C1C4B7585}"/>
    <cellStyle name="Millares [0] 5 2 7 3 2 2 2" xfId="43203" xr:uid="{84527EF3-67B0-4562-B0DD-20331CE292CF}"/>
    <cellStyle name="Millares [0] 5 2 7 3 2 3" xfId="26334" xr:uid="{1D143482-026B-4479-B6AB-12114CFEE43D}"/>
    <cellStyle name="Millares [0] 5 2 7 3 3" xfId="6586" xr:uid="{B8124247-9AB9-4594-B6E9-0A81D01FD4BE}"/>
    <cellStyle name="Millares [0] 5 2 7 3 3 2" xfId="15763" xr:uid="{2A637D6B-77B4-4136-A0D0-27BB9BA4B912}"/>
    <cellStyle name="Millares [0] 5 2 7 3 3 2 2" xfId="46810" xr:uid="{F2D3AC15-8E94-4611-9481-1F5873427C67}"/>
    <cellStyle name="Millares [0] 5 2 7 3 3 3" xfId="29941" xr:uid="{C27E3A78-CF37-46EF-A413-4649F76C0A69}"/>
    <cellStyle name="Millares [0] 5 2 7 3 4" xfId="20018" xr:uid="{50BACC3A-2B18-4AD2-BA70-D737A7BC3232}"/>
    <cellStyle name="Millares [0] 5 2 7 3 4 2" xfId="51035" xr:uid="{F37B3D8A-91F4-46AE-AFFA-8F145824D8C2}"/>
    <cellStyle name="Millares [0] 5 2 7 3 4 3" xfId="34166" xr:uid="{8C021769-C52F-4484-B811-A7C7A3FBFE2E}"/>
    <cellStyle name="Millares [0] 5 2 7 3 5" xfId="8997" xr:uid="{1BE22E60-1C22-4AEE-A5E6-342F6135616D}"/>
    <cellStyle name="Millares [0] 5 2 7 3 5 2" xfId="40049" xr:uid="{B55E6269-9F05-4D01-9A8C-39F5FFC6DCE7}"/>
    <cellStyle name="Millares [0] 5 2 7 3 6" xfId="23180" xr:uid="{FD8D5C2F-AAB9-46BB-A3C5-AB400F7785D7}"/>
    <cellStyle name="Millares [0] 5 2 7 4" xfId="3752" xr:uid="{8A280A0C-9DAA-42F2-B4D1-FEAF5B84831A}"/>
    <cellStyle name="Millares [0] 5 2 7 4 2" xfId="11735" xr:uid="{22B9D2A1-59A0-4C80-A750-A61FE1F062F1}"/>
    <cellStyle name="Millares [0] 5 2 7 4 2 2" xfId="42783" xr:uid="{36FC7D40-E837-4F57-95C3-3BEAEA5F334D}"/>
    <cellStyle name="Millares [0] 5 2 7 4 3" xfId="25914" xr:uid="{8539DB56-F822-4231-85D3-F5A4951DBFD3}"/>
    <cellStyle name="Millares [0] 5 2 7 5" xfId="6166" xr:uid="{12E2050F-47AF-47AA-86CC-9EDA4C7B3AC2}"/>
    <cellStyle name="Millares [0] 5 2 7 5 2" xfId="15343" xr:uid="{DFBD8E74-8548-4479-ACB1-9CF362CE5A17}"/>
    <cellStyle name="Millares [0] 5 2 7 5 2 2" xfId="46390" xr:uid="{234AF6F8-B9B5-4830-B796-E65FF93CAF9B}"/>
    <cellStyle name="Millares [0] 5 2 7 5 3" xfId="29521" xr:uid="{53B92B86-125D-43CB-B5C8-C138EBB31F91}"/>
    <cellStyle name="Millares [0] 5 2 7 6" xfId="19598" xr:uid="{3F7E4961-BC5E-4A5E-9EAB-DD90FB8F39D6}"/>
    <cellStyle name="Millares [0] 5 2 7 6 2" xfId="50615" xr:uid="{602B8632-AB54-4A75-9432-3B38D458BD57}"/>
    <cellStyle name="Millares [0] 5 2 7 6 3" xfId="33746" xr:uid="{1AEA7F80-A9CD-40BF-93B5-C3E03E826046}"/>
    <cellStyle name="Millares [0] 5 2 7 7" xfId="8577" xr:uid="{0C31F289-299C-4982-B5A8-8F958A214001}"/>
    <cellStyle name="Millares [0] 5 2 7 7 2" xfId="39629" xr:uid="{BF01698E-3E2D-4FF2-A10D-5E9ECD3FD9AF}"/>
    <cellStyle name="Millares [0] 5 2 7 8" xfId="22760" xr:uid="{DF3D72CF-AA3A-4F40-B289-CCF225EE4394}"/>
    <cellStyle name="Millares [0] 5 2 8" xfId="1384" xr:uid="{E5CB9C24-3F43-4293-8BDB-0206FA87E9DD}"/>
    <cellStyle name="Millares [0] 5 2 8 2" xfId="3066" xr:uid="{2968840E-E877-4615-B335-0006379DE0B6}"/>
    <cellStyle name="Millares [0] 5 2 8 2 2" xfId="5481" xr:uid="{7514CD31-807B-44C4-AE2C-C4F777544B12}"/>
    <cellStyle name="Millares [0] 5 2 8 2 2 2" xfId="13464" xr:uid="{FC39E816-6109-4761-AE7B-3B5642E64360}"/>
    <cellStyle name="Millares [0] 5 2 8 2 2 2 2" xfId="44512" xr:uid="{65ECB289-6424-472B-A80A-37695E19E2E4}"/>
    <cellStyle name="Millares [0] 5 2 8 2 2 3" xfId="27643" xr:uid="{957AE6FE-5C7B-4F8A-B219-316F5578BDF7}"/>
    <cellStyle name="Millares [0] 5 2 8 2 3" xfId="7895" xr:uid="{3376FEC5-8CAF-4B32-BD11-046899086C74}"/>
    <cellStyle name="Millares [0] 5 2 8 2 3 2" xfId="17072" xr:uid="{C2F6B13F-E5F2-428C-9B91-C7E5D7EDB410}"/>
    <cellStyle name="Millares [0] 5 2 8 2 3 2 2" xfId="48119" xr:uid="{A926E31E-E1F8-4291-BAA8-9F84E10D4E58}"/>
    <cellStyle name="Millares [0] 5 2 8 2 3 3" xfId="31250" xr:uid="{D7D26B30-E81F-4E9B-A750-0DEA098A5EE9}"/>
    <cellStyle name="Millares [0] 5 2 8 2 4" xfId="21327" xr:uid="{C227BF25-5EDC-4A10-AB67-DEEB3FA94244}"/>
    <cellStyle name="Millares [0] 5 2 8 2 4 2" xfId="52344" xr:uid="{575953E3-B245-42F8-A8A3-6F0A9E2936A4}"/>
    <cellStyle name="Millares [0] 5 2 8 2 4 3" xfId="35475" xr:uid="{48413158-9E6E-49B4-865F-D182101A2238}"/>
    <cellStyle name="Millares [0] 5 2 8 2 5" xfId="10306" xr:uid="{F7A546D8-4E8D-4688-939A-663DC769933A}"/>
    <cellStyle name="Millares [0] 5 2 8 2 5 2" xfId="41358" xr:uid="{E32353A6-2B9B-4127-8BAE-220756156579}"/>
    <cellStyle name="Millares [0] 5 2 8 2 6" xfId="24489" xr:uid="{D9E4CDEA-25A3-48A0-9EAA-D9D4A35702DE}"/>
    <cellStyle name="Millares [0] 5 2 8 3" xfId="2129" xr:uid="{1070112E-E534-472C-ACC3-FEE2271981BE}"/>
    <cellStyle name="Millares [0] 5 2 8 3 2" xfId="4544" xr:uid="{168CBABD-0F48-4503-B9A1-B1D947DBCDB0}"/>
    <cellStyle name="Millares [0] 5 2 8 3 2 2" xfId="12527" xr:uid="{8C8B868F-BD5C-4993-ADD6-32BA3871C095}"/>
    <cellStyle name="Millares [0] 5 2 8 3 2 2 2" xfId="43575" xr:uid="{8F49FFDD-291F-403A-9C09-D40EEFA5DF85}"/>
    <cellStyle name="Millares [0] 5 2 8 3 2 3" xfId="26706" xr:uid="{2346FECF-08AB-4ECF-82CA-CAFE0A47930D}"/>
    <cellStyle name="Millares [0] 5 2 8 3 3" xfId="6958" xr:uid="{3E537FC4-D24A-45B1-93E2-874364A12D00}"/>
    <cellStyle name="Millares [0] 5 2 8 3 3 2" xfId="16135" xr:uid="{6A474385-E4DC-4ED2-BF0A-C7574EFB012E}"/>
    <cellStyle name="Millares [0] 5 2 8 3 3 2 2" xfId="47182" xr:uid="{E4BD55BE-811B-42D4-9A56-85764B647D99}"/>
    <cellStyle name="Millares [0] 5 2 8 3 3 3" xfId="30313" xr:uid="{9975B3D1-57DC-409D-8545-184399FFB143}"/>
    <cellStyle name="Millares [0] 5 2 8 3 4" xfId="20390" xr:uid="{A6DA4A5A-DFEF-4264-B3A2-2E4B1790FF6F}"/>
    <cellStyle name="Millares [0] 5 2 8 3 4 2" xfId="51407" xr:uid="{9BEBABE6-18BE-43EF-9A8B-49C937887D63}"/>
    <cellStyle name="Millares [0] 5 2 8 3 4 3" xfId="34538" xr:uid="{6EC98B24-36DE-45D2-B15E-609439648902}"/>
    <cellStyle name="Millares [0] 5 2 8 3 5" xfId="9369" xr:uid="{0DC3DA74-BF03-4E6C-9530-552127A82D05}"/>
    <cellStyle name="Millares [0] 5 2 8 3 5 2" xfId="40421" xr:uid="{BA825E14-B390-449D-A530-4526F7EB90F9}"/>
    <cellStyle name="Millares [0] 5 2 8 3 6" xfId="23552" xr:uid="{C0707B27-9802-438C-A5D1-7F8D8C94927B}"/>
    <cellStyle name="Millares [0] 5 2 8 4" xfId="3799" xr:uid="{6E895116-670E-438E-90D2-F1ED7525AF14}"/>
    <cellStyle name="Millares [0] 5 2 8 4 2" xfId="11782" xr:uid="{10D94BC2-EE9F-4E5D-81F3-EC3B7358592C}"/>
    <cellStyle name="Millares [0] 5 2 8 4 2 2" xfId="42830" xr:uid="{A719AEC5-B1C7-4D6A-950E-C46CFAEFBD8E}"/>
    <cellStyle name="Millares [0] 5 2 8 4 3" xfId="25961" xr:uid="{F155AEDE-4DAB-460F-B5A9-81F0B71BDD1C}"/>
    <cellStyle name="Millares [0] 5 2 8 5" xfId="6213" xr:uid="{DACCB7DC-630C-49E0-B3F7-72F95489CFBD}"/>
    <cellStyle name="Millares [0] 5 2 8 5 2" xfId="15390" xr:uid="{FF89FB43-E61F-4AD7-99DC-A9BEF0600955}"/>
    <cellStyle name="Millares [0] 5 2 8 5 2 2" xfId="46437" xr:uid="{6893CEC0-DAD5-49D4-8DEB-4B811947B787}"/>
    <cellStyle name="Millares [0] 5 2 8 5 3" xfId="29568" xr:uid="{7CC4F7B7-9F31-49E9-B403-176FE93F6AD7}"/>
    <cellStyle name="Millares [0] 5 2 8 6" xfId="19645" xr:uid="{4FAAD360-AE6E-4893-AC1F-C6C047062723}"/>
    <cellStyle name="Millares [0] 5 2 8 6 2" xfId="50662" xr:uid="{5C7A4A6A-CCBC-4435-987E-423B148EE626}"/>
    <cellStyle name="Millares [0] 5 2 8 6 3" xfId="33793" xr:uid="{253E97B0-8526-4DE7-8926-F82DF0EED183}"/>
    <cellStyle name="Millares [0] 5 2 8 7" xfId="8624" xr:uid="{5078D301-9222-4D3A-A0A3-6D9F81D375FC}"/>
    <cellStyle name="Millares [0] 5 2 8 7 2" xfId="39676" xr:uid="{ED4983EA-C9D4-430A-8345-1B8C9FB47300}"/>
    <cellStyle name="Millares [0] 5 2 8 8" xfId="22807" xr:uid="{AF5C90A9-7F97-4FED-82A0-DDC487DA9727}"/>
    <cellStyle name="Millares [0] 5 2 9" xfId="2383" xr:uid="{D7701E8D-766E-4168-A984-872EE200B86E}"/>
    <cellStyle name="Millares [0] 5 2 9 2" xfId="4798" xr:uid="{FCC640E8-7E0B-4FD5-9035-48BA83A9217C}"/>
    <cellStyle name="Millares [0] 5 2 9 2 2" xfId="12781" xr:uid="{EEEB1C5D-F5A9-4949-B3B4-58426CD7D9CF}"/>
    <cellStyle name="Millares [0] 5 2 9 2 2 2" xfId="43829" xr:uid="{4C87D58C-4E0A-4C7E-A8B2-0673601A347F}"/>
    <cellStyle name="Millares [0] 5 2 9 2 3" xfId="26960" xr:uid="{6A6DA6A0-6EBF-438D-BA42-02894C44B8F8}"/>
    <cellStyle name="Millares [0] 5 2 9 3" xfId="7212" xr:uid="{557E4CA2-C29F-4DBD-8D69-2977410B3F84}"/>
    <cellStyle name="Millares [0] 5 2 9 3 2" xfId="16389" xr:uid="{85E9E51E-BBF5-4DBE-A86E-BCF14F647D21}"/>
    <cellStyle name="Millares [0] 5 2 9 3 2 2" xfId="47436" xr:uid="{6344226F-2037-43D9-B967-47262214BDDA}"/>
    <cellStyle name="Millares [0] 5 2 9 3 3" xfId="30567" xr:uid="{A1BAE9E1-C4C6-45BE-B57E-8BCA208B7787}"/>
    <cellStyle name="Millares [0] 5 2 9 4" xfId="20644" xr:uid="{FF1DAC54-EA51-48EA-A6DD-E4FB23AE49FE}"/>
    <cellStyle name="Millares [0] 5 2 9 4 2" xfId="51661" xr:uid="{22B08CEF-D7F1-47C1-81AD-AF0B3A09CFCC}"/>
    <cellStyle name="Millares [0] 5 2 9 4 3" xfId="34792" xr:uid="{D1D57F84-DE7B-4FC3-99CF-C1634667D199}"/>
    <cellStyle name="Millares [0] 5 2 9 5" xfId="9623" xr:uid="{2B44474F-BFD3-4D97-B4E6-924B5526987E}"/>
    <cellStyle name="Millares [0] 5 2 9 5 2" xfId="40675" xr:uid="{B1230FCA-D1E1-4377-AF7C-213FC46E11F4}"/>
    <cellStyle name="Millares [0] 5 2 9 6" xfId="23806" xr:uid="{8A20F904-0419-4A85-867A-D22FDA756489}"/>
    <cellStyle name="Millares [0] 5 20" xfId="14305" xr:uid="{AD085690-D827-4C6F-B1EC-B62BCC773A1D}"/>
    <cellStyle name="Millares [0] 5 20 2" xfId="45353" xr:uid="{3C6C5C2E-F87E-42C4-BC77-4EFBFC465CBC}"/>
    <cellStyle name="Millares [0] 5 20 3" xfId="28484" xr:uid="{62F66436-E095-45FC-96FE-8D7989FF67A5}"/>
    <cellStyle name="Millares [0] 5 21" xfId="14574" xr:uid="{C3D2E875-6DB9-490D-A595-D418021B8EDD}"/>
    <cellStyle name="Millares [0] 5 21 2" xfId="45622" xr:uid="{E3F98B08-DED2-4CE8-B54F-E0758D432315}"/>
    <cellStyle name="Millares [0] 5 21 3" xfId="28753" xr:uid="{951A2799-1456-403A-BA32-8B28CF4F3D5B}"/>
    <cellStyle name="Millares [0] 5 22" xfId="17966" xr:uid="{97B29407-F2B3-4295-9361-D3025D2A7B2C}"/>
    <cellStyle name="Millares [0] 5 22 2" xfId="48983" xr:uid="{9564C2FE-60D2-4885-9EC3-30FC83ADEA1A}"/>
    <cellStyle name="Millares [0] 5 22 3" xfId="32114" xr:uid="{BA37F467-B6D1-487A-AF43-2EB6B0AAAC69}"/>
    <cellStyle name="Millares [0] 5 23" xfId="18266" xr:uid="{82481494-56F9-49C4-BB4E-FECB48EF5BFE}"/>
    <cellStyle name="Millares [0] 5 23 2" xfId="49283" xr:uid="{E6DB5DD7-0164-4511-BDEB-81307D70BF4E}"/>
    <cellStyle name="Millares [0] 5 23 3" xfId="32414" xr:uid="{1FF53567-8E31-4540-9E1F-526BAB7208BE}"/>
    <cellStyle name="Millares [0] 5 24" xfId="18566" xr:uid="{B3D5697E-FEA7-4FA2-9073-EE9E8C24B507}"/>
    <cellStyle name="Millares [0] 5 24 2" xfId="49583" xr:uid="{22822DDE-8770-4B80-ADF6-FC48B189B8EA}"/>
    <cellStyle name="Millares [0] 5 24 3" xfId="32714" xr:uid="{EE92E02A-5869-4719-885D-F456FA4B66DF}"/>
    <cellStyle name="Millares [0] 5 25" xfId="18834" xr:uid="{07FB0002-5302-482D-9A22-B3A84CB2FBB3}"/>
    <cellStyle name="Millares [0] 5 25 2" xfId="49851" xr:uid="{A9BA1A79-FB17-447F-A138-FB989721A541}"/>
    <cellStyle name="Millares [0] 5 25 3" xfId="32982" xr:uid="{09A78103-5209-4D89-A0A1-10666DE0C7B9}"/>
    <cellStyle name="Millares [0] 5 26" xfId="7958" xr:uid="{A1C9F36D-DE42-4677-942F-88BDF74510AC}"/>
    <cellStyle name="Millares [0] 5 26 2" xfId="53187" xr:uid="{DA01F4E9-5C6F-43AB-A2A6-29CE5EC5FA76}"/>
    <cellStyle name="Millares [0] 5 26 3" xfId="36318" xr:uid="{12E6451F-D351-4D23-95B2-C7528B3838A1}"/>
    <cellStyle name="Millares [0] 5 27" xfId="36623" xr:uid="{291566C4-868B-4C43-8CA8-29DA0D4456DE}"/>
    <cellStyle name="Millares [0] 5 27 2" xfId="53492" xr:uid="{C3219DD9-5972-415B-9439-2799A05E605D}"/>
    <cellStyle name="Millares [0] 5 28" xfId="36933" xr:uid="{D9184F4B-033D-4478-A8DA-01D5EC531E0D}"/>
    <cellStyle name="Millares [0] 5 28 2" xfId="53802" xr:uid="{E3215D87-4548-4640-8D1B-E2DDA7CA2E01}"/>
    <cellStyle name="Millares [0] 5 29" xfId="37236" xr:uid="{3D4E3630-98D7-4D4E-BB77-F975FF36CDEE}"/>
    <cellStyle name="Millares [0] 5 29 2" xfId="54105" xr:uid="{9A9B1D9A-5E0F-4EA5-87E2-F42B72E45D80}"/>
    <cellStyle name="Millares [0] 5 3" xfId="158" xr:uid="{E632D913-75E8-4F92-BE69-A459C77522E4}"/>
    <cellStyle name="Millares [0] 5 3 10" xfId="3164" xr:uid="{60EBB991-5276-42D6-B0E2-BB0ABF3A44C7}"/>
    <cellStyle name="Millares [0] 5 3 10 2" xfId="13865" xr:uid="{865A5F3D-94B3-4D37-9FED-AC79081919D5}"/>
    <cellStyle name="Millares [0] 5 3 10 2 2" xfId="44913" xr:uid="{D167553B-94D5-43DA-88B6-1603727C4F6B}"/>
    <cellStyle name="Millares [0] 5 3 10 2 3" xfId="28044" xr:uid="{3893882A-4914-47B0-BFBD-72DC13DEB597}"/>
    <cellStyle name="Millares [0] 5 3 10 3" xfId="17473" xr:uid="{F0F26AA7-E3DB-4EF6-82DC-32C9B56E885F}"/>
    <cellStyle name="Millares [0] 5 3 10 3 2" xfId="48520" xr:uid="{41AB3450-DC01-499C-8217-EF08855CDB57}"/>
    <cellStyle name="Millares [0] 5 3 10 3 3" xfId="31651" xr:uid="{CB1813ED-AF7C-497A-B163-B8B61954B38F}"/>
    <cellStyle name="Millares [0] 5 3 10 4" xfId="21728" xr:uid="{75F9D4E9-AE5D-41BC-B526-03F7A8BCEA5C}"/>
    <cellStyle name="Millares [0] 5 3 10 4 2" xfId="52745" xr:uid="{8618CF65-D75C-4896-BCD7-B7E6F1221384}"/>
    <cellStyle name="Millares [0] 5 3 10 4 3" xfId="35876" xr:uid="{FA7A6C2C-DD6A-4A4E-9DD9-7F9C65216CF4}"/>
    <cellStyle name="Millares [0] 5 3 10 5" xfId="10707" xr:uid="{BFCCA079-3073-4287-93C9-F416B1B09049}"/>
    <cellStyle name="Millares [0] 5 3 10 5 2" xfId="41759" xr:uid="{AE90E71A-C695-48D5-8D53-36DA3040317F}"/>
    <cellStyle name="Millares [0] 5 3 10 6" xfId="24890" xr:uid="{C058FBA4-2452-47E9-932C-302F7F770599}"/>
    <cellStyle name="Millares [0] 5 3 11" xfId="5579" xr:uid="{45275DC7-8766-46A7-8A8D-029CA9210DA1}"/>
    <cellStyle name="Millares [0] 5 3 11 2" xfId="14172" xr:uid="{71742822-EAEB-4D51-891C-97F9A23484F9}"/>
    <cellStyle name="Millares [0] 5 3 11 2 2" xfId="45220" xr:uid="{6B22568D-F047-4245-A3D5-3C348D14A086}"/>
    <cellStyle name="Millares [0] 5 3 11 2 3" xfId="28351" xr:uid="{7D977D4A-AFD7-44BB-870B-B897123D1F4E}"/>
    <cellStyle name="Millares [0] 5 3 11 3" xfId="17780" xr:uid="{C500AF9C-3A3F-4D6B-B0D1-DE2453160D81}"/>
    <cellStyle name="Millares [0] 5 3 11 3 2" xfId="48827" xr:uid="{F3AB8FB2-C792-4449-B814-6507B39D7E3F}"/>
    <cellStyle name="Millares [0] 5 3 11 3 3" xfId="31958" xr:uid="{88F5D91A-C6A5-40E0-830B-0C85F030A946}"/>
    <cellStyle name="Millares [0] 5 3 11 4" xfId="22035" xr:uid="{755A6693-73F3-4EE1-BC05-CAF012521AD4}"/>
    <cellStyle name="Millares [0] 5 3 11 4 2" xfId="53052" xr:uid="{4D8B976B-D34D-46F6-AD21-4CA8D5512FE1}"/>
    <cellStyle name="Millares [0] 5 3 11 4 3" xfId="36183" xr:uid="{E3E4AE4C-93D9-48C0-8603-07170196EC3A}"/>
    <cellStyle name="Millares [0] 5 3 11 5" xfId="11014" xr:uid="{516B8382-8859-4C0D-A8D9-94D355E46216}"/>
    <cellStyle name="Millares [0] 5 3 11 5 2" xfId="42066" xr:uid="{35D2C33D-62D8-491E-8529-0D2ADEE51213}"/>
    <cellStyle name="Millares [0] 5 3 11 6" xfId="25197" xr:uid="{18D97134-D096-49BD-A12A-06E3012185C3}"/>
    <cellStyle name="Millares [0] 5 3 12" xfId="11148" xr:uid="{DD4DCFED-B68E-48FE-89F8-21A38FFD0BCC}"/>
    <cellStyle name="Millares [0] 5 3 12 2" xfId="14756" xr:uid="{54E7F85D-BBA6-44B8-B59D-445A22AC5D07}"/>
    <cellStyle name="Millares [0] 5 3 12 2 2" xfId="45803" xr:uid="{30FCB992-7DC2-459F-A102-584345BB15FA}"/>
    <cellStyle name="Millares [0] 5 3 12 2 3" xfId="28934" xr:uid="{65D6371C-4917-423A-829D-F1CC63A697D0}"/>
    <cellStyle name="Millares [0] 5 3 12 3" xfId="19011" xr:uid="{37AB90DA-C7B7-428D-803D-02DEA362D689}"/>
    <cellStyle name="Millares [0] 5 3 12 3 2" xfId="50028" xr:uid="{24923965-C67E-4562-BE97-EA7705A0716D}"/>
    <cellStyle name="Millares [0] 5 3 12 3 3" xfId="33159" xr:uid="{D0196C58-5888-4DBF-A48A-6B946B58A825}"/>
    <cellStyle name="Millares [0] 5 3 12 4" xfId="42196" xr:uid="{59601C72-456B-418A-8BB5-E355A51449E0}"/>
    <cellStyle name="Millares [0] 5 3 12 5" xfId="25327" xr:uid="{08740C90-5F1B-4E64-B65E-3C4ED02DA4B5}"/>
    <cellStyle name="Millares [0] 5 3 13" xfId="14311" xr:uid="{F48BBB33-2C04-467B-9C03-D960CDAB42EC}"/>
    <cellStyle name="Millares [0] 5 3 13 2" xfId="45359" xr:uid="{6D936220-561B-47E3-946A-1A3C38B0FD24}"/>
    <cellStyle name="Millares [0] 5 3 13 3" xfId="28490" xr:uid="{877ACB29-2399-4F0D-AB41-5781309C9867}"/>
    <cellStyle name="Millares [0] 5 3 14" xfId="14622" xr:uid="{F33198DA-974D-40C8-8060-8F476CF0E75B}"/>
    <cellStyle name="Millares [0] 5 3 14 2" xfId="45669" xr:uid="{77932C09-6394-4608-B039-1C8EF603C57E}"/>
    <cellStyle name="Millares [0] 5 3 14 3" xfId="28800" xr:uid="{D6407B39-22FD-4147-BC82-CF47FCFD6319}"/>
    <cellStyle name="Millares [0] 5 3 15" xfId="17972" xr:uid="{E8B36171-9204-4BEC-BBD2-A566249DB5AA}"/>
    <cellStyle name="Millares [0] 5 3 15 2" xfId="48989" xr:uid="{AE1FBE9B-E70F-4A98-A625-F1F4C3248BF9}"/>
    <cellStyle name="Millares [0] 5 3 15 3" xfId="32120" xr:uid="{506F9048-52FB-4908-B81A-67292658DD8B}"/>
    <cellStyle name="Millares [0] 5 3 16" xfId="18272" xr:uid="{8C8D0986-2941-41EF-8261-64F1B0454580}"/>
    <cellStyle name="Millares [0] 5 3 16 2" xfId="49289" xr:uid="{71291F2B-65CA-424E-A11D-5545B5060571}"/>
    <cellStyle name="Millares [0] 5 3 16 3" xfId="32420" xr:uid="{3742388D-7E2B-4526-AD22-755CFDF4B66B}"/>
    <cellStyle name="Millares [0] 5 3 17" xfId="18572" xr:uid="{34DAB8B0-D385-4159-8743-6AE19213B8B8}"/>
    <cellStyle name="Millares [0] 5 3 17 2" xfId="49589" xr:uid="{E3A1B7DA-AF63-4994-801E-23F91C3CFFAF}"/>
    <cellStyle name="Millares [0] 5 3 17 3" xfId="32720" xr:uid="{0234A66D-9EEA-4A40-90A4-3A4E97DA24BB}"/>
    <cellStyle name="Millares [0] 5 3 18" xfId="18881" xr:uid="{70BAE449-B952-4D8E-AAEB-360D26D1D293}"/>
    <cellStyle name="Millares [0] 5 3 18 2" xfId="49898" xr:uid="{9B6B0939-F28D-47D5-86A8-FD43C9F1903D}"/>
    <cellStyle name="Millares [0] 5 3 18 3" xfId="33029" xr:uid="{C9B80713-0061-4D7B-A22D-DDDA5C4B80D6}"/>
    <cellStyle name="Millares [0] 5 3 19" xfId="7990" xr:uid="{062CC8D4-8CD2-4078-9C2D-7A4864B248C7}"/>
    <cellStyle name="Millares [0] 5 3 19 2" xfId="53193" xr:uid="{12ADD396-3E80-4206-B4F6-E324B998E3B0}"/>
    <cellStyle name="Millares [0] 5 3 19 3" xfId="36324" xr:uid="{E59D8FE7-4426-44C0-88C4-23BC8E80F10D}"/>
    <cellStyle name="Millares [0] 5 3 2" xfId="280" xr:uid="{97EC947A-E53E-41E6-B772-6C6D32423D23}"/>
    <cellStyle name="Millares [0] 5 3 2 10" xfId="14877" xr:uid="{031BDCA8-72D3-4746-AC7C-D4CBAF999314}"/>
    <cellStyle name="Millares [0] 5 3 2 10 2" xfId="45924" xr:uid="{6B3FEE94-339E-4883-AC8D-9B9402086C57}"/>
    <cellStyle name="Millares [0] 5 3 2 10 3" xfId="29055" xr:uid="{28EC2C68-6AA9-4E63-94D1-604CE5614964}"/>
    <cellStyle name="Millares [0] 5 3 2 11" xfId="17973" xr:uid="{A317EBD4-3927-41FF-B6DD-F2834F51686C}"/>
    <cellStyle name="Millares [0] 5 3 2 11 2" xfId="48990" xr:uid="{417893F0-16A8-48C9-9C95-BBDD4F2FCEC1}"/>
    <cellStyle name="Millares [0] 5 3 2 11 3" xfId="32121" xr:uid="{5A184CDF-E5B5-43ED-9A7E-89A2E516F701}"/>
    <cellStyle name="Millares [0] 5 3 2 12" xfId="18273" xr:uid="{FDC0197F-BC98-4D8A-8027-624836922050}"/>
    <cellStyle name="Millares [0] 5 3 2 12 2" xfId="49290" xr:uid="{79C9EDC8-4FF0-47F0-B813-FDCDF4E47BE4}"/>
    <cellStyle name="Millares [0] 5 3 2 12 3" xfId="32421" xr:uid="{16182B01-192F-4460-8891-6E59851E10B2}"/>
    <cellStyle name="Millares [0] 5 3 2 13" xfId="18573" xr:uid="{9BAC7188-9FA0-4424-83A4-21680509C5EE}"/>
    <cellStyle name="Millares [0] 5 3 2 13 2" xfId="49590" xr:uid="{E6196138-7B08-4B64-9DD3-D625B0C13FD0}"/>
    <cellStyle name="Millares [0] 5 3 2 13 3" xfId="32721" xr:uid="{AAB14136-3E09-4CAB-8C68-1544D9BA4A29}"/>
    <cellStyle name="Millares [0] 5 3 2 14" xfId="19132" xr:uid="{3FC50F96-4EFA-4CED-9B75-3D327C4B1906}"/>
    <cellStyle name="Millares [0] 5 3 2 14 2" xfId="50149" xr:uid="{11C34087-3F6C-4BCC-B457-03173812269D}"/>
    <cellStyle name="Millares [0] 5 3 2 14 3" xfId="33280" xr:uid="{AE8CE2BC-9C0D-4449-AF01-DEC31128A8F7}"/>
    <cellStyle name="Millares [0] 5 3 2 15" xfId="8111" xr:uid="{33009AEB-B0A2-4BC1-AC3A-1A251FC91BE4}"/>
    <cellStyle name="Millares [0] 5 3 2 15 2" xfId="53194" xr:uid="{F3B7998B-DFDA-44AC-A1E5-DED389FDBA1F}"/>
    <cellStyle name="Millares [0] 5 3 2 15 3" xfId="36325" xr:uid="{80E1216D-A0A7-4578-A49F-AF419C34ECC8}"/>
    <cellStyle name="Millares [0] 5 3 2 16" xfId="36630" xr:uid="{CA515F2D-1860-4236-B473-349A3170E6E6}"/>
    <cellStyle name="Millares [0] 5 3 2 16 2" xfId="53499" xr:uid="{E8025292-68F1-4587-991C-5E091B7D1A8C}"/>
    <cellStyle name="Millares [0] 5 3 2 17" xfId="36940" xr:uid="{A8F59113-F842-4D8D-B659-241B48B08780}"/>
    <cellStyle name="Millares [0] 5 3 2 17 2" xfId="53809" xr:uid="{887B1882-ED81-4BFE-9303-CFBEF6BF8B46}"/>
    <cellStyle name="Millares [0] 5 3 2 18" xfId="37243" xr:uid="{5EB3308B-93F1-4703-AFB5-FE304ACAFE38}"/>
    <cellStyle name="Millares [0] 5 3 2 18 2" xfId="54112" xr:uid="{FF396A0A-273B-4D35-9744-CD2B475607DD}"/>
    <cellStyle name="Millares [0] 5 3 2 19" xfId="37543" xr:uid="{0D3EC6E6-DBD5-4235-A615-DEAF755A8C35}"/>
    <cellStyle name="Millares [0] 5 3 2 19 2" xfId="54412" xr:uid="{82851B04-0F91-4D60-BCFB-61C522216505}"/>
    <cellStyle name="Millares [0] 5 3 2 2" xfId="510" xr:uid="{5D29342B-4924-4282-9CCA-3720227BBCB0}"/>
    <cellStyle name="Millares [0] 5 3 2 2 2" xfId="2782" xr:uid="{260FCAC7-8D4A-4C58-AB1D-93DABBD03B92}"/>
    <cellStyle name="Millares [0] 5 3 2 2 2 2" xfId="5197" xr:uid="{CC6A24C5-D322-4697-AEF4-35F1385ED2DD}"/>
    <cellStyle name="Millares [0] 5 3 2 2 2 2 2" xfId="13180" xr:uid="{3C218C30-0D1E-47FD-AC7D-700A1C54F735}"/>
    <cellStyle name="Millares [0] 5 3 2 2 2 2 2 2" xfId="44228" xr:uid="{CF8B9CA8-0B7D-47A6-B317-E4057F651328}"/>
    <cellStyle name="Millares [0] 5 3 2 2 2 2 3" xfId="27359" xr:uid="{ADF76142-5483-40AF-BB8A-3C170E3912F6}"/>
    <cellStyle name="Millares [0] 5 3 2 2 2 3" xfId="7611" xr:uid="{348C5ABF-21A0-40FF-8842-5AA1D4B1BB69}"/>
    <cellStyle name="Millares [0] 5 3 2 2 2 3 2" xfId="16788" xr:uid="{43373D8D-69F7-4E90-8802-384ACEB7AF32}"/>
    <cellStyle name="Millares [0] 5 3 2 2 2 3 2 2" xfId="47835" xr:uid="{F75E266B-9C7B-422D-A1B4-383744E028A6}"/>
    <cellStyle name="Millares [0] 5 3 2 2 2 3 3" xfId="30966" xr:uid="{C450DCD4-6490-43B6-8E81-34C343C46EB6}"/>
    <cellStyle name="Millares [0] 5 3 2 2 2 4" xfId="21043" xr:uid="{4FA748D3-6AD6-42B7-A730-27063C8E5B1C}"/>
    <cellStyle name="Millares [0] 5 3 2 2 2 4 2" xfId="52060" xr:uid="{4F74E8BB-E0AA-48C7-B5BD-39A04A05C4B3}"/>
    <cellStyle name="Millares [0] 5 3 2 2 2 4 3" xfId="35191" xr:uid="{7A93EEC4-E469-4470-89E4-D9D85C1DDA46}"/>
    <cellStyle name="Millares [0] 5 3 2 2 2 5" xfId="10022" xr:uid="{337EDCB9-CEDF-48A9-B6F9-E41D96DCB00A}"/>
    <cellStyle name="Millares [0] 5 3 2 2 2 5 2" xfId="41074" xr:uid="{DBB57D60-E2CB-4494-910C-BBD8933425EF}"/>
    <cellStyle name="Millares [0] 5 3 2 2 2 6" xfId="24205" xr:uid="{FA9784CF-EF9E-4917-AACC-FDF86BAD3AA3}"/>
    <cellStyle name="Millares [0] 5 3 2 2 3" xfId="1898" xr:uid="{AC4027DF-122F-4480-BEFB-0231612259EC}"/>
    <cellStyle name="Millares [0] 5 3 2 2 3 2" xfId="4313" xr:uid="{82FCCDC3-F3FF-438B-BFB9-623D2C053A82}"/>
    <cellStyle name="Millares [0] 5 3 2 2 3 2 2" xfId="12296" xr:uid="{4915D448-D7F9-4599-8E91-8A53E2FAEC4B}"/>
    <cellStyle name="Millares [0] 5 3 2 2 3 2 2 2" xfId="43344" xr:uid="{586095A7-6A30-4A8A-972B-9CDC4650B924}"/>
    <cellStyle name="Millares [0] 5 3 2 2 3 2 3" xfId="26475" xr:uid="{4AB99E1D-0441-40CC-B2B4-B82A2EE185F2}"/>
    <cellStyle name="Millares [0] 5 3 2 2 3 3" xfId="6727" xr:uid="{18DAE985-2F69-4E0E-A0FD-A293091B30FE}"/>
    <cellStyle name="Millares [0] 5 3 2 2 3 3 2" xfId="15904" xr:uid="{EA9DC18B-97C7-45A4-B1B9-9DC145A4D2CF}"/>
    <cellStyle name="Millares [0] 5 3 2 2 3 3 2 2" xfId="46951" xr:uid="{E4FDB4C4-DAF0-494F-BD60-5B1EB1FB57E3}"/>
    <cellStyle name="Millares [0] 5 3 2 2 3 3 3" xfId="30082" xr:uid="{BDBE7B0B-B0FC-41E9-8401-8B54ECC0AC12}"/>
    <cellStyle name="Millares [0] 5 3 2 2 3 4" xfId="20159" xr:uid="{43A36728-A87E-4C02-B007-BC04AB83F985}"/>
    <cellStyle name="Millares [0] 5 3 2 2 3 4 2" xfId="51176" xr:uid="{B91EBAF9-FE4C-4AB6-BF0F-BDEDB1224565}"/>
    <cellStyle name="Millares [0] 5 3 2 2 3 4 3" xfId="34307" xr:uid="{0911DD99-0C93-48DB-ACA7-F5CCBB855B5B}"/>
    <cellStyle name="Millares [0] 5 3 2 2 3 5" xfId="9138" xr:uid="{796CA1C6-F689-410C-A373-9AA496442A10}"/>
    <cellStyle name="Millares [0] 5 3 2 2 3 5 2" xfId="40190" xr:uid="{2E37B70A-B4B9-4351-B389-DC245E3F2E33}"/>
    <cellStyle name="Millares [0] 5 3 2 2 3 6" xfId="23321" xr:uid="{4EE9ACC4-E191-4B55-AF20-5B36E7B420B9}"/>
    <cellStyle name="Millares [0] 5 3 2 2 4" xfId="1099" xr:uid="{AC44D205-79C2-408E-943C-8A1B8409C3E3}"/>
    <cellStyle name="Millares [0] 5 3 2 2 4 2" xfId="11498" xr:uid="{D314E3B6-D7A9-4F44-84C5-22725950479F}"/>
    <cellStyle name="Millares [0] 5 3 2 2 4 2 2" xfId="42546" xr:uid="{15D5D8E7-BB5A-459A-A4E4-AACEF3C7AF41}"/>
    <cellStyle name="Millares [0] 5 3 2 2 4 3" xfId="25677" xr:uid="{4B1AB2AD-7B72-432E-90ED-911DB2B53318}"/>
    <cellStyle name="Millares [0] 5 3 2 2 5" xfId="3514" xr:uid="{29FF7564-5766-4384-8EC5-7D2D1AD193A2}"/>
    <cellStyle name="Millares [0] 5 3 2 2 5 2" xfId="15106" xr:uid="{88E339FF-A559-4553-B4B8-486B280905AC}"/>
    <cellStyle name="Millares [0] 5 3 2 2 5 2 2" xfId="46153" xr:uid="{0E4A6457-1A0C-41E7-BFC9-CCD9BBF91517}"/>
    <cellStyle name="Millares [0] 5 3 2 2 5 3" xfId="29284" xr:uid="{1EAC782C-9CBA-451D-A5DD-42E98B22331C}"/>
    <cellStyle name="Millares [0] 5 3 2 2 6" xfId="5929" xr:uid="{48E5AEAF-CA95-4DB9-A29F-06A206B5C46D}"/>
    <cellStyle name="Millares [0] 5 3 2 2 6 2" xfId="19361" xr:uid="{186E8D22-EF7E-41F7-9DDD-330E31366FD9}"/>
    <cellStyle name="Millares [0] 5 3 2 2 6 2 2" xfId="50378" xr:uid="{B92A3814-12A6-4D56-83F0-CCBFE12A6B41}"/>
    <cellStyle name="Millares [0] 5 3 2 2 6 3" xfId="33509" xr:uid="{F71977AA-988D-4B0B-A32A-1C9F0D09AA31}"/>
    <cellStyle name="Millares [0] 5 3 2 2 7" xfId="8340" xr:uid="{A318741B-6521-49D0-972F-396DA6A05A53}"/>
    <cellStyle name="Millares [0] 5 3 2 2 7 2" xfId="39392" xr:uid="{FCD233E5-FDE6-49CB-AA14-AFD5070B68D7}"/>
    <cellStyle name="Millares [0] 5 3 2 2 8" xfId="22523" xr:uid="{C359A440-051E-45D9-B661-314AE77FFF7C}"/>
    <cellStyle name="Millares [0] 5 3 2 20" xfId="37845" xr:uid="{19187087-8199-4901-AED8-87A3DE8D1D0E}"/>
    <cellStyle name="Millares [0] 5 3 2 20 2" xfId="54714" xr:uid="{558F6B09-36C1-4E36-9F61-270F356B4402}"/>
    <cellStyle name="Millares [0] 5 3 2 21" xfId="38147" xr:uid="{749A8283-EF9E-43BC-9454-C0858EA39E59}"/>
    <cellStyle name="Millares [0] 5 3 2 21 2" xfId="55016" xr:uid="{9D1148E2-A273-4499-A593-953362FC1477}"/>
    <cellStyle name="Millares [0] 5 3 2 22" xfId="38447" xr:uid="{B887D4D7-ACC9-40BD-99A2-AABE1143A6B7}"/>
    <cellStyle name="Millares [0] 5 3 2 22 2" xfId="55316" xr:uid="{DEB39C17-F058-429D-9E0F-87F29B986204}"/>
    <cellStyle name="Millares [0] 5 3 2 23" xfId="38747" xr:uid="{DA2D6A4F-2050-4F53-9231-FAED882A2E43}"/>
    <cellStyle name="Millares [0] 5 3 2 23 2" xfId="55616" xr:uid="{925C7B9C-6251-4221-8F82-435BF8C97E77}"/>
    <cellStyle name="Millares [0] 5 3 2 24" xfId="39163" xr:uid="{1AE53395-20CF-4AFF-8C3F-9069C1D9A872}"/>
    <cellStyle name="Millares [0] 5 3 2 25" xfId="22294" xr:uid="{7A4E3D8A-2363-4BC3-A0FF-3E2F4E9B1A4E}"/>
    <cellStyle name="Millares [0] 5 3 2 3" xfId="2200" xr:uid="{39A230CB-CD2D-4BDB-9DD6-1681E198684B}"/>
    <cellStyle name="Millares [0] 5 3 2 3 2" xfId="4615" xr:uid="{75BCE650-8FF8-4318-94D9-DD7AA664D718}"/>
    <cellStyle name="Millares [0] 5 3 2 3 2 2" xfId="12598" xr:uid="{C1AF0CE8-92F1-4200-A038-8DE216AFD315}"/>
    <cellStyle name="Millares [0] 5 3 2 3 2 2 2" xfId="43646" xr:uid="{C5F5C3FD-8624-4FE7-AFB7-F903FCB68D4E}"/>
    <cellStyle name="Millares [0] 5 3 2 3 2 3" xfId="26777" xr:uid="{097D6CD8-E1B5-4D89-955E-0DB67D3A3F42}"/>
    <cellStyle name="Millares [0] 5 3 2 3 3" xfId="7029" xr:uid="{F810255B-3BF9-4555-BD13-BC519BE0535C}"/>
    <cellStyle name="Millares [0] 5 3 2 3 3 2" xfId="16206" xr:uid="{B5D34C8F-2749-4630-B20C-C5B952246E60}"/>
    <cellStyle name="Millares [0] 5 3 2 3 3 2 2" xfId="47253" xr:uid="{B5A76C94-A0F9-4FDA-A580-15E6A7B222AD}"/>
    <cellStyle name="Millares [0] 5 3 2 3 3 3" xfId="30384" xr:uid="{153CDDC2-9DEB-43D7-830C-FDC5DEB0ED62}"/>
    <cellStyle name="Millares [0] 5 3 2 3 4" xfId="20461" xr:uid="{16B2A7D1-A287-48F2-8769-9E18C4D10655}"/>
    <cellStyle name="Millares [0] 5 3 2 3 4 2" xfId="51478" xr:uid="{CF3BFFF5-B1D7-4F44-BC6B-593DCCD8C88F}"/>
    <cellStyle name="Millares [0] 5 3 2 3 4 3" xfId="34609" xr:uid="{7A6D8B33-B284-4EE2-8E24-18DB3BA48B2E}"/>
    <cellStyle name="Millares [0] 5 3 2 3 5" xfId="9440" xr:uid="{2C4FBD09-BD93-4C67-9054-C46588C4BA2F}"/>
    <cellStyle name="Millares [0] 5 3 2 3 5 2" xfId="40492" xr:uid="{EADFC7E7-ED45-490F-9D81-4654E1BD075F}"/>
    <cellStyle name="Millares [0] 5 3 2 3 6" xfId="23623" xr:uid="{2D699D9A-C91A-4E2A-B213-2767A014E15D}"/>
    <cellStyle name="Millares [0] 5 3 2 4" xfId="2553" xr:uid="{54F71840-5035-4A1E-A0FD-077BA20B9C9E}"/>
    <cellStyle name="Millares [0] 5 3 2 4 2" xfId="4968" xr:uid="{38522EA8-69F0-410C-8F19-DFB61A63D7EA}"/>
    <cellStyle name="Millares [0] 5 3 2 4 2 2" xfId="12951" xr:uid="{AA84AF13-9630-4724-BF83-B3CF677C9C36}"/>
    <cellStyle name="Millares [0] 5 3 2 4 2 2 2" xfId="43999" xr:uid="{F416D46C-D994-48F4-951F-5270C98B6672}"/>
    <cellStyle name="Millares [0] 5 3 2 4 2 3" xfId="27130" xr:uid="{FBA372AD-6CD6-4DAC-BE89-F7CD4E093139}"/>
    <cellStyle name="Millares [0] 5 3 2 4 3" xfId="7382" xr:uid="{63F890AE-74E4-4101-B7E3-CCCA8A835DFE}"/>
    <cellStyle name="Millares [0] 5 3 2 4 3 2" xfId="16559" xr:uid="{87C566DC-288A-4FF3-8F1A-F8C7D9099940}"/>
    <cellStyle name="Millares [0] 5 3 2 4 3 2 2" xfId="47606" xr:uid="{FC6D0962-9F98-4570-9DA7-D76BA9255126}"/>
    <cellStyle name="Millares [0] 5 3 2 4 3 3" xfId="30737" xr:uid="{D3207B94-EBB0-46B6-A808-FC9334E8B6A3}"/>
    <cellStyle name="Millares [0] 5 3 2 4 4" xfId="20814" xr:uid="{CDC00CC7-A8F8-44D3-BF13-E75317D5A6A5}"/>
    <cellStyle name="Millares [0] 5 3 2 4 4 2" xfId="51831" xr:uid="{72B2C56C-0DAD-4A98-86AD-B5F423B71954}"/>
    <cellStyle name="Millares [0] 5 3 2 4 4 3" xfId="34962" xr:uid="{80E4F471-D5CB-40E1-AEAA-C379AFF9AEDE}"/>
    <cellStyle name="Millares [0] 5 3 2 4 5" xfId="9793" xr:uid="{90EE5479-A66E-4146-88A2-5D497959AC48}"/>
    <cellStyle name="Millares [0] 5 3 2 4 5 2" xfId="40845" xr:uid="{85319C7C-C82D-49BD-971C-071E1D5CCE5D}"/>
    <cellStyle name="Millares [0] 5 3 2 4 6" xfId="23976" xr:uid="{6FD76E17-5635-4F1A-9222-BA322A7105E0}"/>
    <cellStyle name="Millares [0] 5 3 2 5" xfId="1546" xr:uid="{FC500071-022C-450C-855F-14F014BF3DD5}"/>
    <cellStyle name="Millares [0] 5 3 2 5 2" xfId="3961" xr:uid="{BB622E36-1D54-4F69-BF17-9CF2DEAE7143}"/>
    <cellStyle name="Millares [0] 5 3 2 5 2 2" xfId="11944" xr:uid="{5C2FE09E-79BE-41B8-BC2F-91F250FBD353}"/>
    <cellStyle name="Millares [0] 5 3 2 5 2 2 2" xfId="42992" xr:uid="{59C64887-B5E7-41F8-AE84-6DF242DCAD35}"/>
    <cellStyle name="Millares [0] 5 3 2 5 2 3" xfId="26123" xr:uid="{463ABB0D-6F9D-4373-9120-904154A6ABB4}"/>
    <cellStyle name="Millares [0] 5 3 2 5 3" xfId="6375" xr:uid="{3EAECB92-CBA8-4054-BDFB-F59BD88C2CD1}"/>
    <cellStyle name="Millares [0] 5 3 2 5 3 2" xfId="15552" xr:uid="{96410F15-127C-4EEC-A74C-8AB7A5C6DB70}"/>
    <cellStyle name="Millares [0] 5 3 2 5 3 2 2" xfId="46599" xr:uid="{44FE5007-AF0A-456B-9FB8-E2D44D8C89D0}"/>
    <cellStyle name="Millares [0] 5 3 2 5 3 3" xfId="29730" xr:uid="{39F9C6A3-6BF1-4EEB-A652-D825B7DE3630}"/>
    <cellStyle name="Millares [0] 5 3 2 5 4" xfId="19807" xr:uid="{C569FC47-2244-48E3-AD45-119DA14628D7}"/>
    <cellStyle name="Millares [0] 5 3 2 5 4 2" xfId="50824" xr:uid="{23E24804-8681-4FAA-91E7-FF573913A4C1}"/>
    <cellStyle name="Millares [0] 5 3 2 5 4 3" xfId="33955" xr:uid="{EFE79F5D-CBE8-4A45-9C53-0BA7F5F01156}"/>
    <cellStyle name="Millares [0] 5 3 2 5 5" xfId="8786" xr:uid="{14A74B78-96FD-4DDA-8C74-77DC3D22A2FB}"/>
    <cellStyle name="Millares [0] 5 3 2 5 5 2" xfId="39838" xr:uid="{1EEC0AF7-3C99-4E9B-B5E2-74D3AA7A5862}"/>
    <cellStyle name="Millares [0] 5 3 2 5 6" xfId="22969" xr:uid="{FAAB5DB5-0960-45D3-9D1E-3FD472BE73B0}"/>
    <cellStyle name="Millares [0] 5 3 2 6" xfId="870" xr:uid="{7967C910-A91E-4C62-AFD4-E22EF8B20E98}"/>
    <cellStyle name="Millares [0] 5 3 2 6 2" xfId="13569" xr:uid="{52B9FABB-7925-4B4F-896D-A1D93A43361F}"/>
    <cellStyle name="Millares [0] 5 3 2 6 2 2" xfId="44617" xr:uid="{7AFC1213-155F-48C0-B00C-7EC675BC0F5D}"/>
    <cellStyle name="Millares [0] 5 3 2 6 2 3" xfId="27748" xr:uid="{4A3A0E0E-F7C9-40CC-948E-23284AF158E8}"/>
    <cellStyle name="Millares [0] 5 3 2 6 3" xfId="17177" xr:uid="{C49F0B45-87DF-47C4-A7EE-1A5C3605242D}"/>
    <cellStyle name="Millares [0] 5 3 2 6 3 2" xfId="48224" xr:uid="{F11DEC5C-4DE2-412C-B7E5-9C258490D948}"/>
    <cellStyle name="Millares [0] 5 3 2 6 3 3" xfId="31355" xr:uid="{694E9EFE-B61E-466D-9BEB-52A1DC6993CA}"/>
    <cellStyle name="Millares [0] 5 3 2 6 4" xfId="21432" xr:uid="{A936DE79-526D-41D8-B8B5-1B8FD968C1B5}"/>
    <cellStyle name="Millares [0] 5 3 2 6 4 2" xfId="52449" xr:uid="{0B6AFF6A-F9E0-4FA4-A201-A463FDD0D1B3}"/>
    <cellStyle name="Millares [0] 5 3 2 6 4 3" xfId="35580" xr:uid="{2168A025-37EE-4EF9-AFE9-436DBFA59311}"/>
    <cellStyle name="Millares [0] 5 3 2 6 5" xfId="10411" xr:uid="{74B1D747-C8E1-4AD8-99E2-36C1DC5F8AFC}"/>
    <cellStyle name="Millares [0] 5 3 2 6 5 2" xfId="41463" xr:uid="{D0F14071-8586-4E41-8C0E-11878E2F514C}"/>
    <cellStyle name="Millares [0] 5 3 2 6 6" xfId="24594" xr:uid="{8D315816-60B7-4678-8897-898F8BACB425}"/>
    <cellStyle name="Millares [0] 5 3 2 7" xfId="3285" xr:uid="{D64DAD85-EF89-49A2-960F-A6B0FCD5CE67}"/>
    <cellStyle name="Millares [0] 5 3 2 7 2" xfId="13866" xr:uid="{4FD192F9-AC5E-4023-BF68-F72E7A048AA7}"/>
    <cellStyle name="Millares [0] 5 3 2 7 2 2" xfId="44914" xr:uid="{4B1754C9-C828-402C-973F-C2D858DB85DE}"/>
    <cellStyle name="Millares [0] 5 3 2 7 2 3" xfId="28045" xr:uid="{4AEB6F61-B167-4A28-AC8A-E65EC9C0E827}"/>
    <cellStyle name="Millares [0] 5 3 2 7 3" xfId="17474" xr:uid="{700A58F2-8A7A-4D02-9641-C627405C267E}"/>
    <cellStyle name="Millares [0] 5 3 2 7 3 2" xfId="48521" xr:uid="{157CE6F0-7F5D-41A7-891D-1704EF8E9DDA}"/>
    <cellStyle name="Millares [0] 5 3 2 7 3 3" xfId="31652" xr:uid="{0B94624D-3E15-4759-83E6-C882BC41C85F}"/>
    <cellStyle name="Millares [0] 5 3 2 7 4" xfId="21729" xr:uid="{E7E1F52C-EA55-4089-B254-8689E59BEFE2}"/>
    <cellStyle name="Millares [0] 5 3 2 7 4 2" xfId="52746" xr:uid="{67F91C3C-F134-4D72-B195-02C51344F540}"/>
    <cellStyle name="Millares [0] 5 3 2 7 4 3" xfId="35877" xr:uid="{E92C0040-20AB-4CDE-8C96-713C747075EC}"/>
    <cellStyle name="Millares [0] 5 3 2 7 5" xfId="10708" xr:uid="{3852F76D-8D11-4AED-A018-769640DD3421}"/>
    <cellStyle name="Millares [0] 5 3 2 7 5 2" xfId="41760" xr:uid="{8F2695FF-85A2-4819-977C-C0C8241B4F94}"/>
    <cellStyle name="Millares [0] 5 3 2 7 6" xfId="24891" xr:uid="{CBEC9FB7-7835-4ABA-A650-387549BCD9A2}"/>
    <cellStyle name="Millares [0] 5 3 2 8" xfId="5700" xr:uid="{0299610A-FF9E-4934-BBBD-663BEB27233C}"/>
    <cellStyle name="Millares [0] 5 3 2 8 2" xfId="11269" xr:uid="{5C18C340-E14A-467F-9DDA-AC941CA87E3C}"/>
    <cellStyle name="Millares [0] 5 3 2 8 2 2" xfId="42317" xr:uid="{D272192E-00EA-4185-90F1-5F51287230BC}"/>
    <cellStyle name="Millares [0] 5 3 2 8 3" xfId="25448" xr:uid="{11DC7B29-A17F-4F9D-8B58-6C0057BD4743}"/>
    <cellStyle name="Millares [0] 5 3 2 9" xfId="14312" xr:uid="{D17AF3E9-0EA1-417A-9F90-F7AD24706F9B}"/>
    <cellStyle name="Millares [0] 5 3 2 9 2" xfId="45360" xr:uid="{F39E1770-7B75-475D-A8E5-B704474B47B3}"/>
    <cellStyle name="Millares [0] 5 3 2 9 3" xfId="28491" xr:uid="{6C469557-2205-4A1F-9EC6-9EEEDD6C5924}"/>
    <cellStyle name="Millares [0] 5 3 20" xfId="36629" xr:uid="{B85FE0DD-372D-4B4E-B9F1-CDFAF5040897}"/>
    <cellStyle name="Millares [0] 5 3 20 2" xfId="53498" xr:uid="{5391856A-91A9-4498-8929-80417C825137}"/>
    <cellStyle name="Millares [0] 5 3 21" xfId="36939" xr:uid="{EE7121C6-8194-4C46-B539-6E4AFE389D0A}"/>
    <cellStyle name="Millares [0] 5 3 21 2" xfId="53808" xr:uid="{2688E658-C218-4E24-9899-530860EE26CB}"/>
    <cellStyle name="Millares [0] 5 3 22" xfId="37242" xr:uid="{E39C56EC-CA28-467A-95EB-68197C13BC86}"/>
    <cellStyle name="Millares [0] 5 3 22 2" xfId="54111" xr:uid="{442EB193-E251-4B61-9C38-79996DB7DA58}"/>
    <cellStyle name="Millares [0] 5 3 23" xfId="37542" xr:uid="{39AA2997-380D-469B-8AA6-3552946872E8}"/>
    <cellStyle name="Millares [0] 5 3 23 2" xfId="54411" xr:uid="{B7A24FF9-60A7-4A33-B5FE-969686BE6750}"/>
    <cellStyle name="Millares [0] 5 3 24" xfId="37844" xr:uid="{4C24BDA3-3F70-45D6-8724-D4CBAB6A2AFE}"/>
    <cellStyle name="Millares [0] 5 3 24 2" xfId="54713" xr:uid="{A2AFA879-6607-4B88-A530-D2BBA3129E89}"/>
    <cellStyle name="Millares [0] 5 3 25" xfId="38146" xr:uid="{D991CDFE-FEF3-4A40-AB00-B63B0D69495D}"/>
    <cellStyle name="Millares [0] 5 3 25 2" xfId="55015" xr:uid="{78C213B9-1FF9-4973-A06F-6683CA47CDC2}"/>
    <cellStyle name="Millares [0] 5 3 26" xfId="38446" xr:uid="{C717E7C1-E378-4488-8AFA-7CB16BA260AE}"/>
    <cellStyle name="Millares [0] 5 3 26 2" xfId="55315" xr:uid="{6F5A8E4B-2180-42A5-A62D-21DC0563B02D}"/>
    <cellStyle name="Millares [0] 5 3 27" xfId="38746" xr:uid="{B2CC3242-B161-4B03-BDD5-8AA21AAB12F5}"/>
    <cellStyle name="Millares [0] 5 3 27 2" xfId="55615" xr:uid="{4E69C54D-ACCD-4CC2-AEA0-0EFA73673047}"/>
    <cellStyle name="Millares [0] 5 3 28" xfId="39042" xr:uid="{6C90BE35-7096-423A-9DAF-7B610D58BDFC}"/>
    <cellStyle name="Millares [0] 5 3 29" xfId="22173" xr:uid="{F29D0A79-63E9-4131-A5E6-35AB1AC6F6E7}"/>
    <cellStyle name="Millares [0] 5 3 3" xfId="334" xr:uid="{675E90EE-A108-4E7C-AAA0-284A4955E083}"/>
    <cellStyle name="Millares [0] 5 3 3 10" xfId="14931" xr:uid="{2B1D5BEA-F192-4D62-87B5-25E92F9550AD}"/>
    <cellStyle name="Millares [0] 5 3 3 10 2" xfId="45978" xr:uid="{92C4B8CE-A0E8-45F5-ADFF-F641A3315820}"/>
    <cellStyle name="Millares [0] 5 3 3 10 3" xfId="29109" xr:uid="{38FD89BA-136A-4DD0-A9F6-C3A7361D9D43}"/>
    <cellStyle name="Millares [0] 5 3 3 11" xfId="17974" xr:uid="{295968B9-AB9E-4764-A358-B25C2252C53B}"/>
    <cellStyle name="Millares [0] 5 3 3 11 2" xfId="48991" xr:uid="{25954491-D42E-40D9-8A71-1F9CEB3B4D9A}"/>
    <cellStyle name="Millares [0] 5 3 3 11 3" xfId="32122" xr:uid="{198C67AC-1EBF-4110-B66C-858100085D76}"/>
    <cellStyle name="Millares [0] 5 3 3 12" xfId="18274" xr:uid="{C5171269-B711-4E8B-B516-07DFBE118004}"/>
    <cellStyle name="Millares [0] 5 3 3 12 2" xfId="49291" xr:uid="{AE49AA36-4440-4FFD-AA5E-CFC51C9978DD}"/>
    <cellStyle name="Millares [0] 5 3 3 12 3" xfId="32422" xr:uid="{92418CDA-8C31-45E9-A9AE-CFA0889FAADE}"/>
    <cellStyle name="Millares [0] 5 3 3 13" xfId="18574" xr:uid="{9E91995E-C532-4033-9D00-D00E4405D596}"/>
    <cellStyle name="Millares [0] 5 3 3 13 2" xfId="49591" xr:uid="{1156254B-4DA6-4D7B-9F60-6EE8CF434EAA}"/>
    <cellStyle name="Millares [0] 5 3 3 13 3" xfId="32722" xr:uid="{C1F80DA8-A833-4BA6-942F-C1414270E841}"/>
    <cellStyle name="Millares [0] 5 3 3 14" xfId="19186" xr:uid="{E74692F5-1C97-4A59-9D56-7E9D8CF1CA62}"/>
    <cellStyle name="Millares [0] 5 3 3 14 2" xfId="50203" xr:uid="{3F800D09-C4CF-44D5-81D4-813612C57CAE}"/>
    <cellStyle name="Millares [0] 5 3 3 14 3" xfId="33334" xr:uid="{71A865CF-699F-47BA-8C79-61B4AB1255F7}"/>
    <cellStyle name="Millares [0] 5 3 3 15" xfId="8165" xr:uid="{708B5C2A-9129-4FBA-9EBA-B24F61FBEFFB}"/>
    <cellStyle name="Millares [0] 5 3 3 15 2" xfId="53195" xr:uid="{1FC63863-95FC-43ED-A3FF-160B2E47BEA2}"/>
    <cellStyle name="Millares [0] 5 3 3 15 3" xfId="36326" xr:uid="{EC1C54F6-2985-46A2-8B5E-D3CB63EB9BEF}"/>
    <cellStyle name="Millares [0] 5 3 3 16" xfId="36631" xr:uid="{9D4F3E02-F82F-41DB-AE99-2DF7826C8727}"/>
    <cellStyle name="Millares [0] 5 3 3 16 2" xfId="53500" xr:uid="{33ABDA94-1119-4CC8-AF4E-BA5AF34D4E48}"/>
    <cellStyle name="Millares [0] 5 3 3 17" xfId="36941" xr:uid="{4262F850-7CA7-4919-9022-0E01EBA50200}"/>
    <cellStyle name="Millares [0] 5 3 3 17 2" xfId="53810" xr:uid="{D84CECD5-2367-4E57-AD9C-7CC5007975DB}"/>
    <cellStyle name="Millares [0] 5 3 3 18" xfId="37244" xr:uid="{D2352A53-76CB-4943-A118-3C884EDC3118}"/>
    <cellStyle name="Millares [0] 5 3 3 18 2" xfId="54113" xr:uid="{A0B79FF1-419D-48F8-A805-207F03F6CE15}"/>
    <cellStyle name="Millares [0] 5 3 3 19" xfId="37544" xr:uid="{C496D42A-CB78-48F5-B534-2BDF14FA62F7}"/>
    <cellStyle name="Millares [0] 5 3 3 19 2" xfId="54413" xr:uid="{5FE16C2E-BFC3-427D-A595-237808139DB5}"/>
    <cellStyle name="Millares [0] 5 3 3 2" xfId="511" xr:uid="{4F633DB2-1BA9-40AE-8306-169922431120}"/>
    <cellStyle name="Millares [0] 5 3 3 2 2" xfId="2783" xr:uid="{A9D150D5-1698-4A2B-BD11-69412502D30F}"/>
    <cellStyle name="Millares [0] 5 3 3 2 2 2" xfId="5198" xr:uid="{09019FE6-C68A-486E-8C7E-8C12C93725EA}"/>
    <cellStyle name="Millares [0] 5 3 3 2 2 2 2" xfId="13181" xr:uid="{25FB347C-3AB1-4092-8F22-F7EB61BE0839}"/>
    <cellStyle name="Millares [0] 5 3 3 2 2 2 2 2" xfId="44229" xr:uid="{C5662505-CBB2-4023-AB7D-1F13907A353A}"/>
    <cellStyle name="Millares [0] 5 3 3 2 2 2 3" xfId="27360" xr:uid="{DFEAE728-1B54-48A4-A031-BD95822DE93C}"/>
    <cellStyle name="Millares [0] 5 3 3 2 2 3" xfId="7612" xr:uid="{FE15AC90-52A3-4E4C-B2B5-B18E0449E3EC}"/>
    <cellStyle name="Millares [0] 5 3 3 2 2 3 2" xfId="16789" xr:uid="{96C7FFF0-181A-4C79-A17D-C9A577888B48}"/>
    <cellStyle name="Millares [0] 5 3 3 2 2 3 2 2" xfId="47836" xr:uid="{1C0391EB-F659-4B66-9CDC-5DC3C46BB990}"/>
    <cellStyle name="Millares [0] 5 3 3 2 2 3 3" xfId="30967" xr:uid="{72642341-7D94-4B19-B2AB-90B444AF7AFD}"/>
    <cellStyle name="Millares [0] 5 3 3 2 2 4" xfId="21044" xr:uid="{6942AE9F-622E-4717-A9E7-74BB211A0DCD}"/>
    <cellStyle name="Millares [0] 5 3 3 2 2 4 2" xfId="52061" xr:uid="{EA10069B-F285-4E1A-A03F-82FFD61325A8}"/>
    <cellStyle name="Millares [0] 5 3 3 2 2 4 3" xfId="35192" xr:uid="{F862AEE9-A9B4-4DE3-9063-066D4A05DB3B}"/>
    <cellStyle name="Millares [0] 5 3 3 2 2 5" xfId="10023" xr:uid="{D14754E4-33AA-40D9-93F2-2AC4FD46743E}"/>
    <cellStyle name="Millares [0] 5 3 3 2 2 5 2" xfId="41075" xr:uid="{52FF6B4D-C525-49A1-9283-E16B4BDB2A1F}"/>
    <cellStyle name="Millares [0] 5 3 3 2 2 6" xfId="24206" xr:uid="{31024343-B6EF-4D9D-BB25-3DFC4B796B9E}"/>
    <cellStyle name="Millares [0] 5 3 3 2 3" xfId="1952" xr:uid="{4E6AD2AD-D311-49FB-A388-A0810DFEB88F}"/>
    <cellStyle name="Millares [0] 5 3 3 2 3 2" xfId="4367" xr:uid="{6ECC6348-1D5E-4F21-9D30-58CB51B11CEF}"/>
    <cellStyle name="Millares [0] 5 3 3 2 3 2 2" xfId="12350" xr:uid="{C577A930-A0BF-45F3-B6E1-981E9CAD3507}"/>
    <cellStyle name="Millares [0] 5 3 3 2 3 2 2 2" xfId="43398" xr:uid="{F0370EA4-1F70-4C6B-8D67-53314F11F998}"/>
    <cellStyle name="Millares [0] 5 3 3 2 3 2 3" xfId="26529" xr:uid="{2B933DCC-ED9C-4F4A-81DC-E7365C6E2999}"/>
    <cellStyle name="Millares [0] 5 3 3 2 3 3" xfId="6781" xr:uid="{9F0A1F21-3CD1-46E9-B0F9-D7893B5305F2}"/>
    <cellStyle name="Millares [0] 5 3 3 2 3 3 2" xfId="15958" xr:uid="{BDA955EF-39C7-4196-919E-2733C26E1273}"/>
    <cellStyle name="Millares [0] 5 3 3 2 3 3 2 2" xfId="47005" xr:uid="{20072423-51F0-4D43-9C20-B3579AE702C5}"/>
    <cellStyle name="Millares [0] 5 3 3 2 3 3 3" xfId="30136" xr:uid="{F560DB47-010B-4844-9CAF-517A3EC197D4}"/>
    <cellStyle name="Millares [0] 5 3 3 2 3 4" xfId="20213" xr:uid="{724AC1E6-F050-4346-8FFA-E25641490B3C}"/>
    <cellStyle name="Millares [0] 5 3 3 2 3 4 2" xfId="51230" xr:uid="{9536DE29-D58D-4E82-8F92-5DE0C6FDEC68}"/>
    <cellStyle name="Millares [0] 5 3 3 2 3 4 3" xfId="34361" xr:uid="{C7087CDC-4CC7-4F4D-B323-1B59F2F0C3B6}"/>
    <cellStyle name="Millares [0] 5 3 3 2 3 5" xfId="9192" xr:uid="{25C37938-7341-4B24-B845-9761234C7BFF}"/>
    <cellStyle name="Millares [0] 5 3 3 2 3 5 2" xfId="40244" xr:uid="{83DA9A09-B4FE-4548-A6A9-F1CBF7D3F3A7}"/>
    <cellStyle name="Millares [0] 5 3 3 2 3 6" xfId="23375" xr:uid="{E9248227-424F-4F2D-BFFC-CF56C759CA90}"/>
    <cellStyle name="Millares [0] 5 3 3 2 4" xfId="1100" xr:uid="{5F435993-0448-44DB-A92B-32C1A3115FEC}"/>
    <cellStyle name="Millares [0] 5 3 3 2 4 2" xfId="11499" xr:uid="{FC099BEA-B4B6-4C35-B7E8-1DE60C7AC742}"/>
    <cellStyle name="Millares [0] 5 3 3 2 4 2 2" xfId="42547" xr:uid="{DDAE7177-38A8-40AC-8D1C-E9AA3F2A8962}"/>
    <cellStyle name="Millares [0] 5 3 3 2 4 3" xfId="25678" xr:uid="{2C4EEB08-1426-426C-899B-0D6FEA0C370F}"/>
    <cellStyle name="Millares [0] 5 3 3 2 5" xfId="3515" xr:uid="{08D8CA81-53D5-4C8E-AA91-3B52E5A569C5}"/>
    <cellStyle name="Millares [0] 5 3 3 2 5 2" xfId="15107" xr:uid="{30784D42-7B6B-4361-B88A-FA17B13C7B20}"/>
    <cellStyle name="Millares [0] 5 3 3 2 5 2 2" xfId="46154" xr:uid="{8E84A8A2-A7AA-4AC3-AADF-553C7078CB6D}"/>
    <cellStyle name="Millares [0] 5 3 3 2 5 3" xfId="29285" xr:uid="{B843E2B8-272D-4129-B604-6E087457EB18}"/>
    <cellStyle name="Millares [0] 5 3 3 2 6" xfId="5930" xr:uid="{76011EAD-A823-40D5-B85F-2FB402D9C497}"/>
    <cellStyle name="Millares [0] 5 3 3 2 6 2" xfId="19362" xr:uid="{FE821B05-BF6D-4862-936F-BFC396B16114}"/>
    <cellStyle name="Millares [0] 5 3 3 2 6 2 2" xfId="50379" xr:uid="{8EE83BD1-5E27-402E-BF00-372A586587C7}"/>
    <cellStyle name="Millares [0] 5 3 3 2 6 3" xfId="33510" xr:uid="{03365510-0210-445E-9614-ABB7CEFA1BCD}"/>
    <cellStyle name="Millares [0] 5 3 3 2 7" xfId="8341" xr:uid="{830E0368-B860-4069-97F2-2642F6AE4B61}"/>
    <cellStyle name="Millares [0] 5 3 3 2 7 2" xfId="39393" xr:uid="{8B5B0602-7CE5-44B1-9A93-7C9C7C505E50}"/>
    <cellStyle name="Millares [0] 5 3 3 2 8" xfId="22524" xr:uid="{357D350D-E3B4-41FF-9C52-674DB70A1169}"/>
    <cellStyle name="Millares [0] 5 3 3 20" xfId="37846" xr:uid="{0B6EC742-A4C3-493F-B50E-FBEF26F2EEF2}"/>
    <cellStyle name="Millares [0] 5 3 3 20 2" xfId="54715" xr:uid="{553E836B-D5C8-445A-88A7-DFE25D1C458B}"/>
    <cellStyle name="Millares [0] 5 3 3 21" xfId="38148" xr:uid="{AB76BA7B-2CB1-466A-9078-B1D12A288B0F}"/>
    <cellStyle name="Millares [0] 5 3 3 21 2" xfId="55017" xr:uid="{779CD094-12DC-42CA-A9FB-3279AC3F1075}"/>
    <cellStyle name="Millares [0] 5 3 3 22" xfId="38448" xr:uid="{631835C1-4C7C-44F2-948A-41533F783258}"/>
    <cellStyle name="Millares [0] 5 3 3 22 2" xfId="55317" xr:uid="{E73AD29C-46F3-4ECE-A9CC-702B41F32A07}"/>
    <cellStyle name="Millares [0] 5 3 3 23" xfId="38748" xr:uid="{D2358280-A2C3-4233-BE84-38EFBFE3F8DE}"/>
    <cellStyle name="Millares [0] 5 3 3 23 2" xfId="55617" xr:uid="{678BFDED-23AA-4E2A-BD2C-24C6DBE3CA95}"/>
    <cellStyle name="Millares [0] 5 3 3 24" xfId="39217" xr:uid="{A97AFA55-D4FD-4B94-B03E-60E3B5098142}"/>
    <cellStyle name="Millares [0] 5 3 3 25" xfId="22348" xr:uid="{1C1703B9-6915-4ECE-AF75-BF7C942992BC}"/>
    <cellStyle name="Millares [0] 5 3 3 3" xfId="2254" xr:uid="{6042E5F2-9EE3-442A-B0B8-32C236E094D1}"/>
    <cellStyle name="Millares [0] 5 3 3 3 2" xfId="4669" xr:uid="{4AAF0FE1-8B18-4597-85A0-6E0DF6E4B542}"/>
    <cellStyle name="Millares [0] 5 3 3 3 2 2" xfId="12652" xr:uid="{9403A887-ADCE-45F5-8BCF-050FEBFFF33A}"/>
    <cellStyle name="Millares [0] 5 3 3 3 2 2 2" xfId="43700" xr:uid="{59A2FB03-C99C-4C9F-B39D-58269F013442}"/>
    <cellStyle name="Millares [0] 5 3 3 3 2 3" xfId="26831" xr:uid="{35AE76A1-ED26-47BF-A661-9AA9FACB4268}"/>
    <cellStyle name="Millares [0] 5 3 3 3 3" xfId="7083" xr:uid="{BB51DE88-1A8F-4CD0-86F0-7A8663E7CEA5}"/>
    <cellStyle name="Millares [0] 5 3 3 3 3 2" xfId="16260" xr:uid="{7D41B03E-4223-4ADE-A078-2C8E6EBA96C8}"/>
    <cellStyle name="Millares [0] 5 3 3 3 3 2 2" xfId="47307" xr:uid="{685DB0C9-2128-4756-BBE4-45EBAC34C93D}"/>
    <cellStyle name="Millares [0] 5 3 3 3 3 3" xfId="30438" xr:uid="{8EFC8658-37B2-461C-8583-266B71B7EC0B}"/>
    <cellStyle name="Millares [0] 5 3 3 3 4" xfId="20515" xr:uid="{DE3EF46C-4231-45C2-98BC-BBE4FD920D68}"/>
    <cellStyle name="Millares [0] 5 3 3 3 4 2" xfId="51532" xr:uid="{93FB0D57-0730-4122-9F8D-EA2122F2C232}"/>
    <cellStyle name="Millares [0] 5 3 3 3 4 3" xfId="34663" xr:uid="{56263DF3-6609-45AE-A12A-CD31F276D96C}"/>
    <cellStyle name="Millares [0] 5 3 3 3 5" xfId="9494" xr:uid="{F45DAEC5-DCE2-4D96-B569-FBCF8A43FD00}"/>
    <cellStyle name="Millares [0] 5 3 3 3 5 2" xfId="40546" xr:uid="{F6189063-5BAA-4A71-8D81-1932D5129A96}"/>
    <cellStyle name="Millares [0] 5 3 3 3 6" xfId="23677" xr:uid="{E2310D4D-6D6E-48BB-BE84-DE40B9D8EDBC}"/>
    <cellStyle name="Millares [0] 5 3 3 4" xfId="2607" xr:uid="{2C897BED-20B3-471F-9589-10A9988D02F0}"/>
    <cellStyle name="Millares [0] 5 3 3 4 2" xfId="5022" xr:uid="{2E0475E7-8168-45CD-B86F-A13F6825D428}"/>
    <cellStyle name="Millares [0] 5 3 3 4 2 2" xfId="13005" xr:uid="{FC88F03C-1481-499E-AA85-E551129B59B7}"/>
    <cellStyle name="Millares [0] 5 3 3 4 2 2 2" xfId="44053" xr:uid="{4E18E87E-650B-4D32-9263-9B6789C3CC88}"/>
    <cellStyle name="Millares [0] 5 3 3 4 2 3" xfId="27184" xr:uid="{D4147A56-4D0F-4A6C-B669-A02322E4D245}"/>
    <cellStyle name="Millares [0] 5 3 3 4 3" xfId="7436" xr:uid="{85816592-1C96-449C-9392-FF55B73F199A}"/>
    <cellStyle name="Millares [0] 5 3 3 4 3 2" xfId="16613" xr:uid="{4CB14B66-8B61-4F3B-9383-C7644492A06D}"/>
    <cellStyle name="Millares [0] 5 3 3 4 3 2 2" xfId="47660" xr:uid="{3D02E3E1-8E2D-45CF-B1E6-9FAB033C3737}"/>
    <cellStyle name="Millares [0] 5 3 3 4 3 3" xfId="30791" xr:uid="{3B1F97B8-9DDF-414A-AE54-96E99DEF996D}"/>
    <cellStyle name="Millares [0] 5 3 3 4 4" xfId="20868" xr:uid="{8C2D8ACE-63A2-4265-B3ED-E290C5076C86}"/>
    <cellStyle name="Millares [0] 5 3 3 4 4 2" xfId="51885" xr:uid="{A858286E-D649-4532-BE68-7E0B399C350E}"/>
    <cellStyle name="Millares [0] 5 3 3 4 4 3" xfId="35016" xr:uid="{046DC8F5-0620-48D5-BB6C-A4CA8EB612CA}"/>
    <cellStyle name="Millares [0] 5 3 3 4 5" xfId="9847" xr:uid="{4433AC4F-B7BA-413D-AB52-8DDFF1C8645C}"/>
    <cellStyle name="Millares [0] 5 3 3 4 5 2" xfId="40899" xr:uid="{FBF08EB1-76B9-4E87-86CB-431DF0C9F585}"/>
    <cellStyle name="Millares [0] 5 3 3 4 6" xfId="24030" xr:uid="{C18FB550-6A26-47DC-9BD9-C208328EDF7D}"/>
    <cellStyle name="Millares [0] 5 3 3 5" xfId="1600" xr:uid="{26AB52E6-090E-4195-A314-ADB2B85528E8}"/>
    <cellStyle name="Millares [0] 5 3 3 5 2" xfId="4015" xr:uid="{2740F39D-340D-4B8C-A612-E76F7FC485D6}"/>
    <cellStyle name="Millares [0] 5 3 3 5 2 2" xfId="11998" xr:uid="{EE4F9BF3-3919-4DD4-B850-584FA31508D7}"/>
    <cellStyle name="Millares [0] 5 3 3 5 2 2 2" xfId="43046" xr:uid="{E944B921-D75D-4E8B-9293-9ED21FDA91D6}"/>
    <cellStyle name="Millares [0] 5 3 3 5 2 3" xfId="26177" xr:uid="{06C87180-4EA8-47BD-8E87-91A5A2F4A5F1}"/>
    <cellStyle name="Millares [0] 5 3 3 5 3" xfId="6429" xr:uid="{85CFA7AF-CE37-4E2F-A5AC-11C9B4D627CA}"/>
    <cellStyle name="Millares [0] 5 3 3 5 3 2" xfId="15606" xr:uid="{A2C5A09A-E723-4CFA-ABF5-0C88F07D4D75}"/>
    <cellStyle name="Millares [0] 5 3 3 5 3 2 2" xfId="46653" xr:uid="{462C6F05-7FDC-4795-B785-78418C1503E0}"/>
    <cellStyle name="Millares [0] 5 3 3 5 3 3" xfId="29784" xr:uid="{CB9216FE-1574-4DAE-8F15-27DCFA54F5F4}"/>
    <cellStyle name="Millares [0] 5 3 3 5 4" xfId="19861" xr:uid="{28A2D62C-263A-4A92-864A-1C19526C3543}"/>
    <cellStyle name="Millares [0] 5 3 3 5 4 2" xfId="50878" xr:uid="{C5AB8D05-183F-4B15-88B8-4961BBA4F5B9}"/>
    <cellStyle name="Millares [0] 5 3 3 5 4 3" xfId="34009" xr:uid="{21659183-7753-4649-97F2-98C74D621FB6}"/>
    <cellStyle name="Millares [0] 5 3 3 5 5" xfId="8840" xr:uid="{66631302-2FAD-4708-95DC-5013AAD699F8}"/>
    <cellStyle name="Millares [0] 5 3 3 5 5 2" xfId="39892" xr:uid="{8071396E-9F49-4A15-AC21-210AE8C7F48B}"/>
    <cellStyle name="Millares [0] 5 3 3 5 6" xfId="23023" xr:uid="{21BDDECC-2A5A-4828-BE40-D5965E3A2C53}"/>
    <cellStyle name="Millares [0] 5 3 3 6" xfId="924" xr:uid="{1C210CEC-7A8C-41A0-A002-69C230825438}"/>
    <cellStyle name="Millares [0] 5 3 3 6 2" xfId="13570" xr:uid="{F6D91040-AA7D-4038-A070-EF45D2A9FC05}"/>
    <cellStyle name="Millares [0] 5 3 3 6 2 2" xfId="44618" xr:uid="{2DE9D9D6-92B0-42E9-B77B-2BFDC4398ED1}"/>
    <cellStyle name="Millares [0] 5 3 3 6 2 3" xfId="27749" xr:uid="{7D11B0AE-1132-475F-844C-C6A88F6104B0}"/>
    <cellStyle name="Millares [0] 5 3 3 6 3" xfId="17178" xr:uid="{08BD40B5-2A18-497B-ADFC-4304721FD251}"/>
    <cellStyle name="Millares [0] 5 3 3 6 3 2" xfId="48225" xr:uid="{A5B7802C-9473-4167-8FCD-005E96988F44}"/>
    <cellStyle name="Millares [0] 5 3 3 6 3 3" xfId="31356" xr:uid="{EBAEBFAB-2417-4933-B7E4-4E67B67D1591}"/>
    <cellStyle name="Millares [0] 5 3 3 6 4" xfId="21433" xr:uid="{1FFE1E72-D624-4AB4-85B4-AD15A288C9EB}"/>
    <cellStyle name="Millares [0] 5 3 3 6 4 2" xfId="52450" xr:uid="{A357F40D-4AC0-4999-9108-6B48395EFC33}"/>
    <cellStyle name="Millares [0] 5 3 3 6 4 3" xfId="35581" xr:uid="{A84AA518-C35A-4106-9B9E-807F2AE4BDEF}"/>
    <cellStyle name="Millares [0] 5 3 3 6 5" xfId="10412" xr:uid="{63D2442D-D05A-424C-B26C-CE18DB6E44D6}"/>
    <cellStyle name="Millares [0] 5 3 3 6 5 2" xfId="41464" xr:uid="{A5ECDDF6-6506-48A5-AA9B-042F6DF99FF9}"/>
    <cellStyle name="Millares [0] 5 3 3 6 6" xfId="24595" xr:uid="{ED1F79AD-CA54-4B16-85B3-4FECCB0DF987}"/>
    <cellStyle name="Millares [0] 5 3 3 7" xfId="3339" xr:uid="{E563333B-7D14-49AC-AF46-8F4136317546}"/>
    <cellStyle name="Millares [0] 5 3 3 7 2" xfId="13867" xr:uid="{9AB029C3-76C4-4190-8FA3-B0DD263491E5}"/>
    <cellStyle name="Millares [0] 5 3 3 7 2 2" xfId="44915" xr:uid="{108007BB-3178-4329-A5AA-5182BED6FB3B}"/>
    <cellStyle name="Millares [0] 5 3 3 7 2 3" xfId="28046" xr:uid="{23F547EF-151B-400B-9F72-57A7933181A9}"/>
    <cellStyle name="Millares [0] 5 3 3 7 3" xfId="17475" xr:uid="{4C1E25DF-F288-43D7-B199-D4C5ED6250F9}"/>
    <cellStyle name="Millares [0] 5 3 3 7 3 2" xfId="48522" xr:uid="{5AD3362A-9C7D-4569-B0B9-A4E104FABD05}"/>
    <cellStyle name="Millares [0] 5 3 3 7 3 3" xfId="31653" xr:uid="{7C7B69CB-2AD0-4E31-BD92-0D3C912BBE5B}"/>
    <cellStyle name="Millares [0] 5 3 3 7 4" xfId="21730" xr:uid="{49E8FE7C-E083-463D-AD82-38BFC92C0110}"/>
    <cellStyle name="Millares [0] 5 3 3 7 4 2" xfId="52747" xr:uid="{72F7D7AB-4508-4741-8B74-B8404FB77445}"/>
    <cellStyle name="Millares [0] 5 3 3 7 4 3" xfId="35878" xr:uid="{F3496506-AAD0-482D-9AAE-7517649F5A13}"/>
    <cellStyle name="Millares [0] 5 3 3 7 5" xfId="10709" xr:uid="{D9919380-90B3-4748-8E5B-F58B0B0B840B}"/>
    <cellStyle name="Millares [0] 5 3 3 7 5 2" xfId="41761" xr:uid="{EC67497D-8FF1-49CC-93E2-62E1E36C25F4}"/>
    <cellStyle name="Millares [0] 5 3 3 7 6" xfId="24892" xr:uid="{7AF67FE8-09BE-4DF1-9762-A7C9B3682CFB}"/>
    <cellStyle name="Millares [0] 5 3 3 8" xfId="5754" xr:uid="{CD34E9E7-88EC-405B-86DC-F5E83930DB6A}"/>
    <cellStyle name="Millares [0] 5 3 3 8 2" xfId="11323" xr:uid="{2B058682-6033-4EDC-A53A-98DD5AF5C78B}"/>
    <cellStyle name="Millares [0] 5 3 3 8 2 2" xfId="42371" xr:uid="{B8FB8C2D-8010-4D58-B672-3BC5EB6912C1}"/>
    <cellStyle name="Millares [0] 5 3 3 8 3" xfId="25502" xr:uid="{868FACEA-B13B-434C-A443-8E1622B9BE5B}"/>
    <cellStyle name="Millares [0] 5 3 3 9" xfId="14313" xr:uid="{04EFA56C-C5B5-4795-AE49-D0A40E4D8434}"/>
    <cellStyle name="Millares [0] 5 3 3 9 2" xfId="45361" xr:uid="{347E252A-D492-4225-9670-B16AE124DF66}"/>
    <cellStyle name="Millares [0] 5 3 3 9 3" xfId="28492" xr:uid="{78DBE5CA-344C-40E4-9493-54B3CD11A29A}"/>
    <cellStyle name="Millares [0] 5 3 4" xfId="227" xr:uid="{7D7EB98D-F913-47CE-9BE1-D464CDC9D55D}"/>
    <cellStyle name="Millares [0] 5 3 4 2" xfId="2500" xr:uid="{849A67CD-2220-4355-BC16-B8BD64C74DCF}"/>
    <cellStyle name="Millares [0] 5 3 4 2 2" xfId="4915" xr:uid="{78FCD251-2883-4F8D-A4B1-CAAFBB862E19}"/>
    <cellStyle name="Millares [0] 5 3 4 2 2 2" xfId="12898" xr:uid="{F924666C-6A50-4A0B-95D0-2A17D8BF6D1C}"/>
    <cellStyle name="Millares [0] 5 3 4 2 2 2 2" xfId="43946" xr:uid="{B2261D7B-BC22-4134-AAC4-9E2694767CE1}"/>
    <cellStyle name="Millares [0] 5 3 4 2 2 3" xfId="27077" xr:uid="{EE14D740-C656-4346-B1CD-E4CBE6CD5FD2}"/>
    <cellStyle name="Millares [0] 5 3 4 2 3" xfId="7329" xr:uid="{99E75DF8-01BC-4080-BFD8-D67D61E913F5}"/>
    <cellStyle name="Millares [0] 5 3 4 2 3 2" xfId="16506" xr:uid="{E46A833F-CA8E-4772-A6E7-45A818151AB8}"/>
    <cellStyle name="Millares [0] 5 3 4 2 3 2 2" xfId="47553" xr:uid="{628843EB-9EC8-445A-B982-93AEEA299146}"/>
    <cellStyle name="Millares [0] 5 3 4 2 3 3" xfId="30684" xr:uid="{6A617BA6-C2A5-4972-8E89-E360D9436F29}"/>
    <cellStyle name="Millares [0] 5 3 4 2 4" xfId="20761" xr:uid="{0F197961-D9F2-4FB2-9340-F76D88C0FBE7}"/>
    <cellStyle name="Millares [0] 5 3 4 2 4 2" xfId="51778" xr:uid="{A09F9B87-849A-45AD-9D32-6CB2E78EE47F}"/>
    <cellStyle name="Millares [0] 5 3 4 2 4 3" xfId="34909" xr:uid="{28914C75-6413-44CE-B920-98AD4E474339}"/>
    <cellStyle name="Millares [0] 5 3 4 2 5" xfId="9740" xr:uid="{731C418B-6ED2-41DB-8173-E07F0D3650B9}"/>
    <cellStyle name="Millares [0] 5 3 4 2 5 2" xfId="40792" xr:uid="{C066AC11-4C24-4EF9-99C2-AB381B553C40}"/>
    <cellStyle name="Millares [0] 5 3 4 2 6" xfId="23923" xr:uid="{F115B43F-377B-42FA-B1F3-53E9A80C0F14}"/>
    <cellStyle name="Millares [0] 5 3 4 3" xfId="1845" xr:uid="{7F0B4951-F5BF-4C37-8FAB-9DE8CCE1771E}"/>
    <cellStyle name="Millares [0] 5 3 4 3 2" xfId="4260" xr:uid="{A504696F-05AB-445F-9E2E-DD091B4C41DC}"/>
    <cellStyle name="Millares [0] 5 3 4 3 2 2" xfId="12243" xr:uid="{70B47925-F1FE-4903-B3A9-73FAF3783157}"/>
    <cellStyle name="Millares [0] 5 3 4 3 2 2 2" xfId="43291" xr:uid="{2504F789-1269-4BFD-91B0-4D2561CEDE10}"/>
    <cellStyle name="Millares [0] 5 3 4 3 2 3" xfId="26422" xr:uid="{95101A63-0D17-481B-B5DD-30F3DAB827C2}"/>
    <cellStyle name="Millares [0] 5 3 4 3 3" xfId="6674" xr:uid="{A5F4F97C-9555-4D91-92C6-7EE71C91E7A4}"/>
    <cellStyle name="Millares [0] 5 3 4 3 3 2" xfId="15851" xr:uid="{3F9EE3AB-DF8E-4017-B26E-8C92A9BB6F89}"/>
    <cellStyle name="Millares [0] 5 3 4 3 3 2 2" xfId="46898" xr:uid="{3BE8EB71-3E79-4B38-8C9F-21363436FC48}"/>
    <cellStyle name="Millares [0] 5 3 4 3 3 3" xfId="30029" xr:uid="{FE3DA16A-BAFB-452E-81B0-42BE419BDC53}"/>
    <cellStyle name="Millares [0] 5 3 4 3 4" xfId="20106" xr:uid="{A3F10043-32A7-46A4-A624-16171A5A9338}"/>
    <cellStyle name="Millares [0] 5 3 4 3 4 2" xfId="51123" xr:uid="{D03E1668-007B-46E5-B4D5-2EE30B1CF65A}"/>
    <cellStyle name="Millares [0] 5 3 4 3 4 3" xfId="34254" xr:uid="{EB1FA87E-61C9-4E54-96EE-782EAF55A373}"/>
    <cellStyle name="Millares [0] 5 3 4 3 5" xfId="9085" xr:uid="{7FE6D121-6A13-4891-9B1B-652752E00CD0}"/>
    <cellStyle name="Millares [0] 5 3 4 3 5 2" xfId="40137" xr:uid="{30B0F5F1-3055-4425-AA03-F0AB30092D0E}"/>
    <cellStyle name="Millares [0] 5 3 4 3 6" xfId="23268" xr:uid="{3CD7641C-61F4-4B65-B1BC-76AC9C5DC7F3}"/>
    <cellStyle name="Millares [0] 5 3 4 4" xfId="817" xr:uid="{CCDEDE5B-DB51-435E-9E26-12C13C1B4C74}"/>
    <cellStyle name="Millares [0] 5 3 4 4 2" xfId="11216" xr:uid="{58EBC3B7-EA98-4253-89BC-1D8FD995D9C7}"/>
    <cellStyle name="Millares [0] 5 3 4 4 2 2" xfId="42264" xr:uid="{8B704774-7B12-4CC5-BDAD-56E4892CFD3E}"/>
    <cellStyle name="Millares [0] 5 3 4 4 3" xfId="25395" xr:uid="{83FE4A96-49FD-43A8-9E95-E537975BE6D0}"/>
    <cellStyle name="Millares [0] 5 3 4 5" xfId="3232" xr:uid="{EC13565D-3583-4378-B417-BD45B606E062}"/>
    <cellStyle name="Millares [0] 5 3 4 5 2" xfId="14824" xr:uid="{57426348-B804-4F5E-A5DE-65A5DAAE29F6}"/>
    <cellStyle name="Millares [0] 5 3 4 5 2 2" xfId="45871" xr:uid="{08FE4B9E-1D2B-4C37-B322-42292DE1CCB4}"/>
    <cellStyle name="Millares [0] 5 3 4 5 3" xfId="29002" xr:uid="{77CC3301-4F79-4D49-A321-FE8B63F945EE}"/>
    <cellStyle name="Millares [0] 5 3 4 6" xfId="5647" xr:uid="{3787E25E-4E62-4D8D-861E-2AABBC1C50A0}"/>
    <cellStyle name="Millares [0] 5 3 4 6 2" xfId="19079" xr:uid="{F6884746-09E1-4568-90BA-85DB171F603C}"/>
    <cellStyle name="Millares [0] 5 3 4 6 2 2" xfId="50096" xr:uid="{0CB3A019-D1AB-4815-A5B1-C5F107A64519}"/>
    <cellStyle name="Millares [0] 5 3 4 6 3" xfId="33227" xr:uid="{4F342A10-91B7-47FF-B379-B02BA7F5119F}"/>
    <cellStyle name="Millares [0] 5 3 4 7" xfId="8058" xr:uid="{12D4F8AB-D3A9-4749-B918-8962A3AD6406}"/>
    <cellStyle name="Millares [0] 5 3 4 7 2" xfId="39110" xr:uid="{995C2AE1-E17E-46BE-BDDF-30291A583E95}"/>
    <cellStyle name="Millares [0] 5 3 4 8" xfId="22241" xr:uid="{D8EC8F26-9304-4F97-91CC-2FFD730B7F93}"/>
    <cellStyle name="Millares [0] 5 3 5" xfId="509" xr:uid="{13F7F7CD-43CC-411D-9A44-55069FF54017}"/>
    <cellStyle name="Millares [0] 5 3 5 2" xfId="2781" xr:uid="{66A55281-C86F-4582-A378-5F06A12003B0}"/>
    <cellStyle name="Millares [0] 5 3 5 2 2" xfId="5196" xr:uid="{7584CF2F-AC17-4A50-BC37-771ADB398D10}"/>
    <cellStyle name="Millares [0] 5 3 5 2 2 2" xfId="13179" xr:uid="{BE64133D-051E-4543-AC5B-719C70A1260B}"/>
    <cellStyle name="Millares [0] 5 3 5 2 2 2 2" xfId="44227" xr:uid="{870227DC-2F76-4B14-9B5F-6BA27546A70D}"/>
    <cellStyle name="Millares [0] 5 3 5 2 2 3" xfId="27358" xr:uid="{BFA9CAC7-3404-4C5C-B555-EC5AFA0386CD}"/>
    <cellStyle name="Millares [0] 5 3 5 2 3" xfId="7610" xr:uid="{561254CB-88B3-4350-82BA-1D743215E974}"/>
    <cellStyle name="Millares [0] 5 3 5 2 3 2" xfId="16787" xr:uid="{D546D322-7300-4A2E-B064-0703BA9FDE83}"/>
    <cellStyle name="Millares [0] 5 3 5 2 3 2 2" xfId="47834" xr:uid="{11BB44D2-443F-4F2E-986F-64CFE58B385B}"/>
    <cellStyle name="Millares [0] 5 3 5 2 3 3" xfId="30965" xr:uid="{E5C7E01D-F12C-4EF8-92F7-1D0F0FF53240}"/>
    <cellStyle name="Millares [0] 5 3 5 2 4" xfId="21042" xr:uid="{06912AD4-EB6C-4FDB-AB76-F84BF09AEAC1}"/>
    <cellStyle name="Millares [0] 5 3 5 2 4 2" xfId="52059" xr:uid="{B3FA613C-BD45-49D2-A30D-91BDB02E51DA}"/>
    <cellStyle name="Millares [0] 5 3 5 2 4 3" xfId="35190" xr:uid="{D626DB77-23FD-4BA3-BFCE-FEF644A19D53}"/>
    <cellStyle name="Millares [0] 5 3 5 2 5" xfId="10021" xr:uid="{60AD26D9-C8DB-42C2-87AA-A85EE0F17A8A}"/>
    <cellStyle name="Millares [0] 5 3 5 2 5 2" xfId="41073" xr:uid="{29F24352-D7B1-48ED-A026-575AD8B0F96B}"/>
    <cellStyle name="Millares [0] 5 3 5 2 6" xfId="24204" xr:uid="{BA64876F-FFD3-4348-960F-F077258B73FA}"/>
    <cellStyle name="Millares [0] 5 3 5 3" xfId="1777" xr:uid="{5D6D3A6A-334D-474A-8566-5D04EB97FEA6}"/>
    <cellStyle name="Millares [0] 5 3 5 3 2" xfId="4192" xr:uid="{5520530B-EA56-4985-8FD5-03C7F9EAF539}"/>
    <cellStyle name="Millares [0] 5 3 5 3 2 2" xfId="12175" xr:uid="{5B6BCA86-C21A-4E3B-9967-89EFC0889292}"/>
    <cellStyle name="Millares [0] 5 3 5 3 2 2 2" xfId="43223" xr:uid="{B584D7E5-2E61-4E44-AEE8-492EAD9AC2AC}"/>
    <cellStyle name="Millares [0] 5 3 5 3 2 3" xfId="26354" xr:uid="{18409FB4-2BF6-40FC-B296-C4D28380AF97}"/>
    <cellStyle name="Millares [0] 5 3 5 3 3" xfId="6606" xr:uid="{1C7A1423-09D1-42BB-B595-377C97C7F1CB}"/>
    <cellStyle name="Millares [0] 5 3 5 3 3 2" xfId="15783" xr:uid="{651D81A9-97AA-40B2-BE9F-4DF61B472382}"/>
    <cellStyle name="Millares [0] 5 3 5 3 3 2 2" xfId="46830" xr:uid="{8E3E3CF9-A3BF-444E-9654-D574D25CCCDA}"/>
    <cellStyle name="Millares [0] 5 3 5 3 3 3" xfId="29961" xr:uid="{90C18D30-6025-460A-A59A-D5AF36D231BB}"/>
    <cellStyle name="Millares [0] 5 3 5 3 4" xfId="20038" xr:uid="{EE20831B-0FC8-403C-8764-6D76D150A755}"/>
    <cellStyle name="Millares [0] 5 3 5 3 4 2" xfId="51055" xr:uid="{E63362ED-0743-4C22-95E2-E275FE966AC8}"/>
    <cellStyle name="Millares [0] 5 3 5 3 4 3" xfId="34186" xr:uid="{2B11A228-1148-416D-B29A-B0F2191503F6}"/>
    <cellStyle name="Millares [0] 5 3 5 3 5" xfId="9017" xr:uid="{BD867BA1-9AC1-4D11-838A-9954F086A496}"/>
    <cellStyle name="Millares [0] 5 3 5 3 5 2" xfId="40069" xr:uid="{41C27DD2-C758-454C-A409-4B6A3D9CBB8B}"/>
    <cellStyle name="Millares [0] 5 3 5 3 6" xfId="23200" xr:uid="{DE93B584-9A6B-4375-BDA4-B8ADE4E8F3F1}"/>
    <cellStyle name="Millares [0] 5 3 5 4" xfId="1098" xr:uid="{F1AE7A9F-AD81-4640-87C9-9AA6B531B520}"/>
    <cellStyle name="Millares [0] 5 3 5 4 2" xfId="11497" xr:uid="{6036A7E4-D8AD-493A-ABC2-6BE0C40140AA}"/>
    <cellStyle name="Millares [0] 5 3 5 4 2 2" xfId="42545" xr:uid="{B0DDA630-40B3-4FC3-B54A-D6395A3A6519}"/>
    <cellStyle name="Millares [0] 5 3 5 4 3" xfId="25676" xr:uid="{1E9D8E78-AE87-44DC-A504-3C49424C1D54}"/>
    <cellStyle name="Millares [0] 5 3 5 5" xfId="3513" xr:uid="{CBEE14C6-930F-43D4-B0B8-7D9096EFC77F}"/>
    <cellStyle name="Millares [0] 5 3 5 5 2" xfId="15105" xr:uid="{90B3F18F-DFB5-45E1-9287-625D4B5EEA7A}"/>
    <cellStyle name="Millares [0] 5 3 5 5 2 2" xfId="46152" xr:uid="{1DB1EA02-A83B-47B7-A9B6-3AC5A2F9A9C5}"/>
    <cellStyle name="Millares [0] 5 3 5 5 3" xfId="29283" xr:uid="{5C8B7617-BDC6-42D4-BA8A-16B92B577A98}"/>
    <cellStyle name="Millares [0] 5 3 5 6" xfId="5928" xr:uid="{4EF9AE1D-9028-4CBC-90DA-1B3C5A8FE925}"/>
    <cellStyle name="Millares [0] 5 3 5 6 2" xfId="19360" xr:uid="{7A9DE6B3-F31B-4D8A-836C-CECCCF7A001F}"/>
    <cellStyle name="Millares [0] 5 3 5 6 2 2" xfId="50377" xr:uid="{3A97665E-6DA8-49E4-8F09-FCDFF7D173C6}"/>
    <cellStyle name="Millares [0] 5 3 5 6 3" xfId="33508" xr:uid="{646684E5-6B5A-4287-8B60-2255F7CFB1D8}"/>
    <cellStyle name="Millares [0] 5 3 5 7" xfId="8339" xr:uid="{A1031CD5-B61D-4D8C-8DA1-B1018EE03192}"/>
    <cellStyle name="Millares [0] 5 3 5 7 2" xfId="39391" xr:uid="{B1FC51EC-3B3C-4059-BA18-725079F8A40A}"/>
    <cellStyle name="Millares [0] 5 3 5 8" xfId="22522" xr:uid="{E3DF60DB-5AC4-4BFA-8EC5-56FDC1C17200}"/>
    <cellStyle name="Millares [0] 5 3 6" xfId="1403" xr:uid="{E1D8C869-7BBA-4281-BDAB-E20A1A033341}"/>
    <cellStyle name="Millares [0] 5 3 6 2" xfId="3085" xr:uid="{1497FB3B-04B5-480A-98DA-053F97926D4E}"/>
    <cellStyle name="Millares [0] 5 3 6 2 2" xfId="5500" xr:uid="{EB7A4B5D-296D-4B26-8675-2D5418D23923}"/>
    <cellStyle name="Millares [0] 5 3 6 2 2 2" xfId="13483" xr:uid="{B95059C3-F7AF-49F9-AD41-20B5718D3368}"/>
    <cellStyle name="Millares [0] 5 3 6 2 2 2 2" xfId="44531" xr:uid="{F5C19AE6-117E-4612-9501-B22E832D3ED8}"/>
    <cellStyle name="Millares [0] 5 3 6 2 2 3" xfId="27662" xr:uid="{742E1BF3-F657-46ED-838A-A53A0967157E}"/>
    <cellStyle name="Millares [0] 5 3 6 2 3" xfId="7914" xr:uid="{35C74F32-9FE1-48E1-82C8-5A2BD6A9F36D}"/>
    <cellStyle name="Millares [0] 5 3 6 2 3 2" xfId="17091" xr:uid="{D4AFB863-9E97-4CDD-B49E-E2E1806DA185}"/>
    <cellStyle name="Millares [0] 5 3 6 2 3 2 2" xfId="48138" xr:uid="{A08FA07E-28A8-49B1-86E9-8660C7AC606E}"/>
    <cellStyle name="Millares [0] 5 3 6 2 3 3" xfId="31269" xr:uid="{01B5C907-3D70-413F-9DC1-54302BEA0F53}"/>
    <cellStyle name="Millares [0] 5 3 6 2 4" xfId="21346" xr:uid="{11A401A3-A5D5-4D3B-80E2-DD6CF91C4648}"/>
    <cellStyle name="Millares [0] 5 3 6 2 4 2" xfId="52363" xr:uid="{4777F3D0-63A5-4888-98FC-DDA3B490D3BD}"/>
    <cellStyle name="Millares [0] 5 3 6 2 4 3" xfId="35494" xr:uid="{E672CE8E-DDF7-4BEE-8FA6-1D6B6BF1BE6A}"/>
    <cellStyle name="Millares [0] 5 3 6 2 5" xfId="10325" xr:uid="{AC7DFCDF-C566-4E8E-BEDD-D3B4DE86B649}"/>
    <cellStyle name="Millares [0] 5 3 6 2 5 2" xfId="41377" xr:uid="{B27249AC-2D6F-4EB5-9518-5FB53D7A87C3}"/>
    <cellStyle name="Millares [0] 5 3 6 2 6" xfId="24508" xr:uid="{0229B006-FE72-4AE8-A171-D6CA610388C8}"/>
    <cellStyle name="Millares [0] 5 3 6 3" xfId="2147" xr:uid="{C1B518D1-536A-4D6D-8973-6539D866E184}"/>
    <cellStyle name="Millares [0] 5 3 6 3 2" xfId="4562" xr:uid="{B69EC9A7-D818-47F0-8498-67FA00640D6D}"/>
    <cellStyle name="Millares [0] 5 3 6 3 2 2" xfId="12545" xr:uid="{2AB06B59-ECC6-4FD7-8F4A-6351925B161A}"/>
    <cellStyle name="Millares [0] 5 3 6 3 2 2 2" xfId="43593" xr:uid="{283DE0C2-A88A-4D8C-83E7-D7E15367C234}"/>
    <cellStyle name="Millares [0] 5 3 6 3 2 3" xfId="26724" xr:uid="{E2898C65-641B-4124-8B21-B36C0DDA5ABF}"/>
    <cellStyle name="Millares [0] 5 3 6 3 3" xfId="6976" xr:uid="{D17C83DB-9639-4714-B38A-15B82E1FADBC}"/>
    <cellStyle name="Millares [0] 5 3 6 3 3 2" xfId="16153" xr:uid="{DD5C6054-BDC4-4628-B938-CB70BA604BE8}"/>
    <cellStyle name="Millares [0] 5 3 6 3 3 2 2" xfId="47200" xr:uid="{13B8D752-6513-4386-B5F6-602F5A75E1D3}"/>
    <cellStyle name="Millares [0] 5 3 6 3 3 3" xfId="30331" xr:uid="{110FD3CD-6AC8-4584-9F06-6EAF3FA4C64B}"/>
    <cellStyle name="Millares [0] 5 3 6 3 4" xfId="20408" xr:uid="{DE8FAAEE-6E61-4523-B5BC-64B76031CFC4}"/>
    <cellStyle name="Millares [0] 5 3 6 3 4 2" xfId="51425" xr:uid="{BF483F34-4486-4E78-8C38-B0337F3AF5EA}"/>
    <cellStyle name="Millares [0] 5 3 6 3 4 3" xfId="34556" xr:uid="{D947D115-2865-45B1-BB3C-FFC139742E4A}"/>
    <cellStyle name="Millares [0] 5 3 6 3 5" xfId="9387" xr:uid="{12C14BC8-487E-4566-9559-DC5EE4581156}"/>
    <cellStyle name="Millares [0] 5 3 6 3 5 2" xfId="40439" xr:uid="{FD62B837-131A-4D0D-940C-8B8EF659B25B}"/>
    <cellStyle name="Millares [0] 5 3 6 3 6" xfId="23570" xr:uid="{C4565C72-6910-47FD-A653-86FCD69BE759}"/>
    <cellStyle name="Millares [0] 5 3 6 4" xfId="3818" xr:uid="{B57841A7-167A-4253-A020-653AA35EF832}"/>
    <cellStyle name="Millares [0] 5 3 6 4 2" xfId="11801" xr:uid="{53421934-2CAA-42C7-A628-9C157975C175}"/>
    <cellStyle name="Millares [0] 5 3 6 4 2 2" xfId="42849" xr:uid="{4EB96CAC-DFF2-4948-B4A2-A1CB2A4446D1}"/>
    <cellStyle name="Millares [0] 5 3 6 4 3" xfId="25980" xr:uid="{512FF315-27CB-4572-BBA0-31D24775859E}"/>
    <cellStyle name="Millares [0] 5 3 6 5" xfId="6232" xr:uid="{D55ED837-FBF9-42E9-9364-009C6F6D79B4}"/>
    <cellStyle name="Millares [0] 5 3 6 5 2" xfId="15409" xr:uid="{ECE00DEF-F00B-47AD-AD2A-81838019B902}"/>
    <cellStyle name="Millares [0] 5 3 6 5 2 2" xfId="46456" xr:uid="{F5FCB13F-3092-45C5-8CE8-5E16CFC4F2E3}"/>
    <cellStyle name="Millares [0] 5 3 6 5 3" xfId="29587" xr:uid="{E1A39A70-5D3F-4A6B-A1C0-5BB00FC725F4}"/>
    <cellStyle name="Millares [0] 5 3 6 6" xfId="19664" xr:uid="{A2FDBD84-B07B-4D1E-A90D-E366509AFE65}"/>
    <cellStyle name="Millares [0] 5 3 6 6 2" xfId="50681" xr:uid="{96F227B6-0908-4DB0-B8B0-1967A38DBFB1}"/>
    <cellStyle name="Millares [0] 5 3 6 6 3" xfId="33812" xr:uid="{DDC2A074-C9F8-4995-AFB3-8F72C10D473D}"/>
    <cellStyle name="Millares [0] 5 3 6 7" xfId="8643" xr:uid="{9DF94F1A-749E-4FA4-91F4-932CB6A98385}"/>
    <cellStyle name="Millares [0] 5 3 6 7 2" xfId="39695" xr:uid="{F4C53F19-88C8-45A0-BB3F-9C58CF3A7718}"/>
    <cellStyle name="Millares [0] 5 3 6 8" xfId="22826" xr:uid="{27E0AE9E-A30F-4831-89AA-F6ECA9EEFADE}"/>
    <cellStyle name="Millares [0] 5 3 7" xfId="2432" xr:uid="{E9AD5573-86CD-43E3-AB83-E87171BF42DC}"/>
    <cellStyle name="Millares [0] 5 3 7 2" xfId="4847" xr:uid="{D5CECFE2-F823-4BC8-BD4F-A5D91A75FC22}"/>
    <cellStyle name="Millares [0] 5 3 7 2 2" xfId="12830" xr:uid="{3CC43D58-197E-4860-B305-1351C27D3622}"/>
    <cellStyle name="Millares [0] 5 3 7 2 2 2" xfId="43878" xr:uid="{4CF1F2E8-3878-45C6-A81C-E8B322ADF902}"/>
    <cellStyle name="Millares [0] 5 3 7 2 3" xfId="27009" xr:uid="{5E0F5411-3C4A-47E7-8F76-66DA104E6170}"/>
    <cellStyle name="Millares [0] 5 3 7 3" xfId="7261" xr:uid="{114A7A2C-FB3C-4288-B831-205D373129A5}"/>
    <cellStyle name="Millares [0] 5 3 7 3 2" xfId="16438" xr:uid="{562469D8-6F95-46F8-BC6E-6372C7B30B47}"/>
    <cellStyle name="Millares [0] 5 3 7 3 2 2" xfId="47485" xr:uid="{8AE77B1F-037D-4C31-BC2E-F8F7F063D911}"/>
    <cellStyle name="Millares [0] 5 3 7 3 3" xfId="30616" xr:uid="{56FBC4AD-C24E-4610-AC64-576AE5A77AED}"/>
    <cellStyle name="Millares [0] 5 3 7 4" xfId="20693" xr:uid="{4566C6DD-1B67-45A4-8ECE-2352982AFB23}"/>
    <cellStyle name="Millares [0] 5 3 7 4 2" xfId="51710" xr:uid="{43193B74-F39B-465B-9ECF-6A1CDFAD9BAA}"/>
    <cellStyle name="Millares [0] 5 3 7 4 3" xfId="34841" xr:uid="{2CC15A03-DC5A-4CA1-A4EC-16CDACC6D07F}"/>
    <cellStyle name="Millares [0] 5 3 7 5" xfId="9672" xr:uid="{C2E67B8F-CF9D-4C45-9327-7C4C349FEAA5}"/>
    <cellStyle name="Millares [0] 5 3 7 5 2" xfId="40724" xr:uid="{B6AA8117-23D0-441D-AC27-83B47B2440AD}"/>
    <cellStyle name="Millares [0] 5 3 7 6" xfId="23855" xr:uid="{B348CFE6-8081-4333-A005-90BE9B564579}"/>
    <cellStyle name="Millares [0] 5 3 8" xfId="1493" xr:uid="{CBB1D90F-DEFB-4487-A4F5-FB21097900EF}"/>
    <cellStyle name="Millares [0] 5 3 8 2" xfId="3908" xr:uid="{D7FF6B1B-8C78-4996-ADFB-ACBE3E4CA33E}"/>
    <cellStyle name="Millares [0] 5 3 8 2 2" xfId="11891" xr:uid="{2685D4BE-B15D-4F85-91C0-3A4890805304}"/>
    <cellStyle name="Millares [0] 5 3 8 2 2 2" xfId="42939" xr:uid="{49964200-0CF6-4684-A647-47CFCF93351B}"/>
    <cellStyle name="Millares [0] 5 3 8 2 3" xfId="26070" xr:uid="{3BA9E751-E2C0-4F1F-BC6E-BE3FBD5BF632}"/>
    <cellStyle name="Millares [0] 5 3 8 3" xfId="6322" xr:uid="{74C02B1D-9DBC-4221-95A0-52902C7BB799}"/>
    <cellStyle name="Millares [0] 5 3 8 3 2" xfId="15499" xr:uid="{84A9CEF4-A223-4039-8C2B-A7D87A41CAF5}"/>
    <cellStyle name="Millares [0] 5 3 8 3 2 2" xfId="46546" xr:uid="{BF5C3064-4599-4D00-A5EA-9CB9CB152517}"/>
    <cellStyle name="Millares [0] 5 3 8 3 3" xfId="29677" xr:uid="{E633CFF9-4B31-4254-84F4-F7585D1D38E7}"/>
    <cellStyle name="Millares [0] 5 3 8 4" xfId="19754" xr:uid="{BED91984-C65F-4C4D-BD9A-028B42030DD2}"/>
    <cellStyle name="Millares [0] 5 3 8 4 2" xfId="50771" xr:uid="{853B24C7-4823-4F1C-A3E5-56B973F46945}"/>
    <cellStyle name="Millares [0] 5 3 8 4 3" xfId="33902" xr:uid="{68D791BE-0822-4E86-B892-E9BC52AECA7D}"/>
    <cellStyle name="Millares [0] 5 3 8 5" xfId="8733" xr:uid="{7FF4FE23-8F36-47E5-8FB0-17CF97CDAD84}"/>
    <cellStyle name="Millares [0] 5 3 8 5 2" xfId="39785" xr:uid="{8F853CE2-7670-4122-8BFF-458422EFF20A}"/>
    <cellStyle name="Millares [0] 5 3 8 6" xfId="22916" xr:uid="{143717FF-9D91-4846-AF03-7BED2C662F08}"/>
    <cellStyle name="Millares [0] 5 3 9" xfId="749" xr:uid="{57E1D00A-10B5-4957-BC72-06F92182796F}"/>
    <cellStyle name="Millares [0] 5 3 9 2" xfId="13568" xr:uid="{42B12023-3DD0-400E-9DA6-789317DDA603}"/>
    <cellStyle name="Millares [0] 5 3 9 2 2" xfId="44616" xr:uid="{42191A6A-ED6A-4E01-B7F5-CD9302B2AFC2}"/>
    <cellStyle name="Millares [0] 5 3 9 2 3" xfId="27747" xr:uid="{5CB4AEE4-0DEA-4803-BFBE-9A8F1A4CCFEB}"/>
    <cellStyle name="Millares [0] 5 3 9 3" xfId="17176" xr:uid="{D9152666-717F-4A4E-B9D5-DE0948AFCD26}"/>
    <cellStyle name="Millares [0] 5 3 9 3 2" xfId="48223" xr:uid="{D2468BB8-73ED-4A16-AF2D-CAAC8F9908D8}"/>
    <cellStyle name="Millares [0] 5 3 9 3 3" xfId="31354" xr:uid="{60170A6E-0152-4E3C-A057-5B57CB417A5B}"/>
    <cellStyle name="Millares [0] 5 3 9 4" xfId="21431" xr:uid="{E9B64D1F-E374-4A4B-ABB8-92D00B83716F}"/>
    <cellStyle name="Millares [0] 5 3 9 4 2" xfId="52448" xr:uid="{FC7BC278-86D5-4680-AFED-A86300C8D2CC}"/>
    <cellStyle name="Millares [0] 5 3 9 4 3" xfId="35579" xr:uid="{756887BE-2E3F-4C97-81C2-7AE71375F25D}"/>
    <cellStyle name="Millares [0] 5 3 9 5" xfId="10410" xr:uid="{FF2498AB-5D81-4F57-81E0-D96E7D9249C4}"/>
    <cellStyle name="Millares [0] 5 3 9 5 2" xfId="41462" xr:uid="{ABCDDED0-9C7C-4FFC-A422-AA039D4B362F}"/>
    <cellStyle name="Millares [0] 5 3 9 6" xfId="24593" xr:uid="{EE844BED-4F75-4E03-B43D-F2A8EEB5DB27}"/>
    <cellStyle name="Millares [0] 5 30" xfId="37536" xr:uid="{69BF844D-CE1B-4A4B-A399-E00F0E93C51C}"/>
    <cellStyle name="Millares [0] 5 30 2" xfId="54405" xr:uid="{95810DD1-87E0-4EAE-A5E9-B749C4160167}"/>
    <cellStyle name="Millares [0] 5 31" xfId="37838" xr:uid="{9B000B8C-8708-4F49-859F-81924A0FAACE}"/>
    <cellStyle name="Millares [0] 5 31 2" xfId="54707" xr:uid="{5E19A3BA-2D17-4B34-8D74-DCDD47AC4EF8}"/>
    <cellStyle name="Millares [0] 5 32" xfId="38140" xr:uid="{8D858BA0-EBA7-4127-88A7-4C47DF0EC115}"/>
    <cellStyle name="Millares [0] 5 32 2" xfId="55009" xr:uid="{4A0E616E-27AF-45E0-A185-A300F7F012A2}"/>
    <cellStyle name="Millares [0] 5 33" xfId="38440" xr:uid="{AD5897FF-BBD1-4C6B-A760-DE88AA471156}"/>
    <cellStyle name="Millares [0] 5 33 2" xfId="55309" xr:uid="{F3E91512-CB25-47C6-B93D-397D22666FD6}"/>
    <cellStyle name="Millares [0] 5 34" xfId="38740" xr:uid="{71584339-A069-4218-8C92-356E51760426}"/>
    <cellStyle name="Millares [0] 5 34 2" xfId="55609" xr:uid="{FA9E6038-7AB1-4C85-AF56-35EB69EC7D38}"/>
    <cellStyle name="Millares [0] 5 35" xfId="39010" xr:uid="{419609AD-AD7A-402E-979C-A702C79ED175}"/>
    <cellStyle name="Millares [0] 5 36" xfId="22141" xr:uid="{C9296459-CA0B-46D8-9A1D-AEB30AEF5795}"/>
    <cellStyle name="Millares [0] 5 4" xfId="202" xr:uid="{297553BB-6703-4FCA-B196-46AAB451D822}"/>
    <cellStyle name="Millares [0] 5 4 10" xfId="14314" xr:uid="{A4B64F92-1F99-4580-B908-8CE4AB57AC9C}"/>
    <cellStyle name="Millares [0] 5 4 10 2" xfId="45362" xr:uid="{6C7A5643-FD1C-4A0F-BFE4-F3AC507E55AA}"/>
    <cellStyle name="Millares [0] 5 4 10 3" xfId="28493" xr:uid="{ACDBF598-47D7-4EC2-947F-319DB714974F}"/>
    <cellStyle name="Millares [0] 5 4 11" xfId="14680" xr:uid="{01305E33-3F3B-47BE-B6CB-B4AB00021350}"/>
    <cellStyle name="Millares [0] 5 4 11 2" xfId="45727" xr:uid="{370E8EE2-1408-4192-B6DB-BE7FF6021AEA}"/>
    <cellStyle name="Millares [0] 5 4 11 3" xfId="28858" xr:uid="{E166FB8E-1492-4663-A81F-94051A1469CC}"/>
    <cellStyle name="Millares [0] 5 4 12" xfId="17975" xr:uid="{E2A08181-2420-4C95-83B6-C0FD7A99C33A}"/>
    <cellStyle name="Millares [0] 5 4 12 2" xfId="48992" xr:uid="{D1EBA604-FA24-43E6-B738-A5C5DAF2415E}"/>
    <cellStyle name="Millares [0] 5 4 12 3" xfId="32123" xr:uid="{71DA0271-52E4-44C1-B2D9-B8B20E49F6FB}"/>
    <cellStyle name="Millares [0] 5 4 13" xfId="18275" xr:uid="{84D296E4-3BAC-4E1D-9200-6A73B9F5D249}"/>
    <cellStyle name="Millares [0] 5 4 13 2" xfId="49292" xr:uid="{3BA74B6B-D49A-4DC9-A2D5-1B11149C4315}"/>
    <cellStyle name="Millares [0] 5 4 13 3" xfId="32423" xr:uid="{EC07D444-A8B3-4282-A14F-E6E21726643F}"/>
    <cellStyle name="Millares [0] 5 4 14" xfId="18575" xr:uid="{A11B53BB-85DF-4489-B1F3-BF7EBA684C75}"/>
    <cellStyle name="Millares [0] 5 4 14 2" xfId="49592" xr:uid="{DFB12546-394D-4F62-A500-6C9B2C455E08}"/>
    <cellStyle name="Millares [0] 5 4 14 3" xfId="32723" xr:uid="{444B5515-3361-45E9-94BF-52304ACC6030}"/>
    <cellStyle name="Millares [0] 5 4 15" xfId="18935" xr:uid="{12CB0AC6-5933-4E93-8114-0ED427AD1A62}"/>
    <cellStyle name="Millares [0] 5 4 15 2" xfId="49952" xr:uid="{F5DE3DB0-6A4D-4F61-969F-902EA18F88F2}"/>
    <cellStyle name="Millares [0] 5 4 15 3" xfId="33083" xr:uid="{F5ADC629-2B94-4A10-AF54-D7CCFF6533FF}"/>
    <cellStyle name="Millares [0] 5 4 16" xfId="8033" xr:uid="{8E50AAD4-3A56-44CD-8ED4-C1AA0F789A93}"/>
    <cellStyle name="Millares [0] 5 4 16 2" xfId="53196" xr:uid="{B30AEED2-3688-4218-A6CE-4926C871B9B6}"/>
    <cellStyle name="Millares [0] 5 4 16 3" xfId="36327" xr:uid="{8523A7BA-4BBD-4620-9A51-01AA3AD9F250}"/>
    <cellStyle name="Millares [0] 5 4 17" xfId="36632" xr:uid="{F20AA41C-98A9-4CE0-B4AD-8B04065090BB}"/>
    <cellStyle name="Millares [0] 5 4 17 2" xfId="53501" xr:uid="{967F578E-7450-4993-8943-9D0DBA7F7598}"/>
    <cellStyle name="Millares [0] 5 4 18" xfId="36942" xr:uid="{74A08E7C-FF70-4C3D-ADDF-B373AFA4CA1E}"/>
    <cellStyle name="Millares [0] 5 4 18 2" xfId="53811" xr:uid="{D397B8EF-393D-433D-B524-75A7474A19F0}"/>
    <cellStyle name="Millares [0] 5 4 19" xfId="37245" xr:uid="{84ACDB00-C5B1-4083-B1E5-75EF4AC4870D}"/>
    <cellStyle name="Millares [0] 5 4 19 2" xfId="54114" xr:uid="{504A98AF-7417-4945-95A1-20C390270907}"/>
    <cellStyle name="Millares [0] 5 4 2" xfId="512" xr:uid="{4AF86405-F82D-4AA5-9ADA-3303A0DC10B5}"/>
    <cellStyle name="Millares [0] 5 4 2 2" xfId="2784" xr:uid="{E42675F4-087A-4308-9BBA-14DFA54A8916}"/>
    <cellStyle name="Millares [0] 5 4 2 2 2" xfId="5199" xr:uid="{5E7F4183-A721-42CC-9C6D-AF6ECC677FB9}"/>
    <cellStyle name="Millares [0] 5 4 2 2 2 2" xfId="13182" xr:uid="{BE9D042D-6F9A-409E-AEA5-3ADEA12B0070}"/>
    <cellStyle name="Millares [0] 5 4 2 2 2 2 2" xfId="44230" xr:uid="{F5751605-6591-413B-AF6E-69E71F86213D}"/>
    <cellStyle name="Millares [0] 5 4 2 2 2 3" xfId="27361" xr:uid="{FCF7D31B-6FF9-4ECA-A628-404E487AC0E4}"/>
    <cellStyle name="Millares [0] 5 4 2 2 3" xfId="7613" xr:uid="{F6AA7FFF-87AF-45DF-AAC6-95C1BCFD18FF}"/>
    <cellStyle name="Millares [0] 5 4 2 2 3 2" xfId="16790" xr:uid="{CB42A16C-D3CF-4D94-9EA6-3B4894E17DE0}"/>
    <cellStyle name="Millares [0] 5 4 2 2 3 2 2" xfId="47837" xr:uid="{BD0AD5CA-5320-4E5D-ADC1-8EB8FB30CCAC}"/>
    <cellStyle name="Millares [0] 5 4 2 2 3 3" xfId="30968" xr:uid="{76C72563-35C9-48B6-A86F-C9A2839D5BB5}"/>
    <cellStyle name="Millares [0] 5 4 2 2 4" xfId="21045" xr:uid="{6F170D26-E888-40C8-9E32-A00108025F86}"/>
    <cellStyle name="Millares [0] 5 4 2 2 4 2" xfId="52062" xr:uid="{8D56538C-BA56-4CDA-983B-0F8B89D90CC6}"/>
    <cellStyle name="Millares [0] 5 4 2 2 4 3" xfId="35193" xr:uid="{8450E7D3-4B0B-481A-8527-4E71015D5D16}"/>
    <cellStyle name="Millares [0] 5 4 2 2 5" xfId="10024" xr:uid="{AB2F4427-C87F-48DC-96D3-E023A17BD4AB}"/>
    <cellStyle name="Millares [0] 5 4 2 2 5 2" xfId="41076" xr:uid="{03C491B6-68F3-4BF1-ACF3-381FCD02D10E}"/>
    <cellStyle name="Millares [0] 5 4 2 2 6" xfId="24207" xr:uid="{15AD2827-764B-4136-8F57-A56248264A35}"/>
    <cellStyle name="Millares [0] 5 4 2 3" xfId="1820" xr:uid="{FD43C6B9-6939-4EE2-9554-81BB818FC50D}"/>
    <cellStyle name="Millares [0] 5 4 2 3 2" xfId="4235" xr:uid="{1CC080C6-EF0A-499E-B1C4-EC3CCC185BE1}"/>
    <cellStyle name="Millares [0] 5 4 2 3 2 2" xfId="12218" xr:uid="{164C7C56-CBC7-495A-B4D0-819AA10C9AB3}"/>
    <cellStyle name="Millares [0] 5 4 2 3 2 2 2" xfId="43266" xr:uid="{FBAEE7D5-D4BF-4504-A54F-D70F3EEFAF39}"/>
    <cellStyle name="Millares [0] 5 4 2 3 2 3" xfId="26397" xr:uid="{D12151D8-C639-4F2C-98A0-C1655BC79D37}"/>
    <cellStyle name="Millares [0] 5 4 2 3 3" xfId="6649" xr:uid="{0D238682-94DB-4217-9938-3254D539F584}"/>
    <cellStyle name="Millares [0] 5 4 2 3 3 2" xfId="15826" xr:uid="{1AA75338-6496-434E-948A-756A433A1833}"/>
    <cellStyle name="Millares [0] 5 4 2 3 3 2 2" xfId="46873" xr:uid="{0A54A8A8-19A4-43F7-980A-58504698A51F}"/>
    <cellStyle name="Millares [0] 5 4 2 3 3 3" xfId="30004" xr:uid="{0EB1EF6B-452F-4B40-A4E7-DE9C4A3A608F}"/>
    <cellStyle name="Millares [0] 5 4 2 3 4" xfId="20081" xr:uid="{1C3BB213-BB37-4231-B9E8-C082571729FB}"/>
    <cellStyle name="Millares [0] 5 4 2 3 4 2" xfId="51098" xr:uid="{CDC7D419-BF8F-44DC-B04C-522392326CC2}"/>
    <cellStyle name="Millares [0] 5 4 2 3 4 3" xfId="34229" xr:uid="{C7A08035-C179-4A5B-8F50-FE1105B62E96}"/>
    <cellStyle name="Millares [0] 5 4 2 3 5" xfId="9060" xr:uid="{94DD292E-39B2-4710-AFD0-73382A41DD76}"/>
    <cellStyle name="Millares [0] 5 4 2 3 5 2" xfId="40112" xr:uid="{23824487-13FD-4A18-9635-410C1D19719D}"/>
    <cellStyle name="Millares [0] 5 4 2 3 6" xfId="23243" xr:uid="{D1881079-5E12-4528-A759-6F6B91708DEE}"/>
    <cellStyle name="Millares [0] 5 4 2 4" xfId="1101" xr:uid="{C659D1C4-20F6-4246-9C7D-C46B1F8A0444}"/>
    <cellStyle name="Millares [0] 5 4 2 4 2" xfId="11500" xr:uid="{A15E0679-DCD7-4185-B5A0-D54EBEACB11C}"/>
    <cellStyle name="Millares [0] 5 4 2 4 2 2" xfId="42548" xr:uid="{55FE754E-996C-47E2-A096-7CF42F80F698}"/>
    <cellStyle name="Millares [0] 5 4 2 4 3" xfId="25679" xr:uid="{CC539F30-90D5-4DBE-A62E-50D5E8E3E8E3}"/>
    <cellStyle name="Millares [0] 5 4 2 5" xfId="3516" xr:uid="{DE28D714-446A-4E59-84B3-D7248D33C253}"/>
    <cellStyle name="Millares [0] 5 4 2 5 2" xfId="15108" xr:uid="{C31304CD-061C-4237-A0D1-675F6ACF0B4E}"/>
    <cellStyle name="Millares [0] 5 4 2 5 2 2" xfId="46155" xr:uid="{8DD6207F-0743-4C76-A30E-787A0242627F}"/>
    <cellStyle name="Millares [0] 5 4 2 5 3" xfId="29286" xr:uid="{DDBA85A6-5645-4EA3-A3F4-CDA93FE2E378}"/>
    <cellStyle name="Millares [0] 5 4 2 6" xfId="5931" xr:uid="{9269FF48-B788-44E5-9F42-B0B02F5F2F3A}"/>
    <cellStyle name="Millares [0] 5 4 2 6 2" xfId="19363" xr:uid="{00FDC151-942A-4A90-BAD1-C5DF2419970E}"/>
    <cellStyle name="Millares [0] 5 4 2 6 2 2" xfId="50380" xr:uid="{0D3386A3-24FC-49EF-A082-F22A6DB70024}"/>
    <cellStyle name="Millares [0] 5 4 2 6 3" xfId="33511" xr:uid="{152DDB4E-16D2-4CDE-9CD0-AA7A9A1E7109}"/>
    <cellStyle name="Millares [0] 5 4 2 7" xfId="8342" xr:uid="{7BF48AF6-F83D-4FBF-B7C1-0CBDCD042F06}"/>
    <cellStyle name="Millares [0] 5 4 2 7 2" xfId="39394" xr:uid="{B333E6CC-58A9-48C1-81F6-3AC1B3FF29D9}"/>
    <cellStyle name="Millares [0] 5 4 2 8" xfId="22525" xr:uid="{DFEB1EB9-0DF8-4760-9319-6F3F2A566D0A}"/>
    <cellStyle name="Millares [0] 5 4 20" xfId="37545" xr:uid="{510E146D-6C15-4BD0-9256-5B963CC027CB}"/>
    <cellStyle name="Millares [0] 5 4 20 2" xfId="54414" xr:uid="{F6F9E8D0-1EA6-47CF-9F59-2792E3C18493}"/>
    <cellStyle name="Millares [0] 5 4 21" xfId="37847" xr:uid="{CEA565DC-545E-448E-A212-342922FDD481}"/>
    <cellStyle name="Millares [0] 5 4 21 2" xfId="54716" xr:uid="{4AB94F7C-2D5C-474F-9A4E-C151EC1AA0E8}"/>
    <cellStyle name="Millares [0] 5 4 22" xfId="38149" xr:uid="{A3C5D9EA-AFEE-4F9B-B7AD-0B5D7E439F2E}"/>
    <cellStyle name="Millares [0] 5 4 22 2" xfId="55018" xr:uid="{05C7F44D-78DF-42E8-9C5A-BA333A10FDC8}"/>
    <cellStyle name="Millares [0] 5 4 23" xfId="38449" xr:uid="{F7085D80-D602-441C-A32E-DEDE45B9E660}"/>
    <cellStyle name="Millares [0] 5 4 23 2" xfId="55318" xr:uid="{D2299897-751E-4438-9281-0D1B003601D8}"/>
    <cellStyle name="Millares [0] 5 4 24" xfId="38749" xr:uid="{046853A4-E0F2-4331-8BB0-9A925F061E3B}"/>
    <cellStyle name="Millares [0] 5 4 24 2" xfId="55618" xr:uid="{513702E9-DA4E-456D-A290-4923E388A0AD}"/>
    <cellStyle name="Millares [0] 5 4 25" xfId="39085" xr:uid="{7353B0DC-C8CF-453F-A94C-94F8A29DAFF0}"/>
    <cellStyle name="Millares [0] 5 4 26" xfId="22216" xr:uid="{5CCBA0CC-C56A-479D-B325-5BEC7D6BB78F}"/>
    <cellStyle name="Millares [0] 5 4 3" xfId="2122" xr:uid="{87839DA8-5B79-4CA1-95F9-01374EE8D713}"/>
    <cellStyle name="Millares [0] 5 4 3 2" xfId="4537" xr:uid="{FEE5F671-FA0A-4E60-A4B0-C5062DCC21FC}"/>
    <cellStyle name="Millares [0] 5 4 3 2 2" xfId="12520" xr:uid="{7E71250B-5E5A-4CC4-81A2-27C12265AF47}"/>
    <cellStyle name="Millares [0] 5 4 3 2 2 2" xfId="43568" xr:uid="{1BBCB315-667E-4C71-B0AE-1BADCA6A8D9E}"/>
    <cellStyle name="Millares [0] 5 4 3 2 3" xfId="26699" xr:uid="{F97690AE-03D4-455D-B960-F883E7878C0B}"/>
    <cellStyle name="Millares [0] 5 4 3 3" xfId="6951" xr:uid="{0F76D3CF-603C-42ED-917F-ED72A7237694}"/>
    <cellStyle name="Millares [0] 5 4 3 3 2" xfId="16128" xr:uid="{43AEAA67-E29E-4945-8A3D-1F4045D8BCD7}"/>
    <cellStyle name="Millares [0] 5 4 3 3 2 2" xfId="47175" xr:uid="{478DEA44-3F9C-4F19-99E8-71BD11C144A5}"/>
    <cellStyle name="Millares [0] 5 4 3 3 3" xfId="30306" xr:uid="{FC44B9B9-4358-4271-B9DF-9D7FBCE9AD34}"/>
    <cellStyle name="Millares [0] 5 4 3 4" xfId="20383" xr:uid="{A104668C-7492-4916-8ACF-2836E90AD8A7}"/>
    <cellStyle name="Millares [0] 5 4 3 4 2" xfId="51400" xr:uid="{BD2BFEEA-4985-4CD2-A1E7-B9B00AA287F7}"/>
    <cellStyle name="Millares [0] 5 4 3 4 3" xfId="34531" xr:uid="{D725E828-D952-448E-8F6A-B90002BE1701}"/>
    <cellStyle name="Millares [0] 5 4 3 5" xfId="9362" xr:uid="{7FD93050-D80C-4AAD-8B9E-5698AB356F6C}"/>
    <cellStyle name="Millares [0] 5 4 3 5 2" xfId="40414" xr:uid="{3163D14A-428F-41DF-A2CB-B617492B4027}"/>
    <cellStyle name="Millares [0] 5 4 3 6" xfId="23545" xr:uid="{F2FACCA6-FAEE-4221-9CF7-7FF4B808FA78}"/>
    <cellStyle name="Millares [0] 5 4 4" xfId="2475" xr:uid="{1C5FD8BC-709B-487E-8F7C-AE04C170954A}"/>
    <cellStyle name="Millares [0] 5 4 4 2" xfId="4890" xr:uid="{1EF64977-FD21-46C3-987E-8D9AF28F228D}"/>
    <cellStyle name="Millares [0] 5 4 4 2 2" xfId="12873" xr:uid="{B5F9387F-D8B5-46F9-B191-7882595B6687}"/>
    <cellStyle name="Millares [0] 5 4 4 2 2 2" xfId="43921" xr:uid="{E637D8A0-F044-452D-917D-57FEDAA58484}"/>
    <cellStyle name="Millares [0] 5 4 4 2 3" xfId="27052" xr:uid="{FFA9E6DF-F364-4EBE-AB44-0CD826A49C89}"/>
    <cellStyle name="Millares [0] 5 4 4 3" xfId="7304" xr:uid="{310DD22B-1422-48D4-B1BB-D096DDB9A849}"/>
    <cellStyle name="Millares [0] 5 4 4 3 2" xfId="16481" xr:uid="{E531B0A1-399E-4EFA-BC16-28D20DBED867}"/>
    <cellStyle name="Millares [0] 5 4 4 3 2 2" xfId="47528" xr:uid="{70DE4DE0-0E86-4751-B6D6-D6D5F80335B9}"/>
    <cellStyle name="Millares [0] 5 4 4 3 3" xfId="30659" xr:uid="{D089D54B-089C-4622-A50E-0CB7ED80949D}"/>
    <cellStyle name="Millares [0] 5 4 4 4" xfId="20736" xr:uid="{40A7BA1A-DF6C-4F50-A933-C578899D96BA}"/>
    <cellStyle name="Millares [0] 5 4 4 4 2" xfId="51753" xr:uid="{33352740-D12F-4EC8-B2EE-94CCB02F8741}"/>
    <cellStyle name="Millares [0] 5 4 4 4 3" xfId="34884" xr:uid="{362D0B49-E617-408C-8148-EB54337CC2F7}"/>
    <cellStyle name="Millares [0] 5 4 4 5" xfId="9715" xr:uid="{8F37CA5B-EF65-4A4D-AFD7-681DAC4B5A09}"/>
    <cellStyle name="Millares [0] 5 4 4 5 2" xfId="40767" xr:uid="{F08F2B61-1D45-41DF-A78E-271441DE08B4}"/>
    <cellStyle name="Millares [0] 5 4 4 6" xfId="23898" xr:uid="{5B447F6D-CFF4-4C4B-9B38-FEF3027CF8D8}"/>
    <cellStyle name="Millares [0] 5 4 5" xfId="1468" xr:uid="{CC9DBF5C-8E24-4529-9B44-83E9DAE152F2}"/>
    <cellStyle name="Millares [0] 5 4 5 2" xfId="3883" xr:uid="{01863C39-9CEC-4291-B9A0-3C26BDCB6EAF}"/>
    <cellStyle name="Millares [0] 5 4 5 2 2" xfId="11866" xr:uid="{268AF012-A8C0-450F-BB6D-913C9F3366C7}"/>
    <cellStyle name="Millares [0] 5 4 5 2 2 2" xfId="42914" xr:uid="{EAC50913-862D-43A2-B7FC-A825AC03707C}"/>
    <cellStyle name="Millares [0] 5 4 5 2 3" xfId="26045" xr:uid="{1D790576-619A-492D-8160-62600287E601}"/>
    <cellStyle name="Millares [0] 5 4 5 3" xfId="6297" xr:uid="{1FC8AF02-A548-45D7-B4CF-0454D38BE1E2}"/>
    <cellStyle name="Millares [0] 5 4 5 3 2" xfId="15474" xr:uid="{56F2974B-3EE8-4082-B019-A79AF51C7D73}"/>
    <cellStyle name="Millares [0] 5 4 5 3 2 2" xfId="46521" xr:uid="{793B04CF-1518-4C05-95D5-0C1D4C59A620}"/>
    <cellStyle name="Millares [0] 5 4 5 3 3" xfId="29652" xr:uid="{DB3DEF2F-E9C7-4576-AFF4-BC18D1620887}"/>
    <cellStyle name="Millares [0] 5 4 5 4" xfId="19729" xr:uid="{13792785-BAED-463B-B644-4149D05050D5}"/>
    <cellStyle name="Millares [0] 5 4 5 4 2" xfId="50746" xr:uid="{FA65536E-185E-4177-A113-C9761BA7A2A4}"/>
    <cellStyle name="Millares [0] 5 4 5 4 3" xfId="33877" xr:uid="{F9394401-56CA-4FF2-AE71-250938C4B852}"/>
    <cellStyle name="Millares [0] 5 4 5 5" xfId="8708" xr:uid="{599A3F89-A29D-471A-B076-5DDBE8BD93B2}"/>
    <cellStyle name="Millares [0] 5 4 5 5 2" xfId="39760" xr:uid="{504FFD2D-C2F1-4901-BB10-18E53688C04E}"/>
    <cellStyle name="Millares [0] 5 4 5 6" xfId="22891" xr:uid="{FDDBCBC8-819D-4FEF-9F6F-3B5E6480A6B7}"/>
    <cellStyle name="Millares [0] 5 4 6" xfId="792" xr:uid="{ED3B022E-3D2E-4620-BBDA-F02DAE5D119F}"/>
    <cellStyle name="Millares [0] 5 4 6 2" xfId="13571" xr:uid="{63E05593-B673-4782-A2F9-D5EE2060ED81}"/>
    <cellStyle name="Millares [0] 5 4 6 2 2" xfId="44619" xr:uid="{F74A7FDA-0026-4D73-A21E-B1CD65E9FF73}"/>
    <cellStyle name="Millares [0] 5 4 6 2 3" xfId="27750" xr:uid="{076D57B1-7298-4227-A2E8-3154A8DEB161}"/>
    <cellStyle name="Millares [0] 5 4 6 3" xfId="17179" xr:uid="{FA657501-0123-4899-838A-2A28D7BA31F1}"/>
    <cellStyle name="Millares [0] 5 4 6 3 2" xfId="48226" xr:uid="{C2457A7C-712C-4DA7-9669-44D46FFD8D80}"/>
    <cellStyle name="Millares [0] 5 4 6 3 3" xfId="31357" xr:uid="{E56DAF4F-AD45-4B84-BBDA-D7F32E8BADB0}"/>
    <cellStyle name="Millares [0] 5 4 6 4" xfId="21434" xr:uid="{AFC41ACB-93C2-4A16-AA87-14D55C5557C0}"/>
    <cellStyle name="Millares [0] 5 4 6 4 2" xfId="52451" xr:uid="{B95129E6-3255-4F85-96E3-96C5851EDF69}"/>
    <cellStyle name="Millares [0] 5 4 6 4 3" xfId="35582" xr:uid="{3AD74D99-58E9-4357-B655-A478BF6DCD6B}"/>
    <cellStyle name="Millares [0] 5 4 6 5" xfId="10413" xr:uid="{04AE4C5E-F486-440D-A360-C1AE402F0999}"/>
    <cellStyle name="Millares [0] 5 4 6 5 2" xfId="41465" xr:uid="{49B6A445-81BD-460E-962C-B65C551646F3}"/>
    <cellStyle name="Millares [0] 5 4 6 6" xfId="24596" xr:uid="{34ACF2BC-AAF1-4813-8E1A-3A178F489E94}"/>
    <cellStyle name="Millares [0] 5 4 7" xfId="3207" xr:uid="{9482A127-E63B-4026-806B-74931B33D223}"/>
    <cellStyle name="Millares [0] 5 4 7 2" xfId="13868" xr:uid="{1900C7CF-CCF9-480D-8E13-3E81F77CA48D}"/>
    <cellStyle name="Millares [0] 5 4 7 2 2" xfId="44916" xr:uid="{DF623BB5-9EC5-4DFA-9E5F-F7BBFA8F5DDC}"/>
    <cellStyle name="Millares [0] 5 4 7 2 3" xfId="28047" xr:uid="{DDF0A192-B65E-43B8-BEE2-284ACD3AD24B}"/>
    <cellStyle name="Millares [0] 5 4 7 3" xfId="17476" xr:uid="{B5D61087-E939-4209-A4E3-218D1C3A20A1}"/>
    <cellStyle name="Millares [0] 5 4 7 3 2" xfId="48523" xr:uid="{D5878BAD-B551-4EA6-93E8-64E92AE530F9}"/>
    <cellStyle name="Millares [0] 5 4 7 3 3" xfId="31654" xr:uid="{EE55948B-BD7E-401E-ADE2-C6526D32D6E5}"/>
    <cellStyle name="Millares [0] 5 4 7 4" xfId="21731" xr:uid="{48F10BB0-0C9E-4CE7-9FB7-5D6B336782CF}"/>
    <cellStyle name="Millares [0] 5 4 7 4 2" xfId="52748" xr:uid="{C220F750-6EC5-46EB-9D0B-BD42960099FE}"/>
    <cellStyle name="Millares [0] 5 4 7 4 3" xfId="35879" xr:uid="{A94D4A98-75F0-429D-BC6D-4B55FC7F7571}"/>
    <cellStyle name="Millares [0] 5 4 7 5" xfId="10710" xr:uid="{EBED6BA6-2BA3-4888-ABAF-CB4EEB542722}"/>
    <cellStyle name="Millares [0] 5 4 7 5 2" xfId="41762" xr:uid="{17E25C13-8EDC-44B2-9105-761D71A7167F}"/>
    <cellStyle name="Millares [0] 5 4 7 6" xfId="24893" xr:uid="{B7DCA995-5E38-4E8E-B0F0-E0DC354128BA}"/>
    <cellStyle name="Millares [0] 5 4 8" xfId="5622" xr:uid="{35026A95-EB8D-48D9-AC21-7E8FB7AB3634}"/>
    <cellStyle name="Millares [0] 5 4 8 2" xfId="14226" xr:uid="{ACFBA06D-1FAA-4D77-9488-181165B30FCE}"/>
    <cellStyle name="Millares [0] 5 4 8 2 2" xfId="45274" xr:uid="{5F627402-2637-4052-87D2-E2A82F7DB020}"/>
    <cellStyle name="Millares [0] 5 4 8 2 3" xfId="28405" xr:uid="{3345AA0C-E49D-407A-B26F-23EAC9AF8E46}"/>
    <cellStyle name="Millares [0] 5 4 8 3" xfId="17838" xr:uid="{EAE2EF1E-A76C-4462-9B30-A633EFDEC261}"/>
    <cellStyle name="Millares [0] 5 4 8 3 2" xfId="48885" xr:uid="{719EE591-C4C7-4BFE-AC2B-7CBBB455D4B2}"/>
    <cellStyle name="Millares [0] 5 4 8 3 3" xfId="32016" xr:uid="{14FD0B77-195C-409C-9988-DF49ADB2A94F}"/>
    <cellStyle name="Millares [0] 5 4 8 4" xfId="22089" xr:uid="{70487810-5C9C-4E5E-85D2-AFE221640FE5}"/>
    <cellStyle name="Millares [0] 5 4 8 4 2" xfId="53106" xr:uid="{F26FF77C-E181-4608-801E-41597A462382}"/>
    <cellStyle name="Millares [0] 5 4 8 4 3" xfId="36237" xr:uid="{D0AD8CA0-AB84-4305-A93F-5D9E5621FF6A}"/>
    <cellStyle name="Millares [0] 5 4 8 5" xfId="11072" xr:uid="{41237B8A-296A-415E-89E4-3E818164A0B9}"/>
    <cellStyle name="Millares [0] 5 4 8 5 2" xfId="42120" xr:uid="{E95BDBAA-63B1-4C04-8F39-1914B741A17D}"/>
    <cellStyle name="Millares [0] 5 4 8 6" xfId="25251" xr:uid="{01576C98-FC7E-445C-B43D-DFBF338C2023}"/>
    <cellStyle name="Millares [0] 5 4 9" xfId="11191" xr:uid="{15EED047-DD92-49C7-876F-0119600CBCE5}"/>
    <cellStyle name="Millares [0] 5 4 9 2" xfId="14799" xr:uid="{38161CB8-A308-4736-B844-5CB073D01253}"/>
    <cellStyle name="Millares [0] 5 4 9 2 2" xfId="45846" xr:uid="{457F12E8-A5B2-4B1D-B58E-8BC9F7B83CB0}"/>
    <cellStyle name="Millares [0] 5 4 9 2 3" xfId="28977" xr:uid="{687D28BC-FDA0-4B2E-B11F-2385368215E7}"/>
    <cellStyle name="Millares [0] 5 4 9 3" xfId="19054" xr:uid="{FF7AF6A5-7442-4FF9-90D8-9E04A3251350}"/>
    <cellStyle name="Millares [0] 5 4 9 3 2" xfId="50071" xr:uid="{84D9070E-4A84-4C26-AF02-9EF3945B993D}"/>
    <cellStyle name="Millares [0] 5 4 9 3 3" xfId="33202" xr:uid="{425A1538-6D20-4D95-B597-58C053F921F1}"/>
    <cellStyle name="Millares [0] 5 4 9 4" xfId="42239" xr:uid="{47D31F04-321A-475F-8099-2D6E6F38C690}"/>
    <cellStyle name="Millares [0] 5 4 9 5" xfId="25370" xr:uid="{E5B8E38D-102F-4735-8BE6-25E9E020BA1D}"/>
    <cellStyle name="Millares [0] 5 5" xfId="248" xr:uid="{C67AD3E5-5372-4B30-B563-741E5B13E655}"/>
    <cellStyle name="Millares [0] 5 5 10" xfId="14845" xr:uid="{89210FAF-4168-4406-9A8D-186F8BB21409}"/>
    <cellStyle name="Millares [0] 5 5 10 2" xfId="45892" xr:uid="{776AB5E1-3AFE-4989-8B1B-E46B5B5EA205}"/>
    <cellStyle name="Millares [0] 5 5 10 3" xfId="29023" xr:uid="{46FB2B6B-2783-449A-ACA8-74B8E5AAA74D}"/>
    <cellStyle name="Millares [0] 5 5 11" xfId="17976" xr:uid="{23432F91-114F-4AEC-826F-F2F0D2A2CF0C}"/>
    <cellStyle name="Millares [0] 5 5 11 2" xfId="48993" xr:uid="{51BC2C5D-8752-4386-B0DC-652B45D39706}"/>
    <cellStyle name="Millares [0] 5 5 11 3" xfId="32124" xr:uid="{1A7F6531-4A5E-458C-AF95-97B73909738D}"/>
    <cellStyle name="Millares [0] 5 5 12" xfId="18276" xr:uid="{0A343F04-0B75-455C-B779-1FAE7F3E798F}"/>
    <cellStyle name="Millares [0] 5 5 12 2" xfId="49293" xr:uid="{CD3BC0E8-A1D3-47E2-BF92-062695CD9533}"/>
    <cellStyle name="Millares [0] 5 5 12 3" xfId="32424" xr:uid="{C2BE5F3F-72ED-4205-9D5B-4BAC95EE13A1}"/>
    <cellStyle name="Millares [0] 5 5 13" xfId="18576" xr:uid="{030F3F21-5129-49BC-BC1B-D4C2C08F3649}"/>
    <cellStyle name="Millares [0] 5 5 13 2" xfId="49593" xr:uid="{60417EEF-6FD7-45E6-8FFE-E12E93CE77DA}"/>
    <cellStyle name="Millares [0] 5 5 13 3" xfId="32724" xr:uid="{F5BF0E92-6E7A-4776-928E-8D259DD2780E}"/>
    <cellStyle name="Millares [0] 5 5 14" xfId="19100" xr:uid="{010D449C-49CC-420B-8066-2D59838C69F0}"/>
    <cellStyle name="Millares [0] 5 5 14 2" xfId="50117" xr:uid="{BF9371A5-8646-4173-A54F-9187E95FC5FB}"/>
    <cellStyle name="Millares [0] 5 5 14 3" xfId="33248" xr:uid="{7F7804FE-D395-4792-9835-EEAA46F893E6}"/>
    <cellStyle name="Millares [0] 5 5 15" xfId="8079" xr:uid="{B919DD15-6E8A-43FC-8565-F37725923B34}"/>
    <cellStyle name="Millares [0] 5 5 15 2" xfId="53197" xr:uid="{C9BBBD90-EFD9-4C35-AC9E-A72D5098B040}"/>
    <cellStyle name="Millares [0] 5 5 15 3" xfId="36328" xr:uid="{9C1726F4-C3E7-4E1B-A0C2-AD435575D8D7}"/>
    <cellStyle name="Millares [0] 5 5 16" xfId="36633" xr:uid="{8A13CA5F-F167-4023-85C7-4FC96F65483D}"/>
    <cellStyle name="Millares [0] 5 5 16 2" xfId="53502" xr:uid="{EC60A2F6-60A9-485C-9DAC-7CA557DBF0F4}"/>
    <cellStyle name="Millares [0] 5 5 17" xfId="36943" xr:uid="{81F91A0D-AD27-495D-9465-BB02355B08EB}"/>
    <cellStyle name="Millares [0] 5 5 17 2" xfId="53812" xr:uid="{8B61F183-BB1E-48FD-9515-FC129F8B8E4B}"/>
    <cellStyle name="Millares [0] 5 5 18" xfId="37246" xr:uid="{B6FC8BA5-20E0-44E5-A6B1-B8BBEB3A57AA}"/>
    <cellStyle name="Millares [0] 5 5 18 2" xfId="54115" xr:uid="{815D623C-D381-4A36-A8C3-801ED8D2310B}"/>
    <cellStyle name="Millares [0] 5 5 19" xfId="37546" xr:uid="{34631AC7-C744-47B4-988D-B3BFF36158C9}"/>
    <cellStyle name="Millares [0] 5 5 19 2" xfId="54415" xr:uid="{E4B72E2F-2533-456C-A51D-71535525F5C0}"/>
    <cellStyle name="Millares [0] 5 5 2" xfId="513" xr:uid="{0D8B86F3-A1BE-4C16-A954-027164A89BBD}"/>
    <cellStyle name="Millares [0] 5 5 2 2" xfId="2785" xr:uid="{79C189DF-03C0-4542-BB41-D6809BF534CB}"/>
    <cellStyle name="Millares [0] 5 5 2 2 2" xfId="5200" xr:uid="{1D9483BB-C8F2-4CC6-907E-0C3219608810}"/>
    <cellStyle name="Millares [0] 5 5 2 2 2 2" xfId="13183" xr:uid="{4EB3D9FE-C7F8-4091-A689-51D97D4511FA}"/>
    <cellStyle name="Millares [0] 5 5 2 2 2 2 2" xfId="44231" xr:uid="{C9FE2C27-8D1B-4FF2-A4F8-0F3F52EED958}"/>
    <cellStyle name="Millares [0] 5 5 2 2 2 3" xfId="27362" xr:uid="{3EB38D52-A97F-47C5-8A7D-6B47E46ACFA6}"/>
    <cellStyle name="Millares [0] 5 5 2 2 3" xfId="7614" xr:uid="{54931A5A-05FB-4617-8C85-D9CD394E4B69}"/>
    <cellStyle name="Millares [0] 5 5 2 2 3 2" xfId="16791" xr:uid="{63BC7421-5A72-4277-AE04-8E5834845EE4}"/>
    <cellStyle name="Millares [0] 5 5 2 2 3 2 2" xfId="47838" xr:uid="{32D1566E-A9F8-41B7-99F6-5DB8C8AC983A}"/>
    <cellStyle name="Millares [0] 5 5 2 2 3 3" xfId="30969" xr:uid="{7F021DC5-79A1-4188-AE9B-582BDC172003}"/>
    <cellStyle name="Millares [0] 5 5 2 2 4" xfId="21046" xr:uid="{C08044EA-D6FF-4136-83BF-9806513A50BE}"/>
    <cellStyle name="Millares [0] 5 5 2 2 4 2" xfId="52063" xr:uid="{7A297D4E-6D16-4871-AA25-62354CBEB5C6}"/>
    <cellStyle name="Millares [0] 5 5 2 2 4 3" xfId="35194" xr:uid="{85F02645-A924-4B39-BE30-EF04FE555D00}"/>
    <cellStyle name="Millares [0] 5 5 2 2 5" xfId="10025" xr:uid="{76838C21-E633-42C5-80CC-AA7709C6FA98}"/>
    <cellStyle name="Millares [0] 5 5 2 2 5 2" xfId="41077" xr:uid="{D073EF46-E108-41A2-83BE-13F970B0688C}"/>
    <cellStyle name="Millares [0] 5 5 2 2 6" xfId="24208" xr:uid="{CA1874E8-A4CB-4CE6-8EF0-EB3308F25AD8}"/>
    <cellStyle name="Millares [0] 5 5 2 3" xfId="1866" xr:uid="{D950B62B-898E-4F3D-8542-4650653F455C}"/>
    <cellStyle name="Millares [0] 5 5 2 3 2" xfId="4281" xr:uid="{497640CF-B871-42D6-8499-E06DFC6089E4}"/>
    <cellStyle name="Millares [0] 5 5 2 3 2 2" xfId="12264" xr:uid="{E3C82AFE-B171-4FA2-BE68-61ECE271AC11}"/>
    <cellStyle name="Millares [0] 5 5 2 3 2 2 2" xfId="43312" xr:uid="{7E1D641B-940E-4EFF-AE49-FA6729CDA2FB}"/>
    <cellStyle name="Millares [0] 5 5 2 3 2 3" xfId="26443" xr:uid="{63C881FB-E352-40F4-B8B7-D93B9819ADCB}"/>
    <cellStyle name="Millares [0] 5 5 2 3 3" xfId="6695" xr:uid="{D1D8399C-91C5-49F3-8D61-AB556FD64577}"/>
    <cellStyle name="Millares [0] 5 5 2 3 3 2" xfId="15872" xr:uid="{E53488FB-7511-47C3-8E83-C5D63BD9C6BA}"/>
    <cellStyle name="Millares [0] 5 5 2 3 3 2 2" xfId="46919" xr:uid="{9027CDCD-19A6-46F4-853D-E9052B45C467}"/>
    <cellStyle name="Millares [0] 5 5 2 3 3 3" xfId="30050" xr:uid="{FB9CD6E0-95D0-4F4B-B9CC-14678FA972CF}"/>
    <cellStyle name="Millares [0] 5 5 2 3 4" xfId="20127" xr:uid="{034ECF04-3739-48A1-AB9D-9D978D20CA06}"/>
    <cellStyle name="Millares [0] 5 5 2 3 4 2" xfId="51144" xr:uid="{FFE080BA-1B5D-476B-AF39-B2048E908390}"/>
    <cellStyle name="Millares [0] 5 5 2 3 4 3" xfId="34275" xr:uid="{FE2BDB2B-64FA-4417-9C72-DE828186872F}"/>
    <cellStyle name="Millares [0] 5 5 2 3 5" xfId="9106" xr:uid="{C8D6E7B0-C334-4142-BAE3-CA086D57DC17}"/>
    <cellStyle name="Millares [0] 5 5 2 3 5 2" xfId="40158" xr:uid="{07F7F463-02C6-45FA-B2EA-8733108FBF19}"/>
    <cellStyle name="Millares [0] 5 5 2 3 6" xfId="23289" xr:uid="{B098C1C6-35B0-4C67-B459-DB4F72B21E8A}"/>
    <cellStyle name="Millares [0] 5 5 2 4" xfId="1102" xr:uid="{BD38C482-F37E-438F-87DC-BCCA8CA32271}"/>
    <cellStyle name="Millares [0] 5 5 2 4 2" xfId="11501" xr:uid="{6428257E-008B-4B6F-8383-B3E235B8E6BE}"/>
    <cellStyle name="Millares [0] 5 5 2 4 2 2" xfId="42549" xr:uid="{6CFD20FC-FF18-4BAD-B756-40DD447AA760}"/>
    <cellStyle name="Millares [0] 5 5 2 4 3" xfId="25680" xr:uid="{09752B7C-C2AE-4CBB-B4BA-AA401B625DED}"/>
    <cellStyle name="Millares [0] 5 5 2 5" xfId="3517" xr:uid="{61FCE8CD-0C2D-416C-800B-680576A0CDB1}"/>
    <cellStyle name="Millares [0] 5 5 2 5 2" xfId="15109" xr:uid="{DC9E437E-89AB-4F2C-A1C0-87242336304D}"/>
    <cellStyle name="Millares [0] 5 5 2 5 2 2" xfId="46156" xr:uid="{E3593AA3-090B-4FC9-A301-FF578E96128B}"/>
    <cellStyle name="Millares [0] 5 5 2 5 3" xfId="29287" xr:uid="{DB4E9AF0-1B23-4A21-B9BE-08EF150D50DE}"/>
    <cellStyle name="Millares [0] 5 5 2 6" xfId="5932" xr:uid="{B93988AE-D90C-4846-9ECE-62A470293157}"/>
    <cellStyle name="Millares [0] 5 5 2 6 2" xfId="19364" xr:uid="{7E9B8698-FAF8-483A-B933-6751ED2EFCD1}"/>
    <cellStyle name="Millares [0] 5 5 2 6 2 2" xfId="50381" xr:uid="{13964BAA-7E6C-4AB8-B1EF-1C143E38AE8A}"/>
    <cellStyle name="Millares [0] 5 5 2 6 3" xfId="33512" xr:uid="{F95C15E0-8620-4F5C-9DDB-AEECA4DD47A8}"/>
    <cellStyle name="Millares [0] 5 5 2 7" xfId="8343" xr:uid="{751F8033-2EED-4209-852D-1673A60694A0}"/>
    <cellStyle name="Millares [0] 5 5 2 7 2" xfId="39395" xr:uid="{87307852-B7DB-419C-9722-19E8148BF79C}"/>
    <cellStyle name="Millares [0] 5 5 2 8" xfId="22526" xr:uid="{B4762AE1-2129-45F9-88E5-9CF8C57A4800}"/>
    <cellStyle name="Millares [0] 5 5 20" xfId="37848" xr:uid="{039AD958-91A6-4FE9-B3B3-4CF308215186}"/>
    <cellStyle name="Millares [0] 5 5 20 2" xfId="54717" xr:uid="{924D73C1-11D0-4027-B079-624C1382F2CB}"/>
    <cellStyle name="Millares [0] 5 5 21" xfId="38150" xr:uid="{BF96FCAD-C571-46BD-9B48-58E0D732C57B}"/>
    <cellStyle name="Millares [0] 5 5 21 2" xfId="55019" xr:uid="{97DB0336-2CB2-4610-BC06-2C9AEB0A1429}"/>
    <cellStyle name="Millares [0] 5 5 22" xfId="38450" xr:uid="{48C43C9F-4627-41DC-8D4F-BF86E0A2D522}"/>
    <cellStyle name="Millares [0] 5 5 22 2" xfId="55319" xr:uid="{1A7C0AF6-A4D2-4785-BEFD-D978F4B05EDE}"/>
    <cellStyle name="Millares [0] 5 5 23" xfId="38750" xr:uid="{35BC1425-50BD-4307-8A10-B13C48079205}"/>
    <cellStyle name="Millares [0] 5 5 23 2" xfId="55619" xr:uid="{90824B23-7C80-45F9-B58A-4941915C647C}"/>
    <cellStyle name="Millares [0] 5 5 24" xfId="39131" xr:uid="{44287FB3-1202-4BC3-8AA0-E1F7C4B1C289}"/>
    <cellStyle name="Millares [0] 5 5 25" xfId="22262" xr:uid="{E98A67D5-1604-46CE-962F-34036EA0C711}"/>
    <cellStyle name="Millares [0] 5 5 3" xfId="2168" xr:uid="{4885444D-4732-4B5C-8DCA-7547B2BB25C1}"/>
    <cellStyle name="Millares [0] 5 5 3 2" xfId="4583" xr:uid="{989B18F8-0A15-4B7D-9AC7-74123B3F705C}"/>
    <cellStyle name="Millares [0] 5 5 3 2 2" xfId="12566" xr:uid="{9C7FD5A5-529A-4E71-BE78-D5BB5D55537E}"/>
    <cellStyle name="Millares [0] 5 5 3 2 2 2" xfId="43614" xr:uid="{3C516A00-6160-40C1-842C-960C4B189991}"/>
    <cellStyle name="Millares [0] 5 5 3 2 3" xfId="26745" xr:uid="{C29EEEF9-EC19-4802-A2B2-B59A17C2B8CF}"/>
    <cellStyle name="Millares [0] 5 5 3 3" xfId="6997" xr:uid="{8915997F-511C-4F6D-9EC9-7CF4FCEFE55E}"/>
    <cellStyle name="Millares [0] 5 5 3 3 2" xfId="16174" xr:uid="{2163C0EF-35F3-47CA-919F-F5DD1F617CFB}"/>
    <cellStyle name="Millares [0] 5 5 3 3 2 2" xfId="47221" xr:uid="{BA597B7D-CE71-4A6C-966F-F1BD55047B16}"/>
    <cellStyle name="Millares [0] 5 5 3 3 3" xfId="30352" xr:uid="{643A636C-71D2-4F19-835C-185460A91E84}"/>
    <cellStyle name="Millares [0] 5 5 3 4" xfId="20429" xr:uid="{B89C43F1-531D-458C-A598-35A424051FBC}"/>
    <cellStyle name="Millares [0] 5 5 3 4 2" xfId="51446" xr:uid="{0A1E5101-A49D-4576-AC80-3F63FFCD185D}"/>
    <cellStyle name="Millares [0] 5 5 3 4 3" xfId="34577" xr:uid="{2872A1A0-B957-4DCC-92E3-A745FF216C55}"/>
    <cellStyle name="Millares [0] 5 5 3 5" xfId="9408" xr:uid="{DF8FA588-9516-470D-9137-59B53EF536F6}"/>
    <cellStyle name="Millares [0] 5 5 3 5 2" xfId="40460" xr:uid="{498B8F5E-2BCE-4C22-B322-CAFA81497E81}"/>
    <cellStyle name="Millares [0] 5 5 3 6" xfId="23591" xr:uid="{5C32A1D0-4AD0-4281-8FFF-3B75E8A61ADF}"/>
    <cellStyle name="Millares [0] 5 5 4" xfId="2521" xr:uid="{187BACEE-24D4-4F3E-BEDD-8BAEF66CFB68}"/>
    <cellStyle name="Millares [0] 5 5 4 2" xfId="4936" xr:uid="{63834FDA-3879-4A68-AF69-1134524816E4}"/>
    <cellStyle name="Millares [0] 5 5 4 2 2" xfId="12919" xr:uid="{1ECF7B55-080E-40B1-9DD3-A3F6CF366F84}"/>
    <cellStyle name="Millares [0] 5 5 4 2 2 2" xfId="43967" xr:uid="{32A3B21E-BFFD-483F-B5FB-CA34A1F9C44E}"/>
    <cellStyle name="Millares [0] 5 5 4 2 3" xfId="27098" xr:uid="{18C41F33-FDB6-4D56-B922-1AE4B0837EC8}"/>
    <cellStyle name="Millares [0] 5 5 4 3" xfId="7350" xr:uid="{02E2A511-26A3-4AC9-B352-78C04A9224FE}"/>
    <cellStyle name="Millares [0] 5 5 4 3 2" xfId="16527" xr:uid="{D582BAC6-4D46-4513-BCAF-318AD4C7668E}"/>
    <cellStyle name="Millares [0] 5 5 4 3 2 2" xfId="47574" xr:uid="{ED502B68-8A2B-430E-900A-0BF5EC066AAE}"/>
    <cellStyle name="Millares [0] 5 5 4 3 3" xfId="30705" xr:uid="{D6A94B29-E856-47C1-B30A-9B742C9F1659}"/>
    <cellStyle name="Millares [0] 5 5 4 4" xfId="20782" xr:uid="{01852FA1-94BC-4287-938E-9A7E9A0D5779}"/>
    <cellStyle name="Millares [0] 5 5 4 4 2" xfId="51799" xr:uid="{B064DF36-640A-417D-A4D3-2DD86CED77FF}"/>
    <cellStyle name="Millares [0] 5 5 4 4 3" xfId="34930" xr:uid="{C859BCE9-A98A-413E-8D1E-60B705D4ABC5}"/>
    <cellStyle name="Millares [0] 5 5 4 5" xfId="9761" xr:uid="{7503484E-D835-4111-BA97-0D896BB3997A}"/>
    <cellStyle name="Millares [0] 5 5 4 5 2" xfId="40813" xr:uid="{4F65BC8D-F8BB-455F-B83A-BC14BAA54252}"/>
    <cellStyle name="Millares [0] 5 5 4 6" xfId="23944" xr:uid="{672F5F11-2DC7-4298-945D-4A6B12200083}"/>
    <cellStyle name="Millares [0] 5 5 5" xfId="1514" xr:uid="{4480F7B5-917E-46C9-BF10-0CE28B3BED1B}"/>
    <cellStyle name="Millares [0] 5 5 5 2" xfId="3929" xr:uid="{571606A3-89F0-4248-B2B5-1723D6C69514}"/>
    <cellStyle name="Millares [0] 5 5 5 2 2" xfId="11912" xr:uid="{00F077C8-2C69-4F4A-9939-5EC62108CDB0}"/>
    <cellStyle name="Millares [0] 5 5 5 2 2 2" xfId="42960" xr:uid="{D69E840B-BED8-4B25-BB28-511B93B91938}"/>
    <cellStyle name="Millares [0] 5 5 5 2 3" xfId="26091" xr:uid="{86AF5437-8AB3-475B-8EB1-CEBDB4503EA9}"/>
    <cellStyle name="Millares [0] 5 5 5 3" xfId="6343" xr:uid="{D5D70030-6145-4AF3-B96F-C9A85AC37E1F}"/>
    <cellStyle name="Millares [0] 5 5 5 3 2" xfId="15520" xr:uid="{6D932128-F1D4-43FC-8F6F-A3D84069EAB6}"/>
    <cellStyle name="Millares [0] 5 5 5 3 2 2" xfId="46567" xr:uid="{F7DE4FEA-5E49-44BE-95FA-A221C89CA8D5}"/>
    <cellStyle name="Millares [0] 5 5 5 3 3" xfId="29698" xr:uid="{1F68EA14-8958-422A-8220-ADC75206443A}"/>
    <cellStyle name="Millares [0] 5 5 5 4" xfId="19775" xr:uid="{06C311C9-5DB0-4186-B164-219C168EA33F}"/>
    <cellStyle name="Millares [0] 5 5 5 4 2" xfId="50792" xr:uid="{A9AE7523-402D-4187-96AF-865D14B86374}"/>
    <cellStyle name="Millares [0] 5 5 5 4 3" xfId="33923" xr:uid="{F4FB046D-00F6-468A-9D87-DCCAC552462E}"/>
    <cellStyle name="Millares [0] 5 5 5 5" xfId="8754" xr:uid="{B5D838FB-0CB8-471D-84E4-36DA61F5C8AF}"/>
    <cellStyle name="Millares [0] 5 5 5 5 2" xfId="39806" xr:uid="{D70D6CF2-C210-4EAA-A4DB-A087C38AB599}"/>
    <cellStyle name="Millares [0] 5 5 5 6" xfId="22937" xr:uid="{8E5D4533-3DBB-419E-B5D5-8147189CC410}"/>
    <cellStyle name="Millares [0] 5 5 6" xfId="838" xr:uid="{F3772115-7552-4465-B494-F3A773416225}"/>
    <cellStyle name="Millares [0] 5 5 6 2" xfId="13572" xr:uid="{8F6383E9-472F-4D43-9C1A-599B2631DB5C}"/>
    <cellStyle name="Millares [0] 5 5 6 2 2" xfId="44620" xr:uid="{3626EED9-0B78-4925-AA69-325C2076D9E8}"/>
    <cellStyle name="Millares [0] 5 5 6 2 3" xfId="27751" xr:uid="{B3D0BF7B-D11D-4BB3-9304-AC27D570CF26}"/>
    <cellStyle name="Millares [0] 5 5 6 3" xfId="17180" xr:uid="{DD36EB7A-381B-4EEF-A1C6-73A5A429AA02}"/>
    <cellStyle name="Millares [0] 5 5 6 3 2" xfId="48227" xr:uid="{BF2555A7-95AC-4318-8401-5AD5BEFA6DCD}"/>
    <cellStyle name="Millares [0] 5 5 6 3 3" xfId="31358" xr:uid="{98F98857-A3A5-44E5-B3B8-F822BAD29D73}"/>
    <cellStyle name="Millares [0] 5 5 6 4" xfId="21435" xr:uid="{6F8C351E-89C7-4D68-AAE1-521F71E03D46}"/>
    <cellStyle name="Millares [0] 5 5 6 4 2" xfId="52452" xr:uid="{F4A9CF9B-74E4-44B0-B715-5F0E2FEEFD97}"/>
    <cellStyle name="Millares [0] 5 5 6 4 3" xfId="35583" xr:uid="{EE845309-8C59-4D8B-BFEA-2A91E644E5B8}"/>
    <cellStyle name="Millares [0] 5 5 6 5" xfId="10414" xr:uid="{ABE8AFA3-1702-4FEB-B5D3-7BCCE3A713DE}"/>
    <cellStyle name="Millares [0] 5 5 6 5 2" xfId="41466" xr:uid="{C6270225-8665-4E16-95B1-8286C56B092F}"/>
    <cellStyle name="Millares [0] 5 5 6 6" xfId="24597" xr:uid="{DD772A86-154E-44A4-BC01-C61B1494B00A}"/>
    <cellStyle name="Millares [0] 5 5 7" xfId="3253" xr:uid="{4DDD2077-4A52-4D4C-B3F8-E15F74AE3D91}"/>
    <cellStyle name="Millares [0] 5 5 7 2" xfId="13869" xr:uid="{79D54FB2-E2FA-46DA-86B4-4C0D21EF54D1}"/>
    <cellStyle name="Millares [0] 5 5 7 2 2" xfId="44917" xr:uid="{6DABC7D1-821C-4FDF-84A5-F9FD6CF4C95D}"/>
    <cellStyle name="Millares [0] 5 5 7 2 3" xfId="28048" xr:uid="{6CFF56B5-CE8D-402A-BE19-5A7635948724}"/>
    <cellStyle name="Millares [0] 5 5 7 3" xfId="17477" xr:uid="{FDE78B8A-FD8B-4A6F-BEF6-EA4C641A5747}"/>
    <cellStyle name="Millares [0] 5 5 7 3 2" xfId="48524" xr:uid="{6DB40C01-D7D8-4D74-AEEC-592DCC42895E}"/>
    <cellStyle name="Millares [0] 5 5 7 3 3" xfId="31655" xr:uid="{9110016C-D3BE-4355-8646-8D9542241738}"/>
    <cellStyle name="Millares [0] 5 5 7 4" xfId="21732" xr:uid="{CEDDE3E0-3DA8-48F4-A617-0F0809C9654A}"/>
    <cellStyle name="Millares [0] 5 5 7 4 2" xfId="52749" xr:uid="{B1ED50EC-531B-46C5-9A3B-E0461710036F}"/>
    <cellStyle name="Millares [0] 5 5 7 4 3" xfId="35880" xr:uid="{61A2FD5A-5F25-454B-8C7B-F2832A90AE73}"/>
    <cellStyle name="Millares [0] 5 5 7 5" xfId="10711" xr:uid="{E80B43DC-FECE-4868-BB2B-22FC988A428F}"/>
    <cellStyle name="Millares [0] 5 5 7 5 2" xfId="41763" xr:uid="{05AAD40D-E8B9-4A89-83E2-D8AFBC1C3B5B}"/>
    <cellStyle name="Millares [0] 5 5 7 6" xfId="24894" xr:uid="{108BE61C-4B69-496B-92B7-330A0D311273}"/>
    <cellStyle name="Millares [0] 5 5 8" xfId="5668" xr:uid="{C57DC4E6-61B8-40B9-A354-56236D542A01}"/>
    <cellStyle name="Millares [0] 5 5 8 2" xfId="11237" xr:uid="{FAB63524-CCD6-48E1-B133-BDDF21F0D9D7}"/>
    <cellStyle name="Millares [0] 5 5 8 2 2" xfId="42285" xr:uid="{0CDD23F7-AEBD-4F5B-A49F-04102C06F48E}"/>
    <cellStyle name="Millares [0] 5 5 8 3" xfId="25416" xr:uid="{46430934-7313-4D5B-B824-0F984FD4A13A}"/>
    <cellStyle name="Millares [0] 5 5 9" xfId="14315" xr:uid="{4621E09C-B7DA-44B0-9316-0DAF00C4794B}"/>
    <cellStyle name="Millares [0] 5 5 9 2" xfId="45363" xr:uid="{1E5DA5E8-7DB8-4746-95DE-5A123E30024B}"/>
    <cellStyle name="Millares [0] 5 5 9 3" xfId="28494" xr:uid="{63796871-B7B3-4A9F-B29A-6E05A3D5EAB0}"/>
    <cellStyle name="Millares [0] 5 6" xfId="302" xr:uid="{34F8B437-E98F-4FF9-B740-67103E470B72}"/>
    <cellStyle name="Millares [0] 5 6 10" xfId="14899" xr:uid="{50AB93E3-4A88-49F5-96A6-CCDFA8BF01FE}"/>
    <cellStyle name="Millares [0] 5 6 10 2" xfId="45946" xr:uid="{BE029817-0361-4390-A46D-27550CFD923F}"/>
    <cellStyle name="Millares [0] 5 6 10 3" xfId="29077" xr:uid="{F8248AAD-3A6F-4614-85C0-F09076810113}"/>
    <cellStyle name="Millares [0] 5 6 11" xfId="17977" xr:uid="{EC0D6630-E67D-486E-B521-A8EA0DF1F31A}"/>
    <cellStyle name="Millares [0] 5 6 11 2" xfId="48994" xr:uid="{5B77BF2C-3A9C-4B78-9626-C0C40A9AB2B8}"/>
    <cellStyle name="Millares [0] 5 6 11 3" xfId="32125" xr:uid="{9A183EF2-A5C8-46C1-8287-F56FDE4E5560}"/>
    <cellStyle name="Millares [0] 5 6 12" xfId="18277" xr:uid="{A87030E9-9D54-420B-B405-35DE66FD6D5A}"/>
    <cellStyle name="Millares [0] 5 6 12 2" xfId="49294" xr:uid="{0354A1C4-8F84-42AB-A7C5-77EA3D8D1424}"/>
    <cellStyle name="Millares [0] 5 6 12 3" xfId="32425" xr:uid="{98837BEB-C5AD-4535-B61C-2A2DEB873C98}"/>
    <cellStyle name="Millares [0] 5 6 13" xfId="18577" xr:uid="{B3365726-A93C-41FA-919C-02E766908E1F}"/>
    <cellStyle name="Millares [0] 5 6 13 2" xfId="49594" xr:uid="{FA5F89F7-899C-4AEE-B859-67E18F9A6920}"/>
    <cellStyle name="Millares [0] 5 6 13 3" xfId="32725" xr:uid="{8302AC66-DF7B-4481-99C1-DC40323237C0}"/>
    <cellStyle name="Millares [0] 5 6 14" xfId="19154" xr:uid="{15595475-0BDA-47D5-94A8-E064C654356A}"/>
    <cellStyle name="Millares [0] 5 6 14 2" xfId="50171" xr:uid="{065F058E-9E09-4DC3-B788-AD356C93A456}"/>
    <cellStyle name="Millares [0] 5 6 14 3" xfId="33302" xr:uid="{C4442E20-8B51-4A99-B038-602642C1647F}"/>
    <cellStyle name="Millares [0] 5 6 15" xfId="8133" xr:uid="{7CBE884E-A93A-4A33-A727-8ADAF1D97F25}"/>
    <cellStyle name="Millares [0] 5 6 15 2" xfId="53198" xr:uid="{C926D2A5-08A3-45AA-B763-335481029A9B}"/>
    <cellStyle name="Millares [0] 5 6 15 3" xfId="36329" xr:uid="{064D71CB-D2A6-47A6-85EE-68CE10D274E5}"/>
    <cellStyle name="Millares [0] 5 6 16" xfId="36634" xr:uid="{8F957EE3-CB9F-4478-9945-6D6593DC2AF4}"/>
    <cellStyle name="Millares [0] 5 6 16 2" xfId="53503" xr:uid="{D5B7ACFA-F3EE-4F2B-8350-F856B98D66F7}"/>
    <cellStyle name="Millares [0] 5 6 17" xfId="36944" xr:uid="{9135E1BC-7A55-409B-A779-7B5CDFEA896B}"/>
    <cellStyle name="Millares [0] 5 6 17 2" xfId="53813" xr:uid="{6312BF3E-84BE-44B7-9652-C8E600B7F6C8}"/>
    <cellStyle name="Millares [0] 5 6 18" xfId="37247" xr:uid="{A784411C-231B-4224-84D4-87C334659C73}"/>
    <cellStyle name="Millares [0] 5 6 18 2" xfId="54116" xr:uid="{ED0DD234-29C4-4A3C-97DB-3C3BC92B2CC7}"/>
    <cellStyle name="Millares [0] 5 6 19" xfId="37547" xr:uid="{95882622-18BB-4896-B0DE-B5287614A71A}"/>
    <cellStyle name="Millares [0] 5 6 19 2" xfId="54416" xr:uid="{DC615B46-7B85-4B5C-8E33-5ED870C17789}"/>
    <cellStyle name="Millares [0] 5 6 2" xfId="514" xr:uid="{BF2C2E59-6E06-461E-960A-46148E046688}"/>
    <cellStyle name="Millares [0] 5 6 2 2" xfId="2786" xr:uid="{A88FBB1F-0783-41E8-8D51-51D4EAA5F9C4}"/>
    <cellStyle name="Millares [0] 5 6 2 2 2" xfId="5201" xr:uid="{32947E9B-38AA-4718-8C68-300FAC569DD5}"/>
    <cellStyle name="Millares [0] 5 6 2 2 2 2" xfId="13184" xr:uid="{067E7C3C-77F3-4183-B99F-35CF8214732D}"/>
    <cellStyle name="Millares [0] 5 6 2 2 2 2 2" xfId="44232" xr:uid="{92742E3A-57C2-47F9-BF79-B8892CB3CDF5}"/>
    <cellStyle name="Millares [0] 5 6 2 2 2 3" xfId="27363" xr:uid="{361A42C9-1951-4CA7-9385-C27D9CE063E8}"/>
    <cellStyle name="Millares [0] 5 6 2 2 3" xfId="7615" xr:uid="{8D978FDD-1100-43E2-A2CA-C57C15758548}"/>
    <cellStyle name="Millares [0] 5 6 2 2 3 2" xfId="16792" xr:uid="{DDE8B88F-8085-4FC6-964F-E21CE5281360}"/>
    <cellStyle name="Millares [0] 5 6 2 2 3 2 2" xfId="47839" xr:uid="{100225DE-9E83-4EB9-B7BD-368C8A1EB29A}"/>
    <cellStyle name="Millares [0] 5 6 2 2 3 3" xfId="30970" xr:uid="{574163AB-4862-4562-846A-DDDDBF07E125}"/>
    <cellStyle name="Millares [0] 5 6 2 2 4" xfId="21047" xr:uid="{94E8FFB8-F56C-4C68-9302-13A1F1E154C3}"/>
    <cellStyle name="Millares [0] 5 6 2 2 4 2" xfId="52064" xr:uid="{29FE6E17-81DB-4ADA-9C40-952D947F4D41}"/>
    <cellStyle name="Millares [0] 5 6 2 2 4 3" xfId="35195" xr:uid="{D1AC0612-AE15-4B78-A0AE-0967C85E121D}"/>
    <cellStyle name="Millares [0] 5 6 2 2 5" xfId="10026" xr:uid="{DC481CFA-8D68-447C-8E8C-6C0D719E2A55}"/>
    <cellStyle name="Millares [0] 5 6 2 2 5 2" xfId="41078" xr:uid="{B0043D70-FB5F-4553-8F62-ED2A4C36B830}"/>
    <cellStyle name="Millares [0] 5 6 2 2 6" xfId="24209" xr:uid="{ECF8258D-A81D-407D-89BF-82974B0903DB}"/>
    <cellStyle name="Millares [0] 5 6 2 3" xfId="1920" xr:uid="{A69FB0AB-00DD-4BE6-875F-ADA5E5BC5B36}"/>
    <cellStyle name="Millares [0] 5 6 2 3 2" xfId="4335" xr:uid="{AD4DD41A-3FA8-4723-B8BB-2F58C081F1D6}"/>
    <cellStyle name="Millares [0] 5 6 2 3 2 2" xfId="12318" xr:uid="{B039D54D-6781-4E44-88C2-944209DD6E74}"/>
    <cellStyle name="Millares [0] 5 6 2 3 2 2 2" xfId="43366" xr:uid="{10B05E20-54ED-42E6-9747-997A9E600C07}"/>
    <cellStyle name="Millares [0] 5 6 2 3 2 3" xfId="26497" xr:uid="{4A0052AF-1373-42A3-BF85-7F05C68088CA}"/>
    <cellStyle name="Millares [0] 5 6 2 3 3" xfId="6749" xr:uid="{FED1C122-386D-49F4-8722-499BABFB56F3}"/>
    <cellStyle name="Millares [0] 5 6 2 3 3 2" xfId="15926" xr:uid="{5EA5D951-22A6-441E-86E7-F97121CF4BA9}"/>
    <cellStyle name="Millares [0] 5 6 2 3 3 2 2" xfId="46973" xr:uid="{9A0F7842-FB67-4F30-B88E-4A0FA3E07B18}"/>
    <cellStyle name="Millares [0] 5 6 2 3 3 3" xfId="30104" xr:uid="{71A4F1C6-8E5C-478D-8A88-696D8E88AEAD}"/>
    <cellStyle name="Millares [0] 5 6 2 3 4" xfId="20181" xr:uid="{56E46895-F66D-4544-94CD-5B1AEE02A74E}"/>
    <cellStyle name="Millares [0] 5 6 2 3 4 2" xfId="51198" xr:uid="{6B45B53D-5F4A-49E7-803B-E5786117D64F}"/>
    <cellStyle name="Millares [0] 5 6 2 3 4 3" xfId="34329" xr:uid="{D2C24C6B-CFF5-43E5-BD7C-219EABEDACF2}"/>
    <cellStyle name="Millares [0] 5 6 2 3 5" xfId="9160" xr:uid="{DB39958E-F52C-46A1-AC64-CCE7AE882D71}"/>
    <cellStyle name="Millares [0] 5 6 2 3 5 2" xfId="40212" xr:uid="{0B9BEDFB-E193-4493-A3D3-653640B151CB}"/>
    <cellStyle name="Millares [0] 5 6 2 3 6" xfId="23343" xr:uid="{D595D374-E3D2-4BAE-9CFD-141663404237}"/>
    <cellStyle name="Millares [0] 5 6 2 4" xfId="1103" xr:uid="{DF5F7571-0D95-40D3-AF0C-6CEA367C63CA}"/>
    <cellStyle name="Millares [0] 5 6 2 4 2" xfId="11502" xr:uid="{C8438CD9-A584-4AB6-9324-58639C6747B9}"/>
    <cellStyle name="Millares [0] 5 6 2 4 2 2" xfId="42550" xr:uid="{927382DB-CD26-44A5-9A5D-676ABC013A63}"/>
    <cellStyle name="Millares [0] 5 6 2 4 3" xfId="25681" xr:uid="{02432885-26EC-4CED-A8BA-9556D57E071D}"/>
    <cellStyle name="Millares [0] 5 6 2 5" xfId="3518" xr:uid="{2C764851-BC67-4D01-B3EA-7FD8EE439407}"/>
    <cellStyle name="Millares [0] 5 6 2 5 2" xfId="15110" xr:uid="{5B17C89E-A134-497C-A8DF-7E0E9B477133}"/>
    <cellStyle name="Millares [0] 5 6 2 5 2 2" xfId="46157" xr:uid="{E814890E-7312-4248-A1CF-6DE52F530E96}"/>
    <cellStyle name="Millares [0] 5 6 2 5 3" xfId="29288" xr:uid="{2A05B08B-9B28-4D8D-AB8E-F07D5FE32808}"/>
    <cellStyle name="Millares [0] 5 6 2 6" xfId="5933" xr:uid="{58ADFC7B-99C1-4375-80EF-795A0A92A53D}"/>
    <cellStyle name="Millares [0] 5 6 2 6 2" xfId="19365" xr:uid="{FEB2C94E-34E8-46DE-8153-B827F33759D6}"/>
    <cellStyle name="Millares [0] 5 6 2 6 2 2" xfId="50382" xr:uid="{885F3265-6497-4372-BD69-F68896C3C8EC}"/>
    <cellStyle name="Millares [0] 5 6 2 6 3" xfId="33513" xr:uid="{D7EA1C9F-152B-42CA-BC58-C7402D8325A0}"/>
    <cellStyle name="Millares [0] 5 6 2 7" xfId="8344" xr:uid="{C92A5C16-0380-499E-9049-14A98DC96505}"/>
    <cellStyle name="Millares [0] 5 6 2 7 2" xfId="39396" xr:uid="{5F742C31-09F2-4476-BC15-AE203E6D2148}"/>
    <cellStyle name="Millares [0] 5 6 2 8" xfId="22527" xr:uid="{964B0F73-913E-4E83-B037-87B1314B7409}"/>
    <cellStyle name="Millares [0] 5 6 20" xfId="37849" xr:uid="{3AF4B435-E516-4E2B-A3DE-40CF6A254D5B}"/>
    <cellStyle name="Millares [0] 5 6 20 2" xfId="54718" xr:uid="{6259BDD7-927D-4EC6-9C7F-E45BBE31BA6F}"/>
    <cellStyle name="Millares [0] 5 6 21" xfId="38151" xr:uid="{CF3A48B9-6B19-4451-9665-062C8E10E9CB}"/>
    <cellStyle name="Millares [0] 5 6 21 2" xfId="55020" xr:uid="{D8C416B0-9DC8-4CEE-BCBE-19FBF6E6E31C}"/>
    <cellStyle name="Millares [0] 5 6 22" xfId="38451" xr:uid="{6F1D1EF4-E927-4C45-99AD-77AC940CCA5F}"/>
    <cellStyle name="Millares [0] 5 6 22 2" xfId="55320" xr:uid="{F7384BD6-F2C6-4E66-9455-0B7C34AC1D30}"/>
    <cellStyle name="Millares [0] 5 6 23" xfId="38751" xr:uid="{A05BB268-6164-4557-A156-B6A97FFA2218}"/>
    <cellStyle name="Millares [0] 5 6 23 2" xfId="55620" xr:uid="{C8961D6B-E2FB-4645-8C29-F796BE624397}"/>
    <cellStyle name="Millares [0] 5 6 24" xfId="39185" xr:uid="{19BC9853-36B4-4EA9-AFEE-F780CA019908}"/>
    <cellStyle name="Millares [0] 5 6 25" xfId="22316" xr:uid="{1D2DE27D-F392-4686-A700-015ACA52A625}"/>
    <cellStyle name="Millares [0] 5 6 3" xfId="2222" xr:uid="{42094DF7-4F17-4A41-8B77-93D42EFEB744}"/>
    <cellStyle name="Millares [0] 5 6 3 2" xfId="4637" xr:uid="{546C1866-0A53-4AB3-B579-77BCD3CD1E74}"/>
    <cellStyle name="Millares [0] 5 6 3 2 2" xfId="12620" xr:uid="{FEB20BCF-80D8-48F4-BC65-7D33B7FC32B4}"/>
    <cellStyle name="Millares [0] 5 6 3 2 2 2" xfId="43668" xr:uid="{85F9E50E-DC71-41B2-AF1B-8134BE4F24FC}"/>
    <cellStyle name="Millares [0] 5 6 3 2 3" xfId="26799" xr:uid="{0F87830C-77EA-41CA-95ED-41310EE03492}"/>
    <cellStyle name="Millares [0] 5 6 3 3" xfId="7051" xr:uid="{CF1B1AE8-CC10-4BD7-848D-7BA80BE79969}"/>
    <cellStyle name="Millares [0] 5 6 3 3 2" xfId="16228" xr:uid="{F13D3FBA-C956-4981-9856-E92E2E1106DC}"/>
    <cellStyle name="Millares [0] 5 6 3 3 2 2" xfId="47275" xr:uid="{BCEA6EC8-587A-458B-BEC4-1537DC00B525}"/>
    <cellStyle name="Millares [0] 5 6 3 3 3" xfId="30406" xr:uid="{942B7E17-C960-4E87-871F-26A6231923FA}"/>
    <cellStyle name="Millares [0] 5 6 3 4" xfId="20483" xr:uid="{8E34D296-41F5-4FEF-84A0-15C0E54B906B}"/>
    <cellStyle name="Millares [0] 5 6 3 4 2" xfId="51500" xr:uid="{59BB648F-6227-4FA0-9E24-35A0D8152473}"/>
    <cellStyle name="Millares [0] 5 6 3 4 3" xfId="34631" xr:uid="{539060A2-9A11-41C2-B127-7FDA9FF24857}"/>
    <cellStyle name="Millares [0] 5 6 3 5" xfId="9462" xr:uid="{AC9A8FCC-9AA7-4F58-B5D3-F02D6D7FB0D2}"/>
    <cellStyle name="Millares [0] 5 6 3 5 2" xfId="40514" xr:uid="{303C61D9-E2A2-4451-9D6A-D23B34F7ED2B}"/>
    <cellStyle name="Millares [0] 5 6 3 6" xfId="23645" xr:uid="{C61D7679-54E4-4BFE-AC9A-2F1848FCD812}"/>
    <cellStyle name="Millares [0] 5 6 4" xfId="2575" xr:uid="{D314D61D-4F0C-45C6-BC1A-B0DF90DF060F}"/>
    <cellStyle name="Millares [0] 5 6 4 2" xfId="4990" xr:uid="{BE0CFAE8-1E83-412E-AA30-ADC5306223B0}"/>
    <cellStyle name="Millares [0] 5 6 4 2 2" xfId="12973" xr:uid="{0A5096AB-D3A8-4789-BF6F-410B90AB504C}"/>
    <cellStyle name="Millares [0] 5 6 4 2 2 2" xfId="44021" xr:uid="{150A3064-B6F8-4FA9-9D70-661972C5303F}"/>
    <cellStyle name="Millares [0] 5 6 4 2 3" xfId="27152" xr:uid="{AFC71E72-9E83-42BE-BE30-1E728626E4BD}"/>
    <cellStyle name="Millares [0] 5 6 4 3" xfId="7404" xr:uid="{57AA9CA1-47E9-4A2B-A072-35E61D6DCE2D}"/>
    <cellStyle name="Millares [0] 5 6 4 3 2" xfId="16581" xr:uid="{897765B0-0EE0-49A6-90FE-C61BBE95F379}"/>
    <cellStyle name="Millares [0] 5 6 4 3 2 2" xfId="47628" xr:uid="{3C06D9AF-B2B7-4161-8C57-2432D1AFFC45}"/>
    <cellStyle name="Millares [0] 5 6 4 3 3" xfId="30759" xr:uid="{D58FADBD-DBA2-4B68-AC6B-4DE1802B7F12}"/>
    <cellStyle name="Millares [0] 5 6 4 4" xfId="20836" xr:uid="{A7F22F3C-7B65-4FF4-ADEA-BE7801AEFF5B}"/>
    <cellStyle name="Millares [0] 5 6 4 4 2" xfId="51853" xr:uid="{A29868B6-A35B-4ABA-8A0B-BFEBA2D570D2}"/>
    <cellStyle name="Millares [0] 5 6 4 4 3" xfId="34984" xr:uid="{035716B7-E4E7-4147-82C5-E85A58D688AC}"/>
    <cellStyle name="Millares [0] 5 6 4 5" xfId="9815" xr:uid="{7C0EE8C9-DBB2-4533-83C8-E6997165A5FF}"/>
    <cellStyle name="Millares [0] 5 6 4 5 2" xfId="40867" xr:uid="{28ADEE5D-75AD-4CFB-99BD-3311E4A07B6D}"/>
    <cellStyle name="Millares [0] 5 6 4 6" xfId="23998" xr:uid="{151F4C05-E47C-4EAE-8E3A-17B64ECE41B1}"/>
    <cellStyle name="Millares [0] 5 6 5" xfId="1568" xr:uid="{3774ABD3-2F85-458A-ADFC-1EDD07BCC6AD}"/>
    <cellStyle name="Millares [0] 5 6 5 2" xfId="3983" xr:uid="{FC9B5B5E-ADF3-4CB0-8691-540DD1106C54}"/>
    <cellStyle name="Millares [0] 5 6 5 2 2" xfId="11966" xr:uid="{809CECA4-1ADB-4A13-9394-137EC03B9746}"/>
    <cellStyle name="Millares [0] 5 6 5 2 2 2" xfId="43014" xr:uid="{DECCE4BE-9D31-4582-A372-7A7C099AEE0C}"/>
    <cellStyle name="Millares [0] 5 6 5 2 3" xfId="26145" xr:uid="{B58787CD-3F2A-4519-9C7E-87DAEA65A170}"/>
    <cellStyle name="Millares [0] 5 6 5 3" xfId="6397" xr:uid="{0A7B5787-1C79-44A9-9E0F-112374622FEF}"/>
    <cellStyle name="Millares [0] 5 6 5 3 2" xfId="15574" xr:uid="{3BD181C1-111B-4892-9AA0-27494AD7D7A0}"/>
    <cellStyle name="Millares [0] 5 6 5 3 2 2" xfId="46621" xr:uid="{F13A4070-14A4-499A-9FE4-33383D23514B}"/>
    <cellStyle name="Millares [0] 5 6 5 3 3" xfId="29752" xr:uid="{024965DB-F11B-4470-88DE-7EFC445260C6}"/>
    <cellStyle name="Millares [0] 5 6 5 4" xfId="19829" xr:uid="{78B69609-1AF9-44FA-BEDB-69E2AEB6361E}"/>
    <cellStyle name="Millares [0] 5 6 5 4 2" xfId="50846" xr:uid="{EE8F10FC-07B5-4F2C-8C3D-5F6372FA87FB}"/>
    <cellStyle name="Millares [0] 5 6 5 4 3" xfId="33977" xr:uid="{8D6CB2ED-F054-428D-AC15-A36520F4EC36}"/>
    <cellStyle name="Millares [0] 5 6 5 5" xfId="8808" xr:uid="{34787783-A974-4253-9A68-F05657B331BE}"/>
    <cellStyle name="Millares [0] 5 6 5 5 2" xfId="39860" xr:uid="{4D7EF04A-1926-40BD-976B-3A30975FA5A5}"/>
    <cellStyle name="Millares [0] 5 6 5 6" xfId="22991" xr:uid="{2435FACE-4CAD-4809-9F34-BAB0A79545E1}"/>
    <cellStyle name="Millares [0] 5 6 6" xfId="892" xr:uid="{73C78F00-B23D-48BB-A82B-5F67A14205B9}"/>
    <cellStyle name="Millares [0] 5 6 6 2" xfId="13573" xr:uid="{80D096B2-443D-4275-ACCF-3019856F48A2}"/>
    <cellStyle name="Millares [0] 5 6 6 2 2" xfId="44621" xr:uid="{D48DBEB0-4C45-45F5-AE9E-8323FA94EE9F}"/>
    <cellStyle name="Millares [0] 5 6 6 2 3" xfId="27752" xr:uid="{688F0452-C013-4748-9AF3-4BC2EE2477E6}"/>
    <cellStyle name="Millares [0] 5 6 6 3" xfId="17181" xr:uid="{7771BC2F-B727-4F8F-BC10-9E8823EE8DD1}"/>
    <cellStyle name="Millares [0] 5 6 6 3 2" xfId="48228" xr:uid="{94D27FE2-BE63-4512-BA2B-E29CCCF6D7B9}"/>
    <cellStyle name="Millares [0] 5 6 6 3 3" xfId="31359" xr:uid="{FD6282BE-AADE-442C-901E-7A824532C5BD}"/>
    <cellStyle name="Millares [0] 5 6 6 4" xfId="21436" xr:uid="{6880B319-3A45-4154-A4EB-4BEF631037F8}"/>
    <cellStyle name="Millares [0] 5 6 6 4 2" xfId="52453" xr:uid="{45892971-4273-465C-A400-46DB843E79DE}"/>
    <cellStyle name="Millares [0] 5 6 6 4 3" xfId="35584" xr:uid="{326F6163-7C29-4845-AD2A-EED8E03461DC}"/>
    <cellStyle name="Millares [0] 5 6 6 5" xfId="10415" xr:uid="{53889E3E-277C-4BD9-92BE-4A03081D6CF5}"/>
    <cellStyle name="Millares [0] 5 6 6 5 2" xfId="41467" xr:uid="{6B30E0AA-1B33-4A3D-A620-3EA63DD9FF23}"/>
    <cellStyle name="Millares [0] 5 6 6 6" xfId="24598" xr:uid="{631AF25E-7DE4-4E4A-AC4B-CE85AB6AF95B}"/>
    <cellStyle name="Millares [0] 5 6 7" xfId="3307" xr:uid="{0F405247-808A-4F16-97D0-ED42C3329495}"/>
    <cellStyle name="Millares [0] 5 6 7 2" xfId="13870" xr:uid="{486624E7-711F-44D3-A220-8FCEF2043EBB}"/>
    <cellStyle name="Millares [0] 5 6 7 2 2" xfId="44918" xr:uid="{7E014A7C-3DDA-4E72-B9C7-7E8A9B82F86C}"/>
    <cellStyle name="Millares [0] 5 6 7 2 3" xfId="28049" xr:uid="{99B498FE-8CE7-4334-8231-AEB530672C80}"/>
    <cellStyle name="Millares [0] 5 6 7 3" xfId="17478" xr:uid="{8678D610-E8F5-488B-ABAF-5CA966D0F1CF}"/>
    <cellStyle name="Millares [0] 5 6 7 3 2" xfId="48525" xr:uid="{F7E4570F-CF3A-40C5-B53C-D54773B69F66}"/>
    <cellStyle name="Millares [0] 5 6 7 3 3" xfId="31656" xr:uid="{78F09E2D-988F-4B2B-9DBB-A6D86CA272A6}"/>
    <cellStyle name="Millares [0] 5 6 7 4" xfId="21733" xr:uid="{036B7CCC-EF48-4615-88C8-83C70433099A}"/>
    <cellStyle name="Millares [0] 5 6 7 4 2" xfId="52750" xr:uid="{3239F902-252A-40F7-9F24-C6DC51B421DF}"/>
    <cellStyle name="Millares [0] 5 6 7 4 3" xfId="35881" xr:uid="{F94FFE86-B81C-43D6-8758-08EC478168DA}"/>
    <cellStyle name="Millares [0] 5 6 7 5" xfId="10712" xr:uid="{EF2C3E9A-6E15-4E79-96F3-A26610A658E3}"/>
    <cellStyle name="Millares [0] 5 6 7 5 2" xfId="41764" xr:uid="{DE3D70FD-5EDF-416F-8140-4F05D4C88D9A}"/>
    <cellStyle name="Millares [0] 5 6 7 6" xfId="24895" xr:uid="{61D8A39A-6E6E-4EB0-8A44-30A5C30B38A0}"/>
    <cellStyle name="Millares [0] 5 6 8" xfId="5722" xr:uid="{3A8D3672-D82E-499F-9C6A-7581BA5DBA58}"/>
    <cellStyle name="Millares [0] 5 6 8 2" xfId="11291" xr:uid="{FA5322D7-16A5-4E20-BCDD-ED30FB94AFD0}"/>
    <cellStyle name="Millares [0] 5 6 8 2 2" xfId="42339" xr:uid="{3BDA3032-745B-4A6F-A2E0-4311E94C2F1B}"/>
    <cellStyle name="Millares [0] 5 6 8 3" xfId="25470" xr:uid="{080250E1-AA1D-493A-98D3-207053A625F3}"/>
    <cellStyle name="Millares [0] 5 6 9" xfId="14316" xr:uid="{70C205DE-882F-49E6-8310-1B7A0A216E1F}"/>
    <cellStyle name="Millares [0] 5 6 9 2" xfId="45364" xr:uid="{1B9D6C9C-362C-4ACE-8667-10AB6B32F589}"/>
    <cellStyle name="Millares [0] 5 6 9 3" xfId="28495" xr:uid="{6450F510-33F5-4E63-A563-3809F2E59A91}"/>
    <cellStyle name="Millares [0] 5 7" xfId="360" xr:uid="{E0C1B595-1143-4C79-90CC-4D6D18569858}"/>
    <cellStyle name="Millares [0] 5 7 10" xfId="14957" xr:uid="{6970B080-3F80-4A28-9559-C49E44A3790F}"/>
    <cellStyle name="Millares [0] 5 7 10 2" xfId="46004" xr:uid="{4A9D72D9-4984-4D86-AABA-F722585060E2}"/>
    <cellStyle name="Millares [0] 5 7 10 3" xfId="29135" xr:uid="{12544B19-02D1-45A8-BCB5-96055811C894}"/>
    <cellStyle name="Millares [0] 5 7 11" xfId="17978" xr:uid="{08A1B663-A28D-436D-990F-D1AAFBC5F7EA}"/>
    <cellStyle name="Millares [0] 5 7 11 2" xfId="48995" xr:uid="{631723A5-FD84-4696-8D74-0D64F3FC8C4B}"/>
    <cellStyle name="Millares [0] 5 7 11 3" xfId="32126" xr:uid="{17C36C65-59A8-46CC-A1EF-AA45E95751BF}"/>
    <cellStyle name="Millares [0] 5 7 12" xfId="18278" xr:uid="{D441895A-08BA-4629-9796-F54C3B8B59CD}"/>
    <cellStyle name="Millares [0] 5 7 12 2" xfId="49295" xr:uid="{3121822B-B781-46D3-A75F-929DBAEABF99}"/>
    <cellStyle name="Millares [0] 5 7 12 3" xfId="32426" xr:uid="{1FF2584C-5EAD-4456-A4C4-C0026DB1DB62}"/>
    <cellStyle name="Millares [0] 5 7 13" xfId="18578" xr:uid="{C0EF13F3-71DD-4EA5-B564-983B7996AFD2}"/>
    <cellStyle name="Millares [0] 5 7 13 2" xfId="49595" xr:uid="{57F437D9-6280-413A-A7B8-F5C828D45B17}"/>
    <cellStyle name="Millares [0] 5 7 13 3" xfId="32726" xr:uid="{6B868C8F-FB8D-4D3F-92F0-1B6CCF192F7D}"/>
    <cellStyle name="Millares [0] 5 7 14" xfId="19212" xr:uid="{5F3481D8-2679-4883-B3DE-0D147A2B399B}"/>
    <cellStyle name="Millares [0] 5 7 14 2" xfId="50229" xr:uid="{9F849F6F-C20A-4A24-9A57-A3C8236465CC}"/>
    <cellStyle name="Millares [0] 5 7 14 3" xfId="33360" xr:uid="{822E863C-165E-4751-9B6B-67E2208BA8CC}"/>
    <cellStyle name="Millares [0] 5 7 15" xfId="8191" xr:uid="{A99CF349-B91D-4489-9E73-2605516E1DAB}"/>
    <cellStyle name="Millares [0] 5 7 15 2" xfId="53199" xr:uid="{B873509A-34DF-4AE0-AE6D-068025DFF965}"/>
    <cellStyle name="Millares [0] 5 7 15 3" xfId="36330" xr:uid="{07725F03-B72D-4BED-BFA3-C5CC68D41BEA}"/>
    <cellStyle name="Millares [0] 5 7 16" xfId="36635" xr:uid="{13A714AE-86D9-46BA-94D4-6B5465C9D9ED}"/>
    <cellStyle name="Millares [0] 5 7 16 2" xfId="53504" xr:uid="{AE59D846-A2AA-46E5-9DCB-AD932E24C66A}"/>
    <cellStyle name="Millares [0] 5 7 17" xfId="36945" xr:uid="{ED547665-8E33-491F-9715-2D59010E7811}"/>
    <cellStyle name="Millares [0] 5 7 17 2" xfId="53814" xr:uid="{227C7C31-E101-46DD-9A77-FCCED2991791}"/>
    <cellStyle name="Millares [0] 5 7 18" xfId="37248" xr:uid="{D30FB389-AA99-4566-99AD-25491CC881A5}"/>
    <cellStyle name="Millares [0] 5 7 18 2" xfId="54117" xr:uid="{86B27D86-18DF-41EE-B62A-1C590D027DE4}"/>
    <cellStyle name="Millares [0] 5 7 19" xfId="37548" xr:uid="{2F6C6379-2568-4634-8305-399BFB3B4C3B}"/>
    <cellStyle name="Millares [0] 5 7 19 2" xfId="54417" xr:uid="{1EA31FA3-942D-4754-9FAD-250D8F108B6D}"/>
    <cellStyle name="Millares [0] 5 7 2" xfId="515" xr:uid="{5103299C-2E4E-45FD-AF2F-F7D913555605}"/>
    <cellStyle name="Millares [0] 5 7 2 2" xfId="2787" xr:uid="{179AB657-6A38-48FB-A716-0DFA39C38383}"/>
    <cellStyle name="Millares [0] 5 7 2 2 2" xfId="5202" xr:uid="{2021F10E-969D-46DC-A6F1-135624B51BE4}"/>
    <cellStyle name="Millares [0] 5 7 2 2 2 2" xfId="13185" xr:uid="{6A95FD56-D69B-4020-B926-F90B528C8C58}"/>
    <cellStyle name="Millares [0] 5 7 2 2 2 2 2" xfId="44233" xr:uid="{E0E120C1-B01F-4B6C-B30B-2415705FB1EA}"/>
    <cellStyle name="Millares [0] 5 7 2 2 2 3" xfId="27364" xr:uid="{AFC488F0-7E43-4CD4-A86C-B874018288E3}"/>
    <cellStyle name="Millares [0] 5 7 2 2 3" xfId="7616" xr:uid="{D37D0213-F414-482D-876C-F6F22920102C}"/>
    <cellStyle name="Millares [0] 5 7 2 2 3 2" xfId="16793" xr:uid="{6AD62AEE-CD8E-4E4C-9C44-D3819F5DD952}"/>
    <cellStyle name="Millares [0] 5 7 2 2 3 2 2" xfId="47840" xr:uid="{172AAE7D-1803-4C9C-86E6-D3D91A42AE34}"/>
    <cellStyle name="Millares [0] 5 7 2 2 3 3" xfId="30971" xr:uid="{FA435C5E-B046-49F6-885C-7D042090651E}"/>
    <cellStyle name="Millares [0] 5 7 2 2 4" xfId="21048" xr:uid="{7434028A-79AF-46A3-9DF0-21BEE40B51A6}"/>
    <cellStyle name="Millares [0] 5 7 2 2 4 2" xfId="52065" xr:uid="{C729CC0D-598E-4A98-B291-5427BD32DC1A}"/>
    <cellStyle name="Millares [0] 5 7 2 2 4 3" xfId="35196" xr:uid="{3864B95B-95C7-4ED4-8BCC-1737AD106014}"/>
    <cellStyle name="Millares [0] 5 7 2 2 5" xfId="10027" xr:uid="{592A3F98-F73C-447A-BA5D-6CD5F93EB1B5}"/>
    <cellStyle name="Millares [0] 5 7 2 2 5 2" xfId="41079" xr:uid="{053DC2DF-6888-4488-8E75-D19A244EC278}"/>
    <cellStyle name="Millares [0] 5 7 2 2 6" xfId="24210" xr:uid="{52F2A16B-EF9D-47F1-8766-773FD9F12C88}"/>
    <cellStyle name="Millares [0] 5 7 2 3" xfId="1978" xr:uid="{483BB789-4BA4-4583-ABD5-ACAD26B33697}"/>
    <cellStyle name="Millares [0] 5 7 2 3 2" xfId="4393" xr:uid="{C7C734DE-D839-4352-99C1-A16C0E541F4C}"/>
    <cellStyle name="Millares [0] 5 7 2 3 2 2" xfId="12376" xr:uid="{213D2E02-5D89-4DFB-8FC8-6665521989DE}"/>
    <cellStyle name="Millares [0] 5 7 2 3 2 2 2" xfId="43424" xr:uid="{C8A606EC-9A2A-4A24-BC1C-DC3F8A7DC595}"/>
    <cellStyle name="Millares [0] 5 7 2 3 2 3" xfId="26555" xr:uid="{0D7563B2-D2EC-4790-911E-AF7333B4D5BB}"/>
    <cellStyle name="Millares [0] 5 7 2 3 3" xfId="6807" xr:uid="{DC6C3C31-F64A-4C54-B50B-767C13D5DC0E}"/>
    <cellStyle name="Millares [0] 5 7 2 3 3 2" xfId="15984" xr:uid="{C6E167B1-27DC-4A1C-B3B3-694DA515E459}"/>
    <cellStyle name="Millares [0] 5 7 2 3 3 2 2" xfId="47031" xr:uid="{8A6554D3-38F2-4C3E-8EA4-6F4C786D025D}"/>
    <cellStyle name="Millares [0] 5 7 2 3 3 3" xfId="30162" xr:uid="{DE711774-6BBF-4D00-A735-8D639658C17D}"/>
    <cellStyle name="Millares [0] 5 7 2 3 4" xfId="20239" xr:uid="{B4FE1C67-9AAB-418C-9241-F43583835A46}"/>
    <cellStyle name="Millares [0] 5 7 2 3 4 2" xfId="51256" xr:uid="{8483B7AE-6842-4B7C-BE87-9F73C802AF32}"/>
    <cellStyle name="Millares [0] 5 7 2 3 4 3" xfId="34387" xr:uid="{A41DFC29-2E85-4A08-812F-22CB268380B3}"/>
    <cellStyle name="Millares [0] 5 7 2 3 5" xfId="9218" xr:uid="{A3302D30-953D-47D2-841A-0C06094B048A}"/>
    <cellStyle name="Millares [0] 5 7 2 3 5 2" xfId="40270" xr:uid="{DB8A9010-4480-44D5-AD8F-E518261ABBB2}"/>
    <cellStyle name="Millares [0] 5 7 2 3 6" xfId="23401" xr:uid="{6EFB0287-88DD-407C-A19A-A360707708DC}"/>
    <cellStyle name="Millares [0] 5 7 2 4" xfId="1104" xr:uid="{8DE19740-A5D9-45AD-8A89-6F935515BA1F}"/>
    <cellStyle name="Millares [0] 5 7 2 4 2" xfId="11503" xr:uid="{E198D100-26D4-4D02-B4EC-AB14761A31F6}"/>
    <cellStyle name="Millares [0] 5 7 2 4 2 2" xfId="42551" xr:uid="{45C99EA9-3DEF-4197-B9EE-6F47E47DBA89}"/>
    <cellStyle name="Millares [0] 5 7 2 4 3" xfId="25682" xr:uid="{064DD816-B0FC-46FA-9F02-29D59C6CAD85}"/>
    <cellStyle name="Millares [0] 5 7 2 5" xfId="3519" xr:uid="{57D3CBCC-CD1A-4CCE-95E2-2BEB5C65F0BC}"/>
    <cellStyle name="Millares [0] 5 7 2 5 2" xfId="15111" xr:uid="{953D1285-6255-4746-88E1-5123B8EF9ECD}"/>
    <cellStyle name="Millares [0] 5 7 2 5 2 2" xfId="46158" xr:uid="{DCBCA9E1-0EFC-4F87-8546-9593A6DF91F0}"/>
    <cellStyle name="Millares [0] 5 7 2 5 3" xfId="29289" xr:uid="{EA8AAFC0-E9FE-4F4A-B471-9B79E886ACD5}"/>
    <cellStyle name="Millares [0] 5 7 2 6" xfId="5934" xr:uid="{90079AF0-BC7A-4E90-BBEB-F481368B34AF}"/>
    <cellStyle name="Millares [0] 5 7 2 6 2" xfId="19366" xr:uid="{D93FDF55-AC5F-4E3F-AC1C-7519D3DDA5D9}"/>
    <cellStyle name="Millares [0] 5 7 2 6 2 2" xfId="50383" xr:uid="{75666839-B097-4FA1-A1B5-E3F5B79077EB}"/>
    <cellStyle name="Millares [0] 5 7 2 6 3" xfId="33514" xr:uid="{6D3BD671-EB14-4985-B81F-2933986119F4}"/>
    <cellStyle name="Millares [0] 5 7 2 7" xfId="8345" xr:uid="{D04E9313-A86E-4D91-A302-6E767D9BAC52}"/>
    <cellStyle name="Millares [0] 5 7 2 7 2" xfId="39397" xr:uid="{D142394E-0CFC-4AC5-A94B-5DB061581043}"/>
    <cellStyle name="Millares [0] 5 7 2 8" xfId="22528" xr:uid="{C1642676-E2B5-4C5A-8275-183C5F624B07}"/>
    <cellStyle name="Millares [0] 5 7 20" xfId="37850" xr:uid="{16EB9CD0-72CE-495D-AEFA-B9C500921ED3}"/>
    <cellStyle name="Millares [0] 5 7 20 2" xfId="54719" xr:uid="{0C48EE50-1A58-4E2D-8CD9-EB72AAE80E11}"/>
    <cellStyle name="Millares [0] 5 7 21" xfId="38152" xr:uid="{C574BB92-F681-48BD-9B1B-B4E54718CD9A}"/>
    <cellStyle name="Millares [0] 5 7 21 2" xfId="55021" xr:uid="{9291858D-4957-4515-B46E-335878E41FCC}"/>
    <cellStyle name="Millares [0] 5 7 22" xfId="38452" xr:uid="{C899CEBC-7640-4043-ADCC-6CBA6987C80E}"/>
    <cellStyle name="Millares [0] 5 7 22 2" xfId="55321" xr:uid="{BE176F1E-3D17-409A-871C-C36F4A21E55F}"/>
    <cellStyle name="Millares [0] 5 7 23" xfId="38752" xr:uid="{A83EDCA8-D55B-48B7-9925-C6EEE240664E}"/>
    <cellStyle name="Millares [0] 5 7 23 2" xfId="55621" xr:uid="{ED5EDA81-F9EF-4F27-9066-971989DE0375}"/>
    <cellStyle name="Millares [0] 5 7 24" xfId="39243" xr:uid="{DDA92AA3-95B0-4917-8DED-886957C0A090}"/>
    <cellStyle name="Millares [0] 5 7 25" xfId="22374" xr:uid="{9A853AC5-B3FD-42DD-9DBC-350F86CB4674}"/>
    <cellStyle name="Millares [0] 5 7 3" xfId="2280" xr:uid="{91D888B7-9472-44D4-9846-7EA046810921}"/>
    <cellStyle name="Millares [0] 5 7 3 2" xfId="4695" xr:uid="{3F024A1A-6356-4D9C-B915-86D3E2B8F283}"/>
    <cellStyle name="Millares [0] 5 7 3 2 2" xfId="12678" xr:uid="{68026BEB-31D1-4CB0-AACB-4E6F4F0C2D7E}"/>
    <cellStyle name="Millares [0] 5 7 3 2 2 2" xfId="43726" xr:uid="{9F2301C6-739E-4059-B52E-F5E25DA15467}"/>
    <cellStyle name="Millares [0] 5 7 3 2 3" xfId="26857" xr:uid="{B80A72FD-245E-4F22-B99C-923C35F4187A}"/>
    <cellStyle name="Millares [0] 5 7 3 3" xfId="7109" xr:uid="{710B095C-BA62-42FF-B246-30A7BCA479EC}"/>
    <cellStyle name="Millares [0] 5 7 3 3 2" xfId="16286" xr:uid="{783F696C-4FD5-4DE8-BBCF-C79AF50B0982}"/>
    <cellStyle name="Millares [0] 5 7 3 3 2 2" xfId="47333" xr:uid="{11CE62E6-25FC-4B29-97B9-9C174465EDAA}"/>
    <cellStyle name="Millares [0] 5 7 3 3 3" xfId="30464" xr:uid="{4FEDE5D1-873A-4616-8A61-1A96FEE1FC7B}"/>
    <cellStyle name="Millares [0] 5 7 3 4" xfId="20541" xr:uid="{93431172-93D4-4684-87F0-0468344B7495}"/>
    <cellStyle name="Millares [0] 5 7 3 4 2" xfId="51558" xr:uid="{3AAC0226-0FF7-42DA-B82F-B536E5AAE799}"/>
    <cellStyle name="Millares [0] 5 7 3 4 3" xfId="34689" xr:uid="{3621F5CA-4811-4008-9BD1-D035A2826C60}"/>
    <cellStyle name="Millares [0] 5 7 3 5" xfId="9520" xr:uid="{91A487E9-F840-4E8B-8C1A-D9C88A7ED2EA}"/>
    <cellStyle name="Millares [0] 5 7 3 5 2" xfId="40572" xr:uid="{5451EDBF-E498-446D-BD94-B74B5B715900}"/>
    <cellStyle name="Millares [0] 5 7 3 6" xfId="23703" xr:uid="{3670DDD7-2BC5-4E10-9B84-756F69EEE5C2}"/>
    <cellStyle name="Millares [0] 5 7 4" xfId="2633" xr:uid="{9BE2A520-7C94-47C9-9AB8-63AFAD84C643}"/>
    <cellStyle name="Millares [0] 5 7 4 2" xfId="5048" xr:uid="{4A7DF236-AB69-4249-A452-769DD8263784}"/>
    <cellStyle name="Millares [0] 5 7 4 2 2" xfId="13031" xr:uid="{24A14D50-DF23-4B27-9CDF-7D459317C693}"/>
    <cellStyle name="Millares [0] 5 7 4 2 2 2" xfId="44079" xr:uid="{FA0B357F-00E3-4812-8B7E-D7CA7D021F0E}"/>
    <cellStyle name="Millares [0] 5 7 4 2 3" xfId="27210" xr:uid="{CE5C4AE3-846D-4807-94BD-3F1F624D2A43}"/>
    <cellStyle name="Millares [0] 5 7 4 3" xfId="7462" xr:uid="{5CFF1516-55E7-4179-AACB-1D7C490953A2}"/>
    <cellStyle name="Millares [0] 5 7 4 3 2" xfId="16639" xr:uid="{C2696A09-846D-4DA1-B5E5-647B49189E85}"/>
    <cellStyle name="Millares [0] 5 7 4 3 2 2" xfId="47686" xr:uid="{27DC556E-3EA9-40E4-9B96-44EDCEBE7AE9}"/>
    <cellStyle name="Millares [0] 5 7 4 3 3" xfId="30817" xr:uid="{A1B8F6DF-8413-46E5-BA65-3FCB31451E41}"/>
    <cellStyle name="Millares [0] 5 7 4 4" xfId="20894" xr:uid="{EAC428E1-FEDB-4501-A2FE-5E60BC129BDC}"/>
    <cellStyle name="Millares [0] 5 7 4 4 2" xfId="51911" xr:uid="{2B86FF85-3959-4848-AF77-CD707A84FD69}"/>
    <cellStyle name="Millares [0] 5 7 4 4 3" xfId="35042" xr:uid="{4DD7746B-CB38-4E5D-BB55-846D60C634CC}"/>
    <cellStyle name="Millares [0] 5 7 4 5" xfId="9873" xr:uid="{2B186377-3479-4DCA-8FF1-C31ED95521BB}"/>
    <cellStyle name="Millares [0] 5 7 4 5 2" xfId="40925" xr:uid="{ADAAF06B-D0E6-4905-8FA4-252D8862AC29}"/>
    <cellStyle name="Millares [0] 5 7 4 6" xfId="24056" xr:uid="{A0015E1C-BC76-451B-A1E8-FADCF1C77DF3}"/>
    <cellStyle name="Millares [0] 5 7 5" xfId="1626" xr:uid="{6C7E33F7-853C-4EDA-BAC8-60936F8EB67C}"/>
    <cellStyle name="Millares [0] 5 7 5 2" xfId="4041" xr:uid="{6F449869-10BC-4219-AAE7-50B84FF5F349}"/>
    <cellStyle name="Millares [0] 5 7 5 2 2" xfId="12024" xr:uid="{72B1A7AF-9F97-45E9-A9B8-E3052D796631}"/>
    <cellStyle name="Millares [0] 5 7 5 2 2 2" xfId="43072" xr:uid="{FFC32655-91E1-4288-8B26-CC48FFA090D9}"/>
    <cellStyle name="Millares [0] 5 7 5 2 3" xfId="26203" xr:uid="{3C6E8120-78A9-4E01-967D-16FF6E4759C0}"/>
    <cellStyle name="Millares [0] 5 7 5 3" xfId="6455" xr:uid="{D75F14F6-3088-4B1B-AA0B-69A0F011FF2C}"/>
    <cellStyle name="Millares [0] 5 7 5 3 2" xfId="15632" xr:uid="{C733FBD2-20EE-49DC-ACF7-ED87FEFCAC92}"/>
    <cellStyle name="Millares [0] 5 7 5 3 2 2" xfId="46679" xr:uid="{B12665E4-003A-4234-AA8C-FA735D059FF5}"/>
    <cellStyle name="Millares [0] 5 7 5 3 3" xfId="29810" xr:uid="{6FA412D4-AD1B-4B72-A659-79CDC04D0670}"/>
    <cellStyle name="Millares [0] 5 7 5 4" xfId="19887" xr:uid="{7CC67FE8-6BC2-4051-AEDD-1D7E39AAA36D}"/>
    <cellStyle name="Millares [0] 5 7 5 4 2" xfId="50904" xr:uid="{EC8F0C77-F2BA-4591-A26A-6F0A2022D15E}"/>
    <cellStyle name="Millares [0] 5 7 5 4 3" xfId="34035" xr:uid="{94AD7766-BE7C-4950-AA45-953DCE568555}"/>
    <cellStyle name="Millares [0] 5 7 5 5" xfId="8866" xr:uid="{C7BB2709-EE6F-4C33-9972-59BCE00B1A49}"/>
    <cellStyle name="Millares [0] 5 7 5 5 2" xfId="39918" xr:uid="{F542A3E4-819C-45E6-8FD4-B7CDD5D847AC}"/>
    <cellStyle name="Millares [0] 5 7 5 6" xfId="23049" xr:uid="{B85F8DAE-E131-4EDA-8224-B78A1DD75A1F}"/>
    <cellStyle name="Millares [0] 5 7 6" xfId="950" xr:uid="{81F3BF25-FB1B-4022-B406-C668C4E6EEA8}"/>
    <cellStyle name="Millares [0] 5 7 6 2" xfId="13574" xr:uid="{1970A699-EF0D-4142-8589-EC2A5EAA82CF}"/>
    <cellStyle name="Millares [0] 5 7 6 2 2" xfId="44622" xr:uid="{4FC1E8B7-EC56-4CF4-A1CD-E215AD3D5ABA}"/>
    <cellStyle name="Millares [0] 5 7 6 2 3" xfId="27753" xr:uid="{7F852A37-6FAD-4486-AE55-8A230BA7E8EF}"/>
    <cellStyle name="Millares [0] 5 7 6 3" xfId="17182" xr:uid="{E8B77622-0E45-4B4E-BB1F-01BEC62FDECF}"/>
    <cellStyle name="Millares [0] 5 7 6 3 2" xfId="48229" xr:uid="{603161AA-2768-4D9D-A160-B8FE08C84FC3}"/>
    <cellStyle name="Millares [0] 5 7 6 3 3" xfId="31360" xr:uid="{79D26465-F3D5-47BC-A5CF-1E2C71EFBC4B}"/>
    <cellStyle name="Millares [0] 5 7 6 4" xfId="21437" xr:uid="{2366FAC4-12F1-415B-B927-138650BB44E9}"/>
    <cellStyle name="Millares [0] 5 7 6 4 2" xfId="52454" xr:uid="{674C1ECF-2001-4E6E-9108-ADB8AFFBB235}"/>
    <cellStyle name="Millares [0] 5 7 6 4 3" xfId="35585" xr:uid="{9BBF848E-2774-485E-BC26-7F17B8C40AB1}"/>
    <cellStyle name="Millares [0] 5 7 6 5" xfId="10416" xr:uid="{F1FEBC18-460C-43D8-88F1-996843B582A0}"/>
    <cellStyle name="Millares [0] 5 7 6 5 2" xfId="41468" xr:uid="{9D8663BD-533F-460C-8040-788C9D419E64}"/>
    <cellStyle name="Millares [0] 5 7 6 6" xfId="24599" xr:uid="{E4C236C8-EDF4-4EC7-B193-6B982C89428C}"/>
    <cellStyle name="Millares [0] 5 7 7" xfId="3365" xr:uid="{147E9CBB-5FBE-4FAC-A760-8090AFE58B1B}"/>
    <cellStyle name="Millares [0] 5 7 7 2" xfId="13871" xr:uid="{2FF771A2-6AC1-49B6-967C-C2942579294F}"/>
    <cellStyle name="Millares [0] 5 7 7 2 2" xfId="44919" xr:uid="{1675DA29-D3ED-489F-89A5-98869F18120D}"/>
    <cellStyle name="Millares [0] 5 7 7 2 3" xfId="28050" xr:uid="{2FE4B1A5-4B66-4C4C-80DE-5CACA588175D}"/>
    <cellStyle name="Millares [0] 5 7 7 3" xfId="17479" xr:uid="{5490C969-D25F-4366-9968-6323F1EF3304}"/>
    <cellStyle name="Millares [0] 5 7 7 3 2" xfId="48526" xr:uid="{4DB673EC-BF79-44C0-84EB-BB00A8D6C189}"/>
    <cellStyle name="Millares [0] 5 7 7 3 3" xfId="31657" xr:uid="{9E565719-58B5-411D-AF9F-6E03161DACEA}"/>
    <cellStyle name="Millares [0] 5 7 7 4" xfId="21734" xr:uid="{9BFF60D6-F494-4B59-A63F-C84DD8B53AB3}"/>
    <cellStyle name="Millares [0] 5 7 7 4 2" xfId="52751" xr:uid="{99ADA1B2-B36B-4B72-A2BF-69006C4E6001}"/>
    <cellStyle name="Millares [0] 5 7 7 4 3" xfId="35882" xr:uid="{EF67C15C-A535-4167-9665-8E54EC7A4D97}"/>
    <cellStyle name="Millares [0] 5 7 7 5" xfId="10713" xr:uid="{39BB929E-D3BC-4CCE-9632-DD7EA6BAD3A8}"/>
    <cellStyle name="Millares [0] 5 7 7 5 2" xfId="41765" xr:uid="{06ABED1A-9456-4102-B2AA-F7929A6A3451}"/>
    <cellStyle name="Millares [0] 5 7 7 6" xfId="24896" xr:uid="{87D94ED4-E5F2-4A8B-A465-00C0A8C892D0}"/>
    <cellStyle name="Millares [0] 5 7 8" xfId="5780" xr:uid="{F2FACB5A-97BF-4819-886B-F1EF2091FC15}"/>
    <cellStyle name="Millares [0] 5 7 8 2" xfId="11349" xr:uid="{F4C9D773-6067-4D15-B3F4-5EF2AC79F4BA}"/>
    <cellStyle name="Millares [0] 5 7 8 2 2" xfId="42397" xr:uid="{DE169BD8-1189-4571-8486-C8F4DC26BBB4}"/>
    <cellStyle name="Millares [0] 5 7 8 3" xfId="25528" xr:uid="{98CAB7BF-0E55-48C5-BD90-CBF1FC571902}"/>
    <cellStyle name="Millares [0] 5 7 9" xfId="14317" xr:uid="{EAE85F23-8222-459D-938B-F00E88364AC2}"/>
    <cellStyle name="Millares [0] 5 7 9 2" xfId="45365" xr:uid="{E3E80DDD-9B2A-4AF7-834A-0B34FFEE1A5D}"/>
    <cellStyle name="Millares [0] 5 7 9 3" xfId="28496" xr:uid="{964FC243-1258-4237-BE5D-6F3746DA52B4}"/>
    <cellStyle name="Millares [0] 5 8" xfId="183" xr:uid="{17F1D100-4816-43D0-8917-7676E8C8925C}"/>
    <cellStyle name="Millares [0] 5 8 10" xfId="14780" xr:uid="{B82B297C-0AAD-4CF3-9E49-389E87ED84DE}"/>
    <cellStyle name="Millares [0] 5 8 10 2" xfId="45827" xr:uid="{E332BA60-6328-4B43-851D-9ADB1749560F}"/>
    <cellStyle name="Millares [0] 5 8 10 3" xfId="28958" xr:uid="{A3691051-5AF7-44F6-9083-422FB3A35FC1}"/>
    <cellStyle name="Millares [0] 5 8 11" xfId="17979" xr:uid="{324B14B2-342F-4CE7-8CF9-790B262A94BE}"/>
    <cellStyle name="Millares [0] 5 8 11 2" xfId="48996" xr:uid="{10F59E68-4523-4BBD-94D7-4A311C819D77}"/>
    <cellStyle name="Millares [0] 5 8 11 3" xfId="32127" xr:uid="{7B458A98-4402-4FFC-A10A-4604035596B5}"/>
    <cellStyle name="Millares [0] 5 8 12" xfId="18279" xr:uid="{7C2331B6-4FA8-49DC-8A75-747ABCFB2D45}"/>
    <cellStyle name="Millares [0] 5 8 12 2" xfId="49296" xr:uid="{D9EAA9EF-DD74-4C96-AEA0-BFA0A36B8FA7}"/>
    <cellStyle name="Millares [0] 5 8 12 3" xfId="32427" xr:uid="{6C169C2C-080D-4743-BB90-E428A21F40B6}"/>
    <cellStyle name="Millares [0] 5 8 13" xfId="18579" xr:uid="{D59F3F0A-48EA-4CD4-ADF3-4B0BE25E681D}"/>
    <cellStyle name="Millares [0] 5 8 13 2" xfId="49596" xr:uid="{49402053-1208-42D9-A497-08C3CF82E58A}"/>
    <cellStyle name="Millares [0] 5 8 13 3" xfId="32727" xr:uid="{A259725A-ADC2-4BE6-8780-F53BD094D570}"/>
    <cellStyle name="Millares [0] 5 8 14" xfId="19035" xr:uid="{28FCEF21-0B29-49BC-AA01-6AF538C10FA6}"/>
    <cellStyle name="Millares [0] 5 8 14 2" xfId="50052" xr:uid="{A9000EDD-2C6C-4FA9-9DD0-2B8FD07A649C}"/>
    <cellStyle name="Millares [0] 5 8 14 3" xfId="33183" xr:uid="{0D986184-FCB8-4C4D-8087-14202813E39B}"/>
    <cellStyle name="Millares [0] 5 8 15" xfId="8014" xr:uid="{904D8013-F676-4F07-A7B0-E1ADEE7D49C4}"/>
    <cellStyle name="Millares [0] 5 8 15 2" xfId="53200" xr:uid="{8F227373-61E2-488D-956B-1347BD66DC0D}"/>
    <cellStyle name="Millares [0] 5 8 15 3" xfId="36331" xr:uid="{20AB17BC-6A8F-48EB-B969-5B193A213733}"/>
    <cellStyle name="Millares [0] 5 8 16" xfId="36636" xr:uid="{CD9B35A0-4E38-4781-ADB5-BAA2280A82FE}"/>
    <cellStyle name="Millares [0] 5 8 16 2" xfId="53505" xr:uid="{C09D5998-ADCB-4001-B18F-567291BAE029}"/>
    <cellStyle name="Millares [0] 5 8 17" xfId="36946" xr:uid="{28EA680B-9355-44F9-B0C6-EAF411FBBEBC}"/>
    <cellStyle name="Millares [0] 5 8 17 2" xfId="53815" xr:uid="{0F10217C-593A-431F-A6AA-4FC90873A1EF}"/>
    <cellStyle name="Millares [0] 5 8 18" xfId="37249" xr:uid="{1AD40A30-C1E4-4A92-98BD-42CE558E948A}"/>
    <cellStyle name="Millares [0] 5 8 18 2" xfId="54118" xr:uid="{C9C67F36-AAD9-46CB-82F0-6D4F1D8CC656}"/>
    <cellStyle name="Millares [0] 5 8 19" xfId="37549" xr:uid="{164135FC-2A8E-45FC-9FAB-643DB529D1E2}"/>
    <cellStyle name="Millares [0] 5 8 19 2" xfId="54418" xr:uid="{A4620BE9-08CA-4E89-8FF1-95BA94574174}"/>
    <cellStyle name="Millares [0] 5 8 2" xfId="516" xr:uid="{183206A5-0EDF-40C7-8852-6FBDAFFF8077}"/>
    <cellStyle name="Millares [0] 5 8 2 2" xfId="2788" xr:uid="{FFE00A35-F8F2-4685-9FD2-4E2CEF355E1E}"/>
    <cellStyle name="Millares [0] 5 8 2 2 2" xfId="5203" xr:uid="{8B3B3E5C-EBA9-46FF-8984-A9800FD284FF}"/>
    <cellStyle name="Millares [0] 5 8 2 2 2 2" xfId="13186" xr:uid="{85998AF6-EFA5-4F2B-ACDF-A9819425B49E}"/>
    <cellStyle name="Millares [0] 5 8 2 2 2 2 2" xfId="44234" xr:uid="{1CBD7782-3469-4AFE-9A70-86F5B6F87ADE}"/>
    <cellStyle name="Millares [0] 5 8 2 2 2 3" xfId="27365" xr:uid="{1AB64441-CA84-4B53-BE69-D2A8F3653FE8}"/>
    <cellStyle name="Millares [0] 5 8 2 2 3" xfId="7617" xr:uid="{4B147546-AB0E-42E8-8D7A-45E3DB6D67DB}"/>
    <cellStyle name="Millares [0] 5 8 2 2 3 2" xfId="16794" xr:uid="{79B44BD9-6767-4211-B13D-4CD58BF02C20}"/>
    <cellStyle name="Millares [0] 5 8 2 2 3 2 2" xfId="47841" xr:uid="{4BC417DA-D8A2-44F1-8917-5726016729A5}"/>
    <cellStyle name="Millares [0] 5 8 2 2 3 3" xfId="30972" xr:uid="{83B7159F-AA01-46D5-899E-399A33AF18D9}"/>
    <cellStyle name="Millares [0] 5 8 2 2 4" xfId="21049" xr:uid="{E608B765-4AC0-42A1-88B0-789FD4711E4D}"/>
    <cellStyle name="Millares [0] 5 8 2 2 4 2" xfId="52066" xr:uid="{6BDEA682-259A-4E4F-BD5A-31905DFF91F1}"/>
    <cellStyle name="Millares [0] 5 8 2 2 4 3" xfId="35197" xr:uid="{D79354E4-1C45-4709-B3C8-E5FE87ECD6C9}"/>
    <cellStyle name="Millares [0] 5 8 2 2 5" xfId="10028" xr:uid="{497DEAFD-74B4-468B-B5EC-C2CB918222BE}"/>
    <cellStyle name="Millares [0] 5 8 2 2 5 2" xfId="41080" xr:uid="{2CA2213E-90FD-436D-B9DC-7498785E3A09}"/>
    <cellStyle name="Millares [0] 5 8 2 2 6" xfId="24211" xr:uid="{D0DAEBCC-3D3D-4639-A874-AC84AF81A130}"/>
    <cellStyle name="Millares [0] 5 8 2 3" xfId="1801" xr:uid="{C8571AC3-3956-45C3-97B9-97AA9105EF81}"/>
    <cellStyle name="Millares [0] 5 8 2 3 2" xfId="4216" xr:uid="{14675D6E-96C1-4A51-91A5-8B8206677B1A}"/>
    <cellStyle name="Millares [0] 5 8 2 3 2 2" xfId="12199" xr:uid="{428BA5D8-5AC6-4A44-ACE9-81BA2A33012E}"/>
    <cellStyle name="Millares [0] 5 8 2 3 2 2 2" xfId="43247" xr:uid="{6EA31772-D32C-4518-8031-A569B08B0C8D}"/>
    <cellStyle name="Millares [0] 5 8 2 3 2 3" xfId="26378" xr:uid="{CDF26CBE-5B37-4CD9-B69C-BD78609B9BE8}"/>
    <cellStyle name="Millares [0] 5 8 2 3 3" xfId="6630" xr:uid="{3A4E23D1-6B5B-4BE5-A7CC-746EAC23F553}"/>
    <cellStyle name="Millares [0] 5 8 2 3 3 2" xfId="15807" xr:uid="{CF751CA5-998F-4930-A538-39C8F092C621}"/>
    <cellStyle name="Millares [0] 5 8 2 3 3 2 2" xfId="46854" xr:uid="{3A0E35FB-E878-498D-83DB-EC3D0369FDBB}"/>
    <cellStyle name="Millares [0] 5 8 2 3 3 3" xfId="29985" xr:uid="{E4E7848C-3F74-4ADB-B65A-5FDF62D71F36}"/>
    <cellStyle name="Millares [0] 5 8 2 3 4" xfId="20062" xr:uid="{3DC8B8BE-0A03-43CB-98D3-21A1840AB3F5}"/>
    <cellStyle name="Millares [0] 5 8 2 3 4 2" xfId="51079" xr:uid="{07F62150-D1FF-4A5F-B1E9-BF2A78C544B6}"/>
    <cellStyle name="Millares [0] 5 8 2 3 4 3" xfId="34210" xr:uid="{E2E7700E-A304-42BC-9AC8-641DD59609D9}"/>
    <cellStyle name="Millares [0] 5 8 2 3 5" xfId="9041" xr:uid="{94C76CE3-ED2C-4CC1-819A-21422B2FB3A2}"/>
    <cellStyle name="Millares [0] 5 8 2 3 5 2" xfId="40093" xr:uid="{DE2C6DFF-1881-48CE-9974-D570C8758DE4}"/>
    <cellStyle name="Millares [0] 5 8 2 3 6" xfId="23224" xr:uid="{27C60DEE-FEA7-43BA-AC12-7D8B7AE38B6A}"/>
    <cellStyle name="Millares [0] 5 8 2 4" xfId="1105" xr:uid="{C35E2734-7714-4B67-BC6C-6775EF985323}"/>
    <cellStyle name="Millares [0] 5 8 2 4 2" xfId="11504" xr:uid="{BDA250FE-2ECC-4F24-940E-272FBF5C2428}"/>
    <cellStyle name="Millares [0] 5 8 2 4 2 2" xfId="42552" xr:uid="{CDF18FD1-8E2A-4C32-957A-DA0DDF9EA29E}"/>
    <cellStyle name="Millares [0] 5 8 2 4 3" xfId="25683" xr:uid="{876823A1-3430-4B9F-A782-39387E94651B}"/>
    <cellStyle name="Millares [0] 5 8 2 5" xfId="3520" xr:uid="{EDB3323C-3CF5-4ABB-BE94-3A3A38C8F50A}"/>
    <cellStyle name="Millares [0] 5 8 2 5 2" xfId="15112" xr:uid="{F6967276-FCCC-4CD1-8623-99E9272B0C07}"/>
    <cellStyle name="Millares [0] 5 8 2 5 2 2" xfId="46159" xr:uid="{71B6758B-C134-4A11-A43D-D046837F6C4B}"/>
    <cellStyle name="Millares [0] 5 8 2 5 3" xfId="29290" xr:uid="{2F14B67D-BBB9-4F45-8A8E-677B55DBD773}"/>
    <cellStyle name="Millares [0] 5 8 2 6" xfId="5935" xr:uid="{BAB886C3-DDC0-4440-BDE6-E6C8C517695D}"/>
    <cellStyle name="Millares [0] 5 8 2 6 2" xfId="19367" xr:uid="{B41BA507-CCA0-4FA9-924A-6E2B038708B8}"/>
    <cellStyle name="Millares [0] 5 8 2 6 2 2" xfId="50384" xr:uid="{416F5B10-54E0-4593-B998-3C28ADB26C6C}"/>
    <cellStyle name="Millares [0] 5 8 2 6 3" xfId="33515" xr:uid="{249169DF-EEF5-45FF-9002-28AD9B1581F5}"/>
    <cellStyle name="Millares [0] 5 8 2 7" xfId="8346" xr:uid="{76A2A82D-C716-4F40-B927-C38520B37F31}"/>
    <cellStyle name="Millares [0] 5 8 2 7 2" xfId="39398" xr:uid="{2DA7DB54-0B57-4263-9022-C563E5C22A64}"/>
    <cellStyle name="Millares [0] 5 8 2 8" xfId="22529" xr:uid="{11224CFE-9B07-42F1-A6F2-B6D7F600FEE3}"/>
    <cellStyle name="Millares [0] 5 8 20" xfId="37851" xr:uid="{877C4203-8682-4AA7-8F7C-B0D560170949}"/>
    <cellStyle name="Millares [0] 5 8 20 2" xfId="54720" xr:uid="{F0B321D7-0D98-418D-8553-8F621A737D0B}"/>
    <cellStyle name="Millares [0] 5 8 21" xfId="38153" xr:uid="{8B16DA41-0715-40B1-97C0-3130EBD520D8}"/>
    <cellStyle name="Millares [0] 5 8 21 2" xfId="55022" xr:uid="{10510710-7588-42E3-8A6E-05AC6E1A100B}"/>
    <cellStyle name="Millares [0] 5 8 22" xfId="38453" xr:uid="{D4872AFA-D2C2-4901-9DAD-23EAAD36F3EB}"/>
    <cellStyle name="Millares [0] 5 8 22 2" xfId="55322" xr:uid="{EE2C2C4D-E6FA-46AC-A2A6-88D8481631A9}"/>
    <cellStyle name="Millares [0] 5 8 23" xfId="38753" xr:uid="{01BB1177-B9C9-4202-BB27-505B08303F86}"/>
    <cellStyle name="Millares [0] 5 8 23 2" xfId="55622" xr:uid="{4C9C0F84-8E07-452F-B3F5-E9881D889862}"/>
    <cellStyle name="Millares [0] 5 8 24" xfId="39066" xr:uid="{82EE7D1F-6321-4DA6-9CC0-9F6E1D539AC3}"/>
    <cellStyle name="Millares [0] 5 8 25" xfId="22197" xr:uid="{0A09F6DA-6F3F-4676-B902-5AAD4EDB5851}"/>
    <cellStyle name="Millares [0] 5 8 3" xfId="2311" xr:uid="{2E50ECBA-523B-42D2-BEB8-0B15ABB7F209}"/>
    <cellStyle name="Millares [0] 5 8 3 2" xfId="4726" xr:uid="{CAE6F8D7-B587-42A2-9904-C7BD41E029A3}"/>
    <cellStyle name="Millares [0] 5 8 3 2 2" xfId="12709" xr:uid="{F0E6200A-8586-401F-9188-1D927B5D04CB}"/>
    <cellStyle name="Millares [0] 5 8 3 2 2 2" xfId="43757" xr:uid="{6C495004-B842-4635-877F-5B862B05F511}"/>
    <cellStyle name="Millares [0] 5 8 3 2 3" xfId="26888" xr:uid="{871EB76C-FC7D-45F7-871B-606629741A42}"/>
    <cellStyle name="Millares [0] 5 8 3 3" xfId="7140" xr:uid="{B6B407C4-574C-4F21-9F67-C391FD085C70}"/>
    <cellStyle name="Millares [0] 5 8 3 3 2" xfId="16317" xr:uid="{35E9F107-D060-4A87-93EF-DC4184E1C410}"/>
    <cellStyle name="Millares [0] 5 8 3 3 2 2" xfId="47364" xr:uid="{B8FFECC9-8008-433E-9555-CD3ED4B1B2E8}"/>
    <cellStyle name="Millares [0] 5 8 3 3 3" xfId="30495" xr:uid="{7FF93DC1-DB7A-43D8-875C-6FC4949AE0A1}"/>
    <cellStyle name="Millares [0] 5 8 3 4" xfId="20572" xr:uid="{5739572A-7B3D-4F95-B784-C95D5F3932B3}"/>
    <cellStyle name="Millares [0] 5 8 3 4 2" xfId="51589" xr:uid="{8F33BA06-941F-400B-8396-15C00416D206}"/>
    <cellStyle name="Millares [0] 5 8 3 4 3" xfId="34720" xr:uid="{4FE5FD30-D663-42DB-83F5-0AE1AF231556}"/>
    <cellStyle name="Millares [0] 5 8 3 5" xfId="9551" xr:uid="{C88F9292-5118-48C2-B950-59322F659A32}"/>
    <cellStyle name="Millares [0] 5 8 3 5 2" xfId="40603" xr:uid="{748E5C7B-5083-4D1F-8770-2A9F1101DD47}"/>
    <cellStyle name="Millares [0] 5 8 3 6" xfId="23734" xr:uid="{E1C16CA8-7FD3-4220-A268-34EF5F8209AF}"/>
    <cellStyle name="Millares [0] 5 8 4" xfId="2456" xr:uid="{5E353945-B694-4725-B15B-1E26665DCDF8}"/>
    <cellStyle name="Millares [0] 5 8 4 2" xfId="4871" xr:uid="{F60B524B-6C14-4FB0-BB00-010310DF8011}"/>
    <cellStyle name="Millares [0] 5 8 4 2 2" xfId="12854" xr:uid="{7D2FC881-56E1-4D65-848E-DE45FE076D9B}"/>
    <cellStyle name="Millares [0] 5 8 4 2 2 2" xfId="43902" xr:uid="{C0130F11-4A88-4A18-A7AC-E995E1723CBA}"/>
    <cellStyle name="Millares [0] 5 8 4 2 3" xfId="27033" xr:uid="{515D688C-8A93-4015-A763-73E54CC7CAF4}"/>
    <cellStyle name="Millares [0] 5 8 4 3" xfId="7285" xr:uid="{7E456DBD-7EC7-4552-B43D-C86803F04D90}"/>
    <cellStyle name="Millares [0] 5 8 4 3 2" xfId="16462" xr:uid="{E6931FFE-BB22-4504-ACB3-BCE30D38343A}"/>
    <cellStyle name="Millares [0] 5 8 4 3 2 2" xfId="47509" xr:uid="{1ED5F188-0319-4468-95D4-FA56810959B3}"/>
    <cellStyle name="Millares [0] 5 8 4 3 3" xfId="30640" xr:uid="{CF81CCAA-22E1-43FE-B564-D9A400569FD9}"/>
    <cellStyle name="Millares [0] 5 8 4 4" xfId="20717" xr:uid="{7F3B566D-104F-4B92-9573-5362DBBAA7B5}"/>
    <cellStyle name="Millares [0] 5 8 4 4 2" xfId="51734" xr:uid="{89DF71DD-CCEE-41CF-91D2-6F06F48AF002}"/>
    <cellStyle name="Millares [0] 5 8 4 4 3" xfId="34865" xr:uid="{7D248AEF-A582-40A4-B9DE-7DB3EF1D7665}"/>
    <cellStyle name="Millares [0] 5 8 4 5" xfId="9696" xr:uid="{52F40F23-8014-424D-972F-9E2216212571}"/>
    <cellStyle name="Millares [0] 5 8 4 5 2" xfId="40748" xr:uid="{CA33A2F3-9641-45EC-A326-A818A9F2E45C}"/>
    <cellStyle name="Millares [0] 5 8 4 6" xfId="23879" xr:uid="{064879B9-D5A6-4E77-8C19-CAA98399EA9F}"/>
    <cellStyle name="Millares [0] 5 8 5" xfId="1657" xr:uid="{A51AAC42-BFC4-4B55-91AF-3E92DF90B52D}"/>
    <cellStyle name="Millares [0] 5 8 5 2" xfId="4072" xr:uid="{900C15C4-E2D0-4BBC-A00B-A0B1B9BADA68}"/>
    <cellStyle name="Millares [0] 5 8 5 2 2" xfId="12055" xr:uid="{16C0B5F9-3F61-4A68-B2AF-CFA1FCDD09A0}"/>
    <cellStyle name="Millares [0] 5 8 5 2 2 2" xfId="43103" xr:uid="{8F471187-9DDC-437B-B20F-87B75B713343}"/>
    <cellStyle name="Millares [0] 5 8 5 2 3" xfId="26234" xr:uid="{43B08474-716E-403F-88ED-ECDFE9DDDAE3}"/>
    <cellStyle name="Millares [0] 5 8 5 3" xfId="6486" xr:uid="{E6D16A97-636F-48A2-B43E-E8665193D042}"/>
    <cellStyle name="Millares [0] 5 8 5 3 2" xfId="15663" xr:uid="{E38DE8A7-03F4-422C-9187-018BF8484B69}"/>
    <cellStyle name="Millares [0] 5 8 5 3 2 2" xfId="46710" xr:uid="{801E5BE3-BE68-44F1-A107-168AECB4AAB5}"/>
    <cellStyle name="Millares [0] 5 8 5 3 3" xfId="29841" xr:uid="{9B0BFA4B-005A-414F-A662-5B2A502EF281}"/>
    <cellStyle name="Millares [0] 5 8 5 4" xfId="19918" xr:uid="{C923CBD6-3AC9-465D-871E-F488FE692391}"/>
    <cellStyle name="Millares [0] 5 8 5 4 2" xfId="50935" xr:uid="{09CEA7BC-147E-48E5-B6A5-E9110948AC33}"/>
    <cellStyle name="Millares [0] 5 8 5 4 3" xfId="34066" xr:uid="{19801B69-72C9-4E44-9806-A535C0ED25DA}"/>
    <cellStyle name="Millares [0] 5 8 5 5" xfId="8897" xr:uid="{2CC882BB-88A7-4B58-A9AF-2E908EA28276}"/>
    <cellStyle name="Millares [0] 5 8 5 5 2" xfId="39949" xr:uid="{1A8C6ABE-20BE-4B0B-9C69-A7E12ABCD190}"/>
    <cellStyle name="Millares [0] 5 8 5 6" xfId="23080" xr:uid="{3702ED15-C318-432D-AF0F-31C68414E1BF}"/>
    <cellStyle name="Millares [0] 5 8 6" xfId="773" xr:uid="{7D60B38B-6D29-425F-A583-04AA5E05311A}"/>
    <cellStyle name="Millares [0] 5 8 6 2" xfId="13575" xr:uid="{C9DDF81A-7A4E-4633-8DE6-55528BDD4C13}"/>
    <cellStyle name="Millares [0] 5 8 6 2 2" xfId="44623" xr:uid="{619E1F72-26DF-48A0-BD8B-279B0510C1DA}"/>
    <cellStyle name="Millares [0] 5 8 6 2 3" xfId="27754" xr:uid="{E9C8554B-B821-4E0E-A9D6-0BFE314D82C0}"/>
    <cellStyle name="Millares [0] 5 8 6 3" xfId="17183" xr:uid="{33201BB6-D4D9-4047-80CF-D94C297666CE}"/>
    <cellStyle name="Millares [0] 5 8 6 3 2" xfId="48230" xr:uid="{6D513D79-4EE0-4B41-ABD9-97A051B08C3E}"/>
    <cellStyle name="Millares [0] 5 8 6 3 3" xfId="31361" xr:uid="{28E05E6A-30F7-4784-837B-9686D64C262D}"/>
    <cellStyle name="Millares [0] 5 8 6 4" xfId="21438" xr:uid="{BE96B0EA-4ACC-45DE-A881-3EF277A77FE3}"/>
    <cellStyle name="Millares [0] 5 8 6 4 2" xfId="52455" xr:uid="{2BE1FC48-E4F2-456C-8FBE-D0E1167200B3}"/>
    <cellStyle name="Millares [0] 5 8 6 4 3" xfId="35586" xr:uid="{051289B3-0EC2-40E4-B7C1-38D17DCE14CE}"/>
    <cellStyle name="Millares [0] 5 8 6 5" xfId="10417" xr:uid="{C8A2BEF4-4525-4267-8608-657D37FEF903}"/>
    <cellStyle name="Millares [0] 5 8 6 5 2" xfId="41469" xr:uid="{28B60DBE-2A1E-4FCB-A930-068327930996}"/>
    <cellStyle name="Millares [0] 5 8 6 6" xfId="24600" xr:uid="{F991196A-B88D-4BB7-8800-AC0D337BF225}"/>
    <cellStyle name="Millares [0] 5 8 7" xfId="3188" xr:uid="{2EF3EA46-2249-4E8B-A4A9-DFAE9A182DEB}"/>
    <cellStyle name="Millares [0] 5 8 7 2" xfId="13872" xr:uid="{E5C24191-39BC-47FA-A8EB-361A7323CC3C}"/>
    <cellStyle name="Millares [0] 5 8 7 2 2" xfId="44920" xr:uid="{CA8FDE7F-5144-4188-B20B-6D354B577B22}"/>
    <cellStyle name="Millares [0] 5 8 7 2 3" xfId="28051" xr:uid="{2E0F7ACA-98A8-48CF-9707-75879F451528}"/>
    <cellStyle name="Millares [0] 5 8 7 3" xfId="17480" xr:uid="{8065DEAB-C154-43EA-8464-3DE62831408E}"/>
    <cellStyle name="Millares [0] 5 8 7 3 2" xfId="48527" xr:uid="{098FA10D-99C8-4869-AB43-9467EC5F8CC5}"/>
    <cellStyle name="Millares [0] 5 8 7 3 3" xfId="31658" xr:uid="{F6F0AF43-1F15-4FA7-94DE-3C9BD372854F}"/>
    <cellStyle name="Millares [0] 5 8 7 4" xfId="21735" xr:uid="{40E129D3-2CCD-4986-8A61-21F563684F13}"/>
    <cellStyle name="Millares [0] 5 8 7 4 2" xfId="52752" xr:uid="{40E2D7E6-158F-4AF6-A0E3-AAD91C32CDC4}"/>
    <cellStyle name="Millares [0] 5 8 7 4 3" xfId="35883" xr:uid="{3E3933CD-22EE-4F4F-8C7D-22127DCB6C49}"/>
    <cellStyle name="Millares [0] 5 8 7 5" xfId="10714" xr:uid="{40D90204-3C37-4BA8-A42E-A5F8D21245C3}"/>
    <cellStyle name="Millares [0] 5 8 7 5 2" xfId="41766" xr:uid="{CF66482C-2A7C-4BD3-83F3-0865435E83AA}"/>
    <cellStyle name="Millares [0] 5 8 7 6" xfId="24897" xr:uid="{D6A64EB0-460F-4E06-8AD0-85A2D539522B}"/>
    <cellStyle name="Millares [0] 5 8 8" xfId="5603" xr:uid="{DE59821F-258C-40A5-97CB-4B62291242AD}"/>
    <cellStyle name="Millares [0] 5 8 8 2" xfId="11172" xr:uid="{A33D03F1-2D2E-4790-A3F3-D9C1829DBE25}"/>
    <cellStyle name="Millares [0] 5 8 8 2 2" xfId="42220" xr:uid="{C8D11726-F545-4ED2-A36A-0E85E20E984D}"/>
    <cellStyle name="Millares [0] 5 8 8 3" xfId="25351" xr:uid="{D428E153-3015-41A2-95FD-D220A4C95D75}"/>
    <cellStyle name="Millares [0] 5 8 9" xfId="14318" xr:uid="{FEAE5806-76E6-446C-B5BF-DC89DAE787F8}"/>
    <cellStyle name="Millares [0] 5 8 9 2" xfId="45366" xr:uid="{306C2440-8118-4FF0-AEF2-884A50C01BAD}"/>
    <cellStyle name="Millares [0] 5 8 9 3" xfId="28497" xr:uid="{E6746DD3-9E4D-42D4-8630-DB97A887BF0B}"/>
    <cellStyle name="Millares [0] 5 9" xfId="383" xr:uid="{0DE2C41C-12E4-4B81-AB4E-E0A3132C90DC}"/>
    <cellStyle name="Millares [0] 5 9 10" xfId="17980" xr:uid="{441EEC63-3DC0-4B05-B806-ADB9FCC76E9C}"/>
    <cellStyle name="Millares [0] 5 9 10 2" xfId="48997" xr:uid="{475CC07E-01C9-4604-8ABF-A4FCBBA8646B}"/>
    <cellStyle name="Millares [0] 5 9 10 3" xfId="32128" xr:uid="{117B33CC-3B28-45D5-83EF-B0D316DA1B8B}"/>
    <cellStyle name="Millares [0] 5 9 11" xfId="18280" xr:uid="{E6103AE9-ACFA-41EF-9B59-FA42A7E3699E}"/>
    <cellStyle name="Millares [0] 5 9 11 2" xfId="49297" xr:uid="{D5C1C834-9607-48F8-8526-E4FD332CDB2A}"/>
    <cellStyle name="Millares [0] 5 9 11 3" xfId="32428" xr:uid="{D30E46FC-C667-40E4-9242-B256FA914AE3}"/>
    <cellStyle name="Millares [0] 5 9 12" xfId="18580" xr:uid="{A5A9081F-C14E-4264-B3FC-A97A143AF38E}"/>
    <cellStyle name="Millares [0] 5 9 12 2" xfId="49597" xr:uid="{EAE67BF7-9BA8-4075-A832-9BB2D0E45941}"/>
    <cellStyle name="Millares [0] 5 9 12 3" xfId="32728" xr:uid="{ED148E61-764B-4CD7-8F5B-65B8734AD8C8}"/>
    <cellStyle name="Millares [0] 5 9 13" xfId="19235" xr:uid="{46BC361D-A001-4F82-AC43-44C5BBADF698}"/>
    <cellStyle name="Millares [0] 5 9 13 2" xfId="50252" xr:uid="{67FB4DDB-438B-486A-BC96-D10B6DDBBF8A}"/>
    <cellStyle name="Millares [0] 5 9 13 3" xfId="33383" xr:uid="{B73B0A22-EF4D-4617-8F70-D842CC2E508A}"/>
    <cellStyle name="Millares [0] 5 9 14" xfId="8214" xr:uid="{607CF423-C976-43AB-96F1-5C37876B1A3C}"/>
    <cellStyle name="Millares [0] 5 9 14 2" xfId="53201" xr:uid="{50790DC7-30FF-422E-9CD9-5B89A65122C2}"/>
    <cellStyle name="Millares [0] 5 9 14 3" xfId="36332" xr:uid="{70B86C3A-BAE7-4F7C-890B-6775F958B068}"/>
    <cellStyle name="Millares [0] 5 9 15" xfId="36637" xr:uid="{46C85C32-E1CC-4447-9396-9B4F03A670B9}"/>
    <cellStyle name="Millares [0] 5 9 15 2" xfId="53506" xr:uid="{186DA8CA-2F76-4235-98E8-B98B14ADCFCE}"/>
    <cellStyle name="Millares [0] 5 9 16" xfId="36947" xr:uid="{9E748556-9B1A-4818-A234-809FA20F2BD9}"/>
    <cellStyle name="Millares [0] 5 9 16 2" xfId="53816" xr:uid="{EDF61A41-C3B5-4A30-A720-FFF7383193F2}"/>
    <cellStyle name="Millares [0] 5 9 17" xfId="37250" xr:uid="{96D78489-77C3-4189-96F1-7152EC9A8E93}"/>
    <cellStyle name="Millares [0] 5 9 17 2" xfId="54119" xr:uid="{AC7F5BB9-C1CB-444E-8755-F69A687280C7}"/>
    <cellStyle name="Millares [0] 5 9 18" xfId="37550" xr:uid="{6B0FC4C4-EA97-44A6-BD29-E9534076812D}"/>
    <cellStyle name="Millares [0] 5 9 18 2" xfId="54419" xr:uid="{0B9D6F50-0899-4968-BF35-3224C6E34877}"/>
    <cellStyle name="Millares [0] 5 9 19" xfId="37852" xr:uid="{C11AC19B-4E59-4530-B7D0-B04F721EE959}"/>
    <cellStyle name="Millares [0] 5 9 19 2" xfId="54721" xr:uid="{E65A6E24-C6EC-4D03-983C-3D1E8ED8AE46}"/>
    <cellStyle name="Millares [0] 5 9 2" xfId="517" xr:uid="{4FDE82B7-B863-479A-9029-46F9D4C225B3}"/>
    <cellStyle name="Millares [0] 5 9 2 2" xfId="2789" xr:uid="{AA4805A2-D77F-4D7F-8DBB-221189A24703}"/>
    <cellStyle name="Millares [0] 5 9 2 2 2" xfId="5204" xr:uid="{2097138E-0C0D-45C7-8A90-CE56BA854653}"/>
    <cellStyle name="Millares [0] 5 9 2 2 2 2" xfId="13187" xr:uid="{E54A9652-8CFE-477E-BE75-0A94D0D15D2F}"/>
    <cellStyle name="Millares [0] 5 9 2 2 2 2 2" xfId="44235" xr:uid="{6ABFAADD-5CDB-48E7-8845-1F98DEC57052}"/>
    <cellStyle name="Millares [0] 5 9 2 2 2 3" xfId="27366" xr:uid="{8E663EB2-3F6E-4D3C-9461-B6A95C1D7AFF}"/>
    <cellStyle name="Millares [0] 5 9 2 2 3" xfId="7618" xr:uid="{8F77E17A-1A71-47B4-8E11-68063862C5F7}"/>
    <cellStyle name="Millares [0] 5 9 2 2 3 2" xfId="16795" xr:uid="{BA03CC0F-0558-4513-8F30-0A26289D3A9F}"/>
    <cellStyle name="Millares [0] 5 9 2 2 3 2 2" xfId="47842" xr:uid="{F9E72C64-CF4D-4E1B-8591-49B6B131AFA4}"/>
    <cellStyle name="Millares [0] 5 9 2 2 3 3" xfId="30973" xr:uid="{C32DA4E4-3549-42E1-93F1-7A12A5C1573E}"/>
    <cellStyle name="Millares [0] 5 9 2 2 4" xfId="21050" xr:uid="{16F5FADD-A4B2-4AE9-8289-B9869B21DB5D}"/>
    <cellStyle name="Millares [0] 5 9 2 2 4 2" xfId="52067" xr:uid="{96CD32DE-6017-45F9-8C15-F95C71260ED4}"/>
    <cellStyle name="Millares [0] 5 9 2 2 4 3" xfId="35198" xr:uid="{105CD3AE-BA62-4508-9D16-99CC9FDBC83C}"/>
    <cellStyle name="Millares [0] 5 9 2 2 5" xfId="10029" xr:uid="{B398B598-E0D3-4DF7-A243-5EC782F7A029}"/>
    <cellStyle name="Millares [0] 5 9 2 2 5 2" xfId="41081" xr:uid="{052F4196-C454-4121-9BD9-9ACF025F60CA}"/>
    <cellStyle name="Millares [0] 5 9 2 2 6" xfId="24212" xr:uid="{8F19C581-152C-48F6-90DB-D88C8BF4B047}"/>
    <cellStyle name="Millares [0] 5 9 2 3" xfId="2001" xr:uid="{BCB07A2C-C6FF-4B81-ADA0-FFBE92F4992E}"/>
    <cellStyle name="Millares [0] 5 9 2 3 2" xfId="4416" xr:uid="{BBFB9B76-C7AA-45C8-925A-6BD3FC066C8A}"/>
    <cellStyle name="Millares [0] 5 9 2 3 2 2" xfId="12399" xr:uid="{39810652-E03C-4563-A1BC-92613D651E5D}"/>
    <cellStyle name="Millares [0] 5 9 2 3 2 2 2" xfId="43447" xr:uid="{E4437DD6-52B6-4FF5-9583-3586E8040D82}"/>
    <cellStyle name="Millares [0] 5 9 2 3 2 3" xfId="26578" xr:uid="{76F3FE16-B67F-47D1-A264-53A6E38D9489}"/>
    <cellStyle name="Millares [0] 5 9 2 3 3" xfId="6830" xr:uid="{17E381F8-B287-47AA-B30E-D10626609C5F}"/>
    <cellStyle name="Millares [0] 5 9 2 3 3 2" xfId="16007" xr:uid="{21CE02B9-62F6-4487-9C0B-AC969D692365}"/>
    <cellStyle name="Millares [0] 5 9 2 3 3 2 2" xfId="47054" xr:uid="{B01C74A4-BDF6-4E72-A2D2-734C762D531C}"/>
    <cellStyle name="Millares [0] 5 9 2 3 3 3" xfId="30185" xr:uid="{BC3AC38C-C928-45B5-A827-C6D1485BCE24}"/>
    <cellStyle name="Millares [0] 5 9 2 3 4" xfId="20262" xr:uid="{FAF5531A-6DB2-44B6-9046-AEEBF367407B}"/>
    <cellStyle name="Millares [0] 5 9 2 3 4 2" xfId="51279" xr:uid="{8694681C-F230-4DB1-B017-F03CC6A6E70A}"/>
    <cellStyle name="Millares [0] 5 9 2 3 4 3" xfId="34410" xr:uid="{347E48C8-F05E-4519-9225-0B4D8609C55B}"/>
    <cellStyle name="Millares [0] 5 9 2 3 5" xfId="9241" xr:uid="{75CC78D5-F1E8-4012-80B0-4B423C5D537A}"/>
    <cellStyle name="Millares [0] 5 9 2 3 5 2" xfId="40293" xr:uid="{2E5C256D-D561-4CEE-BAD7-CCAAD981FA80}"/>
    <cellStyle name="Millares [0] 5 9 2 3 6" xfId="23424" xr:uid="{4637B4D4-11DB-4042-8BF4-EFB4E3294A4E}"/>
    <cellStyle name="Millares [0] 5 9 2 4" xfId="1106" xr:uid="{4BCB6499-C095-4F4C-ACCA-45931223AF62}"/>
    <cellStyle name="Millares [0] 5 9 2 4 2" xfId="11505" xr:uid="{4AE56C99-84A9-4803-BDEE-E476A59DA5D8}"/>
    <cellStyle name="Millares [0] 5 9 2 4 2 2" xfId="42553" xr:uid="{280E3233-2FE6-42A6-AC01-73F9666C638F}"/>
    <cellStyle name="Millares [0] 5 9 2 4 3" xfId="25684" xr:uid="{B7534083-9E56-4656-80D9-698E059D7FE3}"/>
    <cellStyle name="Millares [0] 5 9 2 5" xfId="3521" xr:uid="{A329B82C-AD47-48F9-B79C-C5E7ECDBE7F1}"/>
    <cellStyle name="Millares [0] 5 9 2 5 2" xfId="15113" xr:uid="{BE121406-540B-48A2-B5E8-F8C36212EECB}"/>
    <cellStyle name="Millares [0] 5 9 2 5 2 2" xfId="46160" xr:uid="{872ABC14-39A1-4140-BB00-0149F97E64CA}"/>
    <cellStyle name="Millares [0] 5 9 2 5 3" xfId="29291" xr:uid="{2144A016-C05E-413E-9C1F-F04B45ECF416}"/>
    <cellStyle name="Millares [0] 5 9 2 6" xfId="5936" xr:uid="{F6ECB62B-0896-41F5-B5D2-0C3ACFAF2CE5}"/>
    <cellStyle name="Millares [0] 5 9 2 6 2" xfId="19368" xr:uid="{8B896D22-7BD8-4FFF-A06E-3931A5A5F021}"/>
    <cellStyle name="Millares [0] 5 9 2 6 2 2" xfId="50385" xr:uid="{5AE640B7-3ACE-4526-A064-CB0C9A6B2B24}"/>
    <cellStyle name="Millares [0] 5 9 2 6 3" xfId="33516" xr:uid="{E065E788-05F8-405D-83B8-C64310934C2A}"/>
    <cellStyle name="Millares [0] 5 9 2 7" xfId="8347" xr:uid="{85DD2E74-8AD5-4744-AA7C-DDD66B0619E2}"/>
    <cellStyle name="Millares [0] 5 9 2 7 2" xfId="39399" xr:uid="{30031C48-BC24-4AA2-BE52-9F96A1F3E100}"/>
    <cellStyle name="Millares [0] 5 9 2 8" xfId="22530" xr:uid="{35C4C78A-2218-4E16-998B-4895589D8810}"/>
    <cellStyle name="Millares [0] 5 9 20" xfId="38154" xr:uid="{F7DB0C96-FA3A-4D4F-A16C-AEE50995F580}"/>
    <cellStyle name="Millares [0] 5 9 20 2" xfId="55023" xr:uid="{C54701EB-FC7A-4F50-998F-8C60E2CE1082}"/>
    <cellStyle name="Millares [0] 5 9 21" xfId="38454" xr:uid="{F8B64F19-4119-4DB5-813C-8FB28C14BB9E}"/>
    <cellStyle name="Millares [0] 5 9 21 2" xfId="55323" xr:uid="{ED208B2A-B958-4852-9877-70B83BBD3EE1}"/>
    <cellStyle name="Millares [0] 5 9 22" xfId="38754" xr:uid="{66146790-9C9C-4236-83CE-560908DAA984}"/>
    <cellStyle name="Millares [0] 5 9 22 2" xfId="55623" xr:uid="{4A4604C0-2E8E-4826-B209-F0CA64F8A36A}"/>
    <cellStyle name="Millares [0] 5 9 23" xfId="39266" xr:uid="{3671DE1A-76B1-4279-A240-2266F7747C0B}"/>
    <cellStyle name="Millares [0] 5 9 24" xfId="22397" xr:uid="{BB998D4F-39B6-4A64-B29C-2491750CED14}"/>
    <cellStyle name="Millares [0] 5 9 3" xfId="2656" xr:uid="{EE85BE4B-DA10-451C-9D71-BDB0AA7FCC72}"/>
    <cellStyle name="Millares [0] 5 9 3 2" xfId="5071" xr:uid="{A40BF4FE-2A32-46B4-B93A-8B3920773F2C}"/>
    <cellStyle name="Millares [0] 5 9 3 2 2" xfId="13054" xr:uid="{58F2D6D0-13C0-42E1-A2DB-F147AAAB02BB}"/>
    <cellStyle name="Millares [0] 5 9 3 2 2 2" xfId="44102" xr:uid="{2EECAFE3-D38F-49DF-A2AB-C3375822B9E9}"/>
    <cellStyle name="Millares [0] 5 9 3 2 3" xfId="27233" xr:uid="{9CF59947-8C71-4C1C-BDCD-294A8DA08BD1}"/>
    <cellStyle name="Millares [0] 5 9 3 3" xfId="7485" xr:uid="{2E996CE2-2CF2-4AB4-979F-A44062859B54}"/>
    <cellStyle name="Millares [0] 5 9 3 3 2" xfId="16662" xr:uid="{19603D89-1375-4B32-8945-34E1008A4744}"/>
    <cellStyle name="Millares [0] 5 9 3 3 2 2" xfId="47709" xr:uid="{A5611EA4-5CE6-4070-B022-8AF69338CEBA}"/>
    <cellStyle name="Millares [0] 5 9 3 3 3" xfId="30840" xr:uid="{DE3CEE8E-FE0D-4FA4-96F5-C8005E570CE8}"/>
    <cellStyle name="Millares [0] 5 9 3 4" xfId="20917" xr:uid="{6F679D97-6EF7-4336-95A6-4A032E99992D}"/>
    <cellStyle name="Millares [0] 5 9 3 4 2" xfId="51934" xr:uid="{EF84742F-A0DA-432F-8B2E-009FA07187F2}"/>
    <cellStyle name="Millares [0] 5 9 3 4 3" xfId="35065" xr:uid="{99FA6F52-80C4-4101-9C3E-961CC7F6FACC}"/>
    <cellStyle name="Millares [0] 5 9 3 5" xfId="9896" xr:uid="{43CD01EC-9611-46FD-9200-2C6A7192B49D}"/>
    <cellStyle name="Millares [0] 5 9 3 5 2" xfId="40948" xr:uid="{AF3DDA46-0E4E-4367-9E33-9BFC830414FE}"/>
    <cellStyle name="Millares [0] 5 9 3 6" xfId="24079" xr:uid="{92BB506D-EBD6-4046-AB12-0B1792D585EE}"/>
    <cellStyle name="Millares [0] 5 9 4" xfId="1700" xr:uid="{E9874BE7-DDB8-444D-9283-9D3E33FB9067}"/>
    <cellStyle name="Millares [0] 5 9 4 2" xfId="4115" xr:uid="{ACC730F5-5372-4905-8823-5E9824819ACB}"/>
    <cellStyle name="Millares [0] 5 9 4 2 2" xfId="12098" xr:uid="{22F36E82-F518-4891-B52C-24AEF76D8EA2}"/>
    <cellStyle name="Millares [0] 5 9 4 2 2 2" xfId="43146" xr:uid="{81552D1B-98CD-41EB-855B-4566D2368C6A}"/>
    <cellStyle name="Millares [0] 5 9 4 2 3" xfId="26277" xr:uid="{F6770B1F-C88B-4089-816D-D4E805E5C5E1}"/>
    <cellStyle name="Millares [0] 5 9 4 3" xfId="6529" xr:uid="{2DE738AA-B3CF-4E7B-86D3-888799AB57D1}"/>
    <cellStyle name="Millares [0] 5 9 4 3 2" xfId="15706" xr:uid="{004B074D-DDDF-4E84-AF0F-EC52D150557E}"/>
    <cellStyle name="Millares [0] 5 9 4 3 2 2" xfId="46753" xr:uid="{B75A44C5-BABA-4B9A-9DF7-C7300DD4BA4D}"/>
    <cellStyle name="Millares [0] 5 9 4 3 3" xfId="29884" xr:uid="{2CEC00FB-8AC0-4CF0-AFA2-246C867B08DD}"/>
    <cellStyle name="Millares [0] 5 9 4 4" xfId="19961" xr:uid="{B563AA86-2A82-4B58-8E92-C535DC7ADBB8}"/>
    <cellStyle name="Millares [0] 5 9 4 4 2" xfId="50978" xr:uid="{D3693742-B293-4722-B626-69622992AF3A}"/>
    <cellStyle name="Millares [0] 5 9 4 4 3" xfId="34109" xr:uid="{361D57F0-1328-4B72-BF0C-8BAEA8C73185}"/>
    <cellStyle name="Millares [0] 5 9 4 5" xfId="8940" xr:uid="{23E6F93F-B0F9-416D-8E84-D8796147B162}"/>
    <cellStyle name="Millares [0] 5 9 4 5 2" xfId="39992" xr:uid="{DE719466-7F27-4855-AC0B-56374117AFCF}"/>
    <cellStyle name="Millares [0] 5 9 4 6" xfId="23123" xr:uid="{2F919103-D445-4A17-988F-EC5C41E8EC32}"/>
    <cellStyle name="Millares [0] 5 9 5" xfId="973" xr:uid="{17B31CA0-0DDA-4F94-ADC8-B4AD23421B0B}"/>
    <cellStyle name="Millares [0] 5 9 5 2" xfId="13576" xr:uid="{80C04C41-6A1A-41F6-AC96-AD91EBE619B0}"/>
    <cellStyle name="Millares [0] 5 9 5 2 2" xfId="44624" xr:uid="{F3C1E2D3-C522-44B3-94D2-5D18A5A12E2A}"/>
    <cellStyle name="Millares [0] 5 9 5 2 3" xfId="27755" xr:uid="{4BDEFC97-6302-4F5E-A000-AAE87F82A776}"/>
    <cellStyle name="Millares [0] 5 9 5 3" xfId="17184" xr:uid="{BE083976-2F61-4E9C-88E6-3416337DBF7B}"/>
    <cellStyle name="Millares [0] 5 9 5 3 2" xfId="48231" xr:uid="{B9A86546-3D7C-4CF5-AF47-1DF7096BE1D8}"/>
    <cellStyle name="Millares [0] 5 9 5 3 3" xfId="31362" xr:uid="{8702F90D-7C56-4F86-A1AB-149F291ACDDA}"/>
    <cellStyle name="Millares [0] 5 9 5 4" xfId="21439" xr:uid="{2C506AD6-E3C5-451B-86AD-CD151471DE5E}"/>
    <cellStyle name="Millares [0] 5 9 5 4 2" xfId="52456" xr:uid="{2755E716-B928-4837-BBA7-760FDD2FF320}"/>
    <cellStyle name="Millares [0] 5 9 5 4 3" xfId="35587" xr:uid="{F851B757-5604-41DC-9BA8-A011C601363B}"/>
    <cellStyle name="Millares [0] 5 9 5 5" xfId="10418" xr:uid="{3BB377E6-0544-4F3D-8B99-4B365C952A76}"/>
    <cellStyle name="Millares [0] 5 9 5 5 2" xfId="41470" xr:uid="{8B40C2B6-1150-4C1C-9022-B526E0713DBC}"/>
    <cellStyle name="Millares [0] 5 9 5 6" xfId="24601" xr:uid="{0B3997D5-4FEF-438B-8D2F-3421A9D7E449}"/>
    <cellStyle name="Millares [0] 5 9 6" xfId="3388" xr:uid="{2A9B1593-731F-420B-88BB-8E67C31992D1}"/>
    <cellStyle name="Millares [0] 5 9 6 2" xfId="13873" xr:uid="{8369E532-6EBC-4A53-A56C-60E85F979BFD}"/>
    <cellStyle name="Millares [0] 5 9 6 2 2" xfId="44921" xr:uid="{3BAFBA85-60D8-470A-96A3-53117E69B8CE}"/>
    <cellStyle name="Millares [0] 5 9 6 2 3" xfId="28052" xr:uid="{814B44A5-F817-4B2E-A35C-D59E3EDB71F3}"/>
    <cellStyle name="Millares [0] 5 9 6 3" xfId="17481" xr:uid="{BF10EB59-E3C1-4103-9C95-F7E532C5BF44}"/>
    <cellStyle name="Millares [0] 5 9 6 3 2" xfId="48528" xr:uid="{57AD251F-F774-425D-A8BA-B0B4905058BB}"/>
    <cellStyle name="Millares [0] 5 9 6 3 3" xfId="31659" xr:uid="{EA1B268D-7C4E-405F-B050-8C5573B2F246}"/>
    <cellStyle name="Millares [0] 5 9 6 4" xfId="21736" xr:uid="{520B60E3-5A1D-4557-8F41-44A5CF91CA4D}"/>
    <cellStyle name="Millares [0] 5 9 6 4 2" xfId="52753" xr:uid="{6D2F9B99-B0E7-4CAA-A9C5-FABAA866B29E}"/>
    <cellStyle name="Millares [0] 5 9 6 4 3" xfId="35884" xr:uid="{9C5FA90A-BE13-401F-B883-131604E23AB3}"/>
    <cellStyle name="Millares [0] 5 9 6 5" xfId="10715" xr:uid="{4EAE0244-B1FA-4CFF-9007-054FACCED200}"/>
    <cellStyle name="Millares [0] 5 9 6 5 2" xfId="41767" xr:uid="{203F85AE-2B49-4CA7-AA85-2031819A3631}"/>
    <cellStyle name="Millares [0] 5 9 6 6" xfId="24898" xr:uid="{4CC2D45B-4A79-4A74-A1C9-080E58A09009}"/>
    <cellStyle name="Millares [0] 5 9 7" xfId="5803" xr:uid="{202570AB-DF35-47B3-8456-98C5671E68B3}"/>
    <cellStyle name="Millares [0] 5 9 7 2" xfId="11372" xr:uid="{CF656DA0-8D59-43B3-96A0-ABCA5782D976}"/>
    <cellStyle name="Millares [0] 5 9 7 2 2" xfId="42420" xr:uid="{8A9B7A22-F46C-482B-854E-E3D59AECE5AA}"/>
    <cellStyle name="Millares [0] 5 9 7 3" xfId="25551" xr:uid="{20D635CD-CA1C-4312-9096-431EFA391C3E}"/>
    <cellStyle name="Millares [0] 5 9 8" xfId="14319" xr:uid="{89C643D9-1D41-454F-838B-72F7B423CBD4}"/>
    <cellStyle name="Millares [0] 5 9 8 2" xfId="45367" xr:uid="{5D72DA69-7984-47DC-89C2-618C924C6071}"/>
    <cellStyle name="Millares [0] 5 9 8 3" xfId="28498" xr:uid="{83F30C48-BC2C-45E9-AB09-30E76B3ADE9B}"/>
    <cellStyle name="Millares [0] 5 9 9" xfId="14980" xr:uid="{2ACECF17-FE92-482A-A457-DD76E575E686}"/>
    <cellStyle name="Millares [0] 5 9 9 2" xfId="46027" xr:uid="{F502EC65-C751-4DED-8D40-C1B555AA4F92}"/>
    <cellStyle name="Millares [0] 5 9 9 3" xfId="29158" xr:uid="{83DAE741-9AE3-4F82-A72C-3613CDC15A6B}"/>
    <cellStyle name="Millares [0] 6" xfId="135" xr:uid="{E6FC2DC8-8448-4289-B5E9-3AD294FFD723}"/>
    <cellStyle name="Millares [0] 6 10" xfId="1313" xr:uid="{D5375B38-0057-4CE5-B0B1-839EBFC375D0}"/>
    <cellStyle name="Millares [0] 6 10 2" xfId="2995" xr:uid="{F30C3029-FDA2-45CC-AF6D-CC6684A55F6B}"/>
    <cellStyle name="Millares [0] 6 10 2 2" xfId="5410" xr:uid="{434E987C-4A80-432D-AD47-32B5FBB91778}"/>
    <cellStyle name="Millares [0] 6 10 2 2 2" xfId="13393" xr:uid="{187522F6-5ED9-4220-B1B7-210DDB02C1EE}"/>
    <cellStyle name="Millares [0] 6 10 2 2 2 2" xfId="44441" xr:uid="{8F8D5D89-A5B3-45E1-93D3-4A78F3AD41CC}"/>
    <cellStyle name="Millares [0] 6 10 2 2 3" xfId="27572" xr:uid="{C623A84D-E9F0-43DA-A0B3-921AE531537D}"/>
    <cellStyle name="Millares [0] 6 10 2 3" xfId="7824" xr:uid="{85DEC875-AE43-44FF-84DA-0F995FCEDF27}"/>
    <cellStyle name="Millares [0] 6 10 2 3 2" xfId="17001" xr:uid="{4A6C2FB0-22D5-43AC-A0FB-A6DC52C3F8E5}"/>
    <cellStyle name="Millares [0] 6 10 2 3 2 2" xfId="48048" xr:uid="{74F9A19B-5B37-4D9E-9B3C-BD14439D2488}"/>
    <cellStyle name="Millares [0] 6 10 2 3 3" xfId="31179" xr:uid="{0EB9D58D-B1D9-4FB4-A826-CD511F44D16E}"/>
    <cellStyle name="Millares [0] 6 10 2 4" xfId="21256" xr:uid="{4EEFB363-0E5D-4254-9E22-9003887CAB81}"/>
    <cellStyle name="Millares [0] 6 10 2 4 2" xfId="52273" xr:uid="{0525977A-9B9C-465B-B567-A8CA194FD7BB}"/>
    <cellStyle name="Millares [0] 6 10 2 4 3" xfId="35404" xr:uid="{E7B7A3C5-96B3-4F80-86E6-D9B20F112FA5}"/>
    <cellStyle name="Millares [0] 6 10 2 5" xfId="10235" xr:uid="{A64F9D0B-16F3-458A-96AE-BFEA54E182A9}"/>
    <cellStyle name="Millares [0] 6 10 2 5 2" xfId="41287" xr:uid="{C1BEAF6D-A164-4C86-944E-EA7C84492A25}"/>
    <cellStyle name="Millares [0] 6 10 2 6" xfId="24418" xr:uid="{5FA046A9-813F-4F1F-9474-2F5F5690B6A3}"/>
    <cellStyle name="Millares [0] 6 10 3" xfId="1754" xr:uid="{0FB4218B-0524-43EE-9127-35DEC415C657}"/>
    <cellStyle name="Millares [0] 6 10 3 2" xfId="4169" xr:uid="{B5496550-53FA-495F-8788-4DBA0991DEA8}"/>
    <cellStyle name="Millares [0] 6 10 3 2 2" xfId="12152" xr:uid="{0CFFA189-002A-492B-9598-3749E52F1645}"/>
    <cellStyle name="Millares [0] 6 10 3 2 2 2" xfId="43200" xr:uid="{98F37315-BD24-4A6E-9C15-F46C774C22B1}"/>
    <cellStyle name="Millares [0] 6 10 3 2 3" xfId="26331" xr:uid="{9E693371-C74D-4940-919D-CE754978A13E}"/>
    <cellStyle name="Millares [0] 6 10 3 3" xfId="6583" xr:uid="{0C54FCBB-530C-489C-97E6-7725B7174B3C}"/>
    <cellStyle name="Millares [0] 6 10 3 3 2" xfId="15760" xr:uid="{FE3AEE55-C2DB-44C4-869A-87B1E67A5FE5}"/>
    <cellStyle name="Millares [0] 6 10 3 3 2 2" xfId="46807" xr:uid="{0AFE1F2A-8D81-4CC2-BCBB-DC733B01F67A}"/>
    <cellStyle name="Millares [0] 6 10 3 3 3" xfId="29938" xr:uid="{FCBE2FF6-FF0F-4087-B649-D0BF3683C418}"/>
    <cellStyle name="Millares [0] 6 10 3 4" xfId="20015" xr:uid="{49BD9A8B-05CF-4494-9E15-28D22E518B73}"/>
    <cellStyle name="Millares [0] 6 10 3 4 2" xfId="51032" xr:uid="{0C77D739-FEFE-4896-80B6-1AE5BB759694}"/>
    <cellStyle name="Millares [0] 6 10 3 4 3" xfId="34163" xr:uid="{4B498904-364B-4027-AE9D-FF47278F5E4D}"/>
    <cellStyle name="Millares [0] 6 10 3 5" xfId="8994" xr:uid="{19E8756E-8D47-48D7-BA72-19B7C4F0CBA8}"/>
    <cellStyle name="Millares [0] 6 10 3 5 2" xfId="40046" xr:uid="{0052A3FB-04F2-4C44-B9BF-7122B03A3F88}"/>
    <cellStyle name="Millares [0] 6 10 3 6" xfId="23177" xr:uid="{4977FF6E-602A-41A7-84CA-E40209A22130}"/>
    <cellStyle name="Millares [0] 6 10 4" xfId="3728" xr:uid="{B667917F-B0E4-4532-A424-B90C4420DA32}"/>
    <cellStyle name="Millares [0] 6 10 4 2" xfId="11711" xr:uid="{3B540D30-A3A6-4EC5-B788-3EF88E0D83E2}"/>
    <cellStyle name="Millares [0] 6 10 4 2 2" xfId="42759" xr:uid="{6A722B02-196A-4635-A31A-AA394449D4A8}"/>
    <cellStyle name="Millares [0] 6 10 4 3" xfId="25890" xr:uid="{527D2923-FD70-4246-82CB-FE2CD808DC08}"/>
    <cellStyle name="Millares [0] 6 10 5" xfId="6142" xr:uid="{2D296C7E-A205-4729-8F0F-8B8C0DE4CE81}"/>
    <cellStyle name="Millares [0] 6 10 5 2" xfId="15319" xr:uid="{E3D4A404-4731-413F-B1EB-FE3962A101AB}"/>
    <cellStyle name="Millares [0] 6 10 5 2 2" xfId="46366" xr:uid="{87A31A81-8085-4437-B3D3-610E266D0A0D}"/>
    <cellStyle name="Millares [0] 6 10 5 3" xfId="29497" xr:uid="{3C181C49-0180-47CE-A309-B5E49D27BF53}"/>
    <cellStyle name="Millares [0] 6 10 6" xfId="19574" xr:uid="{C0013594-EB93-4A2B-965A-587A11BEA950}"/>
    <cellStyle name="Millares [0] 6 10 6 2" xfId="50591" xr:uid="{EBB6DD7B-775A-47B5-91C4-CF02405339DC}"/>
    <cellStyle name="Millares [0] 6 10 6 3" xfId="33722" xr:uid="{117E7C95-8718-449C-B87F-F001349B21C7}"/>
    <cellStyle name="Millares [0] 6 10 7" xfId="8553" xr:uid="{68F6C9C4-D465-4006-86AE-A8B0778FAA72}"/>
    <cellStyle name="Millares [0] 6 10 7 2" xfId="39605" xr:uid="{4AAA0B25-42D2-4AE8-9D15-F67E7290CCDE}"/>
    <cellStyle name="Millares [0] 6 10 8" xfId="22736" xr:uid="{34A29B76-242D-4B3E-A00A-197818015D8F}"/>
    <cellStyle name="Millares [0] 6 11" xfId="1360" xr:uid="{52DA3EBD-1834-45BE-AB34-11CC9134B7E8}"/>
    <cellStyle name="Millares [0] 6 11 2" xfId="3042" xr:uid="{09A25E40-B861-4E3D-ADB3-22A3F01E4DB9}"/>
    <cellStyle name="Millares [0] 6 11 2 2" xfId="5457" xr:uid="{1202A3DA-43BA-49C9-80E3-32103DF1BC90}"/>
    <cellStyle name="Millares [0] 6 11 2 2 2" xfId="13440" xr:uid="{20016EB4-B65D-4950-BA77-EACDBCCCC7EA}"/>
    <cellStyle name="Millares [0] 6 11 2 2 2 2" xfId="44488" xr:uid="{B92B747B-0B1B-4699-8E06-374AC99B1258}"/>
    <cellStyle name="Millares [0] 6 11 2 2 3" xfId="27619" xr:uid="{1B86DE84-4D0A-4737-8727-02DDA41899AB}"/>
    <cellStyle name="Millares [0] 6 11 2 3" xfId="7871" xr:uid="{A05A0EAD-D3EB-4FE9-96EC-6C831F53B419}"/>
    <cellStyle name="Millares [0] 6 11 2 3 2" xfId="17048" xr:uid="{83C0DDC8-04E7-4948-8CB0-C3FD0C9C1AB6}"/>
    <cellStyle name="Millares [0] 6 11 2 3 2 2" xfId="48095" xr:uid="{3B3F2750-0712-49BF-8ACF-5464262357BD}"/>
    <cellStyle name="Millares [0] 6 11 2 3 3" xfId="31226" xr:uid="{1CB93350-5708-4796-9C7A-7142A9B5DBFD}"/>
    <cellStyle name="Millares [0] 6 11 2 4" xfId="21303" xr:uid="{5B10A0D5-F395-446D-9374-C6643180160D}"/>
    <cellStyle name="Millares [0] 6 11 2 4 2" xfId="52320" xr:uid="{4C5F64F2-9104-495B-9EB6-FB8E6CCCD00E}"/>
    <cellStyle name="Millares [0] 6 11 2 4 3" xfId="35451" xr:uid="{7CAB16DA-DBBD-4D28-A0E2-644F9DC6511C}"/>
    <cellStyle name="Millares [0] 6 11 2 5" xfId="10282" xr:uid="{319AEBCE-940F-4DE6-9EBD-B9F72A42DAFA}"/>
    <cellStyle name="Millares [0] 6 11 2 5 2" xfId="41334" xr:uid="{F09FBEC7-BF7B-4AAA-B80E-4FF9B93D83BC}"/>
    <cellStyle name="Millares [0] 6 11 2 6" xfId="24465" xr:uid="{C30F98D0-0143-464C-B92F-ADC5733E0FC0}"/>
    <cellStyle name="Millares [0] 6 11 3" xfId="2106" xr:uid="{4FC6C020-E774-4EC2-A961-1BF64469A02A}"/>
    <cellStyle name="Millares [0] 6 11 3 2" xfId="4521" xr:uid="{2379D1D0-5178-4127-B501-1BFC22452202}"/>
    <cellStyle name="Millares [0] 6 11 3 2 2" xfId="12504" xr:uid="{08A94017-106D-409C-A809-58552DE62586}"/>
    <cellStyle name="Millares [0] 6 11 3 2 2 2" xfId="43552" xr:uid="{6139E7E8-9243-43AA-AAF6-296194EDC413}"/>
    <cellStyle name="Millares [0] 6 11 3 2 3" xfId="26683" xr:uid="{0B2FFAAE-37FD-4DD5-A30E-65C05E466359}"/>
    <cellStyle name="Millares [0] 6 11 3 3" xfId="6935" xr:uid="{D7EF168A-CDBD-41AE-81EF-2EF2D936388B}"/>
    <cellStyle name="Millares [0] 6 11 3 3 2" xfId="16112" xr:uid="{EDBF536A-DC48-47A8-BA11-5CA39077BE08}"/>
    <cellStyle name="Millares [0] 6 11 3 3 2 2" xfId="47159" xr:uid="{43303376-B1D5-459C-A260-A91F36E663BE}"/>
    <cellStyle name="Millares [0] 6 11 3 3 3" xfId="30290" xr:uid="{DE634703-AA07-46B6-9197-99D7FD5D0241}"/>
    <cellStyle name="Millares [0] 6 11 3 4" xfId="20367" xr:uid="{2481D2BD-9F80-4198-8BCD-6D04B3F606C7}"/>
    <cellStyle name="Millares [0] 6 11 3 4 2" xfId="51384" xr:uid="{B462F13C-0AEC-4EA5-B102-27934BA8F08A}"/>
    <cellStyle name="Millares [0] 6 11 3 4 3" xfId="34515" xr:uid="{7A0EE5BA-3F8F-4832-BDD2-43AF878E4F94}"/>
    <cellStyle name="Millares [0] 6 11 3 5" xfId="9346" xr:uid="{D2656BF3-238F-45CC-A935-42CF260BDF7E}"/>
    <cellStyle name="Millares [0] 6 11 3 5 2" xfId="40398" xr:uid="{70198B32-9365-47ED-BFFD-8FF5D1D873E9}"/>
    <cellStyle name="Millares [0] 6 11 3 6" xfId="23529" xr:uid="{1CAA5AAA-C42A-41D8-8E0D-656AF23CDAA2}"/>
    <cellStyle name="Millares [0] 6 11 4" xfId="3775" xr:uid="{C81AF478-64AD-4580-A5A0-F13B4115CFB9}"/>
    <cellStyle name="Millares [0] 6 11 4 2" xfId="11758" xr:uid="{C855F120-A76A-4D26-898C-3EA63D0A0209}"/>
    <cellStyle name="Millares [0] 6 11 4 2 2" xfId="42806" xr:uid="{2016408F-744B-4809-AFEB-F7AC4A55C8E7}"/>
    <cellStyle name="Millares [0] 6 11 4 3" xfId="25937" xr:uid="{AC39DB72-78EF-417B-804F-1B18363E871E}"/>
    <cellStyle name="Millares [0] 6 11 5" xfId="6189" xr:uid="{6AEFF9BF-B9B7-4964-A111-F0E9D1FFCB8C}"/>
    <cellStyle name="Millares [0] 6 11 5 2" xfId="15366" xr:uid="{814DC48F-16DD-4ABE-A274-952142D2BAAC}"/>
    <cellStyle name="Millares [0] 6 11 5 2 2" xfId="46413" xr:uid="{CEFF15FB-6B73-45EA-9DB6-7FD7187C72D7}"/>
    <cellStyle name="Millares [0] 6 11 5 3" xfId="29544" xr:uid="{D0E7ADD8-850A-45C2-B9C7-54F3A8DC11AE}"/>
    <cellStyle name="Millares [0] 6 11 6" xfId="19621" xr:uid="{24D6FB0B-8EF9-4FBA-A49E-DC6764CEA8DB}"/>
    <cellStyle name="Millares [0] 6 11 6 2" xfId="50638" xr:uid="{C8FA4AB9-C3CE-418B-8B74-D214E5598A27}"/>
    <cellStyle name="Millares [0] 6 11 6 3" xfId="33769" xr:uid="{886DA45E-47EE-457F-9996-AA7670D1EF1E}"/>
    <cellStyle name="Millares [0] 6 11 7" xfId="8600" xr:uid="{8124CDCC-6DC6-421B-AAFE-C3D551B05CED}"/>
    <cellStyle name="Millares [0] 6 11 7 2" xfId="39652" xr:uid="{1F8E7ACE-81A2-49F1-8288-3367B6442EB4}"/>
    <cellStyle name="Millares [0] 6 11 8" xfId="22783" xr:uid="{1B295D1D-8380-49EC-96ED-A1B480988CAE}"/>
    <cellStyle name="Millares [0] 6 12" xfId="2359" xr:uid="{91892A52-26A6-4108-88E9-A6F0FF215BD2}"/>
    <cellStyle name="Millares [0] 6 12 2" xfId="4774" xr:uid="{57A18AAB-10F1-4519-988B-0FE2E3BFB1C1}"/>
    <cellStyle name="Millares [0] 6 12 2 2" xfId="12757" xr:uid="{6C2CFD2E-4C79-48EC-99DE-724BD2D232DD}"/>
    <cellStyle name="Millares [0] 6 12 2 2 2" xfId="43805" xr:uid="{C8C55B55-2C4D-4EAA-8B56-CB77A2F371B5}"/>
    <cellStyle name="Millares [0] 6 12 2 3" xfId="26936" xr:uid="{C5321D70-260C-4C05-B4FE-41FCF529F9F9}"/>
    <cellStyle name="Millares [0] 6 12 3" xfId="7188" xr:uid="{3A9DC22F-7CB6-4373-A607-AE57FAADAA20}"/>
    <cellStyle name="Millares [0] 6 12 3 2" xfId="16365" xr:uid="{6F95A87D-9232-476C-ADEE-BC0CF160622A}"/>
    <cellStyle name="Millares [0] 6 12 3 2 2" xfId="47412" xr:uid="{E6980A2A-F8E6-488D-BD1D-FCAADE57EC8F}"/>
    <cellStyle name="Millares [0] 6 12 3 3" xfId="30543" xr:uid="{50398BDC-8AED-48B7-A082-A4626CD7BB74}"/>
    <cellStyle name="Millares [0] 6 12 4" xfId="20620" xr:uid="{E6D84455-4AB7-45E3-8C49-9F3C9E4EFF35}"/>
    <cellStyle name="Millares [0] 6 12 4 2" xfId="51637" xr:uid="{9F9B3C05-96FC-4539-9C90-BE511DF1C76C}"/>
    <cellStyle name="Millares [0] 6 12 4 3" xfId="34768" xr:uid="{2081FD56-3B7D-42D1-87F6-C56B49BD246F}"/>
    <cellStyle name="Millares [0] 6 12 5" xfId="9599" xr:uid="{11ACB0EB-BA46-417C-BBE3-F1C8A3CCDB84}"/>
    <cellStyle name="Millares [0] 6 12 5 2" xfId="40651" xr:uid="{FFAA083E-AAED-45B5-8666-771699AE608D}"/>
    <cellStyle name="Millares [0] 6 12 6" xfId="23782" xr:uid="{E2D84300-142F-432B-BCE9-8AE20D5FF6B3}"/>
    <cellStyle name="Millares [0] 6 13" xfId="2409" xr:uid="{7ECE1EB0-9392-4BD2-A37A-1DEBC38979B4}"/>
    <cellStyle name="Millares [0] 6 13 2" xfId="4824" xr:uid="{F1DDBBEC-06C2-420B-A706-643DCB6CD616}"/>
    <cellStyle name="Millares [0] 6 13 2 2" xfId="12807" xr:uid="{CA5015F6-70CE-46FE-9AF7-97550A1424DA}"/>
    <cellStyle name="Millares [0] 6 13 2 2 2" xfId="43855" xr:uid="{67165F2B-17A9-450A-90C8-FF0D0DB4D7DE}"/>
    <cellStyle name="Millares [0] 6 13 2 3" xfId="26986" xr:uid="{9B8DEA9C-C4F3-4CB7-BB61-B4E6A4C3B4D4}"/>
    <cellStyle name="Millares [0] 6 13 3" xfId="7238" xr:uid="{4779ED84-B00A-461F-A4FD-11291D02E4F5}"/>
    <cellStyle name="Millares [0] 6 13 3 2" xfId="16415" xr:uid="{EC55A0B8-DC69-4A6D-8177-1F39ED1E92B2}"/>
    <cellStyle name="Millares [0] 6 13 3 2 2" xfId="47462" xr:uid="{F5222321-A137-4FD1-A9CF-E0DA65BFBB61}"/>
    <cellStyle name="Millares [0] 6 13 3 3" xfId="30593" xr:uid="{109B502F-7C96-4543-85CC-5C3BDAE9E8D8}"/>
    <cellStyle name="Millares [0] 6 13 4" xfId="20670" xr:uid="{38942931-BCDE-4EF4-946A-B67875DA40EC}"/>
    <cellStyle name="Millares [0] 6 13 4 2" xfId="51687" xr:uid="{7BC32264-2E9E-447B-899A-179C3B351077}"/>
    <cellStyle name="Millares [0] 6 13 4 3" xfId="34818" xr:uid="{A35FC976-727F-4C39-88FD-32A15A8CB556}"/>
    <cellStyle name="Millares [0] 6 13 5" xfId="9649" xr:uid="{1838709B-1686-43CA-99E9-9FB9B53FF8AB}"/>
    <cellStyle name="Millares [0] 6 13 5 2" xfId="40701" xr:uid="{9EC84916-D0E2-469C-B5A1-415B0949B710}"/>
    <cellStyle name="Millares [0] 6 13 6" xfId="23832" xr:uid="{6CA5CAC3-923D-4F66-A79A-C07C7EF9F0FC}"/>
    <cellStyle name="Millares [0] 6 14" xfId="1452" xr:uid="{6AFB9B13-CF5E-4748-8011-5EACD6864121}"/>
    <cellStyle name="Millares [0] 6 14 2" xfId="3867" xr:uid="{71963305-0E28-4EEA-A4E8-8A4FD1D3F929}"/>
    <cellStyle name="Millares [0] 6 14 2 2" xfId="11850" xr:uid="{06B9E54F-2F1F-4521-9E65-DCB87B68DE22}"/>
    <cellStyle name="Millares [0] 6 14 2 2 2" xfId="42898" xr:uid="{C5D20C5C-315A-42B4-935A-58C5999CC24A}"/>
    <cellStyle name="Millares [0] 6 14 2 3" xfId="26029" xr:uid="{A4F4AAAA-C0CB-4E97-974D-7CE17B51378B}"/>
    <cellStyle name="Millares [0] 6 14 3" xfId="6281" xr:uid="{7258EB15-F40D-4844-AA6E-B8DB024AEF32}"/>
    <cellStyle name="Millares [0] 6 14 3 2" xfId="15458" xr:uid="{17D096DC-677B-46CC-A414-48BB5E2BFAE0}"/>
    <cellStyle name="Millares [0] 6 14 3 2 2" xfId="46505" xr:uid="{5C26FD82-34EE-4FAA-9235-8387A075D27B}"/>
    <cellStyle name="Millares [0] 6 14 3 3" xfId="29636" xr:uid="{1BB4ABD9-5528-4EBF-86C2-2A2E2008CF64}"/>
    <cellStyle name="Millares [0] 6 14 4" xfId="19713" xr:uid="{D0B3C546-C2E4-4850-9C4E-46665298C6AE}"/>
    <cellStyle name="Millares [0] 6 14 4 2" xfId="50730" xr:uid="{3CAF204A-15D9-4EFC-B563-AAFD6FE24C66}"/>
    <cellStyle name="Millares [0] 6 14 4 3" xfId="33861" xr:uid="{635C2F62-0BD4-4A0E-9B20-311F923FD71B}"/>
    <cellStyle name="Millares [0] 6 14 5" xfId="8692" xr:uid="{8CE46CB7-1A96-42E6-AD25-4EA1E5CF8568}"/>
    <cellStyle name="Millares [0] 6 14 5 2" xfId="39744" xr:uid="{5ADE15B1-7A75-46F3-A672-7B32B0503E4B}"/>
    <cellStyle name="Millares [0] 6 14 6" xfId="22875" xr:uid="{BBD83ED2-6446-4505-B948-A9CEF6F609CA}"/>
    <cellStyle name="Millares [0] 6 15" xfId="726" xr:uid="{F0BA764D-3A0F-4D9E-ACFB-CBF8073B3358}"/>
    <cellStyle name="Millares [0] 6 15 2" xfId="13577" xr:uid="{2C559721-DFC7-462B-B1FD-5D2171D281CC}"/>
    <cellStyle name="Millares [0] 6 15 2 2" xfId="44625" xr:uid="{266020D2-2F93-4120-B65D-4B836925BDB0}"/>
    <cellStyle name="Millares [0] 6 15 2 3" xfId="27756" xr:uid="{08A807DD-0009-4B2B-809E-E704F4BE9A9A}"/>
    <cellStyle name="Millares [0] 6 15 3" xfId="17185" xr:uid="{72150E7B-245A-4D54-B76B-AF4B94C4A82D}"/>
    <cellStyle name="Millares [0] 6 15 3 2" xfId="48232" xr:uid="{3DD790DC-DBC7-4BEA-9224-2F82CB838EDA}"/>
    <cellStyle name="Millares [0] 6 15 3 3" xfId="31363" xr:uid="{40ECADDE-46E1-486E-8208-DF269EE8355B}"/>
    <cellStyle name="Millares [0] 6 15 4" xfId="21440" xr:uid="{8D34332C-28B3-47A9-B39F-BC50BFDD9C0C}"/>
    <cellStyle name="Millares [0] 6 15 4 2" xfId="52457" xr:uid="{2C9BBA31-240F-4D57-A6A4-BEF12247E93D}"/>
    <cellStyle name="Millares [0] 6 15 4 3" xfId="35588" xr:uid="{78871447-6FF5-4162-83DA-EA5781062A0A}"/>
    <cellStyle name="Millares [0] 6 15 5" xfId="10419" xr:uid="{E7EC13CE-1F8E-480C-A998-88FDAA4E84BE}"/>
    <cellStyle name="Millares [0] 6 15 5 2" xfId="41471" xr:uid="{5D3E1F7A-6B15-49FD-9075-1CA4633E82E6}"/>
    <cellStyle name="Millares [0] 6 15 6" xfId="24602" xr:uid="{64E557BE-2CFA-42A2-BCF1-0DB883E08F80}"/>
    <cellStyle name="Millares [0] 6 16" xfId="3141" xr:uid="{94DA5E4D-C74E-4255-B2C5-97C1DDB469FF}"/>
    <cellStyle name="Millares [0] 6 16 2" xfId="13874" xr:uid="{7E4E9D97-A56C-4B98-8963-F4697B81DA34}"/>
    <cellStyle name="Millares [0] 6 16 2 2" xfId="44922" xr:uid="{1EEE92B7-6418-43E9-A49B-591857A03289}"/>
    <cellStyle name="Millares [0] 6 16 2 3" xfId="28053" xr:uid="{DDC6E3FE-9661-4FE4-A137-DDF13D772A89}"/>
    <cellStyle name="Millares [0] 6 16 3" xfId="17482" xr:uid="{53A7E684-8947-4A62-BAA8-015F5E9C9BBA}"/>
    <cellStyle name="Millares [0] 6 16 3 2" xfId="48529" xr:uid="{8C22A38A-2416-4E38-8621-5E1D105A69D3}"/>
    <cellStyle name="Millares [0] 6 16 3 3" xfId="31660" xr:uid="{39DFCA49-3F7A-446A-8135-6EF24FCF2587}"/>
    <cellStyle name="Millares [0] 6 16 4" xfId="21737" xr:uid="{78136D70-CD47-4D17-A65A-8570BA9B05BE}"/>
    <cellStyle name="Millares [0] 6 16 4 2" xfId="52754" xr:uid="{D0A361F7-8E6B-4BE1-9C88-33503456DA71}"/>
    <cellStyle name="Millares [0] 6 16 4 3" xfId="35885" xr:uid="{3F45C797-DA83-4D6E-B444-82273CFFE6B7}"/>
    <cellStyle name="Millares [0] 6 16 5" xfId="10716" xr:uid="{75E4AFE4-2C65-4B8C-885E-BC920510DD88}"/>
    <cellStyle name="Millares [0] 6 16 5 2" xfId="41768" xr:uid="{56046B56-EC3E-4D28-8FD1-27B392D20FB9}"/>
    <cellStyle name="Millares [0] 6 16 6" xfId="24899" xr:uid="{68F0E602-874F-4F2E-BFBE-839DA19E0D65}"/>
    <cellStyle name="Millares [0] 6 17" xfId="5556" xr:uid="{86759787-84BE-4890-AA96-16FFDC30B127}"/>
    <cellStyle name="Millares [0] 6 17 2" xfId="14128" xr:uid="{000EACEE-87CE-4AE1-91C7-EF546BAD93A7}"/>
    <cellStyle name="Millares [0] 6 17 2 2" xfId="45176" xr:uid="{5E2F637F-6132-4356-B6C5-DE1AA23E9325}"/>
    <cellStyle name="Millares [0] 6 17 2 3" xfId="28307" xr:uid="{63968C1E-B44A-4134-AC89-10DF9CDE8977}"/>
    <cellStyle name="Millares [0] 6 17 3" xfId="17736" xr:uid="{0F1CCB48-3962-4AAB-B5F1-E9407EFF285C}"/>
    <cellStyle name="Millares [0] 6 17 3 2" xfId="48783" xr:uid="{A0738CF7-41EA-4C2F-9075-2E3CC9F5F701}"/>
    <cellStyle name="Millares [0] 6 17 3 3" xfId="31914" xr:uid="{27641CB2-CDAC-413E-8038-C063948ACC82}"/>
    <cellStyle name="Millares [0] 6 17 4" xfId="21991" xr:uid="{983DD32B-24CA-429E-B153-2DD16C59E3EE}"/>
    <cellStyle name="Millares [0] 6 17 4 2" xfId="53008" xr:uid="{219D9930-FB56-4A0C-AC26-66AE2297337C}"/>
    <cellStyle name="Millares [0] 6 17 4 3" xfId="36139" xr:uid="{9E0144BC-8BF3-4940-A827-FEEC851C8417}"/>
    <cellStyle name="Millares [0] 6 17 5" xfId="10970" xr:uid="{35213B5B-F5D2-44DC-AF3D-94A39637F2AA}"/>
    <cellStyle name="Millares [0] 6 17 5 2" xfId="42022" xr:uid="{ACAC1502-D375-4267-9C3F-0F42851F6C27}"/>
    <cellStyle name="Millares [0] 6 17 6" xfId="25153" xr:uid="{43554AE3-D6FE-4B2F-A005-5D0F05A4B5B7}"/>
    <cellStyle name="Millares [0] 6 18" xfId="11125" xr:uid="{13FB7B93-80A6-42C8-A443-3A9D3FC9FF5A}"/>
    <cellStyle name="Millares [0] 6 18 2" xfId="14733" xr:uid="{E6CB54E4-18E0-4102-B2F1-0F848AB4FFFC}"/>
    <cellStyle name="Millares [0] 6 18 2 2" xfId="45780" xr:uid="{C799FD3E-0C81-4317-9051-E6F19EC44F6C}"/>
    <cellStyle name="Millares [0] 6 18 2 3" xfId="28911" xr:uid="{7ABBA0CF-BD5B-40F4-8998-F80B2DE1D183}"/>
    <cellStyle name="Millares [0] 6 18 3" xfId="18988" xr:uid="{3397876F-A017-4DB5-AC8E-2B184A05691D}"/>
    <cellStyle name="Millares [0] 6 18 3 2" xfId="50005" xr:uid="{D83B6749-B2CE-486E-AD4F-E3B8F40EDEA0}"/>
    <cellStyle name="Millares [0] 6 18 3 3" xfId="33136" xr:uid="{6D1FE19E-19F0-489C-9D41-E0891216CE5C}"/>
    <cellStyle name="Millares [0] 6 18 4" xfId="42173" xr:uid="{858135AA-F855-48FB-BEDB-F5A524A00C4C}"/>
    <cellStyle name="Millares [0] 6 18 5" xfId="25304" xr:uid="{CD7763C4-214A-4020-A1AD-2C89301D9264}"/>
    <cellStyle name="Millares [0] 6 19" xfId="14320" xr:uid="{8C097975-23CB-4EBC-9842-8C006229F607}"/>
    <cellStyle name="Millares [0] 6 19 2" xfId="45368" xr:uid="{1287B36E-E98C-40DA-8A03-576FC2C16829}"/>
    <cellStyle name="Millares [0] 6 19 3" xfId="28499" xr:uid="{6BF57345-2BD4-4F73-A2FE-C227BBA094CC}"/>
    <cellStyle name="Millares [0] 6 2" xfId="161" xr:uid="{F3CBC127-452F-4FCE-8E52-2E98B61C983A}"/>
    <cellStyle name="Millares [0] 6 2 10" xfId="2435" xr:uid="{FA25775D-CAF2-4DEC-8E87-57AAD7527291}"/>
    <cellStyle name="Millares [0] 6 2 10 2" xfId="4850" xr:uid="{64A4BC03-5597-4928-9C4A-E8B014A1258F}"/>
    <cellStyle name="Millares [0] 6 2 10 2 2" xfId="12833" xr:uid="{74338E42-93BB-4D73-9618-2195B8DFD923}"/>
    <cellStyle name="Millares [0] 6 2 10 2 2 2" xfId="43881" xr:uid="{9938B412-74E2-49AA-ACE2-670B75EA60A0}"/>
    <cellStyle name="Millares [0] 6 2 10 2 3" xfId="27012" xr:uid="{6BE61BDA-E89C-446B-A428-C109A803DFDB}"/>
    <cellStyle name="Millares [0] 6 2 10 3" xfId="7264" xr:uid="{0850B5A2-0325-466D-9990-DFADA57DF01A}"/>
    <cellStyle name="Millares [0] 6 2 10 3 2" xfId="16441" xr:uid="{C44B8154-96A5-45CA-914A-A63BA30A7618}"/>
    <cellStyle name="Millares [0] 6 2 10 3 2 2" xfId="47488" xr:uid="{C9AAA626-8BE2-4646-AB16-0C310E442E15}"/>
    <cellStyle name="Millares [0] 6 2 10 3 3" xfId="30619" xr:uid="{80B801F7-B842-4869-B696-A750DE431A78}"/>
    <cellStyle name="Millares [0] 6 2 10 4" xfId="20696" xr:uid="{4DDDB20F-122E-4B5A-8779-BDA150B8766D}"/>
    <cellStyle name="Millares [0] 6 2 10 4 2" xfId="51713" xr:uid="{403BB261-1BE7-4C91-833B-D914D1BFBB82}"/>
    <cellStyle name="Millares [0] 6 2 10 4 3" xfId="34844" xr:uid="{D5C1A164-1C7E-439B-BC05-D538A3100BF9}"/>
    <cellStyle name="Millares [0] 6 2 10 5" xfId="9675" xr:uid="{67E74515-FBFD-49BF-AE6D-780938975883}"/>
    <cellStyle name="Millares [0] 6 2 10 5 2" xfId="40727" xr:uid="{FE549C34-9833-441E-8BC3-F63C61DF4F9A}"/>
    <cellStyle name="Millares [0] 6 2 10 6" xfId="23858" xr:uid="{AD3791C3-EB66-4CFB-A91A-73726AEE731E}"/>
    <cellStyle name="Millares [0] 6 2 11" xfId="1496" xr:uid="{BC15B77E-93AE-4E30-8429-9A9EFEE76100}"/>
    <cellStyle name="Millares [0] 6 2 11 2" xfId="3911" xr:uid="{86FC226A-4563-4511-9AB2-0577D3C20EC1}"/>
    <cellStyle name="Millares [0] 6 2 11 2 2" xfId="11894" xr:uid="{EF0A9019-AE08-4552-A397-975D839E5AF2}"/>
    <cellStyle name="Millares [0] 6 2 11 2 2 2" xfId="42942" xr:uid="{478234D1-A89D-440F-B876-26FE6D79EB3B}"/>
    <cellStyle name="Millares [0] 6 2 11 2 3" xfId="26073" xr:uid="{37FFE073-41E6-49B5-8611-A15029F26A6F}"/>
    <cellStyle name="Millares [0] 6 2 11 3" xfId="6325" xr:uid="{106BDCCC-1C77-42AF-B86C-54F968617988}"/>
    <cellStyle name="Millares [0] 6 2 11 3 2" xfId="15502" xr:uid="{F6F16C32-028A-4EAA-ACF9-494CED0B7A78}"/>
    <cellStyle name="Millares [0] 6 2 11 3 2 2" xfId="46549" xr:uid="{539A580A-115B-4341-BA89-488F35D741E4}"/>
    <cellStyle name="Millares [0] 6 2 11 3 3" xfId="29680" xr:uid="{3AF1B59B-73D9-449F-8AE9-2034AAFBEE86}"/>
    <cellStyle name="Millares [0] 6 2 11 4" xfId="19757" xr:uid="{41B546D1-1138-4727-AD33-257375186FD0}"/>
    <cellStyle name="Millares [0] 6 2 11 4 2" xfId="50774" xr:uid="{CC5EAC61-1794-4588-AEF2-773BB727D1B5}"/>
    <cellStyle name="Millares [0] 6 2 11 4 3" xfId="33905" xr:uid="{2D19774F-A75D-4A36-9429-BF582B003A0D}"/>
    <cellStyle name="Millares [0] 6 2 11 5" xfId="8736" xr:uid="{C3D2BAE5-F585-491C-B7F2-D9C4BB9F3B2C}"/>
    <cellStyle name="Millares [0] 6 2 11 5 2" xfId="39788" xr:uid="{B574D0F0-4CD2-42B3-BB1C-84DB44814A93}"/>
    <cellStyle name="Millares [0] 6 2 11 6" xfId="22919" xr:uid="{0C0E2DC4-42B8-46EF-98AD-0B914C7670CB}"/>
    <cellStyle name="Millares [0] 6 2 12" xfId="752" xr:uid="{F348FF9E-5388-4048-A3C2-06E04B23085B}"/>
    <cellStyle name="Millares [0] 6 2 12 2" xfId="13578" xr:uid="{06E61080-7408-4599-9AA8-FBB4074A2209}"/>
    <cellStyle name="Millares [0] 6 2 12 2 2" xfId="44626" xr:uid="{8B0E4516-13C4-4348-BD6F-5764B147C8D8}"/>
    <cellStyle name="Millares [0] 6 2 12 2 3" xfId="27757" xr:uid="{1692D9F0-2B1A-462B-A80C-98DBEAFD59B9}"/>
    <cellStyle name="Millares [0] 6 2 12 3" xfId="17186" xr:uid="{781A2E5F-FE06-4B5F-BD75-727EED355C34}"/>
    <cellStyle name="Millares [0] 6 2 12 3 2" xfId="48233" xr:uid="{0F03CF9F-FD23-4E90-A888-1DCB023A5253}"/>
    <cellStyle name="Millares [0] 6 2 12 3 3" xfId="31364" xr:uid="{8AA672AA-610F-4AE9-AD5E-268E8DFC9A78}"/>
    <cellStyle name="Millares [0] 6 2 12 4" xfId="21441" xr:uid="{B579B07F-E9CF-486C-868E-786E99E21657}"/>
    <cellStyle name="Millares [0] 6 2 12 4 2" xfId="52458" xr:uid="{2F2EA5E6-B6D8-4966-81C4-93E8FF1C9AAA}"/>
    <cellStyle name="Millares [0] 6 2 12 4 3" xfId="35589" xr:uid="{778863C3-90C0-4D67-9533-9D22DC3AE001}"/>
    <cellStyle name="Millares [0] 6 2 12 5" xfId="10420" xr:uid="{A4AF5A2D-1A02-4164-B76B-27630D6F5B7C}"/>
    <cellStyle name="Millares [0] 6 2 12 5 2" xfId="41472" xr:uid="{A646B567-A1BD-4D65-A8A0-A08F5AC621AB}"/>
    <cellStyle name="Millares [0] 6 2 12 6" xfId="24603" xr:uid="{961770D3-57B1-40F6-AA75-94F1CBEE6D0D}"/>
    <cellStyle name="Millares [0] 6 2 13" xfId="3167" xr:uid="{DCB5A993-E537-4EF5-8EC8-CC3FDBB3974F}"/>
    <cellStyle name="Millares [0] 6 2 13 2" xfId="13875" xr:uid="{A4F980AF-D2A3-4AA6-AA56-DECA6D4547BD}"/>
    <cellStyle name="Millares [0] 6 2 13 2 2" xfId="44923" xr:uid="{6649FAF3-7357-47B7-A747-B137618E1C1F}"/>
    <cellStyle name="Millares [0] 6 2 13 2 3" xfId="28054" xr:uid="{4660DA8A-F531-4850-B2A4-E354F0E02783}"/>
    <cellStyle name="Millares [0] 6 2 13 3" xfId="17483" xr:uid="{BB76234B-E35D-4132-B91F-07BD196822F0}"/>
    <cellStyle name="Millares [0] 6 2 13 3 2" xfId="48530" xr:uid="{05983FD5-204E-47A0-8E59-1F03FED47A3B}"/>
    <cellStyle name="Millares [0] 6 2 13 3 3" xfId="31661" xr:uid="{3A448CAE-2E4C-4719-8743-36E27E8BF07F}"/>
    <cellStyle name="Millares [0] 6 2 13 4" xfId="21738" xr:uid="{DC5B8825-32EE-49BC-B876-3FFCAC7BCDEB}"/>
    <cellStyle name="Millares [0] 6 2 13 4 2" xfId="52755" xr:uid="{69C796F3-8941-42AF-BBAD-16A6A1C7E9D5}"/>
    <cellStyle name="Millares [0] 6 2 13 4 3" xfId="35886" xr:uid="{2E0BC685-7FA3-4644-ACEC-CE46263D6576}"/>
    <cellStyle name="Millares [0] 6 2 13 5" xfId="10717" xr:uid="{30A5FB00-A532-456A-94DB-53CF3487050F}"/>
    <cellStyle name="Millares [0] 6 2 13 5 2" xfId="41769" xr:uid="{E311D09D-020B-4A53-B0F7-84F9B2E45D37}"/>
    <cellStyle name="Millares [0] 6 2 13 6" xfId="24900" xr:uid="{2E1CE6DD-BC43-4FDD-A7FC-ACA605021634}"/>
    <cellStyle name="Millares [0] 6 2 14" xfId="5582" xr:uid="{291DD0DA-D437-4E3B-96B2-B749FBBA74C4}"/>
    <cellStyle name="Millares [0] 6 2 14 2" xfId="14155" xr:uid="{45BDC373-FD0C-4738-B94B-F432EDB97FF4}"/>
    <cellStyle name="Millares [0] 6 2 14 2 2" xfId="45203" xr:uid="{1559BC4E-AF0A-4332-99BC-3D6DB4D698A7}"/>
    <cellStyle name="Millares [0] 6 2 14 2 3" xfId="28334" xr:uid="{9454009F-8C25-40A2-B6BD-7074D7D8BD03}"/>
    <cellStyle name="Millares [0] 6 2 14 3" xfId="17763" xr:uid="{76678EB0-D998-45C3-B6B3-3F382A9AF9C4}"/>
    <cellStyle name="Millares [0] 6 2 14 3 2" xfId="48810" xr:uid="{74138142-455E-48CC-A3C6-A47D7385D8A1}"/>
    <cellStyle name="Millares [0] 6 2 14 3 3" xfId="31941" xr:uid="{942E78DF-C083-46B7-89D1-06697140B915}"/>
    <cellStyle name="Millares [0] 6 2 14 4" xfId="22018" xr:uid="{B948D5A5-9552-43D4-BD2B-3E0577A46EF2}"/>
    <cellStyle name="Millares [0] 6 2 14 4 2" xfId="53035" xr:uid="{0F6716EB-4836-40D8-A593-20FC1A3A12DD}"/>
    <cellStyle name="Millares [0] 6 2 14 4 3" xfId="36166" xr:uid="{29F2143A-E325-49E8-ABF9-B47B1BB3A7B0}"/>
    <cellStyle name="Millares [0] 6 2 14 5" xfId="10997" xr:uid="{50F4F9B6-3F94-42B1-AAA5-D4E2B534F316}"/>
    <cellStyle name="Millares [0] 6 2 14 5 2" xfId="42049" xr:uid="{A8461BDA-1ADA-4074-831C-DA034DF4010A}"/>
    <cellStyle name="Millares [0] 6 2 14 6" xfId="25180" xr:uid="{B01CBD44-DB05-4EFC-AA7D-9A1AF992B1AD}"/>
    <cellStyle name="Millares [0] 6 2 15" xfId="11151" xr:uid="{EB1FE336-4FB8-4EBF-8F2F-E2CAFF89BDBC}"/>
    <cellStyle name="Millares [0] 6 2 15 2" xfId="14759" xr:uid="{A2CF2352-CCA3-48FE-93F2-EA9F9560788A}"/>
    <cellStyle name="Millares [0] 6 2 15 2 2" xfId="45806" xr:uid="{81C68688-1362-431A-930C-62DF10E86686}"/>
    <cellStyle name="Millares [0] 6 2 15 2 3" xfId="28937" xr:uid="{A1D8A1CE-B1CB-442A-B6B4-36E68B5EE272}"/>
    <cellStyle name="Millares [0] 6 2 15 3" xfId="19014" xr:uid="{0BE24695-2A06-4E50-A3CE-A36B1E9BE2CE}"/>
    <cellStyle name="Millares [0] 6 2 15 3 2" xfId="50031" xr:uid="{8C40167D-2E0C-4561-BF42-6BF26E3A5D10}"/>
    <cellStyle name="Millares [0] 6 2 15 3 3" xfId="33162" xr:uid="{300BF365-D9E9-4683-8AEF-96BE4E53517E}"/>
    <cellStyle name="Millares [0] 6 2 15 4" xfId="42199" xr:uid="{FE82F6A4-EB7A-422A-9A43-17A627B4482A}"/>
    <cellStyle name="Millares [0] 6 2 15 5" xfId="25330" xr:uid="{3C26B2FE-15CB-423F-8AC3-47FC70AB406B}"/>
    <cellStyle name="Millares [0] 6 2 16" xfId="14321" xr:uid="{8E9D0B55-3F86-449F-BE3A-C7BB960D678C}"/>
    <cellStyle name="Millares [0] 6 2 16 2" xfId="45369" xr:uid="{BA5C364F-8F0A-4BAB-B681-CCCD61D861A1}"/>
    <cellStyle name="Millares [0] 6 2 16 3" xfId="28500" xr:uid="{1B91FDD3-4D24-45F4-8425-314D0A2F6806}"/>
    <cellStyle name="Millares [0] 6 2 17" xfId="14605" xr:uid="{7241B5CC-D09E-4EE1-B164-9B8AE6CE4C18}"/>
    <cellStyle name="Millares [0] 6 2 17 2" xfId="45652" xr:uid="{D866DF7E-41D4-413F-83B2-4F967733DE70}"/>
    <cellStyle name="Millares [0] 6 2 17 3" xfId="28783" xr:uid="{ED0A5B5A-B801-4F69-9CE4-7ED424A9445B}"/>
    <cellStyle name="Millares [0] 6 2 18" xfId="17982" xr:uid="{298F86B3-E1DE-45A4-84F0-69FF97EC026A}"/>
    <cellStyle name="Millares [0] 6 2 18 2" xfId="48999" xr:uid="{B8EE07F7-86AB-459C-9112-7E873F5B2F16}"/>
    <cellStyle name="Millares [0] 6 2 18 3" xfId="32130" xr:uid="{93729C98-EDEB-4EA4-8DA3-1F61EF30B04F}"/>
    <cellStyle name="Millares [0] 6 2 19" xfId="18282" xr:uid="{CC639E87-69AE-47BD-8A7F-56CCD4657AA0}"/>
    <cellStyle name="Millares [0] 6 2 19 2" xfId="49299" xr:uid="{28178A20-8589-46F3-AEB4-4FDAEA79779C}"/>
    <cellStyle name="Millares [0] 6 2 19 3" xfId="32430" xr:uid="{5D6C560D-E9B7-4701-984A-241190AD9230}"/>
    <cellStyle name="Millares [0] 6 2 2" xfId="283" xr:uid="{E3AE477A-66B7-4F47-8E4F-EB0D7261CB5E}"/>
    <cellStyle name="Millares [0] 6 2 2 10" xfId="14322" xr:uid="{5122221B-7CCD-434E-80FE-1B8D5CB77C54}"/>
    <cellStyle name="Millares [0] 6 2 2 10 2" xfId="45370" xr:uid="{67AE0206-1EEC-4547-BF14-421C03606C81}"/>
    <cellStyle name="Millares [0] 6 2 2 10 3" xfId="28501" xr:uid="{615797E4-C2CC-4D27-9076-C8CF2C128A21}"/>
    <cellStyle name="Millares [0] 6 2 2 11" xfId="14652" xr:uid="{777C0BEF-A09F-49FE-999B-3E284E785F15}"/>
    <cellStyle name="Millares [0] 6 2 2 11 2" xfId="45699" xr:uid="{3AC5F067-4ECE-47C1-ADE8-2A84F1E6EE66}"/>
    <cellStyle name="Millares [0] 6 2 2 11 3" xfId="28830" xr:uid="{518AD8A0-6924-47EC-B980-27DE0C0CF579}"/>
    <cellStyle name="Millares [0] 6 2 2 12" xfId="17983" xr:uid="{A5251031-1F7D-4E53-935A-6AE759BCC7F3}"/>
    <cellStyle name="Millares [0] 6 2 2 12 2" xfId="49000" xr:uid="{EC1061B0-6081-4133-976D-E43DE5B3B559}"/>
    <cellStyle name="Millares [0] 6 2 2 12 3" xfId="32131" xr:uid="{5D6BF721-8200-456E-9C5B-69CD18AFD10B}"/>
    <cellStyle name="Millares [0] 6 2 2 13" xfId="18283" xr:uid="{908F3525-DD57-4F54-BBC3-18F19B2E94B4}"/>
    <cellStyle name="Millares [0] 6 2 2 13 2" xfId="49300" xr:uid="{A6AF2FAF-FC09-4E57-9B16-25E20575D0A0}"/>
    <cellStyle name="Millares [0] 6 2 2 13 3" xfId="32431" xr:uid="{D81D3A6B-05B2-415B-A31C-2F511C42C933}"/>
    <cellStyle name="Millares [0] 6 2 2 14" xfId="18583" xr:uid="{E0156837-D3FF-4D4F-A5CB-9E4CC73B616A}"/>
    <cellStyle name="Millares [0] 6 2 2 14 2" xfId="49600" xr:uid="{A6143C1B-278F-41AE-922A-6648385032E8}"/>
    <cellStyle name="Millares [0] 6 2 2 14 3" xfId="32731" xr:uid="{362DFA01-E4B4-48BB-A50E-00B6CD4DCA65}"/>
    <cellStyle name="Millares [0] 6 2 2 15" xfId="18911" xr:uid="{6B201D67-12E0-4EA1-9ACB-FE1864A8B0B8}"/>
    <cellStyle name="Millares [0] 6 2 2 15 2" xfId="49928" xr:uid="{7BD83530-C025-463C-8ACC-23398679CDF3}"/>
    <cellStyle name="Millares [0] 6 2 2 15 3" xfId="33059" xr:uid="{3C468081-CA1E-48AA-9EF2-55243EF2DFDD}"/>
    <cellStyle name="Millares [0] 6 2 2 16" xfId="8114" xr:uid="{23663986-8E93-4B19-A13C-9D1B2D1C33F3}"/>
    <cellStyle name="Millares [0] 6 2 2 16 2" xfId="53204" xr:uid="{2AD86F34-FF06-43E9-9DF2-1420B37D9099}"/>
    <cellStyle name="Millares [0] 6 2 2 16 3" xfId="36335" xr:uid="{FA69EDF9-4492-459D-AC20-91FBF56B8FCA}"/>
    <cellStyle name="Millares [0] 6 2 2 17" xfId="36640" xr:uid="{E5773D73-5099-4964-8A82-3765B4F881D8}"/>
    <cellStyle name="Millares [0] 6 2 2 17 2" xfId="53509" xr:uid="{71664C09-0216-4381-9FED-00A354C7AB83}"/>
    <cellStyle name="Millares [0] 6 2 2 18" xfId="36950" xr:uid="{F0C44559-48CB-42E7-BCBE-83E984EAF89B}"/>
    <cellStyle name="Millares [0] 6 2 2 18 2" xfId="53819" xr:uid="{49FA6E69-A2DC-4FA2-9C60-907C72A28168}"/>
    <cellStyle name="Millares [0] 6 2 2 19" xfId="37253" xr:uid="{212E9E56-5C96-4AE4-8894-05AF106F03F5}"/>
    <cellStyle name="Millares [0] 6 2 2 19 2" xfId="54122" xr:uid="{31EE6249-0FF7-4F43-9847-C5AE05D8EF5E}"/>
    <cellStyle name="Millares [0] 6 2 2 2" xfId="518" xr:uid="{17543C0A-0173-4F5A-8EA0-0D76A779D845}"/>
    <cellStyle name="Millares [0] 6 2 2 2 2" xfId="2790" xr:uid="{6900AC8F-48B4-4074-ADED-2CF7B587AF64}"/>
    <cellStyle name="Millares [0] 6 2 2 2 2 2" xfId="5205" xr:uid="{D42FD153-DFB5-4F7D-A8C3-D801FD964622}"/>
    <cellStyle name="Millares [0] 6 2 2 2 2 2 2" xfId="13188" xr:uid="{926E34D9-CB3A-4E76-9B42-F45EFA8191B7}"/>
    <cellStyle name="Millares [0] 6 2 2 2 2 2 2 2" xfId="44236" xr:uid="{A62980E9-E595-416D-B82F-F122D9BECDB3}"/>
    <cellStyle name="Millares [0] 6 2 2 2 2 2 3" xfId="27367" xr:uid="{C6DC9A6A-DAEB-4317-A80B-E8E045DFD620}"/>
    <cellStyle name="Millares [0] 6 2 2 2 2 3" xfId="7619" xr:uid="{FEB64BE3-5920-425F-BB77-FB37B8CC02C5}"/>
    <cellStyle name="Millares [0] 6 2 2 2 2 3 2" xfId="16796" xr:uid="{F6DB7CFA-7917-42E1-AAD4-C2F294852D7B}"/>
    <cellStyle name="Millares [0] 6 2 2 2 2 3 2 2" xfId="47843" xr:uid="{DF8649A8-2AEA-42BE-91D4-4B7A2E796BE2}"/>
    <cellStyle name="Millares [0] 6 2 2 2 2 3 3" xfId="30974" xr:uid="{460392D7-2D07-4832-975E-827E9619DC3A}"/>
    <cellStyle name="Millares [0] 6 2 2 2 2 4" xfId="21051" xr:uid="{30023174-C19F-4024-AC3C-749FD283F15F}"/>
    <cellStyle name="Millares [0] 6 2 2 2 2 4 2" xfId="52068" xr:uid="{13EB293E-41D2-4DEB-90A8-54562AD75557}"/>
    <cellStyle name="Millares [0] 6 2 2 2 2 4 3" xfId="35199" xr:uid="{5F7CF1D6-B342-40F8-BFCC-59DF8A15B6A4}"/>
    <cellStyle name="Millares [0] 6 2 2 2 2 5" xfId="10030" xr:uid="{6E729C08-A4BE-4E8E-BF5A-2C1B1CA40863}"/>
    <cellStyle name="Millares [0] 6 2 2 2 2 5 2" xfId="41082" xr:uid="{522B779D-9AC5-4842-8A38-D5D617823B54}"/>
    <cellStyle name="Millares [0] 6 2 2 2 2 6" xfId="24213" xr:uid="{677C2B34-31B5-4BC3-B82E-1F8725E56251}"/>
    <cellStyle name="Millares [0] 6 2 2 2 3" xfId="1901" xr:uid="{ACC51FCC-104B-476A-9833-532F0D9D245F}"/>
    <cellStyle name="Millares [0] 6 2 2 2 3 2" xfId="4316" xr:uid="{D215235A-837F-42BF-AA82-5B85D7BB2886}"/>
    <cellStyle name="Millares [0] 6 2 2 2 3 2 2" xfId="12299" xr:uid="{FCF9D6F4-E2B5-453E-AA22-43CD998DC7A0}"/>
    <cellStyle name="Millares [0] 6 2 2 2 3 2 2 2" xfId="43347" xr:uid="{85FF72A6-F740-4563-AE82-D3DE52714A50}"/>
    <cellStyle name="Millares [0] 6 2 2 2 3 2 3" xfId="26478" xr:uid="{A9BBE190-8553-4DA6-AC2F-7AF11C3C379F}"/>
    <cellStyle name="Millares [0] 6 2 2 2 3 3" xfId="6730" xr:uid="{DE1C9F60-3CD6-4652-A02A-53505BEA7CA1}"/>
    <cellStyle name="Millares [0] 6 2 2 2 3 3 2" xfId="15907" xr:uid="{6605F773-4177-4AA1-A1F9-BA5309D89135}"/>
    <cellStyle name="Millares [0] 6 2 2 2 3 3 2 2" xfId="46954" xr:uid="{008F113E-B0C7-4A88-9B43-939F4793F8EF}"/>
    <cellStyle name="Millares [0] 6 2 2 2 3 3 3" xfId="30085" xr:uid="{C9601A67-8590-477E-A4DA-88438AAFB224}"/>
    <cellStyle name="Millares [0] 6 2 2 2 3 4" xfId="20162" xr:uid="{3A41E336-A39A-47D5-B7A6-0A4E51791BB6}"/>
    <cellStyle name="Millares [0] 6 2 2 2 3 4 2" xfId="51179" xr:uid="{C1DEDD2D-F625-4B8A-B984-1FA198C7EFEC}"/>
    <cellStyle name="Millares [0] 6 2 2 2 3 4 3" xfId="34310" xr:uid="{F1D908E9-7519-4D36-BF04-CA221B02830C}"/>
    <cellStyle name="Millares [0] 6 2 2 2 3 5" xfId="9141" xr:uid="{2DB40028-9F86-4419-B51D-296A91A68F51}"/>
    <cellStyle name="Millares [0] 6 2 2 2 3 5 2" xfId="40193" xr:uid="{96523184-81CC-4009-944A-E85DADCC87EE}"/>
    <cellStyle name="Millares [0] 6 2 2 2 3 6" xfId="23324" xr:uid="{972BAD10-3B9E-4E2A-85D7-D01786BD3290}"/>
    <cellStyle name="Millares [0] 6 2 2 2 4" xfId="1107" xr:uid="{D61B6CE3-D15E-4504-B782-012371E33591}"/>
    <cellStyle name="Millares [0] 6 2 2 2 4 2" xfId="11506" xr:uid="{6F63C822-6A22-4F1A-8FF3-19BD2BBDDD73}"/>
    <cellStyle name="Millares [0] 6 2 2 2 4 2 2" xfId="42554" xr:uid="{0DAACD3D-7F97-4D1D-8B07-343DEA9C13D2}"/>
    <cellStyle name="Millares [0] 6 2 2 2 4 3" xfId="25685" xr:uid="{34CC79E9-03B5-4CEA-B284-17A2CDE655DD}"/>
    <cellStyle name="Millares [0] 6 2 2 2 5" xfId="3522" xr:uid="{37CF275C-053F-428F-A2C5-CCA42242CAFC}"/>
    <cellStyle name="Millares [0] 6 2 2 2 5 2" xfId="15114" xr:uid="{E892041E-21A0-4886-9A89-1386BBB2016D}"/>
    <cellStyle name="Millares [0] 6 2 2 2 5 2 2" xfId="46161" xr:uid="{537D6B75-9ABA-4000-AAD4-BE23F9B2AAF8}"/>
    <cellStyle name="Millares [0] 6 2 2 2 5 3" xfId="29292" xr:uid="{F71AD9E5-65DE-4923-96C5-BAE62256AEFC}"/>
    <cellStyle name="Millares [0] 6 2 2 2 6" xfId="5937" xr:uid="{04AA626F-F351-4C5A-A3CA-C17D78BFB41D}"/>
    <cellStyle name="Millares [0] 6 2 2 2 6 2" xfId="19369" xr:uid="{7B74A41E-F712-4569-A12A-83C1F5BAE04D}"/>
    <cellStyle name="Millares [0] 6 2 2 2 6 2 2" xfId="50386" xr:uid="{D8F99242-CF58-472A-A763-B6C4BCADE068}"/>
    <cellStyle name="Millares [0] 6 2 2 2 6 3" xfId="33517" xr:uid="{1F3D0459-9283-4F4C-8395-A6CFECC212BF}"/>
    <cellStyle name="Millares [0] 6 2 2 2 7" xfId="8348" xr:uid="{CC8FD60A-0D75-436A-93A2-5AACC3679672}"/>
    <cellStyle name="Millares [0] 6 2 2 2 7 2" xfId="39400" xr:uid="{50B2A668-CD80-4785-8CA0-B237FED46B3A}"/>
    <cellStyle name="Millares [0] 6 2 2 2 8" xfId="22531" xr:uid="{F1F46E4B-603F-430A-863F-D88E2901092F}"/>
    <cellStyle name="Millares [0] 6 2 2 20" xfId="37553" xr:uid="{A5637200-D980-4AD5-9D86-71040F98DD63}"/>
    <cellStyle name="Millares [0] 6 2 2 20 2" xfId="54422" xr:uid="{0FB7DF04-5F44-4348-9953-B7C8659F99B8}"/>
    <cellStyle name="Millares [0] 6 2 2 21" xfId="37855" xr:uid="{8D976AE1-65E8-4036-A059-2DC6ACEBE57D}"/>
    <cellStyle name="Millares [0] 6 2 2 21 2" xfId="54724" xr:uid="{49220CB1-66D9-479F-8005-863C520E40AE}"/>
    <cellStyle name="Millares [0] 6 2 2 22" xfId="38157" xr:uid="{3503A8F6-72CD-4F92-9F33-BAC15135EE7A}"/>
    <cellStyle name="Millares [0] 6 2 2 22 2" xfId="55026" xr:uid="{648FDBFC-7AC9-483A-8CDB-4E1B64CB3DCB}"/>
    <cellStyle name="Millares [0] 6 2 2 23" xfId="38457" xr:uid="{C4421BE5-5BF5-4AE3-9D83-F1582E796D9C}"/>
    <cellStyle name="Millares [0] 6 2 2 23 2" xfId="55326" xr:uid="{C8EC4B53-540B-4268-84C4-7D4368693CBB}"/>
    <cellStyle name="Millares [0] 6 2 2 24" xfId="38757" xr:uid="{C2417700-100A-4CDD-81FD-2356B0CFF08C}"/>
    <cellStyle name="Millares [0] 6 2 2 24 2" xfId="55626" xr:uid="{C5EF11F1-14BB-4498-AC5B-2CB629F25B3B}"/>
    <cellStyle name="Millares [0] 6 2 2 25" xfId="39166" xr:uid="{3B8420E3-734C-4393-99D0-B3D3AAA534A6}"/>
    <cellStyle name="Millares [0] 6 2 2 26" xfId="22297" xr:uid="{DD7AA58C-C794-4F73-8C8A-12D24B14FD42}"/>
    <cellStyle name="Millares [0] 6 2 2 3" xfId="1433" xr:uid="{23459465-B48A-4BD4-A0F2-5D8A6F8DBC17}"/>
    <cellStyle name="Millares [0] 6 2 2 3 2" xfId="3115" xr:uid="{A2140994-2D61-47C0-B428-46F949072EAD}"/>
    <cellStyle name="Millares [0] 6 2 2 3 2 2" xfId="5530" xr:uid="{839DD9A2-FDCB-415B-A78D-DA645603B2C4}"/>
    <cellStyle name="Millares [0] 6 2 2 3 2 2 2" xfId="13513" xr:uid="{F3CF7FA1-C20A-4CBA-AEC0-01F444418F74}"/>
    <cellStyle name="Millares [0] 6 2 2 3 2 2 2 2" xfId="44561" xr:uid="{1E2BB64C-55C5-406E-8190-CA8E31980AD7}"/>
    <cellStyle name="Millares [0] 6 2 2 3 2 2 3" xfId="27692" xr:uid="{99BD3F79-EB10-4F29-A4AD-651A3E169DCB}"/>
    <cellStyle name="Millares [0] 6 2 2 3 2 3" xfId="7944" xr:uid="{35DDF338-6B96-4A55-8FDA-95A6092D67DD}"/>
    <cellStyle name="Millares [0] 6 2 2 3 2 3 2" xfId="17121" xr:uid="{A69E270B-5986-4A5A-A04F-6213254E48EC}"/>
    <cellStyle name="Millares [0] 6 2 2 3 2 3 2 2" xfId="48168" xr:uid="{3CBD219B-AE61-440E-98EA-6D6219694A9A}"/>
    <cellStyle name="Millares [0] 6 2 2 3 2 3 3" xfId="31299" xr:uid="{E56DB9A4-361B-42E1-BCD5-5DDEDD719B89}"/>
    <cellStyle name="Millares [0] 6 2 2 3 2 4" xfId="21376" xr:uid="{A53AD2FF-63AD-4E9D-9906-C2732D0789A1}"/>
    <cellStyle name="Millares [0] 6 2 2 3 2 4 2" xfId="52393" xr:uid="{84AFE6BA-28ED-4247-9AB1-100BCD8C3A90}"/>
    <cellStyle name="Millares [0] 6 2 2 3 2 4 3" xfId="35524" xr:uid="{C1894983-315E-4A36-B6BA-C295D4BAD5F4}"/>
    <cellStyle name="Millares [0] 6 2 2 3 2 5" xfId="10355" xr:uid="{8E79FF1A-6B96-47F3-B30F-62EB25A81419}"/>
    <cellStyle name="Millares [0] 6 2 2 3 2 5 2" xfId="41407" xr:uid="{9D24D72B-E0F1-417D-AD98-E0C911977668}"/>
    <cellStyle name="Millares [0] 6 2 2 3 2 6" xfId="24538" xr:uid="{7908FA4D-CF40-4695-83CB-C8A6D581ACE9}"/>
    <cellStyle name="Millares [0] 6 2 2 3 3" xfId="2203" xr:uid="{B8ADE516-F7A3-4B4B-9907-71390394B668}"/>
    <cellStyle name="Millares [0] 6 2 2 3 3 2" xfId="4618" xr:uid="{E90D8640-CA8B-43EA-A388-57E16AF51F85}"/>
    <cellStyle name="Millares [0] 6 2 2 3 3 2 2" xfId="12601" xr:uid="{F35B7439-12F6-4EC4-9FF6-C14A647D9C35}"/>
    <cellStyle name="Millares [0] 6 2 2 3 3 2 2 2" xfId="43649" xr:uid="{3CCF2D45-1BB0-43EB-B0CF-2134133DE3C4}"/>
    <cellStyle name="Millares [0] 6 2 2 3 3 2 3" xfId="26780" xr:uid="{57462061-0C88-4258-A13F-A3E4CF3ACE31}"/>
    <cellStyle name="Millares [0] 6 2 2 3 3 3" xfId="7032" xr:uid="{B91ABC61-61DA-4494-86DC-E237A8CA0CCC}"/>
    <cellStyle name="Millares [0] 6 2 2 3 3 3 2" xfId="16209" xr:uid="{8AC9C380-FE51-4887-80B2-FAB8D5459FB8}"/>
    <cellStyle name="Millares [0] 6 2 2 3 3 3 2 2" xfId="47256" xr:uid="{06A77F4F-E097-40C2-8BD5-1EFEAC85A958}"/>
    <cellStyle name="Millares [0] 6 2 2 3 3 3 3" xfId="30387" xr:uid="{CABA032B-02D9-4993-A2E9-F17FC53AA37E}"/>
    <cellStyle name="Millares [0] 6 2 2 3 3 4" xfId="20464" xr:uid="{0D75C637-B485-4B52-8160-248F218F3C7E}"/>
    <cellStyle name="Millares [0] 6 2 2 3 3 4 2" xfId="51481" xr:uid="{9EADB8EB-CE55-4A94-B410-CDAC9BC53056}"/>
    <cellStyle name="Millares [0] 6 2 2 3 3 4 3" xfId="34612" xr:uid="{15417113-5A2B-47FA-A006-B1E16A90454D}"/>
    <cellStyle name="Millares [0] 6 2 2 3 3 5" xfId="9443" xr:uid="{715BB7A4-9943-4BC9-8671-DEA471925EB7}"/>
    <cellStyle name="Millares [0] 6 2 2 3 3 5 2" xfId="40495" xr:uid="{D70ABA61-18BF-4F97-AB17-C6D8A339DBBC}"/>
    <cellStyle name="Millares [0] 6 2 2 3 3 6" xfId="23626" xr:uid="{6A54F9AC-D2FD-4E07-B09B-D1E7FE135247}"/>
    <cellStyle name="Millares [0] 6 2 2 3 4" xfId="3848" xr:uid="{0686D276-9F11-43E1-9392-C0E17FEE594E}"/>
    <cellStyle name="Millares [0] 6 2 2 3 4 2" xfId="11831" xr:uid="{BAA9F995-C09A-484E-8551-A1735C1DA488}"/>
    <cellStyle name="Millares [0] 6 2 2 3 4 2 2" xfId="42879" xr:uid="{9FE72E99-A327-4D78-999B-10815243A233}"/>
    <cellStyle name="Millares [0] 6 2 2 3 4 3" xfId="26010" xr:uid="{8AC12615-3C35-4E16-856F-1DBA50EF570B}"/>
    <cellStyle name="Millares [0] 6 2 2 3 5" xfId="6262" xr:uid="{76ED028B-37B1-4B93-A7FE-007E3E52946A}"/>
    <cellStyle name="Millares [0] 6 2 2 3 5 2" xfId="15439" xr:uid="{EBB18C56-1970-4DAE-ACC6-05AFE48B0BE3}"/>
    <cellStyle name="Millares [0] 6 2 2 3 5 2 2" xfId="46486" xr:uid="{F45DDDBE-09BF-48E6-A955-AE6C7D0300D8}"/>
    <cellStyle name="Millares [0] 6 2 2 3 5 3" xfId="29617" xr:uid="{A6BD8BC2-1B8D-405D-AA0E-481DCE7518D9}"/>
    <cellStyle name="Millares [0] 6 2 2 3 6" xfId="19694" xr:uid="{1237407D-AB9D-4812-A757-22253E457D65}"/>
    <cellStyle name="Millares [0] 6 2 2 3 6 2" xfId="50711" xr:uid="{4B297B56-8D04-402C-9574-D2982883DB7B}"/>
    <cellStyle name="Millares [0] 6 2 2 3 6 3" xfId="33842" xr:uid="{E73D2B65-72CB-4C46-ACA5-3BF5B55432CB}"/>
    <cellStyle name="Millares [0] 6 2 2 3 7" xfId="8673" xr:uid="{28E320D9-2041-45B9-B958-3F9CE9E2810D}"/>
    <cellStyle name="Millares [0] 6 2 2 3 7 2" xfId="39725" xr:uid="{81588526-823A-4930-8E1D-641BD96E1BEC}"/>
    <cellStyle name="Millares [0] 6 2 2 3 8" xfId="22856" xr:uid="{CAC59175-42B1-4F4F-85B6-82F04A176862}"/>
    <cellStyle name="Millares [0] 6 2 2 4" xfId="2556" xr:uid="{BAEED3B1-8684-4B92-9021-05ED6E9F793E}"/>
    <cellStyle name="Millares [0] 6 2 2 4 2" xfId="4971" xr:uid="{0021A552-F79A-41C9-A844-E2B4AC66EC25}"/>
    <cellStyle name="Millares [0] 6 2 2 4 2 2" xfId="12954" xr:uid="{AF7C551B-EEDF-4AE0-95FB-AAEC50600B11}"/>
    <cellStyle name="Millares [0] 6 2 2 4 2 2 2" xfId="44002" xr:uid="{F6AD9CF3-FB47-4696-A097-07ECB48F968A}"/>
    <cellStyle name="Millares [0] 6 2 2 4 2 3" xfId="27133" xr:uid="{689EF83E-51D8-471F-964E-79FABC7B4745}"/>
    <cellStyle name="Millares [0] 6 2 2 4 3" xfId="7385" xr:uid="{DF0D429F-F4E9-475E-8241-AD406CD17E90}"/>
    <cellStyle name="Millares [0] 6 2 2 4 3 2" xfId="16562" xr:uid="{81BA99B6-B590-44D6-B7F2-226CC14E3FE2}"/>
    <cellStyle name="Millares [0] 6 2 2 4 3 2 2" xfId="47609" xr:uid="{784BE3DC-D2F3-4C41-9A24-CF31838B16A5}"/>
    <cellStyle name="Millares [0] 6 2 2 4 3 3" xfId="30740" xr:uid="{4AB6FA91-FF43-468A-891D-35914EEDB3D0}"/>
    <cellStyle name="Millares [0] 6 2 2 4 4" xfId="20817" xr:uid="{D93B4425-5A4E-4F92-8FAD-213AE0E0CD32}"/>
    <cellStyle name="Millares [0] 6 2 2 4 4 2" xfId="51834" xr:uid="{8B953189-6499-428E-82EB-7E32E464720C}"/>
    <cellStyle name="Millares [0] 6 2 2 4 4 3" xfId="34965" xr:uid="{8D9FDC03-76ED-4AE7-A328-C43B224DB086}"/>
    <cellStyle name="Millares [0] 6 2 2 4 5" xfId="9796" xr:uid="{DF080DB6-DF8C-4678-854D-C4D630A6D011}"/>
    <cellStyle name="Millares [0] 6 2 2 4 5 2" xfId="40848" xr:uid="{135AC9C2-8184-428D-BB92-AC39810FCD10}"/>
    <cellStyle name="Millares [0] 6 2 2 4 6" xfId="23979" xr:uid="{E230D009-113C-428D-9775-29888EFA3525}"/>
    <cellStyle name="Millares [0] 6 2 2 5" xfId="1549" xr:uid="{76BE22EE-FBCC-482F-A4B5-55AE8FBFFF2B}"/>
    <cellStyle name="Millares [0] 6 2 2 5 2" xfId="3964" xr:uid="{E722B133-BE7C-4D66-ADBE-2C8E72798072}"/>
    <cellStyle name="Millares [0] 6 2 2 5 2 2" xfId="11947" xr:uid="{C01465E1-084D-49AC-824B-343CAACA5766}"/>
    <cellStyle name="Millares [0] 6 2 2 5 2 2 2" xfId="42995" xr:uid="{ED5AE770-BA2A-49AA-818A-CA481177C0C6}"/>
    <cellStyle name="Millares [0] 6 2 2 5 2 3" xfId="26126" xr:uid="{FF2D7FEC-9E51-40C7-BEA2-A414D06A7545}"/>
    <cellStyle name="Millares [0] 6 2 2 5 3" xfId="6378" xr:uid="{B4094182-4040-4B8F-AD9A-B03952E06B02}"/>
    <cellStyle name="Millares [0] 6 2 2 5 3 2" xfId="15555" xr:uid="{2EC24BB2-4DDB-4BD5-9B11-8A8927327A55}"/>
    <cellStyle name="Millares [0] 6 2 2 5 3 2 2" xfId="46602" xr:uid="{9FA0A1E3-A9D3-48FD-AEF1-EBF8279A3A4A}"/>
    <cellStyle name="Millares [0] 6 2 2 5 3 3" xfId="29733" xr:uid="{891935D8-F013-4879-A4CC-CFD6ECA0496E}"/>
    <cellStyle name="Millares [0] 6 2 2 5 4" xfId="19810" xr:uid="{A555AAF4-2269-4498-8644-94311E57917D}"/>
    <cellStyle name="Millares [0] 6 2 2 5 4 2" xfId="50827" xr:uid="{05EE698E-E62F-43C0-A57A-056F5C1F2327}"/>
    <cellStyle name="Millares [0] 6 2 2 5 4 3" xfId="33958" xr:uid="{F9F92E17-AD82-47A1-A3A3-5B51C36BA0DA}"/>
    <cellStyle name="Millares [0] 6 2 2 5 5" xfId="8789" xr:uid="{53B310DD-6258-4845-AACA-9F5570087D14}"/>
    <cellStyle name="Millares [0] 6 2 2 5 5 2" xfId="39841" xr:uid="{E4F52FA6-84F4-439A-81C8-85C6C96A6513}"/>
    <cellStyle name="Millares [0] 6 2 2 5 6" xfId="22972" xr:uid="{EEF3EF0F-C92D-4525-976F-37BF9F1317E8}"/>
    <cellStyle name="Millares [0] 6 2 2 6" xfId="873" xr:uid="{6AC8A54E-94C1-49B4-9105-D970280B0B36}"/>
    <cellStyle name="Millares [0] 6 2 2 6 2" xfId="13579" xr:uid="{7390E212-9ABC-4293-9BD8-1789D0DBE371}"/>
    <cellStyle name="Millares [0] 6 2 2 6 2 2" xfId="44627" xr:uid="{FDAD54EE-D8C0-4B73-A66F-444783FE94EF}"/>
    <cellStyle name="Millares [0] 6 2 2 6 2 3" xfId="27758" xr:uid="{A05F3B7F-27B8-4A80-AFF3-7338533D8E1B}"/>
    <cellStyle name="Millares [0] 6 2 2 6 3" xfId="17187" xr:uid="{D7E42871-B56B-4694-88FB-1FC1C99BD5D2}"/>
    <cellStyle name="Millares [0] 6 2 2 6 3 2" xfId="48234" xr:uid="{45EDF1F7-742F-4157-AB25-594E6A537D2A}"/>
    <cellStyle name="Millares [0] 6 2 2 6 3 3" xfId="31365" xr:uid="{491E1097-91FE-4B8F-BB3C-BD2F7B53DBE7}"/>
    <cellStyle name="Millares [0] 6 2 2 6 4" xfId="21442" xr:uid="{E449BFA4-35ED-439B-80F2-C4D7FABC9A3A}"/>
    <cellStyle name="Millares [0] 6 2 2 6 4 2" xfId="52459" xr:uid="{20E48A62-9851-45B2-A0B5-AD25831F5A9F}"/>
    <cellStyle name="Millares [0] 6 2 2 6 4 3" xfId="35590" xr:uid="{CE115121-5E64-41E2-9EB5-B9749212F0A3}"/>
    <cellStyle name="Millares [0] 6 2 2 6 5" xfId="10421" xr:uid="{4B03C50A-0F48-4AFD-B42B-937BFA3CB4F6}"/>
    <cellStyle name="Millares [0] 6 2 2 6 5 2" xfId="41473" xr:uid="{1D062CF3-E92D-4BC3-848A-F2C68D60F837}"/>
    <cellStyle name="Millares [0] 6 2 2 6 6" xfId="24604" xr:uid="{6D3DDD36-0A23-4C89-AC15-67B200F28625}"/>
    <cellStyle name="Millares [0] 6 2 2 7" xfId="3288" xr:uid="{20403A3D-B9A2-443E-B900-A7291330AE75}"/>
    <cellStyle name="Millares [0] 6 2 2 7 2" xfId="13876" xr:uid="{3D5C8787-5F6B-4C3F-8D94-0FA9A1412C51}"/>
    <cellStyle name="Millares [0] 6 2 2 7 2 2" xfId="44924" xr:uid="{9DD53C14-E128-4879-9B4D-51C0F1A2DF4E}"/>
    <cellStyle name="Millares [0] 6 2 2 7 2 3" xfId="28055" xr:uid="{A696CA57-9C31-4AEE-A0C7-6A9119649160}"/>
    <cellStyle name="Millares [0] 6 2 2 7 3" xfId="17484" xr:uid="{2826F574-50E5-447C-895A-6B24C2DD5BC1}"/>
    <cellStyle name="Millares [0] 6 2 2 7 3 2" xfId="48531" xr:uid="{EF07812D-83FD-4111-A2D1-9948E3D7A13B}"/>
    <cellStyle name="Millares [0] 6 2 2 7 3 3" xfId="31662" xr:uid="{F104D88F-D302-4E64-A679-E64ABD4D56A7}"/>
    <cellStyle name="Millares [0] 6 2 2 7 4" xfId="21739" xr:uid="{FEB513A7-C2CD-4F27-BC6D-485DC145DFA1}"/>
    <cellStyle name="Millares [0] 6 2 2 7 4 2" xfId="52756" xr:uid="{531FBEAB-B221-401F-A9D0-BFE985996E8D}"/>
    <cellStyle name="Millares [0] 6 2 2 7 4 3" xfId="35887" xr:uid="{91DB3DC2-9EB1-49D7-895E-969D900D04F1}"/>
    <cellStyle name="Millares [0] 6 2 2 7 5" xfId="10718" xr:uid="{0C41C3BA-52D8-470F-8520-C2155B791448}"/>
    <cellStyle name="Millares [0] 6 2 2 7 5 2" xfId="41770" xr:uid="{DE205626-4B70-4D28-B9B4-BF6BCAD24793}"/>
    <cellStyle name="Millares [0] 6 2 2 7 6" xfId="24901" xr:uid="{98E2615E-87B2-4A3E-9B31-724B8D42B30A}"/>
    <cellStyle name="Millares [0] 6 2 2 8" xfId="5703" xr:uid="{C8C58560-AA9B-48FA-8046-4EC891B61ADE}"/>
    <cellStyle name="Millares [0] 6 2 2 8 2" xfId="14202" xr:uid="{252E146F-D211-4521-A191-F6BB5130B573}"/>
    <cellStyle name="Millares [0] 6 2 2 8 2 2" xfId="45250" xr:uid="{99472A90-D247-4A5E-8296-63C2213A8353}"/>
    <cellStyle name="Millares [0] 6 2 2 8 2 3" xfId="28381" xr:uid="{6B6BFE79-07C4-41DB-890F-8F9120ADC4B0}"/>
    <cellStyle name="Millares [0] 6 2 2 8 3" xfId="17810" xr:uid="{862A00CF-D40C-4840-A2BB-FC4C4F44B154}"/>
    <cellStyle name="Millares [0] 6 2 2 8 3 2" xfId="48857" xr:uid="{93889634-CCB2-419E-BF07-084B83785043}"/>
    <cellStyle name="Millares [0] 6 2 2 8 3 3" xfId="31988" xr:uid="{64D4BAD2-F8B8-4617-8CC3-D374F65B716B}"/>
    <cellStyle name="Millares [0] 6 2 2 8 4" xfId="22065" xr:uid="{4E617658-D7B5-4138-A242-88E4EA572726}"/>
    <cellStyle name="Millares [0] 6 2 2 8 4 2" xfId="53082" xr:uid="{AD5F2933-D8D2-404A-B11B-C374C11B409A}"/>
    <cellStyle name="Millares [0] 6 2 2 8 4 3" xfId="36213" xr:uid="{77B129C7-84EE-43D6-AFF5-AF28CF5DF4C2}"/>
    <cellStyle name="Millares [0] 6 2 2 8 5" xfId="11044" xr:uid="{07CF65D1-BD5D-4ED5-98ED-152363A44C9F}"/>
    <cellStyle name="Millares [0] 6 2 2 8 5 2" xfId="42096" xr:uid="{18EB2A80-A26D-4E9F-A4A7-6B37B39676A6}"/>
    <cellStyle name="Millares [0] 6 2 2 8 6" xfId="25227" xr:uid="{6C63923D-4206-4C21-821C-0F00F0E97C7C}"/>
    <cellStyle name="Millares [0] 6 2 2 9" xfId="11272" xr:uid="{0FA2D7C4-F1A8-49C8-953C-9328B37B6474}"/>
    <cellStyle name="Millares [0] 6 2 2 9 2" xfId="14880" xr:uid="{C8B7E7B8-B209-4C77-8F15-D3AFFFF7731F}"/>
    <cellStyle name="Millares [0] 6 2 2 9 2 2" xfId="45927" xr:uid="{5BC73DD8-9996-435B-B062-7AFEACBD6189}"/>
    <cellStyle name="Millares [0] 6 2 2 9 2 3" xfId="29058" xr:uid="{AE960968-EDC3-41CE-84F3-A5218C1C0B2C}"/>
    <cellStyle name="Millares [0] 6 2 2 9 3" xfId="19135" xr:uid="{B5F541DE-3D32-4257-8265-74977982700A}"/>
    <cellStyle name="Millares [0] 6 2 2 9 3 2" xfId="50152" xr:uid="{85312713-956B-457D-863F-712B63B6F408}"/>
    <cellStyle name="Millares [0] 6 2 2 9 3 3" xfId="33283" xr:uid="{8260C6EA-5A7F-4F50-AD28-3BEC6AF0EF51}"/>
    <cellStyle name="Millares [0] 6 2 2 9 4" xfId="42320" xr:uid="{7A55BACA-24A5-4C16-AC9D-E33B7EAEBB3B}"/>
    <cellStyle name="Millares [0] 6 2 2 9 5" xfId="25451" xr:uid="{FB1988EC-302B-4E9D-ACB3-0D378145442E}"/>
    <cellStyle name="Millares [0] 6 2 20" xfId="18582" xr:uid="{02D7FDB3-9D74-4711-9436-5187A03AEF7E}"/>
    <cellStyle name="Millares [0] 6 2 20 2" xfId="49599" xr:uid="{613E5AF3-4D90-4CF3-B1BB-17F80E6ACE82}"/>
    <cellStyle name="Millares [0] 6 2 20 3" xfId="32730" xr:uid="{AB588E36-6834-456C-A848-7E0BA5BD8422}"/>
    <cellStyle name="Millares [0] 6 2 21" xfId="18864" xr:uid="{B97B0EC1-2A99-4D1F-A196-2AE493BACF0F}"/>
    <cellStyle name="Millares [0] 6 2 21 2" xfId="49881" xr:uid="{E96950EA-6122-4CBF-B82F-83E6482075E7}"/>
    <cellStyle name="Millares [0] 6 2 21 3" xfId="33012" xr:uid="{62DF0A44-682F-474B-83F1-1F50D1953366}"/>
    <cellStyle name="Millares [0] 6 2 22" xfId="7993" xr:uid="{87C738D7-F290-4A71-8F9A-7CB7302B5012}"/>
    <cellStyle name="Millares [0] 6 2 22 2" xfId="53203" xr:uid="{5D2D873E-0607-46B4-A9F7-35CAF3AD85CA}"/>
    <cellStyle name="Millares [0] 6 2 22 3" xfId="36334" xr:uid="{2313F8C5-128E-4333-944E-AED3EF1E8D9A}"/>
    <cellStyle name="Millares [0] 6 2 23" xfId="36639" xr:uid="{877A503D-09B8-4E8D-B40D-9448E279C26D}"/>
    <cellStyle name="Millares [0] 6 2 23 2" xfId="53508" xr:uid="{12CE5B50-CEEB-455E-A966-D7B27468E47B}"/>
    <cellStyle name="Millares [0] 6 2 24" xfId="36949" xr:uid="{39BC087E-BFE6-4338-B98F-71E1176F3AE7}"/>
    <cellStyle name="Millares [0] 6 2 24 2" xfId="53818" xr:uid="{8A6217D8-DCB6-4D1E-A988-3E47A7BB30C8}"/>
    <cellStyle name="Millares [0] 6 2 25" xfId="37252" xr:uid="{CBAE92EA-0582-4CAF-A109-8A1207D71F83}"/>
    <cellStyle name="Millares [0] 6 2 25 2" xfId="54121" xr:uid="{110CEDE0-9FFA-4C52-AE83-A90961B23E1D}"/>
    <cellStyle name="Millares [0] 6 2 26" xfId="37552" xr:uid="{8EEE1BED-5594-4DC1-935E-707AB2887FFE}"/>
    <cellStyle name="Millares [0] 6 2 26 2" xfId="54421" xr:uid="{5FF77D22-CBE7-4D70-A28F-0F147D537B3E}"/>
    <cellStyle name="Millares [0] 6 2 27" xfId="37854" xr:uid="{9E9D617B-F4A0-4FFC-9393-45FAD41A398A}"/>
    <cellStyle name="Millares [0] 6 2 27 2" xfId="54723" xr:uid="{BF99FB8E-0834-4B94-9949-803656A25161}"/>
    <cellStyle name="Millares [0] 6 2 28" xfId="38156" xr:uid="{282F2853-D492-4CF7-8154-FD760AAF1BFB}"/>
    <cellStyle name="Millares [0] 6 2 28 2" xfId="55025" xr:uid="{1D2906D1-4248-4B1E-A950-821CA5EE6F8A}"/>
    <cellStyle name="Millares [0] 6 2 29" xfId="38456" xr:uid="{79C93F9E-47BF-4E12-AA46-147CA79E0F62}"/>
    <cellStyle name="Millares [0] 6 2 29 2" xfId="55325" xr:uid="{400C2445-9C71-4308-8B7F-17BA92A2BD04}"/>
    <cellStyle name="Millares [0] 6 2 3" xfId="337" xr:uid="{E3B4BD13-7162-400D-B98A-BAA432F8A5C6}"/>
    <cellStyle name="Millares [0] 6 2 3 10" xfId="14323" xr:uid="{FD9087CC-CC49-4C6E-A944-66A6FE433DE7}"/>
    <cellStyle name="Millares [0] 6 2 3 10 2" xfId="45371" xr:uid="{9D9AA9DA-C69D-4D80-BC33-2F9782C71CF9}"/>
    <cellStyle name="Millares [0] 6 2 3 10 3" xfId="28502" xr:uid="{20F79E69-CE49-424E-BC0B-663FFBD71FD5}"/>
    <cellStyle name="Millares [0] 6 2 3 11" xfId="14710" xr:uid="{8A59F55D-12D3-46B2-AB9D-EB831FAF858E}"/>
    <cellStyle name="Millares [0] 6 2 3 11 2" xfId="45757" xr:uid="{C9FA6D72-0ECF-4C81-B7FF-EAB8DE5439F3}"/>
    <cellStyle name="Millares [0] 6 2 3 11 3" xfId="28888" xr:uid="{B9A0D245-BB55-47FD-9AE1-4E1B84884617}"/>
    <cellStyle name="Millares [0] 6 2 3 12" xfId="17984" xr:uid="{FF4112D2-CCD4-4314-8DEC-12BB66AC88EF}"/>
    <cellStyle name="Millares [0] 6 2 3 12 2" xfId="49001" xr:uid="{9DD0DF25-A18F-4F74-814F-E20A519AE7CA}"/>
    <cellStyle name="Millares [0] 6 2 3 12 3" xfId="32132" xr:uid="{A0AD1311-F70F-4447-B729-18B64836EAF8}"/>
    <cellStyle name="Millares [0] 6 2 3 13" xfId="18284" xr:uid="{76C3FA0C-FF86-4F79-A9EA-7DC6744687A1}"/>
    <cellStyle name="Millares [0] 6 2 3 13 2" xfId="49301" xr:uid="{C71B0562-4831-4FD8-B224-F2F0E251E908}"/>
    <cellStyle name="Millares [0] 6 2 3 13 3" xfId="32432" xr:uid="{7BFBB5EA-6F32-4349-BB8E-7011D500AFFB}"/>
    <cellStyle name="Millares [0] 6 2 3 14" xfId="18584" xr:uid="{884577CB-160D-43C5-9420-B3561B5AABAF}"/>
    <cellStyle name="Millares [0] 6 2 3 14 2" xfId="49601" xr:uid="{01A17CC9-0924-4119-874D-EF933A96F73B}"/>
    <cellStyle name="Millares [0] 6 2 3 14 3" xfId="32732" xr:uid="{6A2D0C9D-8283-44EC-96C5-17A0FCFFB8C5}"/>
    <cellStyle name="Millares [0] 6 2 3 15" xfId="18965" xr:uid="{DE12064D-E748-468C-929C-4515C8AF294D}"/>
    <cellStyle name="Millares [0] 6 2 3 15 2" xfId="49982" xr:uid="{733D73E7-2C14-4A56-90A5-C4BA977C9249}"/>
    <cellStyle name="Millares [0] 6 2 3 15 3" xfId="33113" xr:uid="{3ACB0874-DD87-4BD1-9A5F-8DEA80EB490C}"/>
    <cellStyle name="Millares [0] 6 2 3 16" xfId="8168" xr:uid="{2C22BBB5-9D44-4E33-8BC1-CE2D287CFBCA}"/>
    <cellStyle name="Millares [0] 6 2 3 16 2" xfId="53205" xr:uid="{9B8A37C5-5B9C-4368-8E5B-9E88F7D682C7}"/>
    <cellStyle name="Millares [0] 6 2 3 16 3" xfId="36336" xr:uid="{AB5FAC3F-6B05-44B2-8F44-C3D1087B2B18}"/>
    <cellStyle name="Millares [0] 6 2 3 17" xfId="36641" xr:uid="{4C6D3006-BA51-48C6-81BD-BAE2E7FD2D08}"/>
    <cellStyle name="Millares [0] 6 2 3 17 2" xfId="53510" xr:uid="{5C63C78F-1D80-49C4-8AA2-D8C558245BB3}"/>
    <cellStyle name="Millares [0] 6 2 3 18" xfId="36951" xr:uid="{A90AAD94-7664-4BA8-A2D3-85193F801DB1}"/>
    <cellStyle name="Millares [0] 6 2 3 18 2" xfId="53820" xr:uid="{ECD43E8B-6D65-4036-9E2A-1ACD6769171B}"/>
    <cellStyle name="Millares [0] 6 2 3 19" xfId="37254" xr:uid="{5AF8737D-0A43-410B-ABF5-6C7FD5EB8611}"/>
    <cellStyle name="Millares [0] 6 2 3 19 2" xfId="54123" xr:uid="{44CECCE9-8498-4C1F-8BB0-36D9F87F4A53}"/>
    <cellStyle name="Millares [0] 6 2 3 2" xfId="519" xr:uid="{FAE5A655-80FC-44F0-90FD-457D02D58790}"/>
    <cellStyle name="Millares [0] 6 2 3 2 2" xfId="2791" xr:uid="{4DA6CEC8-A094-4D3A-B5C9-7C6AC94851D2}"/>
    <cellStyle name="Millares [0] 6 2 3 2 2 2" xfId="5206" xr:uid="{EA7E85A4-7027-420C-BBD8-BA8ADD3AEB80}"/>
    <cellStyle name="Millares [0] 6 2 3 2 2 2 2" xfId="13189" xr:uid="{A890B836-60EE-498C-8B4B-7695551BE0C1}"/>
    <cellStyle name="Millares [0] 6 2 3 2 2 2 2 2" xfId="44237" xr:uid="{94168144-7A12-4DF2-9E50-D7E313D01AF6}"/>
    <cellStyle name="Millares [0] 6 2 3 2 2 2 3" xfId="27368" xr:uid="{918638FA-F832-4E87-BE6D-0464AD11AF5F}"/>
    <cellStyle name="Millares [0] 6 2 3 2 2 3" xfId="7620" xr:uid="{60EB718F-997F-45B7-8C9F-90A2EC5C8663}"/>
    <cellStyle name="Millares [0] 6 2 3 2 2 3 2" xfId="16797" xr:uid="{F95304B9-5713-48C6-9E3D-B0BA9D7CCE0A}"/>
    <cellStyle name="Millares [0] 6 2 3 2 2 3 2 2" xfId="47844" xr:uid="{6C49709F-9210-4445-9D61-239417D01890}"/>
    <cellStyle name="Millares [0] 6 2 3 2 2 3 3" xfId="30975" xr:uid="{43E90E90-234D-49D0-8B5B-68F50053D217}"/>
    <cellStyle name="Millares [0] 6 2 3 2 2 4" xfId="21052" xr:uid="{9627F80F-E3A0-40F5-8FDB-6A577199C83D}"/>
    <cellStyle name="Millares [0] 6 2 3 2 2 4 2" xfId="52069" xr:uid="{4B07B6C1-2750-41F8-A268-1480655457E1}"/>
    <cellStyle name="Millares [0] 6 2 3 2 2 4 3" xfId="35200" xr:uid="{9B51A8F6-3691-4D1F-A29E-232544D76ED1}"/>
    <cellStyle name="Millares [0] 6 2 3 2 2 5" xfId="10031" xr:uid="{460CB87E-C3C2-4D51-BF88-341F745627BE}"/>
    <cellStyle name="Millares [0] 6 2 3 2 2 5 2" xfId="41083" xr:uid="{B0341287-A267-4E0C-8F91-CB54F93B2C9D}"/>
    <cellStyle name="Millares [0] 6 2 3 2 2 6" xfId="24214" xr:uid="{4BE3E1F6-32E2-4B9A-A0F8-C2429CDE3EF2}"/>
    <cellStyle name="Millares [0] 6 2 3 2 3" xfId="1955" xr:uid="{AC7FF7A4-5DAD-473E-A377-340F91B420B9}"/>
    <cellStyle name="Millares [0] 6 2 3 2 3 2" xfId="4370" xr:uid="{6073999F-E29F-4591-95D7-6C2266B24016}"/>
    <cellStyle name="Millares [0] 6 2 3 2 3 2 2" xfId="12353" xr:uid="{F3D4C7CE-35C1-42CB-A667-DBF3E376859E}"/>
    <cellStyle name="Millares [0] 6 2 3 2 3 2 2 2" xfId="43401" xr:uid="{8BB6D58C-E215-4CD2-A93E-355C2DEE6B8E}"/>
    <cellStyle name="Millares [0] 6 2 3 2 3 2 3" xfId="26532" xr:uid="{8A96DA90-64F3-4051-8C76-02B362BA2BAB}"/>
    <cellStyle name="Millares [0] 6 2 3 2 3 3" xfId="6784" xr:uid="{6321683A-328E-483D-927B-BE71EE06EBBA}"/>
    <cellStyle name="Millares [0] 6 2 3 2 3 3 2" xfId="15961" xr:uid="{4DAE8823-53B8-4845-8E5B-0B28FF969A3F}"/>
    <cellStyle name="Millares [0] 6 2 3 2 3 3 2 2" xfId="47008" xr:uid="{7EEB778D-8BCF-4C1B-86A2-1E61EAC92665}"/>
    <cellStyle name="Millares [0] 6 2 3 2 3 3 3" xfId="30139" xr:uid="{8B5CC012-3227-4CAC-8CC6-85471A0971C2}"/>
    <cellStyle name="Millares [0] 6 2 3 2 3 4" xfId="20216" xr:uid="{2463BFAB-B707-4DEC-B7A3-683E560B4098}"/>
    <cellStyle name="Millares [0] 6 2 3 2 3 4 2" xfId="51233" xr:uid="{5878980D-F4EA-4C81-9819-5589FE2C2400}"/>
    <cellStyle name="Millares [0] 6 2 3 2 3 4 3" xfId="34364" xr:uid="{A45BD376-3AE1-4384-96B9-43F2DA723754}"/>
    <cellStyle name="Millares [0] 6 2 3 2 3 5" xfId="9195" xr:uid="{BFFCC629-00F3-408A-926E-4CFFF8756931}"/>
    <cellStyle name="Millares [0] 6 2 3 2 3 5 2" xfId="40247" xr:uid="{9CA42E2A-5990-4BA0-89C6-5A3C91F0A368}"/>
    <cellStyle name="Millares [0] 6 2 3 2 3 6" xfId="23378" xr:uid="{A6AAD58A-A3DF-453A-9B0F-096FEB20A95D}"/>
    <cellStyle name="Millares [0] 6 2 3 2 4" xfId="1108" xr:uid="{8A986885-0FC1-4DF9-8B3D-12FF87ADBE65}"/>
    <cellStyle name="Millares [0] 6 2 3 2 4 2" xfId="11507" xr:uid="{13A9B59C-AAFF-423C-AE2B-3A95D341932C}"/>
    <cellStyle name="Millares [0] 6 2 3 2 4 2 2" xfId="42555" xr:uid="{A33ED923-13DC-4C60-B6DB-D1CE2A004896}"/>
    <cellStyle name="Millares [0] 6 2 3 2 4 3" xfId="25686" xr:uid="{3C7E7998-25A0-4C6A-BF91-E6039A5F790F}"/>
    <cellStyle name="Millares [0] 6 2 3 2 5" xfId="3523" xr:uid="{68674737-46F1-4895-9611-925AB7C53A21}"/>
    <cellStyle name="Millares [0] 6 2 3 2 5 2" xfId="15115" xr:uid="{4CC02A8B-5598-411D-83D8-F1557C3D4610}"/>
    <cellStyle name="Millares [0] 6 2 3 2 5 2 2" xfId="46162" xr:uid="{03BB1402-F2C6-4DB9-AB3B-4015D726CA5E}"/>
    <cellStyle name="Millares [0] 6 2 3 2 5 3" xfId="29293" xr:uid="{DD04269A-069D-455D-9671-ECB000AD932F}"/>
    <cellStyle name="Millares [0] 6 2 3 2 6" xfId="5938" xr:uid="{1B02E15D-79AB-4BD3-BFEA-1459DFEBEF4A}"/>
    <cellStyle name="Millares [0] 6 2 3 2 6 2" xfId="19370" xr:uid="{45D0B610-E910-4B41-8E80-82738BFF3557}"/>
    <cellStyle name="Millares [0] 6 2 3 2 6 2 2" xfId="50387" xr:uid="{5EB32078-CF36-4B74-975E-E9AC06B692E5}"/>
    <cellStyle name="Millares [0] 6 2 3 2 6 3" xfId="33518" xr:uid="{A84CF35F-15CF-4C4B-B9D2-0170A7BE7D08}"/>
    <cellStyle name="Millares [0] 6 2 3 2 7" xfId="8349" xr:uid="{F5E584CF-6B9E-4D53-A383-F6F00B11F483}"/>
    <cellStyle name="Millares [0] 6 2 3 2 7 2" xfId="39401" xr:uid="{DDDDA31E-8FDD-4C4F-96DA-000FEA807AA5}"/>
    <cellStyle name="Millares [0] 6 2 3 2 8" xfId="22532" xr:uid="{4D3AC329-C426-413D-B57E-E2CC91C38F6D}"/>
    <cellStyle name="Millares [0] 6 2 3 20" xfId="37554" xr:uid="{C41C3E44-2545-4531-992E-08A65125858B}"/>
    <cellStyle name="Millares [0] 6 2 3 20 2" xfId="54423" xr:uid="{216E9464-67C9-4171-B445-458B4750633B}"/>
    <cellStyle name="Millares [0] 6 2 3 21" xfId="37856" xr:uid="{FB494B06-504A-4DCB-B368-AFE7AFCE3D50}"/>
    <cellStyle name="Millares [0] 6 2 3 21 2" xfId="54725" xr:uid="{A7A77A63-378C-4573-B42C-73577E115766}"/>
    <cellStyle name="Millares [0] 6 2 3 22" xfId="38158" xr:uid="{AC6C4D4F-1427-4B16-AC25-78981571CD10}"/>
    <cellStyle name="Millares [0] 6 2 3 22 2" xfId="55027" xr:uid="{2DD07694-738A-461B-88A7-93AD3F5A96F1}"/>
    <cellStyle name="Millares [0] 6 2 3 23" xfId="38458" xr:uid="{B8A6A978-A460-47F8-AE80-1F3A895EFDC3}"/>
    <cellStyle name="Millares [0] 6 2 3 23 2" xfId="55327" xr:uid="{B9FDD5D3-6B39-4569-9142-1F1B9E8B24B9}"/>
    <cellStyle name="Millares [0] 6 2 3 24" xfId="38758" xr:uid="{C5EA1302-C9E8-4CB7-B59D-F8C9AAC4CB61}"/>
    <cellStyle name="Millares [0] 6 2 3 24 2" xfId="55627" xr:uid="{26733EDC-DE70-4DEA-9888-5AB567CE6F62}"/>
    <cellStyle name="Millares [0] 6 2 3 25" xfId="39220" xr:uid="{F20CA4FB-56B1-4390-AFFE-8CC2106F1601}"/>
    <cellStyle name="Millares [0] 6 2 3 26" xfId="22351" xr:uid="{B39E1E2A-45BA-426D-8AA1-6D2EFCA8B3C3}"/>
    <cellStyle name="Millares [0] 6 2 3 3" xfId="2257" xr:uid="{27AF0930-BD3A-408A-8243-88DAB34E60E5}"/>
    <cellStyle name="Millares [0] 6 2 3 3 2" xfId="4672" xr:uid="{73E73A21-C6A6-4F0A-A0B2-CB1510D94140}"/>
    <cellStyle name="Millares [0] 6 2 3 3 2 2" xfId="12655" xr:uid="{50535851-E298-46A8-AA45-8B9B16CF3E7D}"/>
    <cellStyle name="Millares [0] 6 2 3 3 2 2 2" xfId="43703" xr:uid="{E55BD23A-E45E-449B-9E00-4A18DE45C01A}"/>
    <cellStyle name="Millares [0] 6 2 3 3 2 3" xfId="26834" xr:uid="{8723DF43-B7FF-43AB-8092-0D0863A78933}"/>
    <cellStyle name="Millares [0] 6 2 3 3 3" xfId="7086" xr:uid="{8FBC2762-3D72-4478-B60C-571E026CFC41}"/>
    <cellStyle name="Millares [0] 6 2 3 3 3 2" xfId="16263" xr:uid="{566D1B4E-9901-463D-8F22-3387DC387AC7}"/>
    <cellStyle name="Millares [0] 6 2 3 3 3 2 2" xfId="47310" xr:uid="{427592CC-5412-4BB9-8C0F-C8D362B33F66}"/>
    <cellStyle name="Millares [0] 6 2 3 3 3 3" xfId="30441" xr:uid="{632428B6-5046-4D87-ADFD-8BF1C14EE089}"/>
    <cellStyle name="Millares [0] 6 2 3 3 4" xfId="20518" xr:uid="{38D5E410-5348-487E-865C-A1EC03BC890D}"/>
    <cellStyle name="Millares [0] 6 2 3 3 4 2" xfId="51535" xr:uid="{345790B9-513F-4B4A-916B-11ECCB86B2EE}"/>
    <cellStyle name="Millares [0] 6 2 3 3 4 3" xfId="34666" xr:uid="{1DAF8C0F-142B-4355-8BE0-B75C3B4CB007}"/>
    <cellStyle name="Millares [0] 6 2 3 3 5" xfId="9497" xr:uid="{6E8FFC24-12F9-4E1E-8D4D-75E7EA657C5B}"/>
    <cellStyle name="Millares [0] 6 2 3 3 5 2" xfId="40549" xr:uid="{7A16C9E8-B55E-4F02-878D-5EE736DB540E}"/>
    <cellStyle name="Millares [0] 6 2 3 3 6" xfId="23680" xr:uid="{7E6D361E-A28A-4276-83CC-F35512F9F859}"/>
    <cellStyle name="Millares [0] 6 2 3 4" xfId="2610" xr:uid="{20606A48-3A90-4198-8D80-222FCC38D669}"/>
    <cellStyle name="Millares [0] 6 2 3 4 2" xfId="5025" xr:uid="{6D1E1F44-7B86-4962-909F-B5216FD9BD98}"/>
    <cellStyle name="Millares [0] 6 2 3 4 2 2" xfId="13008" xr:uid="{29291AC6-0741-48D9-BF8E-708B356A2184}"/>
    <cellStyle name="Millares [0] 6 2 3 4 2 2 2" xfId="44056" xr:uid="{CE4B4D6A-4433-4A71-A9A1-13600120C55E}"/>
    <cellStyle name="Millares [0] 6 2 3 4 2 3" xfId="27187" xr:uid="{DA51BD04-2B04-4DEF-99A9-2992651D4BA4}"/>
    <cellStyle name="Millares [0] 6 2 3 4 3" xfId="7439" xr:uid="{AC2443C9-D5CD-4A3D-9813-018622DE1ABD}"/>
    <cellStyle name="Millares [0] 6 2 3 4 3 2" xfId="16616" xr:uid="{BA369AB5-E0E3-4B91-84B4-2F1361944BFB}"/>
    <cellStyle name="Millares [0] 6 2 3 4 3 2 2" xfId="47663" xr:uid="{6FA77517-26D7-4F69-922F-17A4F5E264A3}"/>
    <cellStyle name="Millares [0] 6 2 3 4 3 3" xfId="30794" xr:uid="{6B17BDA6-63CA-46F2-87FF-FFB5306B408C}"/>
    <cellStyle name="Millares [0] 6 2 3 4 4" xfId="20871" xr:uid="{71B60F2A-FD0D-475D-9B37-101769F5DD0D}"/>
    <cellStyle name="Millares [0] 6 2 3 4 4 2" xfId="51888" xr:uid="{4B41C981-6ED7-4FAD-9D0F-3DED1D7E5643}"/>
    <cellStyle name="Millares [0] 6 2 3 4 4 3" xfId="35019" xr:uid="{80017E8A-FC85-45EA-BE83-915D9630AE74}"/>
    <cellStyle name="Millares [0] 6 2 3 4 5" xfId="9850" xr:uid="{5B4098F9-61C2-4A52-A928-A89DD0273467}"/>
    <cellStyle name="Millares [0] 6 2 3 4 5 2" xfId="40902" xr:uid="{B4377E1F-5AC2-46B0-A098-06D85159ACC7}"/>
    <cellStyle name="Millares [0] 6 2 3 4 6" xfId="24033" xr:uid="{F462B7AE-6B1A-496F-94C2-927C47B0DF0E}"/>
    <cellStyle name="Millares [0] 6 2 3 5" xfId="1603" xr:uid="{51E632B7-2E50-4670-9B80-D10396173EBB}"/>
    <cellStyle name="Millares [0] 6 2 3 5 2" xfId="4018" xr:uid="{4688DC02-A89D-44F8-9767-5A834D6CF9EB}"/>
    <cellStyle name="Millares [0] 6 2 3 5 2 2" xfId="12001" xr:uid="{B906E61F-BF61-4873-BD5A-7CF573E6F52F}"/>
    <cellStyle name="Millares [0] 6 2 3 5 2 2 2" xfId="43049" xr:uid="{449EEC77-AA35-42D6-9254-60269DF9E4A7}"/>
    <cellStyle name="Millares [0] 6 2 3 5 2 3" xfId="26180" xr:uid="{3400C6F8-0EBA-4767-981F-0F355CA3F032}"/>
    <cellStyle name="Millares [0] 6 2 3 5 3" xfId="6432" xr:uid="{BEC88F1B-FE9D-4AB5-8E94-DC9D3C72F5C8}"/>
    <cellStyle name="Millares [0] 6 2 3 5 3 2" xfId="15609" xr:uid="{838DECAE-3D29-4B78-B805-2E2703227218}"/>
    <cellStyle name="Millares [0] 6 2 3 5 3 2 2" xfId="46656" xr:uid="{3EF992EF-83B0-48EE-839E-71C20C71BB3E}"/>
    <cellStyle name="Millares [0] 6 2 3 5 3 3" xfId="29787" xr:uid="{F8E451C4-8172-434E-A42A-A8F7DC407F40}"/>
    <cellStyle name="Millares [0] 6 2 3 5 4" xfId="19864" xr:uid="{2987D642-5E2D-43A8-A93A-E0DBBCC7B373}"/>
    <cellStyle name="Millares [0] 6 2 3 5 4 2" xfId="50881" xr:uid="{C05F5A9F-E247-4A3A-8A06-3BD988DCCD68}"/>
    <cellStyle name="Millares [0] 6 2 3 5 4 3" xfId="34012" xr:uid="{E0ECF6B3-A424-42A6-B852-5768234B723A}"/>
    <cellStyle name="Millares [0] 6 2 3 5 5" xfId="8843" xr:uid="{7B0E4C99-D4CD-491F-B657-7F6EDBC11356}"/>
    <cellStyle name="Millares [0] 6 2 3 5 5 2" xfId="39895" xr:uid="{E3FCA45A-A257-49E9-B233-804B5E7A9CF6}"/>
    <cellStyle name="Millares [0] 6 2 3 5 6" xfId="23026" xr:uid="{3066105B-471B-4C29-ABC8-BFC6F3A2025F}"/>
    <cellStyle name="Millares [0] 6 2 3 6" xfId="927" xr:uid="{57817079-85DB-41E6-92E7-9336B522A09C}"/>
    <cellStyle name="Millares [0] 6 2 3 6 2" xfId="13580" xr:uid="{28D15E85-1280-47EA-B8AA-1974BC9E770F}"/>
    <cellStyle name="Millares [0] 6 2 3 6 2 2" xfId="44628" xr:uid="{E4FE7507-8F5B-4706-872A-BA1D1E930767}"/>
    <cellStyle name="Millares [0] 6 2 3 6 2 3" xfId="27759" xr:uid="{5B4ABE95-2ACF-45B3-BC14-0B9E39815CBF}"/>
    <cellStyle name="Millares [0] 6 2 3 6 3" xfId="17188" xr:uid="{CE6DC538-A7CF-495F-A3D6-1258BBF4EB35}"/>
    <cellStyle name="Millares [0] 6 2 3 6 3 2" xfId="48235" xr:uid="{EDEC2DE3-BE6B-4722-B1C7-E91F33BA1FC8}"/>
    <cellStyle name="Millares [0] 6 2 3 6 3 3" xfId="31366" xr:uid="{5EA9925D-5E1D-4DCD-88CF-F366CE8023D9}"/>
    <cellStyle name="Millares [0] 6 2 3 6 4" xfId="21443" xr:uid="{910879B5-C6FA-4114-863B-AD1655C93FD2}"/>
    <cellStyle name="Millares [0] 6 2 3 6 4 2" xfId="52460" xr:uid="{76FADE68-0C41-4979-8CD5-AB5D99840AF0}"/>
    <cellStyle name="Millares [0] 6 2 3 6 4 3" xfId="35591" xr:uid="{B955E04D-DE08-4F62-980E-8AEBF4051FC8}"/>
    <cellStyle name="Millares [0] 6 2 3 6 5" xfId="10422" xr:uid="{82B264F9-8529-4E17-80D3-CA597F64E674}"/>
    <cellStyle name="Millares [0] 6 2 3 6 5 2" xfId="41474" xr:uid="{0B046BEC-EAE2-462E-98B3-5709153287DF}"/>
    <cellStyle name="Millares [0] 6 2 3 6 6" xfId="24605" xr:uid="{9E0E0F6B-E166-42A9-AC31-940EF4FFE3D7}"/>
    <cellStyle name="Millares [0] 6 2 3 7" xfId="3342" xr:uid="{6BE3A06F-D0AF-41BC-BA82-8620A2D1364E}"/>
    <cellStyle name="Millares [0] 6 2 3 7 2" xfId="13877" xr:uid="{A6F85EE4-6F24-4378-B12F-17FF3292B140}"/>
    <cellStyle name="Millares [0] 6 2 3 7 2 2" xfId="44925" xr:uid="{5BF67025-13BC-4907-84F3-0B2A3AA2879A}"/>
    <cellStyle name="Millares [0] 6 2 3 7 2 3" xfId="28056" xr:uid="{AFA0354F-C92F-47D6-B128-414C7D15731F}"/>
    <cellStyle name="Millares [0] 6 2 3 7 3" xfId="17485" xr:uid="{BD6594B2-628F-4E26-9B14-8D663DFCE440}"/>
    <cellStyle name="Millares [0] 6 2 3 7 3 2" xfId="48532" xr:uid="{73ED47D9-1F4F-433A-AD61-F2BF11F5C075}"/>
    <cellStyle name="Millares [0] 6 2 3 7 3 3" xfId="31663" xr:uid="{633CA6B1-61F9-4CB4-A306-C203B6DE536F}"/>
    <cellStyle name="Millares [0] 6 2 3 7 4" xfId="21740" xr:uid="{020ADBD9-DA3B-430F-9D78-621800FD65EA}"/>
    <cellStyle name="Millares [0] 6 2 3 7 4 2" xfId="52757" xr:uid="{0ABAC7EA-045C-4212-97EF-CE90AD1F1910}"/>
    <cellStyle name="Millares [0] 6 2 3 7 4 3" xfId="35888" xr:uid="{87A4770D-BF51-4485-9800-9AC4C2F723EE}"/>
    <cellStyle name="Millares [0] 6 2 3 7 5" xfId="10719" xr:uid="{50AE200F-9005-42D8-938F-49E36005D72F}"/>
    <cellStyle name="Millares [0] 6 2 3 7 5 2" xfId="41771" xr:uid="{46F02442-76BA-428D-A293-B908CE6EC133}"/>
    <cellStyle name="Millares [0] 6 2 3 7 6" xfId="24902" xr:uid="{6C23C98F-AB03-4651-BBBD-9F6EAE65526F}"/>
    <cellStyle name="Millares [0] 6 2 3 8" xfId="5757" xr:uid="{DFF094EB-3CF3-43CF-B550-88D02FE94096}"/>
    <cellStyle name="Millares [0] 6 2 3 8 2" xfId="14256" xr:uid="{C1720652-EF00-4F53-8A6A-E00BC40CAD27}"/>
    <cellStyle name="Millares [0] 6 2 3 8 2 2" xfId="45304" xr:uid="{784BC4B3-E087-49A5-96FC-E0CF8100E84A}"/>
    <cellStyle name="Millares [0] 6 2 3 8 2 3" xfId="28435" xr:uid="{DBC2EA28-319C-4C46-B58F-3469593984C4}"/>
    <cellStyle name="Millares [0] 6 2 3 8 3" xfId="17868" xr:uid="{E9E69B14-DBF8-48C0-8BE2-28E14B1D2D71}"/>
    <cellStyle name="Millares [0] 6 2 3 8 3 2" xfId="48915" xr:uid="{45C6968C-1EC5-4FF2-8A09-CB4B7C937C93}"/>
    <cellStyle name="Millares [0] 6 2 3 8 3 3" xfId="32046" xr:uid="{7D30D62B-9795-46FF-8E0C-CC4C4C258E4A}"/>
    <cellStyle name="Millares [0] 6 2 3 8 4" xfId="22119" xr:uid="{0D4DA009-1BBA-4838-8424-97E798A480CC}"/>
    <cellStyle name="Millares [0] 6 2 3 8 4 2" xfId="53136" xr:uid="{35ED14B6-6F95-41F4-812A-34A262579236}"/>
    <cellStyle name="Millares [0] 6 2 3 8 4 3" xfId="36267" xr:uid="{4846F94D-D1AB-4463-B90C-26367F9554F6}"/>
    <cellStyle name="Millares [0] 6 2 3 8 5" xfId="11102" xr:uid="{90C61598-189B-4C91-855B-E95B9B60A514}"/>
    <cellStyle name="Millares [0] 6 2 3 8 5 2" xfId="42150" xr:uid="{0533C864-BA92-4C54-B369-49C798F17519}"/>
    <cellStyle name="Millares [0] 6 2 3 8 6" xfId="25281" xr:uid="{B8820DEC-39DE-4170-AF47-42378A039B4E}"/>
    <cellStyle name="Millares [0] 6 2 3 9" xfId="11326" xr:uid="{C131483F-4DE4-4EFA-A9BC-8A45BBE1201E}"/>
    <cellStyle name="Millares [0] 6 2 3 9 2" xfId="14934" xr:uid="{25A48804-CA7D-41B2-830B-2F463963BC6E}"/>
    <cellStyle name="Millares [0] 6 2 3 9 2 2" xfId="45981" xr:uid="{32F6486C-E0E3-45EE-8C64-7B5719E95CD3}"/>
    <cellStyle name="Millares [0] 6 2 3 9 2 3" xfId="29112" xr:uid="{E257212C-1B3F-4F2F-928C-BD71D05F1E69}"/>
    <cellStyle name="Millares [0] 6 2 3 9 3" xfId="19189" xr:uid="{2E7B9D25-ED60-4270-AFCB-C0DEDD351A6E}"/>
    <cellStyle name="Millares [0] 6 2 3 9 3 2" xfId="50206" xr:uid="{A85C2F16-AA9B-4269-9F57-B849051040CE}"/>
    <cellStyle name="Millares [0] 6 2 3 9 3 3" xfId="33337" xr:uid="{E12E037E-D23C-4D8C-8676-6B44D13690D1}"/>
    <cellStyle name="Millares [0] 6 2 3 9 4" xfId="42374" xr:uid="{C7670BED-29C0-4609-95E2-4C312410CDE3}"/>
    <cellStyle name="Millares [0] 6 2 3 9 5" xfId="25505" xr:uid="{46B5FCFE-E8E1-4451-88A6-9F3E6AAC004C}"/>
    <cellStyle name="Millares [0] 6 2 30" xfId="38756" xr:uid="{98F45390-FF9F-49FE-923D-9A27B915A8B6}"/>
    <cellStyle name="Millares [0] 6 2 30 2" xfId="55625" xr:uid="{7B456668-F5F1-4F67-843F-A2B87C2F5564}"/>
    <cellStyle name="Millares [0] 6 2 31" xfId="39045" xr:uid="{25951496-CBEF-4C9D-B75D-8EC8FA08ECD6}"/>
    <cellStyle name="Millares [0] 6 2 32" xfId="22176" xr:uid="{90E6EB58-AD54-4466-B356-26B5081CBA5D}"/>
    <cellStyle name="Millares [0] 6 2 4" xfId="230" xr:uid="{8BF4E8D7-9185-4227-A509-BE07D9D9FD76}"/>
    <cellStyle name="Millares [0] 6 2 4 10" xfId="14827" xr:uid="{FA875780-B2F1-4955-8067-35A66B1678A6}"/>
    <cellStyle name="Millares [0] 6 2 4 10 2" xfId="45874" xr:uid="{59DC1FD1-ED9A-49AB-96DC-1C436A78ADE0}"/>
    <cellStyle name="Millares [0] 6 2 4 10 3" xfId="29005" xr:uid="{389B7C50-8DF8-4E59-B363-4BA912891958}"/>
    <cellStyle name="Millares [0] 6 2 4 11" xfId="17985" xr:uid="{AEFC1022-E9C5-4E58-A7DF-A7FD4E740C4C}"/>
    <cellStyle name="Millares [0] 6 2 4 11 2" xfId="49002" xr:uid="{437FC8CE-209B-4E0C-A426-6DA8725EC6F6}"/>
    <cellStyle name="Millares [0] 6 2 4 11 3" xfId="32133" xr:uid="{9123FECA-7AE9-469A-BB25-6CA791C25C68}"/>
    <cellStyle name="Millares [0] 6 2 4 12" xfId="18285" xr:uid="{F5A08EBB-4F45-4D47-992C-3042038FF08D}"/>
    <cellStyle name="Millares [0] 6 2 4 12 2" xfId="49302" xr:uid="{C62B21B2-7A49-402F-8CF6-4BE61AE102CB}"/>
    <cellStyle name="Millares [0] 6 2 4 12 3" xfId="32433" xr:uid="{FC9ABFBF-9C15-4B9D-B3B8-538D477C69B3}"/>
    <cellStyle name="Millares [0] 6 2 4 13" xfId="18585" xr:uid="{37E06F69-1244-4D23-8369-FF66AC92276A}"/>
    <cellStyle name="Millares [0] 6 2 4 13 2" xfId="49602" xr:uid="{408EF0EE-7C98-47EC-BA18-D189A415E437}"/>
    <cellStyle name="Millares [0] 6 2 4 13 3" xfId="32733" xr:uid="{ED0ACC4F-05B1-47CA-BB54-D6CF57578AA4}"/>
    <cellStyle name="Millares [0] 6 2 4 14" xfId="19082" xr:uid="{635CE1DB-5247-41E7-A22A-B2BB52D48625}"/>
    <cellStyle name="Millares [0] 6 2 4 14 2" xfId="50099" xr:uid="{A5042BED-E28E-4714-9D7B-562E2312DD89}"/>
    <cellStyle name="Millares [0] 6 2 4 14 3" xfId="33230" xr:uid="{2801EEE8-3FAF-4718-8B0B-7EB5072568D7}"/>
    <cellStyle name="Millares [0] 6 2 4 15" xfId="8061" xr:uid="{E5310C4A-2B02-40F7-9567-6FF9D0D33636}"/>
    <cellStyle name="Millares [0] 6 2 4 15 2" xfId="53206" xr:uid="{AA21919F-8CA1-43B0-BC0F-036EFA2A4E20}"/>
    <cellStyle name="Millares [0] 6 2 4 15 3" xfId="36337" xr:uid="{19FD296F-7825-4FA7-A2AE-372EB6F1C772}"/>
    <cellStyle name="Millares [0] 6 2 4 16" xfId="36642" xr:uid="{CD79A313-FC34-4D17-865A-AFC4C6874D7F}"/>
    <cellStyle name="Millares [0] 6 2 4 16 2" xfId="53511" xr:uid="{4113E986-A440-4A1A-956D-D8CCDD4A3F12}"/>
    <cellStyle name="Millares [0] 6 2 4 17" xfId="36952" xr:uid="{7E809324-2FF0-4395-B9B7-BEC26ADFDEB9}"/>
    <cellStyle name="Millares [0] 6 2 4 17 2" xfId="53821" xr:uid="{E3EDD88D-50B8-4E44-B932-5A4F972A3019}"/>
    <cellStyle name="Millares [0] 6 2 4 18" xfId="37255" xr:uid="{0736C5F8-F9DF-444B-9E68-BDABE0B3E8DE}"/>
    <cellStyle name="Millares [0] 6 2 4 18 2" xfId="54124" xr:uid="{57DDDFA0-9D15-4EE4-A004-DD42B743776B}"/>
    <cellStyle name="Millares [0] 6 2 4 19" xfId="37555" xr:uid="{6AF86674-872D-4E47-815A-3C18142D19F2}"/>
    <cellStyle name="Millares [0] 6 2 4 19 2" xfId="54424" xr:uid="{739C838D-80C6-4CA9-98AD-7782A37F4D26}"/>
    <cellStyle name="Millares [0] 6 2 4 2" xfId="520" xr:uid="{863690C6-41FA-426D-AC23-7DAC450853E4}"/>
    <cellStyle name="Millares [0] 6 2 4 2 2" xfId="2792" xr:uid="{E7F6479F-9F08-4543-831B-4D4ADE8F6211}"/>
    <cellStyle name="Millares [0] 6 2 4 2 2 2" xfId="5207" xr:uid="{6081C62A-D5F9-4255-8299-38912491CBB4}"/>
    <cellStyle name="Millares [0] 6 2 4 2 2 2 2" xfId="13190" xr:uid="{06F29E05-334F-4901-B010-C5A7CB10C41B}"/>
    <cellStyle name="Millares [0] 6 2 4 2 2 2 2 2" xfId="44238" xr:uid="{6CCA7C3F-367E-43DD-9AA9-AEC255BAC07D}"/>
    <cellStyle name="Millares [0] 6 2 4 2 2 2 3" xfId="27369" xr:uid="{DE33FABD-B848-494F-92A9-E7B05A84F6D1}"/>
    <cellStyle name="Millares [0] 6 2 4 2 2 3" xfId="7621" xr:uid="{9B1A00DC-3B2F-4F67-B3C9-8117958B012A}"/>
    <cellStyle name="Millares [0] 6 2 4 2 2 3 2" xfId="16798" xr:uid="{BDED2001-B51B-4942-91B8-9A9D848758A0}"/>
    <cellStyle name="Millares [0] 6 2 4 2 2 3 2 2" xfId="47845" xr:uid="{5A8E5B16-EBC4-412D-8701-6C9E3B717C34}"/>
    <cellStyle name="Millares [0] 6 2 4 2 2 3 3" xfId="30976" xr:uid="{F25135D7-1135-4501-89A1-F8BA844C7D3A}"/>
    <cellStyle name="Millares [0] 6 2 4 2 2 4" xfId="21053" xr:uid="{1DE72766-D101-49C4-A5B4-7D6B8BBE078E}"/>
    <cellStyle name="Millares [0] 6 2 4 2 2 4 2" xfId="52070" xr:uid="{05FD3A40-64EC-40B1-894D-410623D2CC18}"/>
    <cellStyle name="Millares [0] 6 2 4 2 2 4 3" xfId="35201" xr:uid="{231A3BD5-4D8C-4FE6-BDC2-E49E64AE4641}"/>
    <cellStyle name="Millares [0] 6 2 4 2 2 5" xfId="10032" xr:uid="{725E707B-E759-4396-9C21-1C3565D01A7C}"/>
    <cellStyle name="Millares [0] 6 2 4 2 2 5 2" xfId="41084" xr:uid="{59585EBD-8D2C-4AEE-ACDB-F3B8BD305324}"/>
    <cellStyle name="Millares [0] 6 2 4 2 2 6" xfId="24215" xr:uid="{8CD540A8-09A5-4284-B0FF-DF8205120A3F}"/>
    <cellStyle name="Millares [0] 6 2 4 2 3" xfId="1848" xr:uid="{7D10B5D1-D38F-4A93-AE55-CC468FCEE5DF}"/>
    <cellStyle name="Millares [0] 6 2 4 2 3 2" xfId="4263" xr:uid="{94041C46-2304-4075-A2B7-EB3CE7EF72A3}"/>
    <cellStyle name="Millares [0] 6 2 4 2 3 2 2" xfId="12246" xr:uid="{33421739-8E95-4F9B-9D0F-6659C96F6CB5}"/>
    <cellStyle name="Millares [0] 6 2 4 2 3 2 2 2" xfId="43294" xr:uid="{AE8B35BF-4439-4A58-BCC7-33D1E18A587C}"/>
    <cellStyle name="Millares [0] 6 2 4 2 3 2 3" xfId="26425" xr:uid="{A0E423C6-7509-4A56-BF1E-023556F39805}"/>
    <cellStyle name="Millares [0] 6 2 4 2 3 3" xfId="6677" xr:uid="{8E2BE30A-EBFC-4318-94A0-0AFA77F83562}"/>
    <cellStyle name="Millares [0] 6 2 4 2 3 3 2" xfId="15854" xr:uid="{20F5670C-7253-4ADE-A9CC-99C190638BFB}"/>
    <cellStyle name="Millares [0] 6 2 4 2 3 3 2 2" xfId="46901" xr:uid="{4B36B070-2644-4D30-B775-D48974C9DBD1}"/>
    <cellStyle name="Millares [0] 6 2 4 2 3 3 3" xfId="30032" xr:uid="{827A197E-DAA2-4360-984D-B1EDBC1F4BA4}"/>
    <cellStyle name="Millares [0] 6 2 4 2 3 4" xfId="20109" xr:uid="{16394394-C4CF-4ACC-997A-4A7964494F65}"/>
    <cellStyle name="Millares [0] 6 2 4 2 3 4 2" xfId="51126" xr:uid="{BA5F055C-C5A4-49E5-BA76-8395C4FBAAFE}"/>
    <cellStyle name="Millares [0] 6 2 4 2 3 4 3" xfId="34257" xr:uid="{21236128-1ACC-4260-AE60-A0905C3A05D4}"/>
    <cellStyle name="Millares [0] 6 2 4 2 3 5" xfId="9088" xr:uid="{F309C4A8-4578-43FA-B34A-1B7486BF1463}"/>
    <cellStyle name="Millares [0] 6 2 4 2 3 5 2" xfId="40140" xr:uid="{0610749F-B16F-4B9F-B23F-96E87908F923}"/>
    <cellStyle name="Millares [0] 6 2 4 2 3 6" xfId="23271" xr:uid="{6B7187F6-8506-431F-90E9-757720496EA7}"/>
    <cellStyle name="Millares [0] 6 2 4 2 4" xfId="1109" xr:uid="{36E7732C-111E-4FA4-A990-11B1F7324356}"/>
    <cellStyle name="Millares [0] 6 2 4 2 4 2" xfId="11508" xr:uid="{8A8AF37D-B6D2-4752-B758-85650AACF22D}"/>
    <cellStyle name="Millares [0] 6 2 4 2 4 2 2" xfId="42556" xr:uid="{5BF86586-3061-423D-AF6B-D2A157AB19AF}"/>
    <cellStyle name="Millares [0] 6 2 4 2 4 3" xfId="25687" xr:uid="{8194EFF5-A643-4515-A938-F1CD8716A605}"/>
    <cellStyle name="Millares [0] 6 2 4 2 5" xfId="3524" xr:uid="{C82AB829-B30F-4E93-B048-19F8C3E10548}"/>
    <cellStyle name="Millares [0] 6 2 4 2 5 2" xfId="15116" xr:uid="{E12A03A2-5991-45E4-8853-DC5B31F6326A}"/>
    <cellStyle name="Millares [0] 6 2 4 2 5 2 2" xfId="46163" xr:uid="{95C283D4-5560-44EC-B848-4791BA109269}"/>
    <cellStyle name="Millares [0] 6 2 4 2 5 3" xfId="29294" xr:uid="{D450D67E-D0B6-4B1B-8B93-31FA7BE30213}"/>
    <cellStyle name="Millares [0] 6 2 4 2 6" xfId="5939" xr:uid="{9AFF2F97-0C9A-414E-8967-DAFAEA6C0A84}"/>
    <cellStyle name="Millares [0] 6 2 4 2 6 2" xfId="19371" xr:uid="{FA7985C8-5FAF-4D90-AA77-918B4CD9479A}"/>
    <cellStyle name="Millares [0] 6 2 4 2 6 2 2" xfId="50388" xr:uid="{511AED90-C488-435B-B06A-AA938BEBBFCE}"/>
    <cellStyle name="Millares [0] 6 2 4 2 6 3" xfId="33519" xr:uid="{063E04CB-E371-4C32-9B28-AAEB6F902BF8}"/>
    <cellStyle name="Millares [0] 6 2 4 2 7" xfId="8350" xr:uid="{3E14CB68-A0D8-4268-9D22-0AE47F952BB6}"/>
    <cellStyle name="Millares [0] 6 2 4 2 7 2" xfId="39402" xr:uid="{701C16E5-3049-4914-9D58-906B72D17A9B}"/>
    <cellStyle name="Millares [0] 6 2 4 2 8" xfId="22533" xr:uid="{43DCA454-2929-437A-8A8B-643EC8404E9A}"/>
    <cellStyle name="Millares [0] 6 2 4 20" xfId="37857" xr:uid="{A26C8160-7DDE-4E64-B6A4-52A514587C0D}"/>
    <cellStyle name="Millares [0] 6 2 4 20 2" xfId="54726" xr:uid="{C45A3166-BA07-4665-9214-8A20FD6808DD}"/>
    <cellStyle name="Millares [0] 6 2 4 21" xfId="38159" xr:uid="{F3452252-1F24-400C-9BAC-3FE936856EF7}"/>
    <cellStyle name="Millares [0] 6 2 4 21 2" xfId="55028" xr:uid="{4BCA7220-EC1E-44B3-B960-83DC424C032D}"/>
    <cellStyle name="Millares [0] 6 2 4 22" xfId="38459" xr:uid="{D357B2A4-8C70-417A-9F62-AAF8031088B1}"/>
    <cellStyle name="Millares [0] 6 2 4 22 2" xfId="55328" xr:uid="{05B2D22B-FA2F-4814-91C6-08567DE151CC}"/>
    <cellStyle name="Millares [0] 6 2 4 23" xfId="38759" xr:uid="{79DEC092-1377-41BF-8975-7388B0B0208C}"/>
    <cellStyle name="Millares [0] 6 2 4 23 2" xfId="55628" xr:uid="{098E8270-DEC2-483D-99C9-9D85BCCA76EA}"/>
    <cellStyle name="Millares [0] 6 2 4 24" xfId="39113" xr:uid="{1257ED80-7B51-488F-9B1A-E5AED011296F}"/>
    <cellStyle name="Millares [0] 6 2 4 25" xfId="22244" xr:uid="{331098C1-10C6-4D70-97D6-1BA96A5A0D3E}"/>
    <cellStyle name="Millares [0] 6 2 4 3" xfId="2337" xr:uid="{624244CA-5B88-4585-A03F-2840590B7A99}"/>
    <cellStyle name="Millares [0] 6 2 4 3 2" xfId="4752" xr:uid="{7E113759-8F9F-4494-B58B-DA026FDE11D0}"/>
    <cellStyle name="Millares [0] 6 2 4 3 2 2" xfId="12735" xr:uid="{5BE2675D-A0FA-46E7-B61C-4248E18C2E35}"/>
    <cellStyle name="Millares [0] 6 2 4 3 2 2 2" xfId="43783" xr:uid="{0FDF8C1B-97F2-4808-B149-2C89B2C31071}"/>
    <cellStyle name="Millares [0] 6 2 4 3 2 3" xfId="26914" xr:uid="{F857C284-9023-46D2-9E43-07D29635C31E}"/>
    <cellStyle name="Millares [0] 6 2 4 3 3" xfId="7166" xr:uid="{F5BD26EA-05A8-45D2-BD86-4AB6878E1850}"/>
    <cellStyle name="Millares [0] 6 2 4 3 3 2" xfId="16343" xr:uid="{A19242D6-4A02-42DD-A214-54A8E9992F8B}"/>
    <cellStyle name="Millares [0] 6 2 4 3 3 2 2" xfId="47390" xr:uid="{0B1B86CB-8D66-4DBC-882A-C9777CB9AEE6}"/>
    <cellStyle name="Millares [0] 6 2 4 3 3 3" xfId="30521" xr:uid="{279FD9C9-CD5C-494E-9D46-6A031EF8E9AB}"/>
    <cellStyle name="Millares [0] 6 2 4 3 4" xfId="20598" xr:uid="{DFDAAD7D-FA8C-4C1F-8FC3-CBB676551E6E}"/>
    <cellStyle name="Millares [0] 6 2 4 3 4 2" xfId="51615" xr:uid="{904F07B8-4CD7-4229-8965-264D1275FEB5}"/>
    <cellStyle name="Millares [0] 6 2 4 3 4 3" xfId="34746" xr:uid="{63F81F4E-9978-4C33-A16F-30F9225F1830}"/>
    <cellStyle name="Millares [0] 6 2 4 3 5" xfId="9577" xr:uid="{AEFAD984-ED5C-41A3-B72C-559AAE5C1928}"/>
    <cellStyle name="Millares [0] 6 2 4 3 5 2" xfId="40629" xr:uid="{596EF6E8-5998-4DF5-B57B-F4AF516148D1}"/>
    <cellStyle name="Millares [0] 6 2 4 3 6" xfId="23760" xr:uid="{EF0B2944-87B1-403E-B45D-E3DC1EB72841}"/>
    <cellStyle name="Millares [0] 6 2 4 4" xfId="2503" xr:uid="{3B5029FC-E94D-422F-A949-D3C2CF813D41}"/>
    <cellStyle name="Millares [0] 6 2 4 4 2" xfId="4918" xr:uid="{69555611-77EF-4E86-B975-70E3F1BEAACA}"/>
    <cellStyle name="Millares [0] 6 2 4 4 2 2" xfId="12901" xr:uid="{5FADDF14-08C9-4D0D-9363-83440689737C}"/>
    <cellStyle name="Millares [0] 6 2 4 4 2 2 2" xfId="43949" xr:uid="{7C18EE68-FC94-459D-B2FD-081EB94A7C39}"/>
    <cellStyle name="Millares [0] 6 2 4 4 2 3" xfId="27080" xr:uid="{9E290BA3-8716-474F-AF38-B3B170C30FA8}"/>
    <cellStyle name="Millares [0] 6 2 4 4 3" xfId="7332" xr:uid="{D549DCCB-F2F1-4E31-BEC7-7258F4EC0298}"/>
    <cellStyle name="Millares [0] 6 2 4 4 3 2" xfId="16509" xr:uid="{4F5BAD12-82C3-459F-AF3D-1E77B485806F}"/>
    <cellStyle name="Millares [0] 6 2 4 4 3 2 2" xfId="47556" xr:uid="{3D2FD962-E1B2-4F3E-8782-000A28FE7E16}"/>
    <cellStyle name="Millares [0] 6 2 4 4 3 3" xfId="30687" xr:uid="{9EC95C1C-A23F-4A2E-9E4E-91758C5034DF}"/>
    <cellStyle name="Millares [0] 6 2 4 4 4" xfId="20764" xr:uid="{F92B811C-5AFD-4F6D-9E73-1070609ADD18}"/>
    <cellStyle name="Millares [0] 6 2 4 4 4 2" xfId="51781" xr:uid="{C2546715-5B8C-4BC1-B465-878DBA41E5F6}"/>
    <cellStyle name="Millares [0] 6 2 4 4 4 3" xfId="34912" xr:uid="{4D1900F4-22E5-41A1-81B6-D6D7283C8380}"/>
    <cellStyle name="Millares [0] 6 2 4 4 5" xfId="9743" xr:uid="{A805487F-52AF-40F7-96D3-1714E7B3781E}"/>
    <cellStyle name="Millares [0] 6 2 4 4 5 2" xfId="40795" xr:uid="{16B1FE4F-6BC0-4B18-B997-4EBA37471233}"/>
    <cellStyle name="Millares [0] 6 2 4 4 6" xfId="23926" xr:uid="{44239F52-35B5-45B4-8244-ECAD1F8225CE}"/>
    <cellStyle name="Millares [0] 6 2 4 5" xfId="1683" xr:uid="{DE88AA10-1FC5-4BDE-992C-A942F4B4BF65}"/>
    <cellStyle name="Millares [0] 6 2 4 5 2" xfId="4098" xr:uid="{746F4173-8526-4253-A7AB-0A333922AFCF}"/>
    <cellStyle name="Millares [0] 6 2 4 5 2 2" xfId="12081" xr:uid="{7512E3B5-5C09-45B8-A33E-E5992C988036}"/>
    <cellStyle name="Millares [0] 6 2 4 5 2 2 2" xfId="43129" xr:uid="{A94A682E-7313-4755-8E2F-83104A66C05B}"/>
    <cellStyle name="Millares [0] 6 2 4 5 2 3" xfId="26260" xr:uid="{D8925EF2-7590-41BD-AE4E-02E4AEA0DC8D}"/>
    <cellStyle name="Millares [0] 6 2 4 5 3" xfId="6512" xr:uid="{7C215475-51A1-4FB4-AE15-DA2975407193}"/>
    <cellStyle name="Millares [0] 6 2 4 5 3 2" xfId="15689" xr:uid="{4BC5CBD0-A6B3-4614-AC6B-81EBF2492073}"/>
    <cellStyle name="Millares [0] 6 2 4 5 3 2 2" xfId="46736" xr:uid="{DF7CFBCC-713E-4411-B34A-31C29615EB11}"/>
    <cellStyle name="Millares [0] 6 2 4 5 3 3" xfId="29867" xr:uid="{CB19E6AC-1541-454C-9AC7-FA693763F829}"/>
    <cellStyle name="Millares [0] 6 2 4 5 4" xfId="19944" xr:uid="{928C7A4E-37EF-4ABF-AEE9-C7E01C1326AA}"/>
    <cellStyle name="Millares [0] 6 2 4 5 4 2" xfId="50961" xr:uid="{ABE96CCF-7D1D-49A7-A4EA-7CA3944C50BE}"/>
    <cellStyle name="Millares [0] 6 2 4 5 4 3" xfId="34092" xr:uid="{39D59602-07A3-4B53-A896-ABAC8033234A}"/>
    <cellStyle name="Millares [0] 6 2 4 5 5" xfId="8923" xr:uid="{F51D56B9-4034-481E-BABE-4B449D438DF6}"/>
    <cellStyle name="Millares [0] 6 2 4 5 5 2" xfId="39975" xr:uid="{A5C25C92-4BEB-4467-A15F-9391E1768AEC}"/>
    <cellStyle name="Millares [0] 6 2 4 5 6" xfId="23106" xr:uid="{F3675A73-1720-47BB-9245-D1FB69D1D42E}"/>
    <cellStyle name="Millares [0] 6 2 4 6" xfId="820" xr:uid="{64160B43-BDBE-4CA6-8A03-DE0085E75622}"/>
    <cellStyle name="Millares [0] 6 2 4 6 2" xfId="13581" xr:uid="{8A1F6FC4-6F12-400F-ABB7-478872B0961D}"/>
    <cellStyle name="Millares [0] 6 2 4 6 2 2" xfId="44629" xr:uid="{8AFB4D22-8F1A-4EF1-84A1-156542E38589}"/>
    <cellStyle name="Millares [0] 6 2 4 6 2 3" xfId="27760" xr:uid="{214A48C8-26BD-4F52-870A-486165CD3EE1}"/>
    <cellStyle name="Millares [0] 6 2 4 6 3" xfId="17189" xr:uid="{A2E8F2FD-38BB-4B19-BCCB-93C20D91D9DB}"/>
    <cellStyle name="Millares [0] 6 2 4 6 3 2" xfId="48236" xr:uid="{419B42D8-44AC-4620-AFC8-938E5F2FD2A5}"/>
    <cellStyle name="Millares [0] 6 2 4 6 3 3" xfId="31367" xr:uid="{EEB355FC-D0F8-4E09-AD07-A569202FCD0F}"/>
    <cellStyle name="Millares [0] 6 2 4 6 4" xfId="21444" xr:uid="{FB517394-DDF3-47B6-80F4-49A3A7EA2166}"/>
    <cellStyle name="Millares [0] 6 2 4 6 4 2" xfId="52461" xr:uid="{A28FB5DA-2684-4C5E-B76F-9E7D70F06F2C}"/>
    <cellStyle name="Millares [0] 6 2 4 6 4 3" xfId="35592" xr:uid="{E22DFAD4-14E7-4295-BABB-5EE577C972CD}"/>
    <cellStyle name="Millares [0] 6 2 4 6 5" xfId="10423" xr:uid="{C8442301-5D58-43E6-9576-5ED803F16407}"/>
    <cellStyle name="Millares [0] 6 2 4 6 5 2" xfId="41475" xr:uid="{FDCAB548-2A19-4B1D-B420-38650DCC0FCF}"/>
    <cellStyle name="Millares [0] 6 2 4 6 6" xfId="24606" xr:uid="{6B91BCC4-44A4-49AB-A68D-FCCE0FC4DC58}"/>
    <cellStyle name="Millares [0] 6 2 4 7" xfId="3235" xr:uid="{3C826C41-2354-4FDC-9A7E-C273EFFCB1BB}"/>
    <cellStyle name="Millares [0] 6 2 4 7 2" xfId="13878" xr:uid="{DEDDB854-6483-44AB-9ED1-366974AD7777}"/>
    <cellStyle name="Millares [0] 6 2 4 7 2 2" xfId="44926" xr:uid="{3DE38671-2540-4FA7-ABA8-8453F232CCA4}"/>
    <cellStyle name="Millares [0] 6 2 4 7 2 3" xfId="28057" xr:uid="{653441E4-0C5A-45B9-80E6-219243A7764B}"/>
    <cellStyle name="Millares [0] 6 2 4 7 3" xfId="17486" xr:uid="{565090EE-AFBE-41C7-9C5C-9AD1717187FA}"/>
    <cellStyle name="Millares [0] 6 2 4 7 3 2" xfId="48533" xr:uid="{81630974-11DA-4C1F-9002-A8D29E992CEE}"/>
    <cellStyle name="Millares [0] 6 2 4 7 3 3" xfId="31664" xr:uid="{C36AF3FC-C737-4711-BE78-981F5170AACE}"/>
    <cellStyle name="Millares [0] 6 2 4 7 4" xfId="21741" xr:uid="{01A7B6A4-3812-4DD7-A96C-91D22FF88959}"/>
    <cellStyle name="Millares [0] 6 2 4 7 4 2" xfId="52758" xr:uid="{B5661C55-CE85-418F-80E6-CD13463E66CB}"/>
    <cellStyle name="Millares [0] 6 2 4 7 4 3" xfId="35889" xr:uid="{6C59132A-09A9-4032-AC3C-F31A038F6098}"/>
    <cellStyle name="Millares [0] 6 2 4 7 5" xfId="10720" xr:uid="{53B460F6-C971-4A4A-8282-4BF723484208}"/>
    <cellStyle name="Millares [0] 6 2 4 7 5 2" xfId="41772" xr:uid="{F6B3D4C0-7B06-4434-99F9-E5F68239C94B}"/>
    <cellStyle name="Millares [0] 6 2 4 7 6" xfId="24903" xr:uid="{B366A1A3-2FF4-4988-BB08-5C5F014BE32C}"/>
    <cellStyle name="Millares [0] 6 2 4 8" xfId="5650" xr:uid="{C6227734-B366-43D7-96B7-7523F7E4E98C}"/>
    <cellStyle name="Millares [0] 6 2 4 8 2" xfId="11219" xr:uid="{16960B48-113E-494C-BDA8-F713518891B0}"/>
    <cellStyle name="Millares [0] 6 2 4 8 2 2" xfId="42267" xr:uid="{62DB0D11-952B-46E7-8741-207F3185E777}"/>
    <cellStyle name="Millares [0] 6 2 4 8 3" xfId="25398" xr:uid="{F5DDF766-02B9-44B9-B2AF-42E91A90F9CE}"/>
    <cellStyle name="Millares [0] 6 2 4 9" xfId="14324" xr:uid="{CE17E35B-2DD9-472B-9A2D-A21EA7997528}"/>
    <cellStyle name="Millares [0] 6 2 4 9 2" xfId="45372" xr:uid="{E692C1D1-A4CC-42E2-B262-51E677186D28}"/>
    <cellStyle name="Millares [0] 6 2 4 9 3" xfId="28503" xr:uid="{BAC6BE80-17DE-4B24-A6A6-51825C36D00F}"/>
    <cellStyle name="Millares [0] 6 2 5" xfId="414" xr:uid="{F609429B-8B79-4341-8E36-0E6B16A7FE12}"/>
    <cellStyle name="Millares [0] 6 2 5 10" xfId="17986" xr:uid="{5E2036F3-D9B5-4CB4-B051-79E06C866B08}"/>
    <cellStyle name="Millares [0] 6 2 5 10 2" xfId="49003" xr:uid="{4A2B8EFD-C45E-45A0-8E52-9F985DDE0147}"/>
    <cellStyle name="Millares [0] 6 2 5 10 3" xfId="32134" xr:uid="{74751D4E-A55A-41F6-961C-3E1E07109799}"/>
    <cellStyle name="Millares [0] 6 2 5 11" xfId="18286" xr:uid="{D575B30F-5FD7-48BA-BA93-BFCEE225F4A5}"/>
    <cellStyle name="Millares [0] 6 2 5 11 2" xfId="49303" xr:uid="{D2B14557-F6E8-4536-B11E-1D00D8B5A8C6}"/>
    <cellStyle name="Millares [0] 6 2 5 11 3" xfId="32434" xr:uid="{A8051952-D5A2-48BE-AA42-CCB9F945F1DC}"/>
    <cellStyle name="Millares [0] 6 2 5 12" xfId="18586" xr:uid="{B525A8AF-9A92-4CD0-8CE4-4E7AB08E7835}"/>
    <cellStyle name="Millares [0] 6 2 5 12 2" xfId="49603" xr:uid="{E62C138C-C1C4-4445-AE7F-DDFFF81C7372}"/>
    <cellStyle name="Millares [0] 6 2 5 12 3" xfId="32734" xr:uid="{EB501A15-1295-4A53-94A3-41DF2E505EE8}"/>
    <cellStyle name="Millares [0] 6 2 5 13" xfId="19265" xr:uid="{12B1B365-E12E-4E29-8D33-E0CB415C06B9}"/>
    <cellStyle name="Millares [0] 6 2 5 13 2" xfId="50282" xr:uid="{30BB8E5F-732F-4B5F-A3A6-22474EB604A0}"/>
    <cellStyle name="Millares [0] 6 2 5 13 3" xfId="33413" xr:uid="{6F0DD58A-4F51-47AC-9048-1CB0F9915422}"/>
    <cellStyle name="Millares [0] 6 2 5 14" xfId="8244" xr:uid="{68C7DCD1-DFE2-45A4-843C-B8CB2BE507CC}"/>
    <cellStyle name="Millares [0] 6 2 5 14 2" xfId="53207" xr:uid="{27162FCA-68A2-4B76-9141-84A599A6F73B}"/>
    <cellStyle name="Millares [0] 6 2 5 14 3" xfId="36338" xr:uid="{36617813-7ADE-495E-8F0E-C84AEED04045}"/>
    <cellStyle name="Millares [0] 6 2 5 15" xfId="36643" xr:uid="{FAA2A5D9-CD26-440D-B640-9AB99C97FF87}"/>
    <cellStyle name="Millares [0] 6 2 5 15 2" xfId="53512" xr:uid="{C6EF7A4D-5AD9-4A9E-8445-67B1BC4E53AF}"/>
    <cellStyle name="Millares [0] 6 2 5 16" xfId="36953" xr:uid="{97495F1A-89B2-4CF3-B5F9-981706B40F85}"/>
    <cellStyle name="Millares [0] 6 2 5 16 2" xfId="53822" xr:uid="{E5A1B972-CDDB-4884-A4E1-B76B97355FEF}"/>
    <cellStyle name="Millares [0] 6 2 5 17" xfId="37256" xr:uid="{D9B17E1E-AD74-41C0-B69A-FF049568467D}"/>
    <cellStyle name="Millares [0] 6 2 5 17 2" xfId="54125" xr:uid="{8504193D-E4CF-4D49-9EA8-D5BF5942A73F}"/>
    <cellStyle name="Millares [0] 6 2 5 18" xfId="37556" xr:uid="{B05EDB89-13B7-4280-9F90-6770732A79F3}"/>
    <cellStyle name="Millares [0] 6 2 5 18 2" xfId="54425" xr:uid="{1474CAE5-50DC-4A73-A2B2-D2F65998D63F}"/>
    <cellStyle name="Millares [0] 6 2 5 19" xfId="37858" xr:uid="{5BC3B163-C361-494F-90E4-3623E325EF69}"/>
    <cellStyle name="Millares [0] 6 2 5 19 2" xfId="54727" xr:uid="{8352B9C4-E6B4-4345-B842-35C868C24AD5}"/>
    <cellStyle name="Millares [0] 6 2 5 2" xfId="521" xr:uid="{E51E4605-479C-41A7-8524-3A10F63A5CF7}"/>
    <cellStyle name="Millares [0] 6 2 5 2 2" xfId="2793" xr:uid="{8C995356-7600-447E-858D-75C11D8F372B}"/>
    <cellStyle name="Millares [0] 6 2 5 2 2 2" xfId="5208" xr:uid="{CF366D8C-095D-4259-986F-7AC0913207BD}"/>
    <cellStyle name="Millares [0] 6 2 5 2 2 2 2" xfId="13191" xr:uid="{BA190FC4-D127-4FED-8EB5-98C0687ADAC6}"/>
    <cellStyle name="Millares [0] 6 2 5 2 2 2 2 2" xfId="44239" xr:uid="{B0D4CC95-E6D6-4930-B92B-E19920EB4FAC}"/>
    <cellStyle name="Millares [0] 6 2 5 2 2 2 3" xfId="27370" xr:uid="{9C590C8B-84BC-417F-BCBB-F5A6254A86B8}"/>
    <cellStyle name="Millares [0] 6 2 5 2 2 3" xfId="7622" xr:uid="{69D0B1A9-CD86-41B3-8178-B1C231494859}"/>
    <cellStyle name="Millares [0] 6 2 5 2 2 3 2" xfId="16799" xr:uid="{4F390C9E-B298-48A5-A0CD-A47AE803B9C5}"/>
    <cellStyle name="Millares [0] 6 2 5 2 2 3 2 2" xfId="47846" xr:uid="{16C052EA-F970-44B2-B963-0FA9C3A5706D}"/>
    <cellStyle name="Millares [0] 6 2 5 2 2 3 3" xfId="30977" xr:uid="{C58E020E-8F4B-43F4-B649-56DC3CB639A4}"/>
    <cellStyle name="Millares [0] 6 2 5 2 2 4" xfId="21054" xr:uid="{9490BC47-6AF2-4496-B292-EC32A2E86200}"/>
    <cellStyle name="Millares [0] 6 2 5 2 2 4 2" xfId="52071" xr:uid="{AEA739C9-CA4F-45DE-AD8B-94C97F8E9FAA}"/>
    <cellStyle name="Millares [0] 6 2 5 2 2 4 3" xfId="35202" xr:uid="{024763AF-7A0E-4309-90D0-DF505D3ABD00}"/>
    <cellStyle name="Millares [0] 6 2 5 2 2 5" xfId="10033" xr:uid="{49664EE5-ADF3-4667-8674-0185ACC82BE3}"/>
    <cellStyle name="Millares [0] 6 2 5 2 2 5 2" xfId="41085" xr:uid="{D3CAC0FD-E7F7-47EB-8E5F-60BE69203A6D}"/>
    <cellStyle name="Millares [0] 6 2 5 2 2 6" xfId="24216" xr:uid="{7BB4BC23-583B-45B2-9B48-73FE22F38C53}"/>
    <cellStyle name="Millares [0] 6 2 5 2 3" xfId="2031" xr:uid="{96F5DE5E-5B2E-4192-8CE8-73109CAAED12}"/>
    <cellStyle name="Millares [0] 6 2 5 2 3 2" xfId="4446" xr:uid="{448B15FA-EACF-46BE-9D5F-16FEF7393AF9}"/>
    <cellStyle name="Millares [0] 6 2 5 2 3 2 2" xfId="12429" xr:uid="{C3FAC64C-ABF5-4EE8-8A21-09609C62EDA5}"/>
    <cellStyle name="Millares [0] 6 2 5 2 3 2 2 2" xfId="43477" xr:uid="{F78C88B3-EEAB-4649-A06B-E8A43AE0894B}"/>
    <cellStyle name="Millares [0] 6 2 5 2 3 2 3" xfId="26608" xr:uid="{6BDBA9EB-ED27-4979-AA5E-AA2E5B4895E7}"/>
    <cellStyle name="Millares [0] 6 2 5 2 3 3" xfId="6860" xr:uid="{53A25590-5550-4BF6-9C4A-4982B42AECB5}"/>
    <cellStyle name="Millares [0] 6 2 5 2 3 3 2" xfId="16037" xr:uid="{68F41BBD-A7D8-4173-B806-678474D40CBA}"/>
    <cellStyle name="Millares [0] 6 2 5 2 3 3 2 2" xfId="47084" xr:uid="{88E5A812-2758-479E-99B1-C24DAA7AD766}"/>
    <cellStyle name="Millares [0] 6 2 5 2 3 3 3" xfId="30215" xr:uid="{66EA6E68-6F8D-4ED4-ABD6-C874BCD43930}"/>
    <cellStyle name="Millares [0] 6 2 5 2 3 4" xfId="20292" xr:uid="{DFBECE57-C743-46A3-838E-96ECD91B700B}"/>
    <cellStyle name="Millares [0] 6 2 5 2 3 4 2" xfId="51309" xr:uid="{E1E3ABD4-9DB1-44B1-980B-D1413E1038FD}"/>
    <cellStyle name="Millares [0] 6 2 5 2 3 4 3" xfId="34440" xr:uid="{5AE04AEC-1685-4249-9F44-FDAD23D72426}"/>
    <cellStyle name="Millares [0] 6 2 5 2 3 5" xfId="9271" xr:uid="{55E8E901-1855-407B-92D8-B2D9ADBC8142}"/>
    <cellStyle name="Millares [0] 6 2 5 2 3 5 2" xfId="40323" xr:uid="{4038CD14-6FD0-4444-9060-2641E22ABC03}"/>
    <cellStyle name="Millares [0] 6 2 5 2 3 6" xfId="23454" xr:uid="{7D3AD954-C98A-485B-BA04-AC257F6144C3}"/>
    <cellStyle name="Millares [0] 6 2 5 2 4" xfId="1110" xr:uid="{C0503784-2A6C-4E37-9EF6-BC82BD289053}"/>
    <cellStyle name="Millares [0] 6 2 5 2 4 2" xfId="11509" xr:uid="{8CF59D57-96EE-4523-914B-69B9938D8C8E}"/>
    <cellStyle name="Millares [0] 6 2 5 2 4 2 2" xfId="42557" xr:uid="{D4B14BC5-1C20-4BB4-9287-976A7A7836F5}"/>
    <cellStyle name="Millares [0] 6 2 5 2 4 3" xfId="25688" xr:uid="{A17B9989-A151-4E02-AF60-217BCF0F19F1}"/>
    <cellStyle name="Millares [0] 6 2 5 2 5" xfId="3525" xr:uid="{2D83B6F9-A8F5-41EC-BBFF-CC6267095BF4}"/>
    <cellStyle name="Millares [0] 6 2 5 2 5 2" xfId="15117" xr:uid="{5BF87AA2-E40C-4C05-9022-2C36E1DC4676}"/>
    <cellStyle name="Millares [0] 6 2 5 2 5 2 2" xfId="46164" xr:uid="{6ED1ACE1-1442-483C-8103-EE7A5E4F3610}"/>
    <cellStyle name="Millares [0] 6 2 5 2 5 3" xfId="29295" xr:uid="{39C4708C-CC45-4038-B78F-0BFC0B5DE7E1}"/>
    <cellStyle name="Millares [0] 6 2 5 2 6" xfId="5940" xr:uid="{BD815486-6DE2-4C95-B31D-1732A09F9F41}"/>
    <cellStyle name="Millares [0] 6 2 5 2 6 2" xfId="19372" xr:uid="{019B0D54-7631-47D6-80FF-D46A93915948}"/>
    <cellStyle name="Millares [0] 6 2 5 2 6 2 2" xfId="50389" xr:uid="{EF4D454F-8984-4A30-B7EF-2F5501356FC6}"/>
    <cellStyle name="Millares [0] 6 2 5 2 6 3" xfId="33520" xr:uid="{5FDDC356-1E07-49D4-8601-AEDED5B8DADB}"/>
    <cellStyle name="Millares [0] 6 2 5 2 7" xfId="8351" xr:uid="{6D3BA284-F94D-4E5F-AFAE-2F9B8B58E2E0}"/>
    <cellStyle name="Millares [0] 6 2 5 2 7 2" xfId="39403" xr:uid="{AE1A52B3-60C9-4224-A32D-CD7524693494}"/>
    <cellStyle name="Millares [0] 6 2 5 2 8" xfId="22534" xr:uid="{096DBBFC-F8B0-407E-9126-CF00EB076F9D}"/>
    <cellStyle name="Millares [0] 6 2 5 20" xfId="38160" xr:uid="{DB039264-84AE-4445-9B18-FCA97F327E70}"/>
    <cellStyle name="Millares [0] 6 2 5 20 2" xfId="55029" xr:uid="{09BD719E-88DF-4A8C-8096-009B29BEBA36}"/>
    <cellStyle name="Millares [0] 6 2 5 21" xfId="38460" xr:uid="{16B08DDD-79EB-4E30-A45C-273906218CD4}"/>
    <cellStyle name="Millares [0] 6 2 5 21 2" xfId="55329" xr:uid="{14135C86-17E7-48A8-B411-9BE46BE584FB}"/>
    <cellStyle name="Millares [0] 6 2 5 22" xfId="38760" xr:uid="{54F6F0F9-C4C8-4824-8B89-A327554E6F48}"/>
    <cellStyle name="Millares [0] 6 2 5 22 2" xfId="55629" xr:uid="{5D086630-742E-474C-AF7A-027A18435F2A}"/>
    <cellStyle name="Millares [0] 6 2 5 23" xfId="39296" xr:uid="{AC0495AE-54F1-42D8-AA03-C5054CFD0DE5}"/>
    <cellStyle name="Millares [0] 6 2 5 24" xfId="22427" xr:uid="{5553D372-E2CD-4EE7-BEC0-87D8F1DFAB0B}"/>
    <cellStyle name="Millares [0] 6 2 5 3" xfId="2686" xr:uid="{EF6AEFF6-FF3C-429D-A5FD-926F291CBED3}"/>
    <cellStyle name="Millares [0] 6 2 5 3 2" xfId="5101" xr:uid="{C4A8DA2F-A761-4334-A74B-85B79FD1300C}"/>
    <cellStyle name="Millares [0] 6 2 5 3 2 2" xfId="13084" xr:uid="{EA0E1C75-7373-483C-9891-61F525505543}"/>
    <cellStyle name="Millares [0] 6 2 5 3 2 2 2" xfId="44132" xr:uid="{0763E563-7F57-4310-9248-0B1D427E2F17}"/>
    <cellStyle name="Millares [0] 6 2 5 3 2 3" xfId="27263" xr:uid="{1DF85F74-4E6E-4967-AC13-217ACC440640}"/>
    <cellStyle name="Millares [0] 6 2 5 3 3" xfId="7515" xr:uid="{C1BCD66F-BE10-43FC-B9A8-F77B84FEAF89}"/>
    <cellStyle name="Millares [0] 6 2 5 3 3 2" xfId="16692" xr:uid="{F54D0F24-463B-4EAB-B138-7E12F191EB48}"/>
    <cellStyle name="Millares [0] 6 2 5 3 3 2 2" xfId="47739" xr:uid="{748DE154-1A6B-47C9-826F-A8CA06DFC2CE}"/>
    <cellStyle name="Millares [0] 6 2 5 3 3 3" xfId="30870" xr:uid="{6C0F899D-FEBF-4306-99C7-200AB068688E}"/>
    <cellStyle name="Millares [0] 6 2 5 3 4" xfId="20947" xr:uid="{4EC59B0E-FFCD-4D28-8798-AD730F0045F7}"/>
    <cellStyle name="Millares [0] 6 2 5 3 4 2" xfId="51964" xr:uid="{B815860B-81ED-47B7-B725-9AAF88A62348}"/>
    <cellStyle name="Millares [0] 6 2 5 3 4 3" xfId="35095" xr:uid="{87B646B8-C642-42E2-9374-1E81DB313BCB}"/>
    <cellStyle name="Millares [0] 6 2 5 3 5" xfId="9926" xr:uid="{77E7DD1B-F6DB-4DC1-B5A8-18C935468BBC}"/>
    <cellStyle name="Millares [0] 6 2 5 3 5 2" xfId="40978" xr:uid="{3258D4D8-8251-482C-8A01-9D7BCDF899A3}"/>
    <cellStyle name="Millares [0] 6 2 5 3 6" xfId="24109" xr:uid="{CAC66E66-C0C0-449F-8E00-392E4D3D19DA}"/>
    <cellStyle name="Millares [0] 6 2 5 4" xfId="1730" xr:uid="{6534F1C7-8241-4D81-AEAF-415F20104B52}"/>
    <cellStyle name="Millares [0] 6 2 5 4 2" xfId="4145" xr:uid="{742F6298-C505-479B-A9EC-C39AB1CD7060}"/>
    <cellStyle name="Millares [0] 6 2 5 4 2 2" xfId="12128" xr:uid="{3E580435-A77F-40C1-9136-7A6DC12C94CB}"/>
    <cellStyle name="Millares [0] 6 2 5 4 2 2 2" xfId="43176" xr:uid="{85A040B3-C5B6-4565-991F-046BA4BA3269}"/>
    <cellStyle name="Millares [0] 6 2 5 4 2 3" xfId="26307" xr:uid="{89FD90FB-324B-4F46-8C27-4504E8BE785B}"/>
    <cellStyle name="Millares [0] 6 2 5 4 3" xfId="6559" xr:uid="{6F388D10-5FE9-48FE-9241-B72D0371BE31}"/>
    <cellStyle name="Millares [0] 6 2 5 4 3 2" xfId="15736" xr:uid="{CA9DD6C0-0A77-4CBA-87E6-A3BF0D2D31D3}"/>
    <cellStyle name="Millares [0] 6 2 5 4 3 2 2" xfId="46783" xr:uid="{D23B750D-F2A4-4521-95CD-E1A983ED7580}"/>
    <cellStyle name="Millares [0] 6 2 5 4 3 3" xfId="29914" xr:uid="{D8934333-E216-49A9-9AB6-D8026ABEC03D}"/>
    <cellStyle name="Millares [0] 6 2 5 4 4" xfId="19991" xr:uid="{E81065B8-64FD-449D-A83D-CB64E31B97B8}"/>
    <cellStyle name="Millares [0] 6 2 5 4 4 2" xfId="51008" xr:uid="{2D550773-3AAA-44A4-B2D9-1D2917B27560}"/>
    <cellStyle name="Millares [0] 6 2 5 4 4 3" xfId="34139" xr:uid="{C2BDACDD-536D-4DE1-9B4F-2DCA0B989E86}"/>
    <cellStyle name="Millares [0] 6 2 5 4 5" xfId="8970" xr:uid="{0E396A55-D1BE-487F-876E-B3F1F216CE88}"/>
    <cellStyle name="Millares [0] 6 2 5 4 5 2" xfId="40022" xr:uid="{DF779573-3BCB-498E-8623-C29421EC130B}"/>
    <cellStyle name="Millares [0] 6 2 5 4 6" xfId="23153" xr:uid="{D7C7511F-E8BF-4931-A04C-272A84F52E12}"/>
    <cellStyle name="Millares [0] 6 2 5 5" xfId="1003" xr:uid="{68FA2AA3-74F9-4CF0-94F9-76A08ECB9E6D}"/>
    <cellStyle name="Millares [0] 6 2 5 5 2" xfId="13582" xr:uid="{2D824B56-6B60-4D50-BC72-6841FD8B0A4C}"/>
    <cellStyle name="Millares [0] 6 2 5 5 2 2" xfId="44630" xr:uid="{325ACAD4-AA5E-4052-A0C9-1FF6EF640F15}"/>
    <cellStyle name="Millares [0] 6 2 5 5 2 3" xfId="27761" xr:uid="{21D5C4C5-2517-4993-9C48-516D378AEEA3}"/>
    <cellStyle name="Millares [0] 6 2 5 5 3" xfId="17190" xr:uid="{B563C0AA-5315-41B9-A583-912E35605153}"/>
    <cellStyle name="Millares [0] 6 2 5 5 3 2" xfId="48237" xr:uid="{B5DB578A-E908-4296-BE51-AE3281D00BB0}"/>
    <cellStyle name="Millares [0] 6 2 5 5 3 3" xfId="31368" xr:uid="{DD6731A9-15E4-4242-9B6D-8A986FBA4076}"/>
    <cellStyle name="Millares [0] 6 2 5 5 4" xfId="21445" xr:uid="{8D222F59-CFD4-4650-8987-F920E5E859AC}"/>
    <cellStyle name="Millares [0] 6 2 5 5 4 2" xfId="52462" xr:uid="{CD868110-47B6-4F47-B62A-388A83C4BE20}"/>
    <cellStyle name="Millares [0] 6 2 5 5 4 3" xfId="35593" xr:uid="{6338C0D0-9DE2-47D0-9B50-128EC28D14B2}"/>
    <cellStyle name="Millares [0] 6 2 5 5 5" xfId="10424" xr:uid="{EA3598D4-88E1-44F3-9FC0-FB491B69F7A8}"/>
    <cellStyle name="Millares [0] 6 2 5 5 5 2" xfId="41476" xr:uid="{9B4A4167-2393-4539-830B-58F9E1E9F985}"/>
    <cellStyle name="Millares [0] 6 2 5 5 6" xfId="24607" xr:uid="{464FC580-A120-498F-8FE2-E7DF6ED42BB6}"/>
    <cellStyle name="Millares [0] 6 2 5 6" xfId="3418" xr:uid="{E985EE21-BB99-4667-AAA9-9A01FC637E40}"/>
    <cellStyle name="Millares [0] 6 2 5 6 2" xfId="13879" xr:uid="{78BCC6F5-0A43-4570-97AE-F7DF821C5486}"/>
    <cellStyle name="Millares [0] 6 2 5 6 2 2" xfId="44927" xr:uid="{DC7F193D-4A86-4318-99F8-1254103DE398}"/>
    <cellStyle name="Millares [0] 6 2 5 6 2 3" xfId="28058" xr:uid="{5A93692A-E5FF-457B-BDAD-8DFABCC3B50B}"/>
    <cellStyle name="Millares [0] 6 2 5 6 3" xfId="17487" xr:uid="{84B824E0-7AE8-43D8-8710-E5C0ECD93ACB}"/>
    <cellStyle name="Millares [0] 6 2 5 6 3 2" xfId="48534" xr:uid="{F938A07D-4598-4B3A-BBC2-DE1F53A1B51F}"/>
    <cellStyle name="Millares [0] 6 2 5 6 3 3" xfId="31665" xr:uid="{75FC67E4-6FF6-45C7-B15A-E21A3DBF0C33}"/>
    <cellStyle name="Millares [0] 6 2 5 6 4" xfId="21742" xr:uid="{63C819E3-5884-4C66-B268-8ACABEEAE7FE}"/>
    <cellStyle name="Millares [0] 6 2 5 6 4 2" xfId="52759" xr:uid="{99E477CD-6A55-4ABA-B668-DA418D041440}"/>
    <cellStyle name="Millares [0] 6 2 5 6 4 3" xfId="35890" xr:uid="{2361EA75-F68D-49EF-9019-4B135CB9ACAF}"/>
    <cellStyle name="Millares [0] 6 2 5 6 5" xfId="10721" xr:uid="{DD55D522-45CE-4E12-BD02-8E835CB4CD88}"/>
    <cellStyle name="Millares [0] 6 2 5 6 5 2" xfId="41773" xr:uid="{3A6C7A9A-07F1-4D56-94D0-25DE5EF4FEA0}"/>
    <cellStyle name="Millares [0] 6 2 5 6 6" xfId="24904" xr:uid="{F3F7E3A3-096A-40D9-A4E7-DB673A49A54E}"/>
    <cellStyle name="Millares [0] 6 2 5 7" xfId="5833" xr:uid="{0D0D59A1-6A0F-499D-8E9E-8755F01342ED}"/>
    <cellStyle name="Millares [0] 6 2 5 7 2" xfId="11402" xr:uid="{1B984172-B81D-4544-BF1D-3624775DA2B3}"/>
    <cellStyle name="Millares [0] 6 2 5 7 2 2" xfId="42450" xr:uid="{1DB3F562-57C7-430A-892E-34B7A6157BDC}"/>
    <cellStyle name="Millares [0] 6 2 5 7 3" xfId="25581" xr:uid="{E9A87792-D24B-4FAB-9AD2-24283BF101F5}"/>
    <cellStyle name="Millares [0] 6 2 5 8" xfId="14325" xr:uid="{E767D4BC-607E-4849-A17A-9F4B6EF09AF6}"/>
    <cellStyle name="Millares [0] 6 2 5 8 2" xfId="45373" xr:uid="{E4D37644-A3FD-485F-BA57-8BE499E643A9}"/>
    <cellStyle name="Millares [0] 6 2 5 8 3" xfId="28504" xr:uid="{09D1A5F0-75FA-42FA-9C4D-62565A63FF60}"/>
    <cellStyle name="Millares [0] 6 2 5 9" xfId="15010" xr:uid="{7162AE09-5C52-4493-9D88-9975A783A2A7}"/>
    <cellStyle name="Millares [0] 6 2 5 9 2" xfId="46057" xr:uid="{725B97A3-186E-4114-96D9-AE68DA941D1C}"/>
    <cellStyle name="Millares [0] 6 2 5 9 3" xfId="29188" xr:uid="{17849F94-16CA-4E47-A3EF-83F8D518BECC}"/>
    <cellStyle name="Millares [0] 6 2 6" xfId="462" xr:uid="{7668FC9C-C2A6-45AF-BE3E-C3ACABFD702A}"/>
    <cellStyle name="Millares [0] 6 2 6 2" xfId="2734" xr:uid="{9C02A81E-DD64-4A02-AD76-8F7D7709EAFE}"/>
    <cellStyle name="Millares [0] 6 2 6 2 2" xfId="5149" xr:uid="{7FA9E23C-DE33-45B4-AC72-E6B777F804A2}"/>
    <cellStyle name="Millares [0] 6 2 6 2 2 2" xfId="13132" xr:uid="{417413C2-0B9E-4797-BBD5-CE2F4A2FDCE2}"/>
    <cellStyle name="Millares [0] 6 2 6 2 2 2 2" xfId="44180" xr:uid="{5B5EAC6E-0D74-4C98-A651-E12102595D7C}"/>
    <cellStyle name="Millares [0] 6 2 6 2 2 3" xfId="27311" xr:uid="{A3716A49-F0AE-4038-B5FF-05D167079A95}"/>
    <cellStyle name="Millares [0] 6 2 6 2 3" xfId="7563" xr:uid="{285EC045-774D-4351-B290-1BF5EE1F12FB}"/>
    <cellStyle name="Millares [0] 6 2 6 2 3 2" xfId="16740" xr:uid="{4B59865A-89A7-46D9-9499-E5B77A0BC6BE}"/>
    <cellStyle name="Millares [0] 6 2 6 2 3 2 2" xfId="47787" xr:uid="{89A21444-B631-413D-BCAF-7FDD2CC9EC47}"/>
    <cellStyle name="Millares [0] 6 2 6 2 3 3" xfId="30918" xr:uid="{6FC0408E-E285-4BBD-8961-C7223ED5D6C4}"/>
    <cellStyle name="Millares [0] 6 2 6 2 4" xfId="20995" xr:uid="{CA122D8B-3B03-4648-A8D2-D1085C437844}"/>
    <cellStyle name="Millares [0] 6 2 6 2 4 2" xfId="52012" xr:uid="{5455275D-4D04-40C5-80DA-6F1E9D6FB64B}"/>
    <cellStyle name="Millares [0] 6 2 6 2 4 3" xfId="35143" xr:uid="{3181E22E-7FE1-453E-8B79-4C5C046A03B2}"/>
    <cellStyle name="Millares [0] 6 2 6 2 5" xfId="9974" xr:uid="{462F8A1B-C7F1-490C-B012-D2CBFF286725}"/>
    <cellStyle name="Millares [0] 6 2 6 2 5 2" xfId="41026" xr:uid="{BC4CB819-2865-4F42-97A7-651C40DA3234}"/>
    <cellStyle name="Millares [0] 6 2 6 2 6" xfId="24157" xr:uid="{6834EE77-C814-4BAA-8E21-012257143202}"/>
    <cellStyle name="Millares [0] 6 2 6 3" xfId="2079" xr:uid="{3571AD2F-CEF7-42F8-8A5C-EA1CC308E527}"/>
    <cellStyle name="Millares [0] 6 2 6 3 2" xfId="4494" xr:uid="{4C1E6998-1579-4E75-874F-FA9B4F3755BF}"/>
    <cellStyle name="Millares [0] 6 2 6 3 2 2" xfId="12477" xr:uid="{6AC50390-A2D5-40A7-94E4-95F279BE47EB}"/>
    <cellStyle name="Millares [0] 6 2 6 3 2 2 2" xfId="43525" xr:uid="{CE6B30DC-8CF1-4F59-BEAE-F3A86157AAD7}"/>
    <cellStyle name="Millares [0] 6 2 6 3 2 3" xfId="26656" xr:uid="{D7951A3A-AA9E-40E5-B1CA-1200F0285DDE}"/>
    <cellStyle name="Millares [0] 6 2 6 3 3" xfId="6908" xr:uid="{0BD11D1A-87D1-4E9C-BB86-7AC10B58F1F6}"/>
    <cellStyle name="Millares [0] 6 2 6 3 3 2" xfId="16085" xr:uid="{424E24E6-1750-4D65-85C1-FDF3F67E5030}"/>
    <cellStyle name="Millares [0] 6 2 6 3 3 2 2" xfId="47132" xr:uid="{911EB26A-CDC8-4A11-9B57-97ADCC533937}"/>
    <cellStyle name="Millares [0] 6 2 6 3 3 3" xfId="30263" xr:uid="{C328775C-B2D6-43EC-BCFD-673353E16D10}"/>
    <cellStyle name="Millares [0] 6 2 6 3 4" xfId="20340" xr:uid="{504A326E-479C-4C39-BC3F-623A31D61C07}"/>
    <cellStyle name="Millares [0] 6 2 6 3 4 2" xfId="51357" xr:uid="{9ED92918-04BA-41DD-AF36-B7DF5D43D2EA}"/>
    <cellStyle name="Millares [0] 6 2 6 3 4 3" xfId="34488" xr:uid="{AE3DF575-87E4-4954-9D44-79E692E6BD5A}"/>
    <cellStyle name="Millares [0] 6 2 6 3 5" xfId="9319" xr:uid="{10AD619A-E4CB-454D-8359-2EB77D32AF1D}"/>
    <cellStyle name="Millares [0] 6 2 6 3 5 2" xfId="40371" xr:uid="{826BD30A-C514-41FB-8C00-035AA1AA3D78}"/>
    <cellStyle name="Millares [0] 6 2 6 3 6" xfId="23502" xr:uid="{B6AF5F38-86FA-4E4E-AD34-7A8882E11CFA}"/>
    <cellStyle name="Millares [0] 6 2 6 4" xfId="1051" xr:uid="{A6677AB5-3829-4F51-8BFF-574A0F842E17}"/>
    <cellStyle name="Millares [0] 6 2 6 4 2" xfId="11450" xr:uid="{A7139CC6-2B51-489D-8712-9D7C4285E287}"/>
    <cellStyle name="Millares [0] 6 2 6 4 2 2" xfId="42498" xr:uid="{B0E7407F-D18E-4AAB-B95D-5F910F9981BF}"/>
    <cellStyle name="Millares [0] 6 2 6 4 3" xfId="25629" xr:uid="{D6C54708-13B4-48C7-952E-C624D4F15F0E}"/>
    <cellStyle name="Millares [0] 6 2 6 5" xfId="3466" xr:uid="{BC9E085B-3101-4A45-8761-5B3DBC68E2BF}"/>
    <cellStyle name="Millares [0] 6 2 6 5 2" xfId="15058" xr:uid="{355FD227-EA05-4B04-BC5B-83D84774FDDE}"/>
    <cellStyle name="Millares [0] 6 2 6 5 2 2" xfId="46105" xr:uid="{082B249C-3DB5-45CE-A61C-89BBFE6E1ED5}"/>
    <cellStyle name="Millares [0] 6 2 6 5 3" xfId="29236" xr:uid="{3DE485FA-0575-4FB2-8A50-717B795EB95C}"/>
    <cellStyle name="Millares [0] 6 2 6 6" xfId="5881" xr:uid="{0416426C-A9DA-4962-A9D5-CE14CBCCAE1E}"/>
    <cellStyle name="Millares [0] 6 2 6 6 2" xfId="19313" xr:uid="{9CDF7935-498F-407C-ADCD-68535210B352}"/>
    <cellStyle name="Millares [0] 6 2 6 6 2 2" xfId="50330" xr:uid="{AE0B55B1-6978-4FD6-83B5-1EDFC118F017}"/>
    <cellStyle name="Millares [0] 6 2 6 6 3" xfId="33461" xr:uid="{380220F7-B554-45D7-BAB4-9AF905FCE2E7}"/>
    <cellStyle name="Millares [0] 6 2 6 7" xfId="8292" xr:uid="{5FC319EE-DB06-4EB6-8AD7-9788BBF3383B}"/>
    <cellStyle name="Millares [0] 6 2 6 7 2" xfId="39344" xr:uid="{A9A06F12-26B0-4B41-960E-AFE45E23D74A}"/>
    <cellStyle name="Millares [0] 6 2 6 8" xfId="22475" xr:uid="{EBE5343F-D6F4-4FAA-9E9C-0DBA9015C7A4}"/>
    <cellStyle name="Millares [0] 6 2 7" xfId="1340" xr:uid="{0734DDAA-4DC7-41F2-BAF1-24711BB36BC9}"/>
    <cellStyle name="Millares [0] 6 2 7 2" xfId="3022" xr:uid="{CE009886-CA72-4A0E-8C9E-8ED5B6538DD8}"/>
    <cellStyle name="Millares [0] 6 2 7 2 2" xfId="5437" xr:uid="{242CE76C-2540-4B9B-B651-2225E0AF9779}"/>
    <cellStyle name="Millares [0] 6 2 7 2 2 2" xfId="13420" xr:uid="{E449085C-03F8-4CDE-90D3-FD2AE3CC3752}"/>
    <cellStyle name="Millares [0] 6 2 7 2 2 2 2" xfId="44468" xr:uid="{3E779580-9A87-4FA8-8009-228C2B91993B}"/>
    <cellStyle name="Millares [0] 6 2 7 2 2 3" xfId="27599" xr:uid="{3ABE676D-1056-4D3D-88F7-0ED43D6C8DE9}"/>
    <cellStyle name="Millares [0] 6 2 7 2 3" xfId="7851" xr:uid="{6345A2AF-1E3E-43E2-A4BB-AB23C4B3F5F0}"/>
    <cellStyle name="Millares [0] 6 2 7 2 3 2" xfId="17028" xr:uid="{90185A31-F631-45EA-AD1C-D00F05596BDC}"/>
    <cellStyle name="Millares [0] 6 2 7 2 3 2 2" xfId="48075" xr:uid="{FFD513C2-E061-4C60-93CC-BE18F0FFEE0F}"/>
    <cellStyle name="Millares [0] 6 2 7 2 3 3" xfId="31206" xr:uid="{49EC9A32-51AA-4458-9D8F-51F62A3107F3}"/>
    <cellStyle name="Millares [0] 6 2 7 2 4" xfId="21283" xr:uid="{C3F99F39-FEC7-436A-BC2D-C34CAA7016DA}"/>
    <cellStyle name="Millares [0] 6 2 7 2 4 2" xfId="52300" xr:uid="{79DCFCB1-6797-4F41-80CC-A9BA0B3457CF}"/>
    <cellStyle name="Millares [0] 6 2 7 2 4 3" xfId="35431" xr:uid="{3C2D58C4-C4D0-484B-BF4E-3432DF0452BA}"/>
    <cellStyle name="Millares [0] 6 2 7 2 5" xfId="10262" xr:uid="{F5F55E1C-4201-4B52-B3B6-62DF530C60DF}"/>
    <cellStyle name="Millares [0] 6 2 7 2 5 2" xfId="41314" xr:uid="{20185B04-2DB6-4AF1-A646-C62778B0B8B5}"/>
    <cellStyle name="Millares [0] 6 2 7 2 6" xfId="24445" xr:uid="{4534BA21-292F-4CD7-981D-E5193F02B5A0}"/>
    <cellStyle name="Millares [0] 6 2 7 3" xfId="1780" xr:uid="{9F1C445C-0F82-43C8-B4F9-BF1F2099475F}"/>
    <cellStyle name="Millares [0] 6 2 7 3 2" xfId="4195" xr:uid="{8239BE69-997C-426C-A164-E425661E34C3}"/>
    <cellStyle name="Millares [0] 6 2 7 3 2 2" xfId="12178" xr:uid="{9A3B3DAF-D58D-4F03-B090-2BB786600F33}"/>
    <cellStyle name="Millares [0] 6 2 7 3 2 2 2" xfId="43226" xr:uid="{97A989F3-93DF-42E8-80C9-C3299AE44AFA}"/>
    <cellStyle name="Millares [0] 6 2 7 3 2 3" xfId="26357" xr:uid="{9CAE8163-2437-4747-9513-01F8D587D80B}"/>
    <cellStyle name="Millares [0] 6 2 7 3 3" xfId="6609" xr:uid="{01297B19-53FC-4FDE-9950-B472FEE957CB}"/>
    <cellStyle name="Millares [0] 6 2 7 3 3 2" xfId="15786" xr:uid="{1792B808-8696-425E-A46E-95103ECD58EE}"/>
    <cellStyle name="Millares [0] 6 2 7 3 3 2 2" xfId="46833" xr:uid="{613C06E1-666E-48BA-9ABB-F9340C0F7A58}"/>
    <cellStyle name="Millares [0] 6 2 7 3 3 3" xfId="29964" xr:uid="{CE88ACD9-A8A7-4AB2-9FFB-B00E5D1F6546}"/>
    <cellStyle name="Millares [0] 6 2 7 3 4" xfId="20041" xr:uid="{4EABA51F-B7AD-4104-A49A-BCCE9009ABD3}"/>
    <cellStyle name="Millares [0] 6 2 7 3 4 2" xfId="51058" xr:uid="{BF86A160-D107-4A58-BCBB-AEF146B5CBB5}"/>
    <cellStyle name="Millares [0] 6 2 7 3 4 3" xfId="34189" xr:uid="{994A776F-EFA9-43A7-BEFA-E6EF20F7D597}"/>
    <cellStyle name="Millares [0] 6 2 7 3 5" xfId="9020" xr:uid="{AF5D012D-4F91-442F-8E9F-1F62FBB8B6FE}"/>
    <cellStyle name="Millares [0] 6 2 7 3 5 2" xfId="40072" xr:uid="{5040ACCB-181C-46A6-A01F-F31CB8CE0161}"/>
    <cellStyle name="Millares [0] 6 2 7 3 6" xfId="23203" xr:uid="{789580B2-2DB9-479A-9B92-412387BF72A8}"/>
    <cellStyle name="Millares [0] 6 2 7 4" xfId="3755" xr:uid="{BEBFA700-1499-4C58-9603-C889001D14A9}"/>
    <cellStyle name="Millares [0] 6 2 7 4 2" xfId="11738" xr:uid="{CAB9CA1D-1371-409F-9FC0-5789411DE563}"/>
    <cellStyle name="Millares [0] 6 2 7 4 2 2" xfId="42786" xr:uid="{C96433D9-3C79-4450-A67B-1D5610BE2438}"/>
    <cellStyle name="Millares [0] 6 2 7 4 3" xfId="25917" xr:uid="{252F3116-C350-4E99-B3C4-B8BCC90F0FBF}"/>
    <cellStyle name="Millares [0] 6 2 7 5" xfId="6169" xr:uid="{54AFC425-A9C9-4D9B-A168-764EA1004670}"/>
    <cellStyle name="Millares [0] 6 2 7 5 2" xfId="15346" xr:uid="{7524A500-74FC-4EA0-B9DB-C5D24C37303E}"/>
    <cellStyle name="Millares [0] 6 2 7 5 2 2" xfId="46393" xr:uid="{5BF2E257-64DD-40BC-9DF7-D4911720F80F}"/>
    <cellStyle name="Millares [0] 6 2 7 5 3" xfId="29524" xr:uid="{732C856E-3DB8-49DE-905B-4770F2D43933}"/>
    <cellStyle name="Millares [0] 6 2 7 6" xfId="19601" xr:uid="{C80CBB88-C3C9-4D5C-A8F9-106E727BC52D}"/>
    <cellStyle name="Millares [0] 6 2 7 6 2" xfId="50618" xr:uid="{7BF4F743-59B7-4F0E-A3EF-56FC44EB8FAB}"/>
    <cellStyle name="Millares [0] 6 2 7 6 3" xfId="33749" xr:uid="{093B41A8-730C-486F-9219-2E5F6FEBE5AA}"/>
    <cellStyle name="Millares [0] 6 2 7 7" xfId="8580" xr:uid="{1F159F12-2D25-4A10-B60B-0C2DDD97D2DB}"/>
    <cellStyle name="Millares [0] 6 2 7 7 2" xfId="39632" xr:uid="{34CA84BF-42DD-4CEA-8EA5-0306B452E299}"/>
    <cellStyle name="Millares [0] 6 2 7 8" xfId="22763" xr:uid="{96F4BCC5-CF44-42E2-9710-9252B7F42FBC}"/>
    <cellStyle name="Millares [0] 6 2 8" xfId="1387" xr:uid="{E94E683C-9492-4462-9193-28369F9F1395}"/>
    <cellStyle name="Millares [0] 6 2 8 2" xfId="3069" xr:uid="{37174FA5-0D14-43CF-BB87-3D7487D7C16D}"/>
    <cellStyle name="Millares [0] 6 2 8 2 2" xfId="5484" xr:uid="{0DA8CAC1-CB71-49E4-A8BC-9EF2BC53B959}"/>
    <cellStyle name="Millares [0] 6 2 8 2 2 2" xfId="13467" xr:uid="{39ABCA26-FC06-45F5-8324-6E888A9394B1}"/>
    <cellStyle name="Millares [0] 6 2 8 2 2 2 2" xfId="44515" xr:uid="{47C61726-5238-464F-A2E3-A8A2FAB5D239}"/>
    <cellStyle name="Millares [0] 6 2 8 2 2 3" xfId="27646" xr:uid="{FD141EC1-8D13-45D8-9ECF-FC3D64E09A06}"/>
    <cellStyle name="Millares [0] 6 2 8 2 3" xfId="7898" xr:uid="{6EBB84BD-5E2A-4D79-BC32-C26A0FA275B5}"/>
    <cellStyle name="Millares [0] 6 2 8 2 3 2" xfId="17075" xr:uid="{16AE447B-85BF-487D-92D1-8FAF795B4D1D}"/>
    <cellStyle name="Millares [0] 6 2 8 2 3 2 2" xfId="48122" xr:uid="{726E619E-6989-4446-A343-0C6917326F96}"/>
    <cellStyle name="Millares [0] 6 2 8 2 3 3" xfId="31253" xr:uid="{ABB4664C-6C9E-46B1-B3C8-4639D676FEEA}"/>
    <cellStyle name="Millares [0] 6 2 8 2 4" xfId="21330" xr:uid="{881230B4-951C-4E03-BBEF-C40EAB68CF59}"/>
    <cellStyle name="Millares [0] 6 2 8 2 4 2" xfId="52347" xr:uid="{A2F3F0B1-542F-4A57-9130-3F302FEB31E0}"/>
    <cellStyle name="Millares [0] 6 2 8 2 4 3" xfId="35478" xr:uid="{86ED0E74-122B-4524-BA74-617D6AACA704}"/>
    <cellStyle name="Millares [0] 6 2 8 2 5" xfId="10309" xr:uid="{9F2CDCF8-CDF6-4A71-936C-E954FB1B6992}"/>
    <cellStyle name="Millares [0] 6 2 8 2 5 2" xfId="41361" xr:uid="{D3E4531B-6AEA-490B-B2E6-7BAF82062744}"/>
    <cellStyle name="Millares [0] 6 2 8 2 6" xfId="24492" xr:uid="{6284D1C2-B0A4-4ACE-80CC-1CB2BDBAFE73}"/>
    <cellStyle name="Millares [0] 6 2 8 3" xfId="2150" xr:uid="{12D7013F-7862-48F3-9A44-51D56809D1F2}"/>
    <cellStyle name="Millares [0] 6 2 8 3 2" xfId="4565" xr:uid="{AE511941-2B53-4FDA-A0E2-F02206A77E53}"/>
    <cellStyle name="Millares [0] 6 2 8 3 2 2" xfId="12548" xr:uid="{142D03AA-7E00-4DF1-A5D6-F904DB29BD91}"/>
    <cellStyle name="Millares [0] 6 2 8 3 2 2 2" xfId="43596" xr:uid="{946C1BCE-EAC1-4C79-B7E9-C58528786F7D}"/>
    <cellStyle name="Millares [0] 6 2 8 3 2 3" xfId="26727" xr:uid="{80BFA69C-5C3C-457B-82DA-417ED099CCC5}"/>
    <cellStyle name="Millares [0] 6 2 8 3 3" xfId="6979" xr:uid="{0F852887-A7FF-48A2-BAE6-DBC121BFB81D}"/>
    <cellStyle name="Millares [0] 6 2 8 3 3 2" xfId="16156" xr:uid="{82BBCC41-DBFE-4B25-9A5F-01F852337DF3}"/>
    <cellStyle name="Millares [0] 6 2 8 3 3 2 2" xfId="47203" xr:uid="{52334479-DF12-4C83-8759-8111499E075E}"/>
    <cellStyle name="Millares [0] 6 2 8 3 3 3" xfId="30334" xr:uid="{320DF62B-5EBE-4993-9A91-C51ABF18E2B2}"/>
    <cellStyle name="Millares [0] 6 2 8 3 4" xfId="20411" xr:uid="{A7886849-4FE5-469D-82C2-1D7E15253FA5}"/>
    <cellStyle name="Millares [0] 6 2 8 3 4 2" xfId="51428" xr:uid="{99BDE4E8-7ED1-44C6-90D5-F1141C617FC3}"/>
    <cellStyle name="Millares [0] 6 2 8 3 4 3" xfId="34559" xr:uid="{82B7B4A5-A1B3-4123-A90D-1215810D12A7}"/>
    <cellStyle name="Millares [0] 6 2 8 3 5" xfId="9390" xr:uid="{70DA562C-9215-4355-8579-4B1CD7FBA1BA}"/>
    <cellStyle name="Millares [0] 6 2 8 3 5 2" xfId="40442" xr:uid="{053EFCB4-08C2-4D5F-91D7-E927B8B9B6CA}"/>
    <cellStyle name="Millares [0] 6 2 8 3 6" xfId="23573" xr:uid="{ED400A38-E31B-4B31-B0F3-A024B6F89979}"/>
    <cellStyle name="Millares [0] 6 2 8 4" xfId="3802" xr:uid="{A4AEFA44-2FFA-4532-A11F-0795D9BEEA3A}"/>
    <cellStyle name="Millares [0] 6 2 8 4 2" xfId="11785" xr:uid="{68DAE09F-8493-4701-84FA-BFBF3D8B3C24}"/>
    <cellStyle name="Millares [0] 6 2 8 4 2 2" xfId="42833" xr:uid="{F5043F5A-8B20-46E9-B603-D4BD50005BAE}"/>
    <cellStyle name="Millares [0] 6 2 8 4 3" xfId="25964" xr:uid="{8111200F-A59D-4351-9DD6-FDA1B517099F}"/>
    <cellStyle name="Millares [0] 6 2 8 5" xfId="6216" xr:uid="{670AB57C-9B6E-438D-89AD-36764B143F42}"/>
    <cellStyle name="Millares [0] 6 2 8 5 2" xfId="15393" xr:uid="{C397603D-6C39-4317-B09F-30A6309CF210}"/>
    <cellStyle name="Millares [0] 6 2 8 5 2 2" xfId="46440" xr:uid="{3A3A6E46-48BC-4650-948A-2536645A1AF0}"/>
    <cellStyle name="Millares [0] 6 2 8 5 3" xfId="29571" xr:uid="{46868DD9-3CF6-4C2E-8771-5D8D46DBC8A4}"/>
    <cellStyle name="Millares [0] 6 2 8 6" xfId="19648" xr:uid="{E09C11C7-98F6-4F17-9528-0464D267CA4B}"/>
    <cellStyle name="Millares [0] 6 2 8 6 2" xfId="50665" xr:uid="{11A05265-4465-40EE-8A76-E356DDFE9BD0}"/>
    <cellStyle name="Millares [0] 6 2 8 6 3" xfId="33796" xr:uid="{B56CAF07-6D6B-4CDF-AB52-F6DD84C06B99}"/>
    <cellStyle name="Millares [0] 6 2 8 7" xfId="8627" xr:uid="{59FA3C26-4857-4EEB-A55B-AE774D658A79}"/>
    <cellStyle name="Millares [0] 6 2 8 7 2" xfId="39679" xr:uid="{56D10705-2BB1-4515-AA0D-C522AA818C01}"/>
    <cellStyle name="Millares [0] 6 2 8 8" xfId="22810" xr:uid="{0AB3E48A-DDF6-4E6F-836F-BC00A41EF44B}"/>
    <cellStyle name="Millares [0] 6 2 9" xfId="2386" xr:uid="{66A14F75-690A-4E56-8B0A-A278E514F946}"/>
    <cellStyle name="Millares [0] 6 2 9 2" xfId="4801" xr:uid="{1D927FBE-83BE-4B7B-AA1B-F85DE471F086}"/>
    <cellStyle name="Millares [0] 6 2 9 2 2" xfId="12784" xr:uid="{9BDF29B4-9DAC-45F5-B997-935348D56A78}"/>
    <cellStyle name="Millares [0] 6 2 9 2 2 2" xfId="43832" xr:uid="{4BC1C4BE-D7FA-474D-B6B4-827A194BA350}"/>
    <cellStyle name="Millares [0] 6 2 9 2 3" xfId="26963" xr:uid="{B39D3902-83E3-43D2-AA19-5B17A517F372}"/>
    <cellStyle name="Millares [0] 6 2 9 3" xfId="7215" xr:uid="{CD537F23-99D3-45F7-A3E0-67EFE2F6D153}"/>
    <cellStyle name="Millares [0] 6 2 9 3 2" xfId="16392" xr:uid="{E55481AE-CA21-4FEC-9D1B-DF8D6655CFE1}"/>
    <cellStyle name="Millares [0] 6 2 9 3 2 2" xfId="47439" xr:uid="{0BC75E75-BDD8-4BEA-BA51-EAF6302707DF}"/>
    <cellStyle name="Millares [0] 6 2 9 3 3" xfId="30570" xr:uid="{EBE494CD-6D7D-4A33-8235-475703268D4E}"/>
    <cellStyle name="Millares [0] 6 2 9 4" xfId="20647" xr:uid="{42D2C0DD-9FDE-4FA7-97F2-BC69685C1B15}"/>
    <cellStyle name="Millares [0] 6 2 9 4 2" xfId="51664" xr:uid="{BAAB2FA0-F609-4951-818C-F9AB8C822A75}"/>
    <cellStyle name="Millares [0] 6 2 9 4 3" xfId="34795" xr:uid="{DB8EA8BB-3D6C-44AC-94B6-D84C487E6789}"/>
    <cellStyle name="Millares [0] 6 2 9 5" xfId="9626" xr:uid="{1C6D4B7D-4D93-493E-A33D-223D81F5AAEC}"/>
    <cellStyle name="Millares [0] 6 2 9 5 2" xfId="40678" xr:uid="{82F1C420-7EB7-43A5-8E3A-08FDD1694A6B}"/>
    <cellStyle name="Millares [0] 6 2 9 6" xfId="23809" xr:uid="{F3CE5082-5701-4592-928B-A0AC70D91C35}"/>
    <cellStyle name="Millares [0] 6 20" xfId="14577" xr:uid="{26114BCE-52FF-42D7-A2D9-055E9165986B}"/>
    <cellStyle name="Millares [0] 6 20 2" xfId="45625" xr:uid="{EDE80D6E-4DAA-4FF0-AE3C-10F5E58097DF}"/>
    <cellStyle name="Millares [0] 6 20 3" xfId="28756" xr:uid="{06FD59C7-2785-49EB-A9E4-92FB77B4B016}"/>
    <cellStyle name="Millares [0] 6 21" xfId="17981" xr:uid="{B20E0E61-8266-458E-A992-58FDAEB9DA77}"/>
    <cellStyle name="Millares [0] 6 21 2" xfId="48998" xr:uid="{20190DD4-A19B-42BF-8FB5-C82E7F7E4537}"/>
    <cellStyle name="Millares [0] 6 21 3" xfId="32129" xr:uid="{488D8067-522C-405B-99CC-BD9893156B97}"/>
    <cellStyle name="Millares [0] 6 22" xfId="18281" xr:uid="{9D3BD61D-A0E7-476B-AF55-34E5F8FA0CF1}"/>
    <cellStyle name="Millares [0] 6 22 2" xfId="49298" xr:uid="{1294C5DE-A7E9-4697-862B-A1F326F91A74}"/>
    <cellStyle name="Millares [0] 6 22 3" xfId="32429" xr:uid="{A448ED5E-4A13-452D-A20D-8651C6AA6DE4}"/>
    <cellStyle name="Millares [0] 6 23" xfId="18581" xr:uid="{0B72E934-90C1-4C2F-86D0-1786D9DAC61C}"/>
    <cellStyle name="Millares [0] 6 23 2" xfId="49598" xr:uid="{56ABE13B-9B07-4D4F-8270-F7917438FBF8}"/>
    <cellStyle name="Millares [0] 6 23 3" xfId="32729" xr:uid="{FEC90EE6-C232-4FD4-A563-D03C71431E6A}"/>
    <cellStyle name="Millares [0] 6 24" xfId="18837" xr:uid="{9077B0D6-A823-438D-9116-4B76D6D8F155}"/>
    <cellStyle name="Millares [0] 6 24 2" xfId="49854" xr:uid="{F7624CCB-69DD-4200-B364-02BE21A509FD}"/>
    <cellStyle name="Millares [0] 6 24 3" xfId="32985" xr:uid="{3281A7CC-D5D3-490C-8F1D-DE4DB4F03D1C}"/>
    <cellStyle name="Millares [0] 6 25" xfId="7967" xr:uid="{B22612FE-339E-45DC-B3A1-96A7969171D7}"/>
    <cellStyle name="Millares [0] 6 25 2" xfId="53202" xr:uid="{542E60BB-E921-4534-A426-2C5547BEE091}"/>
    <cellStyle name="Millares [0] 6 25 3" xfId="36333" xr:uid="{B9FFE958-DADD-461F-8291-20D0FEB70081}"/>
    <cellStyle name="Millares [0] 6 26" xfId="36638" xr:uid="{4C3CC792-E000-483E-B338-0D16CADAE9F3}"/>
    <cellStyle name="Millares [0] 6 26 2" xfId="53507" xr:uid="{125994EA-6D4C-401C-AF40-04F965AF6001}"/>
    <cellStyle name="Millares [0] 6 27" xfId="36948" xr:uid="{5E76BAB2-FEB0-426B-BBA5-5DF6CB3955E3}"/>
    <cellStyle name="Millares [0] 6 27 2" xfId="53817" xr:uid="{EBD4E686-6D76-4928-BC33-0DE5EB249999}"/>
    <cellStyle name="Millares [0] 6 28" xfId="37251" xr:uid="{CECDE3A1-7C7D-4C4D-8F79-BBF337AF4781}"/>
    <cellStyle name="Millares [0] 6 28 2" xfId="54120" xr:uid="{72B7415E-C515-499B-B097-82240A2D757F}"/>
    <cellStyle name="Millares [0] 6 29" xfId="37551" xr:uid="{F99D218C-A628-454D-914C-9E3C188C8596}"/>
    <cellStyle name="Millares [0] 6 29 2" xfId="54420" xr:uid="{8DEAA02B-72E9-452F-8FEE-08954516E45A}"/>
    <cellStyle name="Millares [0] 6 3" xfId="207" xr:uid="{1BA6BA7C-3A27-4A85-B63B-F4842658934F}"/>
    <cellStyle name="Millares [0] 6 3 10" xfId="14326" xr:uid="{AE12EC6B-6859-4B64-86F0-023979E7BE9D}"/>
    <cellStyle name="Millares [0] 6 3 10 2" xfId="45374" xr:uid="{8A93DFFB-4D3E-45FA-B314-C3A019D0932C}"/>
    <cellStyle name="Millares [0] 6 3 10 3" xfId="28505" xr:uid="{E1565B10-00B4-433C-A773-7E8A82453BF7}"/>
    <cellStyle name="Millares [0] 6 3 11" xfId="14625" xr:uid="{2DF64FA2-FC05-4FCC-9B2C-00380FE6B735}"/>
    <cellStyle name="Millares [0] 6 3 11 2" xfId="45672" xr:uid="{D19CF9CC-F11F-4A36-A5BD-FB68567A91AA}"/>
    <cellStyle name="Millares [0] 6 3 11 3" xfId="28803" xr:uid="{AA846D0A-ED9B-4E89-BF8F-4A7663868B93}"/>
    <cellStyle name="Millares [0] 6 3 12" xfId="17987" xr:uid="{C4E3A144-36E3-4556-A9B6-C21C0844596B}"/>
    <cellStyle name="Millares [0] 6 3 12 2" xfId="49004" xr:uid="{4EBB27FD-CA3C-4798-BA42-DD3251AC5377}"/>
    <cellStyle name="Millares [0] 6 3 12 3" xfId="32135" xr:uid="{153FF073-FE9F-4A65-9C13-D2B5F81F64E7}"/>
    <cellStyle name="Millares [0] 6 3 13" xfId="18287" xr:uid="{2F6B1D05-0571-420B-B0F5-A268DE0D9312}"/>
    <cellStyle name="Millares [0] 6 3 13 2" xfId="49304" xr:uid="{F21FBC9B-A938-4485-8808-B3E91D24AD3B}"/>
    <cellStyle name="Millares [0] 6 3 13 3" xfId="32435" xr:uid="{1CFF4DDC-F514-4496-895A-0271233EE82E}"/>
    <cellStyle name="Millares [0] 6 3 14" xfId="18587" xr:uid="{044F1FFF-1ADA-4E39-B15F-DD9D230451E4}"/>
    <cellStyle name="Millares [0] 6 3 14 2" xfId="49604" xr:uid="{A61B952C-E011-435B-BFF1-07F9BEE9F568}"/>
    <cellStyle name="Millares [0] 6 3 14 3" xfId="32735" xr:uid="{50272C74-B988-4CF2-ADDB-6D68C1FE2F89}"/>
    <cellStyle name="Millares [0] 6 3 15" xfId="18884" xr:uid="{47772497-EADC-4619-8CDA-E63DE5DB2E5F}"/>
    <cellStyle name="Millares [0] 6 3 15 2" xfId="49901" xr:uid="{012D2096-452D-4B88-8EF9-C0517E2C57C1}"/>
    <cellStyle name="Millares [0] 6 3 15 3" xfId="33032" xr:uid="{0838893E-97E6-484F-A655-0481002D782A}"/>
    <cellStyle name="Millares [0] 6 3 16" xfId="8038" xr:uid="{0AE9B4B8-C808-4271-ADA1-031EF588D572}"/>
    <cellStyle name="Millares [0] 6 3 16 2" xfId="53208" xr:uid="{172739B3-4956-4943-BB93-425733145919}"/>
    <cellStyle name="Millares [0] 6 3 16 3" xfId="36339" xr:uid="{F64DD2DC-1C68-47DA-8F13-31CF6A1C4EAC}"/>
    <cellStyle name="Millares [0] 6 3 17" xfId="36644" xr:uid="{11DD23E1-01E6-439A-84D7-B7E3323D4B76}"/>
    <cellStyle name="Millares [0] 6 3 17 2" xfId="53513" xr:uid="{227E937B-FACB-4DF6-9820-8C50A099DA5C}"/>
    <cellStyle name="Millares [0] 6 3 18" xfId="36954" xr:uid="{A9B2B724-1A4F-46F6-B13A-95333DFD88F9}"/>
    <cellStyle name="Millares [0] 6 3 18 2" xfId="53823" xr:uid="{68A63972-19ED-484D-B774-E4093FA3556C}"/>
    <cellStyle name="Millares [0] 6 3 19" xfId="37257" xr:uid="{ABA2D3EB-C73A-40A8-BC55-B3E8B58EB579}"/>
    <cellStyle name="Millares [0] 6 3 19 2" xfId="54126" xr:uid="{3B4677F2-BC42-4679-99F6-AF3AB6714886}"/>
    <cellStyle name="Millares [0] 6 3 2" xfId="522" xr:uid="{BDE76CA9-CE6C-4A6D-A9A1-F2819EC75A65}"/>
    <cellStyle name="Millares [0] 6 3 2 2" xfId="2794" xr:uid="{F523658D-076F-4A4B-8885-F70E9BD5D2BB}"/>
    <cellStyle name="Millares [0] 6 3 2 2 2" xfId="5209" xr:uid="{CCAFBF31-C88F-4999-859E-34650494930E}"/>
    <cellStyle name="Millares [0] 6 3 2 2 2 2" xfId="13192" xr:uid="{E774A8AA-FA9C-4D75-96B9-B3B53B22C430}"/>
    <cellStyle name="Millares [0] 6 3 2 2 2 2 2" xfId="44240" xr:uid="{5D3BABFF-D04C-46D5-AAD6-948776151A2A}"/>
    <cellStyle name="Millares [0] 6 3 2 2 2 3" xfId="27371" xr:uid="{E505FB54-9E5C-4DC7-86BB-328D948E0710}"/>
    <cellStyle name="Millares [0] 6 3 2 2 3" xfId="7623" xr:uid="{34375BC8-94ED-4C89-B8E7-4DF6592F5182}"/>
    <cellStyle name="Millares [0] 6 3 2 2 3 2" xfId="16800" xr:uid="{8A9C45B5-4ABD-43DA-BAF3-60F3E5D8AC3F}"/>
    <cellStyle name="Millares [0] 6 3 2 2 3 2 2" xfId="47847" xr:uid="{6F134C92-87EB-45D9-8C18-CD0B340618C1}"/>
    <cellStyle name="Millares [0] 6 3 2 2 3 3" xfId="30978" xr:uid="{98E653E8-DDB2-44AD-9F31-F0CF9656042E}"/>
    <cellStyle name="Millares [0] 6 3 2 2 4" xfId="21055" xr:uid="{E38F782F-1B62-4CCE-8DE7-944EA2F5DE1F}"/>
    <cellStyle name="Millares [0] 6 3 2 2 4 2" xfId="52072" xr:uid="{CA58DDD5-372C-4B67-B12A-85A563A6B144}"/>
    <cellStyle name="Millares [0] 6 3 2 2 4 3" xfId="35203" xr:uid="{46F62D1A-A622-44E4-BC3E-2707744E9BBD}"/>
    <cellStyle name="Millares [0] 6 3 2 2 5" xfId="10034" xr:uid="{7AF253AE-6F45-4B50-B435-B81741CF4C22}"/>
    <cellStyle name="Millares [0] 6 3 2 2 5 2" xfId="41086" xr:uid="{F9E4BDBE-BD5F-46B7-95A4-FEE1D5D01464}"/>
    <cellStyle name="Millares [0] 6 3 2 2 6" xfId="24217" xr:uid="{203D844D-DA3F-456B-BB4F-2352E355A596}"/>
    <cellStyle name="Millares [0] 6 3 2 3" xfId="1825" xr:uid="{0A41E01F-1EFB-456D-AF8F-4879872B32E2}"/>
    <cellStyle name="Millares [0] 6 3 2 3 2" xfId="4240" xr:uid="{7C9A4BB2-6A6D-42B4-A6B8-90535FEF97CB}"/>
    <cellStyle name="Millares [0] 6 3 2 3 2 2" xfId="12223" xr:uid="{417C6F58-A775-4EB1-8AF2-C53DC0229CA2}"/>
    <cellStyle name="Millares [0] 6 3 2 3 2 2 2" xfId="43271" xr:uid="{3D8C34D1-D67B-4615-9275-80CE959191CF}"/>
    <cellStyle name="Millares [0] 6 3 2 3 2 3" xfId="26402" xr:uid="{B63D09FB-3379-4835-AB6D-811C18762609}"/>
    <cellStyle name="Millares [0] 6 3 2 3 3" xfId="6654" xr:uid="{D92362CC-7037-4490-83D5-A400D145FB82}"/>
    <cellStyle name="Millares [0] 6 3 2 3 3 2" xfId="15831" xr:uid="{46CB7E24-A0F9-4C29-B5E6-0AF5541DD0B2}"/>
    <cellStyle name="Millares [0] 6 3 2 3 3 2 2" xfId="46878" xr:uid="{C68B2A51-CFD0-43B1-A9F4-3BFA82B3C571}"/>
    <cellStyle name="Millares [0] 6 3 2 3 3 3" xfId="30009" xr:uid="{DEE11D87-1243-41EE-BC3A-D1B66BCA51EA}"/>
    <cellStyle name="Millares [0] 6 3 2 3 4" xfId="20086" xr:uid="{CBB2235D-6B9F-4AB1-A35E-C37DF9A3A8B2}"/>
    <cellStyle name="Millares [0] 6 3 2 3 4 2" xfId="51103" xr:uid="{81A9CDA9-42E7-4BE8-9253-05B70A989E56}"/>
    <cellStyle name="Millares [0] 6 3 2 3 4 3" xfId="34234" xr:uid="{A42C9DA0-FA63-4D15-B465-192256DE9965}"/>
    <cellStyle name="Millares [0] 6 3 2 3 5" xfId="9065" xr:uid="{ACF2D450-49FB-4D4C-8A3E-58E9D85023EE}"/>
    <cellStyle name="Millares [0] 6 3 2 3 5 2" xfId="40117" xr:uid="{AF9F1370-3287-42CE-BD44-179A4ED9BB1B}"/>
    <cellStyle name="Millares [0] 6 3 2 3 6" xfId="23248" xr:uid="{08B2D94A-B42A-4F8C-80A1-18C01F6DBE9E}"/>
    <cellStyle name="Millares [0] 6 3 2 4" xfId="1111" xr:uid="{8C4E02A2-A70C-4161-8CF6-CE6E87DBA4E2}"/>
    <cellStyle name="Millares [0] 6 3 2 4 2" xfId="11510" xr:uid="{59AA90A2-DB39-41AC-991E-23BEC4F32AA4}"/>
    <cellStyle name="Millares [0] 6 3 2 4 2 2" xfId="42558" xr:uid="{5CD2582F-73CB-4194-A780-496226C4A413}"/>
    <cellStyle name="Millares [0] 6 3 2 4 3" xfId="25689" xr:uid="{923EBA06-27A2-40CF-B966-93E4C86FAE2D}"/>
    <cellStyle name="Millares [0] 6 3 2 5" xfId="3526" xr:uid="{E8D55316-B0C9-461C-B5B4-9C824E08A44F}"/>
    <cellStyle name="Millares [0] 6 3 2 5 2" xfId="15118" xr:uid="{94FAE02E-B886-4D25-A21A-7CAF11387F16}"/>
    <cellStyle name="Millares [0] 6 3 2 5 2 2" xfId="46165" xr:uid="{272CD262-C1A2-4464-9BEC-D0AB7F1F32CA}"/>
    <cellStyle name="Millares [0] 6 3 2 5 3" xfId="29296" xr:uid="{EDD5144D-463E-4063-87E4-9DF3B4C44CF5}"/>
    <cellStyle name="Millares [0] 6 3 2 6" xfId="5941" xr:uid="{5BC9790F-7140-4E8C-9DD9-CD7C394D9D2C}"/>
    <cellStyle name="Millares [0] 6 3 2 6 2" xfId="19373" xr:uid="{17B92B5F-6D9C-4E66-8D7A-F4C81548C597}"/>
    <cellStyle name="Millares [0] 6 3 2 6 2 2" xfId="50390" xr:uid="{28886362-267D-45CF-A5C8-9E46C74108C9}"/>
    <cellStyle name="Millares [0] 6 3 2 6 3" xfId="33521" xr:uid="{CD17583F-2307-49AA-AC8B-C8501CDE9D55}"/>
    <cellStyle name="Millares [0] 6 3 2 7" xfId="8352" xr:uid="{9EAAFDC0-AECB-4F1A-97DC-E79D81B5B7C1}"/>
    <cellStyle name="Millares [0] 6 3 2 7 2" xfId="39404" xr:uid="{A5C9B1F4-0235-4D8E-A4FC-184C5836B784}"/>
    <cellStyle name="Millares [0] 6 3 2 8" xfId="22535" xr:uid="{980BAB02-4512-452E-B50A-E7154780F927}"/>
    <cellStyle name="Millares [0] 6 3 20" xfId="37557" xr:uid="{F250EB60-F571-4F10-9AD2-1662C64973C3}"/>
    <cellStyle name="Millares [0] 6 3 20 2" xfId="54426" xr:uid="{C2D9EF7B-86AE-4D6C-A9B6-8A3C49BA96DD}"/>
    <cellStyle name="Millares [0] 6 3 21" xfId="37859" xr:uid="{334DF6A9-E799-4829-BEBC-3D32EFAF5AC9}"/>
    <cellStyle name="Millares [0] 6 3 21 2" xfId="54728" xr:uid="{3FBD4A6E-9932-4876-AD27-90341B0E4F80}"/>
    <cellStyle name="Millares [0] 6 3 22" xfId="38161" xr:uid="{CBE2744A-0E2C-481C-ACD2-BE784E7E0244}"/>
    <cellStyle name="Millares [0] 6 3 22 2" xfId="55030" xr:uid="{EA5F9319-406C-42FF-8E2A-6C60EC8741DC}"/>
    <cellStyle name="Millares [0] 6 3 23" xfId="38461" xr:uid="{1A5CCAD9-4A11-40E0-A13F-F1441C824945}"/>
    <cellStyle name="Millares [0] 6 3 23 2" xfId="55330" xr:uid="{CF10AF7F-9A3F-41A1-97FE-66B9EA4C251A}"/>
    <cellStyle name="Millares [0] 6 3 24" xfId="38761" xr:uid="{21355C3F-F355-45C1-84A2-EE85933E6BFC}"/>
    <cellStyle name="Millares [0] 6 3 24 2" xfId="55630" xr:uid="{F8D4761F-6024-409C-928A-1DA450B0ECFA}"/>
    <cellStyle name="Millares [0] 6 3 25" xfId="39090" xr:uid="{6D4721BD-106B-47BF-986A-91F58FB330D6}"/>
    <cellStyle name="Millares [0] 6 3 26" xfId="22221" xr:uid="{0CA39511-FCA5-4F2A-A457-74C7E6C9A832}"/>
    <cellStyle name="Millares [0] 6 3 3" xfId="1406" xr:uid="{477265F6-A3F1-42A6-B627-CF2AF34214E2}"/>
    <cellStyle name="Millares [0] 6 3 3 2" xfId="3088" xr:uid="{280EA3E6-6A38-418B-9430-4FA12958393C}"/>
    <cellStyle name="Millares [0] 6 3 3 2 2" xfId="5503" xr:uid="{8426A1F6-5389-41A2-8B67-C050ADE87A28}"/>
    <cellStyle name="Millares [0] 6 3 3 2 2 2" xfId="13486" xr:uid="{46757562-AD42-454E-B785-61C2616A20B9}"/>
    <cellStyle name="Millares [0] 6 3 3 2 2 2 2" xfId="44534" xr:uid="{68BD96E7-A6CF-4107-895C-714BEBF5D11B}"/>
    <cellStyle name="Millares [0] 6 3 3 2 2 3" xfId="27665" xr:uid="{35DB5B50-0911-467E-B653-1E4F395ED3D2}"/>
    <cellStyle name="Millares [0] 6 3 3 2 3" xfId="7917" xr:uid="{418DD88D-F2F4-4031-9E12-5C6F2B86EDFC}"/>
    <cellStyle name="Millares [0] 6 3 3 2 3 2" xfId="17094" xr:uid="{31B0DC49-0698-44EC-B5E5-CC2502903270}"/>
    <cellStyle name="Millares [0] 6 3 3 2 3 2 2" xfId="48141" xr:uid="{FA82F834-9441-49BD-8819-BA1DD1FFC043}"/>
    <cellStyle name="Millares [0] 6 3 3 2 3 3" xfId="31272" xr:uid="{FDB93159-70BB-4FD0-83D1-80204D963171}"/>
    <cellStyle name="Millares [0] 6 3 3 2 4" xfId="21349" xr:uid="{7F2896AB-4C0A-4C1F-A551-EECA90BB4E81}"/>
    <cellStyle name="Millares [0] 6 3 3 2 4 2" xfId="52366" xr:uid="{25952ADF-AC19-4242-815D-77CE56406009}"/>
    <cellStyle name="Millares [0] 6 3 3 2 4 3" xfId="35497" xr:uid="{0E209E91-4DE8-4A31-87A5-50633243A778}"/>
    <cellStyle name="Millares [0] 6 3 3 2 5" xfId="10328" xr:uid="{ED1BCC27-E6F7-4CB7-A958-D45498FA299A}"/>
    <cellStyle name="Millares [0] 6 3 3 2 5 2" xfId="41380" xr:uid="{5DA3940E-3E03-4310-BCFA-35A4FE796365}"/>
    <cellStyle name="Millares [0] 6 3 3 2 6" xfId="24511" xr:uid="{0C450DE4-0798-4E15-AB52-3E36D22E5058}"/>
    <cellStyle name="Millares [0] 6 3 3 3" xfId="2127" xr:uid="{B0CC29DA-3800-463E-BEB4-5B51DF416171}"/>
    <cellStyle name="Millares [0] 6 3 3 3 2" xfId="4542" xr:uid="{1BF79E4F-5302-41A1-88F8-D9FF9044F5A1}"/>
    <cellStyle name="Millares [0] 6 3 3 3 2 2" xfId="12525" xr:uid="{68C0C79B-BDBE-44A9-AC0A-BCCC9CA7F107}"/>
    <cellStyle name="Millares [0] 6 3 3 3 2 2 2" xfId="43573" xr:uid="{65A652D7-7A3D-4097-9A6A-957FED5BBC04}"/>
    <cellStyle name="Millares [0] 6 3 3 3 2 3" xfId="26704" xr:uid="{AE1FDC93-A3AB-4C85-AFCE-CC4C898711F1}"/>
    <cellStyle name="Millares [0] 6 3 3 3 3" xfId="6956" xr:uid="{F9E6EF04-F24D-4B9C-A41D-79DFB9735223}"/>
    <cellStyle name="Millares [0] 6 3 3 3 3 2" xfId="16133" xr:uid="{41BE6919-D928-411A-9647-9E5DBCB6FA7B}"/>
    <cellStyle name="Millares [0] 6 3 3 3 3 2 2" xfId="47180" xr:uid="{DE4ACF21-2787-4408-9C6C-1297554DFAC8}"/>
    <cellStyle name="Millares [0] 6 3 3 3 3 3" xfId="30311" xr:uid="{A2CBC6D3-AF48-4B9B-81E3-D9FABC2099DB}"/>
    <cellStyle name="Millares [0] 6 3 3 3 4" xfId="20388" xr:uid="{2966DBC1-07D9-40E7-B5EB-367E0A1CE5C4}"/>
    <cellStyle name="Millares [0] 6 3 3 3 4 2" xfId="51405" xr:uid="{9D8E8783-53EE-4CAD-A921-D6794EDE2348}"/>
    <cellStyle name="Millares [0] 6 3 3 3 4 3" xfId="34536" xr:uid="{B2DE09C9-81C3-4222-848D-363F49757AAA}"/>
    <cellStyle name="Millares [0] 6 3 3 3 5" xfId="9367" xr:uid="{F6A4B0F3-31DA-4DD0-8AE5-A03CD7E73D84}"/>
    <cellStyle name="Millares [0] 6 3 3 3 5 2" xfId="40419" xr:uid="{9A583C96-8DDF-48D8-B743-E54534E99388}"/>
    <cellStyle name="Millares [0] 6 3 3 3 6" xfId="23550" xr:uid="{10A9809A-29AD-46D3-9D44-AD349E2E08DC}"/>
    <cellStyle name="Millares [0] 6 3 3 4" xfId="3821" xr:uid="{2ED8E684-D2A9-4115-9972-D0DDEF8DB43A}"/>
    <cellStyle name="Millares [0] 6 3 3 4 2" xfId="11804" xr:uid="{CE84D085-6617-4C39-AC58-C30F4DB28620}"/>
    <cellStyle name="Millares [0] 6 3 3 4 2 2" xfId="42852" xr:uid="{8F89CAAD-7027-4769-8BBD-BF18E8520F96}"/>
    <cellStyle name="Millares [0] 6 3 3 4 3" xfId="25983" xr:uid="{F506548B-607D-4275-ABB8-A13DF028969A}"/>
    <cellStyle name="Millares [0] 6 3 3 5" xfId="6235" xr:uid="{514376AF-94CE-4CE9-84D6-05F12CC0B66E}"/>
    <cellStyle name="Millares [0] 6 3 3 5 2" xfId="15412" xr:uid="{86195E40-EE73-48FC-8486-F0E38272C6A8}"/>
    <cellStyle name="Millares [0] 6 3 3 5 2 2" xfId="46459" xr:uid="{A32D514F-50B7-45A7-AD04-6D16895A003F}"/>
    <cellStyle name="Millares [0] 6 3 3 5 3" xfId="29590" xr:uid="{273474B7-CD46-49CD-8770-CC82825D7FD4}"/>
    <cellStyle name="Millares [0] 6 3 3 6" xfId="19667" xr:uid="{1834EB21-7D22-4A99-AAB6-E99B7D7FAAB8}"/>
    <cellStyle name="Millares [0] 6 3 3 6 2" xfId="50684" xr:uid="{04777872-0E91-4A32-852D-8683FAD6639F}"/>
    <cellStyle name="Millares [0] 6 3 3 6 3" xfId="33815" xr:uid="{B3AB5F7E-101B-45A5-A68D-0EF698545D68}"/>
    <cellStyle name="Millares [0] 6 3 3 7" xfId="8646" xr:uid="{CAC9B656-049D-4926-9E90-6F453249A630}"/>
    <cellStyle name="Millares [0] 6 3 3 7 2" xfId="39698" xr:uid="{69A9687C-DF66-4493-BBC1-D601CFF3F51B}"/>
    <cellStyle name="Millares [0] 6 3 3 8" xfId="22829" xr:uid="{AD110C8F-6464-4914-962D-71CE3600B21E}"/>
    <cellStyle name="Millares [0] 6 3 4" xfId="2480" xr:uid="{D03CB947-724C-483A-A538-FF6BBE60B8BE}"/>
    <cellStyle name="Millares [0] 6 3 4 2" xfId="4895" xr:uid="{57CDE2DC-75D2-4786-B90D-DAD0783D9739}"/>
    <cellStyle name="Millares [0] 6 3 4 2 2" xfId="12878" xr:uid="{007BFA5A-4977-4A16-81FB-C29D0B53AD5F}"/>
    <cellStyle name="Millares [0] 6 3 4 2 2 2" xfId="43926" xr:uid="{823AF881-000D-4810-8774-C29C64465401}"/>
    <cellStyle name="Millares [0] 6 3 4 2 3" xfId="27057" xr:uid="{95B6B87E-FBF6-45A5-9C2E-65018FAC1691}"/>
    <cellStyle name="Millares [0] 6 3 4 3" xfId="7309" xr:uid="{8C6A97BB-71EF-470E-A1AE-9E9E8F110BC9}"/>
    <cellStyle name="Millares [0] 6 3 4 3 2" xfId="16486" xr:uid="{C7BDD2E2-4A9E-4F95-B7F5-43BC42CD7166}"/>
    <cellStyle name="Millares [0] 6 3 4 3 2 2" xfId="47533" xr:uid="{4C566829-1D22-4009-8399-8964C6820839}"/>
    <cellStyle name="Millares [0] 6 3 4 3 3" xfId="30664" xr:uid="{43D32152-6053-4D74-8B44-74EB8CFFA724}"/>
    <cellStyle name="Millares [0] 6 3 4 4" xfId="20741" xr:uid="{8C7E6F76-042F-4C1A-8B45-DC1541727F7A}"/>
    <cellStyle name="Millares [0] 6 3 4 4 2" xfId="51758" xr:uid="{83E9E195-BD1D-42ED-B14A-CFDF957BF4E0}"/>
    <cellStyle name="Millares [0] 6 3 4 4 3" xfId="34889" xr:uid="{B133B1A1-2DE6-47AD-8144-5DB7DA75F302}"/>
    <cellStyle name="Millares [0] 6 3 4 5" xfId="9720" xr:uid="{4ACC2912-46C1-4F94-B38E-1EE6E4395309}"/>
    <cellStyle name="Millares [0] 6 3 4 5 2" xfId="40772" xr:uid="{A7C595B2-7CFF-44C3-AF42-39DC2550B42B}"/>
    <cellStyle name="Millares [0] 6 3 4 6" xfId="23903" xr:uid="{1EAFEB82-E902-4A34-B3F6-5D0E526D1772}"/>
    <cellStyle name="Millares [0] 6 3 5" xfId="1473" xr:uid="{D6B2780D-6F66-4D65-A3F3-0166B499A245}"/>
    <cellStyle name="Millares [0] 6 3 5 2" xfId="3888" xr:uid="{885E2AC2-B346-478A-B4C8-625626DDE5B0}"/>
    <cellStyle name="Millares [0] 6 3 5 2 2" xfId="11871" xr:uid="{9D63B78D-6E0D-49B6-87FD-7D5DB785E245}"/>
    <cellStyle name="Millares [0] 6 3 5 2 2 2" xfId="42919" xr:uid="{8FA52543-2B31-42CD-8930-B540E8340AB6}"/>
    <cellStyle name="Millares [0] 6 3 5 2 3" xfId="26050" xr:uid="{FC1501BD-D42B-4AC7-8CC0-1B409D978D12}"/>
    <cellStyle name="Millares [0] 6 3 5 3" xfId="6302" xr:uid="{8E32CC69-9FC9-4F0F-ADF7-B5998391BA62}"/>
    <cellStyle name="Millares [0] 6 3 5 3 2" xfId="15479" xr:uid="{60E8CD64-D8E5-4F72-9C29-A9D8CA9C2188}"/>
    <cellStyle name="Millares [0] 6 3 5 3 2 2" xfId="46526" xr:uid="{A2CF0446-2D21-42AA-A2AA-2E23649E64C2}"/>
    <cellStyle name="Millares [0] 6 3 5 3 3" xfId="29657" xr:uid="{1A99E0B9-AF80-46C7-9E50-849F2D7B552B}"/>
    <cellStyle name="Millares [0] 6 3 5 4" xfId="19734" xr:uid="{D6836B53-BA3C-43B5-805D-0CA040CDB728}"/>
    <cellStyle name="Millares [0] 6 3 5 4 2" xfId="50751" xr:uid="{7293A420-DA0D-4791-88FA-7A3C05627A28}"/>
    <cellStyle name="Millares [0] 6 3 5 4 3" xfId="33882" xr:uid="{767B99F5-B4E1-49F5-AA2D-D6872C1FD896}"/>
    <cellStyle name="Millares [0] 6 3 5 5" xfId="8713" xr:uid="{10DB3FF3-06F0-49B6-BBD7-E7911DE4AB64}"/>
    <cellStyle name="Millares [0] 6 3 5 5 2" xfId="39765" xr:uid="{1BB1B453-50A6-4256-9094-1001E8E790F3}"/>
    <cellStyle name="Millares [0] 6 3 5 6" xfId="22896" xr:uid="{A2A9A326-1052-48AF-AB35-DEF7DDB3AFC3}"/>
    <cellStyle name="Millares [0] 6 3 6" xfId="797" xr:uid="{BD2B56DE-8CCB-4C79-B7ED-11CAA5A389B2}"/>
    <cellStyle name="Millares [0] 6 3 6 2" xfId="13583" xr:uid="{579CD07E-C157-439B-8F9B-0AA2C4DB7706}"/>
    <cellStyle name="Millares [0] 6 3 6 2 2" xfId="44631" xr:uid="{0B59D876-EA0A-42BF-8EFF-8620F149CD7E}"/>
    <cellStyle name="Millares [0] 6 3 6 2 3" xfId="27762" xr:uid="{C4187DBA-2698-450B-95B0-E93D3FD72012}"/>
    <cellStyle name="Millares [0] 6 3 6 3" xfId="17191" xr:uid="{82F1E940-ACF7-4413-B7AC-DDA915F3DF04}"/>
    <cellStyle name="Millares [0] 6 3 6 3 2" xfId="48238" xr:uid="{82F95473-C9F8-4386-A235-BD68E2F001C9}"/>
    <cellStyle name="Millares [0] 6 3 6 3 3" xfId="31369" xr:uid="{4B9F9878-D5EA-4393-A44E-63A3CB8B6835}"/>
    <cellStyle name="Millares [0] 6 3 6 4" xfId="21446" xr:uid="{0DD8C224-F5CD-43D1-97D1-DF33ACFB7307}"/>
    <cellStyle name="Millares [0] 6 3 6 4 2" xfId="52463" xr:uid="{E468DF0F-9ADA-4AF6-9CF7-3369A4CCB91B}"/>
    <cellStyle name="Millares [0] 6 3 6 4 3" xfId="35594" xr:uid="{717D94C0-7026-4099-A8AB-F6718E5C47D0}"/>
    <cellStyle name="Millares [0] 6 3 6 5" xfId="10425" xr:uid="{1C74E0EC-2760-492A-A5AF-38B65CB49023}"/>
    <cellStyle name="Millares [0] 6 3 6 5 2" xfId="41477" xr:uid="{3222B3D5-EE1B-4D35-BDA8-C7D5D7AB50F8}"/>
    <cellStyle name="Millares [0] 6 3 6 6" xfId="24608" xr:uid="{ED6AAA6C-6F13-4A83-93BF-F55AF6A18442}"/>
    <cellStyle name="Millares [0] 6 3 7" xfId="3212" xr:uid="{F2B3909C-ABBC-4D07-9EBE-1914DC5E1275}"/>
    <cellStyle name="Millares [0] 6 3 7 2" xfId="13880" xr:uid="{4EA1FC11-90DA-4C37-AECF-BEDCA5D2203C}"/>
    <cellStyle name="Millares [0] 6 3 7 2 2" xfId="44928" xr:uid="{ABFFA230-04D7-4A4C-B710-B9F673F49152}"/>
    <cellStyle name="Millares [0] 6 3 7 2 3" xfId="28059" xr:uid="{B5E48BAB-001E-47DB-9C3B-48C5DB0FD874}"/>
    <cellStyle name="Millares [0] 6 3 7 3" xfId="17488" xr:uid="{FC7DE789-1F93-4DDA-99BC-6A7733C2D4CF}"/>
    <cellStyle name="Millares [0] 6 3 7 3 2" xfId="48535" xr:uid="{D814F043-83F8-4B8B-9B71-1189460C958E}"/>
    <cellStyle name="Millares [0] 6 3 7 3 3" xfId="31666" xr:uid="{5370CB81-2CEF-4616-B59B-D92104DE5457}"/>
    <cellStyle name="Millares [0] 6 3 7 4" xfId="21743" xr:uid="{2E369D0F-A214-47BD-90B7-78BEF59D070D}"/>
    <cellStyle name="Millares [0] 6 3 7 4 2" xfId="52760" xr:uid="{08656A29-D9A6-40DE-91E0-32EF76FD50A4}"/>
    <cellStyle name="Millares [0] 6 3 7 4 3" xfId="35891" xr:uid="{96B6E436-3460-497A-9523-1E51904CBE2A}"/>
    <cellStyle name="Millares [0] 6 3 7 5" xfId="10722" xr:uid="{4B0D4149-5722-41DB-A596-FB7F4DE03CF3}"/>
    <cellStyle name="Millares [0] 6 3 7 5 2" xfId="41774" xr:uid="{74368212-CC59-421C-B120-40048BCC81DA}"/>
    <cellStyle name="Millares [0] 6 3 7 6" xfId="24905" xr:uid="{E0E8E590-1736-4ADD-A1D8-89F7D2726D0B}"/>
    <cellStyle name="Millares [0] 6 3 8" xfId="5627" xr:uid="{FC3854F8-3273-4769-91C0-88191190EAF7}"/>
    <cellStyle name="Millares [0] 6 3 8 2" xfId="14175" xr:uid="{D9A829AF-B010-4603-9EA1-5741AE3FF46C}"/>
    <cellStyle name="Millares [0] 6 3 8 2 2" xfId="45223" xr:uid="{B516225D-3E8F-4E60-BD5A-72DC5CBED071}"/>
    <cellStyle name="Millares [0] 6 3 8 2 3" xfId="28354" xr:uid="{4A573A5A-AC8D-42DB-885F-0B000AAAF263}"/>
    <cellStyle name="Millares [0] 6 3 8 3" xfId="17783" xr:uid="{C19F463B-101E-45BB-8777-3B8ADA3083FD}"/>
    <cellStyle name="Millares [0] 6 3 8 3 2" xfId="48830" xr:uid="{1ABAEB67-1EA0-44EA-A1F9-FB958E2CBE97}"/>
    <cellStyle name="Millares [0] 6 3 8 3 3" xfId="31961" xr:uid="{A9153088-1575-40E2-A27E-C3EDE0AA5CCB}"/>
    <cellStyle name="Millares [0] 6 3 8 4" xfId="22038" xr:uid="{3832EE17-6237-4ED8-B3B2-A4EE519400FD}"/>
    <cellStyle name="Millares [0] 6 3 8 4 2" xfId="53055" xr:uid="{ED466358-1165-4245-9C46-C1587E30BF37}"/>
    <cellStyle name="Millares [0] 6 3 8 4 3" xfId="36186" xr:uid="{B674AFED-B84E-4E51-B936-5017CD449D5D}"/>
    <cellStyle name="Millares [0] 6 3 8 5" xfId="11017" xr:uid="{B38873AF-FF2C-463E-8AD0-5537DAE7A95E}"/>
    <cellStyle name="Millares [0] 6 3 8 5 2" xfId="42069" xr:uid="{6067DAB1-7398-4828-9A48-B29405B633FF}"/>
    <cellStyle name="Millares [0] 6 3 8 6" xfId="25200" xr:uid="{674ED7A5-C4E5-448C-A1BF-D064DBDC5F19}"/>
    <cellStyle name="Millares [0] 6 3 9" xfId="11196" xr:uid="{3CCAD24C-CC1D-4D93-8AE8-90475F72AA1D}"/>
    <cellStyle name="Millares [0] 6 3 9 2" xfId="14804" xr:uid="{947AAD85-6D82-4D33-BC00-BBA98C671B12}"/>
    <cellStyle name="Millares [0] 6 3 9 2 2" xfId="45851" xr:uid="{7532BD22-ED80-4F99-93ED-E05D00E508C5}"/>
    <cellStyle name="Millares [0] 6 3 9 2 3" xfId="28982" xr:uid="{A6610F9A-A5DE-4B62-B40E-8B4D74D0EA6C}"/>
    <cellStyle name="Millares [0] 6 3 9 3" xfId="19059" xr:uid="{28E8E5E4-E7AF-4593-8E1E-47BA26BA36FC}"/>
    <cellStyle name="Millares [0] 6 3 9 3 2" xfId="50076" xr:uid="{2F37FC31-7753-422B-9B7F-E04DDD3C960F}"/>
    <cellStyle name="Millares [0] 6 3 9 3 3" xfId="33207" xr:uid="{68DF32A4-27F3-4523-B490-6E6181D9786F}"/>
    <cellStyle name="Millares [0] 6 3 9 4" xfId="42244" xr:uid="{D7B78AF2-3928-4633-847B-FB9BB022D941}"/>
    <cellStyle name="Millares [0] 6 3 9 5" xfId="25375" xr:uid="{C1D12051-43D2-41C4-96C2-388BE2F7CAF5}"/>
    <cellStyle name="Millares [0] 6 30" xfId="37853" xr:uid="{C638EA47-7F80-47A1-B3B5-5E26386221A3}"/>
    <cellStyle name="Millares [0] 6 30 2" xfId="54722" xr:uid="{49FB23E7-FAB1-427B-9494-C3A628AA78D5}"/>
    <cellStyle name="Millares [0] 6 31" xfId="38155" xr:uid="{E4DC1970-76E1-4B0D-9278-4CB3DFF53D73}"/>
    <cellStyle name="Millares [0] 6 31 2" xfId="55024" xr:uid="{9925C153-8612-4130-8F1C-0DC2DA91ABD0}"/>
    <cellStyle name="Millares [0] 6 32" xfId="38455" xr:uid="{142A44B1-1E5A-4A40-BED1-B5BC951DC314}"/>
    <cellStyle name="Millares [0] 6 32 2" xfId="55324" xr:uid="{CFA10DD5-1574-4E9B-9103-E0C16818828B}"/>
    <cellStyle name="Millares [0] 6 33" xfId="38755" xr:uid="{DD26B509-FC69-4493-9965-673D497C0284}"/>
    <cellStyle name="Millares [0] 6 33 2" xfId="55624" xr:uid="{D5AA83B3-F2AB-4710-BED5-A3B5BF68A249}"/>
    <cellStyle name="Millares [0] 6 34" xfId="39019" xr:uid="{98E7221E-5B7F-4AB6-BD48-06B11C26A97B}"/>
    <cellStyle name="Millares [0] 6 35" xfId="22150" xr:uid="{5AA038C0-42D5-46FC-BC6B-59D59B0DBA05}"/>
    <cellStyle name="Millares [0] 6 4" xfId="257" xr:uid="{F9DFC78E-0324-41A7-9150-C024D11E2916}"/>
    <cellStyle name="Millares [0] 6 4 10" xfId="14327" xr:uid="{6A12A289-D115-46E1-9F4A-C4324300E751}"/>
    <cellStyle name="Millares [0] 6 4 10 2" xfId="45375" xr:uid="{211F38EC-AA92-4219-965A-1C289C0E794E}"/>
    <cellStyle name="Millares [0] 6 4 10 3" xfId="28506" xr:uid="{D4B15DDE-1C9F-4450-BE11-15CE5B007161}"/>
    <cellStyle name="Millares [0] 6 4 11" xfId="14683" xr:uid="{0D8F4C5E-4BAA-4E36-A321-D29B15D60645}"/>
    <cellStyle name="Millares [0] 6 4 11 2" xfId="45730" xr:uid="{2CD2C455-9F41-4C80-A673-21A99E88C7BF}"/>
    <cellStyle name="Millares [0] 6 4 11 3" xfId="28861" xr:uid="{B4191440-3C18-4B6C-BEA3-300E85E9D7C7}"/>
    <cellStyle name="Millares [0] 6 4 12" xfId="17988" xr:uid="{BD41F507-667D-49DA-BAE5-008093463FE4}"/>
    <cellStyle name="Millares [0] 6 4 12 2" xfId="49005" xr:uid="{8A9C6A69-3D17-4BEB-AAE7-B96187CC5921}"/>
    <cellStyle name="Millares [0] 6 4 12 3" xfId="32136" xr:uid="{68E0EBC6-2F6D-4D86-B34F-269F7E63F044}"/>
    <cellStyle name="Millares [0] 6 4 13" xfId="18288" xr:uid="{65524641-7FB4-4D0B-9049-16486AFBEF28}"/>
    <cellStyle name="Millares [0] 6 4 13 2" xfId="49305" xr:uid="{A2E3067B-C136-43ED-A415-7D181C568E6C}"/>
    <cellStyle name="Millares [0] 6 4 13 3" xfId="32436" xr:uid="{1752F67D-728E-4EDA-84F7-C556DEA6A55F}"/>
    <cellStyle name="Millares [0] 6 4 14" xfId="18588" xr:uid="{78F0043A-AC78-4290-A7BE-BD538A97E43D}"/>
    <cellStyle name="Millares [0] 6 4 14 2" xfId="49605" xr:uid="{0F14AFCE-3D44-464C-8B50-793AADB1A614}"/>
    <cellStyle name="Millares [0] 6 4 14 3" xfId="32736" xr:uid="{C78DA5CC-DB27-442B-ABCE-183A3AA67413}"/>
    <cellStyle name="Millares [0] 6 4 15" xfId="18938" xr:uid="{4BA7963D-8570-41B6-868B-7AB9F1DD523D}"/>
    <cellStyle name="Millares [0] 6 4 15 2" xfId="49955" xr:uid="{1ED3A801-2574-4C73-B889-EB21E4CE2267}"/>
    <cellStyle name="Millares [0] 6 4 15 3" xfId="33086" xr:uid="{2B4DA473-1994-4C08-B64A-7204422DAFDD}"/>
    <cellStyle name="Millares [0] 6 4 16" xfId="8088" xr:uid="{4BE9192B-3818-4346-B62C-0F123F5E42C0}"/>
    <cellStyle name="Millares [0] 6 4 16 2" xfId="53209" xr:uid="{67252D49-FA26-4A60-816F-6B75DAF001CA}"/>
    <cellStyle name="Millares [0] 6 4 16 3" xfId="36340" xr:uid="{B6D888D5-FD68-4829-9BB8-90E26AF83557}"/>
    <cellStyle name="Millares [0] 6 4 17" xfId="36645" xr:uid="{1841F1CB-8712-4906-B174-927A0088E98F}"/>
    <cellStyle name="Millares [0] 6 4 17 2" xfId="53514" xr:uid="{E7B7E981-10C6-474B-860A-D2276EB968AA}"/>
    <cellStyle name="Millares [0] 6 4 18" xfId="36955" xr:uid="{97E31249-2298-467C-8620-1E22B0042DF9}"/>
    <cellStyle name="Millares [0] 6 4 18 2" xfId="53824" xr:uid="{E6F67D0D-87F4-46DB-80F7-CAC378ACA9CB}"/>
    <cellStyle name="Millares [0] 6 4 19" xfId="37258" xr:uid="{27F885C7-C2FB-49C9-9AEE-553C4E716034}"/>
    <cellStyle name="Millares [0] 6 4 19 2" xfId="54127" xr:uid="{531FB768-C6C4-4187-AF76-24029E2879E5}"/>
    <cellStyle name="Millares [0] 6 4 2" xfId="523" xr:uid="{2B35AD76-4AEC-4DA8-909D-C08BB9696CD8}"/>
    <cellStyle name="Millares [0] 6 4 2 2" xfId="2795" xr:uid="{BE7DDEA4-3616-4A39-8E33-0C9DA3CFD1F6}"/>
    <cellStyle name="Millares [0] 6 4 2 2 2" xfId="5210" xr:uid="{57640DD7-EA7B-41ED-A9D1-AB496E332950}"/>
    <cellStyle name="Millares [0] 6 4 2 2 2 2" xfId="13193" xr:uid="{91BDDA32-9E5A-41DC-A802-59668856A74F}"/>
    <cellStyle name="Millares [0] 6 4 2 2 2 2 2" xfId="44241" xr:uid="{B81B1061-A031-4F9E-8676-30CA3E03383B}"/>
    <cellStyle name="Millares [0] 6 4 2 2 2 3" xfId="27372" xr:uid="{DCBEC204-68CF-4E54-BF00-95A9AD175FD1}"/>
    <cellStyle name="Millares [0] 6 4 2 2 3" xfId="7624" xr:uid="{BEC39969-9745-49B3-A0D0-6EECD62AF972}"/>
    <cellStyle name="Millares [0] 6 4 2 2 3 2" xfId="16801" xr:uid="{8499200E-B4A9-4629-9CD4-BC4FC9212013}"/>
    <cellStyle name="Millares [0] 6 4 2 2 3 2 2" xfId="47848" xr:uid="{1B275644-5E0E-4977-9C0F-BD7AEE3E425C}"/>
    <cellStyle name="Millares [0] 6 4 2 2 3 3" xfId="30979" xr:uid="{3FFBE0F1-BCE3-43B8-BB52-4795B7317CFC}"/>
    <cellStyle name="Millares [0] 6 4 2 2 4" xfId="21056" xr:uid="{3D95F2A8-0AD5-4A61-92B3-B52EEC7CA99D}"/>
    <cellStyle name="Millares [0] 6 4 2 2 4 2" xfId="52073" xr:uid="{DF5150A7-F5AE-401C-9465-8F809F412638}"/>
    <cellStyle name="Millares [0] 6 4 2 2 4 3" xfId="35204" xr:uid="{B8F18698-C1E1-4EFF-B5F5-FAC3C123356B}"/>
    <cellStyle name="Millares [0] 6 4 2 2 5" xfId="10035" xr:uid="{074FA7A7-04CF-471E-B23D-ECD5907AE968}"/>
    <cellStyle name="Millares [0] 6 4 2 2 5 2" xfId="41087" xr:uid="{0DD27BC4-27FB-4FD1-8C86-0CB5FDBF18F8}"/>
    <cellStyle name="Millares [0] 6 4 2 2 6" xfId="24218" xr:uid="{C07480C6-ED32-4262-85C3-5E59E5246C78}"/>
    <cellStyle name="Millares [0] 6 4 2 3" xfId="1875" xr:uid="{82E34496-E7E4-4185-B77C-1B52D6FDC79E}"/>
    <cellStyle name="Millares [0] 6 4 2 3 2" xfId="4290" xr:uid="{C78F003D-48F7-4724-A88D-0A2B5D000702}"/>
    <cellStyle name="Millares [0] 6 4 2 3 2 2" xfId="12273" xr:uid="{4AAA6D76-3902-417C-B66D-14A0AEE00910}"/>
    <cellStyle name="Millares [0] 6 4 2 3 2 2 2" xfId="43321" xr:uid="{4892C8F8-41E2-455B-AA79-AA060BCC711E}"/>
    <cellStyle name="Millares [0] 6 4 2 3 2 3" xfId="26452" xr:uid="{7C886A7B-9AEB-49D5-A19E-C61C711F40A4}"/>
    <cellStyle name="Millares [0] 6 4 2 3 3" xfId="6704" xr:uid="{79E54CEB-05B6-447F-8191-9329DCB4E3C0}"/>
    <cellStyle name="Millares [0] 6 4 2 3 3 2" xfId="15881" xr:uid="{0ED67816-87F4-4E9F-891C-E16CE003A088}"/>
    <cellStyle name="Millares [0] 6 4 2 3 3 2 2" xfId="46928" xr:uid="{B9D0D6E0-A94B-4982-B124-4412996AFB31}"/>
    <cellStyle name="Millares [0] 6 4 2 3 3 3" xfId="30059" xr:uid="{1A25B6DC-899D-4BAB-8A4F-9EC02F1903DA}"/>
    <cellStyle name="Millares [0] 6 4 2 3 4" xfId="20136" xr:uid="{7415473F-3524-4487-908B-047D546B9722}"/>
    <cellStyle name="Millares [0] 6 4 2 3 4 2" xfId="51153" xr:uid="{EF2BE116-E710-4954-80E5-0B703CD6E48F}"/>
    <cellStyle name="Millares [0] 6 4 2 3 4 3" xfId="34284" xr:uid="{C75FD0EB-724E-4045-AC10-8BF00958140D}"/>
    <cellStyle name="Millares [0] 6 4 2 3 5" xfId="9115" xr:uid="{14CA287A-2D8E-4DEC-818D-5D99E9E1840D}"/>
    <cellStyle name="Millares [0] 6 4 2 3 5 2" xfId="40167" xr:uid="{018F5DDC-2D37-48D9-821D-35E2033EB0C9}"/>
    <cellStyle name="Millares [0] 6 4 2 3 6" xfId="23298" xr:uid="{E6AB8FF6-E7A5-4F36-ADED-811AD5D69183}"/>
    <cellStyle name="Millares [0] 6 4 2 4" xfId="1112" xr:uid="{D2300AD7-9B06-4F81-98DF-E9D8100DB9F8}"/>
    <cellStyle name="Millares [0] 6 4 2 4 2" xfId="11511" xr:uid="{8EEC9D0C-8DB8-4656-BEF7-32D912D8DE58}"/>
    <cellStyle name="Millares [0] 6 4 2 4 2 2" xfId="42559" xr:uid="{5B4B8EF7-D9F6-4C7A-BB66-95F9375BCC7D}"/>
    <cellStyle name="Millares [0] 6 4 2 4 3" xfId="25690" xr:uid="{22A3A7D1-A7CE-4389-9D20-AC6CB35BAE52}"/>
    <cellStyle name="Millares [0] 6 4 2 5" xfId="3527" xr:uid="{844CE9DC-0E70-4627-B69A-689C1568217B}"/>
    <cellStyle name="Millares [0] 6 4 2 5 2" xfId="15119" xr:uid="{AFABBFE9-1D96-4BC6-8188-CC0CE2ECEFEA}"/>
    <cellStyle name="Millares [0] 6 4 2 5 2 2" xfId="46166" xr:uid="{CF5FE2EE-5A11-4ED9-8320-9052EEC2ADBA}"/>
    <cellStyle name="Millares [0] 6 4 2 5 3" xfId="29297" xr:uid="{AFF5729B-C93F-4BC8-9C88-F5442258DFF9}"/>
    <cellStyle name="Millares [0] 6 4 2 6" xfId="5942" xr:uid="{660BB2B1-D512-43E8-8CDB-FC1AAF3C16AC}"/>
    <cellStyle name="Millares [0] 6 4 2 6 2" xfId="19374" xr:uid="{68212410-4970-4AC7-A947-2080335DF662}"/>
    <cellStyle name="Millares [0] 6 4 2 6 2 2" xfId="50391" xr:uid="{B5DEBB9E-C1A9-4C15-9191-44971C2FBB05}"/>
    <cellStyle name="Millares [0] 6 4 2 6 3" xfId="33522" xr:uid="{47014194-874F-490E-9124-6BB7AC69FDEA}"/>
    <cellStyle name="Millares [0] 6 4 2 7" xfId="8353" xr:uid="{481D2163-C791-4463-8E69-B3A00ECE5F17}"/>
    <cellStyle name="Millares [0] 6 4 2 7 2" xfId="39405" xr:uid="{09E3E7BD-F3A0-4E2D-854D-58C76A4319D9}"/>
    <cellStyle name="Millares [0] 6 4 2 8" xfId="22536" xr:uid="{439C5829-256C-4834-BEE7-B3153375B8E2}"/>
    <cellStyle name="Millares [0] 6 4 20" xfId="37558" xr:uid="{1F469911-F221-4029-B2F7-AEED374E2178}"/>
    <cellStyle name="Millares [0] 6 4 20 2" xfId="54427" xr:uid="{4CBD6155-3925-4C01-BC8E-8CD7A6DBBA71}"/>
    <cellStyle name="Millares [0] 6 4 21" xfId="37860" xr:uid="{694946E5-F342-4BAB-9C31-2CC57682E172}"/>
    <cellStyle name="Millares [0] 6 4 21 2" xfId="54729" xr:uid="{2FE3A924-B029-43DB-9B64-71C5A968A76D}"/>
    <cellStyle name="Millares [0] 6 4 22" xfId="38162" xr:uid="{35E70012-DA5F-4667-935C-4131EC5CE107}"/>
    <cellStyle name="Millares [0] 6 4 22 2" xfId="55031" xr:uid="{1B11A604-59A1-4039-A744-9C2740BB6A74}"/>
    <cellStyle name="Millares [0] 6 4 23" xfId="38462" xr:uid="{A8A37935-AA92-4932-A106-44FABE24A775}"/>
    <cellStyle name="Millares [0] 6 4 23 2" xfId="55331" xr:uid="{ED6F0C8E-AFA8-4257-8B74-A0A5790EDCF7}"/>
    <cellStyle name="Millares [0] 6 4 24" xfId="38762" xr:uid="{2A1A1098-E120-43AC-B018-D32C107CC4C4}"/>
    <cellStyle name="Millares [0] 6 4 24 2" xfId="55631" xr:uid="{B8D59C25-2436-4ACB-B803-89DCD175DF48}"/>
    <cellStyle name="Millares [0] 6 4 25" xfId="39140" xr:uid="{6DA22061-9DA1-4B68-8B28-2B77619DB972}"/>
    <cellStyle name="Millares [0] 6 4 26" xfId="22271" xr:uid="{4D549588-43BF-4FB1-A961-A19DBF4B3CBD}"/>
    <cellStyle name="Millares [0] 6 4 3" xfId="2177" xr:uid="{6641F9D6-32FB-42DE-848B-080DE309D347}"/>
    <cellStyle name="Millares [0] 6 4 3 2" xfId="4592" xr:uid="{1DA83773-301C-4FF0-B05D-296CE137476D}"/>
    <cellStyle name="Millares [0] 6 4 3 2 2" xfId="12575" xr:uid="{115877BA-AEC2-4701-963B-D701128D508A}"/>
    <cellStyle name="Millares [0] 6 4 3 2 2 2" xfId="43623" xr:uid="{EBE47E11-34F5-4B0B-A510-A8B4E1993659}"/>
    <cellStyle name="Millares [0] 6 4 3 2 3" xfId="26754" xr:uid="{0ED171E1-7DDF-4C36-9A92-B349C3EADAA6}"/>
    <cellStyle name="Millares [0] 6 4 3 3" xfId="7006" xr:uid="{184D8E20-3B22-469E-B7E4-4C41B1C0235F}"/>
    <cellStyle name="Millares [0] 6 4 3 3 2" xfId="16183" xr:uid="{BF503875-0AAF-4567-B93B-3C11CD9CF40B}"/>
    <cellStyle name="Millares [0] 6 4 3 3 2 2" xfId="47230" xr:uid="{B107379D-6136-40C2-8786-30BE40C863EF}"/>
    <cellStyle name="Millares [0] 6 4 3 3 3" xfId="30361" xr:uid="{A05B1492-E153-4653-BB35-55E4A6DBC71A}"/>
    <cellStyle name="Millares [0] 6 4 3 4" xfId="20438" xr:uid="{6DD79053-F333-4659-977D-D4DA32A2171E}"/>
    <cellStyle name="Millares [0] 6 4 3 4 2" xfId="51455" xr:uid="{F9D50E1B-3CA2-48C5-81D6-A60B680CF5D8}"/>
    <cellStyle name="Millares [0] 6 4 3 4 3" xfId="34586" xr:uid="{5B96E37B-C866-4856-A0FB-A95634665C03}"/>
    <cellStyle name="Millares [0] 6 4 3 5" xfId="9417" xr:uid="{ABEF13C9-6FDE-48DF-8679-EA7C5ADA25A2}"/>
    <cellStyle name="Millares [0] 6 4 3 5 2" xfId="40469" xr:uid="{D8073A76-1F68-474C-BFBA-19720DE35650}"/>
    <cellStyle name="Millares [0] 6 4 3 6" xfId="23600" xr:uid="{076B6F2E-D6D8-44E3-AFE7-3543F8D582C7}"/>
    <cellStyle name="Millares [0] 6 4 4" xfId="2530" xr:uid="{55F43B4D-DBED-44EE-AD87-7ECC0204108D}"/>
    <cellStyle name="Millares [0] 6 4 4 2" xfId="4945" xr:uid="{120FBEE2-E633-48F5-93C3-73B112FF60C2}"/>
    <cellStyle name="Millares [0] 6 4 4 2 2" xfId="12928" xr:uid="{B86A423C-C3F3-4183-96B2-84D802AD2E6D}"/>
    <cellStyle name="Millares [0] 6 4 4 2 2 2" xfId="43976" xr:uid="{35D552C8-EC5A-4629-9DEF-10876C4C9D48}"/>
    <cellStyle name="Millares [0] 6 4 4 2 3" xfId="27107" xr:uid="{DF1D4509-3D7A-4C7B-BFF2-6AAD5433C7EB}"/>
    <cellStyle name="Millares [0] 6 4 4 3" xfId="7359" xr:uid="{F0F2F768-8D08-4A78-BAA5-416A7A3A1922}"/>
    <cellStyle name="Millares [0] 6 4 4 3 2" xfId="16536" xr:uid="{AB5ECDFB-08D8-4010-98B5-1EF370FB17CE}"/>
    <cellStyle name="Millares [0] 6 4 4 3 2 2" xfId="47583" xr:uid="{58327D27-0932-46AC-93CD-8A333F400253}"/>
    <cellStyle name="Millares [0] 6 4 4 3 3" xfId="30714" xr:uid="{49749EC0-233C-423F-A4CB-7C1144C5E870}"/>
    <cellStyle name="Millares [0] 6 4 4 4" xfId="20791" xr:uid="{7C05C567-2518-466F-A4DA-6C8850803BFE}"/>
    <cellStyle name="Millares [0] 6 4 4 4 2" xfId="51808" xr:uid="{AA008383-B9E2-492D-83FD-2513DE60F8D8}"/>
    <cellStyle name="Millares [0] 6 4 4 4 3" xfId="34939" xr:uid="{0134131B-AFF7-40BD-91A1-3B77755C188B}"/>
    <cellStyle name="Millares [0] 6 4 4 5" xfId="9770" xr:uid="{334FB7E3-D2C3-4531-A90E-03379909B4BB}"/>
    <cellStyle name="Millares [0] 6 4 4 5 2" xfId="40822" xr:uid="{AC34759E-58BF-4510-930B-4AF9D394CFA6}"/>
    <cellStyle name="Millares [0] 6 4 4 6" xfId="23953" xr:uid="{7332F192-BCD4-45EC-8DD8-61A7B5A38EA2}"/>
    <cellStyle name="Millares [0] 6 4 5" xfId="1523" xr:uid="{AF2F8CEC-C43C-4A4B-A76C-89A2BC63C3D3}"/>
    <cellStyle name="Millares [0] 6 4 5 2" xfId="3938" xr:uid="{4DC766B5-5C71-40D4-BA39-E10BE697C3C9}"/>
    <cellStyle name="Millares [0] 6 4 5 2 2" xfId="11921" xr:uid="{E712CC74-64EB-49DE-918A-A36E7F20A62B}"/>
    <cellStyle name="Millares [0] 6 4 5 2 2 2" xfId="42969" xr:uid="{6D492184-FDDE-4CA5-945A-0697C912D897}"/>
    <cellStyle name="Millares [0] 6 4 5 2 3" xfId="26100" xr:uid="{BE33ABFA-CC04-456B-8E52-CCCBAF13BA70}"/>
    <cellStyle name="Millares [0] 6 4 5 3" xfId="6352" xr:uid="{BE8C3273-BBDD-4B90-B49B-B319600D6742}"/>
    <cellStyle name="Millares [0] 6 4 5 3 2" xfId="15529" xr:uid="{E2C47C98-D753-4025-963C-F51FA9D79748}"/>
    <cellStyle name="Millares [0] 6 4 5 3 2 2" xfId="46576" xr:uid="{A7C6FFCC-2254-4208-B4F5-7D27783A53AC}"/>
    <cellStyle name="Millares [0] 6 4 5 3 3" xfId="29707" xr:uid="{B4EBD42F-8367-40A1-8583-BA191C477B7A}"/>
    <cellStyle name="Millares [0] 6 4 5 4" xfId="19784" xr:uid="{91C0B531-F4F1-45A2-91C4-AFD95CAB5789}"/>
    <cellStyle name="Millares [0] 6 4 5 4 2" xfId="50801" xr:uid="{C30B6CC6-5E48-4042-B22C-E78831C7D039}"/>
    <cellStyle name="Millares [0] 6 4 5 4 3" xfId="33932" xr:uid="{7898CB72-833E-423D-8340-C52F57FA5730}"/>
    <cellStyle name="Millares [0] 6 4 5 5" xfId="8763" xr:uid="{F0472CBE-16E8-4446-A12B-CB55857331E7}"/>
    <cellStyle name="Millares [0] 6 4 5 5 2" xfId="39815" xr:uid="{26A86A9B-3321-4C07-9931-0AC9BF4D296E}"/>
    <cellStyle name="Millares [0] 6 4 5 6" xfId="22946" xr:uid="{AC573066-AC4A-4385-9777-9918E51F1050}"/>
    <cellStyle name="Millares [0] 6 4 6" xfId="847" xr:uid="{277DA1EA-BE23-45B7-A276-2D2F11FA41FD}"/>
    <cellStyle name="Millares [0] 6 4 6 2" xfId="13584" xr:uid="{BD5C0FF3-AD4C-415D-896D-4D24BCB67DA1}"/>
    <cellStyle name="Millares [0] 6 4 6 2 2" xfId="44632" xr:uid="{F308A6A2-9A70-43EF-BEE9-7476B0CF0225}"/>
    <cellStyle name="Millares [0] 6 4 6 2 3" xfId="27763" xr:uid="{1C0BF4B5-7FC1-41D8-9C8E-BB77BC508C33}"/>
    <cellStyle name="Millares [0] 6 4 6 3" xfId="17192" xr:uid="{75F59563-D4ED-4AB7-A045-BB93FBF1A105}"/>
    <cellStyle name="Millares [0] 6 4 6 3 2" xfId="48239" xr:uid="{A59CF452-BD51-4AC2-9386-DBB7DC12DB68}"/>
    <cellStyle name="Millares [0] 6 4 6 3 3" xfId="31370" xr:uid="{2FAC9E26-927B-4EBC-86C5-F2DE40AACBFA}"/>
    <cellStyle name="Millares [0] 6 4 6 4" xfId="21447" xr:uid="{C2AD3C38-03C5-46A7-961D-2F3D34B9CEDC}"/>
    <cellStyle name="Millares [0] 6 4 6 4 2" xfId="52464" xr:uid="{A41F6298-7927-47A4-9C3D-4E5B409F1102}"/>
    <cellStyle name="Millares [0] 6 4 6 4 3" xfId="35595" xr:uid="{3F1085D7-8200-49E3-AB42-67B11437AFFA}"/>
    <cellStyle name="Millares [0] 6 4 6 5" xfId="10426" xr:uid="{BF9956ED-6261-4449-8D2D-FB85C4172C2A}"/>
    <cellStyle name="Millares [0] 6 4 6 5 2" xfId="41478" xr:uid="{DC010DAC-BC12-470C-BBAB-03C64E7A1340}"/>
    <cellStyle name="Millares [0] 6 4 6 6" xfId="24609" xr:uid="{250C63AF-9991-43E2-895C-CB74BD310AFB}"/>
    <cellStyle name="Millares [0] 6 4 7" xfId="3262" xr:uid="{75786FBA-C32E-4116-A6D6-E6324F57CE57}"/>
    <cellStyle name="Millares [0] 6 4 7 2" xfId="13881" xr:uid="{30B4AAFE-3693-43D6-8511-C9A1A67F8093}"/>
    <cellStyle name="Millares [0] 6 4 7 2 2" xfId="44929" xr:uid="{3378A590-1422-44DA-BA7B-69C8EA4BA5B9}"/>
    <cellStyle name="Millares [0] 6 4 7 2 3" xfId="28060" xr:uid="{140CF885-A56F-46BD-BE40-177BE409397F}"/>
    <cellStyle name="Millares [0] 6 4 7 3" xfId="17489" xr:uid="{3453A123-E6EA-4CA5-8EE9-FC555F20ACDA}"/>
    <cellStyle name="Millares [0] 6 4 7 3 2" xfId="48536" xr:uid="{7ADEC90D-1568-4202-88F3-7366A66034C9}"/>
    <cellStyle name="Millares [0] 6 4 7 3 3" xfId="31667" xr:uid="{C1588825-1B72-4390-A918-7622DD9B007E}"/>
    <cellStyle name="Millares [0] 6 4 7 4" xfId="21744" xr:uid="{449E36C0-9089-40D3-8756-73BCC6BC250D}"/>
    <cellStyle name="Millares [0] 6 4 7 4 2" xfId="52761" xr:uid="{DE8EFE43-4EC8-4787-8344-3D1EFD1004A3}"/>
    <cellStyle name="Millares [0] 6 4 7 4 3" xfId="35892" xr:uid="{B982FD7E-911C-44CC-8A34-34906106811F}"/>
    <cellStyle name="Millares [0] 6 4 7 5" xfId="10723" xr:uid="{1C520099-8064-4053-B10A-9B17CCC0A15E}"/>
    <cellStyle name="Millares [0] 6 4 7 5 2" xfId="41775" xr:uid="{EBA4D2B4-851B-4D6E-83A1-214180DBA533}"/>
    <cellStyle name="Millares [0] 6 4 7 6" xfId="24906" xr:uid="{88312DD4-6E8C-4DD2-8937-27AC556D05D5}"/>
    <cellStyle name="Millares [0] 6 4 8" xfId="5677" xr:uid="{FF630F78-9046-4266-80BD-B98796EF0204}"/>
    <cellStyle name="Millares [0] 6 4 8 2" xfId="14229" xr:uid="{B883296B-BEC5-4271-B079-C6E416D63B5D}"/>
    <cellStyle name="Millares [0] 6 4 8 2 2" xfId="45277" xr:uid="{1E9E4518-1D4E-4071-83DA-BC32D2C4AAB8}"/>
    <cellStyle name="Millares [0] 6 4 8 2 3" xfId="28408" xr:uid="{2FFDF3F2-5E07-4568-B142-831F57047D95}"/>
    <cellStyle name="Millares [0] 6 4 8 3" xfId="17841" xr:uid="{4393BDBB-B18A-4743-99DA-D714B19459E4}"/>
    <cellStyle name="Millares [0] 6 4 8 3 2" xfId="48888" xr:uid="{BCBE977D-C82E-458E-9DF6-C537F611CF14}"/>
    <cellStyle name="Millares [0] 6 4 8 3 3" xfId="32019" xr:uid="{60EC2BD8-3FF9-4055-9A3E-8F06730AD8EF}"/>
    <cellStyle name="Millares [0] 6 4 8 4" xfId="22092" xr:uid="{B9EA737F-9C0A-408C-9969-BA26C90730FD}"/>
    <cellStyle name="Millares [0] 6 4 8 4 2" xfId="53109" xr:uid="{44B0D0EC-6F43-4F1F-A499-D4B9DC68084F}"/>
    <cellStyle name="Millares [0] 6 4 8 4 3" xfId="36240" xr:uid="{52A55581-2810-4145-BB19-6D15CAA4D413}"/>
    <cellStyle name="Millares [0] 6 4 8 5" xfId="11075" xr:uid="{252D7F47-321D-4ED0-9A17-8D475BCC174D}"/>
    <cellStyle name="Millares [0] 6 4 8 5 2" xfId="42123" xr:uid="{13E0C246-1335-4B06-8237-6C4048F0281B}"/>
    <cellStyle name="Millares [0] 6 4 8 6" xfId="25254" xr:uid="{26F06FD3-F074-42FD-8119-25C044E27DE7}"/>
    <cellStyle name="Millares [0] 6 4 9" xfId="11246" xr:uid="{5A54F5AC-B16D-47E8-AA4B-560076E12B60}"/>
    <cellStyle name="Millares [0] 6 4 9 2" xfId="14854" xr:uid="{FF1CFDAD-5279-4A36-9FE2-DF8D3B9FCBB6}"/>
    <cellStyle name="Millares [0] 6 4 9 2 2" xfId="45901" xr:uid="{0158814E-DB26-4119-A849-5D5780E498B3}"/>
    <cellStyle name="Millares [0] 6 4 9 2 3" xfId="29032" xr:uid="{1AF9B2CD-33BD-44BB-B7F1-8E7EA9AFB34B}"/>
    <cellStyle name="Millares [0] 6 4 9 3" xfId="19109" xr:uid="{9B3EA8DC-5FCD-414C-9D64-8EC68D07F578}"/>
    <cellStyle name="Millares [0] 6 4 9 3 2" xfId="50126" xr:uid="{DD12E37E-DEA7-4F5C-9E99-EF6456FA3C16}"/>
    <cellStyle name="Millares [0] 6 4 9 3 3" xfId="33257" xr:uid="{8DAD238D-FBB0-49C8-8C64-D53771B54096}"/>
    <cellStyle name="Millares [0] 6 4 9 4" xfId="42294" xr:uid="{7B958CDE-D8B9-46FA-A94F-7881BCA7C6BB}"/>
    <cellStyle name="Millares [0] 6 4 9 5" xfId="25425" xr:uid="{5543BBF2-5E81-4520-BD46-85CB55D83841}"/>
    <cellStyle name="Millares [0] 6 5" xfId="311" xr:uid="{65FFD466-68C4-4FDD-B70E-F50A8725FA80}"/>
    <cellStyle name="Millares [0] 6 5 10" xfId="14908" xr:uid="{DEBBDC4E-E519-414E-9883-0A87D01EE284}"/>
    <cellStyle name="Millares [0] 6 5 10 2" xfId="45955" xr:uid="{C1CEF639-8A85-4F17-B5B2-3ADE105EAF97}"/>
    <cellStyle name="Millares [0] 6 5 10 3" xfId="29086" xr:uid="{236459E6-555B-42C0-9EB9-0B66D7032B68}"/>
    <cellStyle name="Millares [0] 6 5 11" xfId="17989" xr:uid="{E2EC39E2-F83B-4282-B716-172E4CD7CA39}"/>
    <cellStyle name="Millares [0] 6 5 11 2" xfId="49006" xr:uid="{BAE4114A-9C4A-48F4-91F2-82C24F410600}"/>
    <cellStyle name="Millares [0] 6 5 11 3" xfId="32137" xr:uid="{5E8FE3A5-D315-413B-B51E-716F214321EB}"/>
    <cellStyle name="Millares [0] 6 5 12" xfId="18289" xr:uid="{4FE39139-9802-40EA-B2D9-ADA47CAF5AFC}"/>
    <cellStyle name="Millares [0] 6 5 12 2" xfId="49306" xr:uid="{78FCB672-E8C8-4E4C-B34D-850D37D7A8EF}"/>
    <cellStyle name="Millares [0] 6 5 12 3" xfId="32437" xr:uid="{4DF7D189-EB23-4A9D-A873-456054769439}"/>
    <cellStyle name="Millares [0] 6 5 13" xfId="18589" xr:uid="{1765CB67-4BC6-4407-9F7D-82011BB0553B}"/>
    <cellStyle name="Millares [0] 6 5 13 2" xfId="49606" xr:uid="{79584139-8570-4203-9796-8C42B0929C84}"/>
    <cellStyle name="Millares [0] 6 5 13 3" xfId="32737" xr:uid="{FAA63B35-0CF4-4369-8B81-C63BE0836F6B}"/>
    <cellStyle name="Millares [0] 6 5 14" xfId="19163" xr:uid="{C927BA52-3206-4A4D-8FA9-9110887CA1B9}"/>
    <cellStyle name="Millares [0] 6 5 14 2" xfId="50180" xr:uid="{EE286186-7D0E-4DB7-AEEA-70E13AA9119A}"/>
    <cellStyle name="Millares [0] 6 5 14 3" xfId="33311" xr:uid="{851B2A33-4D76-43E3-A7EA-AD44D0764F22}"/>
    <cellStyle name="Millares [0] 6 5 15" xfId="8142" xr:uid="{7D9F36B8-7F9B-4ABD-BA7B-DAE4835C536C}"/>
    <cellStyle name="Millares [0] 6 5 15 2" xfId="53210" xr:uid="{88290D14-BE2D-4F9A-A88D-3883C4E474DC}"/>
    <cellStyle name="Millares [0] 6 5 15 3" xfId="36341" xr:uid="{965AF04E-1C23-4A69-AE11-3639393682E4}"/>
    <cellStyle name="Millares [0] 6 5 16" xfId="36646" xr:uid="{102CA539-77FA-4CEF-ACD9-601675BE011C}"/>
    <cellStyle name="Millares [0] 6 5 16 2" xfId="53515" xr:uid="{FEEEA124-401B-48B0-AE60-5940949201EE}"/>
    <cellStyle name="Millares [0] 6 5 17" xfId="36956" xr:uid="{5E47D92A-6582-4F48-A768-A449AE47CD61}"/>
    <cellStyle name="Millares [0] 6 5 17 2" xfId="53825" xr:uid="{C6014C23-BBB6-4271-ABF5-510632F08794}"/>
    <cellStyle name="Millares [0] 6 5 18" xfId="37259" xr:uid="{87B08BB8-50D2-4BE6-B360-338FDC6782C6}"/>
    <cellStyle name="Millares [0] 6 5 18 2" xfId="54128" xr:uid="{AD900380-BE52-4D03-BB5C-78C7DB90FFE5}"/>
    <cellStyle name="Millares [0] 6 5 19" xfId="37559" xr:uid="{7542F8AB-9CC5-4DD1-A07F-A06FBD3F90D9}"/>
    <cellStyle name="Millares [0] 6 5 19 2" xfId="54428" xr:uid="{E5CB1407-F40D-4EAE-9E6A-38A8E9BC7BFD}"/>
    <cellStyle name="Millares [0] 6 5 2" xfId="524" xr:uid="{91B73486-D4AF-4143-BF15-E727315C3077}"/>
    <cellStyle name="Millares [0] 6 5 2 2" xfId="2796" xr:uid="{6CB5C3BD-ADF1-49EC-95A6-E6A121C80FB4}"/>
    <cellStyle name="Millares [0] 6 5 2 2 2" xfId="5211" xr:uid="{A0661FBA-383A-477C-AC36-E033B9E76136}"/>
    <cellStyle name="Millares [0] 6 5 2 2 2 2" xfId="13194" xr:uid="{64081FAA-02BA-49B5-B61D-FCF1DA3ED623}"/>
    <cellStyle name="Millares [0] 6 5 2 2 2 2 2" xfId="44242" xr:uid="{4C0662EE-6012-4A61-85F8-87E70FEE3144}"/>
    <cellStyle name="Millares [0] 6 5 2 2 2 3" xfId="27373" xr:uid="{5A1EAECB-8063-4E6D-82DB-80577FF89658}"/>
    <cellStyle name="Millares [0] 6 5 2 2 3" xfId="7625" xr:uid="{7E3660D0-8421-4695-AAB3-5027CA7FAB38}"/>
    <cellStyle name="Millares [0] 6 5 2 2 3 2" xfId="16802" xr:uid="{C00EA272-8194-4853-AEF3-3CD6A4B14B12}"/>
    <cellStyle name="Millares [0] 6 5 2 2 3 2 2" xfId="47849" xr:uid="{76932E60-E681-4E29-B6ED-049CA47322FB}"/>
    <cellStyle name="Millares [0] 6 5 2 2 3 3" xfId="30980" xr:uid="{91A7D1A5-1B66-4D47-B416-B16AA65278CB}"/>
    <cellStyle name="Millares [0] 6 5 2 2 4" xfId="21057" xr:uid="{8239DA0E-BC24-4F6D-A311-6592C63C7EC0}"/>
    <cellStyle name="Millares [0] 6 5 2 2 4 2" xfId="52074" xr:uid="{666C2155-233A-4889-8BD0-931A456EF0B5}"/>
    <cellStyle name="Millares [0] 6 5 2 2 4 3" xfId="35205" xr:uid="{86D44B7D-1E8C-4441-9666-ABCFD41392B9}"/>
    <cellStyle name="Millares [0] 6 5 2 2 5" xfId="10036" xr:uid="{A95C3911-C8C4-417C-8910-7EF61F758C03}"/>
    <cellStyle name="Millares [0] 6 5 2 2 5 2" xfId="41088" xr:uid="{A0188F8F-5A4F-45CD-B2C0-B7B478E0333A}"/>
    <cellStyle name="Millares [0] 6 5 2 2 6" xfId="24219" xr:uid="{16950FDF-A8AF-4B8D-9F9B-13EF52E04A27}"/>
    <cellStyle name="Millares [0] 6 5 2 3" xfId="1929" xr:uid="{71FDCB14-2D7B-465E-9D69-D70FE534A604}"/>
    <cellStyle name="Millares [0] 6 5 2 3 2" xfId="4344" xr:uid="{DE7BA309-8296-49D2-B171-CB13EB08C585}"/>
    <cellStyle name="Millares [0] 6 5 2 3 2 2" xfId="12327" xr:uid="{2F5FAEC1-081B-4551-A43E-2C37C44544AC}"/>
    <cellStyle name="Millares [0] 6 5 2 3 2 2 2" xfId="43375" xr:uid="{55AD40DB-BB4B-4B8B-8303-6238F5B031F1}"/>
    <cellStyle name="Millares [0] 6 5 2 3 2 3" xfId="26506" xr:uid="{16D2D01C-F5C3-431F-970D-8A8EDEB4ABDC}"/>
    <cellStyle name="Millares [0] 6 5 2 3 3" xfId="6758" xr:uid="{DAAEE099-4D51-4302-807F-7328C892BB21}"/>
    <cellStyle name="Millares [0] 6 5 2 3 3 2" xfId="15935" xr:uid="{E9028B47-B1A4-43A3-BDFA-35FFF4ED4E79}"/>
    <cellStyle name="Millares [0] 6 5 2 3 3 2 2" xfId="46982" xr:uid="{A314F467-CCB1-4AA0-8A29-185F4A14E8AA}"/>
    <cellStyle name="Millares [0] 6 5 2 3 3 3" xfId="30113" xr:uid="{C6619527-5470-4B68-98FC-EB6214548C13}"/>
    <cellStyle name="Millares [0] 6 5 2 3 4" xfId="20190" xr:uid="{EBF7AAD2-BFED-42BF-9370-3636F9686FEA}"/>
    <cellStyle name="Millares [0] 6 5 2 3 4 2" xfId="51207" xr:uid="{A2C63D21-0527-41E3-80C2-05AFAEB64100}"/>
    <cellStyle name="Millares [0] 6 5 2 3 4 3" xfId="34338" xr:uid="{FAD22A3F-3A74-4E08-89EC-3B8D50A4AACC}"/>
    <cellStyle name="Millares [0] 6 5 2 3 5" xfId="9169" xr:uid="{0B191D76-5521-43CB-A87F-E9030E88A8DE}"/>
    <cellStyle name="Millares [0] 6 5 2 3 5 2" xfId="40221" xr:uid="{FEBDE3EE-EFF5-4511-A8F4-485CF46CE462}"/>
    <cellStyle name="Millares [0] 6 5 2 3 6" xfId="23352" xr:uid="{BD1CA630-3329-4C49-BE8D-6D39ED34B08F}"/>
    <cellStyle name="Millares [0] 6 5 2 4" xfId="1113" xr:uid="{B34D221F-341B-4E53-B675-D9C8A032F330}"/>
    <cellStyle name="Millares [0] 6 5 2 4 2" xfId="11512" xr:uid="{8C9B0E98-7BEE-49E3-94C8-BEAB15D9CAF8}"/>
    <cellStyle name="Millares [0] 6 5 2 4 2 2" xfId="42560" xr:uid="{3355245A-8E6F-4141-A2E9-6802C333C778}"/>
    <cellStyle name="Millares [0] 6 5 2 4 3" xfId="25691" xr:uid="{B9EAC555-47FB-4D4F-8E79-D94E9C0A7AA7}"/>
    <cellStyle name="Millares [0] 6 5 2 5" xfId="3528" xr:uid="{8D480BC3-E317-4BCA-B5E6-6D80D761C1B4}"/>
    <cellStyle name="Millares [0] 6 5 2 5 2" xfId="15120" xr:uid="{C40DA242-2FC8-4FF2-9941-E36764FA7956}"/>
    <cellStyle name="Millares [0] 6 5 2 5 2 2" xfId="46167" xr:uid="{850CEC89-780F-4A2E-9BE2-AFCF9EB4AEDE}"/>
    <cellStyle name="Millares [0] 6 5 2 5 3" xfId="29298" xr:uid="{B553A892-437C-457E-972A-2A708BCFE098}"/>
    <cellStyle name="Millares [0] 6 5 2 6" xfId="5943" xr:uid="{F4CC238D-2268-4A3F-9DF4-50866740505F}"/>
    <cellStyle name="Millares [0] 6 5 2 6 2" xfId="19375" xr:uid="{55D4020D-BA33-47F1-B1FA-6CDF57BC82E8}"/>
    <cellStyle name="Millares [0] 6 5 2 6 2 2" xfId="50392" xr:uid="{D84070ED-3833-4426-9C8E-95B4186A0168}"/>
    <cellStyle name="Millares [0] 6 5 2 6 3" xfId="33523" xr:uid="{FA414F46-20F7-4672-B888-55A5EDC1DFE0}"/>
    <cellStyle name="Millares [0] 6 5 2 7" xfId="8354" xr:uid="{F4A26B90-40BD-4F30-B501-C79D7CF08AB4}"/>
    <cellStyle name="Millares [0] 6 5 2 7 2" xfId="39406" xr:uid="{AF1AEA96-E3B3-4E5D-9DEB-D873EFFE65C9}"/>
    <cellStyle name="Millares [0] 6 5 2 8" xfId="22537" xr:uid="{7AF29707-1BC0-4254-84BE-C4E813C89F66}"/>
    <cellStyle name="Millares [0] 6 5 20" xfId="37861" xr:uid="{FEBB22A1-59CF-4CC0-B605-F37AC4380FF4}"/>
    <cellStyle name="Millares [0] 6 5 20 2" xfId="54730" xr:uid="{E0D04679-2B86-47AE-A1D2-C0D578BA1083}"/>
    <cellStyle name="Millares [0] 6 5 21" xfId="38163" xr:uid="{3ABDF995-897A-4F9E-B532-E23075BB4BFF}"/>
    <cellStyle name="Millares [0] 6 5 21 2" xfId="55032" xr:uid="{57416FFE-5937-484B-A50E-42B0A39CA855}"/>
    <cellStyle name="Millares [0] 6 5 22" xfId="38463" xr:uid="{0BEE542B-D6CB-461F-B91C-F877E890CEDC}"/>
    <cellStyle name="Millares [0] 6 5 22 2" xfId="55332" xr:uid="{7A0A5989-6113-485B-8E49-0D5B0ACEB592}"/>
    <cellStyle name="Millares [0] 6 5 23" xfId="38763" xr:uid="{EABD32FB-928E-48F3-95D7-203CE5C12924}"/>
    <cellStyle name="Millares [0] 6 5 23 2" xfId="55632" xr:uid="{E870FEBD-7899-4C91-B855-3E3FBDA28C74}"/>
    <cellStyle name="Millares [0] 6 5 24" xfId="39194" xr:uid="{9AD00D6B-DA6B-4335-81C9-03CBE7252949}"/>
    <cellStyle name="Millares [0] 6 5 25" xfId="22325" xr:uid="{F19C4748-8BCF-4E4B-9761-DE737C7BBBFD}"/>
    <cellStyle name="Millares [0] 6 5 3" xfId="2231" xr:uid="{283A2103-2EA5-4850-950C-666881FCC27A}"/>
    <cellStyle name="Millares [0] 6 5 3 2" xfId="4646" xr:uid="{B192FF80-A7C6-44EC-B37B-CC0595F82E43}"/>
    <cellStyle name="Millares [0] 6 5 3 2 2" xfId="12629" xr:uid="{43FA7E01-95E4-47E4-B1D0-26B4420853AB}"/>
    <cellStyle name="Millares [0] 6 5 3 2 2 2" xfId="43677" xr:uid="{12721820-06B4-4FC3-A8FE-C04995065E5C}"/>
    <cellStyle name="Millares [0] 6 5 3 2 3" xfId="26808" xr:uid="{2918A399-F928-48B9-9FC2-15EDC687B15E}"/>
    <cellStyle name="Millares [0] 6 5 3 3" xfId="7060" xr:uid="{782E3A6E-968C-4277-86A6-238B8F15588C}"/>
    <cellStyle name="Millares [0] 6 5 3 3 2" xfId="16237" xr:uid="{E9DE5FBA-B5F8-4799-A4F6-8B33EA8BAD4D}"/>
    <cellStyle name="Millares [0] 6 5 3 3 2 2" xfId="47284" xr:uid="{FBFAA9CB-F177-4DA6-A436-44178A5925DD}"/>
    <cellStyle name="Millares [0] 6 5 3 3 3" xfId="30415" xr:uid="{1D0148C2-A74D-4AA4-B9B7-090C962F651C}"/>
    <cellStyle name="Millares [0] 6 5 3 4" xfId="20492" xr:uid="{C5EA9CE0-5D9C-4E2C-A4E6-C9D7FE7E5DBB}"/>
    <cellStyle name="Millares [0] 6 5 3 4 2" xfId="51509" xr:uid="{59372D20-84DE-49C6-B60D-897880733702}"/>
    <cellStyle name="Millares [0] 6 5 3 4 3" xfId="34640" xr:uid="{21382AF4-EB1A-4B8E-BE73-E804026A1412}"/>
    <cellStyle name="Millares [0] 6 5 3 5" xfId="9471" xr:uid="{1F3106B0-FCDA-4F87-A197-1FD3EE218F51}"/>
    <cellStyle name="Millares [0] 6 5 3 5 2" xfId="40523" xr:uid="{D94EE23C-CD43-447B-9314-6BE4D0CC2631}"/>
    <cellStyle name="Millares [0] 6 5 3 6" xfId="23654" xr:uid="{72F89257-4DD9-4C0E-B54A-843DE563E4B2}"/>
    <cellStyle name="Millares [0] 6 5 4" xfId="2584" xr:uid="{7BD397BF-AD61-4D32-81D8-028E375DAD7D}"/>
    <cellStyle name="Millares [0] 6 5 4 2" xfId="4999" xr:uid="{F2039AD3-5E35-4FD0-80FA-9190D7F76080}"/>
    <cellStyle name="Millares [0] 6 5 4 2 2" xfId="12982" xr:uid="{5DE6FD3F-8CDA-4BA3-81F2-25FA213C0130}"/>
    <cellStyle name="Millares [0] 6 5 4 2 2 2" xfId="44030" xr:uid="{1F8B2D6C-1FBE-4A7F-B0E2-2EB4C16AF583}"/>
    <cellStyle name="Millares [0] 6 5 4 2 3" xfId="27161" xr:uid="{5DA9C5AC-5BE0-4BB4-8D07-D7E85E196408}"/>
    <cellStyle name="Millares [0] 6 5 4 3" xfId="7413" xr:uid="{C3BFF372-467D-4266-A18F-D916A3612302}"/>
    <cellStyle name="Millares [0] 6 5 4 3 2" xfId="16590" xr:uid="{DED4A744-A094-4A3A-B8E1-9875169509CC}"/>
    <cellStyle name="Millares [0] 6 5 4 3 2 2" xfId="47637" xr:uid="{A7FF6883-E1CF-42F0-8585-7A6A10787EC8}"/>
    <cellStyle name="Millares [0] 6 5 4 3 3" xfId="30768" xr:uid="{A1874BF2-C452-4FCE-AFD7-8824DE2076E0}"/>
    <cellStyle name="Millares [0] 6 5 4 4" xfId="20845" xr:uid="{4043A311-2301-4EE2-8934-E7C492DD9873}"/>
    <cellStyle name="Millares [0] 6 5 4 4 2" xfId="51862" xr:uid="{1F5C6515-85C5-4999-8B74-4365B24A1F7E}"/>
    <cellStyle name="Millares [0] 6 5 4 4 3" xfId="34993" xr:uid="{8BEE11AC-75EC-4E24-9407-311A999C09A9}"/>
    <cellStyle name="Millares [0] 6 5 4 5" xfId="9824" xr:uid="{FC812EBE-8EDB-4F89-8AC6-A894D06BA27C}"/>
    <cellStyle name="Millares [0] 6 5 4 5 2" xfId="40876" xr:uid="{FAA94F6A-D4FD-4100-B8A2-4A35408C6B8F}"/>
    <cellStyle name="Millares [0] 6 5 4 6" xfId="24007" xr:uid="{9760C351-58B8-481A-83EC-8EF522DEEE0E}"/>
    <cellStyle name="Millares [0] 6 5 5" xfId="1577" xr:uid="{C3207DDD-E669-474A-84D2-151017A2DDF9}"/>
    <cellStyle name="Millares [0] 6 5 5 2" xfId="3992" xr:uid="{531955FB-A965-4695-8F0B-41B46EF0DD0C}"/>
    <cellStyle name="Millares [0] 6 5 5 2 2" xfId="11975" xr:uid="{A23A8203-7975-43F9-A444-E75E37F66124}"/>
    <cellStyle name="Millares [0] 6 5 5 2 2 2" xfId="43023" xr:uid="{87DD77A3-A30D-45A6-BD43-3BD0B4C5E0D1}"/>
    <cellStyle name="Millares [0] 6 5 5 2 3" xfId="26154" xr:uid="{0C4832A6-2CFD-4969-AF26-DAC9943CFF51}"/>
    <cellStyle name="Millares [0] 6 5 5 3" xfId="6406" xr:uid="{A0C0A1CE-89F2-4077-A6EC-2B3E1DAE9AAC}"/>
    <cellStyle name="Millares [0] 6 5 5 3 2" xfId="15583" xr:uid="{30EB7B19-DD01-4BFB-821C-D9F90D70B743}"/>
    <cellStyle name="Millares [0] 6 5 5 3 2 2" xfId="46630" xr:uid="{E3DFCAF2-966F-4FD4-A06B-DCFC75E130B1}"/>
    <cellStyle name="Millares [0] 6 5 5 3 3" xfId="29761" xr:uid="{08EE356E-6681-4FC2-BB73-523669E6BAA1}"/>
    <cellStyle name="Millares [0] 6 5 5 4" xfId="19838" xr:uid="{DE1F6D44-8E61-4D1B-9C8F-1E99654AFAE9}"/>
    <cellStyle name="Millares [0] 6 5 5 4 2" xfId="50855" xr:uid="{20A60A8F-73B9-4228-B8F7-E84F8698FBAF}"/>
    <cellStyle name="Millares [0] 6 5 5 4 3" xfId="33986" xr:uid="{00FE267E-1D6B-40F3-AE67-204E498D039B}"/>
    <cellStyle name="Millares [0] 6 5 5 5" xfId="8817" xr:uid="{6EB5C5BE-17C2-4B3E-A47A-B507C29F2516}"/>
    <cellStyle name="Millares [0] 6 5 5 5 2" xfId="39869" xr:uid="{C8E2191A-C66B-4661-BA59-E2070CD5D30D}"/>
    <cellStyle name="Millares [0] 6 5 5 6" xfId="23000" xr:uid="{EEC9B2F2-493F-4D69-BD49-2A33B1128981}"/>
    <cellStyle name="Millares [0] 6 5 6" xfId="901" xr:uid="{0B8078E5-8E4E-4F2D-B34C-DBEAC4843D1D}"/>
    <cellStyle name="Millares [0] 6 5 6 2" xfId="13585" xr:uid="{F8578DEF-CB2D-4FBF-A373-120C6A3DEF32}"/>
    <cellStyle name="Millares [0] 6 5 6 2 2" xfId="44633" xr:uid="{BD7D75BE-5323-431C-B0F5-A864C6EE417D}"/>
    <cellStyle name="Millares [0] 6 5 6 2 3" xfId="27764" xr:uid="{8C27F2E9-09E4-45E4-8677-A9549C706561}"/>
    <cellStyle name="Millares [0] 6 5 6 3" xfId="17193" xr:uid="{5685D061-6343-4DEC-B833-450DAF478D8A}"/>
    <cellStyle name="Millares [0] 6 5 6 3 2" xfId="48240" xr:uid="{082A8A68-76C4-42D8-9F41-1C58AB9B71EC}"/>
    <cellStyle name="Millares [0] 6 5 6 3 3" xfId="31371" xr:uid="{FF2B9EDE-1FAF-4F10-9499-78882D5E96D4}"/>
    <cellStyle name="Millares [0] 6 5 6 4" xfId="21448" xr:uid="{0499519E-22A5-45C3-A264-0698D022EA79}"/>
    <cellStyle name="Millares [0] 6 5 6 4 2" xfId="52465" xr:uid="{C4FCBB65-5453-47D8-AAB0-7C9D2F53BB3A}"/>
    <cellStyle name="Millares [0] 6 5 6 4 3" xfId="35596" xr:uid="{8DE38837-0366-45EA-B776-2E6662695B97}"/>
    <cellStyle name="Millares [0] 6 5 6 5" xfId="10427" xr:uid="{B5819B59-62BA-40E6-8A25-792E1D1EA32D}"/>
    <cellStyle name="Millares [0] 6 5 6 5 2" xfId="41479" xr:uid="{62270FDC-758D-482F-95F5-1453B98694F0}"/>
    <cellStyle name="Millares [0] 6 5 6 6" xfId="24610" xr:uid="{1F2FFE2B-1844-4C14-A935-8AD11D84CD60}"/>
    <cellStyle name="Millares [0] 6 5 7" xfId="3316" xr:uid="{AFDC2CD5-7DB6-4BD7-BE19-35AB8C287752}"/>
    <cellStyle name="Millares [0] 6 5 7 2" xfId="13882" xr:uid="{2ADB8E39-510A-4FC4-8F72-6610181E29C3}"/>
    <cellStyle name="Millares [0] 6 5 7 2 2" xfId="44930" xr:uid="{0EA9B033-AD77-4C8F-8639-AE20A9788E91}"/>
    <cellStyle name="Millares [0] 6 5 7 2 3" xfId="28061" xr:uid="{103CD3F5-5EE6-4209-9FB2-46DE231ADE06}"/>
    <cellStyle name="Millares [0] 6 5 7 3" xfId="17490" xr:uid="{35A7A6CF-4A13-4D9E-9060-02668CEDE706}"/>
    <cellStyle name="Millares [0] 6 5 7 3 2" xfId="48537" xr:uid="{A7E1B093-78D9-40FB-A46A-03926D72C871}"/>
    <cellStyle name="Millares [0] 6 5 7 3 3" xfId="31668" xr:uid="{81C69ED5-6429-40A1-9C6F-9443F803F814}"/>
    <cellStyle name="Millares [0] 6 5 7 4" xfId="21745" xr:uid="{33721BD3-D033-40CB-B3F1-03665D5BD423}"/>
    <cellStyle name="Millares [0] 6 5 7 4 2" xfId="52762" xr:uid="{019501C5-78AB-45B3-8AC3-0F2F49D378EE}"/>
    <cellStyle name="Millares [0] 6 5 7 4 3" xfId="35893" xr:uid="{A3E57163-6FCE-490B-98DD-0A24B3D7C0B4}"/>
    <cellStyle name="Millares [0] 6 5 7 5" xfId="10724" xr:uid="{E0211920-45D1-4390-A2F3-E49F48E626CF}"/>
    <cellStyle name="Millares [0] 6 5 7 5 2" xfId="41776" xr:uid="{FAB0C79D-5CF5-4A0B-B077-6324CF0E1FDF}"/>
    <cellStyle name="Millares [0] 6 5 7 6" xfId="24907" xr:uid="{732E4AAE-FBD2-45FA-A80B-8C210DB458E3}"/>
    <cellStyle name="Millares [0] 6 5 8" xfId="5731" xr:uid="{2C07EEFE-080D-48DD-ADAF-DAB34F881B33}"/>
    <cellStyle name="Millares [0] 6 5 8 2" xfId="11300" xr:uid="{377A2F1F-7F5A-49E1-8285-9EC8C21BF7F2}"/>
    <cellStyle name="Millares [0] 6 5 8 2 2" xfId="42348" xr:uid="{E7331F05-C046-4E84-BEA1-B1D771A97026}"/>
    <cellStyle name="Millares [0] 6 5 8 3" xfId="25479" xr:uid="{9FF846A2-9042-4AD4-A945-C6CFC25AA9AE}"/>
    <cellStyle name="Millares [0] 6 5 9" xfId="14328" xr:uid="{24112A2E-B0BD-4DEB-B51A-A0760937B420}"/>
    <cellStyle name="Millares [0] 6 5 9 2" xfId="45376" xr:uid="{D72906E5-067D-4EF2-A711-B2671A96E9D6}"/>
    <cellStyle name="Millares [0] 6 5 9 3" xfId="28507" xr:uid="{BD45A061-C247-412A-AE66-C912D38C1F3E}"/>
    <cellStyle name="Millares [0] 6 6" xfId="363" xr:uid="{28D34DEE-A4C3-40BB-99F8-C49B257BBD0B}"/>
    <cellStyle name="Millares [0] 6 6 10" xfId="14960" xr:uid="{E4D1767E-2B20-47B3-9C4C-8B5DE6E12902}"/>
    <cellStyle name="Millares [0] 6 6 10 2" xfId="46007" xr:uid="{52D7600E-A14B-4BEC-8783-C368B79BDF35}"/>
    <cellStyle name="Millares [0] 6 6 10 3" xfId="29138" xr:uid="{89289C70-5F76-4613-AB19-CD6295BAF633}"/>
    <cellStyle name="Millares [0] 6 6 11" xfId="17990" xr:uid="{FD8ACA69-6B32-41A1-A794-C1CBED984567}"/>
    <cellStyle name="Millares [0] 6 6 11 2" xfId="49007" xr:uid="{DBD03F9A-AC9C-47D4-A84F-936D70047971}"/>
    <cellStyle name="Millares [0] 6 6 11 3" xfId="32138" xr:uid="{AD2C3ED2-D2E5-4C3F-9FA7-AC1EDCCC73B6}"/>
    <cellStyle name="Millares [0] 6 6 12" xfId="18290" xr:uid="{12A9AF20-04AA-46EA-8712-61C06ADD62DF}"/>
    <cellStyle name="Millares [0] 6 6 12 2" xfId="49307" xr:uid="{3DB7D9B3-4AE3-4491-A4A3-161B4BCFEFF3}"/>
    <cellStyle name="Millares [0] 6 6 12 3" xfId="32438" xr:uid="{CDADF29E-9DF3-429D-8152-19A4A205F5E4}"/>
    <cellStyle name="Millares [0] 6 6 13" xfId="18590" xr:uid="{3CF046C3-612A-4C61-A66A-155D18A35DAB}"/>
    <cellStyle name="Millares [0] 6 6 13 2" xfId="49607" xr:uid="{6EA30623-A37C-4E37-B5F2-EB9F6AD77B4D}"/>
    <cellStyle name="Millares [0] 6 6 13 3" xfId="32738" xr:uid="{97856190-36FB-4223-8626-28B5FE6C5E83}"/>
    <cellStyle name="Millares [0] 6 6 14" xfId="19215" xr:uid="{2650F2CF-A11E-4BB0-B1B3-F3FA83C9241E}"/>
    <cellStyle name="Millares [0] 6 6 14 2" xfId="50232" xr:uid="{92E4072A-C4B2-4469-9B89-CC4833CFD3E9}"/>
    <cellStyle name="Millares [0] 6 6 14 3" xfId="33363" xr:uid="{3A9AE985-71BC-4963-9427-775F35210C65}"/>
    <cellStyle name="Millares [0] 6 6 15" xfId="8194" xr:uid="{572C70E7-BCF5-4D4D-B5C5-8831CC8767EF}"/>
    <cellStyle name="Millares [0] 6 6 15 2" xfId="53211" xr:uid="{384CA667-D7C0-41F9-8B2B-C51423A6738F}"/>
    <cellStyle name="Millares [0] 6 6 15 3" xfId="36342" xr:uid="{482705AD-5D75-4C4C-A3EB-57677787BF4D}"/>
    <cellStyle name="Millares [0] 6 6 16" xfId="36647" xr:uid="{F9AF511A-0B18-4FF8-9A83-5693E29EF749}"/>
    <cellStyle name="Millares [0] 6 6 16 2" xfId="53516" xr:uid="{1B58EB30-4444-4E68-97DD-E6C1005940F1}"/>
    <cellStyle name="Millares [0] 6 6 17" xfId="36957" xr:uid="{8F066C01-DF23-4C88-8121-78BA97E2F98C}"/>
    <cellStyle name="Millares [0] 6 6 17 2" xfId="53826" xr:uid="{698092D5-FF62-46F3-A05C-777474A16FA7}"/>
    <cellStyle name="Millares [0] 6 6 18" xfId="37260" xr:uid="{308EF09F-1FBC-4BD8-8781-9E8B50911577}"/>
    <cellStyle name="Millares [0] 6 6 18 2" xfId="54129" xr:uid="{6BA4E9A2-E2DE-43E1-B8E9-8E1B0782E8C8}"/>
    <cellStyle name="Millares [0] 6 6 19" xfId="37560" xr:uid="{02ACC57D-010A-47CA-A7CF-9258594EAEDB}"/>
    <cellStyle name="Millares [0] 6 6 19 2" xfId="54429" xr:uid="{3BD3DE8E-5FDA-4825-907A-0EE7EECDF554}"/>
    <cellStyle name="Millares [0] 6 6 2" xfId="525" xr:uid="{67FA917D-9C0D-44BC-AFFF-F9D87DDCBFC2}"/>
    <cellStyle name="Millares [0] 6 6 2 2" xfId="2797" xr:uid="{D78834F4-CAF0-4DD4-9B24-DC9C1DB936AD}"/>
    <cellStyle name="Millares [0] 6 6 2 2 2" xfId="5212" xr:uid="{5B71C973-7270-4A53-A1EA-E225A9B5AD5C}"/>
    <cellStyle name="Millares [0] 6 6 2 2 2 2" xfId="13195" xr:uid="{9698409A-8AA4-4F1D-BCFB-3C0A895FB9F5}"/>
    <cellStyle name="Millares [0] 6 6 2 2 2 2 2" xfId="44243" xr:uid="{10284131-EAFA-4487-8688-76B69AD20C4A}"/>
    <cellStyle name="Millares [0] 6 6 2 2 2 3" xfId="27374" xr:uid="{06A1B59D-8FCB-4467-9FA1-E4190FF401D6}"/>
    <cellStyle name="Millares [0] 6 6 2 2 3" xfId="7626" xr:uid="{778AA1BD-97ED-4599-A977-FC1A5D522739}"/>
    <cellStyle name="Millares [0] 6 6 2 2 3 2" xfId="16803" xr:uid="{93030107-5319-4083-9ECC-F1F921C80C32}"/>
    <cellStyle name="Millares [0] 6 6 2 2 3 2 2" xfId="47850" xr:uid="{44B2336E-1987-4717-A27F-40BE5EAFFB43}"/>
    <cellStyle name="Millares [0] 6 6 2 2 3 3" xfId="30981" xr:uid="{DB0BD8A2-7D30-4FFE-80B6-F37924C058CC}"/>
    <cellStyle name="Millares [0] 6 6 2 2 4" xfId="21058" xr:uid="{F416B3B9-FE90-4AD4-982E-1C1F64938893}"/>
    <cellStyle name="Millares [0] 6 6 2 2 4 2" xfId="52075" xr:uid="{DC8BE874-1D35-410E-A287-CC935FF785AB}"/>
    <cellStyle name="Millares [0] 6 6 2 2 4 3" xfId="35206" xr:uid="{B02133F7-CBD0-4CD6-A187-FB24B9AA74BC}"/>
    <cellStyle name="Millares [0] 6 6 2 2 5" xfId="10037" xr:uid="{CC1F9523-740F-41DA-BA4D-0BC4936F9355}"/>
    <cellStyle name="Millares [0] 6 6 2 2 5 2" xfId="41089" xr:uid="{0145724A-B208-4A9A-ABC1-D451A07AB53D}"/>
    <cellStyle name="Millares [0] 6 6 2 2 6" xfId="24220" xr:uid="{1F80AAB0-6F51-40CE-AE42-953970E1CBB0}"/>
    <cellStyle name="Millares [0] 6 6 2 3" xfId="1981" xr:uid="{8C1434EC-A92E-4A75-A033-175A38D46018}"/>
    <cellStyle name="Millares [0] 6 6 2 3 2" xfId="4396" xr:uid="{53A1A0F5-91C5-4D19-9448-6865E9D72BF6}"/>
    <cellStyle name="Millares [0] 6 6 2 3 2 2" xfId="12379" xr:uid="{E92A796F-B8F9-44F3-A504-74B649CBF89D}"/>
    <cellStyle name="Millares [0] 6 6 2 3 2 2 2" xfId="43427" xr:uid="{7AAF8FDC-80C7-4264-A08F-D12A50972A81}"/>
    <cellStyle name="Millares [0] 6 6 2 3 2 3" xfId="26558" xr:uid="{9F130433-16B3-4829-9840-BC64DA2F638F}"/>
    <cellStyle name="Millares [0] 6 6 2 3 3" xfId="6810" xr:uid="{D3DF7A1D-37FF-49CD-B021-9FB9A9CC748B}"/>
    <cellStyle name="Millares [0] 6 6 2 3 3 2" xfId="15987" xr:uid="{5C509256-3315-49D9-9E2F-3415F6FC587F}"/>
    <cellStyle name="Millares [0] 6 6 2 3 3 2 2" xfId="47034" xr:uid="{D0355A41-708A-47CA-865A-4A382CCF6278}"/>
    <cellStyle name="Millares [0] 6 6 2 3 3 3" xfId="30165" xr:uid="{FA3C52A6-0190-4D35-80BB-FA412DDA8244}"/>
    <cellStyle name="Millares [0] 6 6 2 3 4" xfId="20242" xr:uid="{3262661D-6E79-4369-8FD4-69C040C26165}"/>
    <cellStyle name="Millares [0] 6 6 2 3 4 2" xfId="51259" xr:uid="{9B7F93D2-51F4-4309-953B-7065141D3B4D}"/>
    <cellStyle name="Millares [0] 6 6 2 3 4 3" xfId="34390" xr:uid="{C0E260F0-7E19-4EF5-8D63-7528B30839A6}"/>
    <cellStyle name="Millares [0] 6 6 2 3 5" xfId="9221" xr:uid="{3853D291-62E7-44F3-A4A6-1D720F219A5E}"/>
    <cellStyle name="Millares [0] 6 6 2 3 5 2" xfId="40273" xr:uid="{99CF972E-CD39-42A8-AFFA-E3E05547FE13}"/>
    <cellStyle name="Millares [0] 6 6 2 3 6" xfId="23404" xr:uid="{E4A62477-A902-4161-8D98-FE7D31FF6EE2}"/>
    <cellStyle name="Millares [0] 6 6 2 4" xfId="1114" xr:uid="{5BC857BB-FE8F-4F60-A8E9-936E77907DC6}"/>
    <cellStyle name="Millares [0] 6 6 2 4 2" xfId="11513" xr:uid="{2F07D0B0-11AA-4C45-B78C-8C4AD8C2D928}"/>
    <cellStyle name="Millares [0] 6 6 2 4 2 2" xfId="42561" xr:uid="{E0B14DB3-D290-4E41-A496-F84A0DDF9D21}"/>
    <cellStyle name="Millares [0] 6 6 2 4 3" xfId="25692" xr:uid="{D3683519-67A9-424B-AC34-BFD703AB6B80}"/>
    <cellStyle name="Millares [0] 6 6 2 5" xfId="3529" xr:uid="{C5DD995C-F6FB-4958-A6CC-16AF92D5C6E8}"/>
    <cellStyle name="Millares [0] 6 6 2 5 2" xfId="15121" xr:uid="{AC1407FB-54B4-4D7C-AFC6-A9842C528A46}"/>
    <cellStyle name="Millares [0] 6 6 2 5 2 2" xfId="46168" xr:uid="{583CCE74-EB32-4BBA-8881-D4ADEA6B144B}"/>
    <cellStyle name="Millares [0] 6 6 2 5 3" xfId="29299" xr:uid="{CA553034-3CC5-4164-875A-E93F917E9304}"/>
    <cellStyle name="Millares [0] 6 6 2 6" xfId="5944" xr:uid="{66361D7B-6655-42BC-96AC-AD7BBD0E7A5D}"/>
    <cellStyle name="Millares [0] 6 6 2 6 2" xfId="19376" xr:uid="{F6817515-731A-49C1-9013-85498D948431}"/>
    <cellStyle name="Millares [0] 6 6 2 6 2 2" xfId="50393" xr:uid="{BDE3CAF1-E204-4666-A5F8-DD6AB41B67D1}"/>
    <cellStyle name="Millares [0] 6 6 2 6 3" xfId="33524" xr:uid="{60BAF9B2-A7EE-4256-91EE-89FFED8E0801}"/>
    <cellStyle name="Millares [0] 6 6 2 7" xfId="8355" xr:uid="{167C758C-4948-40B9-A63E-0CFC304EE8A9}"/>
    <cellStyle name="Millares [0] 6 6 2 7 2" xfId="39407" xr:uid="{5C97CE95-E141-432B-81B1-52587CDFA30A}"/>
    <cellStyle name="Millares [0] 6 6 2 8" xfId="22538" xr:uid="{BCEB68BE-3286-4FBC-8E18-DA0DDC135544}"/>
    <cellStyle name="Millares [0] 6 6 20" xfId="37862" xr:uid="{ADFE6B43-68BD-486D-BDFD-3834D3037A34}"/>
    <cellStyle name="Millares [0] 6 6 20 2" xfId="54731" xr:uid="{40AD9C59-A1AC-4998-A696-E52E678DB047}"/>
    <cellStyle name="Millares [0] 6 6 21" xfId="38164" xr:uid="{7D828196-AEDE-434E-B150-00CBD6A40F45}"/>
    <cellStyle name="Millares [0] 6 6 21 2" xfId="55033" xr:uid="{E21D54E0-463A-4F9C-86BA-285CFCCEA5F3}"/>
    <cellStyle name="Millares [0] 6 6 22" xfId="38464" xr:uid="{61FDB1EB-7D38-44E8-B068-B51931F1F8F0}"/>
    <cellStyle name="Millares [0] 6 6 22 2" xfId="55333" xr:uid="{05357E28-D908-4373-85CE-243AFC93A05E}"/>
    <cellStyle name="Millares [0] 6 6 23" xfId="38764" xr:uid="{B95E2D9E-013A-4C10-A07C-0DA31D6BBBD4}"/>
    <cellStyle name="Millares [0] 6 6 23 2" xfId="55633" xr:uid="{8CED0178-E7EE-4B09-AE39-3197FB6A5F80}"/>
    <cellStyle name="Millares [0] 6 6 24" xfId="39246" xr:uid="{7F6F257A-CB2E-40E0-8036-939635E425D1}"/>
    <cellStyle name="Millares [0] 6 6 25" xfId="22377" xr:uid="{A761E56C-3D95-4872-B0E1-7F0667F16123}"/>
    <cellStyle name="Millares [0] 6 6 3" xfId="2283" xr:uid="{34598203-700B-4B7B-AF52-E33D65BB56F2}"/>
    <cellStyle name="Millares [0] 6 6 3 2" xfId="4698" xr:uid="{99443D52-BF3E-4CE6-9EA0-13F36871CC59}"/>
    <cellStyle name="Millares [0] 6 6 3 2 2" xfId="12681" xr:uid="{3CFCF1C4-AF37-4EA6-8A32-3064430A41E7}"/>
    <cellStyle name="Millares [0] 6 6 3 2 2 2" xfId="43729" xr:uid="{D4E6CB9E-DCEA-46C6-BBC6-F7F533CD47AE}"/>
    <cellStyle name="Millares [0] 6 6 3 2 3" xfId="26860" xr:uid="{6805DA6D-5EBD-4CF4-94F9-C25D5F9D2EEA}"/>
    <cellStyle name="Millares [0] 6 6 3 3" xfId="7112" xr:uid="{2C78C88B-29FD-48B3-A1ED-DA7C1E5140AC}"/>
    <cellStyle name="Millares [0] 6 6 3 3 2" xfId="16289" xr:uid="{1DBB6382-2DED-4CC3-8D87-06ABFCF0AD7D}"/>
    <cellStyle name="Millares [0] 6 6 3 3 2 2" xfId="47336" xr:uid="{A35592A3-B45B-45F2-8A21-782CA9D805EA}"/>
    <cellStyle name="Millares [0] 6 6 3 3 3" xfId="30467" xr:uid="{A09CE14B-F123-4AD7-9230-D74F0738E46A}"/>
    <cellStyle name="Millares [0] 6 6 3 4" xfId="20544" xr:uid="{6E803C04-D948-4DD0-B26D-3BF7242CB91B}"/>
    <cellStyle name="Millares [0] 6 6 3 4 2" xfId="51561" xr:uid="{A2E31D1F-AE13-4FC5-B370-7862AA5CFF8B}"/>
    <cellStyle name="Millares [0] 6 6 3 4 3" xfId="34692" xr:uid="{2E45A0B3-8007-4C27-BF3D-4620E7DCE497}"/>
    <cellStyle name="Millares [0] 6 6 3 5" xfId="9523" xr:uid="{2C5DCB43-FE8A-4880-B16A-07FAAE57391A}"/>
    <cellStyle name="Millares [0] 6 6 3 5 2" xfId="40575" xr:uid="{25A2C429-75F1-4AF8-BE64-9AFC8B042671}"/>
    <cellStyle name="Millares [0] 6 6 3 6" xfId="23706" xr:uid="{0194E3CF-7463-4DFA-845E-E0F05B89CC14}"/>
    <cellStyle name="Millares [0] 6 6 4" xfId="2636" xr:uid="{86EC41CE-0277-4237-81C3-06D8F77141DA}"/>
    <cellStyle name="Millares [0] 6 6 4 2" xfId="5051" xr:uid="{DF4CA8D4-7CA8-4C31-AB6D-86E0E8C38709}"/>
    <cellStyle name="Millares [0] 6 6 4 2 2" xfId="13034" xr:uid="{6C6E7FAB-43A5-4C70-B462-B05691D7C4FA}"/>
    <cellStyle name="Millares [0] 6 6 4 2 2 2" xfId="44082" xr:uid="{30BB22F4-6D44-4261-A12E-7E449F194FF5}"/>
    <cellStyle name="Millares [0] 6 6 4 2 3" xfId="27213" xr:uid="{47BFB9FB-5696-4EAB-A135-74DFD49DA52B}"/>
    <cellStyle name="Millares [0] 6 6 4 3" xfId="7465" xr:uid="{E7AAB904-69F6-4F7A-9431-496598A6BFF6}"/>
    <cellStyle name="Millares [0] 6 6 4 3 2" xfId="16642" xr:uid="{78A75E75-F63D-4D26-A6E7-05D0E3833BE2}"/>
    <cellStyle name="Millares [0] 6 6 4 3 2 2" xfId="47689" xr:uid="{7B189082-A372-470B-AD29-D052BBA88478}"/>
    <cellStyle name="Millares [0] 6 6 4 3 3" xfId="30820" xr:uid="{DCFC5FF0-CF6E-48C6-A4DC-EE8B1654C2E5}"/>
    <cellStyle name="Millares [0] 6 6 4 4" xfId="20897" xr:uid="{F4C57E04-AFBA-46D2-AD2D-9D857C08EF26}"/>
    <cellStyle name="Millares [0] 6 6 4 4 2" xfId="51914" xr:uid="{91E70732-EBC0-48AF-8D02-1D4DF77F2BF9}"/>
    <cellStyle name="Millares [0] 6 6 4 4 3" xfId="35045" xr:uid="{2495BE15-DB17-4045-B2D8-3F23C232C1CF}"/>
    <cellStyle name="Millares [0] 6 6 4 5" xfId="9876" xr:uid="{6E9C7BB7-A07B-4E66-BF62-3D20BB0824E8}"/>
    <cellStyle name="Millares [0] 6 6 4 5 2" xfId="40928" xr:uid="{CF747950-8D36-4D91-9D10-2BDA60F17DE8}"/>
    <cellStyle name="Millares [0] 6 6 4 6" xfId="24059" xr:uid="{2F1BA049-BEA0-410B-B1BB-E9537D67CC14}"/>
    <cellStyle name="Millares [0] 6 6 5" xfId="1629" xr:uid="{38A3D64E-4150-4B30-BF50-5F25BC8CC224}"/>
    <cellStyle name="Millares [0] 6 6 5 2" xfId="4044" xr:uid="{9D01C2BE-4817-4541-9938-2868DAFAC5AA}"/>
    <cellStyle name="Millares [0] 6 6 5 2 2" xfId="12027" xr:uid="{29DF7F7B-7BF2-4719-A8F1-AB3BFD12AE7D}"/>
    <cellStyle name="Millares [0] 6 6 5 2 2 2" xfId="43075" xr:uid="{487CE7C3-4ECC-4371-A5AC-9B25CD9538C2}"/>
    <cellStyle name="Millares [0] 6 6 5 2 3" xfId="26206" xr:uid="{5D8A895A-66E1-4066-A60F-844E918974B3}"/>
    <cellStyle name="Millares [0] 6 6 5 3" xfId="6458" xr:uid="{A0EBB2D4-4B4A-4564-8E56-938ACDED1192}"/>
    <cellStyle name="Millares [0] 6 6 5 3 2" xfId="15635" xr:uid="{2E1E9D95-2C93-4A83-967E-5E5EAA7365E1}"/>
    <cellStyle name="Millares [0] 6 6 5 3 2 2" xfId="46682" xr:uid="{360ED57C-B97C-4D12-9D12-D2AF29825D4E}"/>
    <cellStyle name="Millares [0] 6 6 5 3 3" xfId="29813" xr:uid="{47014047-CF43-4A24-B308-1E957D77C3DC}"/>
    <cellStyle name="Millares [0] 6 6 5 4" xfId="19890" xr:uid="{38F3D55D-EC36-4062-A128-702C1F0FE630}"/>
    <cellStyle name="Millares [0] 6 6 5 4 2" xfId="50907" xr:uid="{F4616F4C-9AC4-4904-9886-C2B928C54668}"/>
    <cellStyle name="Millares [0] 6 6 5 4 3" xfId="34038" xr:uid="{9EA24FBB-972D-4A09-8C09-AAF0F9DFB170}"/>
    <cellStyle name="Millares [0] 6 6 5 5" xfId="8869" xr:uid="{1E958E75-57E5-4E90-9869-E40FDC42AC67}"/>
    <cellStyle name="Millares [0] 6 6 5 5 2" xfId="39921" xr:uid="{9DE79B28-BCAA-4443-B39F-8D18DD957EDD}"/>
    <cellStyle name="Millares [0] 6 6 5 6" xfId="23052" xr:uid="{51318FAE-08CA-4CD1-970A-F42DC2C08006}"/>
    <cellStyle name="Millares [0] 6 6 6" xfId="953" xr:uid="{1452E97E-9C15-4D0B-BADD-A68789CBCC06}"/>
    <cellStyle name="Millares [0] 6 6 6 2" xfId="13586" xr:uid="{CEAE2991-AA04-483D-8C9F-CE918E8AFE33}"/>
    <cellStyle name="Millares [0] 6 6 6 2 2" xfId="44634" xr:uid="{60FCC11A-EF6B-447D-A6EB-1963A6BB0E4D}"/>
    <cellStyle name="Millares [0] 6 6 6 2 3" xfId="27765" xr:uid="{CE3E87D9-C021-49DD-BFA9-DF4736328C20}"/>
    <cellStyle name="Millares [0] 6 6 6 3" xfId="17194" xr:uid="{6FB903D8-C84B-4E55-A339-A825DDA225D8}"/>
    <cellStyle name="Millares [0] 6 6 6 3 2" xfId="48241" xr:uid="{E0BD4DDF-0B03-43DC-A58E-7AE113CCA616}"/>
    <cellStyle name="Millares [0] 6 6 6 3 3" xfId="31372" xr:uid="{FD273745-C581-4F68-BA2B-178D155964C3}"/>
    <cellStyle name="Millares [0] 6 6 6 4" xfId="21449" xr:uid="{C5552A97-B282-45EE-A05B-3D27F5C14702}"/>
    <cellStyle name="Millares [0] 6 6 6 4 2" xfId="52466" xr:uid="{C55FD266-FDAE-4F36-A4CA-A84113B06201}"/>
    <cellStyle name="Millares [0] 6 6 6 4 3" xfId="35597" xr:uid="{A87EC97E-456B-4901-8019-C7D5EF99D62E}"/>
    <cellStyle name="Millares [0] 6 6 6 5" xfId="10428" xr:uid="{1FB09DB8-92EC-48D4-AA78-0FE066DD94A8}"/>
    <cellStyle name="Millares [0] 6 6 6 5 2" xfId="41480" xr:uid="{E5BB8B78-1E23-43CB-94BF-CB0603DD0A8C}"/>
    <cellStyle name="Millares [0] 6 6 6 6" xfId="24611" xr:uid="{7242E745-DB0C-4288-A5E2-82B6CF615A72}"/>
    <cellStyle name="Millares [0] 6 6 7" xfId="3368" xr:uid="{B30014E1-DD07-4E22-8B18-E358D7226BC8}"/>
    <cellStyle name="Millares [0] 6 6 7 2" xfId="13883" xr:uid="{C39B043B-5E79-444D-AA28-0C87D426AECF}"/>
    <cellStyle name="Millares [0] 6 6 7 2 2" xfId="44931" xr:uid="{8BB3F3B5-A1C5-481F-8E2B-3158741C4E09}"/>
    <cellStyle name="Millares [0] 6 6 7 2 3" xfId="28062" xr:uid="{0B6CE6A4-F507-4F4D-9B7C-615CE6449352}"/>
    <cellStyle name="Millares [0] 6 6 7 3" xfId="17491" xr:uid="{F7E941FE-E6FC-437C-8B62-44B1EF743B27}"/>
    <cellStyle name="Millares [0] 6 6 7 3 2" xfId="48538" xr:uid="{2DAB8761-9E6B-4EE5-97C0-9E9D8A7BDD53}"/>
    <cellStyle name="Millares [0] 6 6 7 3 3" xfId="31669" xr:uid="{51881505-AE0A-4D85-8122-4236530AFE47}"/>
    <cellStyle name="Millares [0] 6 6 7 4" xfId="21746" xr:uid="{9A9A0122-BEC7-457B-8D31-6D217956967C}"/>
    <cellStyle name="Millares [0] 6 6 7 4 2" xfId="52763" xr:uid="{89461E69-8BEE-4B98-958C-D2492D5A03C9}"/>
    <cellStyle name="Millares [0] 6 6 7 4 3" xfId="35894" xr:uid="{591B218E-AAEB-4E52-86D7-905B61E1DACC}"/>
    <cellStyle name="Millares [0] 6 6 7 5" xfId="10725" xr:uid="{1B6EF6A5-421A-4647-9649-7B1C8FC4A188}"/>
    <cellStyle name="Millares [0] 6 6 7 5 2" xfId="41777" xr:uid="{02BFC131-912F-402C-8295-7FC343CB2A17}"/>
    <cellStyle name="Millares [0] 6 6 7 6" xfId="24908" xr:uid="{E7F8F5EC-D356-4A4A-9C8D-DECCEB118826}"/>
    <cellStyle name="Millares [0] 6 6 8" xfId="5783" xr:uid="{8F6F8282-F330-42D1-B8D6-00A279C0CFB4}"/>
    <cellStyle name="Millares [0] 6 6 8 2" xfId="11352" xr:uid="{8847C29C-2741-4010-95BC-B45042E70910}"/>
    <cellStyle name="Millares [0] 6 6 8 2 2" xfId="42400" xr:uid="{F3C1E3F7-25D0-4C12-B994-FB85DE7EBDBE}"/>
    <cellStyle name="Millares [0] 6 6 8 3" xfId="25531" xr:uid="{66630FA7-E1A1-48CB-B982-C606902EC382}"/>
    <cellStyle name="Millares [0] 6 6 9" xfId="14329" xr:uid="{A7AC94AF-6861-48BB-A7B6-C55A3F2056A6}"/>
    <cellStyle name="Millares [0] 6 6 9 2" xfId="45377" xr:uid="{E4486488-DC5A-4A85-BCD6-523BEE31945A}"/>
    <cellStyle name="Millares [0] 6 6 9 3" xfId="28508" xr:uid="{EA31BB68-6BD5-4409-931C-9F822E08A30E}"/>
    <cellStyle name="Millares [0] 6 7" xfId="186" xr:uid="{462F4DC0-83C8-4882-9201-FA125A1322F5}"/>
    <cellStyle name="Millares [0] 6 7 10" xfId="14783" xr:uid="{4EF2A9B2-7B89-45E8-B5C3-3644B9B15E3B}"/>
    <cellStyle name="Millares [0] 6 7 10 2" xfId="45830" xr:uid="{DACE10FD-0AB6-4C65-BD07-0858ED4080A5}"/>
    <cellStyle name="Millares [0] 6 7 10 3" xfId="28961" xr:uid="{26AC6717-BA32-4FBD-BC17-CADCFD827D84}"/>
    <cellStyle name="Millares [0] 6 7 11" xfId="17991" xr:uid="{0E2E5E71-4B96-41CB-AA2E-E75864F8FE05}"/>
    <cellStyle name="Millares [0] 6 7 11 2" xfId="49008" xr:uid="{1AB6E9F3-E964-4C2E-889E-1332DBEB40CA}"/>
    <cellStyle name="Millares [0] 6 7 11 3" xfId="32139" xr:uid="{C797BA3E-2195-49BA-87E0-FC16CC59BDA4}"/>
    <cellStyle name="Millares [0] 6 7 12" xfId="18291" xr:uid="{F8FB14C1-FC6C-4E05-AA87-97991F219555}"/>
    <cellStyle name="Millares [0] 6 7 12 2" xfId="49308" xr:uid="{E72B65AF-7A65-4C72-A04F-9B0BCBF8AAE0}"/>
    <cellStyle name="Millares [0] 6 7 12 3" xfId="32439" xr:uid="{9BCEF357-EE91-4E82-8558-77B972B29BBC}"/>
    <cellStyle name="Millares [0] 6 7 13" xfId="18591" xr:uid="{B42226D5-B870-400A-8DD5-8A9E7BCBEAA4}"/>
    <cellStyle name="Millares [0] 6 7 13 2" xfId="49608" xr:uid="{D8CE5982-656C-4847-BA08-7E4F26D18B2E}"/>
    <cellStyle name="Millares [0] 6 7 13 3" xfId="32739" xr:uid="{FD3C5ACF-234A-4BB7-BBB2-9E638EC10DC9}"/>
    <cellStyle name="Millares [0] 6 7 14" xfId="19038" xr:uid="{E0F0D677-DE6E-4B90-8870-58590525814D}"/>
    <cellStyle name="Millares [0] 6 7 14 2" xfId="50055" xr:uid="{AFC0FA9C-DF78-41D4-8F61-4A79A9A02636}"/>
    <cellStyle name="Millares [0] 6 7 14 3" xfId="33186" xr:uid="{81544A5F-4F82-4D36-91F4-08E52B112B84}"/>
    <cellStyle name="Millares [0] 6 7 15" xfId="8017" xr:uid="{40028CFF-EF0F-48F0-A351-1F4326147842}"/>
    <cellStyle name="Millares [0] 6 7 15 2" xfId="53212" xr:uid="{2127E081-FEE4-4E1C-BC9F-69204E5125FA}"/>
    <cellStyle name="Millares [0] 6 7 15 3" xfId="36343" xr:uid="{A5164193-3103-4048-A05D-EE5692EACA99}"/>
    <cellStyle name="Millares [0] 6 7 16" xfId="36648" xr:uid="{BFEE1F73-6AE1-430F-9010-CE9ECF4795A6}"/>
    <cellStyle name="Millares [0] 6 7 16 2" xfId="53517" xr:uid="{AB0000AA-CF7A-47B8-BDE3-C6D476308B57}"/>
    <cellStyle name="Millares [0] 6 7 17" xfId="36958" xr:uid="{6C42D98C-CB15-4FFA-A586-92973A1FC25B}"/>
    <cellStyle name="Millares [0] 6 7 17 2" xfId="53827" xr:uid="{18B0A29D-9A3B-4512-A9C0-E75A32550667}"/>
    <cellStyle name="Millares [0] 6 7 18" xfId="37261" xr:uid="{19CA6DE6-35A8-434B-8951-425C3C0121E2}"/>
    <cellStyle name="Millares [0] 6 7 18 2" xfId="54130" xr:uid="{877983CF-51E4-4A2D-A81A-7C09CBD45FD6}"/>
    <cellStyle name="Millares [0] 6 7 19" xfId="37561" xr:uid="{3BCC03CE-F921-4CA1-B36D-EED9E0F1CF4F}"/>
    <cellStyle name="Millares [0] 6 7 19 2" xfId="54430" xr:uid="{5D06B2A1-49B4-4B13-A03B-3F7BCA6C1F3B}"/>
    <cellStyle name="Millares [0] 6 7 2" xfId="526" xr:uid="{90481260-50CF-4E72-90F2-9E5A4065AA5B}"/>
    <cellStyle name="Millares [0] 6 7 2 2" xfId="2798" xr:uid="{A92E5D32-3F4E-4B6C-A829-56B3D2CF09EC}"/>
    <cellStyle name="Millares [0] 6 7 2 2 2" xfId="5213" xr:uid="{A9EBD0BE-101A-4A5B-A753-C111F4F7B5ED}"/>
    <cellStyle name="Millares [0] 6 7 2 2 2 2" xfId="13196" xr:uid="{27880CB5-DBEC-4CED-BE74-FD02AC80FEAD}"/>
    <cellStyle name="Millares [0] 6 7 2 2 2 2 2" xfId="44244" xr:uid="{7EE82128-9AC4-4760-9331-F46732DC50A7}"/>
    <cellStyle name="Millares [0] 6 7 2 2 2 3" xfId="27375" xr:uid="{5B0BF616-C48A-4EF4-B683-34664E8C3C78}"/>
    <cellStyle name="Millares [0] 6 7 2 2 3" xfId="7627" xr:uid="{C1601BE0-746D-4AE6-B5BE-EBB123F3B017}"/>
    <cellStyle name="Millares [0] 6 7 2 2 3 2" xfId="16804" xr:uid="{EE1E19F5-D7A2-496F-81E5-C37972A9A762}"/>
    <cellStyle name="Millares [0] 6 7 2 2 3 2 2" xfId="47851" xr:uid="{DD659D5B-D283-4642-93BC-451C43A6CC37}"/>
    <cellStyle name="Millares [0] 6 7 2 2 3 3" xfId="30982" xr:uid="{A5845F8D-70EC-4EF2-9E4A-675C32F5B4E5}"/>
    <cellStyle name="Millares [0] 6 7 2 2 4" xfId="21059" xr:uid="{2F80FF2B-0144-47FD-B66B-741EF88917D8}"/>
    <cellStyle name="Millares [0] 6 7 2 2 4 2" xfId="52076" xr:uid="{E538F49B-E724-4A95-A27D-EC668C792182}"/>
    <cellStyle name="Millares [0] 6 7 2 2 4 3" xfId="35207" xr:uid="{7314CBD4-4375-41B8-B9B2-B42D2642DBE1}"/>
    <cellStyle name="Millares [0] 6 7 2 2 5" xfId="10038" xr:uid="{35F2870C-307A-40C3-8233-616AE4B55065}"/>
    <cellStyle name="Millares [0] 6 7 2 2 5 2" xfId="41090" xr:uid="{74E97B1A-B7B6-4E18-8E1F-319865C8991B}"/>
    <cellStyle name="Millares [0] 6 7 2 2 6" xfId="24221" xr:uid="{84A2E156-F674-42B7-A39C-E559D3DC6871}"/>
    <cellStyle name="Millares [0] 6 7 2 3" xfId="1804" xr:uid="{91CB1905-ED4E-4B57-814D-4EFB38E07FCF}"/>
    <cellStyle name="Millares [0] 6 7 2 3 2" xfId="4219" xr:uid="{97032B29-1173-47A8-9A24-3C0483305E08}"/>
    <cellStyle name="Millares [0] 6 7 2 3 2 2" xfId="12202" xr:uid="{44C69458-7207-413B-BDE6-157FE2FC7C13}"/>
    <cellStyle name="Millares [0] 6 7 2 3 2 2 2" xfId="43250" xr:uid="{42CEDD8D-DAC4-4E6F-B8D1-04EE4E255DB4}"/>
    <cellStyle name="Millares [0] 6 7 2 3 2 3" xfId="26381" xr:uid="{BF4C8940-26F5-4DCE-9921-D63B2E100C5C}"/>
    <cellStyle name="Millares [0] 6 7 2 3 3" xfId="6633" xr:uid="{7B84DB1F-40B1-4006-AD50-22FB0A4194E5}"/>
    <cellStyle name="Millares [0] 6 7 2 3 3 2" xfId="15810" xr:uid="{DF139D53-5D79-4552-B07F-0559FF0A7583}"/>
    <cellStyle name="Millares [0] 6 7 2 3 3 2 2" xfId="46857" xr:uid="{C2C0CBC7-4793-4F05-8155-864B76FE88D7}"/>
    <cellStyle name="Millares [0] 6 7 2 3 3 3" xfId="29988" xr:uid="{9138CE3F-D705-4A5C-9CD1-7909B74203B7}"/>
    <cellStyle name="Millares [0] 6 7 2 3 4" xfId="20065" xr:uid="{D3745322-21ED-4EB4-9ACF-7A4BC9404C10}"/>
    <cellStyle name="Millares [0] 6 7 2 3 4 2" xfId="51082" xr:uid="{10AA5430-DAB4-49F2-87BA-4D81B03FBAA8}"/>
    <cellStyle name="Millares [0] 6 7 2 3 4 3" xfId="34213" xr:uid="{31ABF93C-DEA4-4CE8-B7D8-316097C6DC26}"/>
    <cellStyle name="Millares [0] 6 7 2 3 5" xfId="9044" xr:uid="{1B4B0D8C-977C-4139-AE33-98AB4E14B6DF}"/>
    <cellStyle name="Millares [0] 6 7 2 3 5 2" xfId="40096" xr:uid="{271E4CE6-9064-4DB9-BA6E-0710A0C51B2B}"/>
    <cellStyle name="Millares [0] 6 7 2 3 6" xfId="23227" xr:uid="{1DE92134-D417-4EFD-85C2-78477E5D7CD8}"/>
    <cellStyle name="Millares [0] 6 7 2 4" xfId="1115" xr:uid="{0438896C-B59D-44CC-AAE6-DB09325F4C60}"/>
    <cellStyle name="Millares [0] 6 7 2 4 2" xfId="11514" xr:uid="{62ABE596-A917-4C6D-AEE2-3CDDAA903E23}"/>
    <cellStyle name="Millares [0] 6 7 2 4 2 2" xfId="42562" xr:uid="{1252B8C1-558E-428F-B5E6-4DD686695242}"/>
    <cellStyle name="Millares [0] 6 7 2 4 3" xfId="25693" xr:uid="{B97EE50C-8F7A-4913-89EF-70B0800C2266}"/>
    <cellStyle name="Millares [0] 6 7 2 5" xfId="3530" xr:uid="{099DCF1C-F029-430F-A453-48D6EE48B847}"/>
    <cellStyle name="Millares [0] 6 7 2 5 2" xfId="15122" xr:uid="{309F5A71-86BB-4222-A149-72B50E1A934F}"/>
    <cellStyle name="Millares [0] 6 7 2 5 2 2" xfId="46169" xr:uid="{86DCEEAB-F30F-476C-AA15-C22A0093F368}"/>
    <cellStyle name="Millares [0] 6 7 2 5 3" xfId="29300" xr:uid="{33E6D3A8-BB32-472E-8C2E-2F48A0589600}"/>
    <cellStyle name="Millares [0] 6 7 2 6" xfId="5945" xr:uid="{B61FEB9B-1822-4FBA-A843-B0A8230540FD}"/>
    <cellStyle name="Millares [0] 6 7 2 6 2" xfId="19377" xr:uid="{7244FFBC-FAE8-490C-A78B-76DCCFF81799}"/>
    <cellStyle name="Millares [0] 6 7 2 6 2 2" xfId="50394" xr:uid="{4E535CD0-C785-49C3-9ED9-75B471AEC7B1}"/>
    <cellStyle name="Millares [0] 6 7 2 6 3" xfId="33525" xr:uid="{D1590B6A-28CE-4AB9-8666-8F6C34169354}"/>
    <cellStyle name="Millares [0] 6 7 2 7" xfId="8356" xr:uid="{82162513-EA8F-4E12-898A-AC95C2515424}"/>
    <cellStyle name="Millares [0] 6 7 2 7 2" xfId="39408" xr:uid="{C0E84C09-6659-4457-BD65-71B474056AF5}"/>
    <cellStyle name="Millares [0] 6 7 2 8" xfId="22539" xr:uid="{1B710392-5D65-4A0A-B2B5-80CA5DBD1C48}"/>
    <cellStyle name="Millares [0] 6 7 20" xfId="37863" xr:uid="{5D4B39B5-A724-427A-BDCA-2EBDC3CAAF60}"/>
    <cellStyle name="Millares [0] 6 7 20 2" xfId="54732" xr:uid="{017C523F-203C-463E-B6BB-3C084B2200AB}"/>
    <cellStyle name="Millares [0] 6 7 21" xfId="38165" xr:uid="{817D8BDE-2349-4C6A-88C2-F4DDCA3B8E7A}"/>
    <cellStyle name="Millares [0] 6 7 21 2" xfId="55034" xr:uid="{FA9F616E-0B5F-47FD-9292-8C2A9A87FA08}"/>
    <cellStyle name="Millares [0] 6 7 22" xfId="38465" xr:uid="{F818DF09-8A08-4A71-A3F9-193043EEA67A}"/>
    <cellStyle name="Millares [0] 6 7 22 2" xfId="55334" xr:uid="{56FE7B16-8758-4B46-A228-FC64D415ED91}"/>
    <cellStyle name="Millares [0] 6 7 23" xfId="38765" xr:uid="{529608E9-0D35-4BED-8050-B42AE4979B05}"/>
    <cellStyle name="Millares [0] 6 7 23 2" xfId="55634" xr:uid="{5E61F6FF-B794-4167-BCBA-11B6BF8BDD1C}"/>
    <cellStyle name="Millares [0] 6 7 24" xfId="39069" xr:uid="{AD81779F-62DC-4CE7-9BA7-BE93EA73AA99}"/>
    <cellStyle name="Millares [0] 6 7 25" xfId="22200" xr:uid="{58F4BD2C-B0E1-4956-8B74-2A9CA8F4DA4D}"/>
    <cellStyle name="Millares [0] 6 7 3" xfId="2314" xr:uid="{65F850C1-2E73-42F7-AA83-0DF831364D54}"/>
    <cellStyle name="Millares [0] 6 7 3 2" xfId="4729" xr:uid="{F128B925-A2BB-4BCE-8665-2E7B370F3C5D}"/>
    <cellStyle name="Millares [0] 6 7 3 2 2" xfId="12712" xr:uid="{F45042E5-4B70-4203-B09A-5F773A1CB557}"/>
    <cellStyle name="Millares [0] 6 7 3 2 2 2" xfId="43760" xr:uid="{2B1A54E8-2570-49D3-BA3E-A410B4126324}"/>
    <cellStyle name="Millares [0] 6 7 3 2 3" xfId="26891" xr:uid="{9118A5FD-8029-4414-8B34-F07C96A59A63}"/>
    <cellStyle name="Millares [0] 6 7 3 3" xfId="7143" xr:uid="{EF9F7623-8524-4605-AD92-283119A73518}"/>
    <cellStyle name="Millares [0] 6 7 3 3 2" xfId="16320" xr:uid="{2125771A-87F6-4A72-AD62-78A050026AED}"/>
    <cellStyle name="Millares [0] 6 7 3 3 2 2" xfId="47367" xr:uid="{0A7C01F4-5914-4260-A4EF-51F022CD7F01}"/>
    <cellStyle name="Millares [0] 6 7 3 3 3" xfId="30498" xr:uid="{C3601858-2777-47C8-A62C-2EBED9623923}"/>
    <cellStyle name="Millares [0] 6 7 3 4" xfId="20575" xr:uid="{80D2C74A-76E1-477C-8475-E048635B3C5E}"/>
    <cellStyle name="Millares [0] 6 7 3 4 2" xfId="51592" xr:uid="{70B908D3-CAD4-4B32-9DE8-6F38840BE9FE}"/>
    <cellStyle name="Millares [0] 6 7 3 4 3" xfId="34723" xr:uid="{9EE56B1A-427C-4A79-A598-4B6CDC52922E}"/>
    <cellStyle name="Millares [0] 6 7 3 5" xfId="9554" xr:uid="{BF77EB4E-B2CB-4B10-AB34-C25AA33ACEC8}"/>
    <cellStyle name="Millares [0] 6 7 3 5 2" xfId="40606" xr:uid="{A116B760-F303-4924-B38C-84ADA8878DAA}"/>
    <cellStyle name="Millares [0] 6 7 3 6" xfId="23737" xr:uid="{C7AA2CD2-4DE1-4BD7-88F0-28A762BFAB4A}"/>
    <cellStyle name="Millares [0] 6 7 4" xfId="2459" xr:uid="{9B34E698-D2D0-4837-AC91-6FE36B95B2C2}"/>
    <cellStyle name="Millares [0] 6 7 4 2" xfId="4874" xr:uid="{7FFC1F68-973D-4529-AD60-162CD88807DC}"/>
    <cellStyle name="Millares [0] 6 7 4 2 2" xfId="12857" xr:uid="{F3EE4B55-7410-46F7-A50A-84EC4C267A18}"/>
    <cellStyle name="Millares [0] 6 7 4 2 2 2" xfId="43905" xr:uid="{54E2BB4A-B4BF-414D-9E1C-CA49F13F475F}"/>
    <cellStyle name="Millares [0] 6 7 4 2 3" xfId="27036" xr:uid="{B8E4A7A6-55AF-4F5B-B964-547147698AF0}"/>
    <cellStyle name="Millares [0] 6 7 4 3" xfId="7288" xr:uid="{4F59E741-0BE4-4BB3-B551-0E48BEB8E558}"/>
    <cellStyle name="Millares [0] 6 7 4 3 2" xfId="16465" xr:uid="{7883FDC5-4DBF-4E71-9690-948503A6C64C}"/>
    <cellStyle name="Millares [0] 6 7 4 3 2 2" xfId="47512" xr:uid="{C3308122-CFF8-4853-8422-C41B3708BC9F}"/>
    <cellStyle name="Millares [0] 6 7 4 3 3" xfId="30643" xr:uid="{6E308A39-2C5E-42DA-A0D6-226397B2457C}"/>
    <cellStyle name="Millares [0] 6 7 4 4" xfId="20720" xr:uid="{6FE53654-8763-4609-808F-E9882BE567C8}"/>
    <cellStyle name="Millares [0] 6 7 4 4 2" xfId="51737" xr:uid="{6BD39543-B1F9-425D-BE20-69FA098285EC}"/>
    <cellStyle name="Millares [0] 6 7 4 4 3" xfId="34868" xr:uid="{678A3192-5833-42A5-A0B6-DDD2D568E80F}"/>
    <cellStyle name="Millares [0] 6 7 4 5" xfId="9699" xr:uid="{75A83840-BDDC-434C-B870-F21CCF077622}"/>
    <cellStyle name="Millares [0] 6 7 4 5 2" xfId="40751" xr:uid="{8CAFC169-9EFD-42C9-8A07-C122E87BA2FE}"/>
    <cellStyle name="Millares [0] 6 7 4 6" xfId="23882" xr:uid="{3274B0B2-D0B9-4A87-B853-85FEECF4B478}"/>
    <cellStyle name="Millares [0] 6 7 5" xfId="1660" xr:uid="{4B4B9BAF-6172-4B25-A38E-7C242A625A2A}"/>
    <cellStyle name="Millares [0] 6 7 5 2" xfId="4075" xr:uid="{394281BA-2B35-47CD-8EE6-E8EFE74221AC}"/>
    <cellStyle name="Millares [0] 6 7 5 2 2" xfId="12058" xr:uid="{DA7B8700-B3DD-4E9C-8BFA-2202BC49158B}"/>
    <cellStyle name="Millares [0] 6 7 5 2 2 2" xfId="43106" xr:uid="{0FD6B39F-9CC4-4001-9BBE-BAEC94FB7D5B}"/>
    <cellStyle name="Millares [0] 6 7 5 2 3" xfId="26237" xr:uid="{961BC42D-04AE-4DE5-8C5E-30BC7AE29602}"/>
    <cellStyle name="Millares [0] 6 7 5 3" xfId="6489" xr:uid="{B2CFB6C8-1A6E-45E3-95AC-C67B6C5923E8}"/>
    <cellStyle name="Millares [0] 6 7 5 3 2" xfId="15666" xr:uid="{50018FBE-A917-4CE0-B8B0-B474E18EB79E}"/>
    <cellStyle name="Millares [0] 6 7 5 3 2 2" xfId="46713" xr:uid="{8B650E6F-94CA-4E0F-A07D-1C80F8B6722D}"/>
    <cellStyle name="Millares [0] 6 7 5 3 3" xfId="29844" xr:uid="{73545B42-F8E4-4987-85D2-624B37547471}"/>
    <cellStyle name="Millares [0] 6 7 5 4" xfId="19921" xr:uid="{3C673DDB-F7EF-40C9-8007-828D805A15C9}"/>
    <cellStyle name="Millares [0] 6 7 5 4 2" xfId="50938" xr:uid="{A9DBEFEF-31BF-4B46-BC2A-FFD5EFF99D9C}"/>
    <cellStyle name="Millares [0] 6 7 5 4 3" xfId="34069" xr:uid="{AAF24329-7B96-4FDD-875B-D22E1E5ED6BA}"/>
    <cellStyle name="Millares [0] 6 7 5 5" xfId="8900" xr:uid="{E5582790-EF2A-46F6-8C79-C33DB77BA7E8}"/>
    <cellStyle name="Millares [0] 6 7 5 5 2" xfId="39952" xr:uid="{52A6FB20-4537-45F3-A30E-E7FA694C6DE1}"/>
    <cellStyle name="Millares [0] 6 7 5 6" xfId="23083" xr:uid="{6FED6F75-1F50-4921-B354-C161EA469251}"/>
    <cellStyle name="Millares [0] 6 7 6" xfId="776" xr:uid="{C7B82404-7DD3-4AF7-8CBA-F116F09B68FD}"/>
    <cellStyle name="Millares [0] 6 7 6 2" xfId="13587" xr:uid="{7A8C26F1-C1CA-45A1-B0E1-EC067C62B257}"/>
    <cellStyle name="Millares [0] 6 7 6 2 2" xfId="44635" xr:uid="{E0DC0FBE-69B6-4A9E-876B-80D687C9CF3D}"/>
    <cellStyle name="Millares [0] 6 7 6 2 3" xfId="27766" xr:uid="{0A7D58A6-C607-4279-9C0F-71FB8C0062A8}"/>
    <cellStyle name="Millares [0] 6 7 6 3" xfId="17195" xr:uid="{1AA4BB9A-4BBA-4933-AFEB-9804F43B8A6E}"/>
    <cellStyle name="Millares [0] 6 7 6 3 2" xfId="48242" xr:uid="{DF4F6063-935F-4869-9BBD-D100D5D89D78}"/>
    <cellStyle name="Millares [0] 6 7 6 3 3" xfId="31373" xr:uid="{AA2E6994-46DB-40D2-8B34-CA435677CF84}"/>
    <cellStyle name="Millares [0] 6 7 6 4" xfId="21450" xr:uid="{DECF6056-6B1E-434E-A983-6B48A287532D}"/>
    <cellStyle name="Millares [0] 6 7 6 4 2" xfId="52467" xr:uid="{994C1643-3034-42F4-910E-29F49BA388F0}"/>
    <cellStyle name="Millares [0] 6 7 6 4 3" xfId="35598" xr:uid="{B2D21D67-D201-4EEC-9545-7F4E23132D8D}"/>
    <cellStyle name="Millares [0] 6 7 6 5" xfId="10429" xr:uid="{8CDF2C45-019E-46EC-82FF-2DE7BC772F1B}"/>
    <cellStyle name="Millares [0] 6 7 6 5 2" xfId="41481" xr:uid="{861EC197-0BA0-4AB0-B8D4-F1FA3E6A240B}"/>
    <cellStyle name="Millares [0] 6 7 6 6" xfId="24612" xr:uid="{B120D542-5698-4CF5-B455-A5D20D2D9956}"/>
    <cellStyle name="Millares [0] 6 7 7" xfId="3191" xr:uid="{D8EA0142-885A-451D-AFF3-FF4B14A96AF0}"/>
    <cellStyle name="Millares [0] 6 7 7 2" xfId="13884" xr:uid="{E931136F-A24B-40EC-9FC8-E0C06112BE57}"/>
    <cellStyle name="Millares [0] 6 7 7 2 2" xfId="44932" xr:uid="{147F3D24-7F2F-4ABB-9E97-E97D0532918F}"/>
    <cellStyle name="Millares [0] 6 7 7 2 3" xfId="28063" xr:uid="{8236ECBA-5972-43D6-A2A3-7D6D76AEE11E}"/>
    <cellStyle name="Millares [0] 6 7 7 3" xfId="17492" xr:uid="{1E85186B-3881-4E63-82FB-9F1D92F73198}"/>
    <cellStyle name="Millares [0] 6 7 7 3 2" xfId="48539" xr:uid="{A539F8A2-E1B6-487B-8388-3D2534B46C59}"/>
    <cellStyle name="Millares [0] 6 7 7 3 3" xfId="31670" xr:uid="{7D7EB67C-196F-447E-A422-34091B83B93B}"/>
    <cellStyle name="Millares [0] 6 7 7 4" xfId="21747" xr:uid="{E941953C-93A8-4E9B-914C-7E4A3E9C2A21}"/>
    <cellStyle name="Millares [0] 6 7 7 4 2" xfId="52764" xr:uid="{09BAFAF2-B502-4AF0-A0C0-AC3DC3FD8897}"/>
    <cellStyle name="Millares [0] 6 7 7 4 3" xfId="35895" xr:uid="{9229E594-04E7-4873-9FCD-AB93F917FE31}"/>
    <cellStyle name="Millares [0] 6 7 7 5" xfId="10726" xr:uid="{C22380FB-AB5C-4DD1-987B-CBCAFB8DD765}"/>
    <cellStyle name="Millares [0] 6 7 7 5 2" xfId="41778" xr:uid="{B08BDA1C-284C-45B9-9A28-6F7C9223AF55}"/>
    <cellStyle name="Millares [0] 6 7 7 6" xfId="24909" xr:uid="{7D7DC887-17E8-49B2-BD93-842138376C6C}"/>
    <cellStyle name="Millares [0] 6 7 8" xfId="5606" xr:uid="{A5334DB9-942F-4FC6-AC5C-75F721022758}"/>
    <cellStyle name="Millares [0] 6 7 8 2" xfId="11175" xr:uid="{E49F9FB0-ABA9-4288-92DC-E5897A57A3B3}"/>
    <cellStyle name="Millares [0] 6 7 8 2 2" xfId="42223" xr:uid="{95C28AAF-DEFE-47BE-ADA9-3A4E4110888A}"/>
    <cellStyle name="Millares [0] 6 7 8 3" xfId="25354" xr:uid="{2C286AA4-B666-4848-8F9E-D6B31E557D92}"/>
    <cellStyle name="Millares [0] 6 7 9" xfId="14330" xr:uid="{651704E5-6AFA-4053-89D9-BA804D8791B0}"/>
    <cellStyle name="Millares [0] 6 7 9 2" xfId="45378" xr:uid="{A84D9CE9-6305-4B56-B764-5FC99AFB026F}"/>
    <cellStyle name="Millares [0] 6 7 9 3" xfId="28509" xr:uid="{0EB4CAC6-1D5F-43CA-829A-75C2851A41A7}"/>
    <cellStyle name="Millares [0] 6 8" xfId="386" xr:uid="{55C60DFA-C6D8-4818-8AF4-7F5165026494}"/>
    <cellStyle name="Millares [0] 6 8 10" xfId="17992" xr:uid="{1384B486-75BF-407A-A2A5-15162BD8ECBE}"/>
    <cellStyle name="Millares [0] 6 8 10 2" xfId="49009" xr:uid="{9152AA93-74E2-4AD0-B8E0-A27D48E5CF90}"/>
    <cellStyle name="Millares [0] 6 8 10 3" xfId="32140" xr:uid="{3DA6386B-AC97-4653-9961-8293AB3EF2A6}"/>
    <cellStyle name="Millares [0] 6 8 11" xfId="18292" xr:uid="{37FD9636-EC41-4338-8A4E-800C0C09EA3C}"/>
    <cellStyle name="Millares [0] 6 8 11 2" xfId="49309" xr:uid="{C8E5E5A4-A635-4602-AD64-01C74C8E9506}"/>
    <cellStyle name="Millares [0] 6 8 11 3" xfId="32440" xr:uid="{47DB0711-039A-4C46-A49C-EF1417E41373}"/>
    <cellStyle name="Millares [0] 6 8 12" xfId="18592" xr:uid="{2FF44BC4-5013-4314-82B0-CF925D9B2246}"/>
    <cellStyle name="Millares [0] 6 8 12 2" xfId="49609" xr:uid="{8C338591-93E7-45F1-B541-645EDEC1C3E7}"/>
    <cellStyle name="Millares [0] 6 8 12 3" xfId="32740" xr:uid="{ED538E6D-EB87-417D-9D21-BBD3F0BDA716}"/>
    <cellStyle name="Millares [0] 6 8 13" xfId="19238" xr:uid="{8976573F-2AD9-4522-BBE6-ED7A8525D07D}"/>
    <cellStyle name="Millares [0] 6 8 13 2" xfId="50255" xr:uid="{79D091BC-6DB8-42CD-BB5C-9B05E1A81D98}"/>
    <cellStyle name="Millares [0] 6 8 13 3" xfId="33386" xr:uid="{5C2A1D8B-A3DA-4F7C-8626-951BF232C20D}"/>
    <cellStyle name="Millares [0] 6 8 14" xfId="8217" xr:uid="{0CA57197-ADEB-47C8-9216-9D57AAB7162B}"/>
    <cellStyle name="Millares [0] 6 8 14 2" xfId="53213" xr:uid="{40B5B414-2F02-4577-9526-D7DF985680E9}"/>
    <cellStyle name="Millares [0] 6 8 14 3" xfId="36344" xr:uid="{7860E09A-4603-4016-A935-4F9C2B76EA6C}"/>
    <cellStyle name="Millares [0] 6 8 15" xfId="36649" xr:uid="{1C24657C-BB8D-49C9-B647-04BD976F6379}"/>
    <cellStyle name="Millares [0] 6 8 15 2" xfId="53518" xr:uid="{80D65C9D-C3AB-45D0-A3D1-7955971D7468}"/>
    <cellStyle name="Millares [0] 6 8 16" xfId="36959" xr:uid="{E7B2FE2A-C4CE-45EF-B49F-F0D1538F66C8}"/>
    <cellStyle name="Millares [0] 6 8 16 2" xfId="53828" xr:uid="{CA7E2EF4-DA29-4EA7-89A7-208B058A37EC}"/>
    <cellStyle name="Millares [0] 6 8 17" xfId="37262" xr:uid="{6A40050A-E7CB-4F38-86BF-02EC956FF30F}"/>
    <cellStyle name="Millares [0] 6 8 17 2" xfId="54131" xr:uid="{C380DAC8-3790-49A2-89BB-1F2ADD416400}"/>
    <cellStyle name="Millares [0] 6 8 18" xfId="37562" xr:uid="{6FBF02F5-919C-4C83-917A-9CA8630D95A4}"/>
    <cellStyle name="Millares [0] 6 8 18 2" xfId="54431" xr:uid="{12DD8F3C-6A0E-4F41-AE58-9B717146E2C8}"/>
    <cellStyle name="Millares [0] 6 8 19" xfId="37864" xr:uid="{7B7A2206-748F-4044-A859-E0A657050CB0}"/>
    <cellStyle name="Millares [0] 6 8 19 2" xfId="54733" xr:uid="{5544AE52-C8A8-4B17-93BB-4034FA02112E}"/>
    <cellStyle name="Millares [0] 6 8 2" xfId="527" xr:uid="{1E0754E6-5916-4E54-AC80-E399CD2E0858}"/>
    <cellStyle name="Millares [0] 6 8 2 2" xfId="2799" xr:uid="{CB6F2307-6379-45A0-ABDA-294D28FB0532}"/>
    <cellStyle name="Millares [0] 6 8 2 2 2" xfId="5214" xr:uid="{AAE09F99-FF46-417D-8A3F-B1B505EFDFB6}"/>
    <cellStyle name="Millares [0] 6 8 2 2 2 2" xfId="13197" xr:uid="{BE9ED194-A99E-4848-9914-37FA63207256}"/>
    <cellStyle name="Millares [0] 6 8 2 2 2 2 2" xfId="44245" xr:uid="{D2963F41-5FE2-4324-A8E0-796FF5746D63}"/>
    <cellStyle name="Millares [0] 6 8 2 2 2 3" xfId="27376" xr:uid="{95BEE61D-42E9-4D8A-BAEE-7FD7DFE19F71}"/>
    <cellStyle name="Millares [0] 6 8 2 2 3" xfId="7628" xr:uid="{F773D9B1-3C44-4BFE-A59F-7EB605CA45E2}"/>
    <cellStyle name="Millares [0] 6 8 2 2 3 2" xfId="16805" xr:uid="{E91AFBC6-AD64-4C95-ABEB-76C381B5A625}"/>
    <cellStyle name="Millares [0] 6 8 2 2 3 2 2" xfId="47852" xr:uid="{EBD772F6-1980-4E7B-BD0F-0E8C0DE6E972}"/>
    <cellStyle name="Millares [0] 6 8 2 2 3 3" xfId="30983" xr:uid="{B63C2004-AADF-422F-BC4F-9E3D5738BA56}"/>
    <cellStyle name="Millares [0] 6 8 2 2 4" xfId="21060" xr:uid="{DCE23270-3F6F-47F6-88EE-AA760003F199}"/>
    <cellStyle name="Millares [0] 6 8 2 2 4 2" xfId="52077" xr:uid="{8731357D-518D-44E9-BDD6-82EF15546DC4}"/>
    <cellStyle name="Millares [0] 6 8 2 2 4 3" xfId="35208" xr:uid="{93C135D3-4C2E-4794-9958-DC6B6F824BD7}"/>
    <cellStyle name="Millares [0] 6 8 2 2 5" xfId="10039" xr:uid="{A7557FE6-5EAB-4D90-9F0F-7F035DC77599}"/>
    <cellStyle name="Millares [0] 6 8 2 2 5 2" xfId="41091" xr:uid="{2337EBC4-A7E7-4652-A80C-48779EFEE5ED}"/>
    <cellStyle name="Millares [0] 6 8 2 2 6" xfId="24222" xr:uid="{3150A444-5454-4667-9E4F-DEF8B4E50C71}"/>
    <cellStyle name="Millares [0] 6 8 2 3" xfId="2004" xr:uid="{C39FE63B-42C2-4B24-97D8-28F54E754623}"/>
    <cellStyle name="Millares [0] 6 8 2 3 2" xfId="4419" xr:uid="{BC6F12A5-6ABA-4A36-98BE-54B2EB099C85}"/>
    <cellStyle name="Millares [0] 6 8 2 3 2 2" xfId="12402" xr:uid="{B2C194CB-0A8D-42E9-8A41-7B156D3C1E8C}"/>
    <cellStyle name="Millares [0] 6 8 2 3 2 2 2" xfId="43450" xr:uid="{9C43EA2F-1633-4C27-9AE6-EBE0B69C0593}"/>
    <cellStyle name="Millares [0] 6 8 2 3 2 3" xfId="26581" xr:uid="{B5263997-E5CC-434F-96DB-8C57D57EC01F}"/>
    <cellStyle name="Millares [0] 6 8 2 3 3" xfId="6833" xr:uid="{C0826CB7-8F82-44DF-AA22-1E150C5507B0}"/>
    <cellStyle name="Millares [0] 6 8 2 3 3 2" xfId="16010" xr:uid="{2A007EF4-F810-4E2B-9F36-0AD81EC09386}"/>
    <cellStyle name="Millares [0] 6 8 2 3 3 2 2" xfId="47057" xr:uid="{404D036D-20DA-45A5-82CF-E8BF2C8C8643}"/>
    <cellStyle name="Millares [0] 6 8 2 3 3 3" xfId="30188" xr:uid="{C74B4082-08B1-49E2-B689-85BAA0BA508C}"/>
    <cellStyle name="Millares [0] 6 8 2 3 4" xfId="20265" xr:uid="{18B85987-9A0B-4F41-A5BE-B86660AFAB6D}"/>
    <cellStyle name="Millares [0] 6 8 2 3 4 2" xfId="51282" xr:uid="{CB4CAEA0-D87B-4C66-AC90-9553C89099C6}"/>
    <cellStyle name="Millares [0] 6 8 2 3 4 3" xfId="34413" xr:uid="{8239C049-3702-483C-B1AA-B7F722E9FF23}"/>
    <cellStyle name="Millares [0] 6 8 2 3 5" xfId="9244" xr:uid="{AA646977-1365-47D7-8CAE-2B41E0B9350C}"/>
    <cellStyle name="Millares [0] 6 8 2 3 5 2" xfId="40296" xr:uid="{39C6280B-306B-4D08-A4A7-20CFD869A99C}"/>
    <cellStyle name="Millares [0] 6 8 2 3 6" xfId="23427" xr:uid="{8B427AEB-7487-4C72-B07E-618B3D619261}"/>
    <cellStyle name="Millares [0] 6 8 2 4" xfId="1116" xr:uid="{358CE223-9E96-472B-AA6D-1894E4F9F91E}"/>
    <cellStyle name="Millares [0] 6 8 2 4 2" xfId="11515" xr:uid="{DC142AEA-A5D5-4885-975E-53A99DE50A7A}"/>
    <cellStyle name="Millares [0] 6 8 2 4 2 2" xfId="42563" xr:uid="{78A4DE1C-A1EB-4AD8-9E45-42562AC0FCA0}"/>
    <cellStyle name="Millares [0] 6 8 2 4 3" xfId="25694" xr:uid="{38D1FACB-AA3E-4DEA-94FC-056F823738B0}"/>
    <cellStyle name="Millares [0] 6 8 2 5" xfId="3531" xr:uid="{C7A0FEEB-B704-4032-9286-1F18218E03EC}"/>
    <cellStyle name="Millares [0] 6 8 2 5 2" xfId="15123" xr:uid="{6EAD3DF4-7B9B-46CD-A35A-7F19EDFC7DED}"/>
    <cellStyle name="Millares [0] 6 8 2 5 2 2" xfId="46170" xr:uid="{DD4F90DC-200F-4A17-9CAF-4BD08483A0E8}"/>
    <cellStyle name="Millares [0] 6 8 2 5 3" xfId="29301" xr:uid="{33010185-01EE-4A22-9109-3DEE1637A1C8}"/>
    <cellStyle name="Millares [0] 6 8 2 6" xfId="5946" xr:uid="{D9F6E466-7496-4EFC-B7CC-A543218A680B}"/>
    <cellStyle name="Millares [0] 6 8 2 6 2" xfId="19378" xr:uid="{60AB4676-735F-4C24-B233-012196240ECE}"/>
    <cellStyle name="Millares [0] 6 8 2 6 2 2" xfId="50395" xr:uid="{C5F63FDC-9C1A-4B1F-998E-18316FD7DF49}"/>
    <cellStyle name="Millares [0] 6 8 2 6 3" xfId="33526" xr:uid="{4D660FEE-C8C0-4E41-8625-19569066DC3C}"/>
    <cellStyle name="Millares [0] 6 8 2 7" xfId="8357" xr:uid="{0B8D9149-56EA-4059-B775-FE3171D1AE58}"/>
    <cellStyle name="Millares [0] 6 8 2 7 2" xfId="39409" xr:uid="{ACBAE59E-7017-48BB-A228-8DC55B0686D8}"/>
    <cellStyle name="Millares [0] 6 8 2 8" xfId="22540" xr:uid="{DC54C825-A092-4FFF-BF6B-21D600E0909D}"/>
    <cellStyle name="Millares [0] 6 8 20" xfId="38166" xr:uid="{A76B1F72-A27D-4BF2-9717-4AD7C6868324}"/>
    <cellStyle name="Millares [0] 6 8 20 2" xfId="55035" xr:uid="{E7583F4D-D049-4288-A18F-B2F78BC5D072}"/>
    <cellStyle name="Millares [0] 6 8 21" xfId="38466" xr:uid="{E5CC45AF-1166-4874-BC48-0C97222F4CA9}"/>
    <cellStyle name="Millares [0] 6 8 21 2" xfId="55335" xr:uid="{7A2AC1CB-83D8-4386-B2AE-A026CFBFBB84}"/>
    <cellStyle name="Millares [0] 6 8 22" xfId="38766" xr:uid="{59FD3A1D-7AF2-4C90-9FDC-BAAC01FC656E}"/>
    <cellStyle name="Millares [0] 6 8 22 2" xfId="55635" xr:uid="{1EE4A987-1061-40EE-86D6-8B5B722FC7B3}"/>
    <cellStyle name="Millares [0] 6 8 23" xfId="39269" xr:uid="{2873A07C-C315-400C-AA26-8C838AF7F42E}"/>
    <cellStyle name="Millares [0] 6 8 24" xfId="22400" xr:uid="{E11DF396-FFAE-4893-84F6-C9B8E7A16666}"/>
    <cellStyle name="Millares [0] 6 8 3" xfId="2659" xr:uid="{06489E48-6568-45EA-8EEA-42DD0BFB4560}"/>
    <cellStyle name="Millares [0] 6 8 3 2" xfId="5074" xr:uid="{E274E5EF-742C-4230-B9F7-377D61E9297F}"/>
    <cellStyle name="Millares [0] 6 8 3 2 2" xfId="13057" xr:uid="{6849AC9C-D599-4A29-AC45-1AB1E992B948}"/>
    <cellStyle name="Millares [0] 6 8 3 2 2 2" xfId="44105" xr:uid="{83EAB90B-595C-4C0D-8155-6F9C47079E9E}"/>
    <cellStyle name="Millares [0] 6 8 3 2 3" xfId="27236" xr:uid="{3AD5ABE2-D4A8-410E-A168-9F07C3352657}"/>
    <cellStyle name="Millares [0] 6 8 3 3" xfId="7488" xr:uid="{009300ED-FB7F-46A9-8D13-AF464654649C}"/>
    <cellStyle name="Millares [0] 6 8 3 3 2" xfId="16665" xr:uid="{1ECFA6D2-1AA9-4EE7-B986-9C0E46EDEF33}"/>
    <cellStyle name="Millares [0] 6 8 3 3 2 2" xfId="47712" xr:uid="{1B150B22-A319-4703-B4A4-D13CCCFF82E6}"/>
    <cellStyle name="Millares [0] 6 8 3 3 3" xfId="30843" xr:uid="{83DC1F13-1276-44C5-864D-07E154857547}"/>
    <cellStyle name="Millares [0] 6 8 3 4" xfId="20920" xr:uid="{FB3ABF0A-B5A5-4F26-8301-4A0299A82468}"/>
    <cellStyle name="Millares [0] 6 8 3 4 2" xfId="51937" xr:uid="{312A0C25-2421-4AEB-8D3A-5AB2F5A0350C}"/>
    <cellStyle name="Millares [0] 6 8 3 4 3" xfId="35068" xr:uid="{6A71B28B-2BFE-4F1D-BB07-F58DDB375C9A}"/>
    <cellStyle name="Millares [0] 6 8 3 5" xfId="9899" xr:uid="{99B717B5-5736-4E20-A3DD-4FECF3B6C91D}"/>
    <cellStyle name="Millares [0] 6 8 3 5 2" xfId="40951" xr:uid="{A63C1EEC-9C9A-4413-A0BD-92E3E7F5DA36}"/>
    <cellStyle name="Millares [0] 6 8 3 6" xfId="24082" xr:uid="{E6F0053B-BDB6-4A2F-BF1F-D6AAC01A67E1}"/>
    <cellStyle name="Millares [0] 6 8 4" xfId="1703" xr:uid="{74BC34F3-3BF7-47C7-94AE-BC1B5C79F7D1}"/>
    <cellStyle name="Millares [0] 6 8 4 2" xfId="4118" xr:uid="{D560E152-5654-4291-979A-A2FD855E3F5F}"/>
    <cellStyle name="Millares [0] 6 8 4 2 2" xfId="12101" xr:uid="{06CABDD7-AD65-4CEF-957F-9CBEF44EE4CE}"/>
    <cellStyle name="Millares [0] 6 8 4 2 2 2" xfId="43149" xr:uid="{FB070B92-54C0-4BE6-A526-7142E42A3C3B}"/>
    <cellStyle name="Millares [0] 6 8 4 2 3" xfId="26280" xr:uid="{4F6DA5AB-6997-4BF3-9027-E78C341808E6}"/>
    <cellStyle name="Millares [0] 6 8 4 3" xfId="6532" xr:uid="{5C16FE47-E9EF-4A31-8E70-EBB79946D02A}"/>
    <cellStyle name="Millares [0] 6 8 4 3 2" xfId="15709" xr:uid="{B6007330-BEE5-44F0-BC85-1407C11CECDE}"/>
    <cellStyle name="Millares [0] 6 8 4 3 2 2" xfId="46756" xr:uid="{B41A5820-ADE4-40B0-A4C1-86B8AA8BC085}"/>
    <cellStyle name="Millares [0] 6 8 4 3 3" xfId="29887" xr:uid="{E6FB749C-6C4E-485D-BC0D-6F1A7C66A971}"/>
    <cellStyle name="Millares [0] 6 8 4 4" xfId="19964" xr:uid="{62DEEF66-3A02-441C-AEC2-794EEE234260}"/>
    <cellStyle name="Millares [0] 6 8 4 4 2" xfId="50981" xr:uid="{3F6D159C-6948-42FC-983D-8A27E394DBC6}"/>
    <cellStyle name="Millares [0] 6 8 4 4 3" xfId="34112" xr:uid="{D5A8758A-D9D6-4119-8290-CDF944B22461}"/>
    <cellStyle name="Millares [0] 6 8 4 5" xfId="8943" xr:uid="{29A58549-4F6A-4197-B965-4B09F2342A46}"/>
    <cellStyle name="Millares [0] 6 8 4 5 2" xfId="39995" xr:uid="{A9CA1FF6-85EF-47C7-A072-C1B01C829CB3}"/>
    <cellStyle name="Millares [0] 6 8 4 6" xfId="23126" xr:uid="{25465AB7-0598-4551-B54C-0921E6F735CA}"/>
    <cellStyle name="Millares [0] 6 8 5" xfId="976" xr:uid="{D9DBCE1D-DB8A-4220-9AEB-6BAD64B64325}"/>
    <cellStyle name="Millares [0] 6 8 5 2" xfId="13588" xr:uid="{2C8BB0F0-0C69-4A23-A2DA-9B01B6590F64}"/>
    <cellStyle name="Millares [0] 6 8 5 2 2" xfId="44636" xr:uid="{698D1A5C-3260-4246-AF2D-A5BB2D07596E}"/>
    <cellStyle name="Millares [0] 6 8 5 2 3" xfId="27767" xr:uid="{F2E19B94-4C96-48DA-BB38-4A39CD2E2DBF}"/>
    <cellStyle name="Millares [0] 6 8 5 3" xfId="17196" xr:uid="{26C55915-1A87-4D87-8094-483FF1F05495}"/>
    <cellStyle name="Millares [0] 6 8 5 3 2" xfId="48243" xr:uid="{525CE1B7-63AB-4E51-AB2A-E1F635051B26}"/>
    <cellStyle name="Millares [0] 6 8 5 3 3" xfId="31374" xr:uid="{3E3BA4E5-5C11-452B-AFD9-FB49E2764EDA}"/>
    <cellStyle name="Millares [0] 6 8 5 4" xfId="21451" xr:uid="{B88D56BA-EA31-4E7B-8E3A-8DBDD4AB956D}"/>
    <cellStyle name="Millares [0] 6 8 5 4 2" xfId="52468" xr:uid="{ED1BDE0E-D813-4FC2-9FDE-CAB3DB89FAD1}"/>
    <cellStyle name="Millares [0] 6 8 5 4 3" xfId="35599" xr:uid="{83C57E86-4A97-4E1C-8796-9F3327A40B8C}"/>
    <cellStyle name="Millares [0] 6 8 5 5" xfId="10430" xr:uid="{C0B80691-8563-41AE-9553-6F671DA1E15B}"/>
    <cellStyle name="Millares [0] 6 8 5 5 2" xfId="41482" xr:uid="{F607C96D-A321-4E1D-936C-DE11BFB996CB}"/>
    <cellStyle name="Millares [0] 6 8 5 6" xfId="24613" xr:uid="{BDFB3CCE-3D7B-404C-819A-317BDD50AAB8}"/>
    <cellStyle name="Millares [0] 6 8 6" xfId="3391" xr:uid="{BF63396C-98A8-4C28-9DDD-D84EDF528835}"/>
    <cellStyle name="Millares [0] 6 8 6 2" xfId="13885" xr:uid="{21C8A27F-4751-4233-B941-AE66D20B1716}"/>
    <cellStyle name="Millares [0] 6 8 6 2 2" xfId="44933" xr:uid="{5DAFC0CC-344A-4A04-A8EA-67B594610D97}"/>
    <cellStyle name="Millares [0] 6 8 6 2 3" xfId="28064" xr:uid="{05DDBC8F-AD17-4B55-8E57-ACF98B3487F9}"/>
    <cellStyle name="Millares [0] 6 8 6 3" xfId="17493" xr:uid="{F5D6A3A1-45AE-4B5C-A11E-FAD140A5E709}"/>
    <cellStyle name="Millares [0] 6 8 6 3 2" xfId="48540" xr:uid="{7834FEE4-ADD6-4AC9-99A0-07D73DD71D96}"/>
    <cellStyle name="Millares [0] 6 8 6 3 3" xfId="31671" xr:uid="{BDEA4DDF-0273-4678-A857-CAF836569AEE}"/>
    <cellStyle name="Millares [0] 6 8 6 4" xfId="21748" xr:uid="{98DE1DB6-84F3-4AA5-B25C-AF7021B57A32}"/>
    <cellStyle name="Millares [0] 6 8 6 4 2" xfId="52765" xr:uid="{1794F19F-1B76-40B7-AC33-B78DE6E4A765}"/>
    <cellStyle name="Millares [0] 6 8 6 4 3" xfId="35896" xr:uid="{8F320697-F4A4-409B-B8BD-313410528B4B}"/>
    <cellStyle name="Millares [0] 6 8 6 5" xfId="10727" xr:uid="{B66A501A-25D4-40B3-9684-65216C4CE66F}"/>
    <cellStyle name="Millares [0] 6 8 6 5 2" xfId="41779" xr:uid="{46B0CB97-0C7C-400B-8462-D1B5EB0DEDCF}"/>
    <cellStyle name="Millares [0] 6 8 6 6" xfId="24910" xr:uid="{E4EB8480-E13C-4E10-81C7-B3BF6AB8576A}"/>
    <cellStyle name="Millares [0] 6 8 7" xfId="5806" xr:uid="{D52B04F4-CB88-4E6F-815E-80D48267BB51}"/>
    <cellStyle name="Millares [0] 6 8 7 2" xfId="11375" xr:uid="{1EDC84B8-B7EC-496D-8CC7-3C9EA44CBA10}"/>
    <cellStyle name="Millares [0] 6 8 7 2 2" xfId="42423" xr:uid="{10CF1CEE-32C0-4D34-86DF-55F929471AA3}"/>
    <cellStyle name="Millares [0] 6 8 7 3" xfId="25554" xr:uid="{CB514792-739C-4367-8380-939589A98121}"/>
    <cellStyle name="Millares [0] 6 8 8" xfId="14331" xr:uid="{2286D44F-2AFE-464A-B30D-E19465FFFA58}"/>
    <cellStyle name="Millares [0] 6 8 8 2" xfId="45379" xr:uid="{34EB52CB-0076-44C0-9102-42E149491B68}"/>
    <cellStyle name="Millares [0] 6 8 8 3" xfId="28510" xr:uid="{43B860DF-4E47-415F-B3B2-577666040D0E}"/>
    <cellStyle name="Millares [0] 6 8 9" xfId="14983" xr:uid="{E01C3BE4-CE58-4451-A238-0C6D656886B0}"/>
    <cellStyle name="Millares [0] 6 8 9 2" xfId="46030" xr:uid="{26288B6F-C2C3-426A-A7BD-99700E38A0BF}"/>
    <cellStyle name="Millares [0] 6 8 9 3" xfId="29161" xr:uid="{A722ADB2-EBC7-43C8-BC28-99CEF7CEBB20}"/>
    <cellStyle name="Millares [0] 6 9" xfId="435" xr:uid="{B8711F69-8819-470E-8124-34C3EAA1CD38}"/>
    <cellStyle name="Millares [0] 6 9 2" xfId="2707" xr:uid="{216D5159-1B8C-44A9-A3BF-10EE0279DC54}"/>
    <cellStyle name="Millares [0] 6 9 2 2" xfId="5122" xr:uid="{D44203D9-B866-4C0B-A6CB-41393B31B42B}"/>
    <cellStyle name="Millares [0] 6 9 2 2 2" xfId="13105" xr:uid="{FD0B9747-C7D2-480E-8B78-643DB726D8EB}"/>
    <cellStyle name="Millares [0] 6 9 2 2 2 2" xfId="44153" xr:uid="{9C889132-87A4-4D96-A7A0-AB7FEF61A82D}"/>
    <cellStyle name="Millares [0] 6 9 2 2 3" xfId="27284" xr:uid="{6557FCAC-25BD-4C73-A080-C494CB39C47A}"/>
    <cellStyle name="Millares [0] 6 9 2 3" xfId="7536" xr:uid="{C1D1B560-FE41-45B6-9FF4-2F283B51958B}"/>
    <cellStyle name="Millares [0] 6 9 2 3 2" xfId="16713" xr:uid="{453F585C-9DD5-4969-A5F4-D44E15F505F0}"/>
    <cellStyle name="Millares [0] 6 9 2 3 2 2" xfId="47760" xr:uid="{C6C026E6-9410-42C7-BC7C-B2FD199DE7B3}"/>
    <cellStyle name="Millares [0] 6 9 2 3 3" xfId="30891" xr:uid="{E79704AC-9303-4D22-B15C-64C4F83770E9}"/>
    <cellStyle name="Millares [0] 6 9 2 4" xfId="20968" xr:uid="{1ECEEC96-963E-4CB5-9C69-0C909A651CDD}"/>
    <cellStyle name="Millares [0] 6 9 2 4 2" xfId="51985" xr:uid="{1F1D0E09-9DF9-4CBC-9826-844DA951A303}"/>
    <cellStyle name="Millares [0] 6 9 2 4 3" xfId="35116" xr:uid="{5938ABF0-FDAC-45ED-8778-58F5F78C0FFE}"/>
    <cellStyle name="Millares [0] 6 9 2 5" xfId="9947" xr:uid="{A1B159D0-AABF-4083-BD71-1DB5FB49E820}"/>
    <cellStyle name="Millares [0] 6 9 2 5 2" xfId="40999" xr:uid="{7A62CEEB-F57A-483D-A989-8C8EDF190344}"/>
    <cellStyle name="Millares [0] 6 9 2 6" xfId="24130" xr:uid="{10504634-2CA0-4BED-A35A-F18AE27DD721}"/>
    <cellStyle name="Millares [0] 6 9 3" xfId="2052" xr:uid="{28AE3C1C-3885-480B-90DC-6657730112E3}"/>
    <cellStyle name="Millares [0] 6 9 3 2" xfId="4467" xr:uid="{E30BC4D5-8395-4BB6-9981-4A9C99B57462}"/>
    <cellStyle name="Millares [0] 6 9 3 2 2" xfId="12450" xr:uid="{673D63F0-0BDC-41CB-9F0F-0F5E52AF1A7B}"/>
    <cellStyle name="Millares [0] 6 9 3 2 2 2" xfId="43498" xr:uid="{0F86FEF6-9B1B-49A9-9446-015180A704C9}"/>
    <cellStyle name="Millares [0] 6 9 3 2 3" xfId="26629" xr:uid="{DCCF9F44-93D2-4640-A357-DB17C25E401A}"/>
    <cellStyle name="Millares [0] 6 9 3 3" xfId="6881" xr:uid="{8360FB27-0E8E-4192-86FD-EBB1CEB483F0}"/>
    <cellStyle name="Millares [0] 6 9 3 3 2" xfId="16058" xr:uid="{6A3D2A53-A436-46F5-B2ED-7E622B2A2C42}"/>
    <cellStyle name="Millares [0] 6 9 3 3 2 2" xfId="47105" xr:uid="{F3380498-C00F-48C0-8FB6-DA643DD1290B}"/>
    <cellStyle name="Millares [0] 6 9 3 3 3" xfId="30236" xr:uid="{B56388B1-2132-45C6-AC6C-DAC9AC4D15B7}"/>
    <cellStyle name="Millares [0] 6 9 3 4" xfId="20313" xr:uid="{89542FE4-CB8F-4905-A5E8-F5C3197E05DC}"/>
    <cellStyle name="Millares [0] 6 9 3 4 2" xfId="51330" xr:uid="{2C7114E4-B368-4573-8D73-4E81EC6FA6DA}"/>
    <cellStyle name="Millares [0] 6 9 3 4 3" xfId="34461" xr:uid="{B226F629-7260-4BA4-AD91-9D04746B8215}"/>
    <cellStyle name="Millares [0] 6 9 3 5" xfId="9292" xr:uid="{833297C0-C31B-436F-936B-6FF8993C2557}"/>
    <cellStyle name="Millares [0] 6 9 3 5 2" xfId="40344" xr:uid="{24C77582-55AD-4004-BF08-9891FD1F27DD}"/>
    <cellStyle name="Millares [0] 6 9 3 6" xfId="23475" xr:uid="{F7FC49DA-02C7-414C-BA9C-46C8F01E5D2F}"/>
    <cellStyle name="Millares [0] 6 9 4" xfId="1024" xr:uid="{93D28248-CC2B-4C33-B739-B1BEA0A0AA09}"/>
    <cellStyle name="Millares [0] 6 9 4 2" xfId="11423" xr:uid="{E37BB3E7-888F-41CB-BE2B-1EFFA5E86905}"/>
    <cellStyle name="Millares [0] 6 9 4 2 2" xfId="42471" xr:uid="{7D50B89E-30A0-4FFC-9A3F-640646C819E3}"/>
    <cellStyle name="Millares [0] 6 9 4 3" xfId="25602" xr:uid="{CD7BEF57-BF8A-415C-BD1C-5C19AF305A61}"/>
    <cellStyle name="Millares [0] 6 9 5" xfId="3439" xr:uid="{9C822531-B311-4A05-8247-C572B62D0856}"/>
    <cellStyle name="Millares [0] 6 9 5 2" xfId="15031" xr:uid="{AD4F6AEC-47D0-4127-8C66-F977DDC7F82B}"/>
    <cellStyle name="Millares [0] 6 9 5 2 2" xfId="46078" xr:uid="{F17E9001-F577-4DB4-83A9-8D58A1E7EC5C}"/>
    <cellStyle name="Millares [0] 6 9 5 3" xfId="29209" xr:uid="{9C3E96BC-5207-4453-A782-BC81F572C17E}"/>
    <cellStyle name="Millares [0] 6 9 6" xfId="5854" xr:uid="{A123B420-B910-45F6-98E0-EE16A9F4C12E}"/>
    <cellStyle name="Millares [0] 6 9 6 2" xfId="19286" xr:uid="{387D361B-E9F8-4883-BB3C-056197481311}"/>
    <cellStyle name="Millares [0] 6 9 6 2 2" xfId="50303" xr:uid="{8AAFAC35-233A-45CF-8312-E73D99FD07C1}"/>
    <cellStyle name="Millares [0] 6 9 6 3" xfId="33434" xr:uid="{F7EC6D1B-5396-4F12-9B77-06F6088F2677}"/>
    <cellStyle name="Millares [0] 6 9 7" xfId="8265" xr:uid="{70CD40D4-3BEB-4617-88C1-729125EC3597}"/>
    <cellStyle name="Millares [0] 6 9 7 2" xfId="39317" xr:uid="{D7966021-2BC1-43DB-B479-F99EFFE879D3}"/>
    <cellStyle name="Millares [0] 6 9 8" xfId="22448" xr:uid="{EC9292E0-1F07-4824-B8FB-340569879487}"/>
    <cellStyle name="Millares [0] 7" xfId="200" xr:uid="{CB838694-3D3D-4C65-BAED-8464A9FF06A9}"/>
    <cellStyle name="Millares [0] 7 10" xfId="14797" xr:uid="{7C73A1E5-6EA0-43B4-B6C5-A855E60C232B}"/>
    <cellStyle name="Millares [0] 7 10 2" xfId="45844" xr:uid="{BB02AD41-8E2C-4098-842C-DECEE242041C}"/>
    <cellStyle name="Millares [0] 7 10 3" xfId="28975" xr:uid="{0BC4BCF1-CA6D-4577-B7B4-D909FE3B50A1}"/>
    <cellStyle name="Millares [0] 7 11" xfId="17993" xr:uid="{2002C521-9312-4231-AAAB-DE0830589001}"/>
    <cellStyle name="Millares [0] 7 11 2" xfId="49010" xr:uid="{672EA30E-F1BD-449D-B6D5-EF8143D05BDD}"/>
    <cellStyle name="Millares [0] 7 11 3" xfId="32141" xr:uid="{E384256D-D795-4200-A2F3-E245FECCF458}"/>
    <cellStyle name="Millares [0] 7 12" xfId="18293" xr:uid="{7A3FA39D-6932-4DB6-B9C4-CB965ABA9A18}"/>
    <cellStyle name="Millares [0] 7 12 2" xfId="49310" xr:uid="{008A665D-06C1-47C3-8272-9FE16095BBC6}"/>
    <cellStyle name="Millares [0] 7 12 3" xfId="32441" xr:uid="{CEAE9CD1-6EA4-4217-B272-A9A29AEF2B76}"/>
    <cellStyle name="Millares [0] 7 13" xfId="18593" xr:uid="{B83DC291-928D-4A6B-8D31-40D6A8C25FD5}"/>
    <cellStyle name="Millares [0] 7 13 2" xfId="49610" xr:uid="{9BC5B864-492C-496E-8BA8-BFAE60DB8821}"/>
    <cellStyle name="Millares [0] 7 13 3" xfId="32741" xr:uid="{F7820CF1-4FD9-46F0-8F06-ED35C2EAC65C}"/>
    <cellStyle name="Millares [0] 7 14" xfId="19052" xr:uid="{C9BF7762-A3D3-42FA-A534-CE7431E6EB8F}"/>
    <cellStyle name="Millares [0] 7 14 2" xfId="50069" xr:uid="{C7B9A54A-2AAF-4161-AB92-3903C90A3D35}"/>
    <cellStyle name="Millares [0] 7 14 3" xfId="33200" xr:uid="{404AE7DB-5F1B-470F-8F77-90E41D48C12C}"/>
    <cellStyle name="Millares [0] 7 15" xfId="8031" xr:uid="{56650BE4-D918-48E0-AF39-3EC3E7A044D5}"/>
    <cellStyle name="Millares [0] 7 15 2" xfId="53214" xr:uid="{2B827048-BB0C-4B31-B18A-7DC7D378C91C}"/>
    <cellStyle name="Millares [0] 7 15 3" xfId="36345" xr:uid="{4DA2306F-C087-4B4F-8715-B704D23907A2}"/>
    <cellStyle name="Millares [0] 7 16" xfId="36650" xr:uid="{C13A1ACC-F856-40EC-8BD7-507BFC203F67}"/>
    <cellStyle name="Millares [0] 7 16 2" xfId="53519" xr:uid="{5063C7A7-1240-4251-9FAF-ED2C86637AEC}"/>
    <cellStyle name="Millares [0] 7 17" xfId="36960" xr:uid="{90E9E832-AD5B-4314-8248-34037BC759D6}"/>
    <cellStyle name="Millares [0] 7 17 2" xfId="53829" xr:uid="{386210C6-E0F4-48F0-B0AC-8540DE4F1850}"/>
    <cellStyle name="Millares [0] 7 18" xfId="37263" xr:uid="{169179F1-B882-4879-B413-D65194906682}"/>
    <cellStyle name="Millares [0] 7 18 2" xfId="54132" xr:uid="{C858AACF-B682-40AA-80CB-57353BB78F68}"/>
    <cellStyle name="Millares [0] 7 19" xfId="37563" xr:uid="{D5BC3D3C-8DA7-4052-9754-29BF64406FAE}"/>
    <cellStyle name="Millares [0] 7 19 2" xfId="54432" xr:uid="{26A4713B-8E26-4900-9792-1E0F9AC064FD}"/>
    <cellStyle name="Millares [0] 7 2" xfId="528" xr:uid="{503253E2-14E8-4CC5-B486-F6F2F1470269}"/>
    <cellStyle name="Millares [0] 7 2 2" xfId="2800" xr:uid="{EC20C3FC-A05A-4889-AC86-7989F64049C1}"/>
    <cellStyle name="Millares [0] 7 2 2 2" xfId="5215" xr:uid="{A7B8F484-48C4-4E2F-A96C-04150907F9F4}"/>
    <cellStyle name="Millares [0] 7 2 2 2 2" xfId="13198" xr:uid="{20FB366E-2ED5-45D9-9055-B8801B14DAC0}"/>
    <cellStyle name="Millares [0] 7 2 2 2 2 2" xfId="44246" xr:uid="{ACD3B726-A004-4638-8D4F-279B887602FA}"/>
    <cellStyle name="Millares [0] 7 2 2 2 3" xfId="27377" xr:uid="{DF66128D-B71A-4075-9CD5-A471B3F81EEA}"/>
    <cellStyle name="Millares [0] 7 2 2 3" xfId="7629" xr:uid="{C6AA1B07-5E73-4B82-9D42-2305CD04E2CB}"/>
    <cellStyle name="Millares [0] 7 2 2 3 2" xfId="16806" xr:uid="{ECDD13C8-AEBD-4C8D-B8E3-DBCDBC79BE3E}"/>
    <cellStyle name="Millares [0] 7 2 2 3 2 2" xfId="47853" xr:uid="{85F4C73F-8AB9-49F3-975B-DDA88C65654A}"/>
    <cellStyle name="Millares [0] 7 2 2 3 3" xfId="30984" xr:uid="{E3BB43D5-E5C7-4470-8A61-E343FEE85601}"/>
    <cellStyle name="Millares [0] 7 2 2 4" xfId="21061" xr:uid="{3D6F1F2D-B5B7-4FB0-AF5E-776E79F3A595}"/>
    <cellStyle name="Millares [0] 7 2 2 4 2" xfId="52078" xr:uid="{605F3304-E5A2-400A-85F5-72C13AE0DD2E}"/>
    <cellStyle name="Millares [0] 7 2 2 4 3" xfId="35209" xr:uid="{A95CF3A3-8C88-4A89-9060-5FAC0891AEED}"/>
    <cellStyle name="Millares [0] 7 2 2 5" xfId="10040" xr:uid="{6A316616-2502-44E1-979A-005A98AF4DF4}"/>
    <cellStyle name="Millares [0] 7 2 2 5 2" xfId="41092" xr:uid="{7D33A8AA-BA2B-463C-ADFE-2C9F7C1E4E74}"/>
    <cellStyle name="Millares [0] 7 2 2 6" xfId="24223" xr:uid="{8B831467-26CC-432E-B083-5D56479DDD46}"/>
    <cellStyle name="Millares [0] 7 2 3" xfId="1818" xr:uid="{BDEB4E4A-3274-49AB-82C9-DA64C7B9933E}"/>
    <cellStyle name="Millares [0] 7 2 3 2" xfId="4233" xr:uid="{B6E4D497-BC43-424F-A331-4EF192189983}"/>
    <cellStyle name="Millares [0] 7 2 3 2 2" xfId="12216" xr:uid="{E1CBFD1E-089F-4D44-AE20-584941974EF8}"/>
    <cellStyle name="Millares [0] 7 2 3 2 2 2" xfId="43264" xr:uid="{043DB301-0281-4333-A08D-4A1969B88F05}"/>
    <cellStyle name="Millares [0] 7 2 3 2 3" xfId="26395" xr:uid="{B8E945E5-B54E-4D25-9185-A4BF0B7736B3}"/>
    <cellStyle name="Millares [0] 7 2 3 3" xfId="6647" xr:uid="{F5E1F501-86D5-4961-B4D1-E8B09E8AFB79}"/>
    <cellStyle name="Millares [0] 7 2 3 3 2" xfId="15824" xr:uid="{5D262D6A-0EE6-4CF6-A170-3222005A9E79}"/>
    <cellStyle name="Millares [0] 7 2 3 3 2 2" xfId="46871" xr:uid="{F7F3F516-A370-49DF-B137-B64BCDAB88B7}"/>
    <cellStyle name="Millares [0] 7 2 3 3 3" xfId="30002" xr:uid="{14A4D700-9BFE-45E9-BC39-91FCC7438DC0}"/>
    <cellStyle name="Millares [0] 7 2 3 4" xfId="20079" xr:uid="{34F2453F-E2C9-489B-A639-2F508E26D5F9}"/>
    <cellStyle name="Millares [0] 7 2 3 4 2" xfId="51096" xr:uid="{8802E8B9-A173-4D64-9F15-9835A33230DA}"/>
    <cellStyle name="Millares [0] 7 2 3 4 3" xfId="34227" xr:uid="{15192066-7263-4762-A562-D68DCD69A7BD}"/>
    <cellStyle name="Millares [0] 7 2 3 5" xfId="9058" xr:uid="{890CB7EA-7EED-4052-831F-C3F9DDED2656}"/>
    <cellStyle name="Millares [0] 7 2 3 5 2" xfId="40110" xr:uid="{FB46321E-2C03-4678-A394-02155A782C5A}"/>
    <cellStyle name="Millares [0] 7 2 3 6" xfId="23241" xr:uid="{024106CE-9728-4DE7-A400-4877579E7E11}"/>
    <cellStyle name="Millares [0] 7 2 4" xfId="1117" xr:uid="{EC110FB3-5A7E-4155-8A1E-129216B9AAD7}"/>
    <cellStyle name="Millares [0] 7 2 4 2" xfId="11516" xr:uid="{D213595B-5D98-4700-AEF5-45FE99DAC59A}"/>
    <cellStyle name="Millares [0] 7 2 4 2 2" xfId="42564" xr:uid="{D3C1FEAC-000F-4137-A8FA-5EC7B784E4F1}"/>
    <cellStyle name="Millares [0] 7 2 4 3" xfId="25695" xr:uid="{E5B5E57A-5BC0-4636-BF25-B2885B7B2B20}"/>
    <cellStyle name="Millares [0] 7 2 5" xfId="3532" xr:uid="{E7EEB729-B4E9-4016-80AB-2288398B92CD}"/>
    <cellStyle name="Millares [0] 7 2 5 2" xfId="15124" xr:uid="{5C705001-809E-4E8C-AF8C-FB2BF006F70C}"/>
    <cellStyle name="Millares [0] 7 2 5 2 2" xfId="46171" xr:uid="{CCFBD142-5C11-4576-87E6-D7733FF073D0}"/>
    <cellStyle name="Millares [0] 7 2 5 3" xfId="29302" xr:uid="{0F2EFA63-0A98-4607-BCBC-184FA55E96E0}"/>
    <cellStyle name="Millares [0] 7 2 6" xfId="5947" xr:uid="{03F4E5BA-BE49-4FC4-A722-BD1C771FAF67}"/>
    <cellStyle name="Millares [0] 7 2 6 2" xfId="19379" xr:uid="{2883ECC3-6B1E-4125-8BD1-3788D2DD1C0E}"/>
    <cellStyle name="Millares [0] 7 2 6 2 2" xfId="50396" xr:uid="{E57FF10A-327F-489F-BA7A-415D6300E8A2}"/>
    <cellStyle name="Millares [0] 7 2 6 3" xfId="33527" xr:uid="{C4F4EF7D-17D7-4ADA-8A08-75F907B7F128}"/>
    <cellStyle name="Millares [0] 7 2 7" xfId="8358" xr:uid="{7F4F6BC1-2715-4854-B2D8-CC764DC46A83}"/>
    <cellStyle name="Millares [0] 7 2 7 2" xfId="39410" xr:uid="{E708B698-1715-4CEF-BF4C-D68DAA8D3415}"/>
    <cellStyle name="Millares [0] 7 2 8" xfId="22541" xr:uid="{D41F408E-B267-44AB-A5D4-731BA79CEC8B}"/>
    <cellStyle name="Millares [0] 7 20" xfId="37865" xr:uid="{F70B8DD0-FF37-42E9-9E8E-C4ADB1EF9C6F}"/>
    <cellStyle name="Millares [0] 7 20 2" xfId="54734" xr:uid="{605DD69C-2E50-45AB-816B-66CF5C25BCDF}"/>
    <cellStyle name="Millares [0] 7 21" xfId="38167" xr:uid="{2575F7D2-138F-4F79-9B94-B6AB9A2D9830}"/>
    <cellStyle name="Millares [0] 7 21 2" xfId="55036" xr:uid="{C03462CE-A9DD-4128-A1B8-8BDB964B6519}"/>
    <cellStyle name="Millares [0] 7 22" xfId="38467" xr:uid="{6F84FBD9-AB48-4CDA-B0F1-390407EE53AB}"/>
    <cellStyle name="Millares [0] 7 22 2" xfId="55336" xr:uid="{97F266B3-6F72-4131-A1ED-CB85E3C65166}"/>
    <cellStyle name="Millares [0] 7 23" xfId="38767" xr:uid="{56F3E818-BBD9-4BA2-A83A-18B6D13556A3}"/>
    <cellStyle name="Millares [0] 7 23 2" xfId="55636" xr:uid="{A6BC9223-A7BB-4854-834A-DA6AED0F0964}"/>
    <cellStyle name="Millares [0] 7 24" xfId="39083" xr:uid="{2562F238-FFC5-4AF9-A43D-67BE291003A0}"/>
    <cellStyle name="Millares [0] 7 25" xfId="22214" xr:uid="{DEB554A7-C901-488D-9951-AA043BDD17BE}"/>
    <cellStyle name="Millares [0] 7 3" xfId="2120" xr:uid="{7C059652-3003-46E5-864D-2C4B94C91EF5}"/>
    <cellStyle name="Millares [0] 7 3 2" xfId="4535" xr:uid="{C4883AA9-D885-4AE1-8E75-39071EF0A5EA}"/>
    <cellStyle name="Millares [0] 7 3 2 2" xfId="12518" xr:uid="{2991E747-7E59-468A-A68E-9C5C725930E3}"/>
    <cellStyle name="Millares [0] 7 3 2 2 2" xfId="43566" xr:uid="{0BC48889-E913-49AE-9B0B-0C2DEBDB2C04}"/>
    <cellStyle name="Millares [0] 7 3 2 3" xfId="26697" xr:uid="{EEA99213-C1F4-4556-B75E-9C8DD95F2D5F}"/>
    <cellStyle name="Millares [0] 7 3 3" xfId="6949" xr:uid="{B82DB5F4-07CE-4E67-8464-C905A7F7495A}"/>
    <cellStyle name="Millares [0] 7 3 3 2" xfId="16126" xr:uid="{137F57F0-7F39-4FEB-8AD2-CCA9B5855492}"/>
    <cellStyle name="Millares [0] 7 3 3 2 2" xfId="47173" xr:uid="{BEC89F96-9D53-4B07-B1EA-C6831EF452E3}"/>
    <cellStyle name="Millares [0] 7 3 3 3" xfId="30304" xr:uid="{FEC75E18-665A-4F11-9ADF-5ED357357A04}"/>
    <cellStyle name="Millares [0] 7 3 4" xfId="20381" xr:uid="{2F242817-0294-4376-AB72-72AE4875F151}"/>
    <cellStyle name="Millares [0] 7 3 4 2" xfId="51398" xr:uid="{151087ED-5FB2-4594-9054-A2A613ACAADA}"/>
    <cellStyle name="Millares [0] 7 3 4 3" xfId="34529" xr:uid="{81009791-12AD-4CA4-9D09-5BCCB049D161}"/>
    <cellStyle name="Millares [0] 7 3 5" xfId="9360" xr:uid="{ABF96823-0E74-4876-B781-2B3C5B7947CC}"/>
    <cellStyle name="Millares [0] 7 3 5 2" xfId="40412" xr:uid="{0DB973F5-90C6-4B17-894B-610CB17C4A3B}"/>
    <cellStyle name="Millares [0] 7 3 6" xfId="23543" xr:uid="{AE325555-9BC4-4047-819B-6FCC2B3BD0E6}"/>
    <cellStyle name="Millares [0] 7 4" xfId="2473" xr:uid="{BB419F0E-8F58-4B98-9A6E-7595ED81C883}"/>
    <cellStyle name="Millares [0] 7 4 2" xfId="4888" xr:uid="{8E107516-7225-4BF4-8805-EE2B0C40451E}"/>
    <cellStyle name="Millares [0] 7 4 2 2" xfId="12871" xr:uid="{59288FC3-F3DD-4059-9632-E93BF88E8C7B}"/>
    <cellStyle name="Millares [0] 7 4 2 2 2" xfId="43919" xr:uid="{894C7B17-D3E5-47E9-9094-D4BEA3C3811D}"/>
    <cellStyle name="Millares [0] 7 4 2 3" xfId="27050" xr:uid="{4C82F652-1997-4679-855E-A47B814CA55F}"/>
    <cellStyle name="Millares [0] 7 4 3" xfId="7302" xr:uid="{E2E947B9-B83D-418B-A3B0-181F9E8CC15A}"/>
    <cellStyle name="Millares [0] 7 4 3 2" xfId="16479" xr:uid="{C0B1ADCA-B122-49DD-947D-E3DE8BF837CD}"/>
    <cellStyle name="Millares [0] 7 4 3 2 2" xfId="47526" xr:uid="{241F8B5A-1248-4AA6-8EFB-7587C0FA231A}"/>
    <cellStyle name="Millares [0] 7 4 3 3" xfId="30657" xr:uid="{28540993-2D2E-4095-BC33-1FA680C49B94}"/>
    <cellStyle name="Millares [0] 7 4 4" xfId="20734" xr:uid="{3F68230A-CFAE-49DA-8727-0E671D9F6A20}"/>
    <cellStyle name="Millares [0] 7 4 4 2" xfId="51751" xr:uid="{787D31BD-DB11-4CCD-8916-A23D0DFC8138}"/>
    <cellStyle name="Millares [0] 7 4 4 3" xfId="34882" xr:uid="{6772D435-DC86-46A3-8328-93A177C8DF8A}"/>
    <cellStyle name="Millares [0] 7 4 5" xfId="9713" xr:uid="{4CCE5475-CD91-47F1-A940-2EBE33375B4E}"/>
    <cellStyle name="Millares [0] 7 4 5 2" xfId="40765" xr:uid="{6E72FFF4-D213-407C-8F3D-D45471BEA642}"/>
    <cellStyle name="Millares [0] 7 4 6" xfId="23896" xr:uid="{A84AE008-A931-4DD8-A01D-4F57948006CB}"/>
    <cellStyle name="Millares [0] 7 5" xfId="1466" xr:uid="{5679C09E-D169-4EFC-8C39-5DD4FA270003}"/>
    <cellStyle name="Millares [0] 7 5 2" xfId="3881" xr:uid="{20824EED-08D9-4175-A7A8-6DECAD0BA9EA}"/>
    <cellStyle name="Millares [0] 7 5 2 2" xfId="11864" xr:uid="{4C479089-7B9B-44A0-ACAE-EB8BC580CB46}"/>
    <cellStyle name="Millares [0] 7 5 2 2 2" xfId="42912" xr:uid="{B8267CA2-2CD9-4C35-B1EF-4FDC16C3F4E3}"/>
    <cellStyle name="Millares [0] 7 5 2 3" xfId="26043" xr:uid="{D5E2BBEB-5937-4AFE-B464-30FDF7A569A8}"/>
    <cellStyle name="Millares [0] 7 5 3" xfId="6295" xr:uid="{8428C4AB-5E37-4E68-99CF-44F3FBBB0A81}"/>
    <cellStyle name="Millares [0] 7 5 3 2" xfId="15472" xr:uid="{03544B11-2459-433F-8FFF-FF4530BE755F}"/>
    <cellStyle name="Millares [0] 7 5 3 2 2" xfId="46519" xr:uid="{AE15BD51-CC9D-41BD-9CF4-5640AD22AAA1}"/>
    <cellStyle name="Millares [0] 7 5 3 3" xfId="29650" xr:uid="{D2581D35-A7C4-4CCC-95C8-87B26B775634}"/>
    <cellStyle name="Millares [0] 7 5 4" xfId="19727" xr:uid="{38C1B568-AE2F-4E41-8996-292BB2448A82}"/>
    <cellStyle name="Millares [0] 7 5 4 2" xfId="50744" xr:uid="{2BDF03E3-A2C5-4AC9-BC67-D66F01C9D89A}"/>
    <cellStyle name="Millares [0] 7 5 4 3" xfId="33875" xr:uid="{CE23EF79-D1D6-404E-8011-EB75B64E8983}"/>
    <cellStyle name="Millares [0] 7 5 5" xfId="8706" xr:uid="{7AE9DE76-4AEE-4440-97F8-101357977DC7}"/>
    <cellStyle name="Millares [0] 7 5 5 2" xfId="39758" xr:uid="{B552C532-B98C-443A-B1DA-05AE9F3BBA5B}"/>
    <cellStyle name="Millares [0] 7 5 6" xfId="22889" xr:uid="{CC756A65-E091-4766-BF7C-7C001DE53429}"/>
    <cellStyle name="Millares [0] 7 6" xfId="790" xr:uid="{33C7A20D-9257-4517-A2E1-9376F0F52798}"/>
    <cellStyle name="Millares [0] 7 6 2" xfId="13589" xr:uid="{68982FD5-9165-47A9-916A-CFFE7DB2A532}"/>
    <cellStyle name="Millares [0] 7 6 2 2" xfId="44637" xr:uid="{A7EBE2BE-71C8-4A44-9F75-00CD3510AFB4}"/>
    <cellStyle name="Millares [0] 7 6 2 3" xfId="27768" xr:uid="{370E7F79-54F1-44EA-9283-F30DA26154DE}"/>
    <cellStyle name="Millares [0] 7 6 3" xfId="17197" xr:uid="{A0770F4C-0CFD-49F0-A02B-1C20C2F46FC7}"/>
    <cellStyle name="Millares [0] 7 6 3 2" xfId="48244" xr:uid="{04FFEF7F-463F-4091-9D92-DC031EE34D8D}"/>
    <cellStyle name="Millares [0] 7 6 3 3" xfId="31375" xr:uid="{2F1078EA-AC34-4F34-B120-084A016749ED}"/>
    <cellStyle name="Millares [0] 7 6 4" xfId="21452" xr:uid="{CC4F86D1-7893-4A7F-8C97-904127B67187}"/>
    <cellStyle name="Millares [0] 7 6 4 2" xfId="52469" xr:uid="{9A0CDE82-4B8C-4FDC-9D36-6865691E38D7}"/>
    <cellStyle name="Millares [0] 7 6 4 3" xfId="35600" xr:uid="{8EB45824-2CF5-440D-9DCD-2A56D5D49A0F}"/>
    <cellStyle name="Millares [0] 7 6 5" xfId="10431" xr:uid="{0CB0F71A-8608-4E08-B98E-CE4A87E45EC8}"/>
    <cellStyle name="Millares [0] 7 6 5 2" xfId="41483" xr:uid="{7024EFAE-6A43-4C3C-AF1E-79757C4A360B}"/>
    <cellStyle name="Millares [0] 7 6 6" xfId="24614" xr:uid="{108A4140-3C8A-4EEF-8B06-A9F5770BC486}"/>
    <cellStyle name="Millares [0] 7 7" xfId="3205" xr:uid="{6FDEC44D-723B-412D-A909-F0161DBF1A34}"/>
    <cellStyle name="Millares [0] 7 7 2" xfId="13886" xr:uid="{88477722-405B-4057-8917-0D8C5FB46D45}"/>
    <cellStyle name="Millares [0] 7 7 2 2" xfId="44934" xr:uid="{F366DCE5-A956-48ED-9BE8-74854FFB2782}"/>
    <cellStyle name="Millares [0] 7 7 2 3" xfId="28065" xr:uid="{07E13493-AB53-4B3F-96A2-9DBC29821B64}"/>
    <cellStyle name="Millares [0] 7 7 3" xfId="17494" xr:uid="{354B5439-C7A9-4D46-873A-F44C8A16F0FB}"/>
    <cellStyle name="Millares [0] 7 7 3 2" xfId="48541" xr:uid="{66C84BE4-8E58-4AA7-89C5-F0BD41498DCE}"/>
    <cellStyle name="Millares [0] 7 7 3 3" xfId="31672" xr:uid="{2CFFBA4B-E778-4EF5-A5A0-A7B7F117CD4B}"/>
    <cellStyle name="Millares [0] 7 7 4" xfId="21749" xr:uid="{8EA8531F-62CE-4A13-B03D-D644CBC83494}"/>
    <cellStyle name="Millares [0] 7 7 4 2" xfId="52766" xr:uid="{16507D3A-5E07-41CD-B4AA-B792163E2FE5}"/>
    <cellStyle name="Millares [0] 7 7 4 3" xfId="35897" xr:uid="{12E8D3D0-AE1B-472E-8A8F-E0FEB47D491B}"/>
    <cellStyle name="Millares [0] 7 7 5" xfId="10728" xr:uid="{34D58779-A347-446D-89A1-4871C48A10D8}"/>
    <cellStyle name="Millares [0] 7 7 5 2" xfId="41780" xr:uid="{24405394-E747-4D6A-856D-241C8AFDDA06}"/>
    <cellStyle name="Millares [0] 7 7 6" xfId="24911" xr:uid="{B81B5AF2-9478-46A5-9B59-26980BFD7737}"/>
    <cellStyle name="Millares [0] 7 8" xfId="5620" xr:uid="{19DCB61A-29AA-42EA-B660-D2C9B4BA9CEF}"/>
    <cellStyle name="Millares [0] 7 8 2" xfId="11189" xr:uid="{57CC44A7-831B-40C3-B25C-864579E91F0F}"/>
    <cellStyle name="Millares [0] 7 8 2 2" xfId="42237" xr:uid="{38BC55E8-96E1-402C-ACF5-340EA0253C8D}"/>
    <cellStyle name="Millares [0] 7 8 3" xfId="25368" xr:uid="{83DAD67A-21AE-49F3-88BB-4F25EE0E87ED}"/>
    <cellStyle name="Millares [0] 7 9" xfId="14332" xr:uid="{DE418976-5186-46B5-8055-6FCEC67FEA31}"/>
    <cellStyle name="Millares [0] 7 9 2" xfId="45380" xr:uid="{7DEE3C7D-332F-4031-8ABD-945FF5F78788}"/>
    <cellStyle name="Millares [0] 7 9 3" xfId="28511" xr:uid="{98D62A44-B585-4369-8EB3-72FA0F4D7D5C}"/>
    <cellStyle name="Millares [0] 8" xfId="245" xr:uid="{B4723691-1BB3-45A1-B9E4-2383953F1112}"/>
    <cellStyle name="Millares [0] 8 10" xfId="14842" xr:uid="{6F9E80E2-38A2-4BF3-B446-E9AE8D9BE207}"/>
    <cellStyle name="Millares [0] 8 10 2" xfId="45889" xr:uid="{C0755F0C-4F6E-47DB-B8E9-6FC9329EC5F8}"/>
    <cellStyle name="Millares [0] 8 10 3" xfId="29020" xr:uid="{41FCDF1C-383A-49ED-9888-5333D538F38B}"/>
    <cellStyle name="Millares [0] 8 11" xfId="17994" xr:uid="{F8B4118E-97F9-452E-BEA2-D16C0508DF93}"/>
    <cellStyle name="Millares [0] 8 11 2" xfId="49011" xr:uid="{2D3A3261-A69B-441C-9793-EF59F662BA27}"/>
    <cellStyle name="Millares [0] 8 11 3" xfId="32142" xr:uid="{9A140C13-57C4-4D12-AD08-E95DA3C54A74}"/>
    <cellStyle name="Millares [0] 8 12" xfId="18294" xr:uid="{BE436227-624F-4E08-B05B-F0D76C6A3BF6}"/>
    <cellStyle name="Millares [0] 8 12 2" xfId="49311" xr:uid="{6A988DC1-D1F4-49F2-8539-DA3502D748BA}"/>
    <cellStyle name="Millares [0] 8 12 3" xfId="32442" xr:uid="{C42A08CD-7E5A-4146-B77A-75CBE29C71E6}"/>
    <cellStyle name="Millares [0] 8 13" xfId="18594" xr:uid="{5E151772-4D50-4393-BED4-0CA16012F7DA}"/>
    <cellStyle name="Millares [0] 8 13 2" xfId="49611" xr:uid="{A0582DDA-74F9-4947-99C8-D8D83A7FC9B4}"/>
    <cellStyle name="Millares [0] 8 13 3" xfId="32742" xr:uid="{CE955D70-D741-45B0-B4AF-93F9C875700A}"/>
    <cellStyle name="Millares [0] 8 14" xfId="19097" xr:uid="{C22B46FA-1CF9-4FDA-81A1-1AF8BB7ACF50}"/>
    <cellStyle name="Millares [0] 8 14 2" xfId="50114" xr:uid="{F2399941-A7F6-4D7B-B36E-3C53D3B0EF8E}"/>
    <cellStyle name="Millares [0] 8 14 3" xfId="33245" xr:uid="{FE838CB6-90C7-4E9E-866C-78A155DAD410}"/>
    <cellStyle name="Millares [0] 8 15" xfId="8076" xr:uid="{0200E751-228A-4549-B5EF-B0F117409E9B}"/>
    <cellStyle name="Millares [0] 8 15 2" xfId="53215" xr:uid="{EDAA5A15-6F37-41BE-8216-0E6DCB455E2B}"/>
    <cellStyle name="Millares [0] 8 15 3" xfId="36346" xr:uid="{597EA297-1B2E-4556-8AAB-2326EF7CB20B}"/>
    <cellStyle name="Millares [0] 8 16" xfId="36651" xr:uid="{DF5AF39C-5FEF-4F0D-B543-DF1E1391C9D1}"/>
    <cellStyle name="Millares [0] 8 16 2" xfId="53520" xr:uid="{189718AA-B764-43BE-BE91-7B91228518C8}"/>
    <cellStyle name="Millares [0] 8 17" xfId="36961" xr:uid="{5692F2B2-E99C-4AAB-AE67-B848A898AEB7}"/>
    <cellStyle name="Millares [0] 8 17 2" xfId="53830" xr:uid="{F4518D1E-646A-4050-B701-2ABA3FD253B0}"/>
    <cellStyle name="Millares [0] 8 18" xfId="37264" xr:uid="{0BE24774-680A-474B-B9AB-F89D2B2D8B5A}"/>
    <cellStyle name="Millares [0] 8 18 2" xfId="54133" xr:uid="{398BABDC-CE8E-4151-B286-62DFE774FB2B}"/>
    <cellStyle name="Millares [0] 8 19" xfId="37564" xr:uid="{56C3A5F8-08E7-451D-B369-48BBC01EAEA0}"/>
    <cellStyle name="Millares [0] 8 19 2" xfId="54433" xr:uid="{79D528E6-A500-4545-980F-59AE67E86CE2}"/>
    <cellStyle name="Millares [0] 8 2" xfId="529" xr:uid="{6E158B31-A454-4097-A686-40137E49DD40}"/>
    <cellStyle name="Millares [0] 8 2 2" xfId="2801" xr:uid="{F7851AB8-6EC8-4908-9E17-7AE62146497F}"/>
    <cellStyle name="Millares [0] 8 2 2 2" xfId="5216" xr:uid="{1DBCD4F1-82D9-4B81-9A0A-42DB0734814D}"/>
    <cellStyle name="Millares [0] 8 2 2 2 2" xfId="13199" xr:uid="{1375F535-3503-4C3C-9F51-ABC5EBB0EFB0}"/>
    <cellStyle name="Millares [0] 8 2 2 2 2 2" xfId="44247" xr:uid="{F63C2636-19AB-4FAC-AC8B-459AFED01CE8}"/>
    <cellStyle name="Millares [0] 8 2 2 2 3" xfId="27378" xr:uid="{B440A3C0-C70D-499C-8E3D-2877D1BDF756}"/>
    <cellStyle name="Millares [0] 8 2 2 3" xfId="7630" xr:uid="{297B7E51-3A8D-4272-9832-9B8FEE636DBA}"/>
    <cellStyle name="Millares [0] 8 2 2 3 2" xfId="16807" xr:uid="{7CB8CFFC-1D09-4025-904E-A710F186EC18}"/>
    <cellStyle name="Millares [0] 8 2 2 3 2 2" xfId="47854" xr:uid="{C44367FE-A2F8-431A-9C3C-A2638E2C853D}"/>
    <cellStyle name="Millares [0] 8 2 2 3 3" xfId="30985" xr:uid="{E09A073B-FE1A-4571-B37E-33CEBF112072}"/>
    <cellStyle name="Millares [0] 8 2 2 4" xfId="21062" xr:uid="{230D6A15-9341-437E-8FA5-B623690511AC}"/>
    <cellStyle name="Millares [0] 8 2 2 4 2" xfId="52079" xr:uid="{BDEC0825-1A37-4EAC-97E3-C2F3A7717433}"/>
    <cellStyle name="Millares [0] 8 2 2 4 3" xfId="35210" xr:uid="{BB389980-3046-49C1-A560-0085FE0B44E3}"/>
    <cellStyle name="Millares [0] 8 2 2 5" xfId="10041" xr:uid="{6FC0C1C7-4746-480A-A382-E1F56F152607}"/>
    <cellStyle name="Millares [0] 8 2 2 5 2" xfId="41093" xr:uid="{F4A5D5FD-DB87-4BAE-9671-F240996AC59E}"/>
    <cellStyle name="Millares [0] 8 2 2 6" xfId="24224" xr:uid="{3F925B4D-A8BC-4C25-88A0-185DFC395790}"/>
    <cellStyle name="Millares [0] 8 2 3" xfId="1863" xr:uid="{64E133E4-D3F6-425D-8C01-D0C372141110}"/>
    <cellStyle name="Millares [0] 8 2 3 2" xfId="4278" xr:uid="{6BE029A3-9D2C-4B13-AD68-DF6E2F5C6211}"/>
    <cellStyle name="Millares [0] 8 2 3 2 2" xfId="12261" xr:uid="{C3CB4F40-AC54-4F8F-B9F3-29F2ADFFF55A}"/>
    <cellStyle name="Millares [0] 8 2 3 2 2 2" xfId="43309" xr:uid="{BB0EFAD4-F439-4478-B88C-821A8806E4A2}"/>
    <cellStyle name="Millares [0] 8 2 3 2 3" xfId="26440" xr:uid="{EC707B91-4594-4D84-A946-47C5EF728C2C}"/>
    <cellStyle name="Millares [0] 8 2 3 3" xfId="6692" xr:uid="{F16D6060-DC12-45ED-AA98-D15EF81E114C}"/>
    <cellStyle name="Millares [0] 8 2 3 3 2" xfId="15869" xr:uid="{CE8B3042-0DEF-40A9-AB5F-4F95F90648FD}"/>
    <cellStyle name="Millares [0] 8 2 3 3 2 2" xfId="46916" xr:uid="{F8954074-BCFB-423E-8FCA-9191B4869D04}"/>
    <cellStyle name="Millares [0] 8 2 3 3 3" xfId="30047" xr:uid="{845B509E-FEA0-4C91-A23F-F138B3D20F3E}"/>
    <cellStyle name="Millares [0] 8 2 3 4" xfId="20124" xr:uid="{C7D058BF-5E7F-4A6E-ADF7-8725FC350AEE}"/>
    <cellStyle name="Millares [0] 8 2 3 4 2" xfId="51141" xr:uid="{B95573B2-3441-4B5F-9A02-FDA6A9E0E1A2}"/>
    <cellStyle name="Millares [0] 8 2 3 4 3" xfId="34272" xr:uid="{B33B2609-C841-4072-B2DA-80CC1DC33D72}"/>
    <cellStyle name="Millares [0] 8 2 3 5" xfId="9103" xr:uid="{CDFF7791-511F-498E-8495-3EC64B8B135F}"/>
    <cellStyle name="Millares [0] 8 2 3 5 2" xfId="40155" xr:uid="{CC5BECDC-4CCE-400E-9BA8-4858E46C2954}"/>
    <cellStyle name="Millares [0] 8 2 3 6" xfId="23286" xr:uid="{70E2346A-6BDD-47C5-BC2F-13AC6E130CFA}"/>
    <cellStyle name="Millares [0] 8 2 4" xfId="1118" xr:uid="{17CEED62-38E8-437D-9AC0-D39CE544B3B2}"/>
    <cellStyle name="Millares [0] 8 2 4 2" xfId="11517" xr:uid="{37DC47E3-4ACA-444A-8E35-69CF5AB1BD9E}"/>
    <cellStyle name="Millares [0] 8 2 4 2 2" xfId="42565" xr:uid="{1F6B56BF-A773-4C8D-BE21-16FDB5DF1AB5}"/>
    <cellStyle name="Millares [0] 8 2 4 3" xfId="25696" xr:uid="{33B31683-3484-4C24-894A-71BA90A8B531}"/>
    <cellStyle name="Millares [0] 8 2 5" xfId="3533" xr:uid="{A26776B7-63B2-468D-A23E-F1F731A6294A}"/>
    <cellStyle name="Millares [0] 8 2 5 2" xfId="15125" xr:uid="{82376C1A-1D1D-4B77-A810-339850BBA1FE}"/>
    <cellStyle name="Millares [0] 8 2 5 2 2" xfId="46172" xr:uid="{5A17A36D-1E3B-4F63-92CD-FA568C884482}"/>
    <cellStyle name="Millares [0] 8 2 5 3" xfId="29303" xr:uid="{9A282849-95AD-4288-88A0-90DF402BF226}"/>
    <cellStyle name="Millares [0] 8 2 6" xfId="5948" xr:uid="{E41F55CD-3C4A-4584-B1E1-C5C96D8A798F}"/>
    <cellStyle name="Millares [0] 8 2 6 2" xfId="19380" xr:uid="{6D7128BB-D8B8-4069-A58B-32028F233388}"/>
    <cellStyle name="Millares [0] 8 2 6 2 2" xfId="50397" xr:uid="{3B846327-2035-4845-8FF0-618796B45AF7}"/>
    <cellStyle name="Millares [0] 8 2 6 3" xfId="33528" xr:uid="{2EEE1C2B-642C-48EE-B966-1083F472CDDD}"/>
    <cellStyle name="Millares [0] 8 2 7" xfId="8359" xr:uid="{D5F5724D-054A-457F-8E8D-F974FBD025CF}"/>
    <cellStyle name="Millares [0] 8 2 7 2" xfId="39411" xr:uid="{750B4609-B22F-4B87-A814-154F78901DA7}"/>
    <cellStyle name="Millares [0] 8 2 8" xfId="22542" xr:uid="{6AAFBFD5-F827-462C-989E-8534D8384435}"/>
    <cellStyle name="Millares [0] 8 20" xfId="37866" xr:uid="{A8E63F6B-E9C9-4317-97C4-66052DBDFFBD}"/>
    <cellStyle name="Millares [0] 8 20 2" xfId="54735" xr:uid="{D88C8536-0859-4B33-ABCD-B0AF8E132299}"/>
    <cellStyle name="Millares [0] 8 21" xfId="38168" xr:uid="{C53A209E-2741-421E-A183-A5E78A577066}"/>
    <cellStyle name="Millares [0] 8 21 2" xfId="55037" xr:uid="{3DC1D225-4AD7-414D-99B0-F5714746A43D}"/>
    <cellStyle name="Millares [0] 8 22" xfId="38468" xr:uid="{91EC9404-52AD-4C00-A43E-66B60F5D5B0B}"/>
    <cellStyle name="Millares [0] 8 22 2" xfId="55337" xr:uid="{B13CF34F-4BFE-4619-8CF7-CBAB02FDA109}"/>
    <cellStyle name="Millares [0] 8 23" xfId="38768" xr:uid="{AEBC3369-8DE0-4E36-AB2C-FCD979118096}"/>
    <cellStyle name="Millares [0] 8 23 2" xfId="55637" xr:uid="{E46B2D44-9F61-47E7-A83D-08993435930A}"/>
    <cellStyle name="Millares [0] 8 24" xfId="39128" xr:uid="{918E0EFD-5357-4375-858D-A99AAB69BAB2}"/>
    <cellStyle name="Millares [0] 8 25" xfId="22259" xr:uid="{BDCB86B1-F88D-4020-A3FB-67F51D3BECC8}"/>
    <cellStyle name="Millares [0] 8 3" xfId="2165" xr:uid="{CB3A8FBE-76C4-4278-A2A5-C87718FEDC5C}"/>
    <cellStyle name="Millares [0] 8 3 2" xfId="4580" xr:uid="{02895C24-E493-4802-9872-D20C484659ED}"/>
    <cellStyle name="Millares [0] 8 3 2 2" xfId="12563" xr:uid="{4F702A30-3241-43A8-984A-E99F67111004}"/>
    <cellStyle name="Millares [0] 8 3 2 2 2" xfId="43611" xr:uid="{C394281E-DD9F-4C8C-8E2E-D9B0C2AE8846}"/>
    <cellStyle name="Millares [0] 8 3 2 3" xfId="26742" xr:uid="{BB0C89B8-ADB5-496B-8E15-8F8F0418B936}"/>
    <cellStyle name="Millares [0] 8 3 3" xfId="6994" xr:uid="{3A98455A-5412-4D9E-A9A4-BC64B4DC15E0}"/>
    <cellStyle name="Millares [0] 8 3 3 2" xfId="16171" xr:uid="{1224E03C-044F-4575-865E-AB12EC7958E8}"/>
    <cellStyle name="Millares [0] 8 3 3 2 2" xfId="47218" xr:uid="{1AEAA108-64CA-44D0-B928-6632362161F0}"/>
    <cellStyle name="Millares [0] 8 3 3 3" xfId="30349" xr:uid="{601AC6D2-1FD4-4CB4-AA21-8419292D4B3C}"/>
    <cellStyle name="Millares [0] 8 3 4" xfId="20426" xr:uid="{C7D23ED3-F4CB-4383-A1F4-86B3967C1AF0}"/>
    <cellStyle name="Millares [0] 8 3 4 2" xfId="51443" xr:uid="{1D66768D-5857-4882-9DCB-41460F949A4E}"/>
    <cellStyle name="Millares [0] 8 3 4 3" xfId="34574" xr:uid="{E94F2C1F-25D3-48C8-A170-538518D29104}"/>
    <cellStyle name="Millares [0] 8 3 5" xfId="9405" xr:uid="{905C9105-AC69-4FB7-AD8F-025BCF5FD766}"/>
    <cellStyle name="Millares [0] 8 3 5 2" xfId="40457" xr:uid="{542DD359-2C91-4534-ABEF-5ABFE4B5795B}"/>
    <cellStyle name="Millares [0] 8 3 6" xfId="23588" xr:uid="{99BB4B72-038B-42FA-9B36-5F8137DF9E72}"/>
    <cellStyle name="Millares [0] 8 4" xfId="2518" xr:uid="{DA3B2976-609F-484E-807E-62DB3E0637DD}"/>
    <cellStyle name="Millares [0] 8 4 2" xfId="4933" xr:uid="{F5FEB99E-F4F9-4561-8A5E-4F9D71465384}"/>
    <cellStyle name="Millares [0] 8 4 2 2" xfId="12916" xr:uid="{FEBA7E70-949B-4F7F-A7A8-6697D404B9C3}"/>
    <cellStyle name="Millares [0] 8 4 2 2 2" xfId="43964" xr:uid="{FFBBBDB7-3DC8-48D3-B4AB-592D7129DA01}"/>
    <cellStyle name="Millares [0] 8 4 2 3" xfId="27095" xr:uid="{CA58507B-B53F-44ED-830B-D53763EAA537}"/>
    <cellStyle name="Millares [0] 8 4 3" xfId="7347" xr:uid="{5A7960F7-187F-4E47-B05A-26728582B277}"/>
    <cellStyle name="Millares [0] 8 4 3 2" xfId="16524" xr:uid="{12D208C5-A663-46EC-AD94-953D3A715DA4}"/>
    <cellStyle name="Millares [0] 8 4 3 2 2" xfId="47571" xr:uid="{15D36D01-D59E-4DAF-9D54-B00EAD0F2EB8}"/>
    <cellStyle name="Millares [0] 8 4 3 3" xfId="30702" xr:uid="{71014486-AB80-471B-A807-3E50DB0B4AB5}"/>
    <cellStyle name="Millares [0] 8 4 4" xfId="20779" xr:uid="{790CAB59-D402-4C58-896F-B76287A350E4}"/>
    <cellStyle name="Millares [0] 8 4 4 2" xfId="51796" xr:uid="{D2A367CE-4C8A-46DC-9F4B-3646659D6F31}"/>
    <cellStyle name="Millares [0] 8 4 4 3" xfId="34927" xr:uid="{704EFB06-2765-4214-821E-74E47D1449AF}"/>
    <cellStyle name="Millares [0] 8 4 5" xfId="9758" xr:uid="{F8706A1E-C204-4597-B1E1-C54BE1F9339D}"/>
    <cellStyle name="Millares [0] 8 4 5 2" xfId="40810" xr:uid="{3FCFEE60-3FDA-401E-8632-36FC4C7C8A82}"/>
    <cellStyle name="Millares [0] 8 4 6" xfId="23941" xr:uid="{43BB01F8-8176-4BE0-AA67-FE841676887C}"/>
    <cellStyle name="Millares [0] 8 5" xfId="1511" xr:uid="{EDA7AAB3-534D-4A9B-B4CC-3F7B17706BED}"/>
    <cellStyle name="Millares [0] 8 5 2" xfId="3926" xr:uid="{29C96B30-3974-4E77-8896-E4B11A58973B}"/>
    <cellStyle name="Millares [0] 8 5 2 2" xfId="11909" xr:uid="{3C0F81C0-85B3-4F34-9AF9-AF7EE270E5A0}"/>
    <cellStyle name="Millares [0] 8 5 2 2 2" xfId="42957" xr:uid="{2BD1699D-79B0-4DDD-8D88-9DDC19BAB02F}"/>
    <cellStyle name="Millares [0] 8 5 2 3" xfId="26088" xr:uid="{A507FD4C-6C1E-4438-90FD-E4AF5C280C02}"/>
    <cellStyle name="Millares [0] 8 5 3" xfId="6340" xr:uid="{4D23E26E-0569-4646-8A62-63CB4A873C3D}"/>
    <cellStyle name="Millares [0] 8 5 3 2" xfId="15517" xr:uid="{F7BFBDD0-CB87-438F-AF49-4B9123B46830}"/>
    <cellStyle name="Millares [0] 8 5 3 2 2" xfId="46564" xr:uid="{123B3485-8F7C-4BBC-80BA-BE5C0AC79556}"/>
    <cellStyle name="Millares [0] 8 5 3 3" xfId="29695" xr:uid="{4B6A5337-720F-4F13-A2FE-F110EF17B00F}"/>
    <cellStyle name="Millares [0] 8 5 4" xfId="19772" xr:uid="{D2786485-3508-43FC-B6CC-87A3B25D6811}"/>
    <cellStyle name="Millares [0] 8 5 4 2" xfId="50789" xr:uid="{07CEF3A9-25B7-4F29-B485-AC8F655142DD}"/>
    <cellStyle name="Millares [0] 8 5 4 3" xfId="33920" xr:uid="{75E96675-7BC0-482C-BF5F-1BF3076D07AA}"/>
    <cellStyle name="Millares [0] 8 5 5" xfId="8751" xr:uid="{AF1AF9BF-B765-4967-8A0D-7518456CE3EB}"/>
    <cellStyle name="Millares [0] 8 5 5 2" xfId="39803" xr:uid="{F43D462C-DF62-4C59-8316-0E808A635923}"/>
    <cellStyle name="Millares [0] 8 5 6" xfId="22934" xr:uid="{B4FBCB55-D402-4A05-9D0A-5981F5C682EB}"/>
    <cellStyle name="Millares [0] 8 6" xfId="835" xr:uid="{669BE042-8C49-4A01-9B29-6AE7197EFBA3}"/>
    <cellStyle name="Millares [0] 8 6 2" xfId="13590" xr:uid="{D3E20B20-6E51-463F-AEE9-C3FD7F739098}"/>
    <cellStyle name="Millares [0] 8 6 2 2" xfId="44638" xr:uid="{BF419EEA-1C87-460E-AD2D-0DAE71A68030}"/>
    <cellStyle name="Millares [0] 8 6 2 3" xfId="27769" xr:uid="{3BC1F701-0595-450F-8A05-174F0803D2E1}"/>
    <cellStyle name="Millares [0] 8 6 3" xfId="17198" xr:uid="{41D5EB5C-BB68-4530-A490-8B5742F0EE0D}"/>
    <cellStyle name="Millares [0] 8 6 3 2" xfId="48245" xr:uid="{165531B9-049A-46E7-A59A-24FC65F0E7F8}"/>
    <cellStyle name="Millares [0] 8 6 3 3" xfId="31376" xr:uid="{59061AB3-850A-42DD-B49A-8311744AC25D}"/>
    <cellStyle name="Millares [0] 8 6 4" xfId="21453" xr:uid="{A5B62FDA-5765-4215-B3F3-24C03BB869EE}"/>
    <cellStyle name="Millares [0] 8 6 4 2" xfId="52470" xr:uid="{39A1D477-21AF-4A65-BE18-5380DB52EEF3}"/>
    <cellStyle name="Millares [0] 8 6 4 3" xfId="35601" xr:uid="{A1322A42-0A6D-4C78-B654-2101EFA2376B}"/>
    <cellStyle name="Millares [0] 8 6 5" xfId="10432" xr:uid="{20B8203C-0ABE-42C2-9422-1737C33DB641}"/>
    <cellStyle name="Millares [0] 8 6 5 2" xfId="41484" xr:uid="{D9813C5B-FAA4-4E56-9F9C-22C81B34C5E3}"/>
    <cellStyle name="Millares [0] 8 6 6" xfId="24615" xr:uid="{7FEC6DD3-A812-40B0-ABBD-6133AAC92B6B}"/>
    <cellStyle name="Millares [0] 8 7" xfId="3250" xr:uid="{9EC093F6-174A-49F3-A95A-D60B90252A59}"/>
    <cellStyle name="Millares [0] 8 7 2" xfId="13887" xr:uid="{4D8B823D-D3A0-4D00-897F-EA4ED0F5B779}"/>
    <cellStyle name="Millares [0] 8 7 2 2" xfId="44935" xr:uid="{987C8B82-433C-4DC4-8911-F31B1F0FFD35}"/>
    <cellStyle name="Millares [0] 8 7 2 3" xfId="28066" xr:uid="{586C33C3-5775-4F56-963F-31A41F48A221}"/>
    <cellStyle name="Millares [0] 8 7 3" xfId="17495" xr:uid="{384C1683-D73C-4924-A79A-6C228F17745B}"/>
    <cellStyle name="Millares [0] 8 7 3 2" xfId="48542" xr:uid="{9E2DD3C4-27D4-4299-AC9C-5CD3128BD6F7}"/>
    <cellStyle name="Millares [0] 8 7 3 3" xfId="31673" xr:uid="{FBB5EDA9-E1DC-4F07-9E74-847AA84CA556}"/>
    <cellStyle name="Millares [0] 8 7 4" xfId="21750" xr:uid="{DF982147-049E-44B8-9AB3-C846C736213A}"/>
    <cellStyle name="Millares [0] 8 7 4 2" xfId="52767" xr:uid="{02D01CB4-C0B6-4606-87BD-7113FDD56C3D}"/>
    <cellStyle name="Millares [0] 8 7 4 3" xfId="35898" xr:uid="{5C48A493-04A9-49EA-B3C9-E3A135167C1E}"/>
    <cellStyle name="Millares [0] 8 7 5" xfId="10729" xr:uid="{685AA660-A28E-4800-A3EA-76EAE93A22C1}"/>
    <cellStyle name="Millares [0] 8 7 5 2" xfId="41781" xr:uid="{8B604A69-709D-457B-8BE4-666B9165CA22}"/>
    <cellStyle name="Millares [0] 8 7 6" xfId="24912" xr:uid="{F6319D72-3866-4AB1-9267-60CC01C9E8CE}"/>
    <cellStyle name="Millares [0] 8 8" xfId="5665" xr:uid="{9EF0104D-65EB-40FE-A924-FC777B463BBC}"/>
    <cellStyle name="Millares [0] 8 8 2" xfId="11234" xr:uid="{25FB1C62-D467-4C8F-9A46-C4951FD9C66E}"/>
    <cellStyle name="Millares [0] 8 8 2 2" xfId="42282" xr:uid="{627D0E04-763E-45BA-8FC8-C445545E9541}"/>
    <cellStyle name="Millares [0] 8 8 3" xfId="25413" xr:uid="{4A9226CB-FB09-416B-9AB2-54BD3CDBE901}"/>
    <cellStyle name="Millares [0] 8 9" xfId="14333" xr:uid="{0A02729B-BD97-4522-AA5D-9B286B325F87}"/>
    <cellStyle name="Millares [0] 8 9 2" xfId="45381" xr:uid="{A8D2FE1F-A12F-4C17-9A4B-42B189D3A3CA}"/>
    <cellStyle name="Millares [0] 8 9 3" xfId="28512" xr:uid="{CE0A2159-4679-42CF-B5B8-DBFAF2660FF1}"/>
    <cellStyle name="Millares [0] 9" xfId="299" xr:uid="{02D4BDC6-BF70-462F-B392-9F362416C5A1}"/>
    <cellStyle name="Millares [0] 9 10" xfId="14896" xr:uid="{126527B0-210A-4AFD-8975-F6D3B304BAE1}"/>
    <cellStyle name="Millares [0] 9 10 2" xfId="45943" xr:uid="{171E709C-AA73-42E4-9F1C-91E3AEE7FEE7}"/>
    <cellStyle name="Millares [0] 9 10 3" xfId="29074" xr:uid="{ACC23CEB-E9C7-45CD-BF61-7A17A0CD179C}"/>
    <cellStyle name="Millares [0] 9 11" xfId="17995" xr:uid="{E0BAFF4A-A84F-4D20-BA5A-20DD545302E9}"/>
    <cellStyle name="Millares [0] 9 11 2" xfId="49012" xr:uid="{8EC5DDEF-D99E-4FB1-A450-A04CB95AB15D}"/>
    <cellStyle name="Millares [0] 9 11 3" xfId="32143" xr:uid="{C9C1B58C-3FFD-4790-A9A1-A408A0639AA7}"/>
    <cellStyle name="Millares [0] 9 12" xfId="18295" xr:uid="{CB60F517-7C9A-4293-89E9-A7C39B132BFB}"/>
    <cellStyle name="Millares [0] 9 12 2" xfId="49312" xr:uid="{74425044-FAEF-4F10-A2B3-4E8652ABB94F}"/>
    <cellStyle name="Millares [0] 9 12 3" xfId="32443" xr:uid="{B2C4D438-FEF5-4CC4-95E6-C7E1893AF363}"/>
    <cellStyle name="Millares [0] 9 13" xfId="18595" xr:uid="{2B56CA5F-7185-4940-A9E3-1B7119471923}"/>
    <cellStyle name="Millares [0] 9 13 2" xfId="49612" xr:uid="{8C200B40-4FB0-42EE-BEBC-E4ECCEBE3D4B}"/>
    <cellStyle name="Millares [0] 9 13 3" xfId="32743" xr:uid="{3E7D6CE1-9C7A-4514-A54F-121D9CB7BF69}"/>
    <cellStyle name="Millares [0] 9 14" xfId="19151" xr:uid="{FDCFA901-2228-4348-B7C3-F9E5D9AD8563}"/>
    <cellStyle name="Millares [0] 9 14 2" xfId="50168" xr:uid="{BFA4DDC3-ABDA-48BF-8F15-003F1D747535}"/>
    <cellStyle name="Millares [0] 9 14 3" xfId="33299" xr:uid="{39F0F9A9-4875-4093-90E3-CDCA3604EAEE}"/>
    <cellStyle name="Millares [0] 9 15" xfId="8130" xr:uid="{7348DD01-6BBF-45EB-BDE7-02B715E1FAF5}"/>
    <cellStyle name="Millares [0] 9 15 2" xfId="53216" xr:uid="{B004589E-6176-4DB6-986C-6B1D98DC2231}"/>
    <cellStyle name="Millares [0] 9 15 3" xfId="36347" xr:uid="{670C3CDA-1734-4CA3-9FF1-63E1B2F5C5D2}"/>
    <cellStyle name="Millares [0] 9 16" xfId="36652" xr:uid="{B3EC0625-47CF-43A5-9F86-64D28C49F234}"/>
    <cellStyle name="Millares [0] 9 16 2" xfId="53521" xr:uid="{020A9FBE-1F0A-46A5-AA17-CD13CE2DA0B3}"/>
    <cellStyle name="Millares [0] 9 17" xfId="36962" xr:uid="{99141A94-EAA0-4666-8A2B-15C948CA9BE0}"/>
    <cellStyle name="Millares [0] 9 17 2" xfId="53831" xr:uid="{ED97EF90-FF46-471D-8805-249A0FBBC146}"/>
    <cellStyle name="Millares [0] 9 18" xfId="37265" xr:uid="{2F321647-FD28-42CD-BCFD-E07DFAA727E2}"/>
    <cellStyle name="Millares [0] 9 18 2" xfId="54134" xr:uid="{87212844-D287-409C-AD6C-F0C2E2DFF6AE}"/>
    <cellStyle name="Millares [0] 9 19" xfId="37565" xr:uid="{9061C520-31FB-4AF3-8922-37CBF8152D5A}"/>
    <cellStyle name="Millares [0] 9 19 2" xfId="54434" xr:uid="{1037A474-6777-436D-8333-8DE910ACD5C2}"/>
    <cellStyle name="Millares [0] 9 2" xfId="530" xr:uid="{A68B0349-C1D3-4DBD-9EDF-F22814B6F119}"/>
    <cellStyle name="Millares [0] 9 2 2" xfId="2802" xr:uid="{0CFC9B1D-A2BA-45EE-856B-11E0CC42308D}"/>
    <cellStyle name="Millares [0] 9 2 2 2" xfId="5217" xr:uid="{621FB3AB-E8EE-4FE4-90B0-EE2A3BC7C052}"/>
    <cellStyle name="Millares [0] 9 2 2 2 2" xfId="13200" xr:uid="{27EE80E3-B191-4946-9DD7-6DFEC205E237}"/>
    <cellStyle name="Millares [0] 9 2 2 2 2 2" xfId="44248" xr:uid="{A961BF9F-48BB-402A-BBC3-416BB0823902}"/>
    <cellStyle name="Millares [0] 9 2 2 2 3" xfId="27379" xr:uid="{861B22BC-B2A4-4D86-8FC5-5FEB7BBB2CAE}"/>
    <cellStyle name="Millares [0] 9 2 2 3" xfId="7631" xr:uid="{EA51B250-DDFC-4864-B8CB-A38A357AE53F}"/>
    <cellStyle name="Millares [0] 9 2 2 3 2" xfId="16808" xr:uid="{1CF1E20E-9215-4D29-A436-56D75AF1898D}"/>
    <cellStyle name="Millares [0] 9 2 2 3 2 2" xfId="47855" xr:uid="{9910A7AB-7473-4226-BAE3-FAF5B359617A}"/>
    <cellStyle name="Millares [0] 9 2 2 3 3" xfId="30986" xr:uid="{67477492-C94F-4F2A-9A4D-AE0E17609604}"/>
    <cellStyle name="Millares [0] 9 2 2 4" xfId="21063" xr:uid="{D11FEF18-8FA6-42F8-8138-E6C9F872E7ED}"/>
    <cellStyle name="Millares [0] 9 2 2 4 2" xfId="52080" xr:uid="{394A0251-381F-4955-BACE-EA244A3598F6}"/>
    <cellStyle name="Millares [0] 9 2 2 4 3" xfId="35211" xr:uid="{E34444CC-582D-4E38-855A-8506FB9C7AC1}"/>
    <cellStyle name="Millares [0] 9 2 2 5" xfId="10042" xr:uid="{A60F1D37-7D85-4454-ACAC-600B74119C1A}"/>
    <cellStyle name="Millares [0] 9 2 2 5 2" xfId="41094" xr:uid="{6BB49CFD-5C41-4240-BB1C-520719A43F29}"/>
    <cellStyle name="Millares [0] 9 2 2 6" xfId="24225" xr:uid="{592B8D40-FA60-4196-B3F0-5336D76FA3A0}"/>
    <cellStyle name="Millares [0] 9 2 3" xfId="1917" xr:uid="{76228AEB-558E-4134-AF12-FED25B69869B}"/>
    <cellStyle name="Millares [0] 9 2 3 2" xfId="4332" xr:uid="{F04524E4-4570-4960-B98D-7D18F10C2A03}"/>
    <cellStyle name="Millares [0] 9 2 3 2 2" xfId="12315" xr:uid="{55D971CA-6268-4D9A-904B-A305E7EFE428}"/>
    <cellStyle name="Millares [0] 9 2 3 2 2 2" xfId="43363" xr:uid="{54E6C72B-172C-4461-ADEF-11F6DE97EC1F}"/>
    <cellStyle name="Millares [0] 9 2 3 2 3" xfId="26494" xr:uid="{E63BE356-D9BB-48F2-9748-BB4D6442F956}"/>
    <cellStyle name="Millares [0] 9 2 3 3" xfId="6746" xr:uid="{753DD0DD-76BA-460C-83F9-59A1474AC908}"/>
    <cellStyle name="Millares [0] 9 2 3 3 2" xfId="15923" xr:uid="{40B31086-5A15-4E47-B676-CEC88922D56F}"/>
    <cellStyle name="Millares [0] 9 2 3 3 2 2" xfId="46970" xr:uid="{8ABECE4F-4FE2-4363-9237-A0BA4D0A05D1}"/>
    <cellStyle name="Millares [0] 9 2 3 3 3" xfId="30101" xr:uid="{5B8910C6-C93B-4E8D-8F9B-D27BB4BB42F6}"/>
    <cellStyle name="Millares [0] 9 2 3 4" xfId="20178" xr:uid="{C38F80AA-581E-4C35-A421-87C6076016A8}"/>
    <cellStyle name="Millares [0] 9 2 3 4 2" xfId="51195" xr:uid="{2FF4F972-62F3-4E6F-81DE-8E57682FEC48}"/>
    <cellStyle name="Millares [0] 9 2 3 4 3" xfId="34326" xr:uid="{48D4F4A2-B15D-4608-AC8E-7AD0E7AFBF3C}"/>
    <cellStyle name="Millares [0] 9 2 3 5" xfId="9157" xr:uid="{BE0B2429-7D61-43F1-8825-889F09EA820B}"/>
    <cellStyle name="Millares [0] 9 2 3 5 2" xfId="40209" xr:uid="{73E0EEA1-D56F-4332-98ED-2BBC5848F8C2}"/>
    <cellStyle name="Millares [0] 9 2 3 6" xfId="23340" xr:uid="{8BC0E198-A9CC-4D55-9925-C3A0601C29FC}"/>
    <cellStyle name="Millares [0] 9 2 4" xfId="1119" xr:uid="{19CC0D4F-0F21-4EEC-ABEE-C94B0382BFCC}"/>
    <cellStyle name="Millares [0] 9 2 4 2" xfId="11518" xr:uid="{15636162-1BB4-4FC9-A6F2-D0824E2C5865}"/>
    <cellStyle name="Millares [0] 9 2 4 2 2" xfId="42566" xr:uid="{B15E6E03-24B7-4EC3-B05A-6A02A9FF1C1C}"/>
    <cellStyle name="Millares [0] 9 2 4 3" xfId="25697" xr:uid="{8CBA095B-3B64-43BF-91AB-E64449BD98D8}"/>
    <cellStyle name="Millares [0] 9 2 5" xfId="3534" xr:uid="{F4C5CBB7-8E52-41FC-AF9B-9AE60E6E1E6C}"/>
    <cellStyle name="Millares [0] 9 2 5 2" xfId="15126" xr:uid="{5D5971B8-ABA4-4EB7-A85B-08145BA20622}"/>
    <cellStyle name="Millares [0] 9 2 5 2 2" xfId="46173" xr:uid="{BE3407E7-262C-48CA-8FBB-DCA06D741F12}"/>
    <cellStyle name="Millares [0] 9 2 5 3" xfId="29304" xr:uid="{2DBC76B9-1599-4809-A51E-386ABEDF8C09}"/>
    <cellStyle name="Millares [0] 9 2 6" xfId="5949" xr:uid="{0D977C45-554C-477C-B489-C8FDDB242585}"/>
    <cellStyle name="Millares [0] 9 2 6 2" xfId="19381" xr:uid="{C2211DCC-5D18-4490-972A-4D531076B694}"/>
    <cellStyle name="Millares [0] 9 2 6 2 2" xfId="50398" xr:uid="{8D2F8F1F-9A1E-4292-8B6F-CF7012851394}"/>
    <cellStyle name="Millares [0] 9 2 6 3" xfId="33529" xr:uid="{BD4F1686-270C-4ADF-8764-E73D5C5BA803}"/>
    <cellStyle name="Millares [0] 9 2 7" xfId="8360" xr:uid="{52E1C306-2A2C-4393-B5CA-11B77343B2A9}"/>
    <cellStyle name="Millares [0] 9 2 7 2" xfId="39412" xr:uid="{CC07C319-3CA7-4B11-8DB2-93286A1164F6}"/>
    <cellStyle name="Millares [0] 9 2 8" xfId="22543" xr:uid="{74D2FD66-C1A5-4C53-B750-0D15259EBBBC}"/>
    <cellStyle name="Millares [0] 9 20" xfId="37867" xr:uid="{75D02074-1AE3-423E-AA9D-39168F73AD1F}"/>
    <cellStyle name="Millares [0] 9 20 2" xfId="54736" xr:uid="{B13918F9-B671-4311-A7C7-331A1DFC5C6A}"/>
    <cellStyle name="Millares [0] 9 21" xfId="38169" xr:uid="{73D968E7-8FAF-4B86-A269-94055E88998D}"/>
    <cellStyle name="Millares [0] 9 21 2" xfId="55038" xr:uid="{27EE70A0-2E9A-4B08-B3A8-D8F43E83DF87}"/>
    <cellStyle name="Millares [0] 9 22" xfId="38469" xr:uid="{9BB0966B-800B-4BA3-9809-BFF9917D7103}"/>
    <cellStyle name="Millares [0] 9 22 2" xfId="55338" xr:uid="{DCA35A3F-DD0D-495D-A054-7557874AAF5A}"/>
    <cellStyle name="Millares [0] 9 23" xfId="38769" xr:uid="{9A4D0CCB-A75F-4FDC-899A-21BC2104A95C}"/>
    <cellStyle name="Millares [0] 9 23 2" xfId="55638" xr:uid="{DD5DC9E7-2621-4957-83C8-4F7E22D7FB33}"/>
    <cellStyle name="Millares [0] 9 24" xfId="39182" xr:uid="{935D049A-41AF-4525-B80C-7AD6D4150333}"/>
    <cellStyle name="Millares [0] 9 25" xfId="22313" xr:uid="{7E592484-381D-4668-9562-57A01245C8EF}"/>
    <cellStyle name="Millares [0] 9 3" xfId="2219" xr:uid="{47566B28-155D-4575-826A-3B7CBAE287F5}"/>
    <cellStyle name="Millares [0] 9 3 2" xfId="4634" xr:uid="{04457D65-8B9C-436D-A1CF-DAF1A33E23A0}"/>
    <cellStyle name="Millares [0] 9 3 2 2" xfId="12617" xr:uid="{F1DD95AE-C40D-41D0-AED5-29E77F7D0CD2}"/>
    <cellStyle name="Millares [0] 9 3 2 2 2" xfId="43665" xr:uid="{E91D7217-6D9D-4AD1-BCE4-493755787999}"/>
    <cellStyle name="Millares [0] 9 3 2 3" xfId="26796" xr:uid="{0786E6C9-A21B-40AA-B156-5B698DF25EE9}"/>
    <cellStyle name="Millares [0] 9 3 3" xfId="7048" xr:uid="{45454BEC-8DCA-42C5-BC9F-59681537279F}"/>
    <cellStyle name="Millares [0] 9 3 3 2" xfId="16225" xr:uid="{C9A14606-63F4-4315-95A1-283FDFCD1C1A}"/>
    <cellStyle name="Millares [0] 9 3 3 2 2" xfId="47272" xr:uid="{055E9D3A-B298-47EA-9A02-52EDE355EFF7}"/>
    <cellStyle name="Millares [0] 9 3 3 3" xfId="30403" xr:uid="{18614AFF-7996-463A-91AF-DAEB81E86AE6}"/>
    <cellStyle name="Millares [0] 9 3 4" xfId="20480" xr:uid="{7E357067-2A6F-4AE3-A76B-766283AFAA1E}"/>
    <cellStyle name="Millares [0] 9 3 4 2" xfId="51497" xr:uid="{8A0724D9-A290-4559-83E3-CE52BFE8940F}"/>
    <cellStyle name="Millares [0] 9 3 4 3" xfId="34628" xr:uid="{3025B39E-BD6A-4027-8598-4D19C1E58D2A}"/>
    <cellStyle name="Millares [0] 9 3 5" xfId="9459" xr:uid="{E1BA82CD-6551-4FA1-A54D-B793EC404A6F}"/>
    <cellStyle name="Millares [0] 9 3 5 2" xfId="40511" xr:uid="{D44E548B-CA42-4AF4-B9DB-568A79AA9DF1}"/>
    <cellStyle name="Millares [0] 9 3 6" xfId="23642" xr:uid="{2E87376A-5330-4C6E-8C12-8A9F4043FEA9}"/>
    <cellStyle name="Millares [0] 9 4" xfId="2572" xr:uid="{0B85D10F-58FA-49C7-8382-9AA9BD5190F7}"/>
    <cellStyle name="Millares [0] 9 4 2" xfId="4987" xr:uid="{20482FEB-C494-4CED-898F-7A5463F2CBF5}"/>
    <cellStyle name="Millares [0] 9 4 2 2" xfId="12970" xr:uid="{A882C08D-029E-4998-B8E9-4AAD1C61CBEB}"/>
    <cellStyle name="Millares [0] 9 4 2 2 2" xfId="44018" xr:uid="{788B98C1-4BAA-49CC-BF65-D92C9F8BB9DC}"/>
    <cellStyle name="Millares [0] 9 4 2 3" xfId="27149" xr:uid="{716EA573-21E9-47C9-89E0-240906EC6940}"/>
    <cellStyle name="Millares [0] 9 4 3" xfId="7401" xr:uid="{81CCD59F-0E7E-4BE6-B265-8F18B1E8C30A}"/>
    <cellStyle name="Millares [0] 9 4 3 2" xfId="16578" xr:uid="{1097E47A-AF0E-4983-99EE-0C7FF62F7AC7}"/>
    <cellStyle name="Millares [0] 9 4 3 2 2" xfId="47625" xr:uid="{5B06639F-05A0-4CFC-90A5-79E015B9A0FD}"/>
    <cellStyle name="Millares [0] 9 4 3 3" xfId="30756" xr:uid="{60949C8E-A83E-4343-AC5D-53095FB7A442}"/>
    <cellStyle name="Millares [0] 9 4 4" xfId="20833" xr:uid="{32248C72-B8A4-4CBE-AE50-28C151E17C78}"/>
    <cellStyle name="Millares [0] 9 4 4 2" xfId="51850" xr:uid="{F7810072-96E3-430F-A8AE-65C4409AA183}"/>
    <cellStyle name="Millares [0] 9 4 4 3" xfId="34981" xr:uid="{11351C90-60B9-4408-90AA-2DD5C5B3FF78}"/>
    <cellStyle name="Millares [0] 9 4 5" xfId="9812" xr:uid="{0136855A-D87E-4F93-A8F4-E149C52F1530}"/>
    <cellStyle name="Millares [0] 9 4 5 2" xfId="40864" xr:uid="{E495BEF8-6B87-4938-9006-FF4CDEE87ECD}"/>
    <cellStyle name="Millares [0] 9 4 6" xfId="23995" xr:uid="{05E04E92-FE7B-4675-9F99-B6445E40F3EC}"/>
    <cellStyle name="Millares [0] 9 5" xfId="1565" xr:uid="{BDE286C1-B3A6-4535-B00A-F667DFF5E6AB}"/>
    <cellStyle name="Millares [0] 9 5 2" xfId="3980" xr:uid="{34F71CCA-DDAE-402A-8EB5-2134B63CFD1A}"/>
    <cellStyle name="Millares [0] 9 5 2 2" xfId="11963" xr:uid="{34F43A14-ED75-4FE1-9E04-8DC551EBF18D}"/>
    <cellStyle name="Millares [0] 9 5 2 2 2" xfId="43011" xr:uid="{19BCE74E-A072-4AB0-95A0-884E0491CAC6}"/>
    <cellStyle name="Millares [0] 9 5 2 3" xfId="26142" xr:uid="{0C98DCD9-F37A-455A-B2B1-776820ACD9FA}"/>
    <cellStyle name="Millares [0] 9 5 3" xfId="6394" xr:uid="{4FCF03B6-8C7B-4098-A38C-8551DE70B3B7}"/>
    <cellStyle name="Millares [0] 9 5 3 2" xfId="15571" xr:uid="{BACA56D2-BEA3-48A4-9DC1-F190F1D83D34}"/>
    <cellStyle name="Millares [0] 9 5 3 2 2" xfId="46618" xr:uid="{43C8D756-0284-4F0C-AED5-051189597FB9}"/>
    <cellStyle name="Millares [0] 9 5 3 3" xfId="29749" xr:uid="{7A7CF4E1-9B21-4E88-B264-75D766F76E77}"/>
    <cellStyle name="Millares [0] 9 5 4" xfId="19826" xr:uid="{AB5A566D-0439-4021-8EC5-C7DB696FD197}"/>
    <cellStyle name="Millares [0] 9 5 4 2" xfId="50843" xr:uid="{B24D926D-D9AE-4476-B544-7C590748D9F6}"/>
    <cellStyle name="Millares [0] 9 5 4 3" xfId="33974" xr:uid="{0C7ACFFB-C7DC-4468-ABA9-A176D9F6F0CD}"/>
    <cellStyle name="Millares [0] 9 5 5" xfId="8805" xr:uid="{3325ECC7-D231-48D9-A438-382250618F8C}"/>
    <cellStyle name="Millares [0] 9 5 5 2" xfId="39857" xr:uid="{FFDA305A-7EF9-4195-931D-DFE4A9ED5A3D}"/>
    <cellStyle name="Millares [0] 9 5 6" xfId="22988" xr:uid="{3D193CE0-BD0A-4E6E-87E4-3ACD36B99A8C}"/>
    <cellStyle name="Millares [0] 9 6" xfId="889" xr:uid="{DD471F65-E8A4-441E-A4DD-77D5E849ECE3}"/>
    <cellStyle name="Millares [0] 9 6 2" xfId="13591" xr:uid="{2B6CC9B3-C2CB-4276-A289-8B108CEA7051}"/>
    <cellStyle name="Millares [0] 9 6 2 2" xfId="44639" xr:uid="{C8902A88-8DD2-4E13-A343-6E64A6ABCE40}"/>
    <cellStyle name="Millares [0] 9 6 2 3" xfId="27770" xr:uid="{771E57AB-555A-4480-846A-9C446FB5C322}"/>
    <cellStyle name="Millares [0] 9 6 3" xfId="17199" xr:uid="{AE157AA8-2756-480A-B968-00170E3D1568}"/>
    <cellStyle name="Millares [0] 9 6 3 2" xfId="48246" xr:uid="{F4BC4061-0FDA-4D34-B278-57B64766C576}"/>
    <cellStyle name="Millares [0] 9 6 3 3" xfId="31377" xr:uid="{F7E9267E-7FA5-4474-9ABA-5EC47DFFA77E}"/>
    <cellStyle name="Millares [0] 9 6 4" xfId="21454" xr:uid="{F7C47AC4-BA63-486A-A137-1AE86E337A3E}"/>
    <cellStyle name="Millares [0] 9 6 4 2" xfId="52471" xr:uid="{24E16883-FF3E-41CE-BA54-E052D7083E21}"/>
    <cellStyle name="Millares [0] 9 6 4 3" xfId="35602" xr:uid="{590A446D-CE9F-4639-8306-10D0B2747CC1}"/>
    <cellStyle name="Millares [0] 9 6 5" xfId="10433" xr:uid="{AB208D89-E3D4-4823-876C-FAAEFFDD7181}"/>
    <cellStyle name="Millares [0] 9 6 5 2" xfId="41485" xr:uid="{1485D58C-DCC0-433C-B1D1-2301D852998E}"/>
    <cellStyle name="Millares [0] 9 6 6" xfId="24616" xr:uid="{04C0EAB8-283A-48C4-8A09-96A792E35FCF}"/>
    <cellStyle name="Millares [0] 9 7" xfId="3304" xr:uid="{263DD7B3-B349-4B55-86E5-A929C0E27274}"/>
    <cellStyle name="Millares [0] 9 7 2" xfId="13888" xr:uid="{303B3AF5-AC2C-41BC-B0A2-53F6FEEDB349}"/>
    <cellStyle name="Millares [0] 9 7 2 2" xfId="44936" xr:uid="{C29E1A8B-6703-48A2-9D79-F146C3308E05}"/>
    <cellStyle name="Millares [0] 9 7 2 3" xfId="28067" xr:uid="{037DEF47-5050-448D-BCCF-B77857ADFC15}"/>
    <cellStyle name="Millares [0] 9 7 3" xfId="17496" xr:uid="{8295C08D-9F18-4647-8B7C-5337C44F750B}"/>
    <cellStyle name="Millares [0] 9 7 3 2" xfId="48543" xr:uid="{9B1AF2FD-35E0-4A72-9F5F-3572F5AB97AD}"/>
    <cellStyle name="Millares [0] 9 7 3 3" xfId="31674" xr:uid="{A39F5C96-FB4C-4D6A-A85E-AF91C33721A4}"/>
    <cellStyle name="Millares [0] 9 7 4" xfId="21751" xr:uid="{97BE1850-7E12-4DD1-B162-4149963EDF26}"/>
    <cellStyle name="Millares [0] 9 7 4 2" xfId="52768" xr:uid="{3E19496B-2A10-4FE0-8DF9-169D1788EBCA}"/>
    <cellStyle name="Millares [0] 9 7 4 3" xfId="35899" xr:uid="{5EC54787-0AE8-4C8A-B3BD-FB3516B9C4C2}"/>
    <cellStyle name="Millares [0] 9 7 5" xfId="10730" xr:uid="{65443386-0259-4F84-B8AA-F839CD47E67E}"/>
    <cellStyle name="Millares [0] 9 7 5 2" xfId="41782" xr:uid="{B1897CF5-331A-4FD3-8151-F6EFF419DF01}"/>
    <cellStyle name="Millares [0] 9 7 6" xfId="24913" xr:uid="{12997793-9676-431E-BAF3-8753FEED6E3A}"/>
    <cellStyle name="Millares [0] 9 8" xfId="5719" xr:uid="{D7CEA9B3-3A78-4991-B6B9-3D685C9B3057}"/>
    <cellStyle name="Millares [0] 9 8 2" xfId="11288" xr:uid="{9963027C-562A-4A3E-A56E-DF6E960E88AC}"/>
    <cellStyle name="Millares [0] 9 8 2 2" xfId="42336" xr:uid="{914E6FBC-5560-4E05-909F-CD7CF9B88D20}"/>
    <cellStyle name="Millares [0] 9 8 3" xfId="25467" xr:uid="{A9168852-38EE-412F-A09D-2AC84FD14C5C}"/>
    <cellStyle name="Millares [0] 9 9" xfId="14334" xr:uid="{C71408EA-13DE-4F2D-ABE8-020D43718E56}"/>
    <cellStyle name="Millares [0] 9 9 2" xfId="45382" xr:uid="{91FD8E6F-447C-4D0D-B2D3-B7AC92227758}"/>
    <cellStyle name="Millares [0] 9 9 3" xfId="28513" xr:uid="{2E866C53-F857-4542-B69C-387B1A956917}"/>
    <cellStyle name="Millares 10" xfId="345" xr:uid="{8872754B-0B84-4A08-B3FD-D5BF2D5ABA34}"/>
    <cellStyle name="Millares 10 10" xfId="14335" xr:uid="{9173C7BC-18AB-4D91-A7FB-DE1438C617D4}"/>
    <cellStyle name="Millares 10 10 2" xfId="45383" xr:uid="{E383FCAA-67B5-4EF4-BF3A-7DEA538CF89C}"/>
    <cellStyle name="Millares 10 10 3" xfId="28514" xr:uid="{49E7D7FC-A47A-4AC1-A151-0153644AAF1E}"/>
    <cellStyle name="Millares 10 11" xfId="14664" xr:uid="{E7C6FAF9-C75E-4825-9DED-464A9E97D57E}"/>
    <cellStyle name="Millares 10 11 2" xfId="45711" xr:uid="{AD5815E0-5846-443F-91B2-E650B9DCAC99}"/>
    <cellStyle name="Millares 10 11 3" xfId="28842" xr:uid="{2572D4EF-C75C-45FF-A8C7-A34642F9B443}"/>
    <cellStyle name="Millares 10 12" xfId="17996" xr:uid="{D8AB83FD-36DA-4126-89DC-7748D7341279}"/>
    <cellStyle name="Millares 10 12 2" xfId="49013" xr:uid="{7F3C535C-60E2-4923-B563-C0E8B3CA3EBE}"/>
    <cellStyle name="Millares 10 12 3" xfId="32144" xr:uid="{D01AAB13-6085-46C2-8B96-A48861A93B61}"/>
    <cellStyle name="Millares 10 13" xfId="18296" xr:uid="{86920DA6-862F-4B43-800F-100D0B0B4F96}"/>
    <cellStyle name="Millares 10 13 2" xfId="49313" xr:uid="{BBADB8CB-2D6A-4245-8584-232699FEE64C}"/>
    <cellStyle name="Millares 10 13 3" xfId="32444" xr:uid="{FDFDE8B8-4468-4867-85F2-F7BF864599C7}"/>
    <cellStyle name="Millares 10 14" xfId="18596" xr:uid="{997D8FBF-FF91-4ECE-B98F-A43918BBC5D5}"/>
    <cellStyle name="Millares 10 14 2" xfId="49613" xr:uid="{771B3E58-B050-42E0-8C97-70AB9A70A510}"/>
    <cellStyle name="Millares 10 14 3" xfId="32744" xr:uid="{F418DACE-ECCB-47DE-9611-9443E62BD4CF}"/>
    <cellStyle name="Millares 10 15" xfId="18919" xr:uid="{C45AE991-7D92-4613-893C-368C3F5321D3}"/>
    <cellStyle name="Millares 10 15 2" xfId="49936" xr:uid="{D26804D3-5A57-4703-9D7D-E46EC6D87099}"/>
    <cellStyle name="Millares 10 15 3" xfId="33067" xr:uid="{2EEA1DD6-A276-437C-BD91-E2EDD7430F54}"/>
    <cellStyle name="Millares 10 16" xfId="8176" xr:uid="{7B0FB151-4D28-4FBD-8935-FD7627F04001}"/>
    <cellStyle name="Millares 10 16 2" xfId="53217" xr:uid="{2E50439B-921B-42D1-ACD4-63EF0340F7B6}"/>
    <cellStyle name="Millares 10 16 3" xfId="36348" xr:uid="{172A4042-9770-41A9-B09A-BB6A290186C6}"/>
    <cellStyle name="Millares 10 17" xfId="36653" xr:uid="{E9761B3D-1001-463D-85AA-B4AF7775E9A9}"/>
    <cellStyle name="Millares 10 17 2" xfId="53522" xr:uid="{07AAB6FE-A81D-4438-B7AB-30DB60DF4B99}"/>
    <cellStyle name="Millares 10 18" xfId="36963" xr:uid="{6EA425BA-C94D-497D-B13B-262F2662FF08}"/>
    <cellStyle name="Millares 10 18 2" xfId="53832" xr:uid="{F1F4B759-95B5-42C6-A2AE-4111BB0D62F3}"/>
    <cellStyle name="Millares 10 19" xfId="37266" xr:uid="{7A9D9D05-0602-48A1-AB5D-B995C12D4CC0}"/>
    <cellStyle name="Millares 10 19 2" xfId="54135" xr:uid="{536D526C-05A6-4195-AE5F-2A6ECA7A9892}"/>
    <cellStyle name="Millares 10 2" xfId="531" xr:uid="{1FB040C3-6B9F-4107-911E-1A876E1B457B}"/>
    <cellStyle name="Millares 10 2 2" xfId="2803" xr:uid="{A37D903B-4095-47D9-BB40-E04D836EF860}"/>
    <cellStyle name="Millares 10 2 2 2" xfId="5218" xr:uid="{CA40444B-A1D4-4205-AAD0-FF878B716D80}"/>
    <cellStyle name="Millares 10 2 2 2 2" xfId="13201" xr:uid="{86CD8C18-8CCE-4705-B45A-1F74C4351C0E}"/>
    <cellStyle name="Millares 10 2 2 2 2 2" xfId="44249" xr:uid="{C09BD1B1-F9E7-4E5A-9D22-CCC8829B554C}"/>
    <cellStyle name="Millares 10 2 2 2 3" xfId="27380" xr:uid="{B7CA56B2-3B20-4F7E-9A5F-04F96FF36733}"/>
    <cellStyle name="Millares 10 2 2 3" xfId="7632" xr:uid="{C0513C28-005E-4426-9DE8-ED587E3A6524}"/>
    <cellStyle name="Millares 10 2 2 3 2" xfId="16809" xr:uid="{DBD3BDCA-1AA2-4F17-BA5F-16E17B3F7012}"/>
    <cellStyle name="Millares 10 2 2 3 2 2" xfId="47856" xr:uid="{4DBD7F0D-BF60-451A-B275-73CE0483723B}"/>
    <cellStyle name="Millares 10 2 2 3 3" xfId="30987" xr:uid="{C54D7917-AB7D-41ED-935F-FE27C69DC840}"/>
    <cellStyle name="Millares 10 2 2 4" xfId="21064" xr:uid="{695C1DAD-46F0-480F-8066-6F7CB001BA35}"/>
    <cellStyle name="Millares 10 2 2 4 2" xfId="52081" xr:uid="{914E42C3-9E86-46D3-9AC3-B6CFBAED32B9}"/>
    <cellStyle name="Millares 10 2 2 4 3" xfId="35212" xr:uid="{8F9FCA2A-4680-4639-B6D1-0506C3F3C5AA}"/>
    <cellStyle name="Millares 10 2 2 5" xfId="10043" xr:uid="{40C53111-0F0A-423A-9BF3-A62463BFF5FE}"/>
    <cellStyle name="Millares 10 2 2 5 2" xfId="41095" xr:uid="{AE96385B-2728-45E8-814E-EED50650911A}"/>
    <cellStyle name="Millares 10 2 2 6" xfId="24226" xr:uid="{AE3FC6CF-FBFF-4AFC-8777-058F7E420E5B}"/>
    <cellStyle name="Millares 10 2 3" xfId="1963" xr:uid="{2FD27A69-439A-4D86-B293-BBF2C49311FC}"/>
    <cellStyle name="Millares 10 2 3 2" xfId="4378" xr:uid="{87854BB8-3502-4F0D-BEDF-C2FAC851FCB5}"/>
    <cellStyle name="Millares 10 2 3 2 2" xfId="12361" xr:uid="{85B4F576-F6CE-40E7-907B-9987451B06B1}"/>
    <cellStyle name="Millares 10 2 3 2 2 2" xfId="43409" xr:uid="{DF58B014-E9EC-4C00-9666-2403AA6B99A1}"/>
    <cellStyle name="Millares 10 2 3 2 3" xfId="26540" xr:uid="{4E298D1D-9470-40F3-A28C-6B6EEF0DE787}"/>
    <cellStyle name="Millares 10 2 3 3" xfId="6792" xr:uid="{A7A77F3B-BDF2-4187-808D-07498432E83E}"/>
    <cellStyle name="Millares 10 2 3 3 2" xfId="15969" xr:uid="{43C391FE-B8F1-40AF-917C-05258919CB0F}"/>
    <cellStyle name="Millares 10 2 3 3 2 2" xfId="47016" xr:uid="{ED993401-1276-4B44-84F7-645BF14DFF9C}"/>
    <cellStyle name="Millares 10 2 3 3 3" xfId="30147" xr:uid="{33A1D54A-8CC6-46F4-806C-005113EFEC74}"/>
    <cellStyle name="Millares 10 2 3 4" xfId="20224" xr:uid="{EF787092-E3E8-4A8D-94C1-3735B78ACFBB}"/>
    <cellStyle name="Millares 10 2 3 4 2" xfId="51241" xr:uid="{3ED2D202-3A75-45BD-8CB0-B548D4BA14B2}"/>
    <cellStyle name="Millares 10 2 3 4 3" xfId="34372" xr:uid="{9731984C-631D-4FD2-BC06-9D8DE208FEEC}"/>
    <cellStyle name="Millares 10 2 3 5" xfId="9203" xr:uid="{F5165FF1-70C5-4AF9-9D94-7C7696FD07CB}"/>
    <cellStyle name="Millares 10 2 3 5 2" xfId="40255" xr:uid="{FCFBE5C1-FF71-45EE-9CCE-27C086210BFF}"/>
    <cellStyle name="Millares 10 2 3 6" xfId="23386" xr:uid="{8939B376-E09A-49B4-B514-441B2DC8E641}"/>
    <cellStyle name="Millares 10 2 4" xfId="1120" xr:uid="{81DE03F8-6355-479D-AC55-C84EB417BF9E}"/>
    <cellStyle name="Millares 10 2 4 2" xfId="11519" xr:uid="{71CE07A2-153F-45BF-BAEF-96C51C4A50BD}"/>
    <cellStyle name="Millares 10 2 4 2 2" xfId="42567" xr:uid="{FCDB3C01-F81C-48C1-9007-2412E0815179}"/>
    <cellStyle name="Millares 10 2 4 3" xfId="25698" xr:uid="{8FDD8F04-C2ED-4163-9505-B77DAB10133B}"/>
    <cellStyle name="Millares 10 2 5" xfId="3535" xr:uid="{AC865795-BBC1-42C6-A3B9-AF559404DD1D}"/>
    <cellStyle name="Millares 10 2 5 2" xfId="15127" xr:uid="{6FF52D4A-74FF-4A23-9E7A-17F249AD9834}"/>
    <cellStyle name="Millares 10 2 5 2 2" xfId="46174" xr:uid="{473C8BD5-D25C-4780-A55B-5B5E5B08F163}"/>
    <cellStyle name="Millares 10 2 5 3" xfId="29305" xr:uid="{FC6D08AC-00A7-4E34-A2AD-CF805BFE184D}"/>
    <cellStyle name="Millares 10 2 6" xfId="5950" xr:uid="{0D4A9BA6-83FC-471E-B3F3-9FABA34CBCAB}"/>
    <cellStyle name="Millares 10 2 6 2" xfId="19382" xr:uid="{FD2E9A01-EA11-4DDA-AA60-0CCD47D08106}"/>
    <cellStyle name="Millares 10 2 6 2 2" xfId="50399" xr:uid="{5A5E6EFE-43E8-4FB2-AB9D-FB0A97CFBA37}"/>
    <cellStyle name="Millares 10 2 6 3" xfId="33530" xr:uid="{7A370A17-E3D9-4E97-9B98-F53BF53986E0}"/>
    <cellStyle name="Millares 10 2 7" xfId="8361" xr:uid="{26D6F4C7-9375-4CF5-B02E-5E5DD39D58D0}"/>
    <cellStyle name="Millares 10 2 7 2" xfId="39413" xr:uid="{B00EA591-8784-4ED5-918A-646AB17DBD25}"/>
    <cellStyle name="Millares 10 2 8" xfId="22544" xr:uid="{85C8A037-F783-47F6-AF62-E864FB041D09}"/>
    <cellStyle name="Millares 10 20" xfId="37566" xr:uid="{1B32C1D7-15B2-44BB-8527-FDE48E793128}"/>
    <cellStyle name="Millares 10 20 2" xfId="54435" xr:uid="{9CB476EF-1803-488F-9F8B-854FFEB99FEA}"/>
    <cellStyle name="Millares 10 21" xfId="37868" xr:uid="{62D1DCAC-57C2-4072-A8F0-99E8F8C8DC96}"/>
    <cellStyle name="Millares 10 21 2" xfId="54737" xr:uid="{E0C58072-724B-41F3-989E-E2F2EC686E03}"/>
    <cellStyle name="Millares 10 22" xfId="38170" xr:uid="{F2E54212-87BD-43D8-827C-033BDB29AED4}"/>
    <cellStyle name="Millares 10 22 2" xfId="55039" xr:uid="{84491F96-19ED-4B12-9E73-84263A364074}"/>
    <cellStyle name="Millares 10 23" xfId="38470" xr:uid="{B186182F-494A-4308-AEA3-C3619D957DE5}"/>
    <cellStyle name="Millares 10 23 2" xfId="55339" xr:uid="{1FFB831C-8639-4450-98FC-02611724283D}"/>
    <cellStyle name="Millares 10 24" xfId="38770" xr:uid="{0886DA8D-A3C2-49F4-87B5-7C9A226B4073}"/>
    <cellStyle name="Millares 10 24 2" xfId="55639" xr:uid="{E3EF460B-EB76-4836-A7F0-7F6C2DB691E7}"/>
    <cellStyle name="Millares 10 25" xfId="39228" xr:uid="{A86529FE-9783-45A5-A16A-3664A0647220}"/>
    <cellStyle name="Millares 10 26" xfId="22359" xr:uid="{A55E1F58-ED9B-420D-8D36-07ED90CF4090}"/>
    <cellStyle name="Millares 10 3" xfId="2265" xr:uid="{E83BBCD3-B052-45A6-984C-30958940E818}"/>
    <cellStyle name="Millares 10 3 2" xfId="4680" xr:uid="{6CC669C6-83C9-4125-8D5F-27E093623883}"/>
    <cellStyle name="Millares 10 3 2 2" xfId="12663" xr:uid="{0E377BBF-5674-4A80-8B17-F8B75F9FAAF8}"/>
    <cellStyle name="Millares 10 3 2 2 2" xfId="43711" xr:uid="{F0BD2FFB-8659-4CC5-B3BF-1A8CA7D7531E}"/>
    <cellStyle name="Millares 10 3 2 3" xfId="26842" xr:uid="{8C3689EF-4707-4B3D-9FF9-6CF81D298B60}"/>
    <cellStyle name="Millares 10 3 3" xfId="7094" xr:uid="{21652E6A-8DC6-4F1F-9674-679A4E562D0C}"/>
    <cellStyle name="Millares 10 3 3 2" xfId="16271" xr:uid="{3A137840-2220-4A98-8CBC-3DF6A268280B}"/>
    <cellStyle name="Millares 10 3 3 2 2" xfId="47318" xr:uid="{889578DA-AA7C-4927-A534-783F889CC401}"/>
    <cellStyle name="Millares 10 3 3 3" xfId="30449" xr:uid="{49AE6126-AE0A-4450-8CC3-60F86FAB6E05}"/>
    <cellStyle name="Millares 10 3 4" xfId="20526" xr:uid="{341FE619-D886-4BE0-9AED-CCAD023F5FC2}"/>
    <cellStyle name="Millares 10 3 4 2" xfId="51543" xr:uid="{AD6C4336-F4ED-41CC-8F92-3DC73FF7D258}"/>
    <cellStyle name="Millares 10 3 4 3" xfId="34674" xr:uid="{3C3AEF44-CCC3-48F7-910D-E6DE1CE6F4B2}"/>
    <cellStyle name="Millares 10 3 5" xfId="9505" xr:uid="{69384BD2-0C7C-4F64-978E-499F193E8FA6}"/>
    <cellStyle name="Millares 10 3 5 2" xfId="40557" xr:uid="{7DC24836-3AC2-400A-A812-B84ABCDE81B3}"/>
    <cellStyle name="Millares 10 3 6" xfId="23688" xr:uid="{7613BB4D-9687-44FE-A95B-FDB2C04F1E50}"/>
    <cellStyle name="Millares 10 4" xfId="2618" xr:uid="{4400B2AC-30A8-46F0-BF72-44A1E5F17EFC}"/>
    <cellStyle name="Millares 10 4 2" xfId="5033" xr:uid="{94DAD7AA-1DF9-4CBE-AD01-9A4F9C0444F3}"/>
    <cellStyle name="Millares 10 4 2 2" xfId="13016" xr:uid="{E4D721CD-C683-41C0-84C3-925F9FE46D08}"/>
    <cellStyle name="Millares 10 4 2 2 2" xfId="44064" xr:uid="{B4638B54-B10D-4C51-8D61-C5B66CCCE8EA}"/>
    <cellStyle name="Millares 10 4 2 3" xfId="27195" xr:uid="{3FA8F814-4D36-4E84-AF5B-73A5292464B3}"/>
    <cellStyle name="Millares 10 4 3" xfId="7447" xr:uid="{20AC7AB8-F840-460C-A029-8DFAA8ADE0D2}"/>
    <cellStyle name="Millares 10 4 3 2" xfId="16624" xr:uid="{EA81F94C-F633-4DFF-A824-333354428EE1}"/>
    <cellStyle name="Millares 10 4 3 2 2" xfId="47671" xr:uid="{C6FA6229-9CF6-4F1A-8922-924581820EA8}"/>
    <cellStyle name="Millares 10 4 3 3" xfId="30802" xr:uid="{20BC72FA-E836-4CC7-957F-424E50FE3F63}"/>
    <cellStyle name="Millares 10 4 4" xfId="20879" xr:uid="{6E7DBFB4-80EC-4F1B-A354-D18CB7D03BC4}"/>
    <cellStyle name="Millares 10 4 4 2" xfId="51896" xr:uid="{5B0013C0-8E1C-49A8-80CF-83D881C716A7}"/>
    <cellStyle name="Millares 10 4 4 3" xfId="35027" xr:uid="{A1626093-390D-42EF-88AF-6CE0BB3776BB}"/>
    <cellStyle name="Millares 10 4 5" xfId="9858" xr:uid="{D9A1CE4C-22CC-49B7-91E5-F7823C588678}"/>
    <cellStyle name="Millares 10 4 5 2" xfId="40910" xr:uid="{74521FAB-64A8-4DF4-BE39-04A6CBF2FA7C}"/>
    <cellStyle name="Millares 10 4 6" xfId="24041" xr:uid="{57D0AC0A-C365-46E8-B4C5-28B5145CFAEA}"/>
    <cellStyle name="Millares 10 5" xfId="1611" xr:uid="{95246714-085F-47A5-9673-5F6B4DBA34F9}"/>
    <cellStyle name="Millares 10 5 2" xfId="4026" xr:uid="{58612EA5-4678-422E-B72B-CAA5C6E3B929}"/>
    <cellStyle name="Millares 10 5 2 2" xfId="12009" xr:uid="{83A580C7-4EEF-4BF3-A998-ACD41464A2F2}"/>
    <cellStyle name="Millares 10 5 2 2 2" xfId="43057" xr:uid="{BA617B87-30F6-4A35-95E7-CFB87044A322}"/>
    <cellStyle name="Millares 10 5 2 3" xfId="26188" xr:uid="{0753569A-C07B-4BE7-BFBE-2B0641882E41}"/>
    <cellStyle name="Millares 10 5 3" xfId="6440" xr:uid="{B1BB7669-BAA7-48B3-9819-3CFC68775500}"/>
    <cellStyle name="Millares 10 5 3 2" xfId="15617" xr:uid="{A7B5EDC0-23D6-4722-9603-6D1CEC4C3CD2}"/>
    <cellStyle name="Millares 10 5 3 2 2" xfId="46664" xr:uid="{7636EF5D-DC6A-4532-8B9D-FCBCF0317821}"/>
    <cellStyle name="Millares 10 5 3 3" xfId="29795" xr:uid="{25D68F3B-48AF-48DD-95F9-E2DE7668FEB8}"/>
    <cellStyle name="Millares 10 5 4" xfId="19872" xr:uid="{72AB8AEF-FC64-4C72-8028-BAD683A6F6DD}"/>
    <cellStyle name="Millares 10 5 4 2" xfId="50889" xr:uid="{75F81763-2230-4230-BBE5-C101F73F1349}"/>
    <cellStyle name="Millares 10 5 4 3" xfId="34020" xr:uid="{444C065A-388D-40AD-8466-22604A0B100F}"/>
    <cellStyle name="Millares 10 5 5" xfId="8851" xr:uid="{E337BE30-7C01-4799-BF65-9DB9810BBB3F}"/>
    <cellStyle name="Millares 10 5 5 2" xfId="39903" xr:uid="{F66AEE1E-D88D-45FB-B617-DD2E2A9486CB}"/>
    <cellStyle name="Millares 10 5 6" xfId="23034" xr:uid="{DD3C47F1-E3FB-478C-AEDD-1E1584197C1F}"/>
    <cellStyle name="Millares 10 6" xfId="935" xr:uid="{0D661826-DE9E-4326-978A-E8DAFFE1CCC8}"/>
    <cellStyle name="Millares 10 6 2" xfId="13592" xr:uid="{D0CE412E-11DB-49E6-B27D-EA3E3270013E}"/>
    <cellStyle name="Millares 10 6 2 2" xfId="44640" xr:uid="{D8383173-28F0-4D7B-8929-E3BF4261DE60}"/>
    <cellStyle name="Millares 10 6 2 3" xfId="27771" xr:uid="{C88B7EFB-2827-4DDB-B3C0-D22822736F5B}"/>
    <cellStyle name="Millares 10 6 3" xfId="17200" xr:uid="{0FD2E2F6-47F9-4F4A-A70F-5A409461DB83}"/>
    <cellStyle name="Millares 10 6 3 2" xfId="48247" xr:uid="{219E7836-48C7-46F2-9D37-BC67D7B7E75F}"/>
    <cellStyle name="Millares 10 6 3 3" xfId="31378" xr:uid="{75F002CC-DB48-468A-897C-1B2C4B5B46C2}"/>
    <cellStyle name="Millares 10 6 4" xfId="21455" xr:uid="{5058BC19-5E82-4BFB-A476-9C437B229ABA}"/>
    <cellStyle name="Millares 10 6 4 2" xfId="52472" xr:uid="{C1DEA45A-BF08-46D6-B7D0-70D2BAE2D178}"/>
    <cellStyle name="Millares 10 6 4 3" xfId="35603" xr:uid="{0DCFDD0B-EC91-4388-8FD6-C0C9A23E9C92}"/>
    <cellStyle name="Millares 10 6 5" xfId="10434" xr:uid="{C9167CDF-FC31-469E-BF2D-7ECF14E7C6EB}"/>
    <cellStyle name="Millares 10 6 5 2" xfId="41486" xr:uid="{AF245E38-DACC-41EC-A5C9-3F4195F00904}"/>
    <cellStyle name="Millares 10 6 6" xfId="24617" xr:uid="{25146FEE-2747-410E-A433-F4487A6DF4FA}"/>
    <cellStyle name="Millares 10 7" xfId="3350" xr:uid="{933782AD-4B50-4DBC-AD00-B69654EA1369}"/>
    <cellStyle name="Millares 10 7 2" xfId="13889" xr:uid="{ED1FFBEA-A360-4E14-A7E8-FAB971176BDD}"/>
    <cellStyle name="Millares 10 7 2 2" xfId="44937" xr:uid="{81EFAE13-84E0-49A7-B221-6455F0799BDD}"/>
    <cellStyle name="Millares 10 7 2 3" xfId="28068" xr:uid="{C6835F81-D32B-4541-BE0F-3DE83673687B}"/>
    <cellStyle name="Millares 10 7 3" xfId="17497" xr:uid="{5C081B28-2657-4063-858C-D2BCDF194B56}"/>
    <cellStyle name="Millares 10 7 3 2" xfId="48544" xr:uid="{49BD5915-D1B0-46C4-AE14-697C109DA371}"/>
    <cellStyle name="Millares 10 7 3 3" xfId="31675" xr:uid="{792144DE-032C-49B8-A7D0-5CD281739CC4}"/>
    <cellStyle name="Millares 10 7 4" xfId="21752" xr:uid="{88144482-1B1B-4890-BC91-B540901F33FD}"/>
    <cellStyle name="Millares 10 7 4 2" xfId="52769" xr:uid="{0C19708C-A3F5-440D-B16A-22ECEE12CC13}"/>
    <cellStyle name="Millares 10 7 4 3" xfId="35900" xr:uid="{57EB9C1E-358A-400A-B1CC-0DFC5D849D18}"/>
    <cellStyle name="Millares 10 7 5" xfId="10731" xr:uid="{FAC2CDB5-E092-4C21-863E-3D98296824F1}"/>
    <cellStyle name="Millares 10 7 5 2" xfId="41783" xr:uid="{204911B9-814C-48C6-BA62-63972C93D6E2}"/>
    <cellStyle name="Millares 10 7 6" xfId="24914" xr:uid="{2A406300-5CF8-4432-AE2C-7265AB7A8602}"/>
    <cellStyle name="Millares 10 8" xfId="5765" xr:uid="{4F76D8E0-720D-485D-93AE-593365572CDC}"/>
    <cellStyle name="Millares 10 8 2" xfId="14210" xr:uid="{FAC95292-D759-42DA-92A8-4EB7C8D78321}"/>
    <cellStyle name="Millares 10 8 2 2" xfId="45258" xr:uid="{787C353D-3895-4FFE-9203-3AC191AAFCEF}"/>
    <cellStyle name="Millares 10 8 2 3" xfId="28389" xr:uid="{E7361A22-3A32-4A56-BD55-DE9F8481ED56}"/>
    <cellStyle name="Millares 10 8 3" xfId="17822" xr:uid="{E23D5614-D497-48D0-9E9E-81633F59C768}"/>
    <cellStyle name="Millares 10 8 3 2" xfId="48869" xr:uid="{00F5AA05-8059-4DD6-80DD-E21B9223EED7}"/>
    <cellStyle name="Millares 10 8 3 3" xfId="32000" xr:uid="{C3C06B54-3495-453C-9694-149B15DAE87C}"/>
    <cellStyle name="Millares 10 8 4" xfId="22073" xr:uid="{F0291F1E-3CC9-4013-93C2-0A8B58470746}"/>
    <cellStyle name="Millares 10 8 4 2" xfId="53090" xr:uid="{9CFFBB8A-A598-4CBD-BCC6-D4CE9BDFF960}"/>
    <cellStyle name="Millares 10 8 4 3" xfId="36221" xr:uid="{165214DC-37CD-4FF4-A606-3462BF491EF6}"/>
    <cellStyle name="Millares 10 8 5" xfId="11056" xr:uid="{41197407-A8C0-40B8-98CE-BE7CDBE0201C}"/>
    <cellStyle name="Millares 10 8 5 2" xfId="42104" xr:uid="{44562014-D11A-4D7E-A431-DD28BA74FCB5}"/>
    <cellStyle name="Millares 10 8 6" xfId="25235" xr:uid="{8931D1AD-0A2B-4CF5-B71C-56256E22B195}"/>
    <cellStyle name="Millares 10 9" xfId="11334" xr:uid="{0081A5EE-866D-420B-931C-3C0E30EC7D51}"/>
    <cellStyle name="Millares 10 9 2" xfId="14942" xr:uid="{6A6D640A-A145-43B0-BEA1-DB36B88CCBEE}"/>
    <cellStyle name="Millares 10 9 2 2" xfId="45989" xr:uid="{AC5D338D-1532-488C-8B6C-BA4F343999A9}"/>
    <cellStyle name="Millares 10 9 2 3" xfId="29120" xr:uid="{6385851B-26D2-46F2-8F56-E3BF9BA95DCE}"/>
    <cellStyle name="Millares 10 9 3" xfId="19197" xr:uid="{A7ECEE65-D266-48AC-93B6-3162FEB738DD}"/>
    <cellStyle name="Millares 10 9 3 2" xfId="50214" xr:uid="{573D9E02-5D50-485F-95EB-A40865EBB685}"/>
    <cellStyle name="Millares 10 9 3 3" xfId="33345" xr:uid="{4FD8269E-6678-4FA8-8DED-3C9B0252E5A7}"/>
    <cellStyle name="Millares 10 9 4" xfId="42382" xr:uid="{242C7684-A5CE-4B77-9051-2BBE47016B9C}"/>
    <cellStyle name="Millares 10 9 5" xfId="25513" xr:uid="{81B958EC-15CA-403E-9D2D-C318121078E5}"/>
    <cellStyle name="Millares 1004" xfId="55984" xr:uid="{00D2C856-310D-4D19-96B2-57A7388DA036}"/>
    <cellStyle name="Millares 1005" xfId="55985" xr:uid="{EA3256E3-D2E0-4D1D-9803-CBFB43F83C27}"/>
    <cellStyle name="Millares 1015" xfId="55986" xr:uid="{9D4A9BD5-0F02-4406-A3F0-F96B2D22ADEA}"/>
    <cellStyle name="Millares 1028" xfId="55987" xr:uid="{A66AEB51-8600-4648-90A9-B5EFFE30ABD3}"/>
    <cellStyle name="Millares 1041" xfId="55989" xr:uid="{2D26C586-7AA1-47DF-9CB5-6BCE3AB6A123}"/>
    <cellStyle name="Millares 1054" xfId="55988" xr:uid="{856618EF-C66A-4F26-B154-37885A60E4C1}"/>
    <cellStyle name="Millares 1059" xfId="55990" xr:uid="{02075D47-89BF-4DB8-BDD9-E8B8F6F72BF6}"/>
    <cellStyle name="Millares 1060" xfId="55991" xr:uid="{174343B4-C316-4AA4-9E74-5CE93FE6CCF1}"/>
    <cellStyle name="Millares 107" xfId="55876" xr:uid="{F859598D-7297-4DBD-A122-67055737B6B9}"/>
    <cellStyle name="Millares 1080" xfId="55992" xr:uid="{6E50066C-E42B-42EC-B8CA-4FAFF0C00F49}"/>
    <cellStyle name="Millares 1092" xfId="55993" xr:uid="{806638D2-C9F9-4A3A-B38B-898743B14F51}"/>
    <cellStyle name="Millares 11" xfId="532" xr:uid="{575A7C42-FBF8-4D85-8693-C908C688E036}"/>
    <cellStyle name="Millares 11 10" xfId="17997" xr:uid="{6D261809-408C-47C7-96A5-A998D6AE5929}"/>
    <cellStyle name="Millares 11 10 2" xfId="49014" xr:uid="{B39DD2E4-5520-42CB-9A47-EE637189F31A}"/>
    <cellStyle name="Millares 11 10 3" xfId="32145" xr:uid="{0CBAFE37-0448-4F0D-AEC8-FC2351150F93}"/>
    <cellStyle name="Millares 11 11" xfId="18297" xr:uid="{893EE513-8285-4EFD-9ADF-386132EF8772}"/>
    <cellStyle name="Millares 11 11 2" xfId="49314" xr:uid="{5AE0686A-59BE-4F51-8E62-58C2AB0B4428}"/>
    <cellStyle name="Millares 11 11 3" xfId="32445" xr:uid="{0F9F3D7B-EE22-4079-9D47-E0DF950F0C59}"/>
    <cellStyle name="Millares 11 12" xfId="18597" xr:uid="{AEBFFBDF-008B-4AEF-B0B6-F2B8E14AE0AA}"/>
    <cellStyle name="Millares 11 12 2" xfId="49614" xr:uid="{6C86EEDB-99C4-4EE8-8910-E0D84EBC5B63}"/>
    <cellStyle name="Millares 11 12 3" xfId="32745" xr:uid="{EBD8DF24-34DE-407E-8CF9-2D07A8F59F6E}"/>
    <cellStyle name="Millares 11 13" xfId="19383" xr:uid="{6073659F-CF49-4F9F-873B-B9B9001C3D62}"/>
    <cellStyle name="Millares 11 13 2" xfId="50400" xr:uid="{3E1B8938-76F4-4E11-ACAD-C4B1CDF2014F}"/>
    <cellStyle name="Millares 11 13 3" xfId="33531" xr:uid="{4EED8E26-7CAA-4D6E-A7C5-24A1CBBFC7F3}"/>
    <cellStyle name="Millares 11 14" xfId="8362" xr:uid="{2C4C3A5E-F98D-4F14-B6B2-72948E86EC04}"/>
    <cellStyle name="Millares 11 14 2" xfId="53218" xr:uid="{DF2769D5-E04D-4057-B006-7284F1B27328}"/>
    <cellStyle name="Millares 11 14 3" xfId="36349" xr:uid="{DB83D3C3-A700-4588-A708-292F31045113}"/>
    <cellStyle name="Millares 11 15" xfId="36654" xr:uid="{ADC4778A-6D28-4422-A377-AAA7319327AF}"/>
    <cellStyle name="Millares 11 15 2" xfId="53523" xr:uid="{45308BF4-1EC5-4C80-B0FD-0FEA9768609D}"/>
    <cellStyle name="Millares 11 16" xfId="36964" xr:uid="{876B039E-21E1-43C8-B654-8911D1AEA62E}"/>
    <cellStyle name="Millares 11 16 2" xfId="53833" xr:uid="{76DB7D99-A29E-4F30-98F5-3AFCF99A5B2A}"/>
    <cellStyle name="Millares 11 17" xfId="37267" xr:uid="{148A486A-8E55-46A4-89D8-CA2E6AFC6BAB}"/>
    <cellStyle name="Millares 11 17 2" xfId="54136" xr:uid="{470895FE-837A-47FA-A087-8BA0917A6502}"/>
    <cellStyle name="Millares 11 18" xfId="37567" xr:uid="{B31BA60C-91BC-4E88-B4A9-05224116C48D}"/>
    <cellStyle name="Millares 11 18 2" xfId="54436" xr:uid="{01D2A281-03D2-4003-B118-4863503BA1BE}"/>
    <cellStyle name="Millares 11 19" xfId="37869" xr:uid="{F853515C-4B0C-46D8-B078-46D8BB7840E8}"/>
    <cellStyle name="Millares 11 19 2" xfId="54738" xr:uid="{DC75C7FD-F9EE-4F39-8D83-79315BA90786}"/>
    <cellStyle name="Millares 11 2" xfId="2290" xr:uid="{52DDD97A-C40A-4B54-98C1-6CB345C379B9}"/>
    <cellStyle name="Millares 11 2 2" xfId="4705" xr:uid="{CD567E7E-2AC5-4BD8-88A5-2022A0AA01AE}"/>
    <cellStyle name="Millares 11 2 2 2" xfId="12688" xr:uid="{B9B24FB1-DA45-46E8-A807-7819466E5DB7}"/>
    <cellStyle name="Millares 11 2 2 2 2" xfId="43736" xr:uid="{A0360DD6-931A-4229-A954-2D6A28D470EA}"/>
    <cellStyle name="Millares 11 2 2 3" xfId="26867" xr:uid="{9002E8F3-7AE3-4FFB-8CCD-94F2EB13B28A}"/>
    <cellStyle name="Millares 11 2 3" xfId="7119" xr:uid="{539897EB-3E0C-4535-9774-9267F95BD9C0}"/>
    <cellStyle name="Millares 11 2 3 2" xfId="16296" xr:uid="{8CF4AC78-C6A1-4FDA-A762-F943EF551B15}"/>
    <cellStyle name="Millares 11 2 3 2 2" xfId="47343" xr:uid="{BB1EE092-D1F7-4BFD-94CE-23D87CA284FA}"/>
    <cellStyle name="Millares 11 2 3 3" xfId="30474" xr:uid="{630FA61A-429A-4ECD-9400-BBE684DE3416}"/>
    <cellStyle name="Millares 11 2 4" xfId="20551" xr:uid="{31EADFBD-58A9-49AA-A87B-CECF68A9A5C1}"/>
    <cellStyle name="Millares 11 2 4 2" xfId="51568" xr:uid="{32B6AE26-3193-4492-A316-013C5860AED5}"/>
    <cellStyle name="Millares 11 2 4 3" xfId="34699" xr:uid="{8DBE3896-30E3-4CD1-8AD7-5B53F9F78135}"/>
    <cellStyle name="Millares 11 2 5" xfId="9530" xr:uid="{B3B0CCC0-E075-4705-840B-EC8CDE2631A4}"/>
    <cellStyle name="Millares 11 2 5 2" xfId="40582" xr:uid="{7CC6F431-DF00-4D77-B97A-F9809EC92258}"/>
    <cellStyle name="Millares 11 2 6" xfId="23713" xr:uid="{C50BEDE4-8E2C-4AEF-83A1-CD3DCA034501}"/>
    <cellStyle name="Millares 11 20" xfId="38171" xr:uid="{49C20FE7-8DE3-405C-8BF6-F1760E7B9F54}"/>
    <cellStyle name="Millares 11 20 2" xfId="55040" xr:uid="{B284CBFD-21C3-4264-A4A4-BEA427AE657D}"/>
    <cellStyle name="Millares 11 21" xfId="38471" xr:uid="{4A0EB260-E4FE-4479-8CFE-2766685BFEB8}"/>
    <cellStyle name="Millares 11 21 2" xfId="55340" xr:uid="{FD647DBC-FC3B-42B7-93C7-CFAE5A07E1C3}"/>
    <cellStyle name="Millares 11 22" xfId="38771" xr:uid="{294C1FC8-3C96-4EFC-B17B-F0D4D70726C0}"/>
    <cellStyle name="Millares 11 22 2" xfId="55640" xr:uid="{4393BD75-BE07-4611-90CB-8017627B3FFA}"/>
    <cellStyle name="Millares 11 23" xfId="39414" xr:uid="{76B86A72-06F5-4262-B645-6F4D83A83D17}"/>
    <cellStyle name="Millares 11 24" xfId="22545" xr:uid="{885D2E60-1145-4658-8EF5-495AF09B88A1}"/>
    <cellStyle name="Millares 11 3" xfId="2804" xr:uid="{94A4D550-8F1C-431D-9472-7AAF50392AC6}"/>
    <cellStyle name="Millares 11 3 2" xfId="5219" xr:uid="{6A23F346-6095-4574-AD2A-D09AE636EA52}"/>
    <cellStyle name="Millares 11 3 2 2" xfId="13202" xr:uid="{58BDD55C-628F-4296-99A5-58307BD95E3A}"/>
    <cellStyle name="Millares 11 3 2 2 2" xfId="44250" xr:uid="{E3891C8A-0087-4A4C-9D8F-8A7BBF6AABD1}"/>
    <cellStyle name="Millares 11 3 2 3" xfId="27381" xr:uid="{E96E7FB0-1C98-4D42-A89D-73220FCD9AE1}"/>
    <cellStyle name="Millares 11 3 3" xfId="7633" xr:uid="{3B2B0A40-A0EF-424D-802F-0011E7AC2DAD}"/>
    <cellStyle name="Millares 11 3 3 2" xfId="16810" xr:uid="{3853E9DC-AB66-4B95-BEE2-DDC1ACEC3B59}"/>
    <cellStyle name="Millares 11 3 3 2 2" xfId="47857" xr:uid="{2AFEAAFC-14DE-44C4-AD76-33CE8F5877D7}"/>
    <cellStyle name="Millares 11 3 3 3" xfId="30988" xr:uid="{E36E3267-A69D-4D94-B869-8852E50A28FC}"/>
    <cellStyle name="Millares 11 3 4" xfId="21065" xr:uid="{E090CDA3-554F-41D1-9DED-FDA4A05E7435}"/>
    <cellStyle name="Millares 11 3 4 2" xfId="52082" xr:uid="{5D7EE12A-741F-4FB0-8440-190F6B8D90D9}"/>
    <cellStyle name="Millares 11 3 4 3" xfId="35213" xr:uid="{666867CC-96E0-4697-904E-84636AFD5AB6}"/>
    <cellStyle name="Millares 11 3 5" xfId="10044" xr:uid="{B447C1C6-F64B-47D0-B754-B06B1379EF2B}"/>
    <cellStyle name="Millares 11 3 5 2" xfId="41096" xr:uid="{0673A179-3ED8-417A-A415-98BEA2105BDD}"/>
    <cellStyle name="Millares 11 3 6" xfId="24227" xr:uid="{310AA5E5-9406-4532-817E-91AB51DFA4C9}"/>
    <cellStyle name="Millares 11 4" xfId="1788" xr:uid="{B37250AC-5EE0-4B0D-B19B-1368186FED0C}"/>
    <cellStyle name="Millares 11 4 2" xfId="4203" xr:uid="{C1A06C5A-6F35-418A-9788-780B2D96B144}"/>
    <cellStyle name="Millares 11 4 2 2" xfId="12186" xr:uid="{D3D04117-73BA-424C-869B-E870053BF98D}"/>
    <cellStyle name="Millares 11 4 2 2 2" xfId="43234" xr:uid="{6A95326A-E13A-407A-93E6-9EAA42D85913}"/>
    <cellStyle name="Millares 11 4 2 3" xfId="26365" xr:uid="{0A1431DE-C4A7-4A26-A3DC-B51B147B3004}"/>
    <cellStyle name="Millares 11 4 3" xfId="6617" xr:uid="{11FAD75D-6ACD-4943-AC78-CEAE2B2BDE71}"/>
    <cellStyle name="Millares 11 4 3 2" xfId="15794" xr:uid="{8B354248-E508-4D3D-A19F-A99D32284C96}"/>
    <cellStyle name="Millares 11 4 3 2 2" xfId="46841" xr:uid="{C971901C-2E18-4ED5-96C1-689FD347B2C5}"/>
    <cellStyle name="Millares 11 4 3 3" xfId="29972" xr:uid="{5534CE7C-A8BE-47CF-A615-DC95B2E5C9F2}"/>
    <cellStyle name="Millares 11 4 4" xfId="20049" xr:uid="{ED0AE2D1-73FE-481E-9AF4-7FCE31317A16}"/>
    <cellStyle name="Millares 11 4 4 2" xfId="51066" xr:uid="{829AE794-8545-4BA4-B7A6-E0AB49C1AD6A}"/>
    <cellStyle name="Millares 11 4 4 3" xfId="34197" xr:uid="{21C2681D-6D9C-47E7-AA2F-8C31BEA99AFD}"/>
    <cellStyle name="Millares 11 4 5" xfId="9028" xr:uid="{D4AC469B-8494-4734-A5C0-66B8D4F2753B}"/>
    <cellStyle name="Millares 11 4 5 2" xfId="40080" xr:uid="{5B646DC8-7371-4DD9-BAA9-2CDB4ACB407B}"/>
    <cellStyle name="Millares 11 4 6" xfId="23211" xr:uid="{495BADD5-49A0-4A04-8818-B95BB676AE3A}"/>
    <cellStyle name="Millares 11 5" xfId="1121" xr:uid="{D288538F-E018-402C-8A8F-4A86D09C8844}"/>
    <cellStyle name="Millares 11 5 2" xfId="13593" xr:uid="{A1DF86C7-63F4-420D-9F59-E75C6B154EF2}"/>
    <cellStyle name="Millares 11 5 2 2" xfId="44641" xr:uid="{7C15717E-D152-43FA-88B1-67E7E0DB6B63}"/>
    <cellStyle name="Millares 11 5 2 3" xfId="27772" xr:uid="{08AB7D88-FD43-49A9-8F82-E100E320F666}"/>
    <cellStyle name="Millares 11 5 3" xfId="17201" xr:uid="{B3110EDC-D3FF-48A0-8AE8-EA3E8F9AC47D}"/>
    <cellStyle name="Millares 11 5 3 2" xfId="48248" xr:uid="{96D4CB79-7F25-4AB8-9DF2-B61385F0BB27}"/>
    <cellStyle name="Millares 11 5 3 3" xfId="31379" xr:uid="{0EEA057B-1C64-4A55-ADEB-768C63B0FBF0}"/>
    <cellStyle name="Millares 11 5 4" xfId="21456" xr:uid="{7A61D59D-2131-4559-8A8A-F50E0B44F4C1}"/>
    <cellStyle name="Millares 11 5 4 2" xfId="52473" xr:uid="{4B2F7FC3-F7E2-438F-82D6-3F7590FC2394}"/>
    <cellStyle name="Millares 11 5 4 3" xfId="35604" xr:uid="{0AD85536-C738-4BB3-9702-0FB757F8B8D1}"/>
    <cellStyle name="Millares 11 5 5" xfId="10435" xr:uid="{5F348D18-752E-455B-B18B-2350AFB8BE88}"/>
    <cellStyle name="Millares 11 5 5 2" xfId="41487" xr:uid="{3E14C682-36AA-4C4A-93D7-518A4B8039D7}"/>
    <cellStyle name="Millares 11 5 6" xfId="24618" xr:uid="{58A59824-00D3-4205-8AC0-07376161FD52}"/>
    <cellStyle name="Millares 11 6" xfId="3536" xr:uid="{7100EA87-62FF-4883-9AEB-22571FC0C517}"/>
    <cellStyle name="Millares 11 6 2" xfId="13890" xr:uid="{B7786A19-BB2D-4592-8014-328265B89C9B}"/>
    <cellStyle name="Millares 11 6 2 2" xfId="44938" xr:uid="{FD1F4160-1A14-42C6-8988-E5A997D922D7}"/>
    <cellStyle name="Millares 11 6 2 3" xfId="28069" xr:uid="{D0B591F4-75DE-4910-B85E-A3C22A222AAA}"/>
    <cellStyle name="Millares 11 6 3" xfId="17498" xr:uid="{80F82D9F-B8C7-4CA8-B8FC-FB03F0FA5E60}"/>
    <cellStyle name="Millares 11 6 3 2" xfId="48545" xr:uid="{0B67B9A7-C5F2-42E6-9E8F-03C81C3290A5}"/>
    <cellStyle name="Millares 11 6 3 3" xfId="31676" xr:uid="{3DB629A1-A84A-43CA-A6BE-3B5093FCCDDC}"/>
    <cellStyle name="Millares 11 6 4" xfId="21753" xr:uid="{937FA698-F56F-4A85-A719-2EC74F83BF91}"/>
    <cellStyle name="Millares 11 6 4 2" xfId="52770" xr:uid="{F5DEDC75-BE9A-4CA3-A43A-05628672C215}"/>
    <cellStyle name="Millares 11 6 4 3" xfId="35901" xr:uid="{683E4870-0CA6-4902-8126-D9CAD970C872}"/>
    <cellStyle name="Millares 11 6 5" xfId="10732" xr:uid="{2302A34E-1274-455B-9F41-F0FBC6ED7B55}"/>
    <cellStyle name="Millares 11 6 5 2" xfId="41784" xr:uid="{6DA608D4-03E9-47A5-9779-7C4F9D07E9D8}"/>
    <cellStyle name="Millares 11 6 6" xfId="24915" xr:uid="{045E9EDC-25F8-4F2B-AD3E-EF65BA52109D}"/>
    <cellStyle name="Millares 11 7" xfId="5951" xr:uid="{FB7D8681-E48C-4E10-9CEF-D83ABF06D6DA}"/>
    <cellStyle name="Millares 11 7 2" xfId="11520" xr:uid="{3A4E05B6-A6E6-43BD-A0A8-BF87DC796CE2}"/>
    <cellStyle name="Millares 11 7 2 2" xfId="42568" xr:uid="{A31A5D3A-E89B-4012-9D5F-E9419330EA5D}"/>
    <cellStyle name="Millares 11 7 3" xfId="25699" xr:uid="{B9B4FCB5-7FEE-4DB9-AA40-32096CCF635B}"/>
    <cellStyle name="Millares 11 8" xfId="14336" xr:uid="{6D99E3B2-1279-452D-823D-2EB11229B489}"/>
    <cellStyle name="Millares 11 8 2" xfId="45384" xr:uid="{96F61405-6F22-4600-8B01-969C642B078F}"/>
    <cellStyle name="Millares 11 8 3" xfId="28515" xr:uid="{FF19E2B8-634D-47A9-8EC5-AB2CB3DDEDCC}"/>
    <cellStyle name="Millares 11 9" xfId="15128" xr:uid="{0EC291D4-2C86-4B86-86F5-31D59F7F012E}"/>
    <cellStyle name="Millares 11 9 2" xfId="46175" xr:uid="{E71E7CB9-1EC4-4DE2-8E9B-3970F7327193}"/>
    <cellStyle name="Millares 11 9 3" xfId="29306" xr:uid="{7260E352-6168-40F8-BC76-3B104C4285DF}"/>
    <cellStyle name="Millares 1100" xfId="55994" xr:uid="{9349E86C-3C2D-4C46-9B18-E017B3BB6BE7}"/>
    <cellStyle name="Millares 1119" xfId="55996" xr:uid="{1341F87D-BA57-4446-A1E5-7A06D30A3821}"/>
    <cellStyle name="Millares 1136" xfId="55995" xr:uid="{2038C0F8-336F-4AAC-AB78-0CBDF1FDDE5C}"/>
    <cellStyle name="Millares 1162" xfId="55997" xr:uid="{B23BE37C-2531-4461-9B1D-4A2A13E9DB95}"/>
    <cellStyle name="Millares 117" xfId="55877" xr:uid="{E13F28B7-D4B7-4CBC-9C88-D49B25D50678}"/>
    <cellStyle name="Millares 1176" xfId="55998" xr:uid="{E8B4A978-DDB9-48F9-888D-C1930D835365}"/>
    <cellStyle name="Millares 1189" xfId="56000" xr:uid="{C08D8D02-EFCA-4A3D-86EF-B7808E089E82}"/>
    <cellStyle name="Millares 119" xfId="55886" xr:uid="{940C1C6C-564F-40E8-ABE2-B767BF056CC0}"/>
    <cellStyle name="Millares 12" xfId="169" xr:uid="{B11FACC0-76B8-4879-A334-E7182D8B23B1}"/>
    <cellStyle name="Millares 12 2" xfId="2084" xr:uid="{81B29DC7-E60B-430C-8733-1FC3E9E5ED0A}"/>
    <cellStyle name="Millares 12 2 2" xfId="12482" xr:uid="{5628FB6E-AEA4-4BE4-8C00-F9F9AAFA1616}"/>
    <cellStyle name="Millares 12 2 2 2" xfId="43530" xr:uid="{7632820D-3960-4660-93AF-4B4160574E87}"/>
    <cellStyle name="Millares 12 2 3" xfId="26661" xr:uid="{53A44006-3601-4695-B5F4-5C61110354DB}"/>
    <cellStyle name="Millares 12 3" xfId="4499" xr:uid="{2A738716-A5E6-431D-8C59-948C984C706F}"/>
    <cellStyle name="Millares 12 3 2" xfId="16090" xr:uid="{3282640F-8863-41F0-AB18-AFB5A36853DF}"/>
    <cellStyle name="Millares 12 3 2 2" xfId="47137" xr:uid="{4BCFF82F-9775-4E93-B5CB-8BC291EE8E38}"/>
    <cellStyle name="Millares 12 3 3" xfId="30268" xr:uid="{0BD6880B-0A3F-4710-9053-878D638D7ED6}"/>
    <cellStyle name="Millares 12 4" xfId="6913" xr:uid="{5931F7F5-7224-43DE-B33F-7EA66020CA7E}"/>
    <cellStyle name="Millares 12 4 2" xfId="20345" xr:uid="{5A4E388F-8B3F-4D45-9A99-5F02D133D062}"/>
    <cellStyle name="Millares 12 4 2 2" xfId="51362" xr:uid="{36556DEF-7A60-4577-BE38-732EC72DA460}"/>
    <cellStyle name="Millares 12 4 3" xfId="34493" xr:uid="{97B1FD9C-F63F-4651-88B6-5AD459BA5133}"/>
    <cellStyle name="Millares 12 5" xfId="9324" xr:uid="{0F0E0024-F5F9-40FC-93E9-675F3719A8BE}"/>
    <cellStyle name="Millares 12 5 2" xfId="40376" xr:uid="{DBDB4EB6-6D44-4210-A49B-C46CFBDEC4D7}"/>
    <cellStyle name="Millares 12 6" xfId="23507" xr:uid="{5A1F31D9-2007-44DA-8209-77C8D5A2C80D}"/>
    <cellStyle name="Millares 120" xfId="55878" xr:uid="{159B681B-EDCD-4820-AF26-FD297762FF6E}"/>
    <cellStyle name="Millares 1203" xfId="55999" xr:uid="{EF904D6A-82E3-463D-8B82-AAC71EDABAFA}"/>
    <cellStyle name="Millares 121" xfId="55879" xr:uid="{6EBDDEDB-61EA-4429-A9A2-0A1AA2B8A317}"/>
    <cellStyle name="Millares 1217" xfId="56001" xr:uid="{04B99F4B-6420-408D-A07C-308455761637}"/>
    <cellStyle name="Millares 1232" xfId="56002" xr:uid="{F91CBEF3-D303-4BB0-9F95-5A884A3DEA5D}"/>
    <cellStyle name="Millares 1235" xfId="56003" xr:uid="{01BB8828-CB26-4BFA-B491-53DAFFD75062}"/>
    <cellStyle name="Millares 1242" xfId="56004" xr:uid="{5A166194-C2F5-4B6F-973C-DC04FB54B942}"/>
    <cellStyle name="Millares 1261" xfId="56005" xr:uid="{C6F5956F-F74B-4773-BE02-4A91A89ABB42}"/>
    <cellStyle name="Millares 1275" xfId="56006" xr:uid="{E95BF8DC-1294-4516-9F5E-F4D529EE4BC0}"/>
    <cellStyle name="Millares 1285" xfId="56007" xr:uid="{B572E6E4-1986-481D-A33C-909D94293181}"/>
    <cellStyle name="Millares 1299" xfId="56008" xr:uid="{85D54B2E-1EFA-4473-A1E2-1A6D56310DBD}"/>
    <cellStyle name="Millares 13" xfId="2085" xr:uid="{FABB3026-CF18-4DE7-9154-B81E218F8486}"/>
    <cellStyle name="Millares 13 2" xfId="4500" xr:uid="{6F858FD0-FC31-488D-A344-7544BA958593}"/>
    <cellStyle name="Millares 13 2 2" xfId="12483" xr:uid="{EB6FC834-0D91-49CC-A1EF-C1B35E3E9196}"/>
    <cellStyle name="Millares 13 2 2 2" xfId="43531" xr:uid="{5727F009-87AE-4372-A6BB-F9C9053C5232}"/>
    <cellStyle name="Millares 13 2 3" xfId="26662" xr:uid="{78435FF7-D72A-4BA9-AFFB-CA1E5A60BE48}"/>
    <cellStyle name="Millares 13 3" xfId="6914" xr:uid="{16D19AC5-989E-434E-A706-999545523ED2}"/>
    <cellStyle name="Millares 13 3 2" xfId="16091" xr:uid="{49E14B8A-BAA4-4625-A944-6DF892AA7B3C}"/>
    <cellStyle name="Millares 13 3 2 2" xfId="47138" xr:uid="{3FC4B7B1-BAC7-40E0-80F1-207A452CCCA3}"/>
    <cellStyle name="Millares 13 3 3" xfId="30269" xr:uid="{3BCE154B-7A0B-4D72-AAC8-2B723B13C44C}"/>
    <cellStyle name="Millares 13 4" xfId="20346" xr:uid="{400CE9F8-E196-423C-A66E-50175D432D91}"/>
    <cellStyle name="Millares 13 4 2" xfId="51363" xr:uid="{887EDA70-165D-4FFE-9D44-1634B8309324}"/>
    <cellStyle name="Millares 13 4 3" xfId="34494" xr:uid="{71C1EDE1-A508-4192-A3DE-B019F414B3D7}"/>
    <cellStyle name="Millares 13 5" xfId="9325" xr:uid="{24FE7F88-95A3-4B20-AB74-F252C9EDE07C}"/>
    <cellStyle name="Millares 13 5 2" xfId="40377" xr:uid="{41DC56ED-4CF6-4ECF-86F7-39CC3A44F46B}"/>
    <cellStyle name="Millares 13 6" xfId="23508" xr:uid="{E9BAF648-A198-4F61-9F1F-6DF1C36E3545}"/>
    <cellStyle name="Millares 1311" xfId="56009" xr:uid="{BEB9250D-6BFF-4F09-B449-4209982A8B2D}"/>
    <cellStyle name="Millares 1326" xfId="56010" xr:uid="{31139BD7-312A-442B-B952-F0A7CB03EAC8}"/>
    <cellStyle name="Millares 134" xfId="55880" xr:uid="{31DE8825-242C-4836-B640-B6DEB16564DC}"/>
    <cellStyle name="Millares 1360" xfId="56011" xr:uid="{EBD230FF-ED34-409B-AB67-B2618360BF16}"/>
    <cellStyle name="Millares 1369" xfId="56012" xr:uid="{73F31015-8DAB-4707-912F-6F2F3099AF9B}"/>
    <cellStyle name="Millares 137" xfId="55881" xr:uid="{758D703F-64B9-4385-9BAD-70823DFF92AB}"/>
    <cellStyle name="Millares 138" xfId="55882" xr:uid="{71531BD9-F212-44E0-A9A0-EEFD9F79E957}"/>
    <cellStyle name="Millares 1383" xfId="56013" xr:uid="{46BCC780-9996-485B-9503-0F197257A9F9}"/>
    <cellStyle name="Millares 1394" xfId="56014" xr:uid="{0517A43A-7F4B-4366-A794-73EA7CFC991A}"/>
    <cellStyle name="Millares 14" xfId="2087" xr:uid="{CFFBDCB4-6E8F-42A0-995D-7DFD51F0AE18}"/>
    <cellStyle name="Millares 14 2" xfId="4502" xr:uid="{258187DC-DC7B-4C3B-BFE4-736B2191D95B}"/>
    <cellStyle name="Millares 14 2 2" xfId="12485" xr:uid="{91F5CEC1-5A49-420D-A29D-8A978AB2AC35}"/>
    <cellStyle name="Millares 14 2 2 2" xfId="43533" xr:uid="{8FEA1A0E-E156-4EB6-8472-94B2AD6F6168}"/>
    <cellStyle name="Millares 14 2 3" xfId="26664" xr:uid="{4BD58FDF-56E8-4C42-A601-F243E69A8538}"/>
    <cellStyle name="Millares 14 3" xfId="6916" xr:uid="{9EC3CCE1-9176-4BE6-9C35-2FDAC0308D36}"/>
    <cellStyle name="Millares 14 3 2" xfId="16093" xr:uid="{2BF83F4A-3AD5-405C-9A7E-5A8F2759DE1B}"/>
    <cellStyle name="Millares 14 3 2 2" xfId="47140" xr:uid="{F43E36B6-9AEC-4FDD-B7BB-AB133A1E8DBB}"/>
    <cellStyle name="Millares 14 3 3" xfId="30271" xr:uid="{94F6656A-503E-41DE-9461-20F36EAC2F8B}"/>
    <cellStyle name="Millares 14 4" xfId="20348" xr:uid="{C0A1452A-4B6E-46E1-B637-01AAC0C431FE}"/>
    <cellStyle name="Millares 14 4 2" xfId="51365" xr:uid="{CB4BB68F-6586-4B0A-A3EF-7FF2E70B3C9D}"/>
    <cellStyle name="Millares 14 4 3" xfId="34496" xr:uid="{7FA04D1B-DBED-4F4B-9EB5-5D9830C1DED5}"/>
    <cellStyle name="Millares 14 5" xfId="9327" xr:uid="{B180CEEC-FEDE-4D5E-AED3-9E516BE517E2}"/>
    <cellStyle name="Millares 14 5 2" xfId="40379" xr:uid="{088CD683-D541-4670-BF2D-EE26A18EE3AB}"/>
    <cellStyle name="Millares 14 6" xfId="23510" xr:uid="{82DACF67-89F4-49A6-9AAB-5582DD367AEB}"/>
    <cellStyle name="Millares 1407" xfId="56016" xr:uid="{A997FB24-B5E1-442F-A2FB-E48921058A70}"/>
    <cellStyle name="Millares 1420" xfId="56015" xr:uid="{57EC647A-CC56-4BAF-8698-6CB073583601}"/>
    <cellStyle name="Millares 1434" xfId="56017" xr:uid="{448A1623-B1FD-4C89-9C6A-0ED0E994EA1B}"/>
    <cellStyle name="Millares 147" xfId="55883" xr:uid="{F0B5225A-8984-4DA8-9230-F2C1BE31B117}"/>
    <cellStyle name="Millares 1473" xfId="56018" xr:uid="{72E80B95-B950-478A-909C-589DD6138159}"/>
    <cellStyle name="Millares 1491" xfId="56019" xr:uid="{F1C49005-A3C8-4E08-B8EB-7F4B6E98EFAC}"/>
    <cellStyle name="Millares 15" xfId="2341" xr:uid="{DFBD519E-032E-4713-BC54-431FB878B3AE}"/>
    <cellStyle name="Millares 15 2" xfId="4756" xr:uid="{C30901F5-AB17-4457-9A83-2F10BA6795ED}"/>
    <cellStyle name="Millares 15 2 2" xfId="12739" xr:uid="{3EEF0ED8-8CFF-40B1-BBC3-58EFE6679A08}"/>
    <cellStyle name="Millares 15 2 2 2" xfId="43787" xr:uid="{1E12B828-7E38-4F95-95F9-EA31AC9A6723}"/>
    <cellStyle name="Millares 15 2 3" xfId="26918" xr:uid="{8F3AD2A4-1E51-4456-AA72-E2999C283093}"/>
    <cellStyle name="Millares 15 3" xfId="7170" xr:uid="{9D593F79-F221-4BB1-A3A5-936CA7F985DD}"/>
    <cellStyle name="Millares 15 3 2" xfId="16347" xr:uid="{D896B163-A0A1-429D-9E35-13520AE6DABB}"/>
    <cellStyle name="Millares 15 3 2 2" xfId="47394" xr:uid="{51E7378A-6E9E-404E-BA36-E50F83649D12}"/>
    <cellStyle name="Millares 15 3 3" xfId="30525" xr:uid="{40133064-F5BD-43B2-9EE2-F709332CF29C}"/>
    <cellStyle name="Millares 15 4" xfId="20602" xr:uid="{91D0F323-5358-44F3-9157-E2AF7CF3790E}"/>
    <cellStyle name="Millares 15 4 2" xfId="51619" xr:uid="{C600A6C3-717C-4F6F-976C-1599D92D86AD}"/>
    <cellStyle name="Millares 15 4 3" xfId="34750" xr:uid="{ED67FDDF-6452-4FB0-B431-F8CD518F7062}"/>
    <cellStyle name="Millares 15 5" xfId="9581" xr:uid="{63585B05-2C9B-4E93-B3E1-C37BAB7C5E8C}"/>
    <cellStyle name="Millares 15 5 2" xfId="40633" xr:uid="{0208B07E-37F6-4A86-828D-8C1DC4161452}"/>
    <cellStyle name="Millares 15 6" xfId="23764" xr:uid="{ECC9F72F-FA5B-4E26-836D-09ED66387D9F}"/>
    <cellStyle name="Millares 1507" xfId="56020" xr:uid="{DABCC60C-789A-475F-83D7-88A6F7E3FECD}"/>
    <cellStyle name="Millares 1528" xfId="56021" xr:uid="{E4771093-9747-4636-AE8A-EC7D33382A37}"/>
    <cellStyle name="Millares 1539" xfId="56022" xr:uid="{4BA284E0-3E14-45A5-B64E-085F36BB3991}"/>
    <cellStyle name="Millares 154" xfId="55887" xr:uid="{4706915B-192A-4035-9282-128B5702BC68}"/>
    <cellStyle name="Millares 1551" xfId="56023" xr:uid="{29831876-DF30-4F93-9206-2204CC9016D3}"/>
    <cellStyle name="Millares 1558" xfId="56024" xr:uid="{FEA0D812-04E2-4471-AB98-B5F7BA7DCC31}"/>
    <cellStyle name="Millares 16" xfId="2443" xr:uid="{3F8E1A0A-3363-47F3-B4B5-F35F2296B45B}"/>
    <cellStyle name="Millares 16 2" xfId="4858" xr:uid="{B2A7D894-A001-4A71-9427-5A3C176EB642}"/>
    <cellStyle name="Millares 16 2 2" xfId="12841" xr:uid="{0FAE114C-8166-49E0-8D2D-09B1490196A0}"/>
    <cellStyle name="Millares 16 2 2 2" xfId="43889" xr:uid="{B7DBBE9A-4925-4732-982C-3BF998A1FF4C}"/>
    <cellStyle name="Millares 16 2 3" xfId="27020" xr:uid="{99AACF17-BB98-4C69-871E-3B74B6C2C189}"/>
    <cellStyle name="Millares 16 3" xfId="7272" xr:uid="{053330D5-8FAF-4143-96B8-53C534153661}"/>
    <cellStyle name="Millares 16 3 2" xfId="16449" xr:uid="{0F478716-40E4-4F68-9A7D-483C6CE541F7}"/>
    <cellStyle name="Millares 16 3 2 2" xfId="47496" xr:uid="{7EB0F6EF-1DD1-40EA-ACF6-839CFC3DD0E0}"/>
    <cellStyle name="Millares 16 3 3" xfId="30627" xr:uid="{913F1150-9DF5-4B32-9A35-412477E24573}"/>
    <cellStyle name="Millares 16 4" xfId="20704" xr:uid="{9C53ADA0-1064-4267-91FA-4BCB1AF4C669}"/>
    <cellStyle name="Millares 16 4 2" xfId="51721" xr:uid="{5C9611B1-CF7C-4DD2-BDF9-589F74BCC1C5}"/>
    <cellStyle name="Millares 16 4 3" xfId="34852" xr:uid="{78AC9428-C920-451B-A5D6-E82D2BE650A4}"/>
    <cellStyle name="Millares 16 5" xfId="9683" xr:uid="{A8DE7868-5C41-414C-9E16-FB9FA30F047D}"/>
    <cellStyle name="Millares 16 5 2" xfId="40735" xr:uid="{A03B0A9D-7204-40F3-9AA5-4F699EC2B40A}"/>
    <cellStyle name="Millares 16 6" xfId="23866" xr:uid="{04D04449-95BB-470C-A1C3-0F8CB5301D5E}"/>
    <cellStyle name="Millares 1626" xfId="56025" xr:uid="{EC6A02E8-8B03-4849-8D96-03B8349900F7}"/>
    <cellStyle name="Millares 1638" xfId="56026" xr:uid="{F501C9F7-5A20-45F9-99FD-36ECBC1D5527}"/>
    <cellStyle name="Millares 1651" xfId="56027" xr:uid="{D9923894-5359-4A0B-A073-A76483EA9DBE}"/>
    <cellStyle name="Millares 1657" xfId="56028" xr:uid="{B04EFE1D-1FE7-44D2-80AD-F5B7FCD0C989}"/>
    <cellStyle name="Millares 1663" xfId="56029" xr:uid="{5017EF21-CE30-4E0F-BC95-C3ABB0ED97E9}"/>
    <cellStyle name="Millares 1667" xfId="56030" xr:uid="{D5EEC0CE-632C-4E04-87C8-0F5FBE29DC17}"/>
    <cellStyle name="Millares 1669" xfId="56031" xr:uid="{B339BE96-15F1-402A-853E-3347BAFBC492}"/>
    <cellStyle name="Millares 167" xfId="55884" xr:uid="{794D42CD-207E-4390-A2C4-33F4E1741888}"/>
    <cellStyle name="Millares 1676" xfId="56032" xr:uid="{78BB556F-B335-4D8C-A9C9-A79882DDAF95}"/>
    <cellStyle name="Millares 168" xfId="55888" xr:uid="{81E50566-83B7-4470-9F72-9CBFE32C9B4A}"/>
    <cellStyle name="Millares 1696" xfId="56033" xr:uid="{6A4551E5-9317-4B21-B2C1-CA678AC12620}"/>
    <cellStyle name="Millares 17" xfId="1636" xr:uid="{7F772237-3170-4939-AF6A-D36182069568}"/>
    <cellStyle name="Millares 17 10" xfId="36655" xr:uid="{EDF37952-6B4D-4DC9-B88C-5C8C59BEA197}"/>
    <cellStyle name="Millares 17 10 2" xfId="53524" xr:uid="{537C8933-CB67-4F1A-9158-BC6CB50ECC20}"/>
    <cellStyle name="Millares 17 11" xfId="36965" xr:uid="{5F41A65F-1B97-489B-8192-F6CEF6DCB1B7}"/>
    <cellStyle name="Millares 17 11 2" xfId="53834" xr:uid="{5E240088-542E-44E2-AD11-7521E882D58F}"/>
    <cellStyle name="Millares 17 12" xfId="37268" xr:uid="{0CCE704C-05EC-4DFE-BE9A-F46B4CB7C907}"/>
    <cellStyle name="Millares 17 12 2" xfId="54137" xr:uid="{BEDB0672-5960-4BD4-8F7A-54F23FD7296B}"/>
    <cellStyle name="Millares 17 13" xfId="37568" xr:uid="{112A1FD4-739C-4566-8B48-F05BEC713650}"/>
    <cellStyle name="Millares 17 13 2" xfId="54437" xr:uid="{B2FD8F08-E16B-47DA-90F3-910F0A9FE261}"/>
    <cellStyle name="Millares 17 14" xfId="37870" xr:uid="{84FF72C3-BCBB-4B5F-8169-E41DA3048A73}"/>
    <cellStyle name="Millares 17 14 2" xfId="54739" xr:uid="{16CCF225-8EFE-4DFB-A7F8-52E51DC74190}"/>
    <cellStyle name="Millares 17 15" xfId="38172" xr:uid="{0FFADFBE-3AEA-4DE9-BA06-538F56E9FD81}"/>
    <cellStyle name="Millares 17 15 2" xfId="55041" xr:uid="{F1687282-49CE-4287-BE30-3566FDCF0A23}"/>
    <cellStyle name="Millares 17 16" xfId="38472" xr:uid="{974A2C39-20E9-4A25-A562-BACDA705B801}"/>
    <cellStyle name="Millares 17 16 2" xfId="55341" xr:uid="{4CF275C0-61D2-4B03-9D1A-B0BCE7544CBB}"/>
    <cellStyle name="Millares 17 17" xfId="38772" xr:uid="{834B0B9A-9677-4632-8AEB-6C29DDE77F7D}"/>
    <cellStyle name="Millares 17 17 2" xfId="55641" xr:uid="{991C743B-190D-4A65-9040-C1496D4DEF76}"/>
    <cellStyle name="Millares 17 18" xfId="39928" xr:uid="{5363B76A-CF34-4218-9135-CFD5B2216AFD}"/>
    <cellStyle name="Millares 17 19" xfId="23059" xr:uid="{95651CEF-FD44-477D-8EA2-C44DE8C82D3D}"/>
    <cellStyle name="Millares 17 2" xfId="4051" xr:uid="{57601F45-626F-403E-AE6B-DC09F449BCD5}"/>
    <cellStyle name="Millares 17 2 2" xfId="12034" xr:uid="{4441B218-6214-45DB-B4F9-8D183AD6F7A2}"/>
    <cellStyle name="Millares 17 2 2 2" xfId="43082" xr:uid="{470267E3-B03D-4FEA-BCC3-4A13D234541A}"/>
    <cellStyle name="Millares 17 2 3" xfId="26213" xr:uid="{F137E934-5D12-4BA2-BC54-0878F4C745C4}"/>
    <cellStyle name="Millares 17 3" xfId="6465" xr:uid="{8461081D-7D19-4673-8785-71AE2DA8919E}"/>
    <cellStyle name="Millares 17 3 2" xfId="14337" xr:uid="{D4080A98-9969-4C49-93C9-CDAB54D0715F}"/>
    <cellStyle name="Millares 17 3 2 2" xfId="45385" xr:uid="{297BE14B-83EB-4396-901F-AD11F08C6E48}"/>
    <cellStyle name="Millares 17 3 3" xfId="28516" xr:uid="{59647012-E251-4D70-896D-FFB5DCBFD6D2}"/>
    <cellStyle name="Millares 17 4" xfId="15642" xr:uid="{665270EE-56BC-4AC7-8707-089EEC7F2476}"/>
    <cellStyle name="Millares 17 4 2" xfId="46689" xr:uid="{17F99995-3932-459B-946E-7E19E7CEF1CD}"/>
    <cellStyle name="Millares 17 4 3" xfId="29820" xr:uid="{D4D967D9-FBDF-4A52-9261-B617F8EF7A05}"/>
    <cellStyle name="Millares 17 5" xfId="17998" xr:uid="{466BBC1D-4D56-4AB3-9006-C35195193B54}"/>
    <cellStyle name="Millares 17 5 2" xfId="49015" xr:uid="{D390AB66-B2DB-4C6C-8FE3-58FF6BEE39FD}"/>
    <cellStyle name="Millares 17 5 3" xfId="32146" xr:uid="{A68B1814-E942-4C60-9099-46B3E208965B}"/>
    <cellStyle name="Millares 17 6" xfId="18298" xr:uid="{910C94A2-EB9F-43E7-944B-649823B27FCA}"/>
    <cellStyle name="Millares 17 6 2" xfId="49315" xr:uid="{EBDBE98D-B1E3-4544-81BE-64BD3E6B76C8}"/>
    <cellStyle name="Millares 17 6 3" xfId="32446" xr:uid="{986CC448-B236-4E70-B912-919ED287E3DD}"/>
    <cellStyle name="Millares 17 7" xfId="18598" xr:uid="{75AFD8D5-A090-439B-AB03-AD283BE8D08E}"/>
    <cellStyle name="Millares 17 7 2" xfId="49615" xr:uid="{6560743D-EB9E-40A6-BA5E-8484ADDFA08F}"/>
    <cellStyle name="Millares 17 7 3" xfId="32746" xr:uid="{46CFBE10-129F-4B8D-8E99-643BE5918BC2}"/>
    <cellStyle name="Millares 17 8" xfId="19897" xr:uid="{8B29C1E3-3F7E-4322-8E57-E19635EF8CD4}"/>
    <cellStyle name="Millares 17 8 2" xfId="50914" xr:uid="{0ECBD880-089E-4119-8939-067FD894C65C}"/>
    <cellStyle name="Millares 17 8 3" xfId="34045" xr:uid="{8958B720-FCB2-454A-9880-1479B6618C3E}"/>
    <cellStyle name="Millares 17 9" xfId="8876" xr:uid="{856966B8-D234-46D9-9601-0E51562721C1}"/>
    <cellStyle name="Millares 17 9 2" xfId="53219" xr:uid="{2D2FA221-34FE-4C05-BF43-61B953683A3F}"/>
    <cellStyle name="Millares 17 9 3" xfId="36350" xr:uid="{9060C801-2607-4DAF-A347-8C9603294A2C}"/>
    <cellStyle name="Millares 1704" xfId="56034" xr:uid="{8C5753C6-3BEF-468D-AD81-11B1DA7C27EE}"/>
    <cellStyle name="Millares 1722" xfId="56035" xr:uid="{CD246C41-3702-459F-94B4-ED006B236CC3}"/>
    <cellStyle name="Millares 1736" xfId="56036" xr:uid="{DE1030CD-6505-4E84-B60E-D00C304E0B52}"/>
    <cellStyle name="Millares 1745" xfId="56037" xr:uid="{96C2B708-C68C-4FC9-A562-043B6FD470B4}"/>
    <cellStyle name="Millares 1757" xfId="56038" xr:uid="{18EBA2AB-EF35-450E-93F9-F9A50C39EE98}"/>
    <cellStyle name="Millares 1767" xfId="56039" xr:uid="{70A2A4B9-836F-49C9-9636-CFB58A0594AC}"/>
    <cellStyle name="Millares 177" xfId="55889" xr:uid="{10DB1E05-CE5F-467D-A8A5-2E9DE909286D}"/>
    <cellStyle name="Millares 1783" xfId="56040" xr:uid="{B8723242-388C-4507-B1C4-1C579EFD99ED}"/>
    <cellStyle name="Millares 1795" xfId="56041" xr:uid="{EFA88A05-25C6-4036-9669-A270E007D113}"/>
    <cellStyle name="Millares 1797" xfId="56042" xr:uid="{1C4CE42F-0366-46CE-8371-8CCAFB671F10}"/>
    <cellStyle name="Millares 18" xfId="760" xr:uid="{F094B163-B0C3-4476-9860-A601A4F95FDB}"/>
    <cellStyle name="Millares 18 2" xfId="14767" xr:uid="{5CCEE4CD-F2EB-407B-94BA-6D8D79578252}"/>
    <cellStyle name="Millares 18 2 2" xfId="45814" xr:uid="{1DDC0C9A-A24E-4827-AE2E-C57995F800DD}"/>
    <cellStyle name="Millares 18 2 3" xfId="28945" xr:uid="{CF0E1ED2-7FDE-44F6-AE6B-4183A4C0AE9A}"/>
    <cellStyle name="Millares 18 3" xfId="19022" xr:uid="{71F07E50-6560-4968-A671-5314A349808C}"/>
    <cellStyle name="Millares 18 3 2" xfId="50039" xr:uid="{510DD153-1D46-48A3-A79D-B34A9B16D485}"/>
    <cellStyle name="Millares 18 3 3" xfId="33170" xr:uid="{56FA5C6B-5DB6-4FF2-A96B-DE21D28A7B47}"/>
    <cellStyle name="Millares 18 4" xfId="11159" xr:uid="{9FBE787C-43AF-4471-81EF-F615CCAA129C}"/>
    <cellStyle name="Millares 18 4 2" xfId="42207" xr:uid="{AD10134A-BC7A-4EDE-AF0D-CC55123A3CD4}"/>
    <cellStyle name="Millares 18 5" xfId="25338" xr:uid="{7F030275-BE95-466E-BF02-6A9229F0A9C6}"/>
    <cellStyle name="Millares 1803" xfId="56043" xr:uid="{247BC493-1E48-4699-A9E0-CD28ED08946E}"/>
    <cellStyle name="Millares 1816" xfId="56044" xr:uid="{453F0C85-D408-483B-B687-F12562A78F74}"/>
    <cellStyle name="Millares 1831" xfId="56045" xr:uid="{40FF3C5F-E999-42F4-9CCD-40755EF74228}"/>
    <cellStyle name="Millares 1845" xfId="56046" xr:uid="{C3C10589-8D1C-46D7-B7BE-B36A0C1E624A}"/>
    <cellStyle name="Millares 1857" xfId="56047" xr:uid="{1A5F9A6B-08D1-4BF9-BBC7-AB78375FF731}"/>
    <cellStyle name="Millares 1871" xfId="56048" xr:uid="{7329DD89-60E6-4C9C-B82F-E886DB655CE0}"/>
    <cellStyle name="Millares 1877" xfId="56049" xr:uid="{7DE33489-0304-4B67-9240-1A46498ACCBB}"/>
    <cellStyle name="Millares 1884" xfId="56050" xr:uid="{4C20B7C2-ED7E-4342-A1B6-FE3CA7B3D80B}"/>
    <cellStyle name="Millares 189" xfId="55890" xr:uid="{8F1C05EE-7417-4E11-9D8E-2FA343B1EE5D}"/>
    <cellStyle name="Millares 19" xfId="3120" xr:uid="{E5745E12-24D2-46C2-A60D-FB9D6997A996}"/>
    <cellStyle name="Millares 19 2" xfId="53442" xr:uid="{99B5DD69-4027-472D-B896-7399526E505D}"/>
    <cellStyle name="Millares 19 3" xfId="36573" xr:uid="{D637AFD6-FF18-4198-93C5-E32B4E21C30F}"/>
    <cellStyle name="Millares 1901" xfId="56051" xr:uid="{8C862015-136E-430D-B017-CE3402052DD6}"/>
    <cellStyle name="Millares 1921" xfId="56052" xr:uid="{29FC0FDC-0F04-481F-8DD7-F7539263BDBA}"/>
    <cellStyle name="Millares 1934" xfId="56053" xr:uid="{D0153CEC-AD69-46FF-A597-C301D64659D4}"/>
    <cellStyle name="Millares 1945" xfId="56054" xr:uid="{53326E82-551D-469E-9EE4-98D648A114AE}"/>
    <cellStyle name="Millares 1952" xfId="56055" xr:uid="{328A4724-96CD-418C-9847-E729706F68AD}"/>
    <cellStyle name="Millares 1958" xfId="56056" xr:uid="{A774A71F-A9FC-4511-B93A-5B93AC4B3AB8}"/>
    <cellStyle name="Millares 1970" xfId="56057" xr:uid="{4DA96D1C-62BA-47D6-9C5A-BB07270FE448}"/>
    <cellStyle name="Millares 1983" xfId="56058" xr:uid="{027AEAC6-68F8-4FA4-B760-79B1D03DAE4F}"/>
    <cellStyle name="Millares 1989" xfId="56059" xr:uid="{2B74200B-48CD-4EE0-8FB4-D2423077C75B}"/>
    <cellStyle name="Millares 1999" xfId="56060" xr:uid="{492D2CD6-AB1A-4195-9AE7-E0ABE364B296}"/>
    <cellStyle name="Millares 2" xfId="148" xr:uid="{66F52C2B-CC6D-4B37-BD81-11E1CD3C2A48}"/>
    <cellStyle name="Millares 2 10" xfId="1347" xr:uid="{780B7EF0-F6A8-4965-BB2B-1DE952CE2AB3}"/>
    <cellStyle name="Millares 2 10 2" xfId="3029" xr:uid="{69105FFF-0E24-4F04-9242-A82CB63F7D94}"/>
    <cellStyle name="Millares 2 10 2 2" xfId="5444" xr:uid="{FB80DD6B-1000-466C-BBBA-104951FF47E8}"/>
    <cellStyle name="Millares 2 10 2 2 2" xfId="13427" xr:uid="{EF3E8FE8-4F31-4E88-8DCB-24FFB2ABD5EE}"/>
    <cellStyle name="Millares 2 10 2 2 2 2" xfId="44475" xr:uid="{93B2AD73-E1D3-4401-A9D1-A5378922E367}"/>
    <cellStyle name="Millares 2 10 2 2 3" xfId="27606" xr:uid="{7331AA14-1688-4E2F-A0C6-61390C8DAC7F}"/>
    <cellStyle name="Millares 2 10 2 3" xfId="7858" xr:uid="{CC7A9B89-9418-43AC-AF79-0D2B7D29ADFD}"/>
    <cellStyle name="Millares 2 10 2 3 2" xfId="17035" xr:uid="{9D5199FB-20C1-427D-BFF3-558F64A843BD}"/>
    <cellStyle name="Millares 2 10 2 3 2 2" xfId="48082" xr:uid="{FD0340B2-8A32-4577-8F6A-A4DCD6C4E70A}"/>
    <cellStyle name="Millares 2 10 2 3 3" xfId="31213" xr:uid="{4B178D23-2837-4048-BF4A-1D3BB4C6DC84}"/>
    <cellStyle name="Millares 2 10 2 4" xfId="21290" xr:uid="{AABF3A25-F849-457F-9AA0-FEBC422E3C72}"/>
    <cellStyle name="Millares 2 10 2 4 2" xfId="52307" xr:uid="{4576E1E0-895F-4C10-AF59-9F97010A412F}"/>
    <cellStyle name="Millares 2 10 2 4 3" xfId="35438" xr:uid="{0869ED58-8F17-43E4-AF27-01429B979248}"/>
    <cellStyle name="Millares 2 10 2 5" xfId="10269" xr:uid="{1D8B9F14-EF22-44A7-A8DC-195CCD001B74}"/>
    <cellStyle name="Millares 2 10 2 5 2" xfId="41321" xr:uid="{8A7A51EE-785D-441A-8888-F7D0C7073BDF}"/>
    <cellStyle name="Millares 2 10 2 6" xfId="24452" xr:uid="{0B256A5B-F990-4F5B-966E-75F568BF447D}"/>
    <cellStyle name="Millares 2 10 3" xfId="2089" xr:uid="{519E9CE2-1F51-472E-8FBF-637563A1728E}"/>
    <cellStyle name="Millares 2 10 3 2" xfId="4504" xr:uid="{452DD091-A81C-4A56-86B6-84B431389E51}"/>
    <cellStyle name="Millares 2 10 3 2 2" xfId="12487" xr:uid="{209249CD-FA57-4E23-96DE-EACC6FBB21AB}"/>
    <cellStyle name="Millares 2 10 3 2 2 2" xfId="43535" xr:uid="{0C903057-8EA9-4AA3-8EAC-2089D0BC3F8D}"/>
    <cellStyle name="Millares 2 10 3 2 3" xfId="26666" xr:uid="{35AE57F0-971C-4677-8A2D-4230F077ABD5}"/>
    <cellStyle name="Millares 2 10 3 3" xfId="6918" xr:uid="{6ACB5B71-7EFA-467F-BEF9-976C679586BB}"/>
    <cellStyle name="Millares 2 10 3 3 2" xfId="16095" xr:uid="{512AB097-3C2A-47DA-9CD2-0964D13E29E9}"/>
    <cellStyle name="Millares 2 10 3 3 2 2" xfId="47142" xr:uid="{BB1F8729-E623-4C37-A5DF-1B2E56517D8B}"/>
    <cellStyle name="Millares 2 10 3 3 3" xfId="30273" xr:uid="{C2F9D692-6DD0-4580-99CD-533363695430}"/>
    <cellStyle name="Millares 2 10 3 4" xfId="20350" xr:uid="{62C7A1BC-766B-4FFB-A662-3D1770A06F62}"/>
    <cellStyle name="Millares 2 10 3 4 2" xfId="51367" xr:uid="{733273FA-ABB8-4D7A-8D22-F7D97BB0924C}"/>
    <cellStyle name="Millares 2 10 3 4 3" xfId="34498" xr:uid="{66601127-5B56-414E-A147-2E89583D5DFC}"/>
    <cellStyle name="Millares 2 10 3 5" xfId="9329" xr:uid="{274D4AF8-3124-4781-A9D0-8B455C02CCA5}"/>
    <cellStyle name="Millares 2 10 3 5 2" xfId="40381" xr:uid="{710057F4-E1DA-4FD1-8372-96DE4D24FF0B}"/>
    <cellStyle name="Millares 2 10 3 6" xfId="23512" xr:uid="{795A2156-BEB4-4C8A-A2C1-200486E4EA16}"/>
    <cellStyle name="Millares 2 10 4" xfId="3762" xr:uid="{8DA55903-9985-479A-A3EB-8888677E70DB}"/>
    <cellStyle name="Millares 2 10 4 2" xfId="11745" xr:uid="{73C6496A-38F2-4D5E-B3B8-BD62CE0F65F4}"/>
    <cellStyle name="Millares 2 10 4 2 2" xfId="42793" xr:uid="{7B0CE1C9-8773-41D9-9672-F43496B62776}"/>
    <cellStyle name="Millares 2 10 4 3" xfId="25924" xr:uid="{05F349C8-B99A-4714-80B9-EDEF889066E0}"/>
    <cellStyle name="Millares 2 10 5" xfId="6176" xr:uid="{A853CD7A-228C-4E7A-A080-FB961AFA230A}"/>
    <cellStyle name="Millares 2 10 5 2" xfId="15353" xr:uid="{FA1004BA-D6C6-4521-99EF-21132205156A}"/>
    <cellStyle name="Millares 2 10 5 2 2" xfId="46400" xr:uid="{51FE1DCC-9AA1-483E-9F4D-1BE840281AF0}"/>
    <cellStyle name="Millares 2 10 5 3" xfId="29531" xr:uid="{2A932088-F04B-4D69-940E-FDB68E102762}"/>
    <cellStyle name="Millares 2 10 6" xfId="19608" xr:uid="{90DF5C82-17E1-46FB-BD0A-5A68FF1574E8}"/>
    <cellStyle name="Millares 2 10 6 2" xfId="50625" xr:uid="{9E76FA35-FFC6-44CE-AA36-C82124CCA7B6}"/>
    <cellStyle name="Millares 2 10 6 3" xfId="33756" xr:uid="{A5B77A38-5ADE-4D76-A048-DDC433469675}"/>
    <cellStyle name="Millares 2 10 7" xfId="8587" xr:uid="{BC4D744E-69E6-4376-8A8A-C528BC0DBAA5}"/>
    <cellStyle name="Millares 2 10 7 2" xfId="39639" xr:uid="{DE9610BE-F0DD-4D4C-B670-A31B054B5C84}"/>
    <cellStyle name="Millares 2 10 8" xfId="22770" xr:uid="{A67A59BC-2250-44D4-8594-1C89B128E79D}"/>
    <cellStyle name="Millares 2 11" xfId="2346" xr:uid="{C7F077A5-2DC9-4CDC-B218-72645DB95402}"/>
    <cellStyle name="Millares 2 11 2" xfId="4761" xr:uid="{6BE5BB18-28F9-4BFD-86E8-D6D0F7A10769}"/>
    <cellStyle name="Millares 2 11 2 2" xfId="12744" xr:uid="{BAA7756F-A317-40B5-844C-B0B4A9C46F95}"/>
    <cellStyle name="Millares 2 11 2 2 2" xfId="43792" xr:uid="{C0827703-6068-40B8-8B6D-A7D125E87892}"/>
    <cellStyle name="Millares 2 11 2 3" xfId="26923" xr:uid="{00B58264-9680-4B07-87D7-C8E2492DA883}"/>
    <cellStyle name="Millares 2 11 3" xfId="7175" xr:uid="{45BA1508-7EC6-4799-9704-F1DF99BF2EB0}"/>
    <cellStyle name="Millares 2 11 3 2" xfId="16352" xr:uid="{2FA49F3C-9781-4932-A213-C81A57125599}"/>
    <cellStyle name="Millares 2 11 3 2 2" xfId="47399" xr:uid="{823525EA-37CD-4B73-A34A-400A0ECD64AF}"/>
    <cellStyle name="Millares 2 11 3 3" xfId="30530" xr:uid="{AB645FE9-3CB3-4147-BAD8-D18A433F252A}"/>
    <cellStyle name="Millares 2 11 4" xfId="20607" xr:uid="{20954DE7-5193-4B13-890A-B5615DDB8FE3}"/>
    <cellStyle name="Millares 2 11 4 2" xfId="51624" xr:uid="{E709C467-E697-409F-8076-A619886F02F3}"/>
    <cellStyle name="Millares 2 11 4 3" xfId="34755" xr:uid="{E0649114-672C-4F17-BAC8-82BD0820BC81}"/>
    <cellStyle name="Millares 2 11 5" xfId="9586" xr:uid="{31EE7D24-B624-4807-9A62-807AE3ACA01F}"/>
    <cellStyle name="Millares 2 11 5 2" xfId="40638" xr:uid="{406244CC-CA7A-4DA3-BAA3-5A250FFF5B4A}"/>
    <cellStyle name="Millares 2 11 6" xfId="23769" xr:uid="{ED2F8275-AD17-46CF-B83D-95AA52AE761E}"/>
    <cellStyle name="Millares 2 12" xfId="2422" xr:uid="{EBEE0FA1-06DE-4C4B-BD25-2795A4C9EEEE}"/>
    <cellStyle name="Millares 2 12 2" xfId="4837" xr:uid="{87F1FC00-D2FF-4D37-8D73-AAD796C96F12}"/>
    <cellStyle name="Millares 2 12 2 2" xfId="12820" xr:uid="{0D7B49CF-84C1-464E-BE19-AE0152ABA9A0}"/>
    <cellStyle name="Millares 2 12 2 2 2" xfId="43868" xr:uid="{F822F180-31E9-4DD9-9EEB-069CC13BB6F3}"/>
    <cellStyle name="Millares 2 12 2 3" xfId="26999" xr:uid="{0D0D2E76-3182-4FB9-A95A-7B7B29C19B3E}"/>
    <cellStyle name="Millares 2 12 3" xfId="7251" xr:uid="{B0C90F2F-D37E-49C9-8620-5946AE197161}"/>
    <cellStyle name="Millares 2 12 3 2" xfId="16428" xr:uid="{F75B94BB-C2BC-412E-B47F-5816A79809BC}"/>
    <cellStyle name="Millares 2 12 3 2 2" xfId="47475" xr:uid="{32D3B600-6BC0-43B4-89C8-16087C7F4925}"/>
    <cellStyle name="Millares 2 12 3 3" xfId="30606" xr:uid="{CBED6CFD-641B-42DD-A748-466DBB0F67DC}"/>
    <cellStyle name="Millares 2 12 4" xfId="20683" xr:uid="{47363273-E595-4218-9EB4-96C194C3D7E2}"/>
    <cellStyle name="Millares 2 12 4 2" xfId="51700" xr:uid="{D33B1020-6962-46B0-92C3-2E99ECF3FCBE}"/>
    <cellStyle name="Millares 2 12 4 3" xfId="34831" xr:uid="{78B47D63-E81D-4CB8-821A-35690E0223F5}"/>
    <cellStyle name="Millares 2 12 5" xfId="9662" xr:uid="{92D9CEDC-C436-4A62-B9DF-36B5AD5679F2}"/>
    <cellStyle name="Millares 2 12 5 2" xfId="40714" xr:uid="{52E2EACD-0F43-498D-B572-6863CD057201}"/>
    <cellStyle name="Millares 2 12 6" xfId="23845" xr:uid="{1EE1ECB3-9A20-4561-BE77-1156729C3608}"/>
    <cellStyle name="Millares 2 13" xfId="1439" xr:uid="{7392F22C-BB98-4B29-B482-57EC36661C5B}"/>
    <cellStyle name="Millares 2 13 2" xfId="3854" xr:uid="{7109ACE9-3E7D-4C18-9BEF-F1EE9F3171F4}"/>
    <cellStyle name="Millares 2 13 2 2" xfId="11837" xr:uid="{F94AD1D5-22DD-4A07-A94C-6107BF28B842}"/>
    <cellStyle name="Millares 2 13 2 2 2" xfId="42885" xr:uid="{01DEEDAC-E133-475A-9FA2-3AE9DF55B17F}"/>
    <cellStyle name="Millares 2 13 2 3" xfId="26016" xr:uid="{DDFE5C61-2F10-435B-8AE8-F68A4C6320FA}"/>
    <cellStyle name="Millares 2 13 3" xfId="6268" xr:uid="{BEE51BD8-7AAB-4433-9244-C70F23F72D20}"/>
    <cellStyle name="Millares 2 13 3 2" xfId="15445" xr:uid="{2B08E618-D339-491C-9FD2-6DB21D38A235}"/>
    <cellStyle name="Millares 2 13 3 2 2" xfId="46492" xr:uid="{8471A954-69ED-407F-895E-B2B63A656AC5}"/>
    <cellStyle name="Millares 2 13 3 3" xfId="29623" xr:uid="{BB397CB6-FDFD-440A-BDBE-538244DC2B80}"/>
    <cellStyle name="Millares 2 13 4" xfId="19700" xr:uid="{77797EEC-1125-42C8-A808-367B4B6B0F11}"/>
    <cellStyle name="Millares 2 13 4 2" xfId="50717" xr:uid="{4B0FD07D-17FD-4A97-B727-8317BD209B6A}"/>
    <cellStyle name="Millares 2 13 4 3" xfId="33848" xr:uid="{3693A92A-A242-48DD-9AF4-13E1E0DF7D76}"/>
    <cellStyle name="Millares 2 13 5" xfId="8679" xr:uid="{5F50A0E7-64A0-4B5E-8E66-68BE7FF11F0A}"/>
    <cellStyle name="Millares 2 13 5 2" xfId="39731" xr:uid="{3AECF95C-70DD-4B10-A40D-4F23FAF915B2}"/>
    <cellStyle name="Millares 2 13 6" xfId="22862" xr:uid="{0974ED56-0E44-40B6-90A4-39906FAB0B79}"/>
    <cellStyle name="Millares 2 14" xfId="739" xr:uid="{B90444D6-1060-4C70-B33F-90BE62210B6E}"/>
    <cellStyle name="Millares 2 14 2" xfId="13594" xr:uid="{C6C804BA-8B16-4387-BB7A-17517F09018E}"/>
    <cellStyle name="Millares 2 14 2 2" xfId="44642" xr:uid="{FA5DDC7C-620B-4736-933E-B130FE50F20B}"/>
    <cellStyle name="Millares 2 14 2 3" xfId="27773" xr:uid="{A07517A5-CC33-40E8-BABB-54C85C727846}"/>
    <cellStyle name="Millares 2 14 3" xfId="17202" xr:uid="{BF4F6925-0B8F-4F7E-9752-AA3BF88E3BD0}"/>
    <cellStyle name="Millares 2 14 3 2" xfId="48249" xr:uid="{F92329FD-FE6D-43F0-83C8-1815E7A22E9E}"/>
    <cellStyle name="Millares 2 14 3 3" xfId="31380" xr:uid="{652E7FDA-8F87-47C1-A757-5FA39F6E48F4}"/>
    <cellStyle name="Millares 2 14 4" xfId="21457" xr:uid="{1C22D4F8-218E-4B6E-911A-80AC5B6B3E4C}"/>
    <cellStyle name="Millares 2 14 4 2" xfId="52474" xr:uid="{86A3AFC2-0CF2-4FA3-BC26-029A2D0D133A}"/>
    <cellStyle name="Millares 2 14 4 3" xfId="35605" xr:uid="{0BCE3425-E72C-47EB-8C08-24114A88A8CA}"/>
    <cellStyle name="Millares 2 14 5" xfId="10436" xr:uid="{2BE6553D-12D4-424B-9F69-DFA744B3DAFE}"/>
    <cellStyle name="Millares 2 14 5 2" xfId="41488" xr:uid="{9140D01B-D96B-4FBD-8A35-7EC7ED225D3F}"/>
    <cellStyle name="Millares 2 14 6" xfId="24619" xr:uid="{FFF50DC9-E9C7-44DE-9ACB-65EB39A73840}"/>
    <cellStyle name="Millares 2 15" xfId="3154" xr:uid="{F7853361-2993-41C4-B18E-EFF9B8251743}"/>
    <cellStyle name="Millares 2 15 2" xfId="13891" xr:uid="{F1D529D6-A300-4B30-9ABB-CFE005F97E63}"/>
    <cellStyle name="Millares 2 15 2 2" xfId="44939" xr:uid="{F2B253AC-411D-4C8C-A4DA-08225D7B17D9}"/>
    <cellStyle name="Millares 2 15 2 3" xfId="28070" xr:uid="{A4C032B4-8D6A-4023-A1DE-996192EF69D5}"/>
    <cellStyle name="Millares 2 15 3" xfId="17499" xr:uid="{2F9FBEB3-8F56-49F9-869B-4064AA4FF93A}"/>
    <cellStyle name="Millares 2 15 3 2" xfId="48546" xr:uid="{29502CA7-030F-474E-95D6-A39B29221D48}"/>
    <cellStyle name="Millares 2 15 3 3" xfId="31677" xr:uid="{1FAD7BC0-56C2-42B9-B834-110DC2A06BEC}"/>
    <cellStyle name="Millares 2 15 4" xfId="21754" xr:uid="{865E95DC-0A4A-4E3F-9BD7-DC21BAEB2E34}"/>
    <cellStyle name="Millares 2 15 4 2" xfId="52771" xr:uid="{912D07E9-1F60-402D-BCCD-C41D329D574C}"/>
    <cellStyle name="Millares 2 15 4 3" xfId="35902" xr:uid="{A8CE5903-40B1-4F02-B74D-036388796138}"/>
    <cellStyle name="Millares 2 15 5" xfId="10733" xr:uid="{694BBC7A-9969-42C2-B7A1-802B373449D5}"/>
    <cellStyle name="Millares 2 15 5 2" xfId="41785" xr:uid="{DD55DA5C-568C-48F2-B25C-93B136F16C54}"/>
    <cellStyle name="Millares 2 15 6" xfId="24916" xr:uid="{BD71ED6A-7EC7-431E-82A9-A7E683C58CB6}"/>
    <cellStyle name="Millares 2 16" xfId="5569" xr:uid="{FC76C552-77FE-403A-B914-183DCEE2AB51}"/>
    <cellStyle name="Millares 2 16 2" xfId="14115" xr:uid="{D11BBAC1-6401-44E0-A0D3-D11F7B0257FA}"/>
    <cellStyle name="Millares 2 16 2 2" xfId="45163" xr:uid="{96F64986-1F06-4BCA-860F-8C7A640CA65F}"/>
    <cellStyle name="Millares 2 16 2 3" xfId="28294" xr:uid="{81EFB8E3-F004-43D7-A618-45C58D16F0F9}"/>
    <cellStyle name="Millares 2 16 3" xfId="17723" xr:uid="{A7D5D5A7-464E-43F9-A862-76C0896AA1B8}"/>
    <cellStyle name="Millares 2 16 3 2" xfId="48770" xr:uid="{BC9B93DE-F35A-4F8B-A295-39C63C741C8F}"/>
    <cellStyle name="Millares 2 16 3 3" xfId="31901" xr:uid="{4A3BD8B9-74D3-4C88-AE31-1ADC303E8B95}"/>
    <cellStyle name="Millares 2 16 4" xfId="21978" xr:uid="{07E3AC72-DE6C-4177-BF77-6B25008CCD2C}"/>
    <cellStyle name="Millares 2 16 4 2" xfId="52995" xr:uid="{A3F72045-15D4-4EA8-81A6-7621C75A0FCC}"/>
    <cellStyle name="Millares 2 16 4 3" xfId="36126" xr:uid="{55810B34-1123-4924-903C-E5B0B96660E6}"/>
    <cellStyle name="Millares 2 16 5" xfId="10957" xr:uid="{C173D58A-E06C-47D3-8098-F8E994D491EE}"/>
    <cellStyle name="Millares 2 16 5 2" xfId="42009" xr:uid="{71E5E7B8-F8A6-4E76-A05E-115814AA62A3}"/>
    <cellStyle name="Millares 2 16 6" xfId="25140" xr:uid="{46C071BB-4300-4ECA-A889-59519707133A}"/>
    <cellStyle name="Millares 2 17" xfId="11138" xr:uid="{3F30BC2F-1EEE-4402-A267-6C8C06170BE6}"/>
    <cellStyle name="Millares 2 17 2" xfId="14746" xr:uid="{0423D779-EFF6-4DEF-B24B-DA81C92FD3D8}"/>
    <cellStyle name="Millares 2 17 2 2" xfId="45793" xr:uid="{A499EDBD-9047-4D77-A195-F8C49630F61A}"/>
    <cellStyle name="Millares 2 17 2 3" xfId="28924" xr:uid="{A7809E35-AB3F-4C32-827E-22D553BD10E4}"/>
    <cellStyle name="Millares 2 17 3" xfId="19001" xr:uid="{859056BA-94FC-42F2-8C0D-E335C8CDF963}"/>
    <cellStyle name="Millares 2 17 3 2" xfId="50018" xr:uid="{03C6ADA6-9ED5-446D-976E-709C3473757F}"/>
    <cellStyle name="Millares 2 17 3 3" xfId="33149" xr:uid="{5C4F48A4-4F8E-4EA1-AD59-E86D507AFA89}"/>
    <cellStyle name="Millares 2 17 4" xfId="42186" xr:uid="{6140F3FF-EA7C-4F73-9888-542E61708DDC}"/>
    <cellStyle name="Millares 2 17 5" xfId="25317" xr:uid="{72A3C2B3-F585-4EE9-BFF4-1920E227F618}"/>
    <cellStyle name="Millares 2 18" xfId="14338" xr:uid="{41094E8C-5F5F-4073-9F32-CC5E99D9254E}"/>
    <cellStyle name="Millares 2 18 2" xfId="17876" xr:uid="{CA42D5F9-3F7B-441D-9D5C-18B51E618585}"/>
    <cellStyle name="Millares 2 18 2 2" xfId="48921" xr:uid="{9BF0325B-B344-4390-804A-ECA83E0CA4CE}"/>
    <cellStyle name="Millares 2 18 2 3" xfId="32052" xr:uid="{F7B71E89-5D2D-4ABB-B4E9-9F2EB450C109}"/>
    <cellStyle name="Millares 2 18 3" xfId="45386" xr:uid="{A8E9F355-8625-4EB5-B7BE-BFC76E6D7F8A}"/>
    <cellStyle name="Millares 2 18 4" xfId="28517" xr:uid="{D950F7C6-5C9F-4861-9D16-45CA10857620}"/>
    <cellStyle name="Millares 2 19" xfId="14564" xr:uid="{E1EA5D34-62FC-4E0B-980B-EACAE24B9483}"/>
    <cellStyle name="Millares 2 19 2" xfId="45612" xr:uid="{0B31A225-CF75-4F32-964A-58DE73F3AA2F}"/>
    <cellStyle name="Millares 2 19 3" xfId="28743" xr:uid="{7AA70D65-CDC9-45A4-BC61-AD17B771AA53}"/>
    <cellStyle name="Millares 2 2" xfId="217" xr:uid="{22F1BDA1-2435-464D-BF54-0DF0CC8183AB}"/>
    <cellStyle name="Millares 2 2 10" xfId="3222" xr:uid="{463326FE-F199-472C-B5DB-AEEB3DF57E1D}"/>
    <cellStyle name="Millares 2 2 10 2" xfId="13892" xr:uid="{875FD1B6-0D0F-4D3D-B1D6-15D05D602BEE}"/>
    <cellStyle name="Millares 2 2 10 2 2" xfId="44940" xr:uid="{0B9DD997-7B8A-41BC-8F54-C4A64B8A0988}"/>
    <cellStyle name="Millares 2 2 10 2 3" xfId="28071" xr:uid="{99FD5053-CB5C-43C4-9190-63770BDDA042}"/>
    <cellStyle name="Millares 2 2 10 3" xfId="17500" xr:uid="{3B63FEE0-E8D6-4896-9712-9F0F1A21F148}"/>
    <cellStyle name="Millares 2 2 10 3 2" xfId="48547" xr:uid="{8BDBD675-C5BF-4CE2-8F95-69BA2AEC0A51}"/>
    <cellStyle name="Millares 2 2 10 3 3" xfId="31678" xr:uid="{22B917FD-CA3A-4C43-ADED-8F6E3275436D}"/>
    <cellStyle name="Millares 2 2 10 4" xfId="21755" xr:uid="{1E04C78E-D237-4F6D-96A2-46F8AD10C099}"/>
    <cellStyle name="Millares 2 2 10 4 2" xfId="52772" xr:uid="{5E8A3C57-FD13-4CDA-BA4C-6DAB16E94C01}"/>
    <cellStyle name="Millares 2 2 10 4 3" xfId="35903" xr:uid="{B3B5E358-C1D4-4B85-B756-EA0A24C5E168}"/>
    <cellStyle name="Millares 2 2 10 5" xfId="10734" xr:uid="{EBBCFC34-66BF-4BE1-A15A-DBED0BA0B796}"/>
    <cellStyle name="Millares 2 2 10 5 2" xfId="41786" xr:uid="{7E004AA2-DCA5-4ED1-9705-9CAD0A9B1F93}"/>
    <cellStyle name="Millares 2 2 10 6" xfId="24917" xr:uid="{2A42A3BE-FA25-42D7-BEE0-63FC260601DC}"/>
    <cellStyle name="Millares 2 2 11" xfId="5637" xr:uid="{C80F4B36-EAB1-4235-A153-5A0033D70377}"/>
    <cellStyle name="Millares 2 2 11 2" xfId="14142" xr:uid="{72332E50-2DDC-48B3-B2BE-3F97D7DC75B6}"/>
    <cellStyle name="Millares 2 2 11 2 2" xfId="45190" xr:uid="{0B82A3B6-B4BF-4075-965A-298572C7755E}"/>
    <cellStyle name="Millares 2 2 11 2 3" xfId="28321" xr:uid="{FC2F1C60-7368-4FEC-9FA6-A5BFA6196E08}"/>
    <cellStyle name="Millares 2 2 11 3" xfId="17750" xr:uid="{A64B2A82-37B1-43E6-A38C-A3236403C5F1}"/>
    <cellStyle name="Millares 2 2 11 3 2" xfId="48797" xr:uid="{714C47D0-A0D9-47BE-A092-0E07033F3F3B}"/>
    <cellStyle name="Millares 2 2 11 3 3" xfId="31928" xr:uid="{69F02630-8AFB-4F0B-8D49-EAF01A9BC8AE}"/>
    <cellStyle name="Millares 2 2 11 4" xfId="22005" xr:uid="{6A81BD93-249F-438C-8BB8-54343430A9A2}"/>
    <cellStyle name="Millares 2 2 11 4 2" xfId="53022" xr:uid="{4BB262D1-40E0-4944-91BE-BBE4388AD1F1}"/>
    <cellStyle name="Millares 2 2 11 4 3" xfId="36153" xr:uid="{84417E57-6E11-466C-AFC2-F9097D82DE66}"/>
    <cellStyle name="Millares 2 2 11 5" xfId="10984" xr:uid="{2B799175-DFD0-4C6D-966B-EB05FE6055F6}"/>
    <cellStyle name="Millares 2 2 11 5 2" xfId="42036" xr:uid="{F7557AFA-8EA6-487D-A3BD-E7D4D5D0EEC4}"/>
    <cellStyle name="Millares 2 2 11 6" xfId="25167" xr:uid="{66D60AB9-6714-4322-A5F9-42355C443699}"/>
    <cellStyle name="Millares 2 2 12" xfId="11206" xr:uid="{6CBA16B5-7794-4057-BCFA-9AB3700FEE49}"/>
    <cellStyle name="Millares 2 2 12 2" xfId="14814" xr:uid="{B64AF7D0-E824-45F5-8681-D97DDBBFED4C}"/>
    <cellStyle name="Millares 2 2 12 2 2" xfId="45861" xr:uid="{C6BB8B8C-1C80-4342-85B7-FAD2165A24FA}"/>
    <cellStyle name="Millares 2 2 12 2 3" xfId="28992" xr:uid="{BEB4E1EC-77D4-4E62-9937-281967F43CA2}"/>
    <cellStyle name="Millares 2 2 12 3" xfId="19069" xr:uid="{303D711C-93AB-4564-B2BD-2A37AFDF65ED}"/>
    <cellStyle name="Millares 2 2 12 3 2" xfId="50086" xr:uid="{3B1E81AC-CAEC-4280-A9AF-48F5D184F21A}"/>
    <cellStyle name="Millares 2 2 12 3 3" xfId="33217" xr:uid="{1D95B801-B5DC-429D-ABDE-E474783BC3D2}"/>
    <cellStyle name="Millares 2 2 12 4" xfId="42254" xr:uid="{6E4730C7-0C7D-4A68-9D6A-480FCE686D6B}"/>
    <cellStyle name="Millares 2 2 12 5" xfId="25385" xr:uid="{FEB3CC19-F2D2-415F-9C08-99B44BFB5F5B}"/>
    <cellStyle name="Millares 2 2 13" xfId="14339" xr:uid="{D4E075C5-9AFB-451F-8152-AC404571CF30}"/>
    <cellStyle name="Millares 2 2 13 2" xfId="45387" xr:uid="{24D9327D-D57E-4D52-A774-BDDC4A4DBDC6}"/>
    <cellStyle name="Millares 2 2 13 3" xfId="28518" xr:uid="{EC3B671F-CC99-4DEB-8613-A31F9B5211E1}"/>
    <cellStyle name="Millares 2 2 14" xfId="14592" xr:uid="{5645C43F-A408-4358-855D-50EB22FAF47C}"/>
    <cellStyle name="Millares 2 2 14 2" xfId="45639" xr:uid="{716F48FA-2B41-440D-8306-2555BC5945AF}"/>
    <cellStyle name="Millares 2 2 14 3" xfId="28770" xr:uid="{CDE374E8-6AE3-4382-A7EA-3EF00F55101E}"/>
    <cellStyle name="Millares 2 2 15" xfId="18000" xr:uid="{A1F5D935-2F87-4304-8714-C8D41E14DD1B}"/>
    <cellStyle name="Millares 2 2 15 2" xfId="49017" xr:uid="{C35B3668-27FF-4D06-AF79-5AE53157D9B8}"/>
    <cellStyle name="Millares 2 2 15 3" xfId="32148" xr:uid="{8675E7C8-C8DF-483E-B91B-5EC195732F7D}"/>
    <cellStyle name="Millares 2 2 16" xfId="18300" xr:uid="{5F6A4EC7-31A2-48F9-9603-25B2EE39F557}"/>
    <cellStyle name="Millares 2 2 16 2" xfId="49317" xr:uid="{5E57AABC-E1AA-4370-9ABF-9B4F6DA3EB4B}"/>
    <cellStyle name="Millares 2 2 16 3" xfId="32448" xr:uid="{9CF9836A-C49B-4726-9563-F4D3A4971EB4}"/>
    <cellStyle name="Millares 2 2 17" xfId="18600" xr:uid="{D5068204-1981-4511-85B6-9C27D309D189}"/>
    <cellStyle name="Millares 2 2 17 2" xfId="49617" xr:uid="{8458BBB7-46D6-48E4-96AB-4ACED08FB46A}"/>
    <cellStyle name="Millares 2 2 17 3" xfId="32748" xr:uid="{467EB490-C6E5-48C0-B1FB-F13B2A8A7F97}"/>
    <cellStyle name="Millares 2 2 18" xfId="18851" xr:uid="{BF7CCCFB-22F0-4708-83A7-624749E86D64}"/>
    <cellStyle name="Millares 2 2 18 2" xfId="49868" xr:uid="{193528AE-4FEC-4D07-A025-986EB48C60FC}"/>
    <cellStyle name="Millares 2 2 18 3" xfId="32999" xr:uid="{9554EE6D-4C87-4978-A643-773A5A8A2EA0}"/>
    <cellStyle name="Millares 2 2 19" xfId="8048" xr:uid="{03EA45D4-DD18-416A-9E4B-CB4F5AB7127F}"/>
    <cellStyle name="Millares 2 2 19 2" xfId="53221" xr:uid="{0F97CAA1-C221-44B4-8A8E-B9CCE2494BA8}"/>
    <cellStyle name="Millares 2 2 19 3" xfId="36352" xr:uid="{5FC58D71-D0A8-4FF9-B356-B9DD1A8278C3}"/>
    <cellStyle name="Millares 2 2 2" xfId="401" xr:uid="{F59D8157-4743-485F-8570-79B425E903F6}"/>
    <cellStyle name="Millares 2 2 2 10" xfId="14340" xr:uid="{26DEDCFB-FCEE-4169-A8D3-20942DBA2298}"/>
    <cellStyle name="Millares 2 2 2 10 2" xfId="45388" xr:uid="{F2FBB5AE-C258-4919-B7C9-93768893EBD0}"/>
    <cellStyle name="Millares 2 2 2 10 3" xfId="28519" xr:uid="{4E632ED0-9CA5-411A-A202-7D023687FE97}"/>
    <cellStyle name="Millares 2 2 2 11" xfId="14639" xr:uid="{11EEB01A-7888-455A-829C-6C450A93F7C2}"/>
    <cellStyle name="Millares 2 2 2 11 2" xfId="45686" xr:uid="{063519F8-FCD0-447D-A259-4DC62C10FB41}"/>
    <cellStyle name="Millares 2 2 2 11 3" xfId="28817" xr:uid="{C09E6A7F-9D62-4BBF-92D7-48EF724DBB9F}"/>
    <cellStyle name="Millares 2 2 2 12" xfId="18001" xr:uid="{BBCD64DB-1241-4E63-A452-4665338ED7FE}"/>
    <cellStyle name="Millares 2 2 2 12 2" xfId="49018" xr:uid="{245D95CA-8A4E-4A97-8066-FCB5260DA4F2}"/>
    <cellStyle name="Millares 2 2 2 12 3" xfId="32149" xr:uid="{37DBB289-1777-4EAD-9479-2DA7FF22FD9F}"/>
    <cellStyle name="Millares 2 2 2 13" xfId="18301" xr:uid="{D98BC084-6724-4B61-B074-A62E64F7A2E1}"/>
    <cellStyle name="Millares 2 2 2 13 2" xfId="49318" xr:uid="{D1A2ADE4-B348-4C08-A62E-4ED124599CB1}"/>
    <cellStyle name="Millares 2 2 2 13 3" xfId="32449" xr:uid="{909F1388-DCA6-41EA-AC98-F76069F066EE}"/>
    <cellStyle name="Millares 2 2 2 14" xfId="18601" xr:uid="{04949B28-5C6A-46E8-8696-865F34A1AD7D}"/>
    <cellStyle name="Millares 2 2 2 14 2" xfId="49618" xr:uid="{8E572CE3-0942-47BE-A8DC-61D867587B22}"/>
    <cellStyle name="Millares 2 2 2 14 3" xfId="32749" xr:uid="{318B7467-FF50-4022-AA31-0631348FAB49}"/>
    <cellStyle name="Millares 2 2 2 15" xfId="18898" xr:uid="{2D338EDC-9C1D-4BBE-8F95-82567A1218EC}"/>
    <cellStyle name="Millares 2 2 2 15 2" xfId="49915" xr:uid="{BEEECC5D-E29F-4511-97AE-BB4EA90BFDA9}"/>
    <cellStyle name="Millares 2 2 2 15 3" xfId="33046" xr:uid="{4E920B9C-C641-4455-BE94-04963EC2D26B}"/>
    <cellStyle name="Millares 2 2 2 16" xfId="8231" xr:uid="{D137FD88-5D5E-4BF3-92BF-4071288F9E47}"/>
    <cellStyle name="Millares 2 2 2 16 2" xfId="53222" xr:uid="{7410563F-4563-4196-914F-924F3A843486}"/>
    <cellStyle name="Millares 2 2 2 16 3" xfId="36353" xr:uid="{4B376724-3C96-49FA-ABB8-05BAA4AADFE2}"/>
    <cellStyle name="Millares 2 2 2 17" xfId="36658" xr:uid="{B3E064DF-9EEF-4FF0-8831-6ADA209694C9}"/>
    <cellStyle name="Millares 2 2 2 17 2" xfId="53527" xr:uid="{2FD108E7-6D08-4CCF-922D-0DAFC7C2905F}"/>
    <cellStyle name="Millares 2 2 2 18" xfId="36968" xr:uid="{BA13DD4D-A31D-475B-B9E3-2DF39F38D07C}"/>
    <cellStyle name="Millares 2 2 2 18 2" xfId="53837" xr:uid="{D2978BD5-00CB-4D4C-BBD2-CF440693CF02}"/>
    <cellStyle name="Millares 2 2 2 19" xfId="37271" xr:uid="{782BE349-9F8E-4B41-86EB-2B457C3B209D}"/>
    <cellStyle name="Millares 2 2 2 19 2" xfId="54140" xr:uid="{A4F17C22-E076-42C3-A43E-78C3106F7DAF}"/>
    <cellStyle name="Millares 2 2 2 2" xfId="533" xr:uid="{3E9965A9-3A98-4CF6-8275-6BEDCFFDDD8E}"/>
    <cellStyle name="Millares 2 2 2 2 2" xfId="2805" xr:uid="{F397EE27-5FF2-463B-B210-8E88B5EE4968}"/>
    <cellStyle name="Millares 2 2 2 2 2 2" xfId="5220" xr:uid="{F1AFC602-E6D4-4EE0-BA3C-4651133434B7}"/>
    <cellStyle name="Millares 2 2 2 2 2 2 2" xfId="13203" xr:uid="{ADE97534-9063-4C70-B803-133F3A1D7AC7}"/>
    <cellStyle name="Millares 2 2 2 2 2 2 2 2" xfId="44251" xr:uid="{5D0783E0-C1C3-42CF-AB13-C813988E5DD3}"/>
    <cellStyle name="Millares 2 2 2 2 2 2 3" xfId="27382" xr:uid="{ABC4F613-982D-4793-BF52-B70778FE3B92}"/>
    <cellStyle name="Millares 2 2 2 2 2 3" xfId="7634" xr:uid="{1E54B91B-CD17-48B8-9068-DE541BF17853}"/>
    <cellStyle name="Millares 2 2 2 2 2 3 2" xfId="16811" xr:uid="{053A4C6C-E802-4573-86A9-C62DBE5605A8}"/>
    <cellStyle name="Millares 2 2 2 2 2 3 2 2" xfId="47858" xr:uid="{5518C597-4B37-444E-A21A-8AB410F550B7}"/>
    <cellStyle name="Millares 2 2 2 2 2 3 3" xfId="30989" xr:uid="{173810C9-DC77-44DA-8296-6E7B0317B6DE}"/>
    <cellStyle name="Millares 2 2 2 2 2 4" xfId="21066" xr:uid="{1A9BC030-9F60-4C7E-8B57-5958C6CB0072}"/>
    <cellStyle name="Millares 2 2 2 2 2 4 2" xfId="52083" xr:uid="{026217F6-4425-4939-8035-A2F185D3DEBA}"/>
    <cellStyle name="Millares 2 2 2 2 2 4 3" xfId="35214" xr:uid="{216B9E6C-5279-49F6-9758-6979D378411A}"/>
    <cellStyle name="Millares 2 2 2 2 2 5" xfId="10045" xr:uid="{B0F350C2-ED6F-46BA-9EEF-6AAA3E345C95}"/>
    <cellStyle name="Millares 2 2 2 2 2 5 2" xfId="41097" xr:uid="{D047A85F-43CC-460F-B7C0-4C23D3833EA9}"/>
    <cellStyle name="Millares 2 2 2 2 2 6" xfId="24228" xr:uid="{E462D33F-C97B-4F3E-B56D-FEC7BEFA16C0}"/>
    <cellStyle name="Millares 2 2 2 2 3" xfId="2018" xr:uid="{7F3FC40F-4D13-4232-BE07-F2E88D8DC85C}"/>
    <cellStyle name="Millares 2 2 2 2 3 2" xfId="4433" xr:uid="{5FA5AD27-101D-4762-B975-A9D95CE688CE}"/>
    <cellStyle name="Millares 2 2 2 2 3 2 2" xfId="12416" xr:uid="{713B4951-E1D9-4F75-B3BD-82AC0C7604F6}"/>
    <cellStyle name="Millares 2 2 2 2 3 2 2 2" xfId="43464" xr:uid="{09B37CE4-55A2-463A-A3F7-EC7A981EFA89}"/>
    <cellStyle name="Millares 2 2 2 2 3 2 3" xfId="26595" xr:uid="{45FF142E-4953-443E-941D-07EF1DC7C10A}"/>
    <cellStyle name="Millares 2 2 2 2 3 3" xfId="6847" xr:uid="{DA66306E-650D-4744-9156-BA91E5E9BAED}"/>
    <cellStyle name="Millares 2 2 2 2 3 3 2" xfId="16024" xr:uid="{CCC6D96F-436F-422B-B677-9E33260FE34D}"/>
    <cellStyle name="Millares 2 2 2 2 3 3 2 2" xfId="47071" xr:uid="{C5909024-8A14-4FC8-A1B3-FBBD35A0EC61}"/>
    <cellStyle name="Millares 2 2 2 2 3 3 3" xfId="30202" xr:uid="{68E6A230-86C2-4AAA-A646-BD96423304CE}"/>
    <cellStyle name="Millares 2 2 2 2 3 4" xfId="20279" xr:uid="{2F61B5C2-167D-44AC-BAAC-B043F456E1A1}"/>
    <cellStyle name="Millares 2 2 2 2 3 4 2" xfId="51296" xr:uid="{2332B3E0-D835-4DF3-85C2-BF17870AD15D}"/>
    <cellStyle name="Millares 2 2 2 2 3 4 3" xfId="34427" xr:uid="{7EF93F10-6C91-47CD-BF01-BCDCDB2B3CD3}"/>
    <cellStyle name="Millares 2 2 2 2 3 5" xfId="9258" xr:uid="{07126136-433D-40FD-BC22-86DF7C98F14A}"/>
    <cellStyle name="Millares 2 2 2 2 3 5 2" xfId="40310" xr:uid="{3BA4F495-7C59-4467-86A6-50AAF219252E}"/>
    <cellStyle name="Millares 2 2 2 2 3 6" xfId="23441" xr:uid="{6A9852FF-A8C6-48BF-9E84-BC516FCD74C2}"/>
    <cellStyle name="Millares 2 2 2 2 4" xfId="1122" xr:uid="{2A19BB49-C483-4A30-B940-F646D34D1E2A}"/>
    <cellStyle name="Millares 2 2 2 2 4 2" xfId="11521" xr:uid="{D4A4AA68-C83D-48BB-8411-553637944767}"/>
    <cellStyle name="Millares 2 2 2 2 4 2 2" xfId="42569" xr:uid="{A8B2A6C4-8CA0-4591-995B-FEC8DCE1FF82}"/>
    <cellStyle name="Millares 2 2 2 2 4 3" xfId="25700" xr:uid="{4EAC0D3F-769A-4A25-850E-7FCD246DBA23}"/>
    <cellStyle name="Millares 2 2 2 2 5" xfId="3537" xr:uid="{E3EA4D08-6E53-434E-A504-85CE11D268C9}"/>
    <cellStyle name="Millares 2 2 2 2 5 2" xfId="15129" xr:uid="{8EB62F35-79D9-4D66-9FE6-2A588A9672C0}"/>
    <cellStyle name="Millares 2 2 2 2 5 2 2" xfId="46176" xr:uid="{B37DD261-34F5-4A4D-8624-D98B21C8179E}"/>
    <cellStyle name="Millares 2 2 2 2 5 3" xfId="29307" xr:uid="{C7E12AF0-788E-4FAD-B531-FC93C893533F}"/>
    <cellStyle name="Millares 2 2 2 2 6" xfId="5952" xr:uid="{808D2FD0-4452-48C5-A3A6-C6ACDEB3836D}"/>
    <cellStyle name="Millares 2 2 2 2 6 2" xfId="19384" xr:uid="{EC5E169A-C3C4-4E8D-AC39-0E6D8A7B8A1A}"/>
    <cellStyle name="Millares 2 2 2 2 6 2 2" xfId="50401" xr:uid="{F1108DF3-5D61-434E-B6F1-3EE5881B49C4}"/>
    <cellStyle name="Millares 2 2 2 2 6 3" xfId="33532" xr:uid="{2D3FE1AC-602D-41B4-BF51-B756A8777BCD}"/>
    <cellStyle name="Millares 2 2 2 2 7" xfId="8363" xr:uid="{A2F2B687-4B94-4DB2-8F35-80A09C0922D3}"/>
    <cellStyle name="Millares 2 2 2 2 7 2" xfId="39415" xr:uid="{9A6AF51E-8066-4EA6-BCDC-B9DBC4EA240F}"/>
    <cellStyle name="Millares 2 2 2 2 8" xfId="22546" xr:uid="{AF87CAD6-2E97-4562-A0C2-E0C3C4F48F39}"/>
    <cellStyle name="Millares 2 2 2 20" xfId="37571" xr:uid="{282D63AA-6D5D-41D9-A6B8-EEFA69A9CB0C}"/>
    <cellStyle name="Millares 2 2 2 20 2" xfId="54440" xr:uid="{2E8E89EC-F2C8-4CFD-84BC-22CA40E6659B}"/>
    <cellStyle name="Millares 2 2 2 21" xfId="37873" xr:uid="{DD87FEE9-7261-4B05-BA01-20090388F3F5}"/>
    <cellStyle name="Millares 2 2 2 21 2" xfId="54742" xr:uid="{32C9931C-F369-437A-8564-D90028E69F4C}"/>
    <cellStyle name="Millares 2 2 2 22" xfId="38175" xr:uid="{CB80E543-8239-4D36-BDBD-C3A98890F377}"/>
    <cellStyle name="Millares 2 2 2 22 2" xfId="55044" xr:uid="{428BB272-0856-492F-B7A4-C56517020C76}"/>
    <cellStyle name="Millares 2 2 2 23" xfId="38475" xr:uid="{B6D3E67B-38B0-4E0F-887A-2FF73070F8D5}"/>
    <cellStyle name="Millares 2 2 2 23 2" xfId="55344" xr:uid="{4226022C-E529-4A9B-9611-F63FBFE6AE56}"/>
    <cellStyle name="Millares 2 2 2 24" xfId="38775" xr:uid="{3C67E23C-A3B0-4B93-A10D-B5E51CAA43EC}"/>
    <cellStyle name="Millares 2 2 2 24 2" xfId="55644" xr:uid="{310BD7F2-F180-4D68-8D26-BE400501F905}"/>
    <cellStyle name="Millares 2 2 2 25" xfId="39283" xr:uid="{B085192C-6954-460B-BD94-B2FF25983C95}"/>
    <cellStyle name="Millares 2 2 2 26" xfId="22414" xr:uid="{239A8780-EF60-4162-BA96-B1CF9445487E}"/>
    <cellStyle name="Millares 2 2 2 3" xfId="1420" xr:uid="{6E370E7C-8037-4242-BF0E-28AB5A80B9FC}"/>
    <cellStyle name="Millares 2 2 2 3 2" xfId="3102" xr:uid="{1DAD21C8-E72E-4032-9AE3-193204CFF551}"/>
    <cellStyle name="Millares 2 2 2 3 2 2" xfId="5517" xr:uid="{FBAF314D-06BF-4D43-91EE-6D080E3465F8}"/>
    <cellStyle name="Millares 2 2 2 3 2 2 2" xfId="13500" xr:uid="{A16A74CD-9261-4185-94FB-B0B7C6A753D4}"/>
    <cellStyle name="Millares 2 2 2 3 2 2 2 2" xfId="44548" xr:uid="{37B5E23A-3ED3-4BAF-B05C-CF37202F5C64}"/>
    <cellStyle name="Millares 2 2 2 3 2 2 3" xfId="27679" xr:uid="{07BCD2AC-A4E6-4342-AB40-58F8A7DAE4A5}"/>
    <cellStyle name="Millares 2 2 2 3 2 3" xfId="7931" xr:uid="{7A32C815-EEBD-4682-B293-7321CBE2CE51}"/>
    <cellStyle name="Millares 2 2 2 3 2 3 2" xfId="17108" xr:uid="{6DD8C242-2C88-4476-840B-2B197E939DB9}"/>
    <cellStyle name="Millares 2 2 2 3 2 3 2 2" xfId="48155" xr:uid="{46E415AD-A8EF-4E57-8ED6-864E5AAB59E1}"/>
    <cellStyle name="Millares 2 2 2 3 2 3 3" xfId="31286" xr:uid="{F9D55634-CB1C-4015-819D-848CFBD62674}"/>
    <cellStyle name="Millares 2 2 2 3 2 4" xfId="21363" xr:uid="{20980C59-1842-49D4-9EE3-932C4B272C76}"/>
    <cellStyle name="Millares 2 2 2 3 2 4 2" xfId="52380" xr:uid="{9F1EA405-8BD3-416C-AD1B-8DBE24573F5F}"/>
    <cellStyle name="Millares 2 2 2 3 2 4 3" xfId="35511" xr:uid="{B6D1A5FF-8064-42A1-B509-AE803EFA2FBC}"/>
    <cellStyle name="Millares 2 2 2 3 2 5" xfId="10342" xr:uid="{21DADCDD-32AB-46E1-94C4-7F8B36B0D88D}"/>
    <cellStyle name="Millares 2 2 2 3 2 5 2" xfId="41394" xr:uid="{DC439D40-E25C-4784-BB55-582C67CBF6AB}"/>
    <cellStyle name="Millares 2 2 2 3 2 6" xfId="24525" xr:uid="{B1028090-06F5-47C5-949C-32EB48CB5566}"/>
    <cellStyle name="Millares 2 2 2 3 3" xfId="2328" xr:uid="{30DD02BB-18F3-4B17-8169-1532F93A3A46}"/>
    <cellStyle name="Millares 2 2 2 3 3 2" xfId="4743" xr:uid="{E85326AE-BFA6-4137-90D1-29EB2B507FD8}"/>
    <cellStyle name="Millares 2 2 2 3 3 2 2" xfId="12726" xr:uid="{1B1218D1-F4A9-4B17-9865-DABD831CC8A6}"/>
    <cellStyle name="Millares 2 2 2 3 3 2 2 2" xfId="43774" xr:uid="{3B833238-C111-428F-8AF0-E75BB7A818B0}"/>
    <cellStyle name="Millares 2 2 2 3 3 2 3" xfId="26905" xr:uid="{DF78959F-4522-4A74-9805-3B2663AB2FBA}"/>
    <cellStyle name="Millares 2 2 2 3 3 3" xfId="7157" xr:uid="{8664BEF0-7542-4E20-AEA5-9DC9D6391201}"/>
    <cellStyle name="Millares 2 2 2 3 3 3 2" xfId="16334" xr:uid="{78678C3E-6FC2-4C47-A16A-49BCCE3CFB5F}"/>
    <cellStyle name="Millares 2 2 2 3 3 3 2 2" xfId="47381" xr:uid="{6F539262-5C1A-4B3B-8A0F-A86FAAD4F1A0}"/>
    <cellStyle name="Millares 2 2 2 3 3 3 3" xfId="30512" xr:uid="{CDFBA85E-066A-41B1-96D4-6A0633600C84}"/>
    <cellStyle name="Millares 2 2 2 3 3 4" xfId="20589" xr:uid="{78F8B5A8-145D-4B19-8972-684D2397E445}"/>
    <cellStyle name="Millares 2 2 2 3 3 4 2" xfId="51606" xr:uid="{3C0DAC05-26F0-4EB2-B570-257927140B08}"/>
    <cellStyle name="Millares 2 2 2 3 3 4 3" xfId="34737" xr:uid="{2FD79EE8-143F-430C-BDA5-69E4995EFBFF}"/>
    <cellStyle name="Millares 2 2 2 3 3 5" xfId="9568" xr:uid="{BA8A2302-F4B1-4768-94B6-13BA6DBB33C2}"/>
    <cellStyle name="Millares 2 2 2 3 3 5 2" xfId="40620" xr:uid="{59A5D65E-13CD-4BA8-930B-8E64D846DC80}"/>
    <cellStyle name="Millares 2 2 2 3 3 6" xfId="23751" xr:uid="{BEC5CF18-FB9D-4C97-8424-783D6D0117F3}"/>
    <cellStyle name="Millares 2 2 2 3 4" xfId="3835" xr:uid="{E476F301-D249-4D2E-AB65-95530492CEFF}"/>
    <cellStyle name="Millares 2 2 2 3 4 2" xfId="11818" xr:uid="{AF6FBE89-A8B0-45A4-8902-419743285973}"/>
    <cellStyle name="Millares 2 2 2 3 4 2 2" xfId="42866" xr:uid="{6DC5BFB3-9C7B-42BD-A3B7-05013814FEBB}"/>
    <cellStyle name="Millares 2 2 2 3 4 3" xfId="25997" xr:uid="{94323D35-B4ED-44EA-AF5C-3A060DF93186}"/>
    <cellStyle name="Millares 2 2 2 3 5" xfId="6249" xr:uid="{D64C9635-25FF-48A2-AC8B-74B0595366BD}"/>
    <cellStyle name="Millares 2 2 2 3 5 2" xfId="15426" xr:uid="{0B474AFD-16E7-48FF-9A38-926F16494CA8}"/>
    <cellStyle name="Millares 2 2 2 3 5 2 2" xfId="46473" xr:uid="{F58CA84D-5AA8-4743-9D32-02EF4815BB71}"/>
    <cellStyle name="Millares 2 2 2 3 5 3" xfId="29604" xr:uid="{4635A7B6-A7FD-4FC7-BF8E-38DFC1F5603D}"/>
    <cellStyle name="Millares 2 2 2 3 6" xfId="19681" xr:uid="{66AD551A-810D-408A-8A39-00CADE9C0707}"/>
    <cellStyle name="Millares 2 2 2 3 6 2" xfId="50698" xr:uid="{6D514703-DFA8-4280-AE8A-6E7BCD10AA5A}"/>
    <cellStyle name="Millares 2 2 2 3 6 3" xfId="33829" xr:uid="{4558B299-1AC8-4D46-B51D-785124B78566}"/>
    <cellStyle name="Millares 2 2 2 3 7" xfId="8660" xr:uid="{C4051140-FAFF-4F8A-901A-65521EB864D2}"/>
    <cellStyle name="Millares 2 2 2 3 7 2" xfId="39712" xr:uid="{DEC203D9-CEA0-4CAD-83B4-C97AFF6D9EFC}"/>
    <cellStyle name="Millares 2 2 2 3 8" xfId="22843" xr:uid="{BB31C4DA-A4A5-465E-AFC1-BD35BC5CBF8B}"/>
    <cellStyle name="Millares 2 2 2 4" xfId="2673" xr:uid="{BF3D5678-CFAA-460E-9A1D-7B86F85FC163}"/>
    <cellStyle name="Millares 2 2 2 4 2" xfId="5088" xr:uid="{798FB71E-A881-486A-8413-BE5BEE885D64}"/>
    <cellStyle name="Millares 2 2 2 4 2 2" xfId="13071" xr:uid="{96D02A3D-3704-45AA-98DD-6C037B2566CD}"/>
    <cellStyle name="Millares 2 2 2 4 2 2 2" xfId="44119" xr:uid="{B466F964-A84D-4F02-A95C-BEB717DD03B1}"/>
    <cellStyle name="Millares 2 2 2 4 2 3" xfId="27250" xr:uid="{FA46C987-0E06-41A3-AF02-6AD6D70AC988}"/>
    <cellStyle name="Millares 2 2 2 4 3" xfId="7502" xr:uid="{8152324C-7156-403E-89B4-AD65F21FF68C}"/>
    <cellStyle name="Millares 2 2 2 4 3 2" xfId="16679" xr:uid="{A8595749-684F-4876-83D0-00ABA2AAC3FA}"/>
    <cellStyle name="Millares 2 2 2 4 3 2 2" xfId="47726" xr:uid="{028193A6-24FB-4705-9477-6F9589249758}"/>
    <cellStyle name="Millares 2 2 2 4 3 3" xfId="30857" xr:uid="{7C2E114A-1A3D-400F-902B-6C56C8EBBC61}"/>
    <cellStyle name="Millares 2 2 2 4 4" xfId="20934" xr:uid="{C67E406B-5054-46FB-B96A-FEF8DBCAADA8}"/>
    <cellStyle name="Millares 2 2 2 4 4 2" xfId="51951" xr:uid="{585C5165-908B-4800-B9F1-EB1279F0EFF0}"/>
    <cellStyle name="Millares 2 2 2 4 4 3" xfId="35082" xr:uid="{1893C48D-7F60-4A14-84CF-6F03F1B2767E}"/>
    <cellStyle name="Millares 2 2 2 4 5" xfId="9913" xr:uid="{74CBD5EB-0D56-40FF-9B1B-E16AC708A65B}"/>
    <cellStyle name="Millares 2 2 2 4 5 2" xfId="40965" xr:uid="{CB929139-60DC-4B69-9A01-D7F7FDC234A1}"/>
    <cellStyle name="Millares 2 2 2 4 6" xfId="24096" xr:uid="{C7F507AD-66A2-416B-8ED7-BB96FD44011C}"/>
    <cellStyle name="Millares 2 2 2 5" xfId="1674" xr:uid="{1FF230D4-D6BA-41F4-BEA7-FC331126673F}"/>
    <cellStyle name="Millares 2 2 2 5 2" xfId="4089" xr:uid="{4F517790-7114-48C2-9FF6-CD0A7B0EF5D9}"/>
    <cellStyle name="Millares 2 2 2 5 2 2" xfId="12072" xr:uid="{B2CA0537-B794-46CE-AABE-5E4EC798B44B}"/>
    <cellStyle name="Millares 2 2 2 5 2 2 2" xfId="43120" xr:uid="{7EDE5FBC-4480-432D-8BAA-CF517B6F060A}"/>
    <cellStyle name="Millares 2 2 2 5 2 3" xfId="26251" xr:uid="{F1A96B95-2FA5-4BA6-8A9E-BE00FF91936A}"/>
    <cellStyle name="Millares 2 2 2 5 3" xfId="6503" xr:uid="{53DBB3EF-998D-4796-A5A0-7D280148DC50}"/>
    <cellStyle name="Millares 2 2 2 5 3 2" xfId="15680" xr:uid="{E1F8BD75-DEED-4112-8E3B-1B5C4EA82163}"/>
    <cellStyle name="Millares 2 2 2 5 3 2 2" xfId="46727" xr:uid="{12439AAA-A442-43AD-B56F-D3F672A8850B}"/>
    <cellStyle name="Millares 2 2 2 5 3 3" xfId="29858" xr:uid="{A9714810-9DF3-4C00-99A5-4E074583D688}"/>
    <cellStyle name="Millares 2 2 2 5 4" xfId="19935" xr:uid="{7792CC08-6E8D-49B4-9DAA-A4157E5877AA}"/>
    <cellStyle name="Millares 2 2 2 5 4 2" xfId="50952" xr:uid="{C7B3B62F-5294-45A9-AA81-9AC10ABD4937}"/>
    <cellStyle name="Millares 2 2 2 5 4 3" xfId="34083" xr:uid="{E8FA9AFE-BC4A-472D-BA2E-3AC40DED76E3}"/>
    <cellStyle name="Millares 2 2 2 5 5" xfId="8914" xr:uid="{4EB1D26B-00D5-468C-B2DD-94ADA958CD69}"/>
    <cellStyle name="Millares 2 2 2 5 5 2" xfId="39966" xr:uid="{99A42235-D720-4328-845B-FBAF70178C12}"/>
    <cellStyle name="Millares 2 2 2 5 6" xfId="23097" xr:uid="{C3F534D4-98A8-4BE0-9DB8-3BBBF657C0EC}"/>
    <cellStyle name="Millares 2 2 2 6" xfId="990" xr:uid="{3B3F7C53-63FE-48D8-AEF6-67DA8633C5D1}"/>
    <cellStyle name="Millares 2 2 2 6 2" xfId="13596" xr:uid="{BD549E61-B50C-40FD-8627-D5D88DCD6ED3}"/>
    <cellStyle name="Millares 2 2 2 6 2 2" xfId="44644" xr:uid="{95A1EEBC-A86E-45C0-911C-088BF68F42C1}"/>
    <cellStyle name="Millares 2 2 2 6 2 3" xfId="27775" xr:uid="{0CA34864-217E-446F-BDD3-C1F4787286E0}"/>
    <cellStyle name="Millares 2 2 2 6 3" xfId="17204" xr:uid="{1388F080-EF3E-4E7A-B90D-9065964E0380}"/>
    <cellStyle name="Millares 2 2 2 6 3 2" xfId="48251" xr:uid="{27F9111D-E6F1-4565-A5C4-B4B98AB3735A}"/>
    <cellStyle name="Millares 2 2 2 6 3 3" xfId="31382" xr:uid="{C70A7DDC-CC87-4464-91DF-602F7692246F}"/>
    <cellStyle name="Millares 2 2 2 6 4" xfId="21459" xr:uid="{21122622-C4CF-4E85-98BC-683F2899B45F}"/>
    <cellStyle name="Millares 2 2 2 6 4 2" xfId="52476" xr:uid="{E8F81468-EC3A-4A12-B6D6-067607F6066E}"/>
    <cellStyle name="Millares 2 2 2 6 4 3" xfId="35607" xr:uid="{DD9A89AE-80AA-4F9E-8D00-C7E4C75780AE}"/>
    <cellStyle name="Millares 2 2 2 6 5" xfId="10438" xr:uid="{6DC1AC6F-4174-4E36-839A-BAB7786B56E6}"/>
    <cellStyle name="Millares 2 2 2 6 5 2" xfId="41490" xr:uid="{6AF312C6-201C-423C-83C5-BC1CE2310DA3}"/>
    <cellStyle name="Millares 2 2 2 6 6" xfId="24621" xr:uid="{E8C1A610-E0DE-4534-AFF7-0E07AAE24FBB}"/>
    <cellStyle name="Millares 2 2 2 7" xfId="3405" xr:uid="{3639795D-59AA-47DE-98AD-83E2FD21C89D}"/>
    <cellStyle name="Millares 2 2 2 7 2" xfId="13893" xr:uid="{B6130EBA-5B6C-44B3-AC3F-B2973E36C32B}"/>
    <cellStyle name="Millares 2 2 2 7 2 2" xfId="44941" xr:uid="{242AE7C7-5477-4518-A5E4-230F98FCD978}"/>
    <cellStyle name="Millares 2 2 2 7 2 3" xfId="28072" xr:uid="{52EC7DA8-7EAE-4AD8-9552-EEC1DEA4C04B}"/>
    <cellStyle name="Millares 2 2 2 7 3" xfId="17501" xr:uid="{47BB5C10-55E6-4853-B6E8-9996BD5FFE53}"/>
    <cellStyle name="Millares 2 2 2 7 3 2" xfId="48548" xr:uid="{E0CCBE96-98F1-4FB3-B833-372249B0DF4D}"/>
    <cellStyle name="Millares 2 2 2 7 3 3" xfId="31679" xr:uid="{47E3E6E7-1140-4E63-B0F5-0E4F025DA0DE}"/>
    <cellStyle name="Millares 2 2 2 7 4" xfId="21756" xr:uid="{442D0311-5DFB-45AE-8ECC-E5F9844C96E7}"/>
    <cellStyle name="Millares 2 2 2 7 4 2" xfId="52773" xr:uid="{FD80AD84-D4C1-4350-9FD3-A36A41D23AA4}"/>
    <cellStyle name="Millares 2 2 2 7 4 3" xfId="35904" xr:uid="{FDF286B8-8C29-4FEF-A8DE-2027346977D5}"/>
    <cellStyle name="Millares 2 2 2 7 5" xfId="10735" xr:uid="{679BC62E-FA46-4807-921E-77FCD552A3D7}"/>
    <cellStyle name="Millares 2 2 2 7 5 2" xfId="41787" xr:uid="{C2DC35C1-CDA6-422F-8EA2-ED236FBF4BCA}"/>
    <cellStyle name="Millares 2 2 2 7 6" xfId="24918" xr:uid="{FE7CAB0F-B6F4-438D-B7BF-243F386E3BB9}"/>
    <cellStyle name="Millares 2 2 2 8" xfId="5820" xr:uid="{D7C3D612-2AB7-43C0-BA2F-1DB579D8F7B1}"/>
    <cellStyle name="Millares 2 2 2 8 2" xfId="14189" xr:uid="{218DA8B1-7F56-4A4B-9169-469F01F965AB}"/>
    <cellStyle name="Millares 2 2 2 8 2 2" xfId="45237" xr:uid="{3B1EE23B-4D3C-4DCA-85FA-42CFC976FF9A}"/>
    <cellStyle name="Millares 2 2 2 8 2 3" xfId="28368" xr:uid="{E2D123AB-542A-40D6-9C9B-CD74F2200847}"/>
    <cellStyle name="Millares 2 2 2 8 3" xfId="17797" xr:uid="{DB84A358-0C75-4D6D-829F-FA25F52E6D28}"/>
    <cellStyle name="Millares 2 2 2 8 3 2" xfId="48844" xr:uid="{C7FD8044-D71E-4FBB-8881-6628F3E0B774}"/>
    <cellStyle name="Millares 2 2 2 8 3 3" xfId="31975" xr:uid="{13060B07-EE68-4DF4-BC13-A1FE4DF34524}"/>
    <cellStyle name="Millares 2 2 2 8 4" xfId="22052" xr:uid="{64646E19-2B98-4BE3-BD8F-87ED126EF01A}"/>
    <cellStyle name="Millares 2 2 2 8 4 2" xfId="53069" xr:uid="{8A4A9CC9-294A-49B8-ACF5-F9634B2C6972}"/>
    <cellStyle name="Millares 2 2 2 8 4 3" xfId="36200" xr:uid="{392489E3-E57B-49A2-A698-80985FCBA29D}"/>
    <cellStyle name="Millares 2 2 2 8 5" xfId="11031" xr:uid="{32502C2E-856B-438D-8F6A-620D41D34FA4}"/>
    <cellStyle name="Millares 2 2 2 8 5 2" xfId="42083" xr:uid="{B938FDC6-47C6-4727-925E-6FD1BDF5B30E}"/>
    <cellStyle name="Millares 2 2 2 8 6" xfId="25214" xr:uid="{3D96296C-126A-4678-BF43-3D420F6442B8}"/>
    <cellStyle name="Millares 2 2 2 9" xfId="11389" xr:uid="{7681D4B3-A4F7-4E00-8936-D13256DB783F}"/>
    <cellStyle name="Millares 2 2 2 9 2" xfId="14997" xr:uid="{079DF111-94A9-4E1E-84D8-D723F86AE296}"/>
    <cellStyle name="Millares 2 2 2 9 2 2" xfId="46044" xr:uid="{746D4E09-7813-41D9-A1B8-DF937BA4956F}"/>
    <cellStyle name="Millares 2 2 2 9 2 3" xfId="29175" xr:uid="{11BF7D5F-E909-4745-AE0C-A3CF18A6CB3E}"/>
    <cellStyle name="Millares 2 2 2 9 3" xfId="19252" xr:uid="{D59F94D3-5208-4E2E-BFB7-113F60957F4F}"/>
    <cellStyle name="Millares 2 2 2 9 3 2" xfId="50269" xr:uid="{E0059706-44D1-4BC1-B88A-4D31CAEA95AA}"/>
    <cellStyle name="Millares 2 2 2 9 3 3" xfId="33400" xr:uid="{17599086-1F6C-4B01-969B-F1D8052986E9}"/>
    <cellStyle name="Millares 2 2 2 9 4" xfId="42437" xr:uid="{A48BEB72-D7B5-4D0C-ABC4-9548484264ED}"/>
    <cellStyle name="Millares 2 2 2 9 5" xfId="25568" xr:uid="{0D62F005-BEF2-4884-8E9E-8C2ADAA82001}"/>
    <cellStyle name="Millares 2 2 20" xfId="36657" xr:uid="{F0365713-9E8E-4955-A986-769554E53490}"/>
    <cellStyle name="Millares 2 2 20 2" xfId="53526" xr:uid="{49778394-736E-4B28-A7EA-31073754782B}"/>
    <cellStyle name="Millares 2 2 21" xfId="36967" xr:uid="{D2ECB2D2-6C34-49F1-8AC2-77852E4AD254}"/>
    <cellStyle name="Millares 2 2 21 2" xfId="53836" xr:uid="{B6642B6C-D7CD-4936-B12F-FAAF802C0738}"/>
    <cellStyle name="Millares 2 2 22" xfId="37270" xr:uid="{C80A5EE0-1666-467C-80A7-CB437A7DB162}"/>
    <cellStyle name="Millares 2 2 22 2" xfId="54139" xr:uid="{449A0C44-E9AF-4823-923F-D12DDF43BD0E}"/>
    <cellStyle name="Millares 2 2 23" xfId="37570" xr:uid="{7C2DEBD5-9FFB-439D-B82B-C7DDE29C94FD}"/>
    <cellStyle name="Millares 2 2 23 2" xfId="54439" xr:uid="{5DC4531E-908D-447F-BFFF-FB3D6C70B4AA}"/>
    <cellStyle name="Millares 2 2 24" xfId="37872" xr:uid="{973DAC05-651B-4F83-ADF0-4B3D61A7B9CA}"/>
    <cellStyle name="Millares 2 2 24 2" xfId="54741" xr:uid="{2C5232B0-676A-45AE-8E05-C215FB2C7EC6}"/>
    <cellStyle name="Millares 2 2 25" xfId="38174" xr:uid="{850F468F-4D63-41D7-963F-B0B621DCD323}"/>
    <cellStyle name="Millares 2 2 25 2" xfId="55043" xr:uid="{710E2DFF-4850-4BDF-93B3-9D115424F29C}"/>
    <cellStyle name="Millares 2 2 26" xfId="38474" xr:uid="{23EC1D12-CD8B-40E6-8F7E-8EB7B321FA9B}"/>
    <cellStyle name="Millares 2 2 26 2" xfId="55343" xr:uid="{B106C9B3-E17A-4B35-8CBC-88B8D971373A}"/>
    <cellStyle name="Millares 2 2 27" xfId="38774" xr:uid="{112B90A8-D13B-4FA1-A2FC-29EBEAE75CCB}"/>
    <cellStyle name="Millares 2 2 27 2" xfId="55643" xr:uid="{56B9AAE0-6A81-48F3-9BB4-6FACA62867E8}"/>
    <cellStyle name="Millares 2 2 28" xfId="39100" xr:uid="{CD14A551-D5E4-4233-B463-35BA8D009AFA}"/>
    <cellStyle name="Millares 2 2 29" xfId="22231" xr:uid="{0A5B56BF-E3C9-4C52-AB76-F76C4FEDA023}"/>
    <cellStyle name="Millares 2 2 3" xfId="449" xr:uid="{B4477EB8-C6FE-49C7-90BC-B8806B760402}"/>
    <cellStyle name="Millares 2 2 3 10" xfId="14697" xr:uid="{ECD8BFDD-3EC6-409F-9DAB-252CD6CF5B23}"/>
    <cellStyle name="Millares 2 2 3 10 2" xfId="45744" xr:uid="{6CFB549C-04D1-43B9-917B-6E241C0EFACA}"/>
    <cellStyle name="Millares 2 2 3 10 3" xfId="28875" xr:uid="{78DF9963-94CD-4B45-A5CA-0A7E84D42023}"/>
    <cellStyle name="Millares 2 2 3 11" xfId="18002" xr:uid="{B34F21EB-B5B6-4205-99BC-BA83F343A15B}"/>
    <cellStyle name="Millares 2 2 3 11 2" xfId="49019" xr:uid="{E78E6754-5353-4826-A3B7-76A5334C8A57}"/>
    <cellStyle name="Millares 2 2 3 11 3" xfId="32150" xr:uid="{C133A53C-E0B5-4E6B-973C-B1BB80114D4A}"/>
    <cellStyle name="Millares 2 2 3 12" xfId="18302" xr:uid="{39704677-9213-430F-B127-7F3613A4B48B}"/>
    <cellStyle name="Millares 2 2 3 12 2" xfId="49319" xr:uid="{CB9762AD-7EAC-4D4F-B6D1-A5AA189BA1FD}"/>
    <cellStyle name="Millares 2 2 3 12 3" xfId="32450" xr:uid="{E9727D42-2584-464F-8521-DDE6C13AC7C2}"/>
    <cellStyle name="Millares 2 2 3 13" xfId="18602" xr:uid="{62DD22A7-9960-46FB-9FB1-956794173DD3}"/>
    <cellStyle name="Millares 2 2 3 13 2" xfId="49619" xr:uid="{DD2918F1-55EF-4BF3-947C-AB5D1E5FAF61}"/>
    <cellStyle name="Millares 2 2 3 13 3" xfId="32750" xr:uid="{B6CD675C-ACA8-4BBC-A443-E8DE02A16B7A}"/>
    <cellStyle name="Millares 2 2 3 14" xfId="18952" xr:uid="{B62CB55D-DBB2-4479-9641-0C46C8D86EA6}"/>
    <cellStyle name="Millares 2 2 3 14 2" xfId="49969" xr:uid="{99AC6943-B9E6-4E1E-99F5-E55E405D63B4}"/>
    <cellStyle name="Millares 2 2 3 14 3" xfId="33100" xr:uid="{511E5F4C-A118-49F8-9BE4-0929243DF9FB}"/>
    <cellStyle name="Millares 2 2 3 15" xfId="8279" xr:uid="{87B9A126-B2CC-469C-8797-4C7D3B4332F1}"/>
    <cellStyle name="Millares 2 2 3 15 2" xfId="53223" xr:uid="{71F472B3-FF66-4753-9757-FC1F33811C5E}"/>
    <cellStyle name="Millares 2 2 3 15 3" xfId="36354" xr:uid="{63DB8769-7A53-4A19-826F-9C463CF3B0D8}"/>
    <cellStyle name="Millares 2 2 3 16" xfId="36659" xr:uid="{DA2B60C0-5C5E-48D7-B041-70260EB0DBB3}"/>
    <cellStyle name="Millares 2 2 3 16 2" xfId="53528" xr:uid="{EB3AAA56-E2BD-4008-8B94-6B9F754E7FBC}"/>
    <cellStyle name="Millares 2 2 3 17" xfId="36969" xr:uid="{973A1CF1-017A-47EC-8BD2-582ED4ABB4B6}"/>
    <cellStyle name="Millares 2 2 3 17 2" xfId="53838" xr:uid="{A0EE1391-3C26-43BA-8099-D1552568F1D8}"/>
    <cellStyle name="Millares 2 2 3 18" xfId="37272" xr:uid="{2B7AE604-CDA6-4400-9FEF-53FE995E2B24}"/>
    <cellStyle name="Millares 2 2 3 18 2" xfId="54141" xr:uid="{FE6DEB3F-EF58-402A-944B-FB9703A59BFF}"/>
    <cellStyle name="Millares 2 2 3 19" xfId="37572" xr:uid="{80C42861-EAE5-49E0-81E5-AAAAE7AC352F}"/>
    <cellStyle name="Millares 2 2 3 19 2" xfId="54441" xr:uid="{DD6F4AE8-6916-4F72-A014-C9321207E36D}"/>
    <cellStyle name="Millares 2 2 3 2" xfId="2066" xr:uid="{1A6A922D-8A58-4AD4-AE61-245E1AAB0CC4}"/>
    <cellStyle name="Millares 2 2 3 2 2" xfId="4481" xr:uid="{F5C13CD4-CE2A-47CA-B37A-DB66D6BAD914}"/>
    <cellStyle name="Millares 2 2 3 2 2 2" xfId="12464" xr:uid="{5DBC50F3-90B9-4CFF-8E4F-5B53D9630241}"/>
    <cellStyle name="Millares 2 2 3 2 2 2 2" xfId="43512" xr:uid="{76B74686-8F4F-43BF-A9C8-E9527D131169}"/>
    <cellStyle name="Millares 2 2 3 2 2 3" xfId="26643" xr:uid="{84500260-6955-44C9-B804-EAA52466F169}"/>
    <cellStyle name="Millares 2 2 3 2 3" xfId="6895" xr:uid="{A5019F74-2054-45EA-A42D-38A3F0FD6AC7}"/>
    <cellStyle name="Millares 2 2 3 2 3 2" xfId="16072" xr:uid="{FE8E4EBE-832F-483F-A508-86DEAA5D886C}"/>
    <cellStyle name="Millares 2 2 3 2 3 2 2" xfId="47119" xr:uid="{47DC7E1B-672A-41D3-95B4-12378E5303E3}"/>
    <cellStyle name="Millares 2 2 3 2 3 3" xfId="30250" xr:uid="{879093B6-3E33-4BBA-9D0B-663CF9D2C027}"/>
    <cellStyle name="Millares 2 2 3 2 4" xfId="20327" xr:uid="{76B1BBCA-D3E3-4615-973A-ABABC274C54D}"/>
    <cellStyle name="Millares 2 2 3 2 4 2" xfId="51344" xr:uid="{B2FB1DC8-6040-4E77-9C94-376C8E01A5E6}"/>
    <cellStyle name="Millares 2 2 3 2 4 3" xfId="34475" xr:uid="{48AE592F-982F-4848-B9FB-EA765CB1CC9B}"/>
    <cellStyle name="Millares 2 2 3 2 5" xfId="9306" xr:uid="{56BC9B36-3FC0-4182-8E19-1E52333A51F0}"/>
    <cellStyle name="Millares 2 2 3 2 5 2" xfId="40358" xr:uid="{36F626BB-F582-46D3-A7FE-D23BABAB41C3}"/>
    <cellStyle name="Millares 2 2 3 2 6" xfId="23489" xr:uid="{8767E213-6A1C-43E6-88F4-045EDD1B603D}"/>
    <cellStyle name="Millares 2 2 3 20" xfId="37874" xr:uid="{046CA0C8-CBA0-42D6-99F4-7B3604A8A1E3}"/>
    <cellStyle name="Millares 2 2 3 20 2" xfId="54743" xr:uid="{BCF239FC-C587-41CC-8E94-F02189C50A18}"/>
    <cellStyle name="Millares 2 2 3 21" xfId="38176" xr:uid="{2DEEC0D1-3974-47C3-9B7F-07506D31B0C7}"/>
    <cellStyle name="Millares 2 2 3 21 2" xfId="55045" xr:uid="{04BF2333-552A-4819-9AF1-B265BCFD9776}"/>
    <cellStyle name="Millares 2 2 3 22" xfId="38476" xr:uid="{19AB2DC8-CC31-4C04-9F92-6A51422D62FC}"/>
    <cellStyle name="Millares 2 2 3 22 2" xfId="55345" xr:uid="{613EFA23-DA9C-4B04-92FF-EEB78A75F0FC}"/>
    <cellStyle name="Millares 2 2 3 23" xfId="38776" xr:uid="{761BB16E-80B7-40B2-90E4-141BFF0BD3D1}"/>
    <cellStyle name="Millares 2 2 3 23 2" xfId="55645" xr:uid="{27F030D5-83E2-46EA-82B4-3A611EB7A382}"/>
    <cellStyle name="Millares 2 2 3 24" xfId="39331" xr:uid="{778CA72E-27F4-4322-BF41-F0A59771363A}"/>
    <cellStyle name="Millares 2 2 3 25" xfId="22462" xr:uid="{7FB96173-23C5-4816-BE10-3D211A0A7F64}"/>
    <cellStyle name="Millares 2 2 3 3" xfId="2721" xr:uid="{499138E5-CDBB-4B5E-92BC-603ED3168E39}"/>
    <cellStyle name="Millares 2 2 3 3 2" xfId="5136" xr:uid="{6B71DCBA-025F-4500-94B1-E0F4B1A1A8F3}"/>
    <cellStyle name="Millares 2 2 3 3 2 2" xfId="13119" xr:uid="{06949F2F-06C7-457E-9A46-087B7E6F9516}"/>
    <cellStyle name="Millares 2 2 3 3 2 2 2" xfId="44167" xr:uid="{5EA0ADA7-2BAD-4160-A962-9ABBB3DA397B}"/>
    <cellStyle name="Millares 2 2 3 3 2 3" xfId="27298" xr:uid="{043F9F1E-23B4-4F52-89E7-94FDD202480F}"/>
    <cellStyle name="Millares 2 2 3 3 3" xfId="7550" xr:uid="{9F1ABB4E-4499-4682-8909-916559AC4611}"/>
    <cellStyle name="Millares 2 2 3 3 3 2" xfId="16727" xr:uid="{1661DAEC-1FBB-4389-8861-A2C8C2A70F13}"/>
    <cellStyle name="Millares 2 2 3 3 3 2 2" xfId="47774" xr:uid="{1566C8FF-84C4-470C-98B5-C1095BA7ECF2}"/>
    <cellStyle name="Millares 2 2 3 3 3 3" xfId="30905" xr:uid="{22377E06-70E5-4DB4-9394-694E85981AED}"/>
    <cellStyle name="Millares 2 2 3 3 4" xfId="20982" xr:uid="{3444BF68-A06C-4AEB-BE89-E7D49CAFDF2E}"/>
    <cellStyle name="Millares 2 2 3 3 4 2" xfId="51999" xr:uid="{49DC7FB4-704A-4A85-AA05-421ED80268FC}"/>
    <cellStyle name="Millares 2 2 3 3 4 3" xfId="35130" xr:uid="{35BF3080-F340-4CF2-99A6-D73C16F60E60}"/>
    <cellStyle name="Millares 2 2 3 3 5" xfId="9961" xr:uid="{2A142B5E-AF7B-4BBE-B975-DD18B5DD028F}"/>
    <cellStyle name="Millares 2 2 3 3 5 2" xfId="41013" xr:uid="{775DCECF-A096-4CA0-A639-1786F87A9E81}"/>
    <cellStyle name="Millares 2 2 3 3 6" xfId="24144" xr:uid="{1A9FB1E8-665B-447F-A8F1-282189DF256B}"/>
    <cellStyle name="Millares 2 2 3 4" xfId="1717" xr:uid="{AD46C8B7-6F73-4AFF-8E69-C0EED27A19BD}"/>
    <cellStyle name="Millares 2 2 3 4 2" xfId="4132" xr:uid="{44DCDCEC-D06B-4413-8162-BEB32C5C16FA}"/>
    <cellStyle name="Millares 2 2 3 4 2 2" xfId="12115" xr:uid="{85068C4F-ABED-42FC-B577-C6615F53384C}"/>
    <cellStyle name="Millares 2 2 3 4 2 2 2" xfId="43163" xr:uid="{B7ABFE53-B580-4429-9C55-9391A512C17D}"/>
    <cellStyle name="Millares 2 2 3 4 2 3" xfId="26294" xr:uid="{A6076368-FCC2-415C-9650-9BC652DA9CDA}"/>
    <cellStyle name="Millares 2 2 3 4 3" xfId="6546" xr:uid="{371AAEDA-FA18-4FD3-9C08-2FA338EF5051}"/>
    <cellStyle name="Millares 2 2 3 4 3 2" xfId="15723" xr:uid="{F976537A-4265-4380-BFFD-A6BBBB11B833}"/>
    <cellStyle name="Millares 2 2 3 4 3 2 2" xfId="46770" xr:uid="{9A550DD8-3216-4177-8734-A386012B9C8A}"/>
    <cellStyle name="Millares 2 2 3 4 3 3" xfId="29901" xr:uid="{3297987A-1498-49F1-BA21-09119B713A5C}"/>
    <cellStyle name="Millares 2 2 3 4 4" xfId="19978" xr:uid="{2C41D19F-704D-4919-A4E2-5BA1DA3AFDB5}"/>
    <cellStyle name="Millares 2 2 3 4 4 2" xfId="50995" xr:uid="{2C25CB61-80B1-45DA-98D0-B128D43AF40D}"/>
    <cellStyle name="Millares 2 2 3 4 4 3" xfId="34126" xr:uid="{F6772357-4C8C-4A9E-9AC4-0C2220924B77}"/>
    <cellStyle name="Millares 2 2 3 4 5" xfId="8957" xr:uid="{564D4B19-96D0-4F33-90F8-2BFE33E9AC04}"/>
    <cellStyle name="Millares 2 2 3 4 5 2" xfId="40009" xr:uid="{EFBE1920-67D7-4417-B11A-C173A052A784}"/>
    <cellStyle name="Millares 2 2 3 4 6" xfId="23140" xr:uid="{A79E13E7-A89A-40D5-8C48-7D21559FE2A4}"/>
    <cellStyle name="Millares 2 2 3 5" xfId="1038" xr:uid="{6317D22E-90E6-45CF-B0BE-4B781C47E0A1}"/>
    <cellStyle name="Millares 2 2 3 5 2" xfId="13597" xr:uid="{46D45DF8-7202-429A-8CA5-144CCBA98826}"/>
    <cellStyle name="Millares 2 2 3 5 2 2" xfId="44645" xr:uid="{7E4F19F5-E086-4DE1-A19A-4F196EE23079}"/>
    <cellStyle name="Millares 2 2 3 5 2 3" xfId="27776" xr:uid="{90925584-102C-4B00-BC18-5994D12DDDD1}"/>
    <cellStyle name="Millares 2 2 3 5 3" xfId="17205" xr:uid="{F98B5519-7BB0-4449-8DDE-CE903130E985}"/>
    <cellStyle name="Millares 2 2 3 5 3 2" xfId="48252" xr:uid="{BCC7D358-7A6F-4EBC-994F-A20333B53ED5}"/>
    <cellStyle name="Millares 2 2 3 5 3 3" xfId="31383" xr:uid="{4382A6A8-2CCA-4771-A496-7ACEECE9603F}"/>
    <cellStyle name="Millares 2 2 3 5 4" xfId="21460" xr:uid="{3FB39BF3-AA89-4FC4-B8BF-84523AFB5E1B}"/>
    <cellStyle name="Millares 2 2 3 5 4 2" xfId="52477" xr:uid="{8121D2FD-E375-4067-AE16-3A536ED38013}"/>
    <cellStyle name="Millares 2 2 3 5 4 3" xfId="35608" xr:uid="{2E6B8BAF-EBAC-447A-8BA5-112FBAA89914}"/>
    <cellStyle name="Millares 2 2 3 5 5" xfId="10439" xr:uid="{B01CFB77-64EB-4689-8BCC-6E338D3354EC}"/>
    <cellStyle name="Millares 2 2 3 5 5 2" xfId="41491" xr:uid="{6B3FCFCE-042A-4440-98BD-5E080CA39602}"/>
    <cellStyle name="Millares 2 2 3 5 6" xfId="24622" xr:uid="{50FD23AB-C0A3-4F5D-A979-3FD33B16355B}"/>
    <cellStyle name="Millares 2 2 3 6" xfId="3453" xr:uid="{9DA1E8DB-B176-4457-B4AA-F8AB5314A58A}"/>
    <cellStyle name="Millares 2 2 3 6 2" xfId="13894" xr:uid="{BB475738-D3D8-4A06-92E9-90C377D83A76}"/>
    <cellStyle name="Millares 2 2 3 6 2 2" xfId="44942" xr:uid="{4BE3E39A-C738-4E55-AC01-24F6FB9E95A2}"/>
    <cellStyle name="Millares 2 2 3 6 2 3" xfId="28073" xr:uid="{B67D0509-6134-4238-9330-65EB711C74FE}"/>
    <cellStyle name="Millares 2 2 3 6 3" xfId="17502" xr:uid="{53BD054F-7D55-4B17-88E6-77CA0427FB87}"/>
    <cellStyle name="Millares 2 2 3 6 3 2" xfId="48549" xr:uid="{1A0499F3-4EB7-489A-8D98-A2CFE3C65A00}"/>
    <cellStyle name="Millares 2 2 3 6 3 3" xfId="31680" xr:uid="{F2D2B0A4-105D-4E4D-9CCB-786A1491B93B}"/>
    <cellStyle name="Millares 2 2 3 6 4" xfId="21757" xr:uid="{06731EF8-6F9C-484E-ADDE-2186158B46DE}"/>
    <cellStyle name="Millares 2 2 3 6 4 2" xfId="52774" xr:uid="{0C3B7297-96B7-423F-8101-507F213AB1C8}"/>
    <cellStyle name="Millares 2 2 3 6 4 3" xfId="35905" xr:uid="{16D0E0A9-A1E4-454B-B0F4-8F5A9437DB0B}"/>
    <cellStyle name="Millares 2 2 3 6 5" xfId="10736" xr:uid="{DAEC45CF-1FF7-4CCA-8FB6-F3F6D3C28F38}"/>
    <cellStyle name="Millares 2 2 3 6 5 2" xfId="41788" xr:uid="{810B2441-A5E3-44C9-BEC7-BA4FEBBBC041}"/>
    <cellStyle name="Millares 2 2 3 6 6" xfId="24919" xr:uid="{93A009B6-2284-4414-94F7-A6409E41FB34}"/>
    <cellStyle name="Millares 2 2 3 7" xfId="5868" xr:uid="{9B72E840-BE71-4308-9D3A-A8FF737A6CE7}"/>
    <cellStyle name="Millares 2 2 3 7 2" xfId="14243" xr:uid="{D834618E-ED9E-48F0-A9AA-DA5F7D960664}"/>
    <cellStyle name="Millares 2 2 3 7 2 2" xfId="45291" xr:uid="{ABEB1B1F-F3ED-4AD5-8F6D-8F236E11A9CE}"/>
    <cellStyle name="Millares 2 2 3 7 2 3" xfId="28422" xr:uid="{5042A232-D53C-49FC-94FA-B9D33841417F}"/>
    <cellStyle name="Millares 2 2 3 7 3" xfId="17855" xr:uid="{634324EC-D5D8-48BB-BADC-8100F8D2B02F}"/>
    <cellStyle name="Millares 2 2 3 7 3 2" xfId="48902" xr:uid="{0691A6A6-AE85-40FC-BCA3-B9DF7CE2EEB4}"/>
    <cellStyle name="Millares 2 2 3 7 3 3" xfId="32033" xr:uid="{6AA39670-E787-4A46-8FCC-592AECF998AF}"/>
    <cellStyle name="Millares 2 2 3 7 4" xfId="22106" xr:uid="{EBE9C66A-5D35-400D-A42D-469DEE4DAE4F}"/>
    <cellStyle name="Millares 2 2 3 7 4 2" xfId="53123" xr:uid="{DE7AF3D5-0213-4A4B-9B99-EDDE24D0C03C}"/>
    <cellStyle name="Millares 2 2 3 7 4 3" xfId="36254" xr:uid="{7FF29524-D937-48E2-9EB9-58CE270E2EFF}"/>
    <cellStyle name="Millares 2 2 3 7 5" xfId="11089" xr:uid="{CBC9649D-55D6-48A3-8710-586DF614C2EA}"/>
    <cellStyle name="Millares 2 2 3 7 5 2" xfId="42137" xr:uid="{43F4D730-91E5-4971-A335-EDAC6E949814}"/>
    <cellStyle name="Millares 2 2 3 7 6" xfId="25268" xr:uid="{CB563074-877C-4FD8-BBB7-79BD62ABFBEB}"/>
    <cellStyle name="Millares 2 2 3 8" xfId="11437" xr:uid="{52850EC4-ECB6-4BF0-986B-415D6C6AEDC0}"/>
    <cellStyle name="Millares 2 2 3 8 2" xfId="15045" xr:uid="{CB446F20-E3F6-4861-89AF-86B20C176208}"/>
    <cellStyle name="Millares 2 2 3 8 2 2" xfId="46092" xr:uid="{CCA44F28-2ED7-46B8-A5C7-163196E07581}"/>
    <cellStyle name="Millares 2 2 3 8 2 3" xfId="29223" xr:uid="{B9D5777E-E183-48DF-8528-BB93F519DADD}"/>
    <cellStyle name="Millares 2 2 3 8 3" xfId="19300" xr:uid="{D227A87B-6FF0-4EBA-893A-4B958B68A1A7}"/>
    <cellStyle name="Millares 2 2 3 8 3 2" xfId="50317" xr:uid="{B5498284-67D4-4675-815F-81D368EE9398}"/>
    <cellStyle name="Millares 2 2 3 8 3 3" xfId="33448" xr:uid="{E8C03553-5DD2-4511-B525-636684EE5B42}"/>
    <cellStyle name="Millares 2 2 3 8 4" xfId="42485" xr:uid="{44209480-5872-4891-B28B-3A81F1FE24C1}"/>
    <cellStyle name="Millares 2 2 3 8 5" xfId="25616" xr:uid="{76A48EFC-7163-4B16-A44D-F6412E1D4382}"/>
    <cellStyle name="Millares 2 2 3 9" xfId="14341" xr:uid="{ADB25E07-2BE7-48BB-8B3F-EE36A351908A}"/>
    <cellStyle name="Millares 2 2 3 9 2" xfId="45389" xr:uid="{58D8CECA-CF31-45F0-B2E2-9DF7C592E4C7}"/>
    <cellStyle name="Millares 2 2 3 9 3" xfId="28520" xr:uid="{98AE8C0C-5F96-4902-98CD-831C8E358FAE}"/>
    <cellStyle name="Millares 2 2 4" xfId="1327" xr:uid="{BE02624E-AE2A-4390-8506-5A3A977A45B9}"/>
    <cellStyle name="Millares 2 2 4 2" xfId="3009" xr:uid="{F9C09742-E063-4B6C-97E2-A7772F03CB31}"/>
    <cellStyle name="Millares 2 2 4 2 2" xfId="5424" xr:uid="{EF61788D-D6B6-42DB-A51C-8C2C751EEDDF}"/>
    <cellStyle name="Millares 2 2 4 2 2 2" xfId="13407" xr:uid="{34BA350F-3B85-4216-B1DA-65418CD905D5}"/>
    <cellStyle name="Millares 2 2 4 2 2 2 2" xfId="44455" xr:uid="{FB696C01-EAA9-4D90-A150-F918AB09C236}"/>
    <cellStyle name="Millares 2 2 4 2 2 3" xfId="27586" xr:uid="{EC08C136-6720-488E-B7E5-CFF0DD5D0753}"/>
    <cellStyle name="Millares 2 2 4 2 3" xfId="7838" xr:uid="{4078B906-AB49-487D-850E-AD693A9F30DA}"/>
    <cellStyle name="Millares 2 2 4 2 3 2" xfId="17015" xr:uid="{8FBAA396-7EB0-4BB6-9CF4-AA3858CBA147}"/>
    <cellStyle name="Millares 2 2 4 2 3 2 2" xfId="48062" xr:uid="{211D4547-2423-4D8D-9924-3E7FED044C47}"/>
    <cellStyle name="Millares 2 2 4 2 3 3" xfId="31193" xr:uid="{73A847AA-5FE1-4E25-AE2F-F6ACCD747715}"/>
    <cellStyle name="Millares 2 2 4 2 4" xfId="21270" xr:uid="{6520158E-5F0F-4569-AB2F-71214851D0EA}"/>
    <cellStyle name="Millares 2 2 4 2 4 2" xfId="52287" xr:uid="{04DC1821-242F-4255-BF30-0E6EFD41236C}"/>
    <cellStyle name="Millares 2 2 4 2 4 3" xfId="35418" xr:uid="{EE84F2B8-19EE-429B-90E7-B443635F55A9}"/>
    <cellStyle name="Millares 2 2 4 2 5" xfId="10249" xr:uid="{E472BCC8-F7F4-41C9-82D4-7E35C6F4ACD0}"/>
    <cellStyle name="Millares 2 2 4 2 5 2" xfId="41301" xr:uid="{77943AB4-7575-4F29-B01B-17CE136B84D5}"/>
    <cellStyle name="Millares 2 2 4 2 6" xfId="24432" xr:uid="{542DD4E5-EF47-4D39-9292-A5B9D0D93094}"/>
    <cellStyle name="Millares 2 2 4 3" xfId="1835" xr:uid="{27841BCC-B57A-4426-BB1D-32BAF7AC581E}"/>
    <cellStyle name="Millares 2 2 4 3 2" xfId="4250" xr:uid="{ED0A625B-807A-45AA-8A3F-C68FB1040ADD}"/>
    <cellStyle name="Millares 2 2 4 3 2 2" xfId="12233" xr:uid="{7ABDF579-85AD-456D-83E9-A42DBF666A9F}"/>
    <cellStyle name="Millares 2 2 4 3 2 2 2" xfId="43281" xr:uid="{B7041DD5-8625-495A-8570-9479C5FD2883}"/>
    <cellStyle name="Millares 2 2 4 3 2 3" xfId="26412" xr:uid="{BDE9D3D8-44D4-4996-A095-32886048AE2D}"/>
    <cellStyle name="Millares 2 2 4 3 3" xfId="6664" xr:uid="{8B33EFA1-3CBC-45BD-96F7-9729ABF4B207}"/>
    <cellStyle name="Millares 2 2 4 3 3 2" xfId="15841" xr:uid="{3E7A307D-5AA1-46C5-9568-2382270C3283}"/>
    <cellStyle name="Millares 2 2 4 3 3 2 2" xfId="46888" xr:uid="{4E955BC7-7469-4493-AF98-A0CED043B4BF}"/>
    <cellStyle name="Millares 2 2 4 3 3 3" xfId="30019" xr:uid="{A8EA5D53-3602-44CC-A098-B55D4C59FC51}"/>
    <cellStyle name="Millares 2 2 4 3 4" xfId="20096" xr:uid="{A235AD04-E533-41EF-9D62-7EC6545A1906}"/>
    <cellStyle name="Millares 2 2 4 3 4 2" xfId="51113" xr:uid="{FFEC0A21-2936-4113-8176-D2D962B9E535}"/>
    <cellStyle name="Millares 2 2 4 3 4 3" xfId="34244" xr:uid="{600771B6-A4C5-4642-A215-8382B2A13B89}"/>
    <cellStyle name="Millares 2 2 4 3 5" xfId="9075" xr:uid="{3CB5F39A-E175-4F5C-A29E-6A73AE53C939}"/>
    <cellStyle name="Millares 2 2 4 3 5 2" xfId="40127" xr:uid="{58AF9A66-8A46-4D4D-918A-0BECEE3BF842}"/>
    <cellStyle name="Millares 2 2 4 3 6" xfId="23258" xr:uid="{62DC7901-C6C8-4C43-BEB7-96991A1643EB}"/>
    <cellStyle name="Millares 2 2 4 4" xfId="3742" xr:uid="{2AE84B88-9086-4275-8066-A98467B36700}"/>
    <cellStyle name="Millares 2 2 4 4 2" xfId="11725" xr:uid="{681443C1-344E-4CFA-8DE5-C27A34007433}"/>
    <cellStyle name="Millares 2 2 4 4 2 2" xfId="42773" xr:uid="{BAC977FA-FDC1-4A45-88DC-016F98B1B173}"/>
    <cellStyle name="Millares 2 2 4 4 3" xfId="25904" xr:uid="{C78D9B47-5D28-4EB3-8EDD-58A828E91960}"/>
    <cellStyle name="Millares 2 2 4 5" xfId="6156" xr:uid="{0C0ECB99-AC20-4D2C-AFD1-8D27CC0F2D08}"/>
    <cellStyle name="Millares 2 2 4 5 2" xfId="15333" xr:uid="{3363C3CD-D9D2-4DF6-B703-2498C538938F}"/>
    <cellStyle name="Millares 2 2 4 5 2 2" xfId="46380" xr:uid="{19C0FDBE-0D1B-4364-9D0A-C91BD0EFBA60}"/>
    <cellStyle name="Millares 2 2 4 5 3" xfId="29511" xr:uid="{61C3CF66-C175-449E-8465-BACF747F6156}"/>
    <cellStyle name="Millares 2 2 4 6" xfId="19588" xr:uid="{A70C6843-5115-4684-B974-7FA2C2F948AF}"/>
    <cellStyle name="Millares 2 2 4 6 2" xfId="50605" xr:uid="{41962AB6-DF00-4DBB-90D4-18532F8E0FFA}"/>
    <cellStyle name="Millares 2 2 4 6 3" xfId="33736" xr:uid="{0759F2E0-37E0-4773-B66D-047EE86E1EE0}"/>
    <cellStyle name="Millares 2 2 4 7" xfId="8567" xr:uid="{535586B5-C33D-425B-AF55-0B35A95158A6}"/>
    <cellStyle name="Millares 2 2 4 7 2" xfId="39619" xr:uid="{1535BC36-59A0-45C2-8A65-4D8A4F95CD77}"/>
    <cellStyle name="Millares 2 2 4 8" xfId="22750" xr:uid="{7F47B117-8F31-4979-9B5A-9EAC954782CB}"/>
    <cellStyle name="Millares 2 2 5" xfId="1374" xr:uid="{37DC5E12-5A04-4A22-8F79-BC02F610B036}"/>
    <cellStyle name="Millares 2 2 5 2" xfId="3056" xr:uid="{3D1A0507-CF23-4B3E-AEDB-921539A4D188}"/>
    <cellStyle name="Millares 2 2 5 2 2" xfId="5471" xr:uid="{E38D2B51-EAC0-4732-9E82-8F85C9B56A7D}"/>
    <cellStyle name="Millares 2 2 5 2 2 2" xfId="13454" xr:uid="{31E8CBC1-B7D6-43B9-B18B-B4D2D7BDF0C6}"/>
    <cellStyle name="Millares 2 2 5 2 2 2 2" xfId="44502" xr:uid="{60135CFC-E59D-4450-BEC5-7D4769EE9997}"/>
    <cellStyle name="Millares 2 2 5 2 2 3" xfId="27633" xr:uid="{1EEC56DC-194A-4B48-B830-6354B39E158A}"/>
    <cellStyle name="Millares 2 2 5 2 3" xfId="7885" xr:uid="{5B36F052-E545-476D-9B6C-BD44C6F42329}"/>
    <cellStyle name="Millares 2 2 5 2 3 2" xfId="17062" xr:uid="{3BC6A37D-F96C-47A0-B877-1CFED6BBCEE5}"/>
    <cellStyle name="Millares 2 2 5 2 3 2 2" xfId="48109" xr:uid="{DDB17E0B-5D6A-4930-A081-94E26B3A5FA7}"/>
    <cellStyle name="Millares 2 2 5 2 3 3" xfId="31240" xr:uid="{8031B06C-C328-40D3-A525-400FFD700F23}"/>
    <cellStyle name="Millares 2 2 5 2 4" xfId="21317" xr:uid="{47699708-C581-4B88-86FC-32CC943779F4}"/>
    <cellStyle name="Millares 2 2 5 2 4 2" xfId="52334" xr:uid="{F4535AB5-BAC1-41DC-8214-034D14F37A3E}"/>
    <cellStyle name="Millares 2 2 5 2 4 3" xfId="35465" xr:uid="{F1266BEA-C2E7-4262-B86E-A5A4EBC1BDA9}"/>
    <cellStyle name="Millares 2 2 5 2 5" xfId="10296" xr:uid="{8E4F3C00-E276-429C-B368-568BAEC43FA6}"/>
    <cellStyle name="Millares 2 2 5 2 5 2" xfId="41348" xr:uid="{1941F972-5A15-4ECF-8E63-F4E8A8526955}"/>
    <cellStyle name="Millares 2 2 5 2 6" xfId="24479" xr:uid="{B0076A7C-10A4-4446-BC8A-86B8B51DF2B6}"/>
    <cellStyle name="Millares 2 2 5 3" xfId="2137" xr:uid="{532E278E-7292-4572-BBF9-DD9B9368273B}"/>
    <cellStyle name="Millares 2 2 5 3 2" xfId="4552" xr:uid="{50C9914F-EF78-4456-B853-F0F7FFEFD4FA}"/>
    <cellStyle name="Millares 2 2 5 3 2 2" xfId="12535" xr:uid="{B3B3A682-4B34-4048-96C9-D8E99F17B7BE}"/>
    <cellStyle name="Millares 2 2 5 3 2 2 2" xfId="43583" xr:uid="{F4F6FDB7-DE05-4FB8-9F37-F31B868876A2}"/>
    <cellStyle name="Millares 2 2 5 3 2 3" xfId="26714" xr:uid="{F316BACB-C577-4DCF-9A83-9C726C8007D3}"/>
    <cellStyle name="Millares 2 2 5 3 3" xfId="6966" xr:uid="{0A341020-D1E2-4A32-8966-7C2477A1E5DA}"/>
    <cellStyle name="Millares 2 2 5 3 3 2" xfId="16143" xr:uid="{6324A45C-CD6A-4007-B78D-E09407E549F3}"/>
    <cellStyle name="Millares 2 2 5 3 3 2 2" xfId="47190" xr:uid="{597ACE2E-EC7B-4E79-9D32-60C674B4A8A5}"/>
    <cellStyle name="Millares 2 2 5 3 3 3" xfId="30321" xr:uid="{81F6FF18-7CFB-4749-9BAA-A788759ADE8F}"/>
    <cellStyle name="Millares 2 2 5 3 4" xfId="20398" xr:uid="{08E04629-036B-412C-A2EB-A946F1F480EC}"/>
    <cellStyle name="Millares 2 2 5 3 4 2" xfId="51415" xr:uid="{D38BA217-D7C7-4ECA-B51E-46493EEF4177}"/>
    <cellStyle name="Millares 2 2 5 3 4 3" xfId="34546" xr:uid="{CF9B3DE4-DADB-4F93-9C95-099D573920B3}"/>
    <cellStyle name="Millares 2 2 5 3 5" xfId="9377" xr:uid="{D6158166-AA25-4312-9A6F-8C777926AA04}"/>
    <cellStyle name="Millares 2 2 5 3 5 2" xfId="40429" xr:uid="{807B4F21-B079-49AC-B5D3-BB372493F4F4}"/>
    <cellStyle name="Millares 2 2 5 3 6" xfId="23560" xr:uid="{24662A02-C4A3-4F0C-A7BB-3D0FAA380EAA}"/>
    <cellStyle name="Millares 2 2 5 4" xfId="3789" xr:uid="{D456917A-FDD0-41AC-8254-8890C614A806}"/>
    <cellStyle name="Millares 2 2 5 4 2" xfId="11772" xr:uid="{7FC279FE-4173-4548-A9F5-B57DDC4D7514}"/>
    <cellStyle name="Millares 2 2 5 4 2 2" xfId="42820" xr:uid="{943143A1-8419-4C6B-B866-0F4E72DB661E}"/>
    <cellStyle name="Millares 2 2 5 4 3" xfId="25951" xr:uid="{AD4A3B0F-0453-48BA-BE83-B4CA511B8434}"/>
    <cellStyle name="Millares 2 2 5 5" xfId="6203" xr:uid="{7520720E-1296-4A74-9D73-907EE403B0E5}"/>
    <cellStyle name="Millares 2 2 5 5 2" xfId="15380" xr:uid="{D2B6A5C0-855C-466E-9EF6-AC6B7BFA3CBC}"/>
    <cellStyle name="Millares 2 2 5 5 2 2" xfId="46427" xr:uid="{A4CF200A-DEFE-486F-A919-9A5130109200}"/>
    <cellStyle name="Millares 2 2 5 5 3" xfId="29558" xr:uid="{AAC5561F-DC48-4598-BB38-900A61D5695D}"/>
    <cellStyle name="Millares 2 2 5 6" xfId="19635" xr:uid="{3695C4D0-902E-41A7-9474-A7131419095A}"/>
    <cellStyle name="Millares 2 2 5 6 2" xfId="50652" xr:uid="{72C64FFD-19AD-4582-8FB9-965552A1BC4B}"/>
    <cellStyle name="Millares 2 2 5 6 3" xfId="33783" xr:uid="{1FCD88CA-2806-4544-98BA-35DEAD6D0F43}"/>
    <cellStyle name="Millares 2 2 5 7" xfId="8614" xr:uid="{E0CF70E0-9FDF-4C03-8DF8-1702A20E67D4}"/>
    <cellStyle name="Millares 2 2 5 7 2" xfId="39666" xr:uid="{3FE1AD07-D1E6-4D1C-8C7C-A544E09AA8D3}"/>
    <cellStyle name="Millares 2 2 5 8" xfId="22797" xr:uid="{9F9FE350-A4BF-4E44-AB57-639AB62E0ECB}"/>
    <cellStyle name="Millares 2 2 6" xfId="2373" xr:uid="{177C5D90-2731-4540-B343-D4C02CD2CF2F}"/>
    <cellStyle name="Millares 2 2 6 2" xfId="4788" xr:uid="{B222B2AC-2EE9-4ADC-808D-707288A41F3D}"/>
    <cellStyle name="Millares 2 2 6 2 2" xfId="12771" xr:uid="{5A28BB8E-9BB7-4BC7-8159-BA50AD2A8F93}"/>
    <cellStyle name="Millares 2 2 6 2 2 2" xfId="43819" xr:uid="{72CED208-6141-4B97-8AF9-40936D2F11CC}"/>
    <cellStyle name="Millares 2 2 6 2 3" xfId="26950" xr:uid="{073FF42D-1F7F-4566-87B8-C720737A2ABC}"/>
    <cellStyle name="Millares 2 2 6 3" xfId="7202" xr:uid="{96778CC0-0568-480C-80F5-A3597836689A}"/>
    <cellStyle name="Millares 2 2 6 3 2" xfId="16379" xr:uid="{B8B5F521-71E6-4C42-A7BF-2086A6CAA8B6}"/>
    <cellStyle name="Millares 2 2 6 3 2 2" xfId="47426" xr:uid="{348740E0-DA5C-487D-B666-4B8FCF645EE9}"/>
    <cellStyle name="Millares 2 2 6 3 3" xfId="30557" xr:uid="{D250186B-E30B-408F-AF31-6E3FAD368B1D}"/>
    <cellStyle name="Millares 2 2 6 4" xfId="20634" xr:uid="{175961D0-FE52-4F0D-B4CD-7585140EFE41}"/>
    <cellStyle name="Millares 2 2 6 4 2" xfId="51651" xr:uid="{0D7E93C0-F4B6-4073-B5DD-A43AFC4DC9E0}"/>
    <cellStyle name="Millares 2 2 6 4 3" xfId="34782" xr:uid="{403EE270-809D-4CC9-A2D8-3D1E2CC43D40}"/>
    <cellStyle name="Millares 2 2 6 5" xfId="9613" xr:uid="{E521E9D0-5538-476B-A725-D18C4557F266}"/>
    <cellStyle name="Millares 2 2 6 5 2" xfId="40665" xr:uid="{F95701C7-3501-4D30-BD51-305CDA144179}"/>
    <cellStyle name="Millares 2 2 6 6" xfId="23796" xr:uid="{64F8D5D5-8942-460A-8FE6-0908B41519EB}"/>
    <cellStyle name="Millares 2 2 7" xfId="2490" xr:uid="{B809E4BD-56ED-40BE-BECB-30D0F38EB047}"/>
    <cellStyle name="Millares 2 2 7 2" xfId="4905" xr:uid="{08673A28-BE54-4D62-BE6F-296A92070720}"/>
    <cellStyle name="Millares 2 2 7 2 2" xfId="12888" xr:uid="{2EF7DEA7-8AC4-4614-A52A-774480C4FECA}"/>
    <cellStyle name="Millares 2 2 7 2 2 2" xfId="43936" xr:uid="{D00511F9-8CA9-445E-85EC-998A6FD70DE9}"/>
    <cellStyle name="Millares 2 2 7 2 3" xfId="27067" xr:uid="{5BE2643E-10C7-4D91-8062-5E918671866C}"/>
    <cellStyle name="Millares 2 2 7 3" xfId="7319" xr:uid="{66C087FD-585C-46DE-9571-FC60728017A6}"/>
    <cellStyle name="Millares 2 2 7 3 2" xfId="16496" xr:uid="{0D3AD952-2C0C-4CCC-8B03-0B1C6502D502}"/>
    <cellStyle name="Millares 2 2 7 3 2 2" xfId="47543" xr:uid="{E807ABA9-2D0B-45C7-9B74-D08E24DEFF9B}"/>
    <cellStyle name="Millares 2 2 7 3 3" xfId="30674" xr:uid="{02BC6AA3-896A-47F3-8EA0-5B146312CA2B}"/>
    <cellStyle name="Millares 2 2 7 4" xfId="20751" xr:uid="{F7BC583F-58EE-4F36-9CB8-0183C9CBA418}"/>
    <cellStyle name="Millares 2 2 7 4 2" xfId="51768" xr:uid="{979F8F33-74E3-4000-9ECA-AE00EBDA48DD}"/>
    <cellStyle name="Millares 2 2 7 4 3" xfId="34899" xr:uid="{04FFF97D-E87B-4FDC-9A53-AB8CA6CF875E}"/>
    <cellStyle name="Millares 2 2 7 5" xfId="9730" xr:uid="{8F09D6C4-7254-4BFE-BC02-8078F69CEF38}"/>
    <cellStyle name="Millares 2 2 7 5 2" xfId="40782" xr:uid="{D8C874F8-A0D7-4EAE-961F-70855AC41910}"/>
    <cellStyle name="Millares 2 2 7 6" xfId="23913" xr:uid="{EBD582B1-6775-469A-815F-FCC5460930DD}"/>
    <cellStyle name="Millares 2 2 8" xfId="1483" xr:uid="{DACFDD6E-20E4-4007-AC98-CB2A463EABC5}"/>
    <cellStyle name="Millares 2 2 8 2" xfId="3898" xr:uid="{66FE076E-BC7B-4F9E-ABDB-9170DF442361}"/>
    <cellStyle name="Millares 2 2 8 2 2" xfId="11881" xr:uid="{7128B55D-E0D2-472B-8BA1-C4CC459F7EBC}"/>
    <cellStyle name="Millares 2 2 8 2 2 2" xfId="42929" xr:uid="{4A10D8EE-8C0E-4FF6-AB76-B45C68873D90}"/>
    <cellStyle name="Millares 2 2 8 2 3" xfId="26060" xr:uid="{5DB29A83-D42E-4E60-8D4D-6D4BE79E6113}"/>
    <cellStyle name="Millares 2 2 8 3" xfId="6312" xr:uid="{E705630D-0F36-4B0E-8023-03825E9080CE}"/>
    <cellStyle name="Millares 2 2 8 3 2" xfId="15489" xr:uid="{FF9B1A2A-7FAB-482A-B481-3A4174BD14B2}"/>
    <cellStyle name="Millares 2 2 8 3 2 2" xfId="46536" xr:uid="{EC17C642-E7E9-48DD-8557-D426E4139845}"/>
    <cellStyle name="Millares 2 2 8 3 3" xfId="29667" xr:uid="{4D55C38B-9F1B-4A6B-9474-1FC70B71C09A}"/>
    <cellStyle name="Millares 2 2 8 4" xfId="19744" xr:uid="{D75A4C8F-6530-4727-BA5B-1BB1119FD9A9}"/>
    <cellStyle name="Millares 2 2 8 4 2" xfId="50761" xr:uid="{DB6827F4-F1DF-4581-87AE-A5051D99FBF5}"/>
    <cellStyle name="Millares 2 2 8 4 3" xfId="33892" xr:uid="{5D5F6750-A002-4AF1-BE22-259CFF0E6E8B}"/>
    <cellStyle name="Millares 2 2 8 5" xfId="8723" xr:uid="{86CD466A-4E6D-4A99-B42C-F20DA567B3C7}"/>
    <cellStyle name="Millares 2 2 8 5 2" xfId="39775" xr:uid="{A2D27DC4-D50B-44E1-BB80-2CD225FA1B0E}"/>
    <cellStyle name="Millares 2 2 8 6" xfId="22906" xr:uid="{288B879D-C356-4CEB-A49B-D8DAD60D3CDE}"/>
    <cellStyle name="Millares 2 2 9" xfId="807" xr:uid="{AD69F214-FAEE-48C7-88DC-0B6550311FCE}"/>
    <cellStyle name="Millares 2 2 9 2" xfId="13595" xr:uid="{73CAE313-104D-4BDD-9E60-2CB3967F0FA9}"/>
    <cellStyle name="Millares 2 2 9 2 2" xfId="44643" xr:uid="{95B35BCE-1A1F-476E-8660-B646EE9F5AFB}"/>
    <cellStyle name="Millares 2 2 9 2 3" xfId="27774" xr:uid="{AB894B8B-FF61-4DB6-A537-6BC794FC338C}"/>
    <cellStyle name="Millares 2 2 9 3" xfId="17203" xr:uid="{EE6AEE43-1651-40E0-ABF8-C2075F7B2D67}"/>
    <cellStyle name="Millares 2 2 9 3 2" xfId="48250" xr:uid="{0B7A14AE-E5C1-4A29-AF75-22BFD704E993}"/>
    <cellStyle name="Millares 2 2 9 3 3" xfId="31381" xr:uid="{892FB8E1-7D52-44E3-86E0-B47A5C27E7EF}"/>
    <cellStyle name="Millares 2 2 9 4" xfId="21458" xr:uid="{0A516AD8-409A-440B-9D4B-4E82CDC08A91}"/>
    <cellStyle name="Millares 2 2 9 4 2" xfId="52475" xr:uid="{DA3AB6B4-D67F-4A4A-A1A9-6B90C1825E97}"/>
    <cellStyle name="Millares 2 2 9 4 3" xfId="35606" xr:uid="{F04C2ED1-9E24-4D43-8B70-3A4B8DFB715E}"/>
    <cellStyle name="Millares 2 2 9 5" xfId="10437" xr:uid="{9EC8C1A5-E47A-442B-8575-9E14C6672323}"/>
    <cellStyle name="Millares 2 2 9 5 2" xfId="41489" xr:uid="{40C56679-EE1A-41D0-8791-931CF183B016}"/>
    <cellStyle name="Millares 2 2 9 6" xfId="24620" xr:uid="{311333AE-5619-4FD3-A83D-E51310A2B4FF}"/>
    <cellStyle name="Millares 2 20" xfId="17999" xr:uid="{F86CBADA-42C0-4357-8D05-0AE4A766BE35}"/>
    <cellStyle name="Millares 2 20 2" xfId="49016" xr:uid="{2CCFF3F3-83F1-4BAC-9A78-C31D75A0D42F}"/>
    <cellStyle name="Millares 2 20 3" xfId="32147" xr:uid="{AF7A0CCC-E235-4AD5-9A78-F89264431771}"/>
    <cellStyle name="Millares 2 21" xfId="18299" xr:uid="{FB1FF6BA-4651-4C5F-A99C-23A7B41422BB}"/>
    <cellStyle name="Millares 2 21 2" xfId="49316" xr:uid="{A152C47C-BBDC-44C0-8716-05CA6ECCD055}"/>
    <cellStyle name="Millares 2 21 3" xfId="32447" xr:uid="{C96A885E-62C4-4AFB-9C4E-E3D6D8770988}"/>
    <cellStyle name="Millares 2 22" xfId="18599" xr:uid="{2FFAE3D1-AD66-435C-A31E-DE94C0E3F36D}"/>
    <cellStyle name="Millares 2 22 2" xfId="49616" xr:uid="{B882B893-64EE-44F0-BFA0-E041F3371751}"/>
    <cellStyle name="Millares 2 22 3" xfId="32747" xr:uid="{CD302AA0-5A4D-4622-9BF5-6D7CA73A3F51}"/>
    <cellStyle name="Millares 2 23" xfId="18824" xr:uid="{BC1EF6DB-49B3-4CC5-A026-D37E61F8D1C3}"/>
    <cellStyle name="Millares 2 23 2" xfId="49841" xr:uid="{81583969-2873-4F78-AB8C-56EC3D2317A6}"/>
    <cellStyle name="Millares 2 23 3" xfId="32972" xr:uid="{6B4F889D-49C2-4DC1-A516-EA36F00795DC}"/>
    <cellStyle name="Millares 2 24" xfId="7980" xr:uid="{CBC4B8BC-E348-445B-9127-5101075D32F3}"/>
    <cellStyle name="Millares 2 24 2" xfId="53220" xr:uid="{3CA14405-27EC-402F-971F-DF0874CC972B}"/>
    <cellStyle name="Millares 2 24 3" xfId="36351" xr:uid="{5AF34E0E-9381-4E6E-82BE-915320DC7F68}"/>
    <cellStyle name="Millares 2 25" xfId="36656" xr:uid="{0AA60415-9C94-4EE2-B362-6AAEEAB54195}"/>
    <cellStyle name="Millares 2 25 2" xfId="53525" xr:uid="{717929B2-EB89-4210-A9EA-0FB6BE7BFCA1}"/>
    <cellStyle name="Millares 2 26" xfId="36966" xr:uid="{1849776F-11E7-4138-8AFD-2CD2E7B08F00}"/>
    <cellStyle name="Millares 2 26 2" xfId="53835" xr:uid="{AD1BE5A0-5EC7-4347-99D6-DC1D7469FD4C}"/>
    <cellStyle name="Millares 2 27" xfId="37269" xr:uid="{0DBB9B24-12BD-4D3B-8CB3-3C80D9D66C26}"/>
    <cellStyle name="Millares 2 27 2" xfId="54138" xr:uid="{47ED8945-2494-4FC7-B316-C82B07794699}"/>
    <cellStyle name="Millares 2 28" xfId="37569" xr:uid="{82820F1D-7FBD-4536-A963-1CF1C90E3529}"/>
    <cellStyle name="Millares 2 28 2" xfId="54438" xr:uid="{625352B8-7B54-4427-875C-F79CC5BF84F9}"/>
    <cellStyle name="Millares 2 29" xfId="37871" xr:uid="{986432BA-29DB-4776-B418-2DB7330A542D}"/>
    <cellStyle name="Millares 2 29 2" xfId="54740" xr:uid="{B5BD60D9-C405-4877-89DF-36F9A789F883}"/>
    <cellStyle name="Millares 2 3" xfId="270" xr:uid="{3E2B5B98-A497-43F5-A471-32FAD8DE072F}"/>
    <cellStyle name="Millares 2 3 10" xfId="14342" xr:uid="{E7E1123B-60EE-44EC-AAD1-8EADC9721A4B}"/>
    <cellStyle name="Millares 2 3 10 2" xfId="45390" xr:uid="{4CA0233A-1FEC-4BEB-A910-FF854611C550}"/>
    <cellStyle name="Millares 2 3 10 3" xfId="28521" xr:uid="{9C0E82CC-3E76-4648-8E42-B1CCF46D657E}"/>
    <cellStyle name="Millares 2 3 11" xfId="14612" xr:uid="{5C8BA520-80B0-4D08-9032-33C2DF8CFEAC}"/>
    <cellStyle name="Millares 2 3 11 2" xfId="45659" xr:uid="{65873A36-5355-43AB-A4F7-9192F365775D}"/>
    <cellStyle name="Millares 2 3 11 3" xfId="28790" xr:uid="{3279A619-3919-4659-8870-16651B14C034}"/>
    <cellStyle name="Millares 2 3 12" xfId="18003" xr:uid="{13B0DF44-8647-4587-8FDC-5277AE5A2033}"/>
    <cellStyle name="Millares 2 3 12 2" xfId="49020" xr:uid="{7B2D5B37-A9F6-4A56-8DE3-59923850C75F}"/>
    <cellStyle name="Millares 2 3 12 3" xfId="32151" xr:uid="{15C59FEA-1282-4059-BDD8-5385844D5E7B}"/>
    <cellStyle name="Millares 2 3 13" xfId="18303" xr:uid="{B47F6150-0CA6-40C2-8D99-FBFD15E643DF}"/>
    <cellStyle name="Millares 2 3 13 2" xfId="49320" xr:uid="{48431FA4-E230-48E6-94C8-D3173547CA0D}"/>
    <cellStyle name="Millares 2 3 13 3" xfId="32451" xr:uid="{6654B1D4-10A0-4F40-A794-A9A733CD5BA2}"/>
    <cellStyle name="Millares 2 3 14" xfId="18603" xr:uid="{0191A55F-5245-4843-8540-78445E693BC1}"/>
    <cellStyle name="Millares 2 3 14 2" xfId="49620" xr:uid="{B9D72FF3-3B79-4BB7-9CC5-9E5C6E883A1B}"/>
    <cellStyle name="Millares 2 3 14 3" xfId="32751" xr:uid="{217FDC1C-EAFC-4125-AEC6-9101A37B98A1}"/>
    <cellStyle name="Millares 2 3 15" xfId="18871" xr:uid="{FC4249A4-F8AA-409C-B5C5-DEBDA2D50519}"/>
    <cellStyle name="Millares 2 3 15 2" xfId="49888" xr:uid="{5695F52A-AE4F-4148-9090-7986B717793F}"/>
    <cellStyle name="Millares 2 3 15 3" xfId="33019" xr:uid="{8A4AE019-0610-49CE-9847-E7BB9BD25D78}"/>
    <cellStyle name="Millares 2 3 16" xfId="8101" xr:uid="{FB25EA83-A8DA-4DCD-998B-D2C45A3DB36E}"/>
    <cellStyle name="Millares 2 3 16 2" xfId="53224" xr:uid="{5A856C63-87EF-475A-9035-2E73B25C9D71}"/>
    <cellStyle name="Millares 2 3 16 3" xfId="36355" xr:uid="{961CC47F-D681-43C2-B91B-77CAB724F3F4}"/>
    <cellStyle name="Millares 2 3 17" xfId="36660" xr:uid="{76914D54-00E4-4BEE-A605-6F1883F90CB6}"/>
    <cellStyle name="Millares 2 3 17 2" xfId="53529" xr:uid="{9058F6E0-BE80-4AD1-82A3-504DFB07515D}"/>
    <cellStyle name="Millares 2 3 18" xfId="36970" xr:uid="{AE4190C1-D491-431D-BCD6-DD7CBF0D5F78}"/>
    <cellStyle name="Millares 2 3 18 2" xfId="53839" xr:uid="{C88044DA-B92E-4D88-AAF8-B2235A0F4E7B}"/>
    <cellStyle name="Millares 2 3 19" xfId="37273" xr:uid="{EFDE04B6-966B-4E29-A35B-3A5789604D5E}"/>
    <cellStyle name="Millares 2 3 19 2" xfId="54142" xr:uid="{1BE13D46-1F7B-4A2B-A944-F0DC5314C3A4}"/>
    <cellStyle name="Millares 2 3 2" xfId="534" xr:uid="{61E47B8E-DD7B-4863-A7CB-2E4EBAE8594F}"/>
    <cellStyle name="Millares 2 3 2 2" xfId="2806" xr:uid="{775A0DD3-A507-4910-AFF4-30BEAB61CD50}"/>
    <cellStyle name="Millares 2 3 2 2 2" xfId="5221" xr:uid="{69026891-6904-45B1-B5A1-2BD1284004E3}"/>
    <cellStyle name="Millares 2 3 2 2 2 2" xfId="13204" xr:uid="{04965127-4262-487D-9B57-8DAF13C3806A}"/>
    <cellStyle name="Millares 2 3 2 2 2 2 2" xfId="44252" xr:uid="{8165BF46-B9C8-4779-855B-ABD93DD1180F}"/>
    <cellStyle name="Millares 2 3 2 2 2 3" xfId="27383" xr:uid="{469DEF71-1F22-4FA4-BD1C-BF2C432E00FE}"/>
    <cellStyle name="Millares 2 3 2 2 3" xfId="7635" xr:uid="{978DE895-9ECA-43CA-A281-88308A1F400C}"/>
    <cellStyle name="Millares 2 3 2 2 3 2" xfId="16812" xr:uid="{F890247A-93DC-4982-9176-EC3EBE5566C8}"/>
    <cellStyle name="Millares 2 3 2 2 3 2 2" xfId="47859" xr:uid="{A72332A0-1355-4074-84BE-48789E0A3101}"/>
    <cellStyle name="Millares 2 3 2 2 3 3" xfId="30990" xr:uid="{5F9188DE-7A54-419B-9CC5-73BED558E12A}"/>
    <cellStyle name="Millares 2 3 2 2 4" xfId="21067" xr:uid="{AB5A6DA9-E11C-4CDF-8E04-9CDAA6127C06}"/>
    <cellStyle name="Millares 2 3 2 2 4 2" xfId="52084" xr:uid="{E97B53AB-3FD9-4DA5-A9CB-1814DCA0830B}"/>
    <cellStyle name="Millares 2 3 2 2 4 3" xfId="35215" xr:uid="{7C6495BA-8D87-4BEE-A8AF-143390A50771}"/>
    <cellStyle name="Millares 2 3 2 2 5" xfId="10046" xr:uid="{A70EC8B3-0E66-4F5E-A659-6888F52606BF}"/>
    <cellStyle name="Millares 2 3 2 2 5 2" xfId="41098" xr:uid="{7C1EC22D-2A1B-4D8F-9CD4-235C492709FC}"/>
    <cellStyle name="Millares 2 3 2 2 6" xfId="24229" xr:uid="{76CFDA70-2D23-4E0E-BD9E-4CDC8E731AD3}"/>
    <cellStyle name="Millares 2 3 2 3" xfId="1888" xr:uid="{2818932E-ECF7-4C8D-B421-79D6336A4811}"/>
    <cellStyle name="Millares 2 3 2 3 2" xfId="4303" xr:uid="{A8AACBD9-4341-46F1-A9D5-87A9E4CB6213}"/>
    <cellStyle name="Millares 2 3 2 3 2 2" xfId="12286" xr:uid="{783B3E17-6F47-49DD-83B5-3B90A83A348D}"/>
    <cellStyle name="Millares 2 3 2 3 2 2 2" xfId="43334" xr:uid="{CD3C95BE-29F9-4282-A384-581267538DBC}"/>
    <cellStyle name="Millares 2 3 2 3 2 3" xfId="26465" xr:uid="{0DF8C7B7-2BB4-40E7-BEB5-E5CB92374C10}"/>
    <cellStyle name="Millares 2 3 2 3 3" xfId="6717" xr:uid="{6D6CF79F-B79A-4A37-844E-B5CFB1000266}"/>
    <cellStyle name="Millares 2 3 2 3 3 2" xfId="15894" xr:uid="{123F2E06-7B2D-4498-AB33-24ABA2E6C4FD}"/>
    <cellStyle name="Millares 2 3 2 3 3 2 2" xfId="46941" xr:uid="{0D79E9F8-0E16-4CBB-8084-2959A6DCCD8C}"/>
    <cellStyle name="Millares 2 3 2 3 3 3" xfId="30072" xr:uid="{DF95C850-217A-4134-AB24-FFD637B6CF9A}"/>
    <cellStyle name="Millares 2 3 2 3 4" xfId="20149" xr:uid="{6A145DA3-2D7C-4C60-AF58-8C40E4A2A3EE}"/>
    <cellStyle name="Millares 2 3 2 3 4 2" xfId="51166" xr:uid="{74495D59-29D5-4F98-ABFD-81A25A4979B6}"/>
    <cellStyle name="Millares 2 3 2 3 4 3" xfId="34297" xr:uid="{FF3C2EC8-6215-4E66-A221-77535FB6D347}"/>
    <cellStyle name="Millares 2 3 2 3 5" xfId="9128" xr:uid="{C9227A15-5B0F-448D-9163-67F5E2FE6D98}"/>
    <cellStyle name="Millares 2 3 2 3 5 2" xfId="40180" xr:uid="{17217694-A1A4-4C64-B47D-C3F7B49CE102}"/>
    <cellStyle name="Millares 2 3 2 3 6" xfId="23311" xr:uid="{C69392C0-999E-456E-A327-B9BFA68599D4}"/>
    <cellStyle name="Millares 2 3 2 4" xfId="1123" xr:uid="{9135006A-4EEB-4467-B45E-3A42CDF31AE2}"/>
    <cellStyle name="Millares 2 3 2 4 2" xfId="11522" xr:uid="{E42BC401-37FB-4954-88E2-1A97E3F44D17}"/>
    <cellStyle name="Millares 2 3 2 4 2 2" xfId="42570" xr:uid="{7E171B6B-2470-44F3-887E-9388855096EC}"/>
    <cellStyle name="Millares 2 3 2 4 3" xfId="25701" xr:uid="{38BE04CF-8567-4770-9D68-CB8148122085}"/>
    <cellStyle name="Millares 2 3 2 5" xfId="3538" xr:uid="{47F903A7-8A63-4244-927C-744FA2C191CB}"/>
    <cellStyle name="Millares 2 3 2 5 2" xfId="15130" xr:uid="{BADAEFA5-0E51-475B-92A2-917370611544}"/>
    <cellStyle name="Millares 2 3 2 5 2 2" xfId="46177" xr:uid="{37147EE1-A387-4ED9-BD50-78C52FC587D6}"/>
    <cellStyle name="Millares 2 3 2 5 3" xfId="29308" xr:uid="{55DD9DBC-F223-4178-89EA-1BE8485472B9}"/>
    <cellStyle name="Millares 2 3 2 6" xfId="5953" xr:uid="{017BB949-3962-48C9-AF01-3842DEE622C5}"/>
    <cellStyle name="Millares 2 3 2 6 2" xfId="19385" xr:uid="{9ECAAC96-D254-4772-9335-8061374B5C5B}"/>
    <cellStyle name="Millares 2 3 2 6 2 2" xfId="50402" xr:uid="{60897DA3-0C88-4DF8-8ACA-29E6DCE345A0}"/>
    <cellStyle name="Millares 2 3 2 6 3" xfId="33533" xr:uid="{053999A7-09FF-43F2-8254-5B221D289ED7}"/>
    <cellStyle name="Millares 2 3 2 7" xfId="8364" xr:uid="{13F5B780-EE5C-4A7F-B142-775D6D2FBFE8}"/>
    <cellStyle name="Millares 2 3 2 7 2" xfId="39416" xr:uid="{702A52B1-95A8-4328-9778-5F3FBE863F3F}"/>
    <cellStyle name="Millares 2 3 2 8" xfId="22547" xr:uid="{F17DB36B-2349-4607-A003-9692B6578873}"/>
    <cellStyle name="Millares 2 3 20" xfId="37573" xr:uid="{C2188783-DE0C-4CDC-9588-174C30DE8BED}"/>
    <cellStyle name="Millares 2 3 20 2" xfId="54442" xr:uid="{DF92D906-B651-4BDC-9EA0-DB385989E8C0}"/>
    <cellStyle name="Millares 2 3 21" xfId="37875" xr:uid="{8B8A64F6-9CD1-4B89-B1E3-72014F9878E9}"/>
    <cellStyle name="Millares 2 3 21 2" xfId="54744" xr:uid="{F2369C7F-BB61-4B29-85BF-3151548C20FA}"/>
    <cellStyle name="Millares 2 3 22" xfId="38177" xr:uid="{A1591E1C-BB92-4A48-834D-73ACCABFABF1}"/>
    <cellStyle name="Millares 2 3 22 2" xfId="55046" xr:uid="{2177848D-CF55-405A-93D9-893BAFB51254}"/>
    <cellStyle name="Millares 2 3 23" xfId="38477" xr:uid="{7AC58DEA-4FAC-4DB2-AF1F-508E67CB3577}"/>
    <cellStyle name="Millares 2 3 23 2" xfId="55346" xr:uid="{4085CE65-D440-4D43-96E6-5E29C13BB4F0}"/>
    <cellStyle name="Millares 2 3 24" xfId="38777" xr:uid="{5FE1C601-3478-4FB8-B2A7-C3619206C1C2}"/>
    <cellStyle name="Millares 2 3 24 2" xfId="55646" xr:uid="{B85FBDD0-A00B-4810-83A4-590DBC51AAEA}"/>
    <cellStyle name="Millares 2 3 25" xfId="39153" xr:uid="{EC586D55-A852-4BF1-BF18-F210D178B10A}"/>
    <cellStyle name="Millares 2 3 26" xfId="22284" xr:uid="{3A3E9519-EE07-48D4-83F3-2D2F1524AFD4}"/>
    <cellStyle name="Millares 2 3 3" xfId="1394" xr:uid="{B8E1108F-BCBB-4E57-BCDC-C047BF7C4672}"/>
    <cellStyle name="Millares 2 3 3 2" xfId="3076" xr:uid="{246514A4-F0AF-407D-B69D-A52DA9BCC39A}"/>
    <cellStyle name="Millares 2 3 3 2 2" xfId="5491" xr:uid="{DCE1A55A-523C-49F4-B8C2-D98BFE7C4673}"/>
    <cellStyle name="Millares 2 3 3 2 2 2" xfId="13474" xr:uid="{EAAAA291-79C9-4122-A93A-5A69272FC0C9}"/>
    <cellStyle name="Millares 2 3 3 2 2 2 2" xfId="44522" xr:uid="{5C7E26E6-A762-4541-8E2B-357EDDCFE8A4}"/>
    <cellStyle name="Millares 2 3 3 2 2 3" xfId="27653" xr:uid="{7D500C4B-C25E-47F6-A21E-EAD5D0DE85E8}"/>
    <cellStyle name="Millares 2 3 3 2 3" xfId="7905" xr:uid="{CF51F7EB-3954-4567-9D88-162372E5E819}"/>
    <cellStyle name="Millares 2 3 3 2 3 2" xfId="17082" xr:uid="{8A395531-1BAD-4809-BF19-6CBD6EAF1561}"/>
    <cellStyle name="Millares 2 3 3 2 3 2 2" xfId="48129" xr:uid="{A2A74B4E-2B0E-4B6E-BD35-9C278F2D4A3F}"/>
    <cellStyle name="Millares 2 3 3 2 3 3" xfId="31260" xr:uid="{7F6D620B-527F-4C63-B3E5-7F65F09684D8}"/>
    <cellStyle name="Millares 2 3 3 2 4" xfId="21337" xr:uid="{10B1DAFE-48B1-4215-BAD6-D801C0224D1A}"/>
    <cellStyle name="Millares 2 3 3 2 4 2" xfId="52354" xr:uid="{96A24289-4A44-4F8F-8124-BF7A31712729}"/>
    <cellStyle name="Millares 2 3 3 2 4 3" xfId="35485" xr:uid="{014F9481-C24B-4614-ABAB-313E7548ADC0}"/>
    <cellStyle name="Millares 2 3 3 2 5" xfId="10316" xr:uid="{BD5B3579-66A7-4EE1-88D2-11BF6D13C915}"/>
    <cellStyle name="Millares 2 3 3 2 5 2" xfId="41368" xr:uid="{58E6566D-D654-453F-BA5E-4672F8675790}"/>
    <cellStyle name="Millares 2 3 3 2 6" xfId="24499" xr:uid="{BDBD00F9-4D1D-47F9-B2F7-58CDC685AB1E}"/>
    <cellStyle name="Millares 2 3 3 3" xfId="2190" xr:uid="{2C25A62E-8339-4791-BCD5-D5251C716DB5}"/>
    <cellStyle name="Millares 2 3 3 3 2" xfId="4605" xr:uid="{93E431D0-E00A-49D8-A9BB-554344E93CAC}"/>
    <cellStyle name="Millares 2 3 3 3 2 2" xfId="12588" xr:uid="{83B7899C-48D0-4E5A-9AA8-CD50EE4AAC59}"/>
    <cellStyle name="Millares 2 3 3 3 2 2 2" xfId="43636" xr:uid="{B49C9AC5-1A5B-4E22-95CD-3D13946F7796}"/>
    <cellStyle name="Millares 2 3 3 3 2 3" xfId="26767" xr:uid="{9DB5E377-EF1C-487C-AB4F-5827466F1113}"/>
    <cellStyle name="Millares 2 3 3 3 3" xfId="7019" xr:uid="{3A5DA7A2-6FF8-41AE-9D18-5AFC856C6F54}"/>
    <cellStyle name="Millares 2 3 3 3 3 2" xfId="16196" xr:uid="{D9EBCB08-5F13-42EE-B732-A6952A12C31D}"/>
    <cellStyle name="Millares 2 3 3 3 3 2 2" xfId="47243" xr:uid="{A182570B-9A01-442F-8BEB-B0AEDA0C9C37}"/>
    <cellStyle name="Millares 2 3 3 3 3 3" xfId="30374" xr:uid="{40AF0B69-AA94-4045-8EEF-5A5A80952BB8}"/>
    <cellStyle name="Millares 2 3 3 3 4" xfId="20451" xr:uid="{2D35F5E1-17DE-4CC5-8892-37344E493B5B}"/>
    <cellStyle name="Millares 2 3 3 3 4 2" xfId="51468" xr:uid="{54E6B2B1-5E75-423C-830C-3665DC8307F1}"/>
    <cellStyle name="Millares 2 3 3 3 4 3" xfId="34599" xr:uid="{C79DC184-854E-42DF-897C-71E4F49F4880}"/>
    <cellStyle name="Millares 2 3 3 3 5" xfId="9430" xr:uid="{F36E3212-893B-41CB-8DA1-64CB3E4BFDDB}"/>
    <cellStyle name="Millares 2 3 3 3 5 2" xfId="40482" xr:uid="{FF176550-3110-492C-A4AB-6B869465D113}"/>
    <cellStyle name="Millares 2 3 3 3 6" xfId="23613" xr:uid="{765E2A67-5366-469A-A7CD-85981CFFDAC7}"/>
    <cellStyle name="Millares 2 3 3 4" xfId="3809" xr:uid="{CDBD7CEF-B150-4468-B450-21877C9D9C22}"/>
    <cellStyle name="Millares 2 3 3 4 2" xfId="11792" xr:uid="{4DBECA1E-8F3F-4FE1-A8F0-112B938B8573}"/>
    <cellStyle name="Millares 2 3 3 4 2 2" xfId="42840" xr:uid="{DC6BEB64-3202-4558-948F-DC70B2A8052E}"/>
    <cellStyle name="Millares 2 3 3 4 3" xfId="25971" xr:uid="{008C2C8E-279F-4BB3-8A07-796D61FD5C03}"/>
    <cellStyle name="Millares 2 3 3 5" xfId="6223" xr:uid="{E9E3DCDE-90DC-481B-8249-023E828AFC03}"/>
    <cellStyle name="Millares 2 3 3 5 2" xfId="15400" xr:uid="{FAB6E48F-26DD-4B84-BD91-A4A9230D6261}"/>
    <cellStyle name="Millares 2 3 3 5 2 2" xfId="46447" xr:uid="{CAD0AD4A-81D9-4FD7-AAE0-A7115985EC00}"/>
    <cellStyle name="Millares 2 3 3 5 3" xfId="29578" xr:uid="{0388DA5D-097E-4757-8006-1ABC0E3B2FC9}"/>
    <cellStyle name="Millares 2 3 3 6" xfId="19655" xr:uid="{9E19D914-E4F3-4127-B827-DD994F0BD060}"/>
    <cellStyle name="Millares 2 3 3 6 2" xfId="50672" xr:uid="{C83657F3-F389-4B00-956F-59760CE963F8}"/>
    <cellStyle name="Millares 2 3 3 6 3" xfId="33803" xr:uid="{A495F0C9-1C2B-4037-BE11-85242CA34BB9}"/>
    <cellStyle name="Millares 2 3 3 7" xfId="8634" xr:uid="{40228D81-EC73-44D5-8736-8CFFA206D72C}"/>
    <cellStyle name="Millares 2 3 3 7 2" xfId="39686" xr:uid="{2B7D0138-59AF-4DBD-8BC1-4B7AFE8D5535}"/>
    <cellStyle name="Millares 2 3 3 8" xfId="22817" xr:uid="{CA7E1975-54D3-4EAF-9A53-85F09476FA85}"/>
    <cellStyle name="Millares 2 3 4" xfId="2543" xr:uid="{DE05A69D-8A19-4D51-94EE-1B4DF22AA448}"/>
    <cellStyle name="Millares 2 3 4 2" xfId="4958" xr:uid="{BC43B16C-44EE-4A63-87FF-118292675DB2}"/>
    <cellStyle name="Millares 2 3 4 2 2" xfId="12941" xr:uid="{A1C2D6E1-32B5-48E2-9602-26B036FDF314}"/>
    <cellStyle name="Millares 2 3 4 2 2 2" xfId="43989" xr:uid="{5C07B47A-0D61-4F75-A624-1480A4BAB451}"/>
    <cellStyle name="Millares 2 3 4 2 3" xfId="27120" xr:uid="{08AF59F6-8018-48CB-BDD3-7CD5D32DA986}"/>
    <cellStyle name="Millares 2 3 4 3" xfId="7372" xr:uid="{9E742B57-334D-40E4-9548-7529B09E8A6C}"/>
    <cellStyle name="Millares 2 3 4 3 2" xfId="16549" xr:uid="{4B9B4CC2-B2EA-4855-8B77-631741E45999}"/>
    <cellStyle name="Millares 2 3 4 3 2 2" xfId="47596" xr:uid="{656F6ADF-1D98-45CC-B67A-2B084E5BAC32}"/>
    <cellStyle name="Millares 2 3 4 3 3" xfId="30727" xr:uid="{0122156E-9D30-46D9-B10C-2F6077DEB8F0}"/>
    <cellStyle name="Millares 2 3 4 4" xfId="20804" xr:uid="{C9715201-5215-432E-887E-55E26893EA38}"/>
    <cellStyle name="Millares 2 3 4 4 2" xfId="51821" xr:uid="{AEACCD35-9787-47A6-AFFA-CD7B644A3456}"/>
    <cellStyle name="Millares 2 3 4 4 3" xfId="34952" xr:uid="{3526B57C-BDBE-4B43-A956-B2876AE6D694}"/>
    <cellStyle name="Millares 2 3 4 5" xfId="9783" xr:uid="{214DBDC1-7968-4406-B473-84AD349F78D6}"/>
    <cellStyle name="Millares 2 3 4 5 2" xfId="40835" xr:uid="{FDCD3328-5D5D-49E5-A2CA-33D253CF159B}"/>
    <cellStyle name="Millares 2 3 4 6" xfId="23966" xr:uid="{82A2E360-86A5-41DF-9024-359A52BDB837}"/>
    <cellStyle name="Millares 2 3 5" xfId="1536" xr:uid="{DF70F435-AB18-4060-BCF3-247CE342E977}"/>
    <cellStyle name="Millares 2 3 5 2" xfId="3951" xr:uid="{6EE4443F-2198-4A9D-9CAE-E38D0CAF4EDD}"/>
    <cellStyle name="Millares 2 3 5 2 2" xfId="11934" xr:uid="{FC049C2C-8E77-40AB-AEB2-AFB80B0C568E}"/>
    <cellStyle name="Millares 2 3 5 2 2 2" xfId="42982" xr:uid="{2EDAD092-086F-42FA-82E5-7F481CAF90EF}"/>
    <cellStyle name="Millares 2 3 5 2 3" xfId="26113" xr:uid="{C2DB05C0-0F79-4314-89F7-0AC338C95A54}"/>
    <cellStyle name="Millares 2 3 5 3" xfId="6365" xr:uid="{C2DA7283-28FD-417F-B955-2A47E9AC1284}"/>
    <cellStyle name="Millares 2 3 5 3 2" xfId="15542" xr:uid="{3E4E113A-3752-4B2D-A3B4-88521300D51B}"/>
    <cellStyle name="Millares 2 3 5 3 2 2" xfId="46589" xr:uid="{9747F2CE-3655-43B6-9A75-3DB41D8F2464}"/>
    <cellStyle name="Millares 2 3 5 3 3" xfId="29720" xr:uid="{8AC39C4F-67CC-43F2-9EA6-332B729A90C3}"/>
    <cellStyle name="Millares 2 3 5 4" xfId="19797" xr:uid="{CEDC9107-1555-4017-895D-991C79E92B94}"/>
    <cellStyle name="Millares 2 3 5 4 2" xfId="50814" xr:uid="{85D29B30-2132-41AC-A9C0-776B8EA825C9}"/>
    <cellStyle name="Millares 2 3 5 4 3" xfId="33945" xr:uid="{C3DA8420-12C5-4212-A992-D5103311FA51}"/>
    <cellStyle name="Millares 2 3 5 5" xfId="8776" xr:uid="{72BD5FC2-1F7D-4F3F-BD50-123D1CE238BE}"/>
    <cellStyle name="Millares 2 3 5 5 2" xfId="39828" xr:uid="{7C978501-77EE-4306-BE9F-8C02E6381C42}"/>
    <cellStyle name="Millares 2 3 5 6" xfId="22959" xr:uid="{16CD8BC5-8E08-48B6-9D11-7A7E0FEFE132}"/>
    <cellStyle name="Millares 2 3 6" xfId="860" xr:uid="{71793500-70F4-4883-9AD9-3666CB08129D}"/>
    <cellStyle name="Millares 2 3 6 2" xfId="13598" xr:uid="{06FF66AB-51E6-4921-9DFA-86113B539069}"/>
    <cellStyle name="Millares 2 3 6 2 2" xfId="44646" xr:uid="{76C0FA66-A3EB-4368-95ED-35383708CF8C}"/>
    <cellStyle name="Millares 2 3 6 2 3" xfId="27777" xr:uid="{F30049E0-48BA-4543-B8F4-0DC5B60AE979}"/>
    <cellStyle name="Millares 2 3 6 3" xfId="17206" xr:uid="{554B6C6F-4496-4BD8-954E-A3553ED4B33E}"/>
    <cellStyle name="Millares 2 3 6 3 2" xfId="48253" xr:uid="{67AEF301-C539-4652-AF71-F0B902276895}"/>
    <cellStyle name="Millares 2 3 6 3 3" xfId="31384" xr:uid="{9047910E-C59F-4C6F-A0EE-425B1E6E80D2}"/>
    <cellStyle name="Millares 2 3 6 4" xfId="21461" xr:uid="{FFD30B69-6278-4427-B211-321BB52BDA39}"/>
    <cellStyle name="Millares 2 3 6 4 2" xfId="52478" xr:uid="{3A0716EE-050E-4D71-AD55-6F50C6445D9F}"/>
    <cellStyle name="Millares 2 3 6 4 3" xfId="35609" xr:uid="{76A99D13-AD1B-4335-840C-2AD8705BAD53}"/>
    <cellStyle name="Millares 2 3 6 5" xfId="10440" xr:uid="{D404533A-F8B8-4A5B-BB27-CDBE2E9FEDBE}"/>
    <cellStyle name="Millares 2 3 6 5 2" xfId="41492" xr:uid="{552DBEF5-6CD4-4296-9383-07FDCD0150C1}"/>
    <cellStyle name="Millares 2 3 6 6" xfId="24623" xr:uid="{E194AE16-C589-440C-89E8-268BCB07DFA5}"/>
    <cellStyle name="Millares 2 3 7" xfId="3275" xr:uid="{CCA64216-8F69-46A5-ACFC-B49016AF889C}"/>
    <cellStyle name="Millares 2 3 7 2" xfId="13895" xr:uid="{CCC0E4EA-E669-44F0-84F2-B6247D3A69F3}"/>
    <cellStyle name="Millares 2 3 7 2 2" xfId="44943" xr:uid="{AF00AAA1-05C5-4ADE-9041-23936B8DF29E}"/>
    <cellStyle name="Millares 2 3 7 2 3" xfId="28074" xr:uid="{67C8E8CD-4D85-47E2-A5EA-6B9E0F6AF72A}"/>
    <cellStyle name="Millares 2 3 7 3" xfId="17503" xr:uid="{54693BF9-774B-4C61-92AB-D452C02011B2}"/>
    <cellStyle name="Millares 2 3 7 3 2" xfId="48550" xr:uid="{5309094F-D232-4984-8788-17E0795B6FB9}"/>
    <cellStyle name="Millares 2 3 7 3 3" xfId="31681" xr:uid="{D9DDB491-35D5-4029-A1B5-41241911622F}"/>
    <cellStyle name="Millares 2 3 7 4" xfId="21758" xr:uid="{0C662425-C4B9-4BBF-B030-3471A4B9EEAA}"/>
    <cellStyle name="Millares 2 3 7 4 2" xfId="52775" xr:uid="{6B2423C3-D85A-4701-A99C-0EE4FB0EACE4}"/>
    <cellStyle name="Millares 2 3 7 4 3" xfId="35906" xr:uid="{182A8276-4F4E-4614-BD23-D1CC9B038A24}"/>
    <cellStyle name="Millares 2 3 7 5" xfId="10737" xr:uid="{9D7DA151-539F-413B-AC34-A655D019E00E}"/>
    <cellStyle name="Millares 2 3 7 5 2" xfId="41789" xr:uid="{71275CBE-F9FF-42B1-A7D2-296CF4202E36}"/>
    <cellStyle name="Millares 2 3 7 6" xfId="24920" xr:uid="{1B495E5A-E87B-4589-BFE0-2D32FA7ED89B}"/>
    <cellStyle name="Millares 2 3 8" xfId="5690" xr:uid="{024489D7-1F7E-4BE7-86B5-01CEDC2441C7}"/>
    <cellStyle name="Millares 2 3 8 2" xfId="14162" xr:uid="{7788E903-9E67-4560-8137-A124F861AD8E}"/>
    <cellStyle name="Millares 2 3 8 2 2" xfId="45210" xr:uid="{172B21FA-0883-49FD-89FE-F8F19F17F589}"/>
    <cellStyle name="Millares 2 3 8 2 3" xfId="28341" xr:uid="{0FA9B1A1-44B5-4B30-9196-1045C4998A04}"/>
    <cellStyle name="Millares 2 3 8 3" xfId="17770" xr:uid="{42A8B392-6831-4919-B30B-8B9DCAAD0092}"/>
    <cellStyle name="Millares 2 3 8 3 2" xfId="48817" xr:uid="{99AC29A8-A7FE-445E-8A29-BA0A0D7776B8}"/>
    <cellStyle name="Millares 2 3 8 3 3" xfId="31948" xr:uid="{C0CE1B0D-E775-4AF6-9E0A-A42952C39F2F}"/>
    <cellStyle name="Millares 2 3 8 4" xfId="22025" xr:uid="{C0732338-F7A5-48E2-A152-45302FA23E7C}"/>
    <cellStyle name="Millares 2 3 8 4 2" xfId="53042" xr:uid="{98788176-9C69-4E81-912C-454D0CE49AB6}"/>
    <cellStyle name="Millares 2 3 8 4 3" xfId="36173" xr:uid="{18A42BBD-30ED-4CD4-B152-70D3D8E23205}"/>
    <cellStyle name="Millares 2 3 8 5" xfId="11004" xr:uid="{C60B24EE-6405-4FA5-AEDC-932B88DE6C53}"/>
    <cellStyle name="Millares 2 3 8 5 2" xfId="42056" xr:uid="{F096FBB0-8A02-4719-A8A3-59DF3B8C8C44}"/>
    <cellStyle name="Millares 2 3 8 6" xfId="25187" xr:uid="{CACA60EF-CF83-4E2D-BC46-4305DEC574D9}"/>
    <cellStyle name="Millares 2 3 9" xfId="11259" xr:uid="{0CD8A973-B85B-4BD6-953F-60AF36C39C09}"/>
    <cellStyle name="Millares 2 3 9 2" xfId="14867" xr:uid="{ACF32CF0-C208-4FE7-972F-05F265E74E86}"/>
    <cellStyle name="Millares 2 3 9 2 2" xfId="45914" xr:uid="{AD24F614-6579-4ED0-9A62-36AAEC86D466}"/>
    <cellStyle name="Millares 2 3 9 2 3" xfId="29045" xr:uid="{91EEDFD4-A651-441D-A108-2561D0019E9E}"/>
    <cellStyle name="Millares 2 3 9 3" xfId="19122" xr:uid="{E8C9CE2E-265A-4069-AFA8-4F57445DC076}"/>
    <cellStyle name="Millares 2 3 9 3 2" xfId="50139" xr:uid="{1F6D2CF6-3424-4909-B432-EDA2ED5C08E4}"/>
    <cellStyle name="Millares 2 3 9 3 3" xfId="33270" xr:uid="{AD670CF9-2E64-487A-9152-CD4E8D9092A1}"/>
    <cellStyle name="Millares 2 3 9 4" xfId="42307" xr:uid="{F4254924-41A3-46C8-B682-A1BA0259E682}"/>
    <cellStyle name="Millares 2 3 9 5" xfId="25438" xr:uid="{DD8E00BF-1D4B-466E-9ECF-9C2B7A0315E1}"/>
    <cellStyle name="Millares 2 30" xfId="38173" xr:uid="{D5346991-4FFA-45DF-A675-5C60F4CC09E5}"/>
    <cellStyle name="Millares 2 30 2" xfId="55042" xr:uid="{EC4CD94F-7A61-436C-AD60-AAFC8A94C0EC}"/>
    <cellStyle name="Millares 2 31" xfId="38473" xr:uid="{65B3D63E-F3EF-49E8-AEBA-F06A21991BD2}"/>
    <cellStyle name="Millares 2 31 2" xfId="55342" xr:uid="{B542902B-C49A-4FB9-9771-A249B7FF9275}"/>
    <cellStyle name="Millares 2 32" xfId="38773" xr:uid="{58EF6B42-1CF3-4123-8DE7-5317F2D7E9B0}"/>
    <cellStyle name="Millares 2 32 2" xfId="55642" xr:uid="{EE2FF8EA-6DE8-46E6-9284-EDF6A51EF8FA}"/>
    <cellStyle name="Millares 2 33" xfId="38995" xr:uid="{61B054F6-4556-4362-981D-ACC165BDE8C1}"/>
    <cellStyle name="Millares 2 33 2" xfId="55864" xr:uid="{F282BD90-CA72-4F48-8910-E03A7B9320DF}"/>
    <cellStyle name="Millares 2 34" xfId="39032" xr:uid="{ACB49828-C470-4B4B-8E69-B3A4FC85D7FD}"/>
    <cellStyle name="Millares 2 35" xfId="22163" xr:uid="{76B4C208-F0D9-4230-BFA8-CCDF8002F4B3}"/>
    <cellStyle name="Millares 2 4" xfId="324" xr:uid="{1971FD3E-DBDD-4714-BD68-A85CB54B9D43}"/>
    <cellStyle name="Millares 2 4 10" xfId="14343" xr:uid="{61CE45FB-E3AB-4243-B274-D92F7A80F46C}"/>
    <cellStyle name="Millares 2 4 10 2" xfId="45391" xr:uid="{649670AD-5CB2-4BE2-ADD1-87661F5D5273}"/>
    <cellStyle name="Millares 2 4 10 3" xfId="28522" xr:uid="{D5379115-16F7-4815-B8E3-991CB5F9C3D8}"/>
    <cellStyle name="Millares 2 4 11" xfId="14670" xr:uid="{4D09D97C-CCB4-4325-86F7-5AEB291F6537}"/>
    <cellStyle name="Millares 2 4 11 2" xfId="45717" xr:uid="{BEDFDE6B-3AB4-4AFE-B327-D85D22BB2DBB}"/>
    <cellStyle name="Millares 2 4 11 3" xfId="28848" xr:uid="{2B50956F-004C-4AF6-8878-252FE00D9F9D}"/>
    <cellStyle name="Millares 2 4 12" xfId="18004" xr:uid="{888E2E0A-EEAA-4DFD-9995-8295B0DF84CC}"/>
    <cellStyle name="Millares 2 4 12 2" xfId="49021" xr:uid="{0D677225-609D-4D1E-8188-BD2599BD8DCB}"/>
    <cellStyle name="Millares 2 4 12 3" xfId="32152" xr:uid="{204B1362-8FE0-40CC-8BE4-040AF4419099}"/>
    <cellStyle name="Millares 2 4 13" xfId="18304" xr:uid="{E20C449C-19E2-40D0-9250-BF2737182653}"/>
    <cellStyle name="Millares 2 4 13 2" xfId="49321" xr:uid="{21A8AF3C-638E-415B-A719-FDA08141DDDE}"/>
    <cellStyle name="Millares 2 4 13 3" xfId="32452" xr:uid="{C78C9B38-9EF4-4265-9667-A3F57A3299C9}"/>
    <cellStyle name="Millares 2 4 14" xfId="18604" xr:uid="{35529B76-DE8C-482E-814A-3A38B44EE60A}"/>
    <cellStyle name="Millares 2 4 14 2" xfId="49621" xr:uid="{6AB1A6FB-8C8A-45D4-B4DB-B467578EB08C}"/>
    <cellStyle name="Millares 2 4 14 3" xfId="32752" xr:uid="{BAF2A62C-1829-4CD9-9FB7-588720B995A3}"/>
    <cellStyle name="Millares 2 4 15" xfId="18925" xr:uid="{C4FDFCA7-D56D-4477-BE3E-AD9ECD08AAD3}"/>
    <cellStyle name="Millares 2 4 15 2" xfId="49942" xr:uid="{30F064F0-08B6-4EA3-8E43-A23A6467F29F}"/>
    <cellStyle name="Millares 2 4 15 3" xfId="33073" xr:uid="{664E8188-6977-4484-B3F5-B399732F7ADB}"/>
    <cellStyle name="Millares 2 4 16" xfId="8155" xr:uid="{07B5C593-48E3-4553-98FB-31A4FEE1E8A5}"/>
    <cellStyle name="Millares 2 4 16 2" xfId="53225" xr:uid="{32251598-26A8-4806-8CE9-401D8ACA328F}"/>
    <cellStyle name="Millares 2 4 16 3" xfId="36356" xr:uid="{FE1CEEDF-052D-4563-8195-78BFC4F1984A}"/>
    <cellStyle name="Millares 2 4 17" xfId="36661" xr:uid="{32E1E198-3A45-4BA2-A460-8235B587EFD4}"/>
    <cellStyle name="Millares 2 4 17 2" xfId="53530" xr:uid="{C58F1942-5654-4D70-9720-A517E52C5884}"/>
    <cellStyle name="Millares 2 4 18" xfId="36971" xr:uid="{CE39DABD-D33C-4ECF-87BA-7EF2800F14CF}"/>
    <cellStyle name="Millares 2 4 18 2" xfId="53840" xr:uid="{724FADBD-F0A0-4AE7-9B08-41A87CDC1C72}"/>
    <cellStyle name="Millares 2 4 19" xfId="37274" xr:uid="{8690CB43-3411-4B4E-8ADA-6086763B39C6}"/>
    <cellStyle name="Millares 2 4 19 2" xfId="54143" xr:uid="{E130AA5D-17F2-4543-9912-69916435816B}"/>
    <cellStyle name="Millares 2 4 2" xfId="535" xr:uid="{180DBD47-88D4-467E-B48C-F1A77CD416C5}"/>
    <cellStyle name="Millares 2 4 2 2" xfId="2807" xr:uid="{7888935A-523E-4064-87A1-3A4EF66911F1}"/>
    <cellStyle name="Millares 2 4 2 2 2" xfId="5222" xr:uid="{C3B47172-4A85-44D4-B8D1-C47FCB1D7EAD}"/>
    <cellStyle name="Millares 2 4 2 2 2 2" xfId="13205" xr:uid="{1119AB9C-1EEB-4A83-8054-BAA2B3515FF1}"/>
    <cellStyle name="Millares 2 4 2 2 2 2 2" xfId="44253" xr:uid="{30EA6859-E423-4455-B528-090C0CA32AD4}"/>
    <cellStyle name="Millares 2 4 2 2 2 3" xfId="27384" xr:uid="{40BC1EE5-B52A-4009-8208-3F7128A84579}"/>
    <cellStyle name="Millares 2 4 2 2 3" xfId="7636" xr:uid="{378CDA91-294D-44C6-B66A-209D49FB7D14}"/>
    <cellStyle name="Millares 2 4 2 2 3 2" xfId="16813" xr:uid="{D124515A-4B8B-43E0-B17C-12C70A0C03C8}"/>
    <cellStyle name="Millares 2 4 2 2 3 2 2" xfId="47860" xr:uid="{1EC9C182-580B-4527-B08D-0033B9CAB4CD}"/>
    <cellStyle name="Millares 2 4 2 2 3 3" xfId="30991" xr:uid="{7CF4B964-3051-452F-8840-7882B92DB69D}"/>
    <cellStyle name="Millares 2 4 2 2 4" xfId="21068" xr:uid="{08A0D0A1-FD5D-4C69-B578-BAFD13323E59}"/>
    <cellStyle name="Millares 2 4 2 2 4 2" xfId="52085" xr:uid="{2EEE7DA4-7C25-4209-B529-CD6EEA5BC72A}"/>
    <cellStyle name="Millares 2 4 2 2 4 3" xfId="35216" xr:uid="{8FFBD943-3088-4B7D-8D29-B0DB47426DAF}"/>
    <cellStyle name="Millares 2 4 2 2 5" xfId="10047" xr:uid="{BBFC3105-5CA5-45C6-B622-ADF042A555AE}"/>
    <cellStyle name="Millares 2 4 2 2 5 2" xfId="41099" xr:uid="{91966137-2D45-46D0-8B99-C8D85A7BCB44}"/>
    <cellStyle name="Millares 2 4 2 2 6" xfId="24230" xr:uid="{BF7F6F0A-526E-46F4-8A20-8B2B8622391D}"/>
    <cellStyle name="Millares 2 4 2 3" xfId="1942" xr:uid="{36B31AA6-D219-46FC-BE91-A70FD960AF27}"/>
    <cellStyle name="Millares 2 4 2 3 2" xfId="4357" xr:uid="{EDCC0EB4-E456-497E-8530-1BC8C92495F5}"/>
    <cellStyle name="Millares 2 4 2 3 2 2" xfId="12340" xr:uid="{CB578527-0FDF-4D7F-90AB-D5C0693A9EFA}"/>
    <cellStyle name="Millares 2 4 2 3 2 2 2" xfId="43388" xr:uid="{460882F8-D4FD-4C5F-886C-B38B8232BECB}"/>
    <cellStyle name="Millares 2 4 2 3 2 3" xfId="26519" xr:uid="{3327DA80-429F-4B62-AAE6-C6480C0A60B6}"/>
    <cellStyle name="Millares 2 4 2 3 3" xfId="6771" xr:uid="{5DA5EA7A-17CB-46CF-9BE8-514399E9E5CF}"/>
    <cellStyle name="Millares 2 4 2 3 3 2" xfId="15948" xr:uid="{F9B3B12D-92B0-43F7-9ACA-B603726A4036}"/>
    <cellStyle name="Millares 2 4 2 3 3 2 2" xfId="46995" xr:uid="{50761AFB-2EE9-4007-8961-EEDDA4FD2808}"/>
    <cellStyle name="Millares 2 4 2 3 3 3" xfId="30126" xr:uid="{652CB2E3-A326-453B-B9EA-03F189455593}"/>
    <cellStyle name="Millares 2 4 2 3 4" xfId="20203" xr:uid="{1B8B68AE-E789-45B7-9C79-D39921AF7138}"/>
    <cellStyle name="Millares 2 4 2 3 4 2" xfId="51220" xr:uid="{75A471FC-FBE9-4639-A521-51D302DBB38A}"/>
    <cellStyle name="Millares 2 4 2 3 4 3" xfId="34351" xr:uid="{EFC433E2-38BD-40CD-8A23-370DF79EA887}"/>
    <cellStyle name="Millares 2 4 2 3 5" xfId="9182" xr:uid="{88FB4414-56A6-488F-9C45-97C1F537CE49}"/>
    <cellStyle name="Millares 2 4 2 3 5 2" xfId="40234" xr:uid="{074EC1AB-BCFB-4A58-B4A0-2B226F372BF9}"/>
    <cellStyle name="Millares 2 4 2 3 6" xfId="23365" xr:uid="{063238FF-AF6F-4947-87DF-BF450206F3D1}"/>
    <cellStyle name="Millares 2 4 2 4" xfId="1124" xr:uid="{DE255DDD-60BD-4D44-BF5B-67F1ED2512F5}"/>
    <cellStyle name="Millares 2 4 2 4 2" xfId="11523" xr:uid="{76F6BA35-D81E-4B34-B7BF-0991B5A6D659}"/>
    <cellStyle name="Millares 2 4 2 4 2 2" xfId="42571" xr:uid="{E71C7EE6-2D58-4400-A686-63D4083768ED}"/>
    <cellStyle name="Millares 2 4 2 4 3" xfId="25702" xr:uid="{90CC7F7A-EAC8-4AFD-BD6D-DE3C7D5D2FF3}"/>
    <cellStyle name="Millares 2 4 2 5" xfId="3539" xr:uid="{B1CCA1CC-2FC4-415A-A7C6-94026929B560}"/>
    <cellStyle name="Millares 2 4 2 5 2" xfId="15131" xr:uid="{330EC1CD-D56C-4D11-BFA2-F765ED696046}"/>
    <cellStyle name="Millares 2 4 2 5 2 2" xfId="46178" xr:uid="{918CB857-EA96-404F-ACC7-61BB1A89A949}"/>
    <cellStyle name="Millares 2 4 2 5 3" xfId="29309" xr:uid="{DF41D0D9-D792-435E-9F06-6D50C797B062}"/>
    <cellStyle name="Millares 2 4 2 6" xfId="5954" xr:uid="{0F9FDDE6-FA9D-48C3-8EF0-434DB1D6E697}"/>
    <cellStyle name="Millares 2 4 2 6 2" xfId="19386" xr:uid="{A7940291-D183-4344-9219-A06D99496AC4}"/>
    <cellStyle name="Millares 2 4 2 6 2 2" xfId="50403" xr:uid="{BE344DBC-14AD-4C2C-AACC-24F4D27AE1DA}"/>
    <cellStyle name="Millares 2 4 2 6 3" xfId="33534" xr:uid="{34BBDD68-4241-4A2B-8055-1A6981BE92EC}"/>
    <cellStyle name="Millares 2 4 2 7" xfId="8365" xr:uid="{429A7FD8-76D7-46EC-B40D-D61E77828ACA}"/>
    <cellStyle name="Millares 2 4 2 7 2" xfId="39417" xr:uid="{0A1EEDE3-1E4E-411A-AE78-5C96BCB265EE}"/>
    <cellStyle name="Millares 2 4 2 8" xfId="22548" xr:uid="{9A65AAC3-376F-4BE8-9BA3-209A58EC43C8}"/>
    <cellStyle name="Millares 2 4 20" xfId="37574" xr:uid="{8B7C8CF6-6910-4865-AB62-BAC2967515C3}"/>
    <cellStyle name="Millares 2 4 20 2" xfId="54443" xr:uid="{E2C8E6E6-3BE9-4923-AD87-1640DB5B6D45}"/>
    <cellStyle name="Millares 2 4 21" xfId="37876" xr:uid="{D7271591-3292-4106-8744-F100448F4DA3}"/>
    <cellStyle name="Millares 2 4 21 2" xfId="54745" xr:uid="{2533047E-3D70-42C8-9B6A-1036896BF972}"/>
    <cellStyle name="Millares 2 4 22" xfId="38178" xr:uid="{B6E47CBB-2723-4477-BE8A-332B6DE79126}"/>
    <cellStyle name="Millares 2 4 22 2" xfId="55047" xr:uid="{EEFE5EF1-1E3E-4EE7-B8DD-DC96133F9C9E}"/>
    <cellStyle name="Millares 2 4 23" xfId="38478" xr:uid="{8FF1C1D3-6EC5-4206-93E0-CF327AA9116E}"/>
    <cellStyle name="Millares 2 4 23 2" xfId="55347" xr:uid="{3D0EB043-332B-4443-A7CB-E2ADFD6166AF}"/>
    <cellStyle name="Millares 2 4 24" xfId="38778" xr:uid="{2233244C-6F3B-4F9D-A341-F0DF4F09E736}"/>
    <cellStyle name="Millares 2 4 24 2" xfId="55647" xr:uid="{B91B617D-9838-46BA-85E5-9DB14E398827}"/>
    <cellStyle name="Millares 2 4 25" xfId="39207" xr:uid="{E4F31F59-3C8B-41EF-996E-BE3D332490B8}"/>
    <cellStyle name="Millares 2 4 26" xfId="22338" xr:uid="{3489DBEC-8E4E-49A1-AD4E-2584387654C7}"/>
    <cellStyle name="Millares 2 4 3" xfId="2244" xr:uid="{5C6D0BDA-4B39-47F9-8D8D-F77768499913}"/>
    <cellStyle name="Millares 2 4 3 2" xfId="4659" xr:uid="{83E190BF-7805-415B-B435-7338DA140CB0}"/>
    <cellStyle name="Millares 2 4 3 2 2" xfId="12642" xr:uid="{C0ABFA7D-9D75-47A2-B813-9AA313F7456E}"/>
    <cellStyle name="Millares 2 4 3 2 2 2" xfId="43690" xr:uid="{35C58DFD-CEA1-48F9-A1E7-9A78FB766185}"/>
    <cellStyle name="Millares 2 4 3 2 3" xfId="26821" xr:uid="{456059B0-2E50-4F94-9173-5FFF4F8E60FC}"/>
    <cellStyle name="Millares 2 4 3 3" xfId="7073" xr:uid="{6B2E480E-1DC6-43E6-8EE5-6D0303B3B63C}"/>
    <cellStyle name="Millares 2 4 3 3 2" xfId="16250" xr:uid="{89DCF1B3-F048-4C64-A3D4-029813D55E7E}"/>
    <cellStyle name="Millares 2 4 3 3 2 2" xfId="47297" xr:uid="{995ECC62-2F72-47F9-853C-166E911BC2B0}"/>
    <cellStyle name="Millares 2 4 3 3 3" xfId="30428" xr:uid="{205D4A5E-AD8E-4B09-8E1A-B06B2B3C450A}"/>
    <cellStyle name="Millares 2 4 3 4" xfId="20505" xr:uid="{5E61AF9A-C2FC-4AAC-AA0C-C96B21628F2C}"/>
    <cellStyle name="Millares 2 4 3 4 2" xfId="51522" xr:uid="{135BF906-E067-4FDD-BC8C-7C7A07526F0E}"/>
    <cellStyle name="Millares 2 4 3 4 3" xfId="34653" xr:uid="{7241BD74-3183-49A7-8212-0F991573ECA2}"/>
    <cellStyle name="Millares 2 4 3 5" xfId="9484" xr:uid="{3D3ECCE3-EE4E-42EC-812E-17FCD5D2C035}"/>
    <cellStyle name="Millares 2 4 3 5 2" xfId="40536" xr:uid="{255987C6-402F-4BAC-96EA-CE2CE2C337CD}"/>
    <cellStyle name="Millares 2 4 3 6" xfId="23667" xr:uid="{5FFE8263-1C8D-437B-A0DE-6353FE3D2B04}"/>
    <cellStyle name="Millares 2 4 4" xfId="2597" xr:uid="{1DDE7589-4B46-4C50-8C20-CFCB316C26F3}"/>
    <cellStyle name="Millares 2 4 4 2" xfId="5012" xr:uid="{CD6A3C65-A6EC-44AC-8BCE-90D7C48AE16C}"/>
    <cellStyle name="Millares 2 4 4 2 2" xfId="12995" xr:uid="{FE5A3191-13F4-4991-8A31-F1EA90950694}"/>
    <cellStyle name="Millares 2 4 4 2 2 2" xfId="44043" xr:uid="{11B02C8B-F403-453E-B26D-4B47EB9D1A11}"/>
    <cellStyle name="Millares 2 4 4 2 3" xfId="27174" xr:uid="{C0209B9F-A56F-4CF9-B2D4-93F52103BC7D}"/>
    <cellStyle name="Millares 2 4 4 3" xfId="7426" xr:uid="{99666D6C-09A6-4E0B-B5BD-71430B46F917}"/>
    <cellStyle name="Millares 2 4 4 3 2" xfId="16603" xr:uid="{3C14E95B-9888-448C-B0B6-A8D74443DD79}"/>
    <cellStyle name="Millares 2 4 4 3 2 2" xfId="47650" xr:uid="{811602AB-43E4-4F1E-92AE-D69BE4DCBC63}"/>
    <cellStyle name="Millares 2 4 4 3 3" xfId="30781" xr:uid="{8CF64004-EB6D-4789-874E-9C33A75DD37C}"/>
    <cellStyle name="Millares 2 4 4 4" xfId="20858" xr:uid="{68A45321-60BD-4515-8706-624B96A58E5B}"/>
    <cellStyle name="Millares 2 4 4 4 2" xfId="51875" xr:uid="{B3E8AEFE-E603-46E1-B6D1-B46EBEB670F0}"/>
    <cellStyle name="Millares 2 4 4 4 3" xfId="35006" xr:uid="{6F9C1DD6-3E24-4993-AC38-B38146E2B646}"/>
    <cellStyle name="Millares 2 4 4 5" xfId="9837" xr:uid="{8FE4E3FB-5D61-4CA4-BE87-6D3F82DDEBF0}"/>
    <cellStyle name="Millares 2 4 4 5 2" xfId="40889" xr:uid="{47DDCEE9-9E9E-4664-A671-C9D558CF5D57}"/>
    <cellStyle name="Millares 2 4 4 6" xfId="24020" xr:uid="{B95F7539-A10C-47BF-9579-754ED13D20D9}"/>
    <cellStyle name="Millares 2 4 5" xfId="1590" xr:uid="{23D562E2-7286-4682-8726-B98DB0878AB4}"/>
    <cellStyle name="Millares 2 4 5 2" xfId="4005" xr:uid="{ACF0BE3B-76D7-46D0-B096-085E6DB8F0FD}"/>
    <cellStyle name="Millares 2 4 5 2 2" xfId="11988" xr:uid="{3F2BA6B3-6A69-44C7-B3D9-AF3064387E62}"/>
    <cellStyle name="Millares 2 4 5 2 2 2" xfId="43036" xr:uid="{D9D23F82-16C1-475A-9738-3BBAC7DB1E2C}"/>
    <cellStyle name="Millares 2 4 5 2 3" xfId="26167" xr:uid="{3D72E52D-157B-4284-B22E-BFA52A66160B}"/>
    <cellStyle name="Millares 2 4 5 3" xfId="6419" xr:uid="{871E735E-234E-4D63-9A6E-0087BAE4F744}"/>
    <cellStyle name="Millares 2 4 5 3 2" xfId="15596" xr:uid="{0353D97C-6436-46A7-B526-E63490F80E78}"/>
    <cellStyle name="Millares 2 4 5 3 2 2" xfId="46643" xr:uid="{59B2EB69-9908-4953-8ACB-BEDEF09CD8E1}"/>
    <cellStyle name="Millares 2 4 5 3 3" xfId="29774" xr:uid="{DA3965F2-6727-4552-830B-1BBC933BAB4B}"/>
    <cellStyle name="Millares 2 4 5 4" xfId="19851" xr:uid="{26E68AAD-B15B-498A-85BA-97E9CFF86903}"/>
    <cellStyle name="Millares 2 4 5 4 2" xfId="50868" xr:uid="{69A105A4-4E8A-4A45-A813-A2F4867A24C5}"/>
    <cellStyle name="Millares 2 4 5 4 3" xfId="33999" xr:uid="{F4BBB837-F222-4291-A9E0-EAB17AD0EA4A}"/>
    <cellStyle name="Millares 2 4 5 5" xfId="8830" xr:uid="{E6EFF814-FE25-454C-88F9-2611786AAD98}"/>
    <cellStyle name="Millares 2 4 5 5 2" xfId="39882" xr:uid="{0D0220ED-3D99-4471-8E8B-EDF5143BC1BB}"/>
    <cellStyle name="Millares 2 4 5 6" xfId="23013" xr:uid="{D406C73B-87F6-4268-8C4C-A91C02D5BB72}"/>
    <cellStyle name="Millares 2 4 6" xfId="914" xr:uid="{4347260D-8B31-43AA-B590-1AE2474E7AEC}"/>
    <cellStyle name="Millares 2 4 6 2" xfId="13599" xr:uid="{BBFBCDE4-88B4-4773-B9DC-64CEC7690E12}"/>
    <cellStyle name="Millares 2 4 6 2 2" xfId="44647" xr:uid="{60CC541D-7484-4114-9D7C-79C831CEF65B}"/>
    <cellStyle name="Millares 2 4 6 2 3" xfId="27778" xr:uid="{D281D1CA-5CA6-45A8-8E20-5D38597CACD8}"/>
    <cellStyle name="Millares 2 4 6 3" xfId="17207" xr:uid="{F6BD8A23-F7B8-4F59-A794-1A6DC82D481C}"/>
    <cellStyle name="Millares 2 4 6 3 2" xfId="48254" xr:uid="{8EBF5CB9-4629-4627-A8D3-9F353A0DF9D9}"/>
    <cellStyle name="Millares 2 4 6 3 3" xfId="31385" xr:uid="{D3C91F66-C736-44F6-BA4F-FBF2772B78F1}"/>
    <cellStyle name="Millares 2 4 6 4" xfId="21462" xr:uid="{1A54C05B-34AA-40E6-82CB-449881845881}"/>
    <cellStyle name="Millares 2 4 6 4 2" xfId="52479" xr:uid="{EED20467-F706-4644-A781-94F625B3359A}"/>
    <cellStyle name="Millares 2 4 6 4 3" xfId="35610" xr:uid="{0E987830-9971-48ED-BEBE-DDFA1CDA6149}"/>
    <cellStyle name="Millares 2 4 6 5" xfId="10441" xr:uid="{6A1F5023-D98D-4807-B741-A45A99A50823}"/>
    <cellStyle name="Millares 2 4 6 5 2" xfId="41493" xr:uid="{FDA52FBE-BCC7-4CE1-B507-3A408AF3684F}"/>
    <cellStyle name="Millares 2 4 6 6" xfId="24624" xr:uid="{6FE1A1B3-9338-44D3-B49D-B0D943F791E3}"/>
    <cellStyle name="Millares 2 4 7" xfId="3329" xr:uid="{BE1CF6AE-0777-4476-A8AF-068ED4415FCE}"/>
    <cellStyle name="Millares 2 4 7 2" xfId="13896" xr:uid="{82491CDC-3014-4A46-A6A0-FF1BB1A895A3}"/>
    <cellStyle name="Millares 2 4 7 2 2" xfId="44944" xr:uid="{97316595-D979-4D1E-997E-6460C3B85467}"/>
    <cellStyle name="Millares 2 4 7 2 3" xfId="28075" xr:uid="{14147240-E148-49A6-8E6F-6D1C22EC3D56}"/>
    <cellStyle name="Millares 2 4 7 3" xfId="17504" xr:uid="{3A364643-9C47-40AC-9698-6C99D2E91C2E}"/>
    <cellStyle name="Millares 2 4 7 3 2" xfId="48551" xr:uid="{8AD41D14-5741-4A37-A8CE-F7A2C5E88EDA}"/>
    <cellStyle name="Millares 2 4 7 3 3" xfId="31682" xr:uid="{2F35F983-30DC-435F-85E6-8D7318D33ABD}"/>
    <cellStyle name="Millares 2 4 7 4" xfId="21759" xr:uid="{38B44198-7574-427D-9979-BB037EF3AE5E}"/>
    <cellStyle name="Millares 2 4 7 4 2" xfId="52776" xr:uid="{957615C7-75C7-4FDA-B73D-F96B2EF4805F}"/>
    <cellStyle name="Millares 2 4 7 4 3" xfId="35907" xr:uid="{3CAA0A9A-29D0-4288-943F-63EF007783DC}"/>
    <cellStyle name="Millares 2 4 7 5" xfId="10738" xr:uid="{0F9C119A-4BD5-4468-9AA2-F93E1492A4E6}"/>
    <cellStyle name="Millares 2 4 7 5 2" xfId="41790" xr:uid="{0BE779CA-4804-4C70-B9F3-C7D7E128E6DC}"/>
    <cellStyle name="Millares 2 4 7 6" xfId="24921" xr:uid="{D0631582-06C6-413D-9B7B-DA54BA9A944E}"/>
    <cellStyle name="Millares 2 4 8" xfId="5744" xr:uid="{40708AE1-F017-4F47-9F44-98F5269B2FA7}"/>
    <cellStyle name="Millares 2 4 8 2" xfId="14216" xr:uid="{C10DD2D6-9914-4448-82DE-044131D2194D}"/>
    <cellStyle name="Millares 2 4 8 2 2" xfId="45264" xr:uid="{C3CEA76B-40D2-4828-819B-04D5754E904B}"/>
    <cellStyle name="Millares 2 4 8 2 3" xfId="28395" xr:uid="{B9A1B48B-521F-4A06-A735-73FE53F072EE}"/>
    <cellStyle name="Millares 2 4 8 3" xfId="17828" xr:uid="{17EA6153-A27D-4A69-A9DD-CC7DA6249649}"/>
    <cellStyle name="Millares 2 4 8 3 2" xfId="48875" xr:uid="{D9B15730-C8BD-4CED-A3F0-E42A425D3059}"/>
    <cellStyle name="Millares 2 4 8 3 3" xfId="32006" xr:uid="{5BCC9881-1A75-4B9A-941F-B25747EFD0E7}"/>
    <cellStyle name="Millares 2 4 8 4" xfId="22079" xr:uid="{45B3F283-8A87-40B1-8F4E-5D46FBB44974}"/>
    <cellStyle name="Millares 2 4 8 4 2" xfId="53096" xr:uid="{2E90600D-22CC-4198-A082-202A56685F74}"/>
    <cellStyle name="Millares 2 4 8 4 3" xfId="36227" xr:uid="{E4DB456E-6EB1-4F0A-9112-C0FAAB435609}"/>
    <cellStyle name="Millares 2 4 8 5" xfId="11062" xr:uid="{0317057F-9782-4E5A-9F17-8D2A0FEB3349}"/>
    <cellStyle name="Millares 2 4 8 5 2" xfId="42110" xr:uid="{FD38BE79-B63F-4D2C-9E9A-AD3A128AAA49}"/>
    <cellStyle name="Millares 2 4 8 6" xfId="25241" xr:uid="{BE234FC0-38FF-4009-AD36-B653D481CB1D}"/>
    <cellStyle name="Millares 2 4 9" xfId="11313" xr:uid="{16241129-E45F-45CD-ABC4-7E0DC0DC69B0}"/>
    <cellStyle name="Millares 2 4 9 2" xfId="14921" xr:uid="{E0AFF32C-3D5D-40F4-98ED-FF086ECBC21C}"/>
    <cellStyle name="Millares 2 4 9 2 2" xfId="45968" xr:uid="{8917B9B1-3327-4C4C-977A-B20A19BA6D0C}"/>
    <cellStyle name="Millares 2 4 9 2 3" xfId="29099" xr:uid="{3A6723FC-0A53-4212-8C56-51A490503173}"/>
    <cellStyle name="Millares 2 4 9 3" xfId="19176" xr:uid="{F1A5598F-7979-4336-B490-83DBC2C36CCE}"/>
    <cellStyle name="Millares 2 4 9 3 2" xfId="50193" xr:uid="{2AC5F84B-A47C-49F4-A73A-1AE5238D95ED}"/>
    <cellStyle name="Millares 2 4 9 3 3" xfId="33324" xr:uid="{7861F330-A761-49A5-AA3F-6F37B3BE57FF}"/>
    <cellStyle name="Millares 2 4 9 4" xfId="42361" xr:uid="{B725A333-0D7A-4808-839A-243DA5407C5D}"/>
    <cellStyle name="Millares 2 4 9 5" xfId="25492" xr:uid="{1C451C92-1B5F-46C6-BF7A-8C0B160F0985}"/>
    <cellStyle name="Millares 2 5" xfId="350" xr:uid="{A2C0C4C7-67D0-4A07-920A-A4C5B5AB5B82}"/>
    <cellStyle name="Millares 2 5 10" xfId="14947" xr:uid="{A12F1142-9428-4EEA-87D7-772B42C57E0A}"/>
    <cellStyle name="Millares 2 5 10 2" xfId="45994" xr:uid="{D09A30BB-336C-494F-BC7F-7D8487B0A01E}"/>
    <cellStyle name="Millares 2 5 10 3" xfId="29125" xr:uid="{96EFFA50-B727-47AF-928E-660042147C82}"/>
    <cellStyle name="Millares 2 5 11" xfId="18005" xr:uid="{CCCA8BEA-83FF-4829-95D1-975545BBF675}"/>
    <cellStyle name="Millares 2 5 11 2" xfId="49022" xr:uid="{F134D294-7023-407F-8E47-D363DA22CEA0}"/>
    <cellStyle name="Millares 2 5 11 3" xfId="32153" xr:uid="{8489FF7C-7781-4AE7-A24E-8C22B6E29FC9}"/>
    <cellStyle name="Millares 2 5 12" xfId="18305" xr:uid="{84943440-5A5D-4185-A2DB-48195C515614}"/>
    <cellStyle name="Millares 2 5 12 2" xfId="49322" xr:uid="{09EF7C15-AD95-41E2-AA3D-E5DC20749DB5}"/>
    <cellStyle name="Millares 2 5 12 3" xfId="32453" xr:uid="{6A5215C4-BF7E-4BF3-82CD-196D57A69930}"/>
    <cellStyle name="Millares 2 5 13" xfId="18605" xr:uid="{2EC79C2A-6488-44B2-8D20-60B5D948FF37}"/>
    <cellStyle name="Millares 2 5 13 2" xfId="49622" xr:uid="{914CA89C-86ED-4E8A-9DDB-BCC645648C71}"/>
    <cellStyle name="Millares 2 5 13 3" xfId="32753" xr:uid="{4136DB29-4029-462B-A0C2-2BCFC5EE932D}"/>
    <cellStyle name="Millares 2 5 14" xfId="19202" xr:uid="{6F912FE7-7ACC-4FD6-A6ED-6FBAC662DD7A}"/>
    <cellStyle name="Millares 2 5 14 2" xfId="50219" xr:uid="{80E33EDA-EBBE-4D60-AFA5-970E36B0C51C}"/>
    <cellStyle name="Millares 2 5 14 3" xfId="33350" xr:uid="{1FCAE395-9D36-4297-A431-1872395FE72B}"/>
    <cellStyle name="Millares 2 5 15" xfId="8181" xr:uid="{5A397833-DFA2-4119-9815-D30C40B659E0}"/>
    <cellStyle name="Millares 2 5 15 2" xfId="53226" xr:uid="{52EB1BC3-D2A8-4B51-81D5-DA90C19FF57A}"/>
    <cellStyle name="Millares 2 5 15 3" xfId="36357" xr:uid="{37AE4628-9B16-4921-81AC-CB7004F33E6C}"/>
    <cellStyle name="Millares 2 5 16" xfId="36662" xr:uid="{A2BD0246-951A-42FF-BF80-9F8833AA4A8E}"/>
    <cellStyle name="Millares 2 5 16 2" xfId="53531" xr:uid="{C7FFC98C-E529-4000-8F36-919549017168}"/>
    <cellStyle name="Millares 2 5 17" xfId="36972" xr:uid="{C1392B8E-52F3-42FD-B428-A3F2840006D0}"/>
    <cellStyle name="Millares 2 5 17 2" xfId="53841" xr:uid="{2708C70F-4150-43F5-9189-83FBB89D4D3B}"/>
    <cellStyle name="Millares 2 5 18" xfId="37275" xr:uid="{EC368756-23A4-43DA-B830-41EE57B84CF8}"/>
    <cellStyle name="Millares 2 5 18 2" xfId="54144" xr:uid="{E1A9897A-C916-44DF-9632-F5F610981925}"/>
    <cellStyle name="Millares 2 5 19" xfId="37575" xr:uid="{DE397222-9BD1-48EC-8601-81349CE32D0D}"/>
    <cellStyle name="Millares 2 5 19 2" xfId="54444" xr:uid="{950E2D20-2C3F-4206-B2C8-2777571EA03D}"/>
    <cellStyle name="Millares 2 5 2" xfId="536" xr:uid="{3B0FF999-0E13-4387-9C63-13187D2F4723}"/>
    <cellStyle name="Millares 2 5 2 2" xfId="2808" xr:uid="{D09C698C-ABA4-494B-8E8A-768D8C095807}"/>
    <cellStyle name="Millares 2 5 2 2 2" xfId="5223" xr:uid="{477D6100-69DF-416A-A080-1A81C3DFA8C2}"/>
    <cellStyle name="Millares 2 5 2 2 2 2" xfId="13206" xr:uid="{AF56C8CE-06A4-497B-944C-1C8A93580A4F}"/>
    <cellStyle name="Millares 2 5 2 2 2 2 2" xfId="44254" xr:uid="{601C97A9-00B6-42E0-901A-90ACA8AFCFAC}"/>
    <cellStyle name="Millares 2 5 2 2 2 3" xfId="27385" xr:uid="{BC3E4C71-FDC0-4C70-9310-35E71CBDDE1F}"/>
    <cellStyle name="Millares 2 5 2 2 3" xfId="7637" xr:uid="{A7A058ED-DEC3-46F0-AA1B-B448760D6B44}"/>
    <cellStyle name="Millares 2 5 2 2 3 2" xfId="16814" xr:uid="{F6582A03-075F-47D7-9380-2D9053A9F2EA}"/>
    <cellStyle name="Millares 2 5 2 2 3 2 2" xfId="47861" xr:uid="{9F1F191A-3845-46AF-8DD7-C49FAF9C5334}"/>
    <cellStyle name="Millares 2 5 2 2 3 3" xfId="30992" xr:uid="{8617C84F-9488-41E6-8D32-280ACD6B9B54}"/>
    <cellStyle name="Millares 2 5 2 2 4" xfId="21069" xr:uid="{97BBF8CF-D2BC-43A5-9FFE-318DC3C7F88B}"/>
    <cellStyle name="Millares 2 5 2 2 4 2" xfId="52086" xr:uid="{55514D6D-C771-4A7B-9664-48AB64261DB4}"/>
    <cellStyle name="Millares 2 5 2 2 4 3" xfId="35217" xr:uid="{A41C0E89-3BCD-4970-873F-B34F7C468607}"/>
    <cellStyle name="Millares 2 5 2 2 5" xfId="10048" xr:uid="{DF0D44F8-29D5-40A3-A7E2-336C42E99825}"/>
    <cellStyle name="Millares 2 5 2 2 5 2" xfId="41100" xr:uid="{65AAF534-ADD2-44A9-B140-B728F3206F4C}"/>
    <cellStyle name="Millares 2 5 2 2 6" xfId="24231" xr:uid="{D538DFED-5378-4BBC-9FEA-ECCCEB3B458A}"/>
    <cellStyle name="Millares 2 5 2 3" xfId="1968" xr:uid="{F346E74F-EB98-41BA-BE6E-5302D9D6ED49}"/>
    <cellStyle name="Millares 2 5 2 3 2" xfId="4383" xr:uid="{B15A0DEA-2EBE-463B-82B9-2DA9DF637809}"/>
    <cellStyle name="Millares 2 5 2 3 2 2" xfId="12366" xr:uid="{1B4D4344-7307-43F3-96AF-266B83ED0B9E}"/>
    <cellStyle name="Millares 2 5 2 3 2 2 2" xfId="43414" xr:uid="{680CC805-E7A8-436E-B8DA-D554AD8DFDB7}"/>
    <cellStyle name="Millares 2 5 2 3 2 3" xfId="26545" xr:uid="{1E100674-A1CD-4D16-8F0B-31FCA490B620}"/>
    <cellStyle name="Millares 2 5 2 3 3" xfId="6797" xr:uid="{F42C1434-C7C0-4CA1-A2C1-0D63105298BE}"/>
    <cellStyle name="Millares 2 5 2 3 3 2" xfId="15974" xr:uid="{03F47CE7-B6D4-43B7-BED5-5212C84E1EBA}"/>
    <cellStyle name="Millares 2 5 2 3 3 2 2" xfId="47021" xr:uid="{4C8AE481-4243-495E-99FA-A2BF8682AB1F}"/>
    <cellStyle name="Millares 2 5 2 3 3 3" xfId="30152" xr:uid="{1517B319-F3A5-4EBA-BCD2-53F757659C5A}"/>
    <cellStyle name="Millares 2 5 2 3 4" xfId="20229" xr:uid="{EBDFD6D6-4F2B-45EB-BF7E-18F04CE762EF}"/>
    <cellStyle name="Millares 2 5 2 3 4 2" xfId="51246" xr:uid="{B88260AB-5F5A-4DE3-AEDC-0D2D99C51D70}"/>
    <cellStyle name="Millares 2 5 2 3 4 3" xfId="34377" xr:uid="{D3665AE4-25A6-4A87-BA96-986486885DDC}"/>
    <cellStyle name="Millares 2 5 2 3 5" xfId="9208" xr:uid="{E5FB1018-374C-4CFB-8C09-0B33510A2802}"/>
    <cellStyle name="Millares 2 5 2 3 5 2" xfId="40260" xr:uid="{EFFB1BA8-FF54-493B-AECD-BAF6093A63F8}"/>
    <cellStyle name="Millares 2 5 2 3 6" xfId="23391" xr:uid="{76AB61BA-0CB0-4D61-B61B-116D83003378}"/>
    <cellStyle name="Millares 2 5 2 4" xfId="1125" xr:uid="{8C9E4C65-5176-4934-8E8A-689FFFD4BA50}"/>
    <cellStyle name="Millares 2 5 2 4 2" xfId="11524" xr:uid="{E27E102C-203D-4902-AEF9-4F20F7C057D8}"/>
    <cellStyle name="Millares 2 5 2 4 2 2" xfId="42572" xr:uid="{927D0473-5CF6-4673-934D-C6DACB0914A1}"/>
    <cellStyle name="Millares 2 5 2 4 3" xfId="25703" xr:uid="{5F533DB4-3329-4F7A-8B09-7F1E384BE4A5}"/>
    <cellStyle name="Millares 2 5 2 5" xfId="3540" xr:uid="{DEA0C2C5-9AF5-4A5B-B21A-0BCBCE761F2A}"/>
    <cellStyle name="Millares 2 5 2 5 2" xfId="15132" xr:uid="{347DABDF-9C2E-4AD2-AEBE-9BDF7C210B4A}"/>
    <cellStyle name="Millares 2 5 2 5 2 2" xfId="46179" xr:uid="{6AA42AC3-E5CF-441F-886E-9876628CB0F6}"/>
    <cellStyle name="Millares 2 5 2 5 3" xfId="29310" xr:uid="{3A62DFF8-0A83-4691-9AFF-FEA0A4B4BDFD}"/>
    <cellStyle name="Millares 2 5 2 6" xfId="5955" xr:uid="{ABB001D9-4316-444D-8EC4-D81EDB5E71D5}"/>
    <cellStyle name="Millares 2 5 2 6 2" xfId="19387" xr:uid="{7F3649C0-6352-40DF-9FF6-E589775599FB}"/>
    <cellStyle name="Millares 2 5 2 6 2 2" xfId="50404" xr:uid="{F2AADA1C-9F36-4841-B94F-9BB3B8C3EB65}"/>
    <cellStyle name="Millares 2 5 2 6 3" xfId="33535" xr:uid="{E90DC878-B79B-473B-AB7D-3DD1DDA3B89C}"/>
    <cellStyle name="Millares 2 5 2 7" xfId="8366" xr:uid="{5F181704-3319-4A61-A608-4CA42974AB3B}"/>
    <cellStyle name="Millares 2 5 2 7 2" xfId="39418" xr:uid="{322CE136-E8B4-4520-9E25-C4B412EBF9C4}"/>
    <cellStyle name="Millares 2 5 2 8" xfId="22549" xr:uid="{10BEE5F0-D25E-4604-9706-7D8ED4FF7EF8}"/>
    <cellStyle name="Millares 2 5 20" xfId="37877" xr:uid="{F4ADA6BD-39C8-41F9-821C-0377015B9CE6}"/>
    <cellStyle name="Millares 2 5 20 2" xfId="54746" xr:uid="{DC810F21-74B4-43A2-8BEE-BD01632CB44C}"/>
    <cellStyle name="Millares 2 5 21" xfId="38179" xr:uid="{17A3D349-95BB-4A69-908C-97C608B496B9}"/>
    <cellStyle name="Millares 2 5 21 2" xfId="55048" xr:uid="{0AA8A660-8062-4363-8AD4-207791BF3BC5}"/>
    <cellStyle name="Millares 2 5 22" xfId="38479" xr:uid="{C41B96BA-34C5-47BF-BA5E-D543A5999F55}"/>
    <cellStyle name="Millares 2 5 22 2" xfId="55348" xr:uid="{10A8729E-A85E-432C-A729-5D882D136969}"/>
    <cellStyle name="Millares 2 5 23" xfId="38779" xr:uid="{E1F268F7-00D5-402C-998B-A65E9C367974}"/>
    <cellStyle name="Millares 2 5 23 2" xfId="55648" xr:uid="{54C84263-5FE1-48DA-AF77-3ABB17F053A6}"/>
    <cellStyle name="Millares 2 5 24" xfId="39233" xr:uid="{B3EEF653-2F84-4D13-A29B-1B39F1730C3E}"/>
    <cellStyle name="Millares 2 5 25" xfId="22364" xr:uid="{05E47DDA-B340-4196-8173-9FBCFC6BE848}"/>
    <cellStyle name="Millares 2 5 3" xfId="2270" xr:uid="{29B1CFDF-6F5A-4DF6-906F-6723E82C9B7C}"/>
    <cellStyle name="Millares 2 5 3 2" xfId="4685" xr:uid="{30583D14-9499-4AA6-AD9E-35D271C09213}"/>
    <cellStyle name="Millares 2 5 3 2 2" xfId="12668" xr:uid="{313B6C2E-985F-4211-948C-D0B5252E508D}"/>
    <cellStyle name="Millares 2 5 3 2 2 2" xfId="43716" xr:uid="{1C238A4B-C6EF-4E19-808E-F0889B5471AB}"/>
    <cellStyle name="Millares 2 5 3 2 3" xfId="26847" xr:uid="{3713F115-30E0-48C9-B1A8-49D7E9B9BB8C}"/>
    <cellStyle name="Millares 2 5 3 3" xfId="7099" xr:uid="{CF10636F-6B84-44FB-A657-2402924351DF}"/>
    <cellStyle name="Millares 2 5 3 3 2" xfId="16276" xr:uid="{4E921C8D-9A7E-45DA-BCB5-513DC40B347E}"/>
    <cellStyle name="Millares 2 5 3 3 2 2" xfId="47323" xr:uid="{63C12817-A16D-47E4-9CDE-9F43D84FA608}"/>
    <cellStyle name="Millares 2 5 3 3 3" xfId="30454" xr:uid="{9CC4FF47-8E9F-4BAC-87D1-AE762CAFD6D3}"/>
    <cellStyle name="Millares 2 5 3 4" xfId="20531" xr:uid="{758C2E39-B4DA-49AF-A8A4-788DE4180901}"/>
    <cellStyle name="Millares 2 5 3 4 2" xfId="51548" xr:uid="{C60CD7C2-6CB7-4668-AF63-6B21403DC431}"/>
    <cellStyle name="Millares 2 5 3 4 3" xfId="34679" xr:uid="{6FD23C52-A685-4E38-90F1-5088E915C5AD}"/>
    <cellStyle name="Millares 2 5 3 5" xfId="9510" xr:uid="{FD0B8186-A1CD-41D9-A528-38CDC71FD7C7}"/>
    <cellStyle name="Millares 2 5 3 5 2" xfId="40562" xr:uid="{0AC15219-6A4F-4036-9F1B-EA97BD4FBEA7}"/>
    <cellStyle name="Millares 2 5 3 6" xfId="23693" xr:uid="{B7068BA1-9184-4242-8D11-0284E6728DBF}"/>
    <cellStyle name="Millares 2 5 4" xfId="2623" xr:uid="{913D3EA1-B646-4194-A12D-0C1A3B6F2E4E}"/>
    <cellStyle name="Millares 2 5 4 2" xfId="5038" xr:uid="{48AF57C1-BB43-4DD8-BFFB-55637A39CA83}"/>
    <cellStyle name="Millares 2 5 4 2 2" xfId="13021" xr:uid="{283BF832-F177-4FEE-B6D2-00D4F6C0C9A7}"/>
    <cellStyle name="Millares 2 5 4 2 2 2" xfId="44069" xr:uid="{2282241A-B165-4DB3-AADE-D196532CE767}"/>
    <cellStyle name="Millares 2 5 4 2 3" xfId="27200" xr:uid="{9B66F50E-0087-49C0-B843-17612C343A90}"/>
    <cellStyle name="Millares 2 5 4 3" xfId="7452" xr:uid="{67ABC2D1-1256-4152-810D-7F78C4F43561}"/>
    <cellStyle name="Millares 2 5 4 3 2" xfId="16629" xr:uid="{0B363EB8-1120-418F-8708-7E7970101324}"/>
    <cellStyle name="Millares 2 5 4 3 2 2" xfId="47676" xr:uid="{524A7265-C6ED-49DE-83AF-F7D143F24318}"/>
    <cellStyle name="Millares 2 5 4 3 3" xfId="30807" xr:uid="{79452BAC-BE60-4842-B21A-E1BF2A856115}"/>
    <cellStyle name="Millares 2 5 4 4" xfId="20884" xr:uid="{93529EFC-72A3-480C-9384-1BC16A3B5D86}"/>
    <cellStyle name="Millares 2 5 4 4 2" xfId="51901" xr:uid="{F409B1FF-5AD2-4978-A028-64C28B5EEF95}"/>
    <cellStyle name="Millares 2 5 4 4 3" xfId="35032" xr:uid="{C28AA876-CFA8-4C67-B288-B89F25D341E2}"/>
    <cellStyle name="Millares 2 5 4 5" xfId="9863" xr:uid="{8BA48BBE-7D0E-42DB-8C36-06644003692A}"/>
    <cellStyle name="Millares 2 5 4 5 2" xfId="40915" xr:uid="{DD9D80CA-7D62-436A-A196-7F130FAA4C63}"/>
    <cellStyle name="Millares 2 5 4 6" xfId="24046" xr:uid="{91668DCC-9D1E-4718-BB49-FA708D40AFB9}"/>
    <cellStyle name="Millares 2 5 5" xfId="1616" xr:uid="{C30CE107-D252-4E30-ACB3-F462A22C1AE0}"/>
    <cellStyle name="Millares 2 5 5 2" xfId="4031" xr:uid="{8B406214-D479-49DE-ACD8-BCDD91B4688A}"/>
    <cellStyle name="Millares 2 5 5 2 2" xfId="12014" xr:uid="{3DB7C957-5741-497F-BE02-8AFBB171C2C1}"/>
    <cellStyle name="Millares 2 5 5 2 2 2" xfId="43062" xr:uid="{21686D52-CC78-4C86-8633-DF5A2B20A22C}"/>
    <cellStyle name="Millares 2 5 5 2 3" xfId="26193" xr:uid="{DEA88852-0C98-4DDD-92A4-53494EEC51C5}"/>
    <cellStyle name="Millares 2 5 5 3" xfId="6445" xr:uid="{42EACBFE-53D6-4F31-8AFD-4160DFDBD3A4}"/>
    <cellStyle name="Millares 2 5 5 3 2" xfId="15622" xr:uid="{19DCA741-9D88-4D7C-BAB8-9338028D7946}"/>
    <cellStyle name="Millares 2 5 5 3 2 2" xfId="46669" xr:uid="{3CC43F5B-6D79-42A8-AD47-A720BFDD6B57}"/>
    <cellStyle name="Millares 2 5 5 3 3" xfId="29800" xr:uid="{91D3E60B-6D88-409C-974C-4CE178A6D204}"/>
    <cellStyle name="Millares 2 5 5 4" xfId="19877" xr:uid="{09B4DAB2-FBFB-4CFB-9BEF-8DB9B2B8B997}"/>
    <cellStyle name="Millares 2 5 5 4 2" xfId="50894" xr:uid="{333BC584-961D-4BAE-ABC1-A05FC45C8478}"/>
    <cellStyle name="Millares 2 5 5 4 3" xfId="34025" xr:uid="{623916A8-3305-42F2-BD55-98126BC8833A}"/>
    <cellStyle name="Millares 2 5 5 5" xfId="8856" xr:uid="{8A252FD6-FDCB-499E-A388-40954A11A4B0}"/>
    <cellStyle name="Millares 2 5 5 5 2" xfId="39908" xr:uid="{69B36A51-85CE-41CA-B3B1-BCDDBE369545}"/>
    <cellStyle name="Millares 2 5 5 6" xfId="23039" xr:uid="{ED8953D9-2854-49B8-913F-4435CE192F7D}"/>
    <cellStyle name="Millares 2 5 6" xfId="940" xr:uid="{4071D7C4-CAE2-4BA9-A771-372079D23B6C}"/>
    <cellStyle name="Millares 2 5 6 2" xfId="13600" xr:uid="{C95296B0-A2DA-4B6E-9E4E-A5F0CB0DE1EC}"/>
    <cellStyle name="Millares 2 5 6 2 2" xfId="44648" xr:uid="{CE583AB9-0C21-4B6B-B449-64AD11BA7369}"/>
    <cellStyle name="Millares 2 5 6 2 3" xfId="27779" xr:uid="{0B2A83AD-4608-4F61-8300-03D28D23DF71}"/>
    <cellStyle name="Millares 2 5 6 3" xfId="17208" xr:uid="{FC84005F-580B-48E0-96BA-9F0305F34111}"/>
    <cellStyle name="Millares 2 5 6 3 2" xfId="48255" xr:uid="{75AEE450-A7D2-4529-846D-6CA59F387809}"/>
    <cellStyle name="Millares 2 5 6 3 3" xfId="31386" xr:uid="{B97642DA-56CD-404C-A5BB-28D98E067BC3}"/>
    <cellStyle name="Millares 2 5 6 4" xfId="21463" xr:uid="{BF0B077C-CB2E-4FA9-ADBA-DA8C05ADCB1A}"/>
    <cellStyle name="Millares 2 5 6 4 2" xfId="52480" xr:uid="{9ED591D5-E548-4EB4-A1E1-9B35966C021D}"/>
    <cellStyle name="Millares 2 5 6 4 3" xfId="35611" xr:uid="{8DF55911-9208-486E-97F3-7E40075AA8A2}"/>
    <cellStyle name="Millares 2 5 6 5" xfId="10442" xr:uid="{0C8AA766-1FE0-4EB0-B9F2-195B71BA0F54}"/>
    <cellStyle name="Millares 2 5 6 5 2" xfId="41494" xr:uid="{AB5150C5-DF5F-4F5E-A8AF-DD54A2523FAC}"/>
    <cellStyle name="Millares 2 5 6 6" xfId="24625" xr:uid="{7929AFFD-FBD8-4D55-8D27-05C0A8913688}"/>
    <cellStyle name="Millares 2 5 7" xfId="3355" xr:uid="{CB13B0A1-A8E1-4FF3-B4C6-37D6BF35F271}"/>
    <cellStyle name="Millares 2 5 7 2" xfId="13897" xr:uid="{911153A2-C831-411C-803D-E74CD0C21D88}"/>
    <cellStyle name="Millares 2 5 7 2 2" xfId="44945" xr:uid="{65C192DC-5FB8-4D89-9B49-49FF0902CEED}"/>
    <cellStyle name="Millares 2 5 7 2 3" xfId="28076" xr:uid="{3EC0D23F-9846-42A3-BD00-F59F9F3303B4}"/>
    <cellStyle name="Millares 2 5 7 3" xfId="17505" xr:uid="{5B27E86F-76CF-473A-A562-A698A57B7B7D}"/>
    <cellStyle name="Millares 2 5 7 3 2" xfId="48552" xr:uid="{8CF78A79-ADDD-4133-B651-F9BA1B2A4F39}"/>
    <cellStyle name="Millares 2 5 7 3 3" xfId="31683" xr:uid="{23FFED4F-7E40-4E4C-A1DB-76F76B4E5AC4}"/>
    <cellStyle name="Millares 2 5 7 4" xfId="21760" xr:uid="{82EA3607-84B9-4EE8-AB7B-549DDE1233EA}"/>
    <cellStyle name="Millares 2 5 7 4 2" xfId="52777" xr:uid="{7A28BD92-5070-4169-8886-36EEC7699B28}"/>
    <cellStyle name="Millares 2 5 7 4 3" xfId="35908" xr:uid="{A5B036E9-3B5D-46BA-B3DD-C53DD2AFE81C}"/>
    <cellStyle name="Millares 2 5 7 5" xfId="10739" xr:uid="{DE7E0284-F01E-496D-95ED-858B0AB42F48}"/>
    <cellStyle name="Millares 2 5 7 5 2" xfId="41791" xr:uid="{1129CD7C-2E31-4C40-B9F2-AB805AA60416}"/>
    <cellStyle name="Millares 2 5 7 6" xfId="24922" xr:uid="{3AAE0B51-9195-4BE8-A2F5-25B0532C241D}"/>
    <cellStyle name="Millares 2 5 8" xfId="5770" xr:uid="{86E3038D-D24E-474B-8EC7-3953528983FC}"/>
    <cellStyle name="Millares 2 5 8 2" xfId="11339" xr:uid="{4E5F1C77-7EFA-473F-A92C-94BC4C2BB49D}"/>
    <cellStyle name="Millares 2 5 8 2 2" xfId="42387" xr:uid="{9CA2CAAD-F977-4248-9164-FDEF466A4C53}"/>
    <cellStyle name="Millares 2 5 8 3" xfId="25518" xr:uid="{9D958243-675C-48BA-9FDB-549BEA3893ED}"/>
    <cellStyle name="Millares 2 5 9" xfId="14344" xr:uid="{8ECCF104-7C27-4607-8EE2-4ADCD4503431}"/>
    <cellStyle name="Millares 2 5 9 2" xfId="45392" xr:uid="{85815F96-E178-4D6A-9AD7-8DE9BC85BFBB}"/>
    <cellStyle name="Millares 2 5 9 3" xfId="28523" xr:uid="{C749B87F-7885-4CAC-AAB5-E7E6F12BB062}"/>
    <cellStyle name="Millares 2 6" xfId="173" xr:uid="{5B6E1A7A-C3F2-48DF-84AB-0975CA7CF96C}"/>
    <cellStyle name="Millares 2 6 10" xfId="14770" xr:uid="{73D98F5A-7C28-49B9-A2E8-E0E67327B00A}"/>
    <cellStyle name="Millares 2 6 10 2" xfId="45817" xr:uid="{7542534A-8D47-438F-95D9-336EF49DFCA1}"/>
    <cellStyle name="Millares 2 6 10 3" xfId="28948" xr:uid="{8A40D0E5-5E0F-42F5-8BE1-AE310ADBA9BC}"/>
    <cellStyle name="Millares 2 6 11" xfId="18006" xr:uid="{9B9A3C6A-EA8D-489E-B855-03D0FC0CE678}"/>
    <cellStyle name="Millares 2 6 11 2" xfId="49023" xr:uid="{C3AD6924-732A-4572-9F19-9A46D7FADA85}"/>
    <cellStyle name="Millares 2 6 11 3" xfId="32154" xr:uid="{C3F9BE64-8F44-4357-9530-7C2A2642B61D}"/>
    <cellStyle name="Millares 2 6 12" xfId="18306" xr:uid="{F3E414BB-CA67-43A8-92F2-8669C09F205B}"/>
    <cellStyle name="Millares 2 6 12 2" xfId="49323" xr:uid="{5937A058-6C6F-4F69-B01D-18ECAD6554C1}"/>
    <cellStyle name="Millares 2 6 12 3" xfId="32454" xr:uid="{116929CC-3018-4857-AD08-EEF16644AD15}"/>
    <cellStyle name="Millares 2 6 13" xfId="18606" xr:uid="{67F778B5-8568-4509-A776-9E7E9091A7DE}"/>
    <cellStyle name="Millares 2 6 13 2" xfId="49623" xr:uid="{946FEF99-4F61-4E34-9B74-2D3EF2189961}"/>
    <cellStyle name="Millares 2 6 13 3" xfId="32754" xr:uid="{F3ED982A-526B-4417-AAFE-7C590792C10E}"/>
    <cellStyle name="Millares 2 6 14" xfId="19025" xr:uid="{1C11E52F-D47D-48F1-8C81-493B515FF587}"/>
    <cellStyle name="Millares 2 6 14 2" xfId="50042" xr:uid="{8F6D06AF-DC79-4F73-832A-22D5CBA8D7DF}"/>
    <cellStyle name="Millares 2 6 14 3" xfId="33173" xr:uid="{9937D6B3-CBF8-4536-8D40-0A50508F37A3}"/>
    <cellStyle name="Millares 2 6 15" xfId="8004" xr:uid="{C5F69F85-88C2-4DAC-94C5-D56C92197F96}"/>
    <cellStyle name="Millares 2 6 15 2" xfId="53227" xr:uid="{FAE979FC-CFA5-457E-8DC4-C7D1B2E67AF6}"/>
    <cellStyle name="Millares 2 6 15 3" xfId="36358" xr:uid="{5770EBD4-5F2F-4A9D-90BD-13D764C728FC}"/>
    <cellStyle name="Millares 2 6 16" xfId="36663" xr:uid="{6F10B9FD-E9BA-48DB-BF21-FBB462919E6D}"/>
    <cellStyle name="Millares 2 6 16 2" xfId="53532" xr:uid="{2D41F9C6-DCE0-4B81-9860-B5CFF0A03FF6}"/>
    <cellStyle name="Millares 2 6 17" xfId="36973" xr:uid="{41A17CCF-89F3-4B5B-868C-2AB380EAA206}"/>
    <cellStyle name="Millares 2 6 17 2" xfId="53842" xr:uid="{E699B7E1-0A19-47EF-8056-06D6EB517ABC}"/>
    <cellStyle name="Millares 2 6 18" xfId="37276" xr:uid="{FF7614CF-009C-49A4-AA49-358BA9917B49}"/>
    <cellStyle name="Millares 2 6 18 2" xfId="54145" xr:uid="{540CE6B0-9E04-4F8C-A868-9A285E375182}"/>
    <cellStyle name="Millares 2 6 19" xfId="37576" xr:uid="{D6B8C8CD-7214-4560-8CA7-FCC7F3864151}"/>
    <cellStyle name="Millares 2 6 19 2" xfId="54445" xr:uid="{0329F174-0516-45E1-8338-73D8E2BAB3CF}"/>
    <cellStyle name="Millares 2 6 2" xfId="537" xr:uid="{C961EBB4-80FC-4BF9-9924-C6E1246309C3}"/>
    <cellStyle name="Millares 2 6 2 2" xfId="2809" xr:uid="{2E1C81C7-392C-47B2-BC08-5A0E712650D9}"/>
    <cellStyle name="Millares 2 6 2 2 2" xfId="5224" xr:uid="{97079089-F77A-4CD7-B00B-3D8DFF70039C}"/>
    <cellStyle name="Millares 2 6 2 2 2 2" xfId="13207" xr:uid="{A3B2A4BE-CBD7-4A21-B425-50814338994A}"/>
    <cellStyle name="Millares 2 6 2 2 2 2 2" xfId="44255" xr:uid="{6A971778-BDAA-42C7-B8F1-F5FF10497A1C}"/>
    <cellStyle name="Millares 2 6 2 2 2 3" xfId="27386" xr:uid="{20AD9105-8153-41F3-AB24-B0AAC9C4E585}"/>
    <cellStyle name="Millares 2 6 2 2 3" xfId="7638" xr:uid="{2551BED3-3C5D-4E67-B05E-1135975C3372}"/>
    <cellStyle name="Millares 2 6 2 2 3 2" xfId="16815" xr:uid="{2E04F603-8EFC-4194-BEB5-7E7A232950B1}"/>
    <cellStyle name="Millares 2 6 2 2 3 2 2" xfId="47862" xr:uid="{6DDD481B-04B5-4246-9516-B61398011584}"/>
    <cellStyle name="Millares 2 6 2 2 3 3" xfId="30993" xr:uid="{DC0DF65A-468A-430A-8A71-9541F672A2CB}"/>
    <cellStyle name="Millares 2 6 2 2 4" xfId="21070" xr:uid="{74823C6A-5D2F-4BD2-BFC7-A181BA7A3843}"/>
    <cellStyle name="Millares 2 6 2 2 4 2" xfId="52087" xr:uid="{FB3CA649-2DF2-4E74-9A0B-D1792EB5C90F}"/>
    <cellStyle name="Millares 2 6 2 2 4 3" xfId="35218" xr:uid="{382A6351-5F58-4B22-A384-2C7A2A6E6563}"/>
    <cellStyle name="Millares 2 6 2 2 5" xfId="10049" xr:uid="{24A1EBD4-AFD4-41B2-B71A-7EDE2A06A806}"/>
    <cellStyle name="Millares 2 6 2 2 5 2" xfId="41101" xr:uid="{C2CC8827-EDD4-44A1-A450-1889313344B0}"/>
    <cellStyle name="Millares 2 6 2 2 6" xfId="24232" xr:uid="{21070CE7-0C45-4472-BC3C-A84E2360C99F}"/>
    <cellStyle name="Millares 2 6 2 3" xfId="1791" xr:uid="{5B95DF56-F222-4316-BA05-7C9B2DFE6AAD}"/>
    <cellStyle name="Millares 2 6 2 3 2" xfId="4206" xr:uid="{B61B5D8C-BE11-4445-B4A1-1513B88C7725}"/>
    <cellStyle name="Millares 2 6 2 3 2 2" xfId="12189" xr:uid="{6408EB60-48FA-4D71-AF0B-C4485370F014}"/>
    <cellStyle name="Millares 2 6 2 3 2 2 2" xfId="43237" xr:uid="{DF041AC0-2315-4CE3-B764-51DDD8A83CC4}"/>
    <cellStyle name="Millares 2 6 2 3 2 3" xfId="26368" xr:uid="{3D1A0354-1441-41D3-9F41-E2203DA457DB}"/>
    <cellStyle name="Millares 2 6 2 3 3" xfId="6620" xr:uid="{C2C24C43-3C1F-42BF-8ABF-5360BF14FA05}"/>
    <cellStyle name="Millares 2 6 2 3 3 2" xfId="15797" xr:uid="{14B8D44E-05CF-4FD3-9DA2-8981D3A62686}"/>
    <cellStyle name="Millares 2 6 2 3 3 2 2" xfId="46844" xr:uid="{B41BF009-2DB8-44D6-B2A3-1168765209D8}"/>
    <cellStyle name="Millares 2 6 2 3 3 3" xfId="29975" xr:uid="{06C49603-C43F-4935-A2F7-CB63E90850B4}"/>
    <cellStyle name="Millares 2 6 2 3 4" xfId="20052" xr:uid="{1F1158FD-7461-46F4-AFCB-220F427BCAC4}"/>
    <cellStyle name="Millares 2 6 2 3 4 2" xfId="51069" xr:uid="{1B4FADAC-C1A4-4C3D-A1F4-409E96D2C78D}"/>
    <cellStyle name="Millares 2 6 2 3 4 3" xfId="34200" xr:uid="{74B4B9BE-EECC-480C-8A54-9C8BED333869}"/>
    <cellStyle name="Millares 2 6 2 3 5" xfId="9031" xr:uid="{FC06EC2C-EFF3-4505-99D3-3EABA01CE85F}"/>
    <cellStyle name="Millares 2 6 2 3 5 2" xfId="40083" xr:uid="{BC7CC34F-8E9D-43A9-AC52-CE9C1298733F}"/>
    <cellStyle name="Millares 2 6 2 3 6" xfId="23214" xr:uid="{B1111FE1-E978-41AB-8A7B-27766F6735C1}"/>
    <cellStyle name="Millares 2 6 2 4" xfId="1126" xr:uid="{9A68A07A-E27F-4DD9-ADAF-784510F76642}"/>
    <cellStyle name="Millares 2 6 2 4 2" xfId="11525" xr:uid="{08D3791F-90BA-4CA5-A738-AA05D53C4960}"/>
    <cellStyle name="Millares 2 6 2 4 2 2" xfId="42573" xr:uid="{AF5C877E-5B0A-4E48-9B3E-3D80D02F138E}"/>
    <cellStyle name="Millares 2 6 2 4 3" xfId="25704" xr:uid="{6F45CA03-356B-49FD-8478-FD00D708C009}"/>
    <cellStyle name="Millares 2 6 2 5" xfId="3541" xr:uid="{1D723CB4-4795-403C-9E31-F227AC92ABD3}"/>
    <cellStyle name="Millares 2 6 2 5 2" xfId="15133" xr:uid="{56BCE590-C7C8-44C4-B5D2-11DB798E6E72}"/>
    <cellStyle name="Millares 2 6 2 5 2 2" xfId="46180" xr:uid="{05DE8235-AD6A-4183-871C-948ED5317158}"/>
    <cellStyle name="Millares 2 6 2 5 3" xfId="29311" xr:uid="{31E88B54-528F-41A8-AD9F-984C230B4ACC}"/>
    <cellStyle name="Millares 2 6 2 6" xfId="5956" xr:uid="{0806A92D-E85F-41F8-B5CF-67B131D66D31}"/>
    <cellStyle name="Millares 2 6 2 6 2" xfId="19388" xr:uid="{4A78F554-7D3A-49B6-8D41-3956B5BEB44E}"/>
    <cellStyle name="Millares 2 6 2 6 2 2" xfId="50405" xr:uid="{C3D61CC2-3E60-440C-9080-B26CAE8B5829}"/>
    <cellStyle name="Millares 2 6 2 6 3" xfId="33536" xr:uid="{FA243D60-9CBF-4EFC-9CC2-098EC613BB08}"/>
    <cellStyle name="Millares 2 6 2 7" xfId="8367" xr:uid="{D9353BA2-3786-46C5-BA55-AAAD6A5672E8}"/>
    <cellStyle name="Millares 2 6 2 7 2" xfId="39419" xr:uid="{D1473C53-FAEC-413F-BBC7-EF70E89A9563}"/>
    <cellStyle name="Millares 2 6 2 8" xfId="22550" xr:uid="{14A7BE36-E131-44C1-89A9-3D0562B97799}"/>
    <cellStyle name="Millares 2 6 20" xfId="37878" xr:uid="{8443D713-A81A-4309-9C98-FC7C471DFB32}"/>
    <cellStyle name="Millares 2 6 20 2" xfId="54747" xr:uid="{7AA612EC-EC5C-40DB-A109-4CD411CC09B6}"/>
    <cellStyle name="Millares 2 6 21" xfId="38180" xr:uid="{4224C066-0E12-426D-98FC-437740CA90B9}"/>
    <cellStyle name="Millares 2 6 21 2" xfId="55049" xr:uid="{B691A746-A9C3-49D4-8EC9-7E3239784837}"/>
    <cellStyle name="Millares 2 6 22" xfId="38480" xr:uid="{87944689-1438-471D-8D34-5726E60C4447}"/>
    <cellStyle name="Millares 2 6 22 2" xfId="55349" xr:uid="{2341D890-9D7C-4D02-8B4F-841A1C8D7407}"/>
    <cellStyle name="Millares 2 6 23" xfId="38780" xr:uid="{04B4AEBB-D406-4A15-9E04-0DBD0140066A}"/>
    <cellStyle name="Millares 2 6 23 2" xfId="55649" xr:uid="{247A9F49-1D16-4C7B-9C76-880F593C8F37}"/>
    <cellStyle name="Millares 2 6 24" xfId="39056" xr:uid="{9A5AB783-36D2-4900-9066-5D39B6C68E6C}"/>
    <cellStyle name="Millares 2 6 25" xfId="22187" xr:uid="{FC7EDA2B-AFB0-4492-B6C5-0569950A3E0B}"/>
    <cellStyle name="Millares 2 6 3" xfId="2301" xr:uid="{9EEC021B-A8E7-4100-8C8B-66A66BE46981}"/>
    <cellStyle name="Millares 2 6 3 2" xfId="4716" xr:uid="{960810C1-664F-4C32-BAAF-5BC657DE1C59}"/>
    <cellStyle name="Millares 2 6 3 2 2" xfId="12699" xr:uid="{0A20B054-887D-4307-9574-6DBC822AFB48}"/>
    <cellStyle name="Millares 2 6 3 2 2 2" xfId="43747" xr:uid="{56269FB7-C6AA-48E3-ABCA-0736D34D58AD}"/>
    <cellStyle name="Millares 2 6 3 2 3" xfId="26878" xr:uid="{7038984E-549F-4297-9060-813A448CAA49}"/>
    <cellStyle name="Millares 2 6 3 3" xfId="7130" xr:uid="{E062A348-B246-4D09-BAB0-DF7029F4F5E8}"/>
    <cellStyle name="Millares 2 6 3 3 2" xfId="16307" xr:uid="{07224ADD-161E-49A6-8536-2737C02C3FAD}"/>
    <cellStyle name="Millares 2 6 3 3 2 2" xfId="47354" xr:uid="{7F6A2869-6ABA-40CE-B159-827C5B4C12F6}"/>
    <cellStyle name="Millares 2 6 3 3 3" xfId="30485" xr:uid="{E2C5233E-1BD9-4025-B0D0-34DF19B2A9D2}"/>
    <cellStyle name="Millares 2 6 3 4" xfId="20562" xr:uid="{F31845D7-6F19-423F-A4EB-B9DC480096B1}"/>
    <cellStyle name="Millares 2 6 3 4 2" xfId="51579" xr:uid="{1FEE96D8-7E74-4FFD-8F63-9E5FF57B671A}"/>
    <cellStyle name="Millares 2 6 3 4 3" xfId="34710" xr:uid="{D1C80B2C-1B5C-47D8-ADFA-A7F33C0C3164}"/>
    <cellStyle name="Millares 2 6 3 5" xfId="9541" xr:uid="{2EB77DDC-9E3D-461C-91AC-61DFFB827A83}"/>
    <cellStyle name="Millares 2 6 3 5 2" xfId="40593" xr:uid="{A5A11C3D-C24B-49A5-B7F0-1DD4FF6F4CB1}"/>
    <cellStyle name="Millares 2 6 3 6" xfId="23724" xr:uid="{78BCCC3D-76D6-4462-8133-58EC2D786DEA}"/>
    <cellStyle name="Millares 2 6 4" xfId="2446" xr:uid="{8FBD586B-4EE9-402F-8756-3586984E00D2}"/>
    <cellStyle name="Millares 2 6 4 2" xfId="4861" xr:uid="{99F1F121-451D-4648-ACE3-CD84EBDED508}"/>
    <cellStyle name="Millares 2 6 4 2 2" xfId="12844" xr:uid="{6DE70237-07F1-4701-B0AE-7BCFD8D4DAF6}"/>
    <cellStyle name="Millares 2 6 4 2 2 2" xfId="43892" xr:uid="{83C0E573-D26D-4139-87FE-B322868D4EB9}"/>
    <cellStyle name="Millares 2 6 4 2 3" xfId="27023" xr:uid="{DA86E78B-3DA3-439A-A099-9E0AF8A25848}"/>
    <cellStyle name="Millares 2 6 4 3" xfId="7275" xr:uid="{E3111DDE-F87D-4CE8-B1D9-E3CB1584E9BC}"/>
    <cellStyle name="Millares 2 6 4 3 2" xfId="16452" xr:uid="{AC96BD88-70BD-4D9A-AEA3-03A1E7FD49D4}"/>
    <cellStyle name="Millares 2 6 4 3 2 2" xfId="47499" xr:uid="{E6DE0CF0-8E45-4067-B4F7-BBA6542444B3}"/>
    <cellStyle name="Millares 2 6 4 3 3" xfId="30630" xr:uid="{1BBD0DCE-88C7-4652-9E9C-589E808E5A99}"/>
    <cellStyle name="Millares 2 6 4 4" xfId="20707" xr:uid="{E1EC266E-8CA0-4259-B8D0-2D3804C8621B}"/>
    <cellStyle name="Millares 2 6 4 4 2" xfId="51724" xr:uid="{142395BC-24FD-4495-96C9-BABD0F8EE401}"/>
    <cellStyle name="Millares 2 6 4 4 3" xfId="34855" xr:uid="{5FBE1337-FC9C-433B-98C3-416D740F9F81}"/>
    <cellStyle name="Millares 2 6 4 5" xfId="9686" xr:uid="{2FE94D85-E8C6-4572-A127-E7DE44D4AD84}"/>
    <cellStyle name="Millares 2 6 4 5 2" xfId="40738" xr:uid="{57DEB4CC-1008-4592-B043-695923121660}"/>
    <cellStyle name="Millares 2 6 4 6" xfId="23869" xr:uid="{DCA2F456-022F-43DF-9A05-CBA73AF44B05}"/>
    <cellStyle name="Millares 2 6 5" xfId="1647" xr:uid="{C24AD3E4-9DA9-4010-BFE4-8DA3F038CECD}"/>
    <cellStyle name="Millares 2 6 5 2" xfId="4062" xr:uid="{C75234BD-1522-4B55-A23C-6EDB250B87F5}"/>
    <cellStyle name="Millares 2 6 5 2 2" xfId="12045" xr:uid="{60C0F7C5-58AC-4F86-B407-6C1E72341D40}"/>
    <cellStyle name="Millares 2 6 5 2 2 2" xfId="43093" xr:uid="{482CA035-2FF6-444C-85CF-1BD5A4E2ECAB}"/>
    <cellStyle name="Millares 2 6 5 2 3" xfId="26224" xr:uid="{AABB1DCA-CB84-4287-B495-E08024EB04A3}"/>
    <cellStyle name="Millares 2 6 5 3" xfId="6476" xr:uid="{CBD57B3B-E1A0-4E69-80E4-0F125CC4826C}"/>
    <cellStyle name="Millares 2 6 5 3 2" xfId="15653" xr:uid="{CC28B5F5-25FC-4B62-92B0-896508975526}"/>
    <cellStyle name="Millares 2 6 5 3 2 2" xfId="46700" xr:uid="{C397BCA7-A77D-4005-AC31-243987286169}"/>
    <cellStyle name="Millares 2 6 5 3 3" xfId="29831" xr:uid="{6575CE45-9077-48AF-BE72-587943BBB181}"/>
    <cellStyle name="Millares 2 6 5 4" xfId="19908" xr:uid="{F06E5EB6-8BE1-46B5-8FC3-709F249A55D5}"/>
    <cellStyle name="Millares 2 6 5 4 2" xfId="50925" xr:uid="{FE7EF5AA-7D07-4C5B-B062-8E51B9E7B27B}"/>
    <cellStyle name="Millares 2 6 5 4 3" xfId="34056" xr:uid="{93F22BB0-B7A2-4E68-A13F-FB95DF99A5E9}"/>
    <cellStyle name="Millares 2 6 5 5" xfId="8887" xr:uid="{B9C8141A-62E1-47A9-8E80-A91212843D66}"/>
    <cellStyle name="Millares 2 6 5 5 2" xfId="39939" xr:uid="{DEA10E7C-D2F4-4E4E-B0DA-4F85C1B81C5D}"/>
    <cellStyle name="Millares 2 6 5 6" xfId="23070" xr:uid="{081074CC-8B8E-4EAB-B848-73D2D3852C17}"/>
    <cellStyle name="Millares 2 6 6" xfId="763" xr:uid="{72E06497-19F2-4D16-9463-6779E7DA331D}"/>
    <cellStyle name="Millares 2 6 6 2" xfId="13601" xr:uid="{0A193B8A-2BFF-48A4-B928-C139FAF89BDF}"/>
    <cellStyle name="Millares 2 6 6 2 2" xfId="44649" xr:uid="{6C9713B4-3524-43B8-990C-0DCF19773053}"/>
    <cellStyle name="Millares 2 6 6 2 3" xfId="27780" xr:uid="{EE797559-929F-4032-824D-00BBD3B5964C}"/>
    <cellStyle name="Millares 2 6 6 3" xfId="17209" xr:uid="{C6B708E2-5E76-430A-B0A4-CCBFCFB37163}"/>
    <cellStyle name="Millares 2 6 6 3 2" xfId="48256" xr:uid="{256CA551-C959-4142-8B07-02691CE3A215}"/>
    <cellStyle name="Millares 2 6 6 3 3" xfId="31387" xr:uid="{4A8A2544-CFF7-45FB-8A7B-938074C14051}"/>
    <cellStyle name="Millares 2 6 6 4" xfId="21464" xr:uid="{BD249715-36EB-4850-9CE4-F6221F45C2B1}"/>
    <cellStyle name="Millares 2 6 6 4 2" xfId="52481" xr:uid="{8AF1C0AC-2548-4DB1-861C-C8A7BB5952CF}"/>
    <cellStyle name="Millares 2 6 6 4 3" xfId="35612" xr:uid="{A284C520-7F46-4C20-B094-1650F3F432A3}"/>
    <cellStyle name="Millares 2 6 6 5" xfId="10443" xr:uid="{66D0A331-41A2-45DF-8953-57027E1754E5}"/>
    <cellStyle name="Millares 2 6 6 5 2" xfId="41495" xr:uid="{0416DB06-40F4-4811-B7A8-46D86C065675}"/>
    <cellStyle name="Millares 2 6 6 6" xfId="24626" xr:uid="{21FE5F78-5083-43CA-9731-5A4A93A0F35E}"/>
    <cellStyle name="Millares 2 6 7" xfId="3178" xr:uid="{CD4A391A-56D7-42ED-B635-7558DDAF5D21}"/>
    <cellStyle name="Millares 2 6 7 2" xfId="13898" xr:uid="{DA58975A-45C9-4F46-BBD3-1954B6619714}"/>
    <cellStyle name="Millares 2 6 7 2 2" xfId="44946" xr:uid="{1E88BC1B-9695-45FE-8527-4939E71F0545}"/>
    <cellStyle name="Millares 2 6 7 2 3" xfId="28077" xr:uid="{7B180763-A46B-4DF0-A6D1-FACFEB967EF5}"/>
    <cellStyle name="Millares 2 6 7 3" xfId="17506" xr:uid="{2C022AEF-C17B-4D6B-A1B6-3891166C0474}"/>
    <cellStyle name="Millares 2 6 7 3 2" xfId="48553" xr:uid="{F5477870-9CDB-4704-B981-E3E7651C51E9}"/>
    <cellStyle name="Millares 2 6 7 3 3" xfId="31684" xr:uid="{039F3BC3-ECE0-4FC3-8467-4889EACF6849}"/>
    <cellStyle name="Millares 2 6 7 4" xfId="21761" xr:uid="{528B4691-E0A6-4986-95B2-40095747194B}"/>
    <cellStyle name="Millares 2 6 7 4 2" xfId="52778" xr:uid="{988A67D9-7BF2-452C-9CB7-C3E1F11CBA72}"/>
    <cellStyle name="Millares 2 6 7 4 3" xfId="35909" xr:uid="{F8F59521-8168-455D-AC01-7CC8E8D1262A}"/>
    <cellStyle name="Millares 2 6 7 5" xfId="10740" xr:uid="{880F65A4-89A3-41C9-9468-48F4D1CB9AC4}"/>
    <cellStyle name="Millares 2 6 7 5 2" xfId="41792" xr:uid="{1F8DEF1B-1E60-470C-A8BA-B4A72A3F9BDA}"/>
    <cellStyle name="Millares 2 6 7 6" xfId="24923" xr:uid="{860E973E-0384-495A-A35A-3B1BA6CDEA50}"/>
    <cellStyle name="Millares 2 6 8" xfId="5593" xr:uid="{88084EEE-F7E8-4C70-A247-7EF5C6C89BB1}"/>
    <cellStyle name="Millares 2 6 8 2" xfId="11162" xr:uid="{54D533A6-F9FF-42B0-843A-D312FE2AB4E5}"/>
    <cellStyle name="Millares 2 6 8 2 2" xfId="42210" xr:uid="{018E3EF2-C1D5-4F82-A3C4-2F08E1720685}"/>
    <cellStyle name="Millares 2 6 8 3" xfId="25341" xr:uid="{86BA394E-45DB-42C8-9C3B-2DC2DABED69A}"/>
    <cellStyle name="Millares 2 6 9" xfId="14345" xr:uid="{2CDC9450-25C9-4FD7-8949-6F132FBB89D7}"/>
    <cellStyle name="Millares 2 6 9 2" xfId="45393" xr:uid="{562DEAD1-9E6E-4400-9D07-6FF0E958D094}"/>
    <cellStyle name="Millares 2 6 9 3" xfId="28524" xr:uid="{FD20E148-6A15-4A9C-93DA-53E7B49E27E6}"/>
    <cellStyle name="Millares 2 7" xfId="373" xr:uid="{25C90507-CAAF-4CD7-A4B2-859BE01C5557}"/>
    <cellStyle name="Millares 2 7 10" xfId="14970" xr:uid="{77AFC113-19B3-4BFC-854D-660E2A7CD809}"/>
    <cellStyle name="Millares 2 7 10 2" xfId="46017" xr:uid="{A402DF79-298E-4C14-AC11-9BE6B6AB1BD9}"/>
    <cellStyle name="Millares 2 7 10 3" xfId="29148" xr:uid="{60384F73-528B-4187-A7F1-345C4600A099}"/>
    <cellStyle name="Millares 2 7 11" xfId="18007" xr:uid="{D4F855DB-EB85-4128-9535-C6DEAF0A39CA}"/>
    <cellStyle name="Millares 2 7 11 2" xfId="49024" xr:uid="{4B53D423-D533-46B7-87E3-9A5F0C55A800}"/>
    <cellStyle name="Millares 2 7 11 3" xfId="32155" xr:uid="{A47F6C49-34B7-4CE0-99D6-7B9D7463FF9E}"/>
    <cellStyle name="Millares 2 7 12" xfId="18307" xr:uid="{E81DA74E-E6DE-4DC4-B59B-E69EF909EA8D}"/>
    <cellStyle name="Millares 2 7 12 2" xfId="49324" xr:uid="{6C817FD2-15A3-4799-B480-A20F4A162DFD}"/>
    <cellStyle name="Millares 2 7 12 3" xfId="32455" xr:uid="{D7BA7F8F-8C95-4BE4-B8FB-541EBC5A300A}"/>
    <cellStyle name="Millares 2 7 13" xfId="18607" xr:uid="{17297BFA-AB85-442B-91E8-AC1CABDE2ACC}"/>
    <cellStyle name="Millares 2 7 13 2" xfId="49624" xr:uid="{E5ABDA5A-4146-4370-A02A-30700016F2EF}"/>
    <cellStyle name="Millares 2 7 13 3" xfId="32755" xr:uid="{19FE2078-FECA-436B-8937-0EEEABBD8595}"/>
    <cellStyle name="Millares 2 7 14" xfId="19225" xr:uid="{A7A55283-6E2A-4BF1-AAE8-52C558791AA1}"/>
    <cellStyle name="Millares 2 7 14 2" xfId="50242" xr:uid="{74B2C13D-17D8-42E7-B0C7-73D123D9F82A}"/>
    <cellStyle name="Millares 2 7 14 3" xfId="33373" xr:uid="{98DFB140-44C2-4036-9012-E11E1B827B67}"/>
    <cellStyle name="Millares 2 7 15" xfId="8204" xr:uid="{A548B332-3A94-4CA2-B7D5-A18580C44194}"/>
    <cellStyle name="Millares 2 7 15 2" xfId="53228" xr:uid="{EE63CB7F-1DC9-47C6-9D4D-9610B68B5C12}"/>
    <cellStyle name="Millares 2 7 15 3" xfId="36359" xr:uid="{0FB482B6-F246-4C3D-8207-49E4B7CD8472}"/>
    <cellStyle name="Millares 2 7 16" xfId="36664" xr:uid="{920B70A7-514D-418D-9C42-8642732EBF39}"/>
    <cellStyle name="Millares 2 7 16 2" xfId="53533" xr:uid="{45A26846-DC1F-46AA-90B2-8E79079125D2}"/>
    <cellStyle name="Millares 2 7 17" xfId="36974" xr:uid="{1ED9154F-FF55-4F76-841F-7AE0C6AE0854}"/>
    <cellStyle name="Millares 2 7 17 2" xfId="53843" xr:uid="{BC58ED50-E7CE-4CB4-AF4A-047A3E579D76}"/>
    <cellStyle name="Millares 2 7 18" xfId="37277" xr:uid="{AB574F15-836E-4854-9A8B-54D3EB991E00}"/>
    <cellStyle name="Millares 2 7 18 2" xfId="54146" xr:uid="{020AA157-2B10-4454-B77A-F31A27F12062}"/>
    <cellStyle name="Millares 2 7 19" xfId="37577" xr:uid="{8804AD9B-1064-4221-9C20-E808875760FB}"/>
    <cellStyle name="Millares 2 7 19 2" xfId="54446" xr:uid="{4D944F91-67E1-47A8-904F-FD396A7D4E26}"/>
    <cellStyle name="Millares 2 7 2" xfId="538" xr:uid="{EF8E70D8-1A11-4F64-A368-9210F8A749C2}"/>
    <cellStyle name="Millares 2 7 2 2" xfId="2810" xr:uid="{BA6B7A4E-59FE-4005-A617-71CECCE26D21}"/>
    <cellStyle name="Millares 2 7 2 2 2" xfId="5225" xr:uid="{D9A82E1D-5237-49C3-B52A-F20D031454EB}"/>
    <cellStyle name="Millares 2 7 2 2 2 2" xfId="13208" xr:uid="{772CE771-EDB1-423A-92A4-69D537816AA5}"/>
    <cellStyle name="Millares 2 7 2 2 2 2 2" xfId="44256" xr:uid="{5456269A-B2D2-48DA-A084-BF217886C37A}"/>
    <cellStyle name="Millares 2 7 2 2 2 3" xfId="27387" xr:uid="{F11EF977-F01B-46AF-8C65-49366C0B82E8}"/>
    <cellStyle name="Millares 2 7 2 2 3" xfId="7639" xr:uid="{AA1B7E72-81E5-4F60-9B5F-06A903B63B3E}"/>
    <cellStyle name="Millares 2 7 2 2 3 2" xfId="16816" xr:uid="{1E942D85-0946-4E1B-9627-ECA6EBBCDE60}"/>
    <cellStyle name="Millares 2 7 2 2 3 2 2" xfId="47863" xr:uid="{1F05BA1C-030E-4F41-9DA2-D0807E35DD72}"/>
    <cellStyle name="Millares 2 7 2 2 3 3" xfId="30994" xr:uid="{9FD58492-C1D8-426C-8FEA-9F8E5663E22F}"/>
    <cellStyle name="Millares 2 7 2 2 4" xfId="21071" xr:uid="{50FF3ACF-08DB-44E6-AB36-EDF86A55A528}"/>
    <cellStyle name="Millares 2 7 2 2 4 2" xfId="52088" xr:uid="{02C4B34F-E823-42E9-BABA-3B3697840126}"/>
    <cellStyle name="Millares 2 7 2 2 4 3" xfId="35219" xr:uid="{7BDB3F73-8CA3-4247-BCE1-D62EBA770AD4}"/>
    <cellStyle name="Millares 2 7 2 2 5" xfId="10050" xr:uid="{3A06EB13-CC94-4785-9942-78C8444E0F19}"/>
    <cellStyle name="Millares 2 7 2 2 5 2" xfId="41102" xr:uid="{8F358A33-7F37-4336-BC44-E4FC75BDB582}"/>
    <cellStyle name="Millares 2 7 2 2 6" xfId="24233" xr:uid="{B45264A3-8985-451A-8794-EB5E36F80815}"/>
    <cellStyle name="Millares 2 7 2 3" xfId="1991" xr:uid="{1C374373-2234-4086-8EF7-100AC9250A89}"/>
    <cellStyle name="Millares 2 7 2 3 2" xfId="4406" xr:uid="{3DCC98F9-A95F-46B0-9E94-39C662F97AD5}"/>
    <cellStyle name="Millares 2 7 2 3 2 2" xfId="12389" xr:uid="{8091C242-289F-442D-87E7-79046F29E37B}"/>
    <cellStyle name="Millares 2 7 2 3 2 2 2" xfId="43437" xr:uid="{028B2E46-6B22-4431-ABBF-81DF352EE3D9}"/>
    <cellStyle name="Millares 2 7 2 3 2 3" xfId="26568" xr:uid="{EC247F9F-5008-423F-9EC1-C1A91A9F7EFC}"/>
    <cellStyle name="Millares 2 7 2 3 3" xfId="6820" xr:uid="{F6322219-87C4-444C-A561-9CDC74AC3953}"/>
    <cellStyle name="Millares 2 7 2 3 3 2" xfId="15997" xr:uid="{C12C36B0-0CA6-4C27-B245-5E984B73B7CE}"/>
    <cellStyle name="Millares 2 7 2 3 3 2 2" xfId="47044" xr:uid="{F7AD948A-34E3-4A92-9C37-56CD26A3D6F0}"/>
    <cellStyle name="Millares 2 7 2 3 3 3" xfId="30175" xr:uid="{A6A6D849-286C-4D1B-BE19-AC750966DA0D}"/>
    <cellStyle name="Millares 2 7 2 3 4" xfId="20252" xr:uid="{35BEC37D-3B8B-41DC-9D50-C863C2C675E6}"/>
    <cellStyle name="Millares 2 7 2 3 4 2" xfId="51269" xr:uid="{A7E4F421-4A63-4C5C-82E1-EBAEFA4CEB05}"/>
    <cellStyle name="Millares 2 7 2 3 4 3" xfId="34400" xr:uid="{A3B2BC93-2985-4439-8321-2AC1B4DF2D61}"/>
    <cellStyle name="Millares 2 7 2 3 5" xfId="9231" xr:uid="{1FF1CE13-F614-4E73-91A4-0DD7C5D4804F}"/>
    <cellStyle name="Millares 2 7 2 3 5 2" xfId="40283" xr:uid="{CD9DA47B-42FF-4065-8178-03F07B15B105}"/>
    <cellStyle name="Millares 2 7 2 3 6" xfId="23414" xr:uid="{A040F7DF-379E-4BD2-994B-F956C04518DD}"/>
    <cellStyle name="Millares 2 7 2 4" xfId="1127" xr:uid="{0045CECC-9BC7-48A5-8F44-5F42FF92C9FA}"/>
    <cellStyle name="Millares 2 7 2 4 2" xfId="11526" xr:uid="{83EF32EA-32F2-4E58-874A-533BB327F600}"/>
    <cellStyle name="Millares 2 7 2 4 2 2" xfId="42574" xr:uid="{FE77E2B6-F0D4-443B-97AB-61031F64011A}"/>
    <cellStyle name="Millares 2 7 2 4 3" xfId="25705" xr:uid="{C9CBAF43-0644-4093-A0FD-A8B225699660}"/>
    <cellStyle name="Millares 2 7 2 5" xfId="3542" xr:uid="{4B4F722D-F3B1-4F91-A156-17C7FEB966DB}"/>
    <cellStyle name="Millares 2 7 2 5 2" xfId="15134" xr:uid="{4F93C834-496A-4AC3-A6D2-F7E0A1F83DD4}"/>
    <cellStyle name="Millares 2 7 2 5 2 2" xfId="46181" xr:uid="{E32745E3-8487-4835-85D5-CE71D9A90DEB}"/>
    <cellStyle name="Millares 2 7 2 5 3" xfId="29312" xr:uid="{29EE0229-917B-4C35-BF83-7EDCC0FD382D}"/>
    <cellStyle name="Millares 2 7 2 6" xfId="5957" xr:uid="{8161207B-863B-40B2-9690-910C3F873A04}"/>
    <cellStyle name="Millares 2 7 2 6 2" xfId="19389" xr:uid="{7EA9A2DE-413A-49CA-AAE3-FDBC2B13A9B6}"/>
    <cellStyle name="Millares 2 7 2 6 2 2" xfId="50406" xr:uid="{1EE1F216-6A1E-472E-BD9A-ACE8405CE57A}"/>
    <cellStyle name="Millares 2 7 2 6 3" xfId="33537" xr:uid="{AE8EEEF2-08D5-46BA-879D-F2E567DE3CD9}"/>
    <cellStyle name="Millares 2 7 2 7" xfId="8368" xr:uid="{6AA224BD-3F64-4D52-ABA2-C5FFC3C5E778}"/>
    <cellStyle name="Millares 2 7 2 7 2" xfId="39420" xr:uid="{AB260B1E-F27B-4117-9C8E-9DD61F5EA985}"/>
    <cellStyle name="Millares 2 7 2 8" xfId="22551" xr:uid="{2959B6F5-5EE7-46B6-8EF2-7F14FC9BD3C8}"/>
    <cellStyle name="Millares 2 7 20" xfId="37879" xr:uid="{579CCFB0-70E3-4F46-884F-CA0AD5580485}"/>
    <cellStyle name="Millares 2 7 20 2" xfId="54748" xr:uid="{296C1630-25D2-4649-A453-F51CF2C4D445}"/>
    <cellStyle name="Millares 2 7 21" xfId="38181" xr:uid="{47BF49CC-837A-4575-AC82-278AB4EDB9B7}"/>
    <cellStyle name="Millares 2 7 21 2" xfId="55050" xr:uid="{43941C35-A9DB-48AD-BAA7-F25927D33E98}"/>
    <cellStyle name="Millares 2 7 22" xfId="38481" xr:uid="{FEDE0C69-696D-47A2-B430-E22C31723183}"/>
    <cellStyle name="Millares 2 7 22 2" xfId="55350" xr:uid="{A0605294-FC87-43EB-94C0-FFB26382BEEE}"/>
    <cellStyle name="Millares 2 7 23" xfId="38781" xr:uid="{1C7A7C00-A00A-4B8D-9FEF-265606401CA6}"/>
    <cellStyle name="Millares 2 7 23 2" xfId="55650" xr:uid="{7CEECB0A-CB69-4F4D-AC86-817A46312299}"/>
    <cellStyle name="Millares 2 7 24" xfId="39256" xr:uid="{DE538A1C-D95F-4BAE-92DF-AB250CA88617}"/>
    <cellStyle name="Millares 2 7 25" xfId="22387" xr:uid="{3E24F642-E79A-46EB-AF2F-4C1ECCF3FDBA}"/>
    <cellStyle name="Millares 2 7 3" xfId="2093" xr:uid="{9029FA0B-AF2F-4CE6-87E5-2E3F814382E5}"/>
    <cellStyle name="Millares 2 7 3 2" xfId="4508" xr:uid="{D1F0293E-19D9-4822-96BF-6A8F87C5A9DF}"/>
    <cellStyle name="Millares 2 7 3 2 2" xfId="12491" xr:uid="{DEF38A6C-E871-42EE-9952-233B7C2DA172}"/>
    <cellStyle name="Millares 2 7 3 2 2 2" xfId="43539" xr:uid="{00A85AFF-CD76-411D-A295-D5C8A2228041}"/>
    <cellStyle name="Millares 2 7 3 2 3" xfId="26670" xr:uid="{F498E7FB-76FF-45E6-B92F-7B5A74A5F0B0}"/>
    <cellStyle name="Millares 2 7 3 3" xfId="6922" xr:uid="{9389069E-DF61-4E88-B578-44BC15A8E6B8}"/>
    <cellStyle name="Millares 2 7 3 3 2" xfId="16099" xr:uid="{A79A9AFA-CD5A-492F-8537-ABFA58EFDC54}"/>
    <cellStyle name="Millares 2 7 3 3 2 2" xfId="47146" xr:uid="{8DAEB087-FA03-4573-9B9A-E88334BBA58F}"/>
    <cellStyle name="Millares 2 7 3 3 3" xfId="30277" xr:uid="{C3C71A94-A794-4A5C-99F3-D4320387EB1C}"/>
    <cellStyle name="Millares 2 7 3 4" xfId="20354" xr:uid="{E7E9C44A-1C82-453A-BDE9-0E33E2FEDD39}"/>
    <cellStyle name="Millares 2 7 3 4 2" xfId="51371" xr:uid="{22B3F45E-FB11-421C-A49F-3FB2DA2E2F87}"/>
    <cellStyle name="Millares 2 7 3 4 3" xfId="34502" xr:uid="{C430538C-2A25-4907-8882-F66251711DDF}"/>
    <cellStyle name="Millares 2 7 3 5" xfId="9333" xr:uid="{B4C5B642-2C58-4928-8A2D-52711210E226}"/>
    <cellStyle name="Millares 2 7 3 5 2" xfId="40385" xr:uid="{DBAFB12F-ACCC-44A0-A221-940F0A075D02}"/>
    <cellStyle name="Millares 2 7 3 6" xfId="23516" xr:uid="{EF7BF322-8793-471A-B423-D823A33D7E70}"/>
    <cellStyle name="Millares 2 7 4" xfId="2646" xr:uid="{E50C904E-2AED-45C5-8436-AC9575F74E6D}"/>
    <cellStyle name="Millares 2 7 4 2" xfId="5061" xr:uid="{AB98A7F0-CB42-4BB5-94A6-7EEEA0FD5BE8}"/>
    <cellStyle name="Millares 2 7 4 2 2" xfId="13044" xr:uid="{16A98730-A7BF-4640-A7FE-A194AC2CE222}"/>
    <cellStyle name="Millares 2 7 4 2 2 2" xfId="44092" xr:uid="{D8EAECFA-541B-4283-B4FB-32DDA9CFDF2F}"/>
    <cellStyle name="Millares 2 7 4 2 3" xfId="27223" xr:uid="{1238567B-E26A-46B0-884D-4F04078EC11F}"/>
    <cellStyle name="Millares 2 7 4 3" xfId="7475" xr:uid="{DC265CD6-E65F-468B-935E-6F9DCD803CA8}"/>
    <cellStyle name="Millares 2 7 4 3 2" xfId="16652" xr:uid="{32644F97-C30E-49BA-8BBE-C927B00D9A4D}"/>
    <cellStyle name="Millares 2 7 4 3 2 2" xfId="47699" xr:uid="{9C4C421F-EB24-44D0-B09C-10F0D63F7C40}"/>
    <cellStyle name="Millares 2 7 4 3 3" xfId="30830" xr:uid="{F5C314B3-B7A6-4446-B7AD-9201954D386E}"/>
    <cellStyle name="Millares 2 7 4 4" xfId="20907" xr:uid="{B27DE5C8-F307-4340-838A-F52B82B76370}"/>
    <cellStyle name="Millares 2 7 4 4 2" xfId="51924" xr:uid="{FDE2623B-F15A-40AA-845D-0C78D007287F}"/>
    <cellStyle name="Millares 2 7 4 4 3" xfId="35055" xr:uid="{472CE526-B431-4659-B5DF-4398C1EC8E92}"/>
    <cellStyle name="Millares 2 7 4 5" xfId="9886" xr:uid="{76BC702D-D9F4-45A7-99F6-C7C6ABBABDDA}"/>
    <cellStyle name="Millares 2 7 4 5 2" xfId="40938" xr:uid="{D4FC2C24-8DB7-4293-AB7A-92DE2B7899ED}"/>
    <cellStyle name="Millares 2 7 4 6" xfId="24069" xr:uid="{1B61CB3D-CAB6-4156-B10A-63EB913BB8CF}"/>
    <cellStyle name="Millares 2 7 5" xfId="1690" xr:uid="{C3143404-2126-40F4-802C-539D50A7641C}"/>
    <cellStyle name="Millares 2 7 5 2" xfId="4105" xr:uid="{65982394-C70F-413E-BB3F-D2DEE40A9D17}"/>
    <cellStyle name="Millares 2 7 5 2 2" xfId="12088" xr:uid="{05C3C011-FC24-4AAC-88AC-DA1B13E7A1ED}"/>
    <cellStyle name="Millares 2 7 5 2 2 2" xfId="43136" xr:uid="{6B7FCFC4-279F-4AA2-9CF7-F54EA16D67B8}"/>
    <cellStyle name="Millares 2 7 5 2 3" xfId="26267" xr:uid="{59856C36-11C3-4628-9649-0FE3353DD4E2}"/>
    <cellStyle name="Millares 2 7 5 3" xfId="6519" xr:uid="{771CF991-5B47-4F63-919D-A92BDD674EC3}"/>
    <cellStyle name="Millares 2 7 5 3 2" xfId="15696" xr:uid="{A68C30B4-346B-455A-B11A-8A2BA7119C01}"/>
    <cellStyle name="Millares 2 7 5 3 2 2" xfId="46743" xr:uid="{579D2A09-CCDE-4C9D-BC04-6A1B5D250B3C}"/>
    <cellStyle name="Millares 2 7 5 3 3" xfId="29874" xr:uid="{962FBCF7-2A34-4431-97BD-50D6F28F58C8}"/>
    <cellStyle name="Millares 2 7 5 4" xfId="19951" xr:uid="{CEDC3921-00B8-4103-8A55-8B6932286059}"/>
    <cellStyle name="Millares 2 7 5 4 2" xfId="50968" xr:uid="{2CC14BCD-3F2A-43D2-81E2-A6EC1AD55D6B}"/>
    <cellStyle name="Millares 2 7 5 4 3" xfId="34099" xr:uid="{52C3647E-0B53-4418-A130-00E29350745E}"/>
    <cellStyle name="Millares 2 7 5 5" xfId="8930" xr:uid="{537D76C6-63E8-4392-A9C2-D17D2A35F1D0}"/>
    <cellStyle name="Millares 2 7 5 5 2" xfId="39982" xr:uid="{170386CF-680F-462D-AE99-1E877BBA0B6D}"/>
    <cellStyle name="Millares 2 7 5 6" xfId="23113" xr:uid="{A2CF4903-FB96-4554-B390-FEE15CAB724D}"/>
    <cellStyle name="Millares 2 7 6" xfId="963" xr:uid="{FDA29157-3417-4EF0-8D1A-817C25CACE48}"/>
    <cellStyle name="Millares 2 7 6 2" xfId="13602" xr:uid="{3CFA14B2-39AB-4147-901B-EFD633EE7128}"/>
    <cellStyle name="Millares 2 7 6 2 2" xfId="44650" xr:uid="{EF680E5F-194D-4ACD-BE4D-C7F7FD565E27}"/>
    <cellStyle name="Millares 2 7 6 2 3" xfId="27781" xr:uid="{9EA32C5D-8D56-4F54-BA52-9805A33A492F}"/>
    <cellStyle name="Millares 2 7 6 3" xfId="17210" xr:uid="{63A2BE82-273C-4D83-AB9E-B7B1E6370CFE}"/>
    <cellStyle name="Millares 2 7 6 3 2" xfId="48257" xr:uid="{DA8F47E1-CB75-4D10-885E-6C7CB503E1C7}"/>
    <cellStyle name="Millares 2 7 6 3 3" xfId="31388" xr:uid="{AF1BB213-EFF9-4B97-AEA4-EA83C743244A}"/>
    <cellStyle name="Millares 2 7 6 4" xfId="21465" xr:uid="{8ADA148E-94E8-4B34-8D73-594D3864C1E6}"/>
    <cellStyle name="Millares 2 7 6 4 2" xfId="52482" xr:uid="{A763C4A7-2EA3-4588-822C-9221D92D8092}"/>
    <cellStyle name="Millares 2 7 6 4 3" xfId="35613" xr:uid="{29673300-2A28-4902-B8C1-D5C163953F81}"/>
    <cellStyle name="Millares 2 7 6 5" xfId="10444" xr:uid="{7CE6564B-DC0B-45C5-AD4A-283D912971E0}"/>
    <cellStyle name="Millares 2 7 6 5 2" xfId="41496" xr:uid="{7BC5AF02-B287-4580-BB00-E0D8B8930F63}"/>
    <cellStyle name="Millares 2 7 6 6" xfId="24627" xr:uid="{D4C8C498-15EE-410F-AB78-525DAA26E06A}"/>
    <cellStyle name="Millares 2 7 7" xfId="3378" xr:uid="{817FBAE8-5A7D-4AF6-8612-C65B78FAF9B2}"/>
    <cellStyle name="Millares 2 7 7 2" xfId="13899" xr:uid="{4CD32D0B-E3F7-43CE-BF1D-EDC5FE4DB15C}"/>
    <cellStyle name="Millares 2 7 7 2 2" xfId="44947" xr:uid="{DA6F516A-086B-43F8-BFA8-673297F1A2A0}"/>
    <cellStyle name="Millares 2 7 7 2 3" xfId="28078" xr:uid="{6814FB58-D8D9-4B07-A353-7594F0DBB62B}"/>
    <cellStyle name="Millares 2 7 7 3" xfId="17507" xr:uid="{C2C178AF-B456-435D-9B5A-96C7965ECB2F}"/>
    <cellStyle name="Millares 2 7 7 3 2" xfId="48554" xr:uid="{3CC7F173-E42D-4C5B-98D6-7FA3E0D919ED}"/>
    <cellStyle name="Millares 2 7 7 3 3" xfId="31685" xr:uid="{6157F85A-FFEE-417F-8665-C16E3E26758D}"/>
    <cellStyle name="Millares 2 7 7 4" xfId="21762" xr:uid="{5BB8BEC4-2588-4505-B839-D6774505A81E}"/>
    <cellStyle name="Millares 2 7 7 4 2" xfId="52779" xr:uid="{88D6BF3D-AE01-433F-8D05-27335D165719}"/>
    <cellStyle name="Millares 2 7 7 4 3" xfId="35910" xr:uid="{C1F5AA22-FC7A-4E39-9A45-D64CA7D3583B}"/>
    <cellStyle name="Millares 2 7 7 5" xfId="10741" xr:uid="{A89DD769-00AA-423A-8F8D-EDCE322268A5}"/>
    <cellStyle name="Millares 2 7 7 5 2" xfId="41793" xr:uid="{69110C84-38EF-42DF-89B7-8889249CB251}"/>
    <cellStyle name="Millares 2 7 7 6" xfId="24924" xr:uid="{88B09191-2F74-4285-9C25-75A65AF243F7}"/>
    <cellStyle name="Millares 2 7 8" xfId="5793" xr:uid="{D7E83B26-3841-4784-AC84-78A4B2E4CCC2}"/>
    <cellStyle name="Millares 2 7 8 2" xfId="11362" xr:uid="{738E10F8-E959-41C2-A488-9223AAD87A0D}"/>
    <cellStyle name="Millares 2 7 8 2 2" xfId="42410" xr:uid="{02295C48-0789-4BAB-BBEA-7E6CE3A981E9}"/>
    <cellStyle name="Millares 2 7 8 3" xfId="25541" xr:uid="{C626B724-A613-4755-B676-9D5CF5F55199}"/>
    <cellStyle name="Millares 2 7 9" xfId="14346" xr:uid="{3A18C84D-8DE3-4AD3-8828-11E9B2A08646}"/>
    <cellStyle name="Millares 2 7 9 2" xfId="45394" xr:uid="{E8BE112E-5619-47E8-9BB6-1AF30E5BAE37}"/>
    <cellStyle name="Millares 2 7 9 3" xfId="28525" xr:uid="{7C255F5C-B7EE-43E9-8998-B74C7BCB07B9}"/>
    <cellStyle name="Millares 2 8" xfId="422" xr:uid="{0982C29C-6B7C-46FF-9B33-3897CAEE69E5}"/>
    <cellStyle name="Millares 2 8 2" xfId="2694" xr:uid="{A592E604-1736-4D2D-9BE8-B5C6C9D19884}"/>
    <cellStyle name="Millares 2 8 2 2" xfId="5109" xr:uid="{255DC108-E509-4521-917C-E47E70B1C6B8}"/>
    <cellStyle name="Millares 2 8 2 2 2" xfId="13092" xr:uid="{445F3CB2-A8FA-4846-862A-5A09A2BAF919}"/>
    <cellStyle name="Millares 2 8 2 2 2 2" xfId="44140" xr:uid="{828C5869-E000-4B08-9C1A-70E2B36628C2}"/>
    <cellStyle name="Millares 2 8 2 2 3" xfId="27271" xr:uid="{A7085947-7591-4C31-88DA-1E2673D310D3}"/>
    <cellStyle name="Millares 2 8 2 3" xfId="7523" xr:uid="{2B72CA06-9C8C-426D-A9AC-CC1650C563CE}"/>
    <cellStyle name="Millares 2 8 2 3 2" xfId="16700" xr:uid="{F227A717-7D4F-44C8-8F69-E0E004F38CEC}"/>
    <cellStyle name="Millares 2 8 2 3 2 2" xfId="47747" xr:uid="{7D3C2B8C-7AD2-4B01-8206-5C25DFAABBA5}"/>
    <cellStyle name="Millares 2 8 2 3 3" xfId="30878" xr:uid="{A319D5C5-0F4C-47D9-B39D-B79286201366}"/>
    <cellStyle name="Millares 2 8 2 4" xfId="20955" xr:uid="{BF76E211-917D-4839-80F6-4D392B647262}"/>
    <cellStyle name="Millares 2 8 2 4 2" xfId="51972" xr:uid="{B471A2A0-DB77-492B-B477-CCD27A7D11B0}"/>
    <cellStyle name="Millares 2 8 2 4 3" xfId="35103" xr:uid="{F09873AC-D510-4797-A7FA-3233E60A952D}"/>
    <cellStyle name="Millares 2 8 2 5" xfId="9934" xr:uid="{0DE2F601-D53A-473F-92BF-AC3AB33D795B}"/>
    <cellStyle name="Millares 2 8 2 5 2" xfId="40986" xr:uid="{31D1CC79-3342-4AD2-90E0-72856EDC6351}"/>
    <cellStyle name="Millares 2 8 2 6" xfId="24117" xr:uid="{851479A4-5F7D-4972-B27B-E049BCC330F2}"/>
    <cellStyle name="Millares 2 8 3" xfId="2039" xr:uid="{25CE480B-C153-4F87-A2DD-E75E0050DB4E}"/>
    <cellStyle name="Millares 2 8 3 2" xfId="4454" xr:uid="{2F618B9A-796D-4B64-89D8-D98C52E8B899}"/>
    <cellStyle name="Millares 2 8 3 2 2" xfId="12437" xr:uid="{7CD68CF8-B6DD-4895-B682-EC67F71816D1}"/>
    <cellStyle name="Millares 2 8 3 2 2 2" xfId="43485" xr:uid="{53D846CF-9D39-49DE-860A-20EE3F688997}"/>
    <cellStyle name="Millares 2 8 3 2 3" xfId="26616" xr:uid="{129612B5-D300-43B4-9A02-7669CBA55570}"/>
    <cellStyle name="Millares 2 8 3 3" xfId="6868" xr:uid="{FE6532B8-1327-4449-9A5F-4D13CD9B575C}"/>
    <cellStyle name="Millares 2 8 3 3 2" xfId="16045" xr:uid="{73B38ECF-DC30-4EC7-8EC1-7B54B884DAF2}"/>
    <cellStyle name="Millares 2 8 3 3 2 2" xfId="47092" xr:uid="{46939D54-0418-4584-9CDC-AA91C536B2C7}"/>
    <cellStyle name="Millares 2 8 3 3 3" xfId="30223" xr:uid="{34569CB7-A972-4791-AF5A-1801D180C037}"/>
    <cellStyle name="Millares 2 8 3 4" xfId="20300" xr:uid="{0C41BD28-BE24-477A-8433-753B7519FA82}"/>
    <cellStyle name="Millares 2 8 3 4 2" xfId="51317" xr:uid="{F2B6BF9D-D7DF-44D1-88CC-71696A857018}"/>
    <cellStyle name="Millares 2 8 3 4 3" xfId="34448" xr:uid="{7A209BF3-33F4-4411-97F1-DB2784660C66}"/>
    <cellStyle name="Millares 2 8 3 5" xfId="9279" xr:uid="{302BE8F0-8DB2-4436-844B-021AFBAC46AD}"/>
    <cellStyle name="Millares 2 8 3 5 2" xfId="40331" xr:uid="{29A1BF04-9E14-4F43-B8D0-164556E43427}"/>
    <cellStyle name="Millares 2 8 3 6" xfId="23462" xr:uid="{8430803E-8F67-4C93-BBA4-F43B937E12B1}"/>
    <cellStyle name="Millares 2 8 4" xfId="1011" xr:uid="{D147F9F4-399B-4591-A470-317A8FA3756A}"/>
    <cellStyle name="Millares 2 8 4 2" xfId="11410" xr:uid="{D796A9A1-DC48-4B5E-81EB-75C089DCD2DA}"/>
    <cellStyle name="Millares 2 8 4 2 2" xfId="42458" xr:uid="{40548136-E08C-4B5B-B5F8-3EA71E9B2B15}"/>
    <cellStyle name="Millares 2 8 4 3" xfId="25589" xr:uid="{9949D794-7681-4BF0-ABBE-B539A0884D80}"/>
    <cellStyle name="Millares 2 8 5" xfId="3426" xr:uid="{5EF09DEA-9A51-472C-B68F-F0BBC3A15B7B}"/>
    <cellStyle name="Millares 2 8 5 2" xfId="15018" xr:uid="{9B25359C-B5BF-4912-BFC6-5F9662109EA2}"/>
    <cellStyle name="Millares 2 8 5 2 2" xfId="46065" xr:uid="{9667EC20-E5B0-4763-B218-13F92A4F8832}"/>
    <cellStyle name="Millares 2 8 5 3" xfId="29196" xr:uid="{7B42D896-4DC9-44F8-B2DF-776A27861156}"/>
    <cellStyle name="Millares 2 8 6" xfId="5841" xr:uid="{7496AF18-C518-4BA3-8AC3-F3EBE1860141}"/>
    <cellStyle name="Millares 2 8 6 2" xfId="19273" xr:uid="{98A708DD-A4C8-49C7-9239-8FC9C2FEB8DB}"/>
    <cellStyle name="Millares 2 8 6 2 2" xfId="50290" xr:uid="{0BAA7D89-278B-47BE-A6B5-1FE1CE7D299A}"/>
    <cellStyle name="Millares 2 8 6 3" xfId="33421" xr:uid="{789CD8B0-0497-49BF-92D1-5F1A7225BE3C}"/>
    <cellStyle name="Millares 2 8 7" xfId="8252" xr:uid="{5B2F4262-9313-411E-B27D-1C6A3E36E4D8}"/>
    <cellStyle name="Millares 2 8 7 2" xfId="39304" xr:uid="{6A93746F-DFB0-4A9F-8EB9-0D05E901F468}"/>
    <cellStyle name="Millares 2 8 8" xfId="22435" xr:uid="{590E5B9A-638C-42D2-A360-DD0437215E97}"/>
    <cellStyle name="Millares 2 9" xfId="1300" xr:uid="{BD11F3E7-9026-42CC-8548-8169D8A9147F}"/>
    <cellStyle name="Millares 2 9 2" xfId="2982" xr:uid="{FBEA0DA3-4747-4261-8A7B-88B3B5C50C0D}"/>
    <cellStyle name="Millares 2 9 2 2" xfId="5397" xr:uid="{8FD0CDE2-EB1C-4FB1-8365-C88BDD35829E}"/>
    <cellStyle name="Millares 2 9 2 2 2" xfId="13380" xr:uid="{3BA75A0C-FB73-4EC9-BB7D-6DD20E65D1A4}"/>
    <cellStyle name="Millares 2 9 2 2 2 2" xfId="44428" xr:uid="{9EBFAB73-7129-4353-AB76-68814A4E256E}"/>
    <cellStyle name="Millares 2 9 2 2 3" xfId="27559" xr:uid="{41FC08AA-0620-4B21-91CB-12F6970EE926}"/>
    <cellStyle name="Millares 2 9 2 3" xfId="7811" xr:uid="{2439004C-4169-49AB-906F-631CBA26B21D}"/>
    <cellStyle name="Millares 2 9 2 3 2" xfId="16988" xr:uid="{FC9B0FCF-9E80-4DC9-93A8-1C583C9A5935}"/>
    <cellStyle name="Millares 2 9 2 3 2 2" xfId="48035" xr:uid="{7AF1D4A7-477E-436C-9DA7-5F52518A37A9}"/>
    <cellStyle name="Millares 2 9 2 3 3" xfId="31166" xr:uid="{66D91939-D603-4558-8624-53D6090DB460}"/>
    <cellStyle name="Millares 2 9 2 4" xfId="21243" xr:uid="{DF8DE920-576D-4E18-8363-ED6A6217A876}"/>
    <cellStyle name="Millares 2 9 2 4 2" xfId="52260" xr:uid="{F54C14DF-1E20-4230-A917-70CD56944D72}"/>
    <cellStyle name="Millares 2 9 2 4 3" xfId="35391" xr:uid="{779D6B07-0C20-4E66-854A-AC3B04BDB2AD}"/>
    <cellStyle name="Millares 2 9 2 5" xfId="10222" xr:uid="{6DF12AE6-5EC2-47D9-B66D-BA1C5B290730}"/>
    <cellStyle name="Millares 2 9 2 5 2" xfId="41274" xr:uid="{1994C4CA-9592-40CB-B46A-1DBBC544ADAA}"/>
    <cellStyle name="Millares 2 9 2 6" xfId="24405" xr:uid="{36832E17-B6EC-451B-9236-7151664DB12E}"/>
    <cellStyle name="Millares 2 9 3" xfId="1767" xr:uid="{0D814145-675D-4CB5-9B44-B9D381611D42}"/>
    <cellStyle name="Millares 2 9 3 2" xfId="4182" xr:uid="{E6416D88-4ED9-4641-86B0-CA36CC95D98F}"/>
    <cellStyle name="Millares 2 9 3 2 2" xfId="12165" xr:uid="{0A3ED11E-F9E3-4B13-8B54-9AFE417B04D5}"/>
    <cellStyle name="Millares 2 9 3 2 2 2" xfId="43213" xr:uid="{86777F20-508D-4B62-A2C6-44976736F038}"/>
    <cellStyle name="Millares 2 9 3 2 3" xfId="26344" xr:uid="{A9939364-4C25-4A6E-85EE-0F9FC2582121}"/>
    <cellStyle name="Millares 2 9 3 3" xfId="6596" xr:uid="{FFC0EECE-F349-473D-B683-F70695F75764}"/>
    <cellStyle name="Millares 2 9 3 3 2" xfId="15773" xr:uid="{164DD68B-692D-449B-AE2B-A3447A65419D}"/>
    <cellStyle name="Millares 2 9 3 3 2 2" xfId="46820" xr:uid="{4736C7D2-B2E5-491F-91EA-C37F26B27885}"/>
    <cellStyle name="Millares 2 9 3 3 3" xfId="29951" xr:uid="{D4A2AD10-59FB-44C9-B001-7FF92F41F6B5}"/>
    <cellStyle name="Millares 2 9 3 4" xfId="20028" xr:uid="{02DB69C0-2B21-4453-BB00-EF4C8ADF1BE1}"/>
    <cellStyle name="Millares 2 9 3 4 2" xfId="51045" xr:uid="{01028937-09CE-41A6-8F68-7A7D9116D2F1}"/>
    <cellStyle name="Millares 2 9 3 4 3" xfId="34176" xr:uid="{AA066037-5162-4852-B1E5-68F322298F23}"/>
    <cellStyle name="Millares 2 9 3 5" xfId="9007" xr:uid="{418EE9D9-9246-44F6-8677-D76878702217}"/>
    <cellStyle name="Millares 2 9 3 5 2" xfId="40059" xr:uid="{0E193807-5283-4F4D-A80C-3F5151C40EE0}"/>
    <cellStyle name="Millares 2 9 3 6" xfId="23190" xr:uid="{DB20315E-9B7D-4E38-91DC-2C21D22DCBC6}"/>
    <cellStyle name="Millares 2 9 4" xfId="3715" xr:uid="{98734037-5FA3-4D4B-BDFE-9B0861948A1D}"/>
    <cellStyle name="Millares 2 9 4 2" xfId="11698" xr:uid="{4C70EA34-F284-46FE-A941-587C7A603CC6}"/>
    <cellStyle name="Millares 2 9 4 2 2" xfId="42746" xr:uid="{E4E6C78C-9CCA-4E5E-91BC-E4FC0A792012}"/>
    <cellStyle name="Millares 2 9 4 3" xfId="25877" xr:uid="{F175035F-8E3F-42EB-B790-00584DB01067}"/>
    <cellStyle name="Millares 2 9 5" xfId="6129" xr:uid="{6B911D37-D7C0-4F35-87B5-F8AFFB80BB9E}"/>
    <cellStyle name="Millares 2 9 5 2" xfId="15306" xr:uid="{6B16357D-70D7-47E7-8718-132E2DD719A9}"/>
    <cellStyle name="Millares 2 9 5 2 2" xfId="46353" xr:uid="{DB7A193B-D895-4317-A815-BB1B543E68E4}"/>
    <cellStyle name="Millares 2 9 5 3" xfId="29484" xr:uid="{3473A228-C363-47E5-9709-AA0800C69645}"/>
    <cellStyle name="Millares 2 9 6" xfId="19561" xr:uid="{B01B783C-C2A0-426E-B4DA-0E0AAD5A5DB2}"/>
    <cellStyle name="Millares 2 9 6 2" xfId="50578" xr:uid="{6685ED76-F75F-47FF-8B2C-84B5019C800B}"/>
    <cellStyle name="Millares 2 9 6 3" xfId="33709" xr:uid="{4BD07AE9-9DB3-48E3-B242-80F39B227397}"/>
    <cellStyle name="Millares 2 9 7" xfId="8540" xr:uid="{5189D0D3-0065-4D41-83F8-A93B68724373}"/>
    <cellStyle name="Millares 2 9 7 2" xfId="39592" xr:uid="{59427242-1302-47D3-82D4-3588BDB57873}"/>
    <cellStyle name="Millares 2 9 8" xfId="22723" xr:uid="{5642AC4F-DB3E-4AF8-A940-0525388ACF46}"/>
    <cellStyle name="Millares 20" xfId="3121" xr:uid="{5B381067-2295-4798-BE92-133F6437B583}"/>
    <cellStyle name="Millares 20 2" xfId="53443" xr:uid="{039E6EB6-8400-44DE-B003-D5A447B2AED8}"/>
    <cellStyle name="Millares 20 3" xfId="36574" xr:uid="{64CC1B0B-7E18-4626-8256-F180895570CB}"/>
    <cellStyle name="Millares 2012" xfId="56061" xr:uid="{5D0447DE-B263-4C57-90DA-B8B619D38FC9}"/>
    <cellStyle name="Millares 2024" xfId="56062" xr:uid="{DDABB034-A156-478F-A0D2-7EE687102758}"/>
    <cellStyle name="Millares 2038" xfId="56063" xr:uid="{BD721E7C-F264-4297-BE38-C9DF686E113A}"/>
    <cellStyle name="Millares 204" xfId="55891" xr:uid="{AD940067-185E-4A6F-82D5-CA21259A5EA7}"/>
    <cellStyle name="Millares 2050" xfId="56064" xr:uid="{B56F2FB1-6178-49CE-851F-BDC4F02F27A6}"/>
    <cellStyle name="Millares 2063" xfId="56065" xr:uid="{F9A896AA-EDAC-4403-9B29-02DEBD953F14}"/>
    <cellStyle name="Millares 2076" xfId="56066" xr:uid="{17919573-A227-4DCB-ACA5-4A5E863C0784}"/>
    <cellStyle name="Millares 2090" xfId="56067" xr:uid="{051A65DE-6B19-43CB-86DA-A0DBAA92B533}"/>
    <cellStyle name="Millares 2092" xfId="56068" xr:uid="{F3E1FCB0-C84F-4308-8367-EB5D088C6B98}"/>
    <cellStyle name="Millares 2098" xfId="56069" xr:uid="{7D3F60A2-085A-4EC3-ADDA-3CA508D6DA62}"/>
    <cellStyle name="Millares 21" xfId="3175" xr:uid="{0E2385CF-558A-409C-92F1-01CC26DDCF17}"/>
    <cellStyle name="Millares 21 2" xfId="53444" xr:uid="{54534004-22C1-4439-B4A3-54AE5FF2C4A5}"/>
    <cellStyle name="Millares 21 3" xfId="36575" xr:uid="{32B814B0-7E83-45DB-B832-81B709311C01}"/>
    <cellStyle name="Millares 2106" xfId="56070" xr:uid="{441BCA7D-C3D8-4BBB-8BE2-F533216C13F0}"/>
    <cellStyle name="Millares 2117" xfId="56071" xr:uid="{3E3C0104-19AD-44A0-93A9-9EC7FD809EDC}"/>
    <cellStyle name="Millares 2127" xfId="56072" xr:uid="{35A33BDA-3728-44BD-B18B-E7B737D75992}"/>
    <cellStyle name="Millares 213" xfId="55892" xr:uid="{BA17EB4E-9FE7-4528-A05E-94F04DCCA54D}"/>
    <cellStyle name="Millares 214" xfId="55885" xr:uid="{98BC1EDE-204F-44E0-BD74-C52A310A3D62}"/>
    <cellStyle name="Millares 2140" xfId="56073" xr:uid="{9D424E6C-880A-4D1D-BF12-CC822A2011E7}"/>
    <cellStyle name="Millares 2156" xfId="56074" xr:uid="{7EED273B-A04B-4669-B69F-2045F798BEAA}"/>
    <cellStyle name="Millares 2162" xfId="56075" xr:uid="{BB7CE331-CA4E-42E8-8CCD-290C9D0DE0D0}"/>
    <cellStyle name="Millares 2168" xfId="56076" xr:uid="{6384E92F-9C0F-4539-9A8E-40F6963AA3E5}"/>
    <cellStyle name="Millares 2182" xfId="56077" xr:uid="{EBDB4A01-95D1-4D74-A44D-8CDA28A707CE}"/>
    <cellStyle name="Millares 2191" xfId="56078" xr:uid="{017EC7AB-B53F-48C8-99B3-EB5103003278}"/>
    <cellStyle name="Millares 22" xfId="5535" xr:uid="{D30A0BF3-6086-4D5F-AF75-4F6EA4E8802E}"/>
    <cellStyle name="Millares 22 2" xfId="53445" xr:uid="{5566763E-A642-4135-BEE8-86D906A8A8CF}"/>
    <cellStyle name="Millares 22 3" xfId="36576" xr:uid="{DEA6A08D-4C53-4062-BE7F-B9C164728481}"/>
    <cellStyle name="Millares 220" xfId="55893" xr:uid="{330AB887-B910-47AE-9492-E2F497177999}"/>
    <cellStyle name="Millares 2200" xfId="56079" xr:uid="{7A919C2D-C2EC-4250-A0FA-FBA770766540}"/>
    <cellStyle name="Millares 2215" xfId="56080" xr:uid="{D6B704DA-1448-496F-9DB0-2DE0CA517817}"/>
    <cellStyle name="Millares 2230" xfId="56081" xr:uid="{CCE088C2-2C6F-492A-B18F-2754BBD73048}"/>
    <cellStyle name="Millares 2250" xfId="56082" xr:uid="{72C1DCD6-A1DC-4E10-8F01-30CEF6C18ACA}"/>
    <cellStyle name="Millares 2260" xfId="56083" xr:uid="{CBE3DA1A-1A28-45EC-8C39-7DC1775049D4}"/>
    <cellStyle name="Millares 2277" xfId="56084" xr:uid="{9AA48648-E02A-44E6-9981-06F90514936C}"/>
    <cellStyle name="Millares 228" xfId="55894" xr:uid="{657BD2D9-5DA7-4A4E-8924-DC9D3A0B6A32}"/>
    <cellStyle name="Millares 2286" xfId="56085" xr:uid="{8DF4C6B5-E38E-4D44-846D-9317C1D8016A}"/>
    <cellStyle name="Millares 23" xfId="5536" xr:uid="{47E8FA50-AE3E-43CE-9C56-5E1904861B79}"/>
    <cellStyle name="Millares 23 2" xfId="53446" xr:uid="{6C7DD7D9-4401-4D21-85D1-D16133150DFD}"/>
    <cellStyle name="Millares 23 3" xfId="36577" xr:uid="{A886B4A2-515D-4738-9DEC-771C0A74A1E3}"/>
    <cellStyle name="Millares 230" xfId="55895" xr:uid="{01306023-BA96-48B8-9FBA-045082D95F77}"/>
    <cellStyle name="Millares 2300" xfId="56086" xr:uid="{3DAFBAFE-0066-4973-A016-B8DCBF785E9E}"/>
    <cellStyle name="Millares 2311" xfId="56087" xr:uid="{9A84BA2D-9F49-410E-A1FD-989623EB09C8}"/>
    <cellStyle name="Millares 2323" xfId="56088" xr:uid="{C9BDEECF-B041-4CBE-9E2B-F0DDDD331603}"/>
    <cellStyle name="Millares 2339" xfId="56089" xr:uid="{D82A4CDC-E589-4F71-AE68-A22121C82BE8}"/>
    <cellStyle name="Millares 2353" xfId="56090" xr:uid="{8FE5371F-7C4B-4CFB-A12C-9143DB856ED5}"/>
    <cellStyle name="Millares 2362" xfId="56092" xr:uid="{B39BCF72-1269-41B1-AC86-FDF28D5FDA5A}"/>
    <cellStyle name="Millares 2374" xfId="56093" xr:uid="{E32B39F3-9F54-4E7D-A9AE-F52F3E0DC9BC}"/>
    <cellStyle name="Millares 2382" xfId="56091" xr:uid="{570B59DB-CEFC-49E2-B71D-06DBFB699B32}"/>
    <cellStyle name="Millares 2388" xfId="56094" xr:uid="{511A0E53-5DAB-4B34-9588-2F14448F78BD}"/>
    <cellStyle name="Millares 2395" xfId="56095" xr:uid="{55B49934-8DC2-4FCF-B384-E4DC6C8CC41C}"/>
    <cellStyle name="Millares 24" xfId="5590" xr:uid="{77C783F7-0DF2-42F7-AF6D-975EF62D2198}"/>
    <cellStyle name="Millares 24 2" xfId="53747" xr:uid="{26446C19-3E8B-4EFE-909B-E0DE33516DA5}"/>
    <cellStyle name="Millares 24 3" xfId="36878" xr:uid="{768136A1-4D99-42D8-9630-051B6818B9F5}"/>
    <cellStyle name="Millares 2405" xfId="56096" xr:uid="{9B64413E-2181-4C92-8C08-A8D6A2592813}"/>
    <cellStyle name="Millares 2421" xfId="56097" xr:uid="{A4A4FEAF-75A1-428A-93B2-4A187ABE5797}"/>
    <cellStyle name="Millares 2431" xfId="56098" xr:uid="{A45E5C21-D361-41D8-AE27-2E62F38F0A54}"/>
    <cellStyle name="Millares 244" xfId="55896" xr:uid="{47165F3C-816C-4230-9801-EE14D0A076DE}"/>
    <cellStyle name="Millares 2444" xfId="3" xr:uid="{F9B021D1-FBF7-47E2-BB84-63C90D0E8738}"/>
    <cellStyle name="Millares 2444 2" xfId="56099" xr:uid="{E3249D3E-4DF9-4DB3-81F6-25D121561549}"/>
    <cellStyle name="Millares 2444 3" xfId="80" xr:uid="{BFE0CED6-E616-499D-B44D-4B4A5680E98F}"/>
    <cellStyle name="Millares 2456" xfId="56100" xr:uid="{1ED79AB3-F8BD-4199-A300-CA9466FF76BE}"/>
    <cellStyle name="Millares 2470" xfId="56101" xr:uid="{49EE0B86-BC95-4F59-A43F-3714E6B28059}"/>
    <cellStyle name="Millares 2482" xfId="56102" xr:uid="{D034C209-6252-4386-95DD-C456D5A81509}"/>
    <cellStyle name="Millares 2493" xfId="56103" xr:uid="{AC00D505-9954-4D28-A6F4-8C9CAC27A899}"/>
    <cellStyle name="Millares 25" xfId="8001" xr:uid="{7229C4B2-2D0D-4249-8081-92AC4AA5A1DA}"/>
    <cellStyle name="Millares 25 2" xfId="53748" xr:uid="{B7EE949D-44F6-474C-9661-583D34F18A9D}"/>
    <cellStyle name="Millares 25 3" xfId="36879" xr:uid="{B1242441-0007-4E24-B9DE-A9AB386BD4BA}"/>
    <cellStyle name="Millares 2506" xfId="56104" xr:uid="{6D99E22B-B15D-40FF-975F-9B7C77D40FB3}"/>
    <cellStyle name="Millares 2518" xfId="81" xr:uid="{A13CC5E0-3E1B-49D2-9D2A-15CED1C373D7}"/>
    <cellStyle name="Millares 2518 2" xfId="56105" xr:uid="{23D04AD3-943B-493E-BFB9-BBBE0705265D}"/>
    <cellStyle name="Millares 2537" xfId="56106" xr:uid="{120CF3E8-87CB-49BF-B219-700E09A1B24E}"/>
    <cellStyle name="Millares 2550" xfId="56107" xr:uid="{966364E8-9597-4730-8819-8E2919DFC941}"/>
    <cellStyle name="Millares 256" xfId="55897" xr:uid="{45EAE44C-8D1B-416F-8B6E-62D3CCAE7487}"/>
    <cellStyle name="Millares 2564" xfId="56108" xr:uid="{CB4668FF-A705-45E7-942F-BADF2C9457E5}"/>
    <cellStyle name="Millares 2570" xfId="56109" xr:uid="{B1197F7A-7CCE-4A8F-8BCB-6F11155D315D}"/>
    <cellStyle name="Millares 2579" xfId="56110" xr:uid="{BD1F7EEF-AA72-4F5E-903E-A1C494AD5CF8}"/>
    <cellStyle name="Millares 2589" xfId="56111" xr:uid="{6A014C56-0674-4AA1-8748-6B3CB9C4CBB9}"/>
    <cellStyle name="Millares 26" xfId="36880" xr:uid="{985826C9-C2DA-4AB9-9A14-82D1363837DA}"/>
    <cellStyle name="Millares 26 2" xfId="53749" xr:uid="{546232CC-5A59-4B22-B3C6-4D44257F654E}"/>
    <cellStyle name="Millares 2601" xfId="82" xr:uid="{14E7D041-F030-42E5-9593-31B2DE5204B4}"/>
    <cellStyle name="Millares 2601 2" xfId="56112" xr:uid="{27F6647D-EDF6-4A0F-A6D0-1E0BF4B0150B}"/>
    <cellStyle name="Millares 2627" xfId="56114" xr:uid="{A99BE520-9737-463B-8973-38FAA157A6E3}"/>
    <cellStyle name="Millares 2635" xfId="56113" xr:uid="{1DD5650A-384A-4A43-A83E-2AE0F02D6E17}"/>
    <cellStyle name="Millares 264" xfId="55898" xr:uid="{7406E4E9-731D-4A40-9015-CE6975E1BFC5}"/>
    <cellStyle name="Millares 2641" xfId="56115" xr:uid="{493BCF2D-F53A-415A-9BD8-49D028594206}"/>
    <cellStyle name="Millares 2653" xfId="56116" xr:uid="{F3F1926D-5BD3-4B9B-8C38-8A7E08CF8C86}"/>
    <cellStyle name="Millares 2663" xfId="56117" xr:uid="{41D1B7FB-1E07-47B8-AA9D-E9302CCDCCC9}"/>
    <cellStyle name="Millares 2667" xfId="56118" xr:uid="{018C3434-5498-4CBE-9D0B-153F5865C6E4}"/>
    <cellStyle name="Millares 2677" xfId="83" xr:uid="{9E262ABA-E007-47CF-AF8A-376ACA4B707E}"/>
    <cellStyle name="Millares 2677 2" xfId="56119" xr:uid="{3F3A2780-467F-4E65-8970-D694FAA23561}"/>
    <cellStyle name="Millares 269" xfId="55899" xr:uid="{78EB2FBF-E1C5-4532-B707-9E049F433293}"/>
    <cellStyle name="Millares 2692" xfId="56120" xr:uid="{BA179D2B-1DCE-4412-A86E-30D1963A5A6D}"/>
    <cellStyle name="Millares 27" xfId="22125" xr:uid="{2B597735-FA11-4695-A7F7-3660B8B59C04}"/>
    <cellStyle name="Millares 27 2" xfId="53750" xr:uid="{FE6BF8D8-DB6B-4103-8EC7-862D43B6CFFD}"/>
    <cellStyle name="Millares 27 3" xfId="36881" xr:uid="{CDED2CA0-525E-491E-A54B-61527E3E3FCC}"/>
    <cellStyle name="Millares 270" xfId="55900" xr:uid="{84C615DE-30DA-4520-B0F1-ADE219650FC0}"/>
    <cellStyle name="Millares 2704" xfId="56121" xr:uid="{B5A2EE89-F0FE-43B1-A809-3D8CC5D60641}"/>
    <cellStyle name="Millares 271" xfId="55901" xr:uid="{8A6A131A-0A52-4659-93F2-3E0CB2E2F97A}"/>
    <cellStyle name="Millares 2778" xfId="86" xr:uid="{C6EDE73E-8437-49C8-8C71-E232EE1C7D2F}"/>
    <cellStyle name="Millares 2778 2" xfId="56138" xr:uid="{AE543435-9605-47E8-9E07-F62991F2472E}"/>
    <cellStyle name="Millares 2793" xfId="56122" xr:uid="{0CDC910E-3C35-4EF1-9796-AC0771BEB768}"/>
    <cellStyle name="Millares 28" xfId="36882" xr:uid="{F3DA0477-46CE-4A15-B914-D5B084A4835A}"/>
    <cellStyle name="Millares 28 2" xfId="53751" xr:uid="{BB4B221A-1D21-4BFE-867E-F63CE6E8840A}"/>
    <cellStyle name="Millares 2803" xfId="56123" xr:uid="{ADEC2531-A294-4146-BC50-F830643FA113}"/>
    <cellStyle name="Millares 2814" xfId="56124" xr:uid="{8FB0944E-E707-4E80-9023-7C2E516ABD1A}"/>
    <cellStyle name="Millares 2825" xfId="56125" xr:uid="{6C4A0046-FACB-4CB3-8708-BE306C44F578}"/>
    <cellStyle name="Millares 2829" xfId="56256" xr:uid="{3413F074-BA70-4704-AAE2-21F34C255465}"/>
    <cellStyle name="Millares 2832" xfId="84" xr:uid="{24ABAB46-B0BC-4D2D-9DC9-5E8545BF0543}"/>
    <cellStyle name="Millares 2832 2" xfId="56126" xr:uid="{7AA58E07-2237-4EDC-AA34-7C6797615885}"/>
    <cellStyle name="Millares 2846" xfId="56127" xr:uid="{C1E261D9-7816-4CB6-971C-360DCEC7EE5F}"/>
    <cellStyle name="Millares 2858" xfId="56128" xr:uid="{BD33D645-E670-4D17-9B79-FA94AFF2C897}"/>
    <cellStyle name="Millares 2868" xfId="56129" xr:uid="{622319F6-B04F-4B21-A126-B96CB35B97ED}"/>
    <cellStyle name="Millares 2876" xfId="56130" xr:uid="{87624954-64D4-4D78-8859-591C0C6FA9F0}"/>
    <cellStyle name="Millares 2888" xfId="56131" xr:uid="{87548E23-CE76-4C2A-96AE-4533D91D4722}"/>
    <cellStyle name="Millares 2895" xfId="56379" xr:uid="{939765F0-8812-43FF-A4F4-65054F701DB9}"/>
    <cellStyle name="Millares 2899" xfId="56132" xr:uid="{B515072D-C7FE-49B8-AF4F-80FDF63B8DDF}"/>
    <cellStyle name="Millares 29" xfId="36883" xr:uid="{0A358920-0F83-4198-828A-D6C4DE12E6FD}"/>
    <cellStyle name="Millares 29 2" xfId="53752" xr:uid="{FEF40A85-2260-4D26-BE20-59110E451B54}"/>
    <cellStyle name="Millares 2907" xfId="85" xr:uid="{64CB2E01-F49C-4826-B829-E5D568D68B40}"/>
    <cellStyle name="Millares 2907 2" xfId="56133" xr:uid="{9B8967A9-92F0-47AE-9C75-F39C33339B16}"/>
    <cellStyle name="Millares 2915" xfId="56134" xr:uid="{0D09DBA8-5334-40F5-8495-FB6D1361043C}"/>
    <cellStyle name="Millares 2921" xfId="56135" xr:uid="{DEE3B24C-5148-4630-861F-EACEEC06D221}"/>
    <cellStyle name="Millares 2937" xfId="56136" xr:uid="{725D7C6D-DA26-4CAE-A894-FB5657B791AE}"/>
    <cellStyle name="Millares 2944" xfId="56137" xr:uid="{35D21EC6-5A6D-44BF-9EF6-6B2CD1A5E457}"/>
    <cellStyle name="Millares 2964" xfId="56536" xr:uid="{DA620E41-7ED9-4206-B976-D6E7AD75F827}"/>
    <cellStyle name="Millares 2981" xfId="56537" xr:uid="{BE4B3FFD-3104-45CB-9135-18FCD583CD34}"/>
    <cellStyle name="Millares 3" xfId="149" xr:uid="{785161E0-CE1B-444C-AB90-98C9C7A70A6F}"/>
    <cellStyle name="Millares 3 10" xfId="1348" xr:uid="{5AC93642-CE2A-4396-9D2A-0AF9615DB864}"/>
    <cellStyle name="Millares 3 10 2" xfId="3030" xr:uid="{C1EAF30A-A804-44D9-97B9-B9F95676EFD6}"/>
    <cellStyle name="Millares 3 10 2 2" xfId="5445" xr:uid="{9959DBF2-D57C-415B-A134-6003589E2926}"/>
    <cellStyle name="Millares 3 10 2 2 2" xfId="13428" xr:uid="{62C34CDE-1B6F-47A6-ACD4-60180CE8F89D}"/>
    <cellStyle name="Millares 3 10 2 2 2 2" xfId="44476" xr:uid="{77E61250-F402-4E09-A396-1D0F63099492}"/>
    <cellStyle name="Millares 3 10 2 2 3" xfId="27607" xr:uid="{13130AEC-7349-4B39-90A4-514CFB67193B}"/>
    <cellStyle name="Millares 3 10 2 3" xfId="7859" xr:uid="{7EBAC2BC-B750-4667-8F1C-045025F47515}"/>
    <cellStyle name="Millares 3 10 2 3 2" xfId="17036" xr:uid="{18C39622-1C9D-4994-A0AE-86D68381511D}"/>
    <cellStyle name="Millares 3 10 2 3 2 2" xfId="48083" xr:uid="{D3A053F4-2DF5-42C5-9FBB-C58F98E49DA7}"/>
    <cellStyle name="Millares 3 10 2 3 3" xfId="31214" xr:uid="{F4B81A27-DCCC-4A93-948E-9A550178DE00}"/>
    <cellStyle name="Millares 3 10 2 4" xfId="21291" xr:uid="{D377D8F0-69ED-44E1-A957-F10D66FC83EE}"/>
    <cellStyle name="Millares 3 10 2 4 2" xfId="52308" xr:uid="{C1F13F21-0DBE-4D45-8152-A069991EA49C}"/>
    <cellStyle name="Millares 3 10 2 4 3" xfId="35439" xr:uid="{30CFE5B8-529B-4E20-86B0-35E1BF27757E}"/>
    <cellStyle name="Millares 3 10 2 5" xfId="10270" xr:uid="{F2C98F0B-1E7D-4A7F-A2C4-5BBD2FF28005}"/>
    <cellStyle name="Millares 3 10 2 5 2" xfId="41322" xr:uid="{9E1E887F-C132-4A4E-96EE-75596B5C3AE4}"/>
    <cellStyle name="Millares 3 10 2 6" xfId="24453" xr:uid="{4BCD52C9-E8B6-4341-A1D9-7B0637595711}"/>
    <cellStyle name="Millares 3 10 3" xfId="2090" xr:uid="{33AAD97F-F700-46EA-8491-6CE5F589E6DB}"/>
    <cellStyle name="Millares 3 10 3 2" xfId="4505" xr:uid="{F4F12782-9D31-4939-A319-0A79D963DF37}"/>
    <cellStyle name="Millares 3 10 3 2 2" xfId="12488" xr:uid="{4B910F4D-3A8D-43AD-B54A-974C5232EEE8}"/>
    <cellStyle name="Millares 3 10 3 2 2 2" xfId="43536" xr:uid="{D64A5959-BCFA-4FDD-B89A-2A41011C85F7}"/>
    <cellStyle name="Millares 3 10 3 2 3" xfId="26667" xr:uid="{E713FC21-FDC4-449C-A4C3-9E67609C08A0}"/>
    <cellStyle name="Millares 3 10 3 3" xfId="6919" xr:uid="{6D46C34B-1B42-4BFE-80EA-7ACE2B074586}"/>
    <cellStyle name="Millares 3 10 3 3 2" xfId="16096" xr:uid="{81D1E910-B4FD-4A13-82F2-86BE0E2CA4C0}"/>
    <cellStyle name="Millares 3 10 3 3 2 2" xfId="47143" xr:uid="{0FA3016C-2C2B-42CD-B53A-F45F389E80B2}"/>
    <cellStyle name="Millares 3 10 3 3 3" xfId="30274" xr:uid="{1624D964-7525-4B2B-8965-C80F260323BD}"/>
    <cellStyle name="Millares 3 10 3 4" xfId="20351" xr:uid="{442282C2-2380-473A-A76F-0670F9248DF7}"/>
    <cellStyle name="Millares 3 10 3 4 2" xfId="51368" xr:uid="{5D01A865-4AC2-48AF-8149-C43A5731304D}"/>
    <cellStyle name="Millares 3 10 3 4 3" xfId="34499" xr:uid="{E8D072AB-BA52-455D-B520-3D30A557C62A}"/>
    <cellStyle name="Millares 3 10 3 5" xfId="9330" xr:uid="{4913CA1F-4548-4DF5-B3BA-415813E241CA}"/>
    <cellStyle name="Millares 3 10 3 5 2" xfId="40382" xr:uid="{B3422F50-A293-4BEB-AC9B-4C6E05BB98B3}"/>
    <cellStyle name="Millares 3 10 3 6" xfId="23513" xr:uid="{2E0D8022-9D76-4FDA-8458-D74C1CE83B91}"/>
    <cellStyle name="Millares 3 10 4" xfId="3763" xr:uid="{35FB3A41-EFA3-4160-8A74-6BC2B188AFDA}"/>
    <cellStyle name="Millares 3 10 4 2" xfId="11746" xr:uid="{9E2426F5-C527-479C-92A9-001C4B1DA1A6}"/>
    <cellStyle name="Millares 3 10 4 2 2" xfId="42794" xr:uid="{C0D18FFC-5783-4AD1-808E-B4EF97526321}"/>
    <cellStyle name="Millares 3 10 4 3" xfId="25925" xr:uid="{3D54E071-1966-47CE-9FEA-9D1E8CDE2ABE}"/>
    <cellStyle name="Millares 3 10 5" xfId="6177" xr:uid="{F65F8A87-8A84-4B03-BBAA-2FB4E72C520F}"/>
    <cellStyle name="Millares 3 10 5 2" xfId="15354" xr:uid="{B5732E4A-D2D2-4772-B7D5-A94060207EDD}"/>
    <cellStyle name="Millares 3 10 5 2 2" xfId="46401" xr:uid="{407229FC-24C7-4B87-B4AB-2630B8828567}"/>
    <cellStyle name="Millares 3 10 5 3" xfId="29532" xr:uid="{4C65B6D0-7070-47E9-9A57-81E58D9C0C89}"/>
    <cellStyle name="Millares 3 10 6" xfId="19609" xr:uid="{666BDFFA-9787-4C06-A10A-B97811409805}"/>
    <cellStyle name="Millares 3 10 6 2" xfId="50626" xr:uid="{0D8F501A-38E6-449D-9820-57463865B624}"/>
    <cellStyle name="Millares 3 10 6 3" xfId="33757" xr:uid="{CA25BAD7-DCB1-48CB-A972-0F5340E80F22}"/>
    <cellStyle name="Millares 3 10 7" xfId="8588" xr:uid="{B9083F4A-94DF-430D-9725-CFC6D72266A8}"/>
    <cellStyle name="Millares 3 10 7 2" xfId="39640" xr:uid="{7413AFB6-D429-4550-A3A8-A12E6B6A327D}"/>
    <cellStyle name="Millares 3 10 8" xfId="22771" xr:uid="{4845DF9F-211D-4DF1-8761-70D6CF425BE3}"/>
    <cellStyle name="Millares 3 11" xfId="2347" xr:uid="{4F285336-F781-4E47-BC36-CC3094FD8F42}"/>
    <cellStyle name="Millares 3 11 2" xfId="4762" xr:uid="{D90091C5-2092-4985-9D7D-372AF8905680}"/>
    <cellStyle name="Millares 3 11 2 2" xfId="12745" xr:uid="{A517EC12-1CB0-4128-B16D-2AEA0024EDC8}"/>
    <cellStyle name="Millares 3 11 2 2 2" xfId="43793" xr:uid="{41E4C1AD-1379-487E-AB6D-2B0ED3D0EFAA}"/>
    <cellStyle name="Millares 3 11 2 3" xfId="26924" xr:uid="{DD79D0A5-8A0E-4087-A5F3-6D09F808BFC8}"/>
    <cellStyle name="Millares 3 11 3" xfId="7176" xr:uid="{55060A4D-B350-4B56-AB0F-CDFAF1798CA3}"/>
    <cellStyle name="Millares 3 11 3 2" xfId="16353" xr:uid="{6A40201D-FFFB-497A-8BC4-A8E3E1BDB228}"/>
    <cellStyle name="Millares 3 11 3 2 2" xfId="47400" xr:uid="{0B70F2C6-B576-43BD-90D6-55963E0C486A}"/>
    <cellStyle name="Millares 3 11 3 3" xfId="30531" xr:uid="{4FF772DC-B714-4C26-8F7B-C0FE75F3CF40}"/>
    <cellStyle name="Millares 3 11 4" xfId="20608" xr:uid="{B0C3752F-EC12-41C2-ABA5-F655F2522378}"/>
    <cellStyle name="Millares 3 11 4 2" xfId="51625" xr:uid="{FF0DA579-C181-49DC-A0D2-F8D1A252C1B4}"/>
    <cellStyle name="Millares 3 11 4 3" xfId="34756" xr:uid="{42648CE8-5C57-4160-914F-8A5E3DFDC6E7}"/>
    <cellStyle name="Millares 3 11 5" xfId="9587" xr:uid="{D65196B0-5BD8-451E-8388-15541C1CDBBC}"/>
    <cellStyle name="Millares 3 11 5 2" xfId="40639" xr:uid="{936CEF7E-C23F-4AD1-ACEC-FBB3B66A6AB0}"/>
    <cellStyle name="Millares 3 11 6" xfId="23770" xr:uid="{C6CC5824-99CB-4CED-B2C8-C41C27B9A567}"/>
    <cellStyle name="Millares 3 12" xfId="2423" xr:uid="{460A16F6-2F85-476F-AA73-643212D441DE}"/>
    <cellStyle name="Millares 3 12 2" xfId="4838" xr:uid="{6C87C32E-C999-48B7-B446-04008C78DAFC}"/>
    <cellStyle name="Millares 3 12 2 2" xfId="12821" xr:uid="{237F129F-4D01-4EEA-835E-4CB9BB2FDE2C}"/>
    <cellStyle name="Millares 3 12 2 2 2" xfId="43869" xr:uid="{602AC461-D6F1-4B96-B9CE-20553A6B370A}"/>
    <cellStyle name="Millares 3 12 2 3" xfId="27000" xr:uid="{6821DE2F-F464-4D79-A0DF-C407E7098721}"/>
    <cellStyle name="Millares 3 12 3" xfId="7252" xr:uid="{9D21D772-5A5C-4EB8-8491-C5E7994D0254}"/>
    <cellStyle name="Millares 3 12 3 2" xfId="16429" xr:uid="{A02E28A9-99A7-48D1-A138-B75B09D98E42}"/>
    <cellStyle name="Millares 3 12 3 2 2" xfId="47476" xr:uid="{CE78156A-D6F4-40AA-AFDA-BD229E592C0A}"/>
    <cellStyle name="Millares 3 12 3 3" xfId="30607" xr:uid="{2D096F13-73E2-4D5D-858C-3A03226E54D0}"/>
    <cellStyle name="Millares 3 12 4" xfId="20684" xr:uid="{A8D5D14A-A929-4A91-94E9-9C1B0B33AD2F}"/>
    <cellStyle name="Millares 3 12 4 2" xfId="51701" xr:uid="{584F024C-0A10-46AB-A4DF-0D24D777314B}"/>
    <cellStyle name="Millares 3 12 4 3" xfId="34832" xr:uid="{97F96849-4126-4D9A-8FD9-9F26E68A70BF}"/>
    <cellStyle name="Millares 3 12 5" xfId="9663" xr:uid="{42C68A5F-475C-4449-AB2E-D07EAC53F2BC}"/>
    <cellStyle name="Millares 3 12 5 2" xfId="40715" xr:uid="{871B06D5-0DE8-4218-B202-EF15B268064E}"/>
    <cellStyle name="Millares 3 12 6" xfId="23846" xr:uid="{9AE5104E-A78B-492B-9124-1162ABD4FC68}"/>
    <cellStyle name="Millares 3 13" xfId="1440" xr:uid="{91DDED0C-BECA-4841-ADE5-63505520A88F}"/>
    <cellStyle name="Millares 3 13 2" xfId="3855" xr:uid="{EC9D0BEA-7035-419F-BBC6-8294369D3B59}"/>
    <cellStyle name="Millares 3 13 2 2" xfId="11838" xr:uid="{C6D81871-225F-417F-8240-3BE27FF641E1}"/>
    <cellStyle name="Millares 3 13 2 2 2" xfId="42886" xr:uid="{7E7EBA64-B3FA-459B-A53F-AE9F63B12C1E}"/>
    <cellStyle name="Millares 3 13 2 3" xfId="26017" xr:uid="{C02BC540-1075-46EC-B4B3-435ED1900EF0}"/>
    <cellStyle name="Millares 3 13 3" xfId="6269" xr:uid="{4AB15F05-43D1-4473-B34E-044697F8DAC9}"/>
    <cellStyle name="Millares 3 13 3 2" xfId="15446" xr:uid="{8B9EA51A-3B41-4446-B4F0-C93313F97919}"/>
    <cellStyle name="Millares 3 13 3 2 2" xfId="46493" xr:uid="{74B2C335-CE62-4BAD-8DB0-9F693FB1DDD1}"/>
    <cellStyle name="Millares 3 13 3 3" xfId="29624" xr:uid="{E2D0ACA7-93E7-4968-A5A8-33C0308A6C2C}"/>
    <cellStyle name="Millares 3 13 4" xfId="19701" xr:uid="{6FAC49EB-F8E7-4DF6-BA01-C17CBFCB10E4}"/>
    <cellStyle name="Millares 3 13 4 2" xfId="50718" xr:uid="{797DB5C0-F41E-424E-9C43-AA6DF7E7E41C}"/>
    <cellStyle name="Millares 3 13 4 3" xfId="33849" xr:uid="{FDE1B61E-22C2-45C6-BD69-EF49BC94F38D}"/>
    <cellStyle name="Millares 3 13 5" xfId="8680" xr:uid="{582FE3C4-079B-4664-BBF9-E06856CBDDBB}"/>
    <cellStyle name="Millares 3 13 5 2" xfId="39732" xr:uid="{616EBBEB-E71A-417F-AF19-06530E33A501}"/>
    <cellStyle name="Millares 3 13 6" xfId="22863" xr:uid="{D8CCDF31-CA07-469A-B75F-0E4B335352B4}"/>
    <cellStyle name="Millares 3 14" xfId="740" xr:uid="{C66F0E65-315B-4123-81FC-D44C511286B7}"/>
    <cellStyle name="Millares 3 14 2" xfId="13603" xr:uid="{3C30AC2F-F2C8-467B-8EF3-16AA7ED710D0}"/>
    <cellStyle name="Millares 3 14 2 2" xfId="44651" xr:uid="{F303CD4C-C31B-40DB-8F8D-F5FC7ADB2D3A}"/>
    <cellStyle name="Millares 3 14 2 3" xfId="27782" xr:uid="{7BF37FEB-03DA-42FE-98B6-8A7B4312CEB0}"/>
    <cellStyle name="Millares 3 14 3" xfId="17211" xr:uid="{2E0FC656-386E-4D76-A55C-24217EFC31E0}"/>
    <cellStyle name="Millares 3 14 3 2" xfId="48258" xr:uid="{10895D8C-0F39-4B69-BB9D-C0B150A10FB8}"/>
    <cellStyle name="Millares 3 14 3 3" xfId="31389" xr:uid="{E8530EB9-DC95-4F9F-AE50-E5D31A679980}"/>
    <cellStyle name="Millares 3 14 4" xfId="21466" xr:uid="{08A3CDC6-F23F-4CAA-9824-09A7221759A7}"/>
    <cellStyle name="Millares 3 14 4 2" xfId="52483" xr:uid="{A6AE0E97-323A-423F-A551-9AD6B87489B7}"/>
    <cellStyle name="Millares 3 14 4 3" xfId="35614" xr:uid="{C0FD00B9-1174-4259-8C84-531D6DEB8980}"/>
    <cellStyle name="Millares 3 14 5" xfId="10445" xr:uid="{CDC63FF6-6AAE-49BE-AABF-3236D44CD70D}"/>
    <cellStyle name="Millares 3 14 5 2" xfId="41497" xr:uid="{7A1C16B2-5BF0-4589-9A15-DB97549941F7}"/>
    <cellStyle name="Millares 3 14 6" xfId="24628" xr:uid="{24B31EB9-41BE-49E6-9DB9-6E9A0A0F461C}"/>
    <cellStyle name="Millares 3 15" xfId="3155" xr:uid="{F87A27B9-4F2E-4B61-BD57-0D5706A78475}"/>
    <cellStyle name="Millares 3 15 2" xfId="13900" xr:uid="{C19BBEAD-8D80-45A4-B0C5-783EAFC9F42F}"/>
    <cellStyle name="Millares 3 15 2 2" xfId="44948" xr:uid="{BA9EED35-9F02-4746-9889-6A4EBF38A18E}"/>
    <cellStyle name="Millares 3 15 2 3" xfId="28079" xr:uid="{ABB88DBE-7076-4EAD-B7E5-50E71AF99C48}"/>
    <cellStyle name="Millares 3 15 3" xfId="17508" xr:uid="{68E6491D-7AF6-4803-81B9-091FD7576AFD}"/>
    <cellStyle name="Millares 3 15 3 2" xfId="48555" xr:uid="{1A18160D-27E2-4676-B315-1AC491C69702}"/>
    <cellStyle name="Millares 3 15 3 3" xfId="31686" xr:uid="{44A02B20-4881-457D-8CD1-37449608C21B}"/>
    <cellStyle name="Millares 3 15 4" xfId="21763" xr:uid="{B03FFD24-AE3B-4E11-A21C-CE973A0A57F2}"/>
    <cellStyle name="Millares 3 15 4 2" xfId="52780" xr:uid="{ACEB844C-57CB-4150-A7C4-B489C50528A0}"/>
    <cellStyle name="Millares 3 15 4 3" xfId="35911" xr:uid="{00C912DB-9F80-48AC-84BE-04364BC1A3E3}"/>
    <cellStyle name="Millares 3 15 5" xfId="10742" xr:uid="{771C602B-FC3F-41FA-B452-93554CFC272C}"/>
    <cellStyle name="Millares 3 15 5 2" xfId="41794" xr:uid="{2B7DAD39-8436-4C1A-AAB6-F3F2726109BA}"/>
    <cellStyle name="Millares 3 15 6" xfId="24925" xr:uid="{BFED1A1B-1803-4C8D-9D1C-B1B1FF343070}"/>
    <cellStyle name="Millares 3 16" xfId="5570" xr:uid="{89B009FF-1FBD-4979-8B9E-F780B9F56342}"/>
    <cellStyle name="Millares 3 16 2" xfId="14116" xr:uid="{7C2FF801-2B5A-4C7B-B9CF-B7F8F7F7128C}"/>
    <cellStyle name="Millares 3 16 2 2" xfId="45164" xr:uid="{A02E096B-A6E3-45B1-B7FF-453031C7E256}"/>
    <cellStyle name="Millares 3 16 2 3" xfId="28295" xr:uid="{0C46F38C-8410-43E7-8BBC-275A4EF8B254}"/>
    <cellStyle name="Millares 3 16 3" xfId="17724" xr:uid="{512E9523-D600-4984-846B-00E681076957}"/>
    <cellStyle name="Millares 3 16 3 2" xfId="48771" xr:uid="{6535795F-F852-479E-9E2C-1170D9C8B4DC}"/>
    <cellStyle name="Millares 3 16 3 3" xfId="31902" xr:uid="{B2CF84E3-CBC2-41FB-8ADC-4C538DD61468}"/>
    <cellStyle name="Millares 3 16 4" xfId="21979" xr:uid="{BAB91D0C-3E98-46E7-9AB4-06960AB930CF}"/>
    <cellStyle name="Millares 3 16 4 2" xfId="52996" xr:uid="{E13DDAC5-8A45-4752-9666-5FBCC9FF6B28}"/>
    <cellStyle name="Millares 3 16 4 3" xfId="36127" xr:uid="{AE043158-2A65-4C80-A812-A56F759752CB}"/>
    <cellStyle name="Millares 3 16 5" xfId="10958" xr:uid="{F77F1018-4363-48AC-84BB-AD88253432FA}"/>
    <cellStyle name="Millares 3 16 5 2" xfId="42010" xr:uid="{B477F4E5-62FD-4C73-8111-21FC96AB7995}"/>
    <cellStyle name="Millares 3 16 6" xfId="25141" xr:uid="{75A0D439-A4B3-4194-8A6A-B50DFEE3CB1F}"/>
    <cellStyle name="Millares 3 17" xfId="11139" xr:uid="{D923FF5E-A47C-4355-AAAD-484B4421DB1E}"/>
    <cellStyle name="Millares 3 17 2" xfId="14747" xr:uid="{2242CE76-DDBF-4B69-AF3B-7ED8754D1656}"/>
    <cellStyle name="Millares 3 17 2 2" xfId="45794" xr:uid="{FC5837BE-D6BA-4DC5-B8D0-8B85DF9BE6C7}"/>
    <cellStyle name="Millares 3 17 2 3" xfId="28925" xr:uid="{1EB292EC-B9C5-40AB-A4DF-C876123324FC}"/>
    <cellStyle name="Millares 3 17 3" xfId="19002" xr:uid="{62B328C1-181D-4202-8836-E595EDDEC4C4}"/>
    <cellStyle name="Millares 3 17 3 2" xfId="50019" xr:uid="{4D991867-E713-4B66-A83A-5FDD0DB12BDA}"/>
    <cellStyle name="Millares 3 17 3 3" xfId="33150" xr:uid="{E6C00F57-7E5B-4FED-AEBE-DA83FFF293C3}"/>
    <cellStyle name="Millares 3 17 4" xfId="42187" xr:uid="{0A829510-CE4D-41D7-AB6C-CE8F524F4F7B}"/>
    <cellStyle name="Millares 3 17 5" xfId="25318" xr:uid="{26227029-0CCA-4BAF-B549-036389076ED9}"/>
    <cellStyle name="Millares 3 18" xfId="14347" xr:uid="{D4F41866-479B-46BD-8731-B42FE9D5D3CE}"/>
    <cellStyle name="Millares 3 18 2" xfId="45395" xr:uid="{FC1A93BE-6DA8-4249-9821-16E29B0CEA1C}"/>
    <cellStyle name="Millares 3 18 3" xfId="28526" xr:uid="{5BFCC4EF-1E36-4E55-8E30-4FF61B767BA5}"/>
    <cellStyle name="Millares 3 19" xfId="14565" xr:uid="{B7680086-9006-4CAC-8F5F-BBEDFD1135FD}"/>
    <cellStyle name="Millares 3 19 2" xfId="45613" xr:uid="{266C8F33-E8BA-4353-8A15-1C5EC17354ED}"/>
    <cellStyle name="Millares 3 19 3" xfId="28744" xr:uid="{878D29D4-F4AD-4CFB-84CF-69CCA37E8ABF}"/>
    <cellStyle name="Millares 3 2" xfId="218" xr:uid="{7B0EB58F-6822-4497-81EC-91503A9073A6}"/>
    <cellStyle name="Millares 3 2 10" xfId="3223" xr:uid="{3A3D7B9B-6580-49ED-AC2D-6C12FD2D5144}"/>
    <cellStyle name="Millares 3 2 10 2" xfId="13901" xr:uid="{6E1F2815-DA2F-4327-A769-069C90247643}"/>
    <cellStyle name="Millares 3 2 10 2 2" xfId="44949" xr:uid="{1A8A86D7-CB81-481F-ABC0-6DA0FE913C76}"/>
    <cellStyle name="Millares 3 2 10 2 3" xfId="28080" xr:uid="{A769C263-762A-4ABB-B143-1565DE0253E9}"/>
    <cellStyle name="Millares 3 2 10 3" xfId="17509" xr:uid="{7367B05C-F40A-49B0-8D45-43B022F92655}"/>
    <cellStyle name="Millares 3 2 10 3 2" xfId="48556" xr:uid="{F2ABA2A0-7C64-4CBA-B5F4-2200B5DA677C}"/>
    <cellStyle name="Millares 3 2 10 3 3" xfId="31687" xr:uid="{96D8C9AD-B95B-487C-BEA0-86515F3DE526}"/>
    <cellStyle name="Millares 3 2 10 4" xfId="21764" xr:uid="{61D7F4DD-6C18-409A-BD3F-398A1FE4684B}"/>
    <cellStyle name="Millares 3 2 10 4 2" xfId="52781" xr:uid="{F937451B-CC89-46A6-B594-3CE40ED3927F}"/>
    <cellStyle name="Millares 3 2 10 4 3" xfId="35912" xr:uid="{0F960343-86D3-44AF-BDEC-710E8C48277A}"/>
    <cellStyle name="Millares 3 2 10 5" xfId="10743" xr:uid="{CE9C45CE-7329-446F-B722-548B969206B3}"/>
    <cellStyle name="Millares 3 2 10 5 2" xfId="41795" xr:uid="{5C5EDC75-3C5F-4409-9EEC-AF325E34B15B}"/>
    <cellStyle name="Millares 3 2 10 6" xfId="24926" xr:uid="{697AD86A-59A3-4F7E-894B-C91F1F717EA0}"/>
    <cellStyle name="Millares 3 2 11" xfId="5638" xr:uid="{66F4B5B4-906A-4DE4-99B8-27FAD9AACC5D}"/>
    <cellStyle name="Millares 3 2 11 2" xfId="14143" xr:uid="{EAC1C491-7189-4D3B-929E-4116D6959139}"/>
    <cellStyle name="Millares 3 2 11 2 2" xfId="45191" xr:uid="{28384515-B56D-4F1B-8C1E-C7A085E94666}"/>
    <cellStyle name="Millares 3 2 11 2 3" xfId="28322" xr:uid="{6A54B70E-7D6F-4AE6-AEE3-D464E94CC1C2}"/>
    <cellStyle name="Millares 3 2 11 3" xfId="17751" xr:uid="{7D406D51-EA09-456B-8B33-BD70F173D44C}"/>
    <cellStyle name="Millares 3 2 11 3 2" xfId="48798" xr:uid="{EBB43622-2E90-4580-8A24-BA732468CE70}"/>
    <cellStyle name="Millares 3 2 11 3 3" xfId="31929" xr:uid="{7236849C-1247-4B07-BDC7-3D763101B33F}"/>
    <cellStyle name="Millares 3 2 11 4" xfId="22006" xr:uid="{55062D30-CA69-4705-8033-9DC2D425578F}"/>
    <cellStyle name="Millares 3 2 11 4 2" xfId="53023" xr:uid="{1CF56C79-E912-4EE2-8BBD-56D01F826A82}"/>
    <cellStyle name="Millares 3 2 11 4 3" xfId="36154" xr:uid="{2491A116-474D-4CFD-A684-A5DA31083C78}"/>
    <cellStyle name="Millares 3 2 11 5" xfId="10985" xr:uid="{77134B16-0B51-4141-8BBD-FEA5A2FEF6CF}"/>
    <cellStyle name="Millares 3 2 11 5 2" xfId="42037" xr:uid="{1C57A1BF-4875-45F2-AD1A-23FD1A320FFE}"/>
    <cellStyle name="Millares 3 2 11 6" xfId="25168" xr:uid="{B419A527-DD03-4C9A-BE06-110FD20DDD17}"/>
    <cellStyle name="Millares 3 2 12" xfId="11207" xr:uid="{6287D297-29EA-4838-B44E-31B26DFB50B8}"/>
    <cellStyle name="Millares 3 2 12 2" xfId="14815" xr:uid="{A38D2DDC-FBC5-4F05-83BD-1207B5A90B06}"/>
    <cellStyle name="Millares 3 2 12 2 2" xfId="45862" xr:uid="{DF70D7AE-A0F8-4F4A-838F-6114113C86D1}"/>
    <cellStyle name="Millares 3 2 12 2 3" xfId="28993" xr:uid="{160BE2EE-29E6-4F69-8BD9-2C0BB0F518BD}"/>
    <cellStyle name="Millares 3 2 12 3" xfId="19070" xr:uid="{47EECCCC-FB33-4C58-8946-5F923D5F4B26}"/>
    <cellStyle name="Millares 3 2 12 3 2" xfId="50087" xr:uid="{6E5E29F8-3946-44DF-87C3-DC9CFBE184FF}"/>
    <cellStyle name="Millares 3 2 12 3 3" xfId="33218" xr:uid="{6B39055A-F7F4-4E0B-9359-95E0FF6F4C63}"/>
    <cellStyle name="Millares 3 2 12 4" xfId="42255" xr:uid="{1B78010D-7EB0-42DE-83D9-EFD6E43DE708}"/>
    <cellStyle name="Millares 3 2 12 5" xfId="25386" xr:uid="{1E1DB97C-CA9C-4601-BED1-602AE390ADE3}"/>
    <cellStyle name="Millares 3 2 13" xfId="14348" xr:uid="{BC618A81-331F-490D-9583-5BB1364D81F1}"/>
    <cellStyle name="Millares 3 2 13 2" xfId="45396" xr:uid="{E36545C5-C377-45F2-8A8E-EB425D84A372}"/>
    <cellStyle name="Millares 3 2 13 3" xfId="28527" xr:uid="{6EE702D3-3584-4C9D-A59B-9FEA17DCED59}"/>
    <cellStyle name="Millares 3 2 14" xfId="14593" xr:uid="{2635B930-FB2F-467F-B51D-F9B54B89FCED}"/>
    <cellStyle name="Millares 3 2 14 2" xfId="45640" xr:uid="{9DAEB7E7-CBD3-4928-9163-204875E6E24A}"/>
    <cellStyle name="Millares 3 2 14 3" xfId="28771" xr:uid="{89D03880-5E7F-4BFE-AF67-5A154F3E9252}"/>
    <cellStyle name="Millares 3 2 15" xfId="18009" xr:uid="{E3ED66F3-B281-4259-B56D-E78D1D0721B5}"/>
    <cellStyle name="Millares 3 2 15 2" xfId="49026" xr:uid="{3EB8524F-2579-4F2F-8D74-DC5C3F782C35}"/>
    <cellStyle name="Millares 3 2 15 3" xfId="32157" xr:uid="{16EB10B9-AF41-47DB-98AF-D8EDBB814676}"/>
    <cellStyle name="Millares 3 2 16" xfId="18309" xr:uid="{3C2E467F-0078-485A-A34F-F5EC23E9AC13}"/>
    <cellStyle name="Millares 3 2 16 2" xfId="49326" xr:uid="{88F284EE-D61E-4FED-A536-5E76A3A63CC8}"/>
    <cellStyle name="Millares 3 2 16 3" xfId="32457" xr:uid="{FF5A2A59-AA93-4516-B427-AE0440FDF92C}"/>
    <cellStyle name="Millares 3 2 17" xfId="18609" xr:uid="{BFC087C4-5D2F-4171-B04C-5AD814507215}"/>
    <cellStyle name="Millares 3 2 17 2" xfId="49626" xr:uid="{AAF3CA1B-EE94-4557-918E-7BA131FFF3B4}"/>
    <cellStyle name="Millares 3 2 17 3" xfId="32757" xr:uid="{80939C2C-E088-4AD9-8C6A-FC6F3E903918}"/>
    <cellStyle name="Millares 3 2 18" xfId="18852" xr:uid="{08ADFCEF-7799-4825-AC92-A9E4DAC7467F}"/>
    <cellStyle name="Millares 3 2 18 2" xfId="49869" xr:uid="{B27BE4E0-174A-4050-8D43-C7067E1B03BD}"/>
    <cellStyle name="Millares 3 2 18 3" xfId="33000" xr:uid="{B1368DE1-A0DB-4005-B095-F3B7EF8A3A50}"/>
    <cellStyle name="Millares 3 2 19" xfId="8049" xr:uid="{35A82DF0-8C35-47F2-8633-6848BB6312DF}"/>
    <cellStyle name="Millares 3 2 19 2" xfId="53230" xr:uid="{07AC9848-6F45-4934-BD9B-BBCE2352D545}"/>
    <cellStyle name="Millares 3 2 19 3" xfId="36361" xr:uid="{8B4F3D55-7FA0-4897-8DAB-DC7FF206C47F}"/>
    <cellStyle name="Millares 3 2 2" xfId="402" xr:uid="{C0046EEE-E6FB-4B40-B1EE-01958A953B08}"/>
    <cellStyle name="Millares 3 2 2 10" xfId="14349" xr:uid="{BC8E9DE9-2B22-4B22-8EB1-13E8BAEA3FDD}"/>
    <cellStyle name="Millares 3 2 2 10 2" xfId="45397" xr:uid="{E3BE9314-F990-46DF-AAA7-2BE0E108B73E}"/>
    <cellStyle name="Millares 3 2 2 10 3" xfId="28528" xr:uid="{48D25133-7A88-4596-84C8-D15AB673EC87}"/>
    <cellStyle name="Millares 3 2 2 11" xfId="14640" xr:uid="{BDB9F4F8-AF3F-4C93-9F0F-A480300268F3}"/>
    <cellStyle name="Millares 3 2 2 11 2" xfId="45687" xr:uid="{E3F04F9A-CE38-4EE6-864D-49B9B3B9A9F7}"/>
    <cellStyle name="Millares 3 2 2 11 3" xfId="28818" xr:uid="{AF65654A-3258-4574-A21E-4E55F33374BA}"/>
    <cellStyle name="Millares 3 2 2 12" xfId="18010" xr:uid="{9423DD0C-CBBF-4737-8558-D8877545816C}"/>
    <cellStyle name="Millares 3 2 2 12 2" xfId="49027" xr:uid="{ED0FE472-BA49-486C-A8DC-05BFF669060A}"/>
    <cellStyle name="Millares 3 2 2 12 3" xfId="32158" xr:uid="{BC4EAC19-6DAA-456C-95B8-23BFD5332DA5}"/>
    <cellStyle name="Millares 3 2 2 13" xfId="18310" xr:uid="{0228BDBA-DDE5-4501-BD6E-51AAC6DD2F98}"/>
    <cellStyle name="Millares 3 2 2 13 2" xfId="49327" xr:uid="{44C4FA0A-DF4D-4BA7-A3E0-854E0EFFDEC8}"/>
    <cellStyle name="Millares 3 2 2 13 3" xfId="32458" xr:uid="{5A109211-7DA9-4630-B29C-E5DC045647DB}"/>
    <cellStyle name="Millares 3 2 2 14" xfId="18610" xr:uid="{68C1BCF2-0EF2-44D9-B155-8F8E8EC35E74}"/>
    <cellStyle name="Millares 3 2 2 14 2" xfId="49627" xr:uid="{581E74A7-AC29-4A0F-8429-F059DEAD6797}"/>
    <cellStyle name="Millares 3 2 2 14 3" xfId="32758" xr:uid="{68B04006-5203-42EB-A492-4E2A4C104825}"/>
    <cellStyle name="Millares 3 2 2 15" xfId="18899" xr:uid="{1F8CE704-54E6-4539-BED0-DB6840135869}"/>
    <cellStyle name="Millares 3 2 2 15 2" xfId="49916" xr:uid="{408C116F-9077-4A3C-9DD7-00B1F704A716}"/>
    <cellStyle name="Millares 3 2 2 15 3" xfId="33047" xr:uid="{28FE9D39-762B-4A7E-A48C-FEDC18BB1D4A}"/>
    <cellStyle name="Millares 3 2 2 16" xfId="8232" xr:uid="{0299BBCA-ACC1-41CE-A2E4-0481D5905765}"/>
    <cellStyle name="Millares 3 2 2 16 2" xfId="53231" xr:uid="{1D4386F5-C26B-4A59-9BB3-2E8048683E8D}"/>
    <cellStyle name="Millares 3 2 2 16 3" xfId="36362" xr:uid="{317081F8-2041-491E-AF9F-9B7DADE96E8C}"/>
    <cellStyle name="Millares 3 2 2 17" xfId="36667" xr:uid="{D64DE520-5B7A-4021-93D5-8D1210783CEC}"/>
    <cellStyle name="Millares 3 2 2 17 2" xfId="53536" xr:uid="{02E5D2E6-6B2F-46C0-A13C-98E5AB5735F9}"/>
    <cellStyle name="Millares 3 2 2 18" xfId="36977" xr:uid="{1AE7EE8C-3522-44EC-8D9B-5F90E2CDF2AC}"/>
    <cellStyle name="Millares 3 2 2 18 2" xfId="53846" xr:uid="{81D0AFA8-6004-41AE-BBFA-85A7FC2EC048}"/>
    <cellStyle name="Millares 3 2 2 19" xfId="37280" xr:uid="{396738CD-EB51-4C3E-B38C-22DBFDCAC840}"/>
    <cellStyle name="Millares 3 2 2 19 2" xfId="54149" xr:uid="{CB6F5C23-9926-45BF-BEE5-52AEFB2CAB26}"/>
    <cellStyle name="Millares 3 2 2 2" xfId="539" xr:uid="{8BE156F7-8CDB-4793-8056-E1F23620536B}"/>
    <cellStyle name="Millares 3 2 2 2 2" xfId="2811" xr:uid="{B1B0ED99-E138-456E-8158-716430F17580}"/>
    <cellStyle name="Millares 3 2 2 2 2 2" xfId="5226" xr:uid="{F8D2ED72-853A-4BD3-9D70-1ED860023DDF}"/>
    <cellStyle name="Millares 3 2 2 2 2 2 2" xfId="13209" xr:uid="{27298929-AA9F-4ACF-B558-FA0922EF4796}"/>
    <cellStyle name="Millares 3 2 2 2 2 2 2 2" xfId="44257" xr:uid="{DCBD257F-D9EB-463F-8D03-D6FE24FB41A0}"/>
    <cellStyle name="Millares 3 2 2 2 2 2 3" xfId="27388" xr:uid="{92D02DF2-07AB-4BE7-8C83-A63A85A7160D}"/>
    <cellStyle name="Millares 3 2 2 2 2 3" xfId="7640" xr:uid="{4C7A9C2D-659A-4BBC-9B1B-5E9480F38BEA}"/>
    <cellStyle name="Millares 3 2 2 2 2 3 2" xfId="16817" xr:uid="{01C0E3EA-540C-4790-BDE4-A2F924F6B7B1}"/>
    <cellStyle name="Millares 3 2 2 2 2 3 2 2" xfId="47864" xr:uid="{FADC4A1B-DFCF-497A-8285-2F006EE839B1}"/>
    <cellStyle name="Millares 3 2 2 2 2 3 3" xfId="30995" xr:uid="{9D02C746-27AC-4C2C-A9F2-84A6E7831159}"/>
    <cellStyle name="Millares 3 2 2 2 2 4" xfId="21072" xr:uid="{E7A92CEA-6B1E-4203-BCBE-D344197B0E21}"/>
    <cellStyle name="Millares 3 2 2 2 2 4 2" xfId="52089" xr:uid="{6446C945-DDEC-48F0-A69D-68AD5E1C03B4}"/>
    <cellStyle name="Millares 3 2 2 2 2 4 3" xfId="35220" xr:uid="{BE6F8DF1-3967-4850-B5D5-948D1B1B2917}"/>
    <cellStyle name="Millares 3 2 2 2 2 5" xfId="10051" xr:uid="{6C145CBC-9747-4027-9A41-44EFD6BA6F3E}"/>
    <cellStyle name="Millares 3 2 2 2 2 5 2" xfId="41103" xr:uid="{2D07620C-A39C-477D-AC58-452FBD025D57}"/>
    <cellStyle name="Millares 3 2 2 2 2 6" xfId="24234" xr:uid="{46209F21-D470-44BC-87F3-DBEC0B8BB6FF}"/>
    <cellStyle name="Millares 3 2 2 2 3" xfId="2019" xr:uid="{B774AC31-02E8-4AFF-A589-93D96E48116D}"/>
    <cellStyle name="Millares 3 2 2 2 3 2" xfId="4434" xr:uid="{DB0FBF0B-ADE1-4F06-A72B-E5A4A1FD6CF9}"/>
    <cellStyle name="Millares 3 2 2 2 3 2 2" xfId="12417" xr:uid="{CE68168F-AA23-487A-B632-C682EDEBF3D5}"/>
    <cellStyle name="Millares 3 2 2 2 3 2 2 2" xfId="43465" xr:uid="{F7A5EB1E-9C62-4228-9599-8B55154C3D6D}"/>
    <cellStyle name="Millares 3 2 2 2 3 2 3" xfId="26596" xr:uid="{267C991A-C57A-428B-8110-8D04409BBC54}"/>
    <cellStyle name="Millares 3 2 2 2 3 3" xfId="6848" xr:uid="{00265AFC-6D71-4641-AF4A-2A654DF27223}"/>
    <cellStyle name="Millares 3 2 2 2 3 3 2" xfId="16025" xr:uid="{3476EA61-5465-4C1D-8892-BA12A1E5C76C}"/>
    <cellStyle name="Millares 3 2 2 2 3 3 2 2" xfId="47072" xr:uid="{F536C270-7524-456E-8B0F-E77E8DFFDE96}"/>
    <cellStyle name="Millares 3 2 2 2 3 3 3" xfId="30203" xr:uid="{9921C9CD-1E76-42A0-83FF-260ED955C65F}"/>
    <cellStyle name="Millares 3 2 2 2 3 4" xfId="20280" xr:uid="{433C8B16-3A0E-43D9-AC7A-29FC0165908E}"/>
    <cellStyle name="Millares 3 2 2 2 3 4 2" xfId="51297" xr:uid="{89E96AC1-443D-40A8-869D-104383260491}"/>
    <cellStyle name="Millares 3 2 2 2 3 4 3" xfId="34428" xr:uid="{7251744B-9800-45D6-A999-AB979C4002EE}"/>
    <cellStyle name="Millares 3 2 2 2 3 5" xfId="9259" xr:uid="{DD8CC85F-E291-4CDA-BD8D-46945A3CB881}"/>
    <cellStyle name="Millares 3 2 2 2 3 5 2" xfId="40311" xr:uid="{68493ACF-624D-49F3-AC66-7B6B4642C2BD}"/>
    <cellStyle name="Millares 3 2 2 2 3 6" xfId="23442" xr:uid="{6392E076-53C6-4967-B489-164D7A5999DC}"/>
    <cellStyle name="Millares 3 2 2 2 4" xfId="1128" xr:uid="{D24FDF84-02C4-4163-8736-3FAE07F7ED1D}"/>
    <cellStyle name="Millares 3 2 2 2 4 2" xfId="11527" xr:uid="{BE112771-5DE6-41AE-B285-276A29143749}"/>
    <cellStyle name="Millares 3 2 2 2 4 2 2" xfId="42575" xr:uid="{3F5D259A-27A9-49F7-B412-E01EFA641C25}"/>
    <cellStyle name="Millares 3 2 2 2 4 3" xfId="25706" xr:uid="{2A54651E-4544-4B59-A083-878C70F5DEEA}"/>
    <cellStyle name="Millares 3 2 2 2 5" xfId="3543" xr:uid="{53434083-E438-407C-8D77-95845783A7FC}"/>
    <cellStyle name="Millares 3 2 2 2 5 2" xfId="15135" xr:uid="{9D1094F1-62A8-4367-A63C-C19BD57789EC}"/>
    <cellStyle name="Millares 3 2 2 2 5 2 2" xfId="46182" xr:uid="{DCBDF47D-F088-46BD-BA00-FF66B2254BE3}"/>
    <cellStyle name="Millares 3 2 2 2 5 3" xfId="29313" xr:uid="{3EAD20E2-931E-4B92-A388-47682E1878D5}"/>
    <cellStyle name="Millares 3 2 2 2 6" xfId="5958" xr:uid="{D3BE131D-9383-4F33-8DBF-64E4051EAC4A}"/>
    <cellStyle name="Millares 3 2 2 2 6 2" xfId="19390" xr:uid="{4B4B6C76-134B-44D8-8541-96B2F161F96B}"/>
    <cellStyle name="Millares 3 2 2 2 6 2 2" xfId="50407" xr:uid="{78FF2028-617B-4402-BDA1-1ED0730696F6}"/>
    <cellStyle name="Millares 3 2 2 2 6 3" xfId="33538" xr:uid="{7C343C1D-B40A-4E2A-81BD-CA2735AF3FDD}"/>
    <cellStyle name="Millares 3 2 2 2 7" xfId="8369" xr:uid="{677EE4FF-F201-437D-A7C9-9F059A6A8535}"/>
    <cellStyle name="Millares 3 2 2 2 7 2" xfId="39421" xr:uid="{C6998452-E185-4EBF-987E-8BC46A3BC302}"/>
    <cellStyle name="Millares 3 2 2 2 8" xfId="22552" xr:uid="{81F1F8A4-E7A1-4D3A-82DD-E80EA91A30FD}"/>
    <cellStyle name="Millares 3 2 2 20" xfId="37580" xr:uid="{0D79FDD6-494A-433E-946F-F3604904FF0D}"/>
    <cellStyle name="Millares 3 2 2 20 2" xfId="54449" xr:uid="{CE13EB6D-1CA4-45CA-B2C1-B9586D1EF89B}"/>
    <cellStyle name="Millares 3 2 2 21" xfId="37882" xr:uid="{6CDC34D7-3058-4AE9-ABBF-2F14A31BC129}"/>
    <cellStyle name="Millares 3 2 2 21 2" xfId="54751" xr:uid="{2995B613-B7FA-4022-A19E-7CFD4C55B4FC}"/>
    <cellStyle name="Millares 3 2 2 22" xfId="38184" xr:uid="{EFE646ED-D70E-423D-A3EB-357ABEBB9178}"/>
    <cellStyle name="Millares 3 2 2 22 2" xfId="55053" xr:uid="{D4CD7866-3196-45D0-9645-BF73230FAD44}"/>
    <cellStyle name="Millares 3 2 2 23" xfId="38484" xr:uid="{9F39C951-FD14-4DA1-A744-32DB08F82736}"/>
    <cellStyle name="Millares 3 2 2 23 2" xfId="55353" xr:uid="{2AA8883F-3FAB-48C7-9F58-ED09D7DA6BBE}"/>
    <cellStyle name="Millares 3 2 2 24" xfId="38784" xr:uid="{FAF12AC4-E42D-45E6-8A05-58E69B99C155}"/>
    <cellStyle name="Millares 3 2 2 24 2" xfId="55653" xr:uid="{0564A35C-C653-4911-84D6-9518925A45E5}"/>
    <cellStyle name="Millares 3 2 2 25" xfId="39284" xr:uid="{6931D171-D1FA-4AB3-90A5-50C8600E312F}"/>
    <cellStyle name="Millares 3 2 2 26" xfId="22415" xr:uid="{B012787B-C70B-4A5C-BC99-288A0F92A876}"/>
    <cellStyle name="Millares 3 2 2 3" xfId="1421" xr:uid="{CFE77295-B368-4B2E-98F1-C9C1485869BD}"/>
    <cellStyle name="Millares 3 2 2 3 2" xfId="3103" xr:uid="{3F43D330-D521-449E-A0DA-EF72134C67F6}"/>
    <cellStyle name="Millares 3 2 2 3 2 2" xfId="5518" xr:uid="{1A05E646-00EE-44E2-9FC6-CA04DB296506}"/>
    <cellStyle name="Millares 3 2 2 3 2 2 2" xfId="13501" xr:uid="{3448E5D8-1C51-4F92-9F61-662E8B7DF0FF}"/>
    <cellStyle name="Millares 3 2 2 3 2 2 2 2" xfId="44549" xr:uid="{FC8226AD-14FB-4346-93E1-1B061FF9D558}"/>
    <cellStyle name="Millares 3 2 2 3 2 2 3" xfId="27680" xr:uid="{0E203C98-3BB0-4366-980C-C29CCE3A3451}"/>
    <cellStyle name="Millares 3 2 2 3 2 3" xfId="7932" xr:uid="{9AE5F6EB-80E9-4FA0-A4E2-E8E0D1C808DF}"/>
    <cellStyle name="Millares 3 2 2 3 2 3 2" xfId="17109" xr:uid="{16024F6A-CECF-4C98-880B-903AFEEED597}"/>
    <cellStyle name="Millares 3 2 2 3 2 3 2 2" xfId="48156" xr:uid="{97C12467-5C71-43D8-8480-E0C09494A42D}"/>
    <cellStyle name="Millares 3 2 2 3 2 3 3" xfId="31287" xr:uid="{5034ECA3-8DAB-47EF-945E-9AAAEDFE74C6}"/>
    <cellStyle name="Millares 3 2 2 3 2 4" xfId="21364" xr:uid="{E3D4E9F7-9322-4DC9-A208-717CA180EF8F}"/>
    <cellStyle name="Millares 3 2 2 3 2 4 2" xfId="52381" xr:uid="{9F0E4440-949B-472D-A693-47302E6D1271}"/>
    <cellStyle name="Millares 3 2 2 3 2 4 3" xfId="35512" xr:uid="{B2117733-8A6D-479D-9B6D-A94B0C3E6C00}"/>
    <cellStyle name="Millares 3 2 2 3 2 5" xfId="10343" xr:uid="{1F917E2F-3294-4834-829A-25A85643F918}"/>
    <cellStyle name="Millares 3 2 2 3 2 5 2" xfId="41395" xr:uid="{86F6F210-D89A-44D8-9DDD-3D3AA1149E89}"/>
    <cellStyle name="Millares 3 2 2 3 2 6" xfId="24526" xr:uid="{B362880E-2612-42C0-94E8-8D1C7A93C247}"/>
    <cellStyle name="Millares 3 2 2 3 3" xfId="2329" xr:uid="{CAA319B3-85C2-48BC-8151-B8B23EE4747E}"/>
    <cellStyle name="Millares 3 2 2 3 3 2" xfId="4744" xr:uid="{8ADD2B08-E16C-446F-9CC5-CC3C00E39FB9}"/>
    <cellStyle name="Millares 3 2 2 3 3 2 2" xfId="12727" xr:uid="{119789B0-1546-46CB-B5BE-4D9B9D1C040F}"/>
    <cellStyle name="Millares 3 2 2 3 3 2 2 2" xfId="43775" xr:uid="{EFDC44CA-6B9B-4E71-83FC-255B0517DDD8}"/>
    <cellStyle name="Millares 3 2 2 3 3 2 3" xfId="26906" xr:uid="{5A162C63-CB7A-4B7F-8A98-F5C1980C2403}"/>
    <cellStyle name="Millares 3 2 2 3 3 3" xfId="7158" xr:uid="{A9CCB982-953F-4913-BAD9-769F176A6ADF}"/>
    <cellStyle name="Millares 3 2 2 3 3 3 2" xfId="16335" xr:uid="{EC78D28A-BC33-4809-891E-E989A6898C70}"/>
    <cellStyle name="Millares 3 2 2 3 3 3 2 2" xfId="47382" xr:uid="{FF6EA644-E206-4994-A112-B910806C61EB}"/>
    <cellStyle name="Millares 3 2 2 3 3 3 3" xfId="30513" xr:uid="{25DE2C22-041D-4CBE-B2FD-728234CFAB1B}"/>
    <cellStyle name="Millares 3 2 2 3 3 4" xfId="20590" xr:uid="{BE0E35F8-DDB6-4CC4-A16B-9D6381AB89AD}"/>
    <cellStyle name="Millares 3 2 2 3 3 4 2" xfId="51607" xr:uid="{BF90E52A-DF00-4487-A62F-414D6D7E4077}"/>
    <cellStyle name="Millares 3 2 2 3 3 4 3" xfId="34738" xr:uid="{6EC88E39-072B-4C8D-B6FD-6A6CDF696DF2}"/>
    <cellStyle name="Millares 3 2 2 3 3 5" xfId="9569" xr:uid="{4C829022-BFCE-455B-ACA0-32A2784C66FD}"/>
    <cellStyle name="Millares 3 2 2 3 3 5 2" xfId="40621" xr:uid="{C9C01E0F-9F1F-4F70-B744-6BEF28DCEA98}"/>
    <cellStyle name="Millares 3 2 2 3 3 6" xfId="23752" xr:uid="{8B4EBE7F-6E5B-48CD-85DB-CBD39ABC19FC}"/>
    <cellStyle name="Millares 3 2 2 3 4" xfId="3836" xr:uid="{35C510DF-A265-4FA4-B58F-B5652831D0B7}"/>
    <cellStyle name="Millares 3 2 2 3 4 2" xfId="11819" xr:uid="{29DB19E9-A60E-4DB7-8BA0-C2704D2AA982}"/>
    <cellStyle name="Millares 3 2 2 3 4 2 2" xfId="42867" xr:uid="{0CC8579C-5B2F-4FC5-8482-960983B6F0A6}"/>
    <cellStyle name="Millares 3 2 2 3 4 3" xfId="25998" xr:uid="{42E2D9BA-E27A-4F51-AA1C-E10FE438DD17}"/>
    <cellStyle name="Millares 3 2 2 3 5" xfId="6250" xr:uid="{F483E41E-18C3-4812-AC27-5AFD1F75149B}"/>
    <cellStyle name="Millares 3 2 2 3 5 2" xfId="15427" xr:uid="{6A674B58-F020-4CCE-B01F-A47A6EACACC0}"/>
    <cellStyle name="Millares 3 2 2 3 5 2 2" xfId="46474" xr:uid="{694B0836-AC04-4B82-BDB8-8CF9CBF2EF67}"/>
    <cellStyle name="Millares 3 2 2 3 5 3" xfId="29605" xr:uid="{2079CE60-E2A5-4A21-B25D-42793A8BF89D}"/>
    <cellStyle name="Millares 3 2 2 3 6" xfId="19682" xr:uid="{043B7876-DD27-4D68-96AB-CC1D770DDB4F}"/>
    <cellStyle name="Millares 3 2 2 3 6 2" xfId="50699" xr:uid="{8F8E7308-DAD1-48E7-A03D-B43091185FF4}"/>
    <cellStyle name="Millares 3 2 2 3 6 3" xfId="33830" xr:uid="{5081B859-29F8-4F18-9140-699C49A67F01}"/>
    <cellStyle name="Millares 3 2 2 3 7" xfId="8661" xr:uid="{7E166D85-043A-4653-9E52-CE7F801B7F53}"/>
    <cellStyle name="Millares 3 2 2 3 7 2" xfId="39713" xr:uid="{58C98277-B67F-4A68-ADD6-1C20EEE7EDFA}"/>
    <cellStyle name="Millares 3 2 2 3 8" xfId="22844" xr:uid="{2959B8C6-3254-41BF-A485-A02C23FD294D}"/>
    <cellStyle name="Millares 3 2 2 4" xfId="2674" xr:uid="{4010D0D9-9378-4386-90A8-52FD3718FC5B}"/>
    <cellStyle name="Millares 3 2 2 4 2" xfId="5089" xr:uid="{9AC58530-5527-4C5F-A55E-C04FA456E65E}"/>
    <cellStyle name="Millares 3 2 2 4 2 2" xfId="13072" xr:uid="{C4853A21-16B7-4FBA-8A96-FF9E7E7DCFBF}"/>
    <cellStyle name="Millares 3 2 2 4 2 2 2" xfId="44120" xr:uid="{6C82610E-95AC-4CE5-BC4F-DFB77EC28963}"/>
    <cellStyle name="Millares 3 2 2 4 2 3" xfId="27251" xr:uid="{4A30D1F0-B1F7-4D63-A693-347E221A7393}"/>
    <cellStyle name="Millares 3 2 2 4 3" xfId="7503" xr:uid="{178498E2-DEEC-419D-8B59-795069EE098F}"/>
    <cellStyle name="Millares 3 2 2 4 3 2" xfId="16680" xr:uid="{71C8A2CE-5BC3-4164-BAB7-7088E3F8E1B1}"/>
    <cellStyle name="Millares 3 2 2 4 3 2 2" xfId="47727" xr:uid="{571FF934-2361-4482-BF64-DDF290AC3C81}"/>
    <cellStyle name="Millares 3 2 2 4 3 3" xfId="30858" xr:uid="{292A2E17-E96D-464B-911F-C9F9DBA9A137}"/>
    <cellStyle name="Millares 3 2 2 4 4" xfId="20935" xr:uid="{16B8F33D-0ED7-4BE0-87AF-BD90AF86BE0B}"/>
    <cellStyle name="Millares 3 2 2 4 4 2" xfId="51952" xr:uid="{F393F83B-EE95-43E8-8A3D-2111C006A64D}"/>
    <cellStyle name="Millares 3 2 2 4 4 3" xfId="35083" xr:uid="{47FB8F90-6763-442B-926F-590C4B925892}"/>
    <cellStyle name="Millares 3 2 2 4 5" xfId="9914" xr:uid="{3F31DF74-E39A-423E-9332-0CB272147B95}"/>
    <cellStyle name="Millares 3 2 2 4 5 2" xfId="40966" xr:uid="{9680F0B8-3A85-40D5-B537-50657237B47D}"/>
    <cellStyle name="Millares 3 2 2 4 6" xfId="24097" xr:uid="{022521C7-0D8E-464E-B63A-BC36BBC25998}"/>
    <cellStyle name="Millares 3 2 2 5" xfId="1675" xr:uid="{31604432-3319-45E1-8F24-4902C3E38E86}"/>
    <cellStyle name="Millares 3 2 2 5 2" xfId="4090" xr:uid="{93CC7644-9B83-40E9-8C29-F4867797A3D4}"/>
    <cellStyle name="Millares 3 2 2 5 2 2" xfId="12073" xr:uid="{DA98D0F5-AA96-41BA-B197-70F54B769ED2}"/>
    <cellStyle name="Millares 3 2 2 5 2 2 2" xfId="43121" xr:uid="{09F565CE-AE59-4042-AE52-FE6F5E5C1570}"/>
    <cellStyle name="Millares 3 2 2 5 2 3" xfId="26252" xr:uid="{5BEDFCA3-5310-4333-96E5-B54447158187}"/>
    <cellStyle name="Millares 3 2 2 5 3" xfId="6504" xr:uid="{D47A4B1B-D189-4011-9DC7-7F0D6504FC5A}"/>
    <cellStyle name="Millares 3 2 2 5 3 2" xfId="15681" xr:uid="{4C2353B6-5A8C-4653-86DF-4698123569F0}"/>
    <cellStyle name="Millares 3 2 2 5 3 2 2" xfId="46728" xr:uid="{683EA19C-61D9-487D-AB16-981A4517EC28}"/>
    <cellStyle name="Millares 3 2 2 5 3 3" xfId="29859" xr:uid="{1467B34F-0D92-4C08-9238-5DB130F13153}"/>
    <cellStyle name="Millares 3 2 2 5 4" xfId="19936" xr:uid="{59A08FE7-FA4E-4A7E-9B66-E54141EE6215}"/>
    <cellStyle name="Millares 3 2 2 5 4 2" xfId="50953" xr:uid="{00538FAE-E944-4173-88D6-D405E5E1C88D}"/>
    <cellStyle name="Millares 3 2 2 5 4 3" xfId="34084" xr:uid="{E31D941B-6516-4700-94C8-38FB34554FE1}"/>
    <cellStyle name="Millares 3 2 2 5 5" xfId="8915" xr:uid="{B6E670CA-67F4-41BE-B3CC-3B4D6F998AFD}"/>
    <cellStyle name="Millares 3 2 2 5 5 2" xfId="39967" xr:uid="{F502B9E8-F9B2-418D-AAE4-712EDD82DFEC}"/>
    <cellStyle name="Millares 3 2 2 5 6" xfId="23098" xr:uid="{8039E7B4-9A5C-48A5-A36D-4B800EA3DDB1}"/>
    <cellStyle name="Millares 3 2 2 6" xfId="991" xr:uid="{9C247BF5-DE6B-4F5B-891C-6E760F01CDD9}"/>
    <cellStyle name="Millares 3 2 2 6 2" xfId="13605" xr:uid="{B680C828-A3DA-4D99-8CAD-7C58737653A9}"/>
    <cellStyle name="Millares 3 2 2 6 2 2" xfId="44653" xr:uid="{8B8530EC-ACAB-4882-8E8C-8AECFA0A09D9}"/>
    <cellStyle name="Millares 3 2 2 6 2 3" xfId="27784" xr:uid="{C5477CDB-C578-428E-AB17-91D4BC1C4BFF}"/>
    <cellStyle name="Millares 3 2 2 6 3" xfId="17213" xr:uid="{CD380582-C6BD-4AEE-B2BE-D1BD1D95964C}"/>
    <cellStyle name="Millares 3 2 2 6 3 2" xfId="48260" xr:uid="{C737AE6F-2652-4CB4-90C4-6FCDAB3DB1B2}"/>
    <cellStyle name="Millares 3 2 2 6 3 3" xfId="31391" xr:uid="{11A40911-A4B4-4364-A504-10F3659F6A08}"/>
    <cellStyle name="Millares 3 2 2 6 4" xfId="21468" xr:uid="{75E7EE76-AD73-4670-BFB3-29F074812CFE}"/>
    <cellStyle name="Millares 3 2 2 6 4 2" xfId="52485" xr:uid="{725A4D99-2918-4F80-90AF-D9B157E1AA45}"/>
    <cellStyle name="Millares 3 2 2 6 4 3" xfId="35616" xr:uid="{E9908C8F-7A2D-4AC4-935F-76F7B54F1D80}"/>
    <cellStyle name="Millares 3 2 2 6 5" xfId="10447" xr:uid="{63DB5DCC-74CF-4903-9A02-F053E54E141D}"/>
    <cellStyle name="Millares 3 2 2 6 5 2" xfId="41499" xr:uid="{771B99FF-128D-4142-9FBC-686A0B387E92}"/>
    <cellStyle name="Millares 3 2 2 6 6" xfId="24630" xr:uid="{4A4D2B30-17CC-4404-B636-D836B4D37877}"/>
    <cellStyle name="Millares 3 2 2 7" xfId="3406" xr:uid="{CA6BACE0-CC28-41F2-8A10-A28BA9ABE0FE}"/>
    <cellStyle name="Millares 3 2 2 7 2" xfId="13902" xr:uid="{B6298659-FB80-4C4A-B2C3-91E531D302A2}"/>
    <cellStyle name="Millares 3 2 2 7 2 2" xfId="44950" xr:uid="{D90AD36C-B19A-4224-9692-9ADE5C80E38F}"/>
    <cellStyle name="Millares 3 2 2 7 2 3" xfId="28081" xr:uid="{FA109CE1-2D66-41DD-9D05-AA5715923852}"/>
    <cellStyle name="Millares 3 2 2 7 3" xfId="17510" xr:uid="{5535DDF9-0F9A-4D35-8B09-85D87C7ABED5}"/>
    <cellStyle name="Millares 3 2 2 7 3 2" xfId="48557" xr:uid="{5E7DC5A9-8160-4D7E-ABFD-F9788EC0F062}"/>
    <cellStyle name="Millares 3 2 2 7 3 3" xfId="31688" xr:uid="{F24FB944-9501-413E-9833-C6633C76476B}"/>
    <cellStyle name="Millares 3 2 2 7 4" xfId="21765" xr:uid="{F006C2AC-E9C6-476E-872D-98725BE3088F}"/>
    <cellStyle name="Millares 3 2 2 7 4 2" xfId="52782" xr:uid="{AC9FEFC5-8CBA-41CF-B182-80522263B84D}"/>
    <cellStyle name="Millares 3 2 2 7 4 3" xfId="35913" xr:uid="{C802182A-7764-4517-A8CD-709DBB8282FA}"/>
    <cellStyle name="Millares 3 2 2 7 5" xfId="10744" xr:uid="{21AA2CC7-F117-4A9E-8822-753E37EA8428}"/>
    <cellStyle name="Millares 3 2 2 7 5 2" xfId="41796" xr:uid="{620471DD-BBA7-49AE-9599-45FE973EB3A9}"/>
    <cellStyle name="Millares 3 2 2 7 6" xfId="24927" xr:uid="{E2E8023B-295B-45CD-918F-DA19B07A9C3A}"/>
    <cellStyle name="Millares 3 2 2 8" xfId="5821" xr:uid="{07FCBB23-9E48-47DF-B07A-9FD552A91DDF}"/>
    <cellStyle name="Millares 3 2 2 8 2" xfId="14190" xr:uid="{4B3AEEAD-BF06-436C-8FE6-5C2260DE32B8}"/>
    <cellStyle name="Millares 3 2 2 8 2 2" xfId="45238" xr:uid="{42A31AC5-28B8-42F5-BDEC-189BC7787781}"/>
    <cellStyle name="Millares 3 2 2 8 2 3" xfId="28369" xr:uid="{8660170F-AC01-4284-99BA-42E9280B5E84}"/>
    <cellStyle name="Millares 3 2 2 8 3" xfId="17798" xr:uid="{653A6BB6-7A7A-485C-BA79-8D2ADD3A18E0}"/>
    <cellStyle name="Millares 3 2 2 8 3 2" xfId="48845" xr:uid="{664A333F-49A3-4319-9587-29560F418CD3}"/>
    <cellStyle name="Millares 3 2 2 8 3 3" xfId="31976" xr:uid="{0FBD379B-6B77-4F9A-95E5-41913C874219}"/>
    <cellStyle name="Millares 3 2 2 8 4" xfId="22053" xr:uid="{6F49C64C-8953-4885-BE1D-12FAAAA91508}"/>
    <cellStyle name="Millares 3 2 2 8 4 2" xfId="53070" xr:uid="{F8AC8FE7-7DC0-47FE-A7A3-C192401589BF}"/>
    <cellStyle name="Millares 3 2 2 8 4 3" xfId="36201" xr:uid="{441D52E3-5B3D-4AEB-98B2-C4FD6D9A3A83}"/>
    <cellStyle name="Millares 3 2 2 8 5" xfId="11032" xr:uid="{EABA6B6D-31C2-48AB-BA8E-C92151D60A81}"/>
    <cellStyle name="Millares 3 2 2 8 5 2" xfId="42084" xr:uid="{899E49F5-608D-41DB-B2EE-DC649BEDA316}"/>
    <cellStyle name="Millares 3 2 2 8 6" xfId="25215" xr:uid="{BE78501C-BCD9-4FEA-9F78-46C703A596E2}"/>
    <cellStyle name="Millares 3 2 2 9" xfId="11390" xr:uid="{2B245AB9-76AB-4427-9CF8-920FE4214AC3}"/>
    <cellStyle name="Millares 3 2 2 9 2" xfId="14998" xr:uid="{816B0029-8427-4068-9EE5-5D93707848B9}"/>
    <cellStyle name="Millares 3 2 2 9 2 2" xfId="46045" xr:uid="{05D9B3ED-8853-4D24-8CFD-51B7BEAB45B6}"/>
    <cellStyle name="Millares 3 2 2 9 2 3" xfId="29176" xr:uid="{3EB51F34-D317-49CB-AAD7-AE797F80C1FE}"/>
    <cellStyle name="Millares 3 2 2 9 3" xfId="19253" xr:uid="{34EB4F34-AAFD-49F3-89DE-48615CA1A0AD}"/>
    <cellStyle name="Millares 3 2 2 9 3 2" xfId="50270" xr:uid="{5D56ADF2-C2E8-43E3-BFC5-E06AF2964803}"/>
    <cellStyle name="Millares 3 2 2 9 3 3" xfId="33401" xr:uid="{2A55BF18-7148-4146-93FA-9BE5392987EF}"/>
    <cellStyle name="Millares 3 2 2 9 4" xfId="42438" xr:uid="{70F3AE54-2AB0-4D34-9CDF-1615D65FF078}"/>
    <cellStyle name="Millares 3 2 2 9 5" xfId="25569" xr:uid="{FE9A98B6-505B-4960-A9CE-5451889C7343}"/>
    <cellStyle name="Millares 3 2 20" xfId="36666" xr:uid="{DB7FF2D0-4EDC-45D6-A287-FCF93570A383}"/>
    <cellStyle name="Millares 3 2 20 2" xfId="53535" xr:uid="{3F33A5C5-3637-4E71-B8BB-434C9AD94751}"/>
    <cellStyle name="Millares 3 2 21" xfId="36976" xr:uid="{A3A8B696-7C3D-4CE3-B2F7-7A80B2E4B8BA}"/>
    <cellStyle name="Millares 3 2 21 2" xfId="53845" xr:uid="{BDBC97BE-6A3F-4CA7-8336-C0E07A858F68}"/>
    <cellStyle name="Millares 3 2 22" xfId="37279" xr:uid="{2A563211-3CD7-466B-866B-F69F2A5EA75D}"/>
    <cellStyle name="Millares 3 2 22 2" xfId="54148" xr:uid="{9F87842A-6CB5-4316-911E-E3461706F5B9}"/>
    <cellStyle name="Millares 3 2 23" xfId="37579" xr:uid="{7504A57B-212D-4176-80FD-51DFAEF0AFB0}"/>
    <cellStyle name="Millares 3 2 23 2" xfId="54448" xr:uid="{7E3BCA91-ED69-4DFA-A0B5-374A04EFC686}"/>
    <cellStyle name="Millares 3 2 24" xfId="37881" xr:uid="{F7ABFC0D-E94B-4DC3-9FD5-0F2B28A6BA6C}"/>
    <cellStyle name="Millares 3 2 24 2" xfId="54750" xr:uid="{63EC4C5A-FBC1-4A96-BA12-94A8F6849FE4}"/>
    <cellStyle name="Millares 3 2 25" xfId="38183" xr:uid="{2DB718AC-A677-456F-804B-8B40B795C802}"/>
    <cellStyle name="Millares 3 2 25 2" xfId="55052" xr:uid="{D1DC1839-B4A3-4CD7-9CEE-E06F20EF7CAE}"/>
    <cellStyle name="Millares 3 2 26" xfId="38483" xr:uid="{5A8C6515-F171-4682-AE97-7612FB33E0B0}"/>
    <cellStyle name="Millares 3 2 26 2" xfId="55352" xr:uid="{9EF3B65F-AB14-40B4-90DB-D8ED94CD05E0}"/>
    <cellStyle name="Millares 3 2 27" xfId="38783" xr:uid="{3CE6C79A-56C1-4277-827E-E1156DC50E0A}"/>
    <cellStyle name="Millares 3 2 27 2" xfId="55652" xr:uid="{0EFFB3D2-0294-4FC8-B1F9-1A1508474D71}"/>
    <cellStyle name="Millares 3 2 28" xfId="39101" xr:uid="{08CE03CB-5BEB-46FB-8BDF-DB5F27CA64C4}"/>
    <cellStyle name="Millares 3 2 29" xfId="22232" xr:uid="{731E0721-00AE-4AC7-BE33-3F0C0FDEF96B}"/>
    <cellStyle name="Millares 3 2 3" xfId="450" xr:uid="{0F52B510-6F3F-486E-9878-5F2EADCB8FFB}"/>
    <cellStyle name="Millares 3 2 3 10" xfId="14698" xr:uid="{DBF2333B-28A0-4E21-84B8-6C9030913B15}"/>
    <cellStyle name="Millares 3 2 3 10 2" xfId="45745" xr:uid="{6CDF3EC6-CD08-4107-B24F-91425C4CCDC6}"/>
    <cellStyle name="Millares 3 2 3 10 3" xfId="28876" xr:uid="{209D95B1-3109-40A6-9D4C-108F081119D3}"/>
    <cellStyle name="Millares 3 2 3 11" xfId="18011" xr:uid="{455E661B-97D1-4F73-B49B-5A9F7751F204}"/>
    <cellStyle name="Millares 3 2 3 11 2" xfId="49028" xr:uid="{9E9CDCB4-6051-4F8C-BADD-F2B437150541}"/>
    <cellStyle name="Millares 3 2 3 11 3" xfId="32159" xr:uid="{09ECA4B8-5E60-40A6-A6CC-FBE358F943FA}"/>
    <cellStyle name="Millares 3 2 3 12" xfId="18311" xr:uid="{35AD6AD3-FFCA-4D24-B00D-F03ED0666DE9}"/>
    <cellStyle name="Millares 3 2 3 12 2" xfId="49328" xr:uid="{67A11C84-37C1-4C52-96DA-E156EEA32E92}"/>
    <cellStyle name="Millares 3 2 3 12 3" xfId="32459" xr:uid="{E556387C-7903-4CD6-9AFD-9905CEFD460E}"/>
    <cellStyle name="Millares 3 2 3 13" xfId="18611" xr:uid="{E9B84228-1DE5-4EE1-ACBD-3CD403B213AF}"/>
    <cellStyle name="Millares 3 2 3 13 2" xfId="49628" xr:uid="{1680A38E-7910-4AAA-B8EE-BBF70E3BF58A}"/>
    <cellStyle name="Millares 3 2 3 13 3" xfId="32759" xr:uid="{98C159C5-534D-4BEF-9D71-496269A7EB06}"/>
    <cellStyle name="Millares 3 2 3 14" xfId="18953" xr:uid="{F9F461D0-6880-45C1-BB06-13EDBEE07468}"/>
    <cellStyle name="Millares 3 2 3 14 2" xfId="49970" xr:uid="{F14E006E-FE0F-4A78-A913-0A64C8E5300F}"/>
    <cellStyle name="Millares 3 2 3 14 3" xfId="33101" xr:uid="{28F28E0B-20B2-4CAC-9975-A8075F8879EF}"/>
    <cellStyle name="Millares 3 2 3 15" xfId="8280" xr:uid="{C0AA6643-A7CE-4FAD-96F4-DB559B2094F4}"/>
    <cellStyle name="Millares 3 2 3 15 2" xfId="53232" xr:uid="{8D07C987-0666-46B3-86A2-47FB5A19B511}"/>
    <cellStyle name="Millares 3 2 3 15 3" xfId="36363" xr:uid="{34BFE3F1-18F1-4C63-B4C2-AC774F62644D}"/>
    <cellStyle name="Millares 3 2 3 16" xfId="36668" xr:uid="{98E6C7B6-E81D-4E87-9B4C-40A38468C862}"/>
    <cellStyle name="Millares 3 2 3 16 2" xfId="53537" xr:uid="{CF249EC6-C5C3-43A1-A0FE-914FBD924FC3}"/>
    <cellStyle name="Millares 3 2 3 17" xfId="36978" xr:uid="{DC842133-4975-4058-87AA-5037A399629E}"/>
    <cellStyle name="Millares 3 2 3 17 2" xfId="53847" xr:uid="{2DB29C0A-38F4-491A-A6A8-E5E7987E4F1B}"/>
    <cellStyle name="Millares 3 2 3 18" xfId="37281" xr:uid="{67290013-D589-4846-A825-B7C754E96562}"/>
    <cellStyle name="Millares 3 2 3 18 2" xfId="54150" xr:uid="{5599C19F-4967-4541-A2D6-5DF07C040F6B}"/>
    <cellStyle name="Millares 3 2 3 19" xfId="37581" xr:uid="{3F1B63C4-2157-4508-8044-1C883353A391}"/>
    <cellStyle name="Millares 3 2 3 19 2" xfId="54450" xr:uid="{26629176-FDB0-426E-9DF8-A1499575284C}"/>
    <cellStyle name="Millares 3 2 3 2" xfId="2067" xr:uid="{D6D6A59F-6CFC-48C8-8BDF-18A821366079}"/>
    <cellStyle name="Millares 3 2 3 2 2" xfId="4482" xr:uid="{F47F49F1-5464-43D9-BA6D-E7497C9B75E5}"/>
    <cellStyle name="Millares 3 2 3 2 2 2" xfId="12465" xr:uid="{657B5442-46AF-4957-B865-1BB247946E1B}"/>
    <cellStyle name="Millares 3 2 3 2 2 2 2" xfId="43513" xr:uid="{0C5F31CF-A958-40D0-86C8-93019C33212D}"/>
    <cellStyle name="Millares 3 2 3 2 2 3" xfId="26644" xr:uid="{C983642F-03B9-42E4-99E8-47A5247C64EB}"/>
    <cellStyle name="Millares 3 2 3 2 3" xfId="6896" xr:uid="{9B747582-E857-49F3-B853-0A32A021A59C}"/>
    <cellStyle name="Millares 3 2 3 2 3 2" xfId="16073" xr:uid="{5C456A30-FF14-4B14-B135-7E7F414F8434}"/>
    <cellStyle name="Millares 3 2 3 2 3 2 2" xfId="47120" xr:uid="{B03448A3-9AB7-4026-A25E-B4484CB5E0C6}"/>
    <cellStyle name="Millares 3 2 3 2 3 3" xfId="30251" xr:uid="{214B07E0-00BA-47E8-BE54-ECF48B4E7E27}"/>
    <cellStyle name="Millares 3 2 3 2 4" xfId="20328" xr:uid="{791EB3BD-CC69-4B70-A425-38D8B4993B9A}"/>
    <cellStyle name="Millares 3 2 3 2 4 2" xfId="51345" xr:uid="{89FF0F13-19FF-49D0-89CD-9DE45D0A0A7C}"/>
    <cellStyle name="Millares 3 2 3 2 4 3" xfId="34476" xr:uid="{B676E0D4-5205-4C48-8578-43F4164502DE}"/>
    <cellStyle name="Millares 3 2 3 2 5" xfId="9307" xr:uid="{37C5A2D3-33B7-4078-9FD1-045D6D1D768D}"/>
    <cellStyle name="Millares 3 2 3 2 5 2" xfId="40359" xr:uid="{F0BC7065-40F8-4FC2-A474-20960960780A}"/>
    <cellStyle name="Millares 3 2 3 2 6" xfId="23490" xr:uid="{5AB5B083-6552-454C-B396-F2DF1213FA9E}"/>
    <cellStyle name="Millares 3 2 3 20" xfId="37883" xr:uid="{B4152FFF-04AC-45CD-8A63-1A09FB6FE5EE}"/>
    <cellStyle name="Millares 3 2 3 20 2" xfId="54752" xr:uid="{F3AB6EA9-641D-4FEB-A64E-D29B6EA866EA}"/>
    <cellStyle name="Millares 3 2 3 21" xfId="38185" xr:uid="{BBA78DF2-E953-424B-A750-BA7EC88C621D}"/>
    <cellStyle name="Millares 3 2 3 21 2" xfId="55054" xr:uid="{AB2799FD-20FE-45F6-A2FF-155448F4C149}"/>
    <cellStyle name="Millares 3 2 3 22" xfId="38485" xr:uid="{E8C39747-E5D6-44C6-B829-56DE2BF5FC67}"/>
    <cellStyle name="Millares 3 2 3 22 2" xfId="55354" xr:uid="{554AE06D-A4C3-462F-A811-D27A7CB7229E}"/>
    <cellStyle name="Millares 3 2 3 23" xfId="38785" xr:uid="{06BC0DF9-C9F9-4558-B211-A6EB556D1AF7}"/>
    <cellStyle name="Millares 3 2 3 23 2" xfId="55654" xr:uid="{D1B6D861-511F-4055-97F5-A7E6011C20E7}"/>
    <cellStyle name="Millares 3 2 3 24" xfId="39332" xr:uid="{A7091C1A-6B4F-4004-847E-9105CEF0EBF2}"/>
    <cellStyle name="Millares 3 2 3 25" xfId="22463" xr:uid="{15FF6E50-0018-4806-A85B-5ADA88F98550}"/>
    <cellStyle name="Millares 3 2 3 3" xfId="2722" xr:uid="{37057F93-C5AE-491C-BB94-6C16038C175D}"/>
    <cellStyle name="Millares 3 2 3 3 2" xfId="5137" xr:uid="{C5D7C4BB-74D7-45C8-B439-F072B864E959}"/>
    <cellStyle name="Millares 3 2 3 3 2 2" xfId="13120" xr:uid="{B56804B2-A0BF-4E94-9C2A-BA8D3161E9A3}"/>
    <cellStyle name="Millares 3 2 3 3 2 2 2" xfId="44168" xr:uid="{B31CEFE6-1930-448D-B5D9-09C1DC226B70}"/>
    <cellStyle name="Millares 3 2 3 3 2 3" xfId="27299" xr:uid="{8243CA6C-66FD-4907-AEED-62DC83389C03}"/>
    <cellStyle name="Millares 3 2 3 3 3" xfId="7551" xr:uid="{C763886D-02E7-464A-AEA6-95626EFA61BE}"/>
    <cellStyle name="Millares 3 2 3 3 3 2" xfId="16728" xr:uid="{8FDD3075-4130-4C97-99FF-8D735ACB06DB}"/>
    <cellStyle name="Millares 3 2 3 3 3 2 2" xfId="47775" xr:uid="{2C031112-6CA9-4566-99F5-8F071B04E366}"/>
    <cellStyle name="Millares 3 2 3 3 3 3" xfId="30906" xr:uid="{02A1D39B-546B-434B-A0CB-770BEB8D6C0F}"/>
    <cellStyle name="Millares 3 2 3 3 4" xfId="20983" xr:uid="{9EA250B1-B91D-49CF-828B-6F766B515E53}"/>
    <cellStyle name="Millares 3 2 3 3 4 2" xfId="52000" xr:uid="{2493E5C0-448B-4828-A10D-A841F947F6DB}"/>
    <cellStyle name="Millares 3 2 3 3 4 3" xfId="35131" xr:uid="{F12E1509-9691-491F-9B6F-8A4CFADAA7D6}"/>
    <cellStyle name="Millares 3 2 3 3 5" xfId="9962" xr:uid="{43FCB138-76B8-4E46-8B60-64E0C19C412A}"/>
    <cellStyle name="Millares 3 2 3 3 5 2" xfId="41014" xr:uid="{28C05CBA-D9D0-4FA9-895F-F0155A128A5C}"/>
    <cellStyle name="Millares 3 2 3 3 6" xfId="24145" xr:uid="{C5CD7F9F-0AAE-4D33-93BC-8BF70A6B4D6D}"/>
    <cellStyle name="Millares 3 2 3 4" xfId="1718" xr:uid="{035A1099-4B4F-4744-8D35-85AC6BA68948}"/>
    <cellStyle name="Millares 3 2 3 4 2" xfId="4133" xr:uid="{3C9F0D05-91A5-4A15-8109-3D795427CD38}"/>
    <cellStyle name="Millares 3 2 3 4 2 2" xfId="12116" xr:uid="{B9404BE8-06AA-43BC-822B-5A940A6C1AA3}"/>
    <cellStyle name="Millares 3 2 3 4 2 2 2" xfId="43164" xr:uid="{7DA376B4-74FF-4369-A798-84EDDE04EF7D}"/>
    <cellStyle name="Millares 3 2 3 4 2 3" xfId="26295" xr:uid="{E7D5C537-86CC-442C-8244-26B86AF63D9C}"/>
    <cellStyle name="Millares 3 2 3 4 3" xfId="6547" xr:uid="{B085C5BE-9C19-4576-809C-9A15453AB90C}"/>
    <cellStyle name="Millares 3 2 3 4 3 2" xfId="15724" xr:uid="{B67B89DD-E227-4E11-B419-AB5467B7D1B4}"/>
    <cellStyle name="Millares 3 2 3 4 3 2 2" xfId="46771" xr:uid="{3EAE279F-677C-4508-91D2-8904F7BB6B74}"/>
    <cellStyle name="Millares 3 2 3 4 3 3" xfId="29902" xr:uid="{20F95EA0-4F28-4A50-86F3-5C18E9A811F7}"/>
    <cellStyle name="Millares 3 2 3 4 4" xfId="19979" xr:uid="{0EAAC7C7-3610-4627-A0A0-40FB114A0EF6}"/>
    <cellStyle name="Millares 3 2 3 4 4 2" xfId="50996" xr:uid="{D2A34DE6-6C46-42B3-B8BF-B9B150BC7B80}"/>
    <cellStyle name="Millares 3 2 3 4 4 3" xfId="34127" xr:uid="{A49C2820-0845-4ECE-9258-C7CE09A18CBD}"/>
    <cellStyle name="Millares 3 2 3 4 5" xfId="8958" xr:uid="{60CB45DC-0054-493D-9A1E-531BD63FDDE1}"/>
    <cellStyle name="Millares 3 2 3 4 5 2" xfId="40010" xr:uid="{5EF70E34-3005-481C-8746-C52C202AB505}"/>
    <cellStyle name="Millares 3 2 3 4 6" xfId="23141" xr:uid="{49DBEFA0-1583-40E2-9727-8A8F0798CD8B}"/>
    <cellStyle name="Millares 3 2 3 5" xfId="1039" xr:uid="{2E3459B6-5443-43BF-9614-4D232D7B79A0}"/>
    <cellStyle name="Millares 3 2 3 5 2" xfId="13606" xr:uid="{4A6FAF60-0938-4DD4-B424-4D52C412B0BE}"/>
    <cellStyle name="Millares 3 2 3 5 2 2" xfId="44654" xr:uid="{97B6CA5D-769D-46FD-A9F5-89068E8D04EB}"/>
    <cellStyle name="Millares 3 2 3 5 2 3" xfId="27785" xr:uid="{E9E80892-3689-437F-B50D-CF83A5E91068}"/>
    <cellStyle name="Millares 3 2 3 5 3" xfId="17214" xr:uid="{F9584036-9B44-41E9-9E21-43BCDE00C148}"/>
    <cellStyle name="Millares 3 2 3 5 3 2" xfId="48261" xr:uid="{8EE8F89D-99FF-424C-BF32-880B490627D4}"/>
    <cellStyle name="Millares 3 2 3 5 3 3" xfId="31392" xr:uid="{339020AA-76F7-4F25-93A5-F1CB6CE00C1B}"/>
    <cellStyle name="Millares 3 2 3 5 4" xfId="21469" xr:uid="{F3B39E0A-22D5-4288-832A-61D4EC3C1F2B}"/>
    <cellStyle name="Millares 3 2 3 5 4 2" xfId="52486" xr:uid="{AAE5516D-D475-473F-91EB-B0DB54E0A0D0}"/>
    <cellStyle name="Millares 3 2 3 5 4 3" xfId="35617" xr:uid="{3B1D3710-0524-4E78-BACE-7D4C5070C3C7}"/>
    <cellStyle name="Millares 3 2 3 5 5" xfId="10448" xr:uid="{CC90DDB0-1565-41AA-BBFB-5CBDDBD43BA6}"/>
    <cellStyle name="Millares 3 2 3 5 5 2" xfId="41500" xr:uid="{1C500C87-41D4-4F7B-8AE8-96CB59B6BA95}"/>
    <cellStyle name="Millares 3 2 3 5 6" xfId="24631" xr:uid="{4B4402D1-CD64-4163-A299-02D0977830B8}"/>
    <cellStyle name="Millares 3 2 3 6" xfId="3454" xr:uid="{F76A3043-0452-485E-B148-D0B24FF3D70C}"/>
    <cellStyle name="Millares 3 2 3 6 2" xfId="13903" xr:uid="{828C4EF2-D29B-4ADB-BA67-64C75BDE6FD3}"/>
    <cellStyle name="Millares 3 2 3 6 2 2" xfId="44951" xr:uid="{97C415B8-DA7E-4068-A6BF-84ECD23128FF}"/>
    <cellStyle name="Millares 3 2 3 6 2 3" xfId="28082" xr:uid="{3865FC11-963F-4BBC-A8AD-60F6889AF9D3}"/>
    <cellStyle name="Millares 3 2 3 6 3" xfId="17511" xr:uid="{9E14C095-8F7B-481C-AA2F-02F8F929F033}"/>
    <cellStyle name="Millares 3 2 3 6 3 2" xfId="48558" xr:uid="{FBC38DD4-3C10-4803-96E1-812F03E91FF2}"/>
    <cellStyle name="Millares 3 2 3 6 3 3" xfId="31689" xr:uid="{46A797CB-4A85-4B41-9E28-D4DFB235C454}"/>
    <cellStyle name="Millares 3 2 3 6 4" xfId="21766" xr:uid="{05A7A7D6-BC6D-40C1-A35E-727BF50F5F10}"/>
    <cellStyle name="Millares 3 2 3 6 4 2" xfId="52783" xr:uid="{10CF9895-257F-465B-AD8B-775F9806BE2F}"/>
    <cellStyle name="Millares 3 2 3 6 4 3" xfId="35914" xr:uid="{7F74A9D0-E195-49AC-9C00-C901B0E4CEDA}"/>
    <cellStyle name="Millares 3 2 3 6 5" xfId="10745" xr:uid="{68EABB53-23F7-44BA-BBB3-4DA7466B3C05}"/>
    <cellStyle name="Millares 3 2 3 6 5 2" xfId="41797" xr:uid="{59BB9F14-C88E-4A4A-9D63-B351D7EA15E2}"/>
    <cellStyle name="Millares 3 2 3 6 6" xfId="24928" xr:uid="{5A6C8FBA-195F-4DCD-A245-63B1D89C8F37}"/>
    <cellStyle name="Millares 3 2 3 7" xfId="5869" xr:uid="{9E38E03A-1800-4902-9A44-57C5F23193B3}"/>
    <cellStyle name="Millares 3 2 3 7 2" xfId="14244" xr:uid="{CB529969-CDAF-4513-994F-0C4571CCD88C}"/>
    <cellStyle name="Millares 3 2 3 7 2 2" xfId="45292" xr:uid="{403DB4FC-4FE2-41B5-AF6C-576C0A32A159}"/>
    <cellStyle name="Millares 3 2 3 7 2 3" xfId="28423" xr:uid="{5F8BB1E6-ABBE-43E3-BF5E-200168C75499}"/>
    <cellStyle name="Millares 3 2 3 7 3" xfId="17856" xr:uid="{5BDB6BD1-B135-4593-9FC3-E5C786C09019}"/>
    <cellStyle name="Millares 3 2 3 7 3 2" xfId="48903" xr:uid="{5FC9C914-A603-4350-90EC-47AE13555826}"/>
    <cellStyle name="Millares 3 2 3 7 3 3" xfId="32034" xr:uid="{09DE2171-7D3B-4AC0-89F7-58FC513386B4}"/>
    <cellStyle name="Millares 3 2 3 7 4" xfId="22107" xr:uid="{C2BFBB89-4285-468E-96DA-480888423537}"/>
    <cellStyle name="Millares 3 2 3 7 4 2" xfId="53124" xr:uid="{3E3ABB8C-B659-4E20-8C15-0988271B01E8}"/>
    <cellStyle name="Millares 3 2 3 7 4 3" xfId="36255" xr:uid="{D06687A7-88BA-42BF-A13F-4EF6D060200C}"/>
    <cellStyle name="Millares 3 2 3 7 5" xfId="11090" xr:uid="{74D69AC9-9641-4036-908B-231F50ACEA1E}"/>
    <cellStyle name="Millares 3 2 3 7 5 2" xfId="42138" xr:uid="{C7528ACE-58ED-4029-B8F2-5C800D631F80}"/>
    <cellStyle name="Millares 3 2 3 7 6" xfId="25269" xr:uid="{A01DFC9E-1C60-4D76-8256-3BDA24AD898D}"/>
    <cellStyle name="Millares 3 2 3 8" xfId="11438" xr:uid="{F4CA00CA-C606-4547-A8AD-79F9896CA352}"/>
    <cellStyle name="Millares 3 2 3 8 2" xfId="15046" xr:uid="{15BCF88A-3ECD-43E2-8B33-096B6A716F70}"/>
    <cellStyle name="Millares 3 2 3 8 2 2" xfId="46093" xr:uid="{169426F9-06D4-43C5-B3CD-43C3004B05C9}"/>
    <cellStyle name="Millares 3 2 3 8 2 3" xfId="29224" xr:uid="{FDDF0AD3-5B86-484E-9E54-A64F8000D015}"/>
    <cellStyle name="Millares 3 2 3 8 3" xfId="19301" xr:uid="{666A0A0D-30DF-495A-A54A-9F46B485A428}"/>
    <cellStyle name="Millares 3 2 3 8 3 2" xfId="50318" xr:uid="{ED420DDD-C63B-405D-B319-4A5D839D6038}"/>
    <cellStyle name="Millares 3 2 3 8 3 3" xfId="33449" xr:uid="{B717014D-2143-4EA6-B52B-BB81337A9CB7}"/>
    <cellStyle name="Millares 3 2 3 8 4" xfId="42486" xr:uid="{9388C792-F987-49ED-ACEF-A1FCAE163FD2}"/>
    <cellStyle name="Millares 3 2 3 8 5" xfId="25617" xr:uid="{D0687CF7-3AF6-4E26-A12D-D129EF98A6FE}"/>
    <cellStyle name="Millares 3 2 3 9" xfId="14350" xr:uid="{C34B120C-F20A-49E4-A98F-4A6ADDC6A27E}"/>
    <cellStyle name="Millares 3 2 3 9 2" xfId="45398" xr:uid="{FEFEC921-3866-427D-8C11-296864FA5D85}"/>
    <cellStyle name="Millares 3 2 3 9 3" xfId="28529" xr:uid="{92C92C38-038F-4F79-8568-700D91994A33}"/>
    <cellStyle name="Millares 3 2 4" xfId="1328" xr:uid="{7F2505D1-867D-4680-9A81-94A746728D35}"/>
    <cellStyle name="Millares 3 2 4 2" xfId="3010" xr:uid="{35B251BA-64E5-4C27-8158-BD37AB3AB5E4}"/>
    <cellStyle name="Millares 3 2 4 2 2" xfId="5425" xr:uid="{96293446-9DC8-49F3-BF01-F65FAA1ADD87}"/>
    <cellStyle name="Millares 3 2 4 2 2 2" xfId="13408" xr:uid="{E848EC92-BDC4-40A7-9688-56A67B233810}"/>
    <cellStyle name="Millares 3 2 4 2 2 2 2" xfId="44456" xr:uid="{46D5F514-C68A-4C04-9A20-E71002378298}"/>
    <cellStyle name="Millares 3 2 4 2 2 3" xfId="27587" xr:uid="{DC913D36-1EBF-440B-9683-B365D43798B6}"/>
    <cellStyle name="Millares 3 2 4 2 3" xfId="7839" xr:uid="{4C061460-DAAE-4AB3-98B7-EFECBD3B2E97}"/>
    <cellStyle name="Millares 3 2 4 2 3 2" xfId="17016" xr:uid="{42246901-A75E-4E85-BB10-C947CC6F3D75}"/>
    <cellStyle name="Millares 3 2 4 2 3 2 2" xfId="48063" xr:uid="{DFB200E7-0B86-41F0-AC2E-4B7A3C8E161F}"/>
    <cellStyle name="Millares 3 2 4 2 3 3" xfId="31194" xr:uid="{4E8A1101-E33F-41E1-BE15-E5FCB067DF44}"/>
    <cellStyle name="Millares 3 2 4 2 4" xfId="21271" xr:uid="{73DC44C8-4111-4E7D-9119-D9E463FA8AF8}"/>
    <cellStyle name="Millares 3 2 4 2 4 2" xfId="52288" xr:uid="{E64F7D12-F117-4F38-9FAE-DDB5391A40DB}"/>
    <cellStyle name="Millares 3 2 4 2 4 3" xfId="35419" xr:uid="{DE3A87BF-3513-43D8-8F71-7AF34DB3516F}"/>
    <cellStyle name="Millares 3 2 4 2 5" xfId="10250" xr:uid="{3225F2BB-D0E4-4EE9-AF86-979A2758C8B1}"/>
    <cellStyle name="Millares 3 2 4 2 5 2" xfId="41302" xr:uid="{0BF0CDAD-89E2-4861-B864-565AB71D6041}"/>
    <cellStyle name="Millares 3 2 4 2 6" xfId="24433" xr:uid="{CEEC6FFE-6815-41BE-8E1E-90D15E7FE5A8}"/>
    <cellStyle name="Millares 3 2 4 3" xfId="1836" xr:uid="{7DB99435-09AA-4941-9D92-EE92C18CA382}"/>
    <cellStyle name="Millares 3 2 4 3 2" xfId="4251" xr:uid="{30A697E9-A654-4C4B-8F87-9A0630C049EE}"/>
    <cellStyle name="Millares 3 2 4 3 2 2" xfId="12234" xr:uid="{01863B7A-6314-4341-94AD-EE296C5F8D42}"/>
    <cellStyle name="Millares 3 2 4 3 2 2 2" xfId="43282" xr:uid="{F0681C0C-6967-42F5-A08E-CC4C33CB3814}"/>
    <cellStyle name="Millares 3 2 4 3 2 3" xfId="26413" xr:uid="{9A0D6115-6B33-446C-9847-63A328527762}"/>
    <cellStyle name="Millares 3 2 4 3 3" xfId="6665" xr:uid="{805B9069-A217-46B2-B588-116EE724DD5C}"/>
    <cellStyle name="Millares 3 2 4 3 3 2" xfId="15842" xr:uid="{D1339F11-82D0-4669-A705-B8984FCD6C3B}"/>
    <cellStyle name="Millares 3 2 4 3 3 2 2" xfId="46889" xr:uid="{5D42BCE4-ABA7-4780-B4BE-790EDB7F998B}"/>
    <cellStyle name="Millares 3 2 4 3 3 3" xfId="30020" xr:uid="{2D4D634B-9EF5-4D0F-919F-D513ACEB479A}"/>
    <cellStyle name="Millares 3 2 4 3 4" xfId="20097" xr:uid="{FF8E185A-FCBD-4A13-AF51-4B763756EAD6}"/>
    <cellStyle name="Millares 3 2 4 3 4 2" xfId="51114" xr:uid="{80FBDDBD-5D84-4984-B389-6C2C2CCB01B3}"/>
    <cellStyle name="Millares 3 2 4 3 4 3" xfId="34245" xr:uid="{B2152BB4-6EA9-4E9E-934D-E7A22C2E1BBF}"/>
    <cellStyle name="Millares 3 2 4 3 5" xfId="9076" xr:uid="{EC5EB7BD-CF86-417B-B3EC-426FF26D5E9B}"/>
    <cellStyle name="Millares 3 2 4 3 5 2" xfId="40128" xr:uid="{D3B2DC78-1D4F-47CA-AEAF-947FD3169D70}"/>
    <cellStyle name="Millares 3 2 4 3 6" xfId="23259" xr:uid="{DBF69EEC-9E2B-412A-84F6-0686168F848F}"/>
    <cellStyle name="Millares 3 2 4 4" xfId="3743" xr:uid="{FC598D9C-968F-41E0-B3FA-171C7A9B4CEC}"/>
    <cellStyle name="Millares 3 2 4 4 2" xfId="11726" xr:uid="{FED90EF6-77B9-46AD-BBA0-31ECCCB99FD4}"/>
    <cellStyle name="Millares 3 2 4 4 2 2" xfId="42774" xr:uid="{36FC233D-E7D7-4943-8EA0-11502CA8486C}"/>
    <cellStyle name="Millares 3 2 4 4 3" xfId="25905" xr:uid="{2D155812-C477-4ED1-BF1A-8F216EC959AF}"/>
    <cellStyle name="Millares 3 2 4 5" xfId="6157" xr:uid="{27E96F73-B2F5-4556-9D71-1B6D5576C494}"/>
    <cellStyle name="Millares 3 2 4 5 2" xfId="15334" xr:uid="{7057CB76-7D40-4310-9113-88F7E5234D00}"/>
    <cellStyle name="Millares 3 2 4 5 2 2" xfId="46381" xr:uid="{CB1C3E5C-B3FF-47C2-9C98-1BA77C7B5EF1}"/>
    <cellStyle name="Millares 3 2 4 5 3" xfId="29512" xr:uid="{B5863746-3F31-423C-91C3-6CAECBC2E128}"/>
    <cellStyle name="Millares 3 2 4 6" xfId="19589" xr:uid="{B3EE302B-4994-4577-8510-93FEC7F4C1CC}"/>
    <cellStyle name="Millares 3 2 4 6 2" xfId="50606" xr:uid="{FC42B671-9302-47FA-B2D2-6442D0A0586B}"/>
    <cellStyle name="Millares 3 2 4 6 3" xfId="33737" xr:uid="{95E195CD-CC98-42C5-B404-F9645ACAF19F}"/>
    <cellStyle name="Millares 3 2 4 7" xfId="8568" xr:uid="{A22B2935-56B1-4771-9F8A-97DEBCA61840}"/>
    <cellStyle name="Millares 3 2 4 7 2" xfId="39620" xr:uid="{9B76ADF3-748B-4853-9EFD-4A220A02D439}"/>
    <cellStyle name="Millares 3 2 4 8" xfId="22751" xr:uid="{3601A162-0A92-4C07-A5CF-ACF54F5C7B3F}"/>
    <cellStyle name="Millares 3 2 5" xfId="1375" xr:uid="{167D09A4-01ED-4D09-BE4E-126098C1DBEA}"/>
    <cellStyle name="Millares 3 2 5 2" xfId="3057" xr:uid="{CC5B2391-0622-4994-90C7-BA6A3F3126FB}"/>
    <cellStyle name="Millares 3 2 5 2 2" xfId="5472" xr:uid="{5264CFCC-AD2B-4281-912F-68F42F8003C3}"/>
    <cellStyle name="Millares 3 2 5 2 2 2" xfId="13455" xr:uid="{ED9F8C6F-8EEC-4C91-BEB4-DD858B1CFEBF}"/>
    <cellStyle name="Millares 3 2 5 2 2 2 2" xfId="44503" xr:uid="{F9AD8294-7B29-4CF5-923A-9DEBF0FFD021}"/>
    <cellStyle name="Millares 3 2 5 2 2 3" xfId="27634" xr:uid="{C3C18BE8-0D98-4C09-A9D1-675704DDE799}"/>
    <cellStyle name="Millares 3 2 5 2 3" xfId="7886" xr:uid="{811119F4-FBAE-4B61-B427-2A209B4C74D4}"/>
    <cellStyle name="Millares 3 2 5 2 3 2" xfId="17063" xr:uid="{70A7209F-E227-4BB6-97D0-E73C0CC54F1F}"/>
    <cellStyle name="Millares 3 2 5 2 3 2 2" xfId="48110" xr:uid="{F4E91BFA-4CC0-47BA-B781-DC69ECB43DAF}"/>
    <cellStyle name="Millares 3 2 5 2 3 3" xfId="31241" xr:uid="{FDE56D91-E78E-4DA4-A4CE-1D955E3ACAF6}"/>
    <cellStyle name="Millares 3 2 5 2 4" xfId="21318" xr:uid="{60676949-97F2-4BBF-A91E-AD5919AFE5C5}"/>
    <cellStyle name="Millares 3 2 5 2 4 2" xfId="52335" xr:uid="{6E42346D-7181-4A64-8468-E1A339F6563B}"/>
    <cellStyle name="Millares 3 2 5 2 4 3" xfId="35466" xr:uid="{FEF268B2-1034-4127-864A-02AC65417830}"/>
    <cellStyle name="Millares 3 2 5 2 5" xfId="10297" xr:uid="{7C1624C8-A286-454E-86F7-F1B359CDDCE0}"/>
    <cellStyle name="Millares 3 2 5 2 5 2" xfId="41349" xr:uid="{54B2B19B-168C-4D52-86C2-5D5C2FABC1D6}"/>
    <cellStyle name="Millares 3 2 5 2 6" xfId="24480" xr:uid="{98D326F9-3E51-42B1-A582-15558AA06AD7}"/>
    <cellStyle name="Millares 3 2 5 3" xfId="2138" xr:uid="{55929D91-2FD8-455B-A336-7C0073FD751A}"/>
    <cellStyle name="Millares 3 2 5 3 2" xfId="4553" xr:uid="{9AEC30E4-89FE-4BA1-857C-B62C5D462AFD}"/>
    <cellStyle name="Millares 3 2 5 3 2 2" xfId="12536" xr:uid="{459D9485-6C80-41B1-AAEA-B14F62DBAC54}"/>
    <cellStyle name="Millares 3 2 5 3 2 2 2" xfId="43584" xr:uid="{8750F4DA-6B73-4A7A-846B-377F7DB22559}"/>
    <cellStyle name="Millares 3 2 5 3 2 3" xfId="26715" xr:uid="{DD95BA1A-5A39-4448-8ACB-6CFC3D5A38BD}"/>
    <cellStyle name="Millares 3 2 5 3 3" xfId="6967" xr:uid="{C2D285B8-BACD-409D-A02D-DBEE8C40686A}"/>
    <cellStyle name="Millares 3 2 5 3 3 2" xfId="16144" xr:uid="{D00DA0BE-616B-4C21-9A0E-B26ED08C634F}"/>
    <cellStyle name="Millares 3 2 5 3 3 2 2" xfId="47191" xr:uid="{00FEB4BB-47F8-48C6-B9D1-6EECF01709C3}"/>
    <cellStyle name="Millares 3 2 5 3 3 3" xfId="30322" xr:uid="{326458AA-A735-4CD4-B395-24B8EA03B01B}"/>
    <cellStyle name="Millares 3 2 5 3 4" xfId="20399" xr:uid="{4F69B062-FDE4-4ECC-B759-59506997AB26}"/>
    <cellStyle name="Millares 3 2 5 3 4 2" xfId="51416" xr:uid="{CA40A494-DCD0-4222-B3EB-D98E016D8022}"/>
    <cellStyle name="Millares 3 2 5 3 4 3" xfId="34547" xr:uid="{BE28AC91-0B15-460D-84A0-C91CCCCD0F8E}"/>
    <cellStyle name="Millares 3 2 5 3 5" xfId="9378" xr:uid="{5761D902-A31C-4E62-9403-0D68EE68B29B}"/>
    <cellStyle name="Millares 3 2 5 3 5 2" xfId="40430" xr:uid="{AB24DB5F-FBE4-4559-A843-428BD8CC61A6}"/>
    <cellStyle name="Millares 3 2 5 3 6" xfId="23561" xr:uid="{C27ECEBA-74BF-4C48-9A17-2AA88BABE269}"/>
    <cellStyle name="Millares 3 2 5 4" xfId="3790" xr:uid="{5DAC0ED9-6080-4AAA-9235-155E0F549FF6}"/>
    <cellStyle name="Millares 3 2 5 4 2" xfId="11773" xr:uid="{89032E2A-ED71-451B-8FE4-968DED29DF83}"/>
    <cellStyle name="Millares 3 2 5 4 2 2" xfId="42821" xr:uid="{38C3EDE1-DF02-4ABD-B11B-019B0107DE78}"/>
    <cellStyle name="Millares 3 2 5 4 3" xfId="25952" xr:uid="{F37898E1-86D7-4637-81A8-C9EEB3A54682}"/>
    <cellStyle name="Millares 3 2 5 5" xfId="6204" xr:uid="{5E557004-6EEE-454A-A5A9-7F6B7595B3AF}"/>
    <cellStyle name="Millares 3 2 5 5 2" xfId="15381" xr:uid="{8C087390-BD70-48B6-9072-08559D7E1439}"/>
    <cellStyle name="Millares 3 2 5 5 2 2" xfId="46428" xr:uid="{465877FA-B823-48D0-9A38-6156D3BC40F8}"/>
    <cellStyle name="Millares 3 2 5 5 3" xfId="29559" xr:uid="{CF62BC88-4842-4FE8-A787-670983007917}"/>
    <cellStyle name="Millares 3 2 5 6" xfId="19636" xr:uid="{FCF88275-3551-4FB1-B56E-041F41656FC1}"/>
    <cellStyle name="Millares 3 2 5 6 2" xfId="50653" xr:uid="{40AA3159-AC3B-409B-905F-3039567D34E6}"/>
    <cellStyle name="Millares 3 2 5 6 3" xfId="33784" xr:uid="{B6FCB249-C694-4890-B41B-3721D5A19158}"/>
    <cellStyle name="Millares 3 2 5 7" xfId="8615" xr:uid="{062FF741-27E5-4026-9684-A55E5CA7D177}"/>
    <cellStyle name="Millares 3 2 5 7 2" xfId="39667" xr:uid="{B43125EE-A959-42EA-9653-5D764882609D}"/>
    <cellStyle name="Millares 3 2 5 8" xfId="22798" xr:uid="{E154E235-03A5-47FF-8891-40F8DC1FB88E}"/>
    <cellStyle name="Millares 3 2 6" xfId="2374" xr:uid="{57EAEDE2-A802-4800-80CB-F3552BBC671C}"/>
    <cellStyle name="Millares 3 2 6 2" xfId="4789" xr:uid="{9D7E3C32-A292-4CDC-BC37-DDC964B5BB93}"/>
    <cellStyle name="Millares 3 2 6 2 2" xfId="12772" xr:uid="{8DCCCCA7-3F43-4594-82EE-4875AC08DA8D}"/>
    <cellStyle name="Millares 3 2 6 2 2 2" xfId="43820" xr:uid="{C42D2A85-6CD1-45CB-B868-85795911BC03}"/>
    <cellStyle name="Millares 3 2 6 2 3" xfId="26951" xr:uid="{249A680C-2A43-42D3-A7B6-2FE0E957C164}"/>
    <cellStyle name="Millares 3 2 6 3" xfId="7203" xr:uid="{F6D9EFA3-5231-4EDA-9FB8-55A4BFD1A82F}"/>
    <cellStyle name="Millares 3 2 6 3 2" xfId="16380" xr:uid="{D8640454-E501-46FA-A7E5-B10A37C30BCA}"/>
    <cellStyle name="Millares 3 2 6 3 2 2" xfId="47427" xr:uid="{08797868-2132-4044-9703-BFEC218CE3B9}"/>
    <cellStyle name="Millares 3 2 6 3 3" xfId="30558" xr:uid="{A329E94D-DF70-49E4-814D-1977AB8D0846}"/>
    <cellStyle name="Millares 3 2 6 4" xfId="20635" xr:uid="{0F76B14E-4FAF-4F41-8286-5993D90089D2}"/>
    <cellStyle name="Millares 3 2 6 4 2" xfId="51652" xr:uid="{72BACD29-B0DE-48C2-A4C3-BCC856AC16C4}"/>
    <cellStyle name="Millares 3 2 6 4 3" xfId="34783" xr:uid="{8AFE68EC-86C7-49B4-87CE-8CEE211E98D1}"/>
    <cellStyle name="Millares 3 2 6 5" xfId="9614" xr:uid="{68D8B4A2-9EC5-4863-8EF0-50598165476D}"/>
    <cellStyle name="Millares 3 2 6 5 2" xfId="40666" xr:uid="{2AD7AA79-F220-4B9C-A948-1C612A50BAA8}"/>
    <cellStyle name="Millares 3 2 6 6" xfId="23797" xr:uid="{5DD25EF9-5135-45CB-BA42-8B4A996322B2}"/>
    <cellStyle name="Millares 3 2 7" xfId="2491" xr:uid="{1E266DA7-7F6C-4145-8184-6C8E8ECFDA8C}"/>
    <cellStyle name="Millares 3 2 7 2" xfId="4906" xr:uid="{6687E40E-0C30-4F76-A2F2-60781D105E56}"/>
    <cellStyle name="Millares 3 2 7 2 2" xfId="12889" xr:uid="{AD0FC6E8-83C9-4582-8A51-49C1F7805B32}"/>
    <cellStyle name="Millares 3 2 7 2 2 2" xfId="43937" xr:uid="{0974DE63-F099-4D81-9D5A-5888BD49BF12}"/>
    <cellStyle name="Millares 3 2 7 2 3" xfId="27068" xr:uid="{E2CF252A-DD4F-41A9-801E-0D0288F5F967}"/>
    <cellStyle name="Millares 3 2 7 3" xfId="7320" xr:uid="{154E5A57-FC75-4575-85F7-712A56230891}"/>
    <cellStyle name="Millares 3 2 7 3 2" xfId="16497" xr:uid="{509EFB43-508B-444F-8472-7D27A0F181BE}"/>
    <cellStyle name="Millares 3 2 7 3 2 2" xfId="47544" xr:uid="{B48D23FA-F1D5-45C8-B55B-6D45BB031697}"/>
    <cellStyle name="Millares 3 2 7 3 3" xfId="30675" xr:uid="{BD653D5E-3E43-4998-8F5E-D4AB5FE98A02}"/>
    <cellStyle name="Millares 3 2 7 4" xfId="20752" xr:uid="{AB920FE8-6D29-4770-91DA-C78590A669FD}"/>
    <cellStyle name="Millares 3 2 7 4 2" xfId="51769" xr:uid="{326278AA-D203-4C9C-B623-80D47E37B1FF}"/>
    <cellStyle name="Millares 3 2 7 4 3" xfId="34900" xr:uid="{4260DD8D-E961-427F-B380-8293CA9B3F48}"/>
    <cellStyle name="Millares 3 2 7 5" xfId="9731" xr:uid="{929EF8C2-5F1E-4FF6-9E3D-24EFE29579CD}"/>
    <cellStyle name="Millares 3 2 7 5 2" xfId="40783" xr:uid="{8F8C2AA0-1B8A-4C0D-A22E-D83882DF5D7E}"/>
    <cellStyle name="Millares 3 2 7 6" xfId="23914" xr:uid="{9D0A05E3-C7DA-4C27-B3F4-44962B61FC8F}"/>
    <cellStyle name="Millares 3 2 8" xfId="1484" xr:uid="{4D79852B-DC94-462C-BEDA-54043D0D8BF4}"/>
    <cellStyle name="Millares 3 2 8 2" xfId="3899" xr:uid="{094DFC04-F919-4DF8-A46A-91D5195F7933}"/>
    <cellStyle name="Millares 3 2 8 2 2" xfId="11882" xr:uid="{4F05706F-8459-4882-8236-B2DCE67557C5}"/>
    <cellStyle name="Millares 3 2 8 2 2 2" xfId="42930" xr:uid="{173A956D-643B-4E2F-B80F-9183CBC54457}"/>
    <cellStyle name="Millares 3 2 8 2 3" xfId="26061" xr:uid="{C4E6C5AB-5B74-4F0E-A4E8-5B1EA1DB3ACC}"/>
    <cellStyle name="Millares 3 2 8 3" xfId="6313" xr:uid="{47349331-D3E4-49C1-A655-0F099F0AC7A6}"/>
    <cellStyle name="Millares 3 2 8 3 2" xfId="15490" xr:uid="{4400CB62-0960-4625-923E-5206E331740E}"/>
    <cellStyle name="Millares 3 2 8 3 2 2" xfId="46537" xr:uid="{E5D99962-B796-4283-945B-B4B38291F47A}"/>
    <cellStyle name="Millares 3 2 8 3 3" xfId="29668" xr:uid="{E8614BCB-F263-4A54-9A66-6FC6ACA23DA0}"/>
    <cellStyle name="Millares 3 2 8 4" xfId="19745" xr:uid="{733F70A3-59B6-444A-AF0D-C7C66D587599}"/>
    <cellStyle name="Millares 3 2 8 4 2" xfId="50762" xr:uid="{639718EE-8D26-4D7E-9D00-B3B7D32D05F2}"/>
    <cellStyle name="Millares 3 2 8 4 3" xfId="33893" xr:uid="{776AFEF5-1724-4717-B7B7-2557DBDFD752}"/>
    <cellStyle name="Millares 3 2 8 5" xfId="8724" xr:uid="{E940983F-533D-4EEA-8D5F-04FEFAD6D102}"/>
    <cellStyle name="Millares 3 2 8 5 2" xfId="39776" xr:uid="{D405179F-9CE7-44A1-80F9-A32E0F322BC6}"/>
    <cellStyle name="Millares 3 2 8 6" xfId="22907" xr:uid="{DFDD727E-CE13-4DF0-A9B1-1E722A734B4D}"/>
    <cellStyle name="Millares 3 2 9" xfId="808" xr:uid="{BDD7C524-2649-44F5-A82D-C257AE7A9D32}"/>
    <cellStyle name="Millares 3 2 9 2" xfId="13604" xr:uid="{EA31E808-9586-4D89-BBFC-9F4BB1141CC1}"/>
    <cellStyle name="Millares 3 2 9 2 2" xfId="44652" xr:uid="{C403387F-1667-4A0B-AE0B-069C03434E5E}"/>
    <cellStyle name="Millares 3 2 9 2 3" xfId="27783" xr:uid="{7C7E5575-CFF5-4C8B-8D69-3463F4E81E1D}"/>
    <cellStyle name="Millares 3 2 9 3" xfId="17212" xr:uid="{AE6C2C0C-F7BC-4AAC-8B30-D7AF3666A683}"/>
    <cellStyle name="Millares 3 2 9 3 2" xfId="48259" xr:uid="{FD1BD0B0-A016-41C3-99E2-2D85FE3D4C0C}"/>
    <cellStyle name="Millares 3 2 9 3 3" xfId="31390" xr:uid="{1F1504F8-080A-4A13-8D10-061B2B8A2FE5}"/>
    <cellStyle name="Millares 3 2 9 4" xfId="21467" xr:uid="{078BAFFC-6421-400A-A834-B1EE9D720332}"/>
    <cellStyle name="Millares 3 2 9 4 2" xfId="52484" xr:uid="{6DC288AC-84FA-4E73-914D-C953CFDD8EC2}"/>
    <cellStyle name="Millares 3 2 9 4 3" xfId="35615" xr:uid="{E00F3B56-0F57-48CB-AA1C-95ADCA5E5414}"/>
    <cellStyle name="Millares 3 2 9 5" xfId="10446" xr:uid="{02EFBA8F-7913-45C2-9C57-90F3566E7382}"/>
    <cellStyle name="Millares 3 2 9 5 2" xfId="41498" xr:uid="{9257C4B1-3120-4B44-B331-EBFB0868C655}"/>
    <cellStyle name="Millares 3 2 9 6" xfId="24629" xr:uid="{FC09A4CD-8A5E-4059-BF0D-463CB783D8A1}"/>
    <cellStyle name="Millares 3 20" xfId="18008" xr:uid="{84B122A5-4963-4BA5-AED8-1FAB26EBA866}"/>
    <cellStyle name="Millares 3 20 2" xfId="49025" xr:uid="{F32860EC-438E-4DCB-8E91-FC86473AFFF6}"/>
    <cellStyle name="Millares 3 20 3" xfId="32156" xr:uid="{D440D65F-1D59-4E7B-AC9F-B98EB3590BBD}"/>
    <cellStyle name="Millares 3 21" xfId="18308" xr:uid="{52EBCFE1-CE29-4D24-BFE7-7729E848F882}"/>
    <cellStyle name="Millares 3 21 2" xfId="49325" xr:uid="{C7ACBAB0-4B0A-48F0-9005-7F535D716A62}"/>
    <cellStyle name="Millares 3 21 3" xfId="32456" xr:uid="{59842149-37CF-47EF-BDC5-9CBFB320F08D}"/>
    <cellStyle name="Millares 3 22" xfId="18608" xr:uid="{E19ED932-1C5B-4F0A-8278-C7B73828D118}"/>
    <cellStyle name="Millares 3 22 2" xfId="49625" xr:uid="{FA8B5DB2-012A-48DA-91D3-D24351C750C9}"/>
    <cellStyle name="Millares 3 22 3" xfId="32756" xr:uid="{EED23F8B-7188-430C-A525-02075D091BF7}"/>
    <cellStyle name="Millares 3 23" xfId="18825" xr:uid="{30117D98-7F44-4643-830B-D894961ED621}"/>
    <cellStyle name="Millares 3 23 2" xfId="49842" xr:uid="{933CDC4D-BC90-4FE0-8A19-99A71B69951D}"/>
    <cellStyle name="Millares 3 23 3" xfId="32973" xr:uid="{ABE8C4CB-7C83-4A50-A708-B11DBD63A96D}"/>
    <cellStyle name="Millares 3 24" xfId="7981" xr:uid="{B163BB37-EF55-454A-82EB-776C9F9A3782}"/>
    <cellStyle name="Millares 3 24 2" xfId="53229" xr:uid="{9A22D9CE-999B-4E17-AB45-9ED6334ADCFF}"/>
    <cellStyle name="Millares 3 24 3" xfId="36360" xr:uid="{7523148F-6798-4864-9D32-E023DB2CD648}"/>
    <cellStyle name="Millares 3 25" xfId="36665" xr:uid="{1300206E-2495-4452-90A8-13B140BC68EF}"/>
    <cellStyle name="Millares 3 25 2" xfId="53534" xr:uid="{E76D0D33-1CE1-4DF5-8A08-0513054EDE1F}"/>
    <cellStyle name="Millares 3 26" xfId="36975" xr:uid="{90D51B6C-BFCB-4258-91ED-861A65D28B14}"/>
    <cellStyle name="Millares 3 26 2" xfId="53844" xr:uid="{B54E2881-ACBB-4097-824A-63278FDD0273}"/>
    <cellStyle name="Millares 3 27" xfId="37278" xr:uid="{6B5A1CF3-8C79-4F98-91E9-08748E227791}"/>
    <cellStyle name="Millares 3 27 2" xfId="54147" xr:uid="{141ACC18-444C-4CC6-822F-6A38C5FAF6B6}"/>
    <cellStyle name="Millares 3 28" xfId="37578" xr:uid="{6C4C0C57-41D7-4D7A-9772-2A646D23C396}"/>
    <cellStyle name="Millares 3 28 2" xfId="54447" xr:uid="{66EEF174-65B8-47E1-8AF9-58D845A6D3A4}"/>
    <cellStyle name="Millares 3 29" xfId="37880" xr:uid="{C59AEEE3-2696-42A7-9B94-59EB9C652810}"/>
    <cellStyle name="Millares 3 29 2" xfId="54749" xr:uid="{A321888F-66B3-4213-B9B3-F5E664999EFD}"/>
    <cellStyle name="Millares 3 3" xfId="271" xr:uid="{A92C969C-4B82-47E6-A759-92C5BC9480C5}"/>
    <cellStyle name="Millares 3 3 10" xfId="14351" xr:uid="{012249C5-36CA-4E87-B6FC-DBE3E159860E}"/>
    <cellStyle name="Millares 3 3 10 2" xfId="45399" xr:uid="{006FDC5D-8BE7-460C-9ABA-F6B3068F9DF1}"/>
    <cellStyle name="Millares 3 3 10 3" xfId="28530" xr:uid="{9948C89F-FB39-4AB4-9564-AA7AACC5E67E}"/>
    <cellStyle name="Millares 3 3 11" xfId="14613" xr:uid="{AA6215AE-FE4E-45FD-AE95-8B086E3C9280}"/>
    <cellStyle name="Millares 3 3 11 2" xfId="45660" xr:uid="{946BD0BF-AD8F-4C06-AA1E-9FA1A2F5D3A2}"/>
    <cellStyle name="Millares 3 3 11 3" xfId="28791" xr:uid="{210C3D3B-B8DA-43E2-8D33-372DDB37014F}"/>
    <cellStyle name="Millares 3 3 12" xfId="18012" xr:uid="{6C20A88B-D0CA-48B6-9B0C-5659E78A2AE3}"/>
    <cellStyle name="Millares 3 3 12 2" xfId="49029" xr:uid="{1A7B9F86-8CB4-42D8-BE27-52DF26632E1F}"/>
    <cellStyle name="Millares 3 3 12 3" xfId="32160" xr:uid="{CBB4EDCA-A356-4B2E-9100-3CC6DBCEABBB}"/>
    <cellStyle name="Millares 3 3 13" xfId="18312" xr:uid="{42A6FED8-C43F-488C-B6A2-3FD173DECF91}"/>
    <cellStyle name="Millares 3 3 13 2" xfId="49329" xr:uid="{541C2F7E-64B0-4AB4-9F7C-4A4A118A21A0}"/>
    <cellStyle name="Millares 3 3 13 3" xfId="32460" xr:uid="{A8A1964D-71C7-4397-832A-2B5BD3EF4D7C}"/>
    <cellStyle name="Millares 3 3 14" xfId="18612" xr:uid="{DF27BCB9-1361-4D34-9A31-6CE8626CA93F}"/>
    <cellStyle name="Millares 3 3 14 2" xfId="49629" xr:uid="{34640F00-C1CA-4BC3-9E60-EBA692F99B9C}"/>
    <cellStyle name="Millares 3 3 14 3" xfId="32760" xr:uid="{1D383D63-4D59-467E-961C-46894B32876D}"/>
    <cellStyle name="Millares 3 3 15" xfId="18872" xr:uid="{B3ADFC08-7AAB-43C1-8CA3-8A5C809EE688}"/>
    <cellStyle name="Millares 3 3 15 2" xfId="49889" xr:uid="{241A4EC6-C6ED-48B5-B055-ACD327868015}"/>
    <cellStyle name="Millares 3 3 15 3" xfId="33020" xr:uid="{7572EE3D-71E5-4D8F-B745-44625E01BC89}"/>
    <cellStyle name="Millares 3 3 16" xfId="8102" xr:uid="{8409FDE8-3DDF-409E-B0B5-5989C4C5612B}"/>
    <cellStyle name="Millares 3 3 16 2" xfId="53233" xr:uid="{9348E765-14F5-44F2-B613-E53B830971A3}"/>
    <cellStyle name="Millares 3 3 16 3" xfId="36364" xr:uid="{F34672C0-59C3-47CE-AC12-860A39285D7F}"/>
    <cellStyle name="Millares 3 3 17" xfId="36669" xr:uid="{273F930F-7DD5-472E-A003-53A997EED556}"/>
    <cellStyle name="Millares 3 3 17 2" xfId="53538" xr:uid="{60F54C18-E914-4A95-80C3-99F27D808D2D}"/>
    <cellStyle name="Millares 3 3 18" xfId="36979" xr:uid="{2A2D63E5-B7C3-4FFA-8EA6-24B39194C01C}"/>
    <cellStyle name="Millares 3 3 18 2" xfId="53848" xr:uid="{C9F1E7C3-5052-48A7-AD70-C8EBC10FEDDD}"/>
    <cellStyle name="Millares 3 3 19" xfId="37282" xr:uid="{D7B1AC53-E4DC-483E-BCFB-CD698DAE20D1}"/>
    <cellStyle name="Millares 3 3 19 2" xfId="54151" xr:uid="{AD49733F-9E14-4241-80F6-36F43BD31350}"/>
    <cellStyle name="Millares 3 3 2" xfId="540" xr:uid="{0118D6F8-EA61-4541-9A08-C97639E56F10}"/>
    <cellStyle name="Millares 3 3 2 2" xfId="2812" xr:uid="{30E65466-2D90-4C10-98F9-2BA6AEB0ACC5}"/>
    <cellStyle name="Millares 3 3 2 2 2" xfId="5227" xr:uid="{36732929-5916-4EBC-A002-20D0CADEA492}"/>
    <cellStyle name="Millares 3 3 2 2 2 2" xfId="13210" xr:uid="{A2D0ABFD-CF3F-46DB-B342-8DE559DEA7BA}"/>
    <cellStyle name="Millares 3 3 2 2 2 2 2" xfId="44258" xr:uid="{219C2BCF-08F2-4456-8635-B7041CEB4BD8}"/>
    <cellStyle name="Millares 3 3 2 2 2 3" xfId="27389" xr:uid="{D2A6FD8E-D96A-465B-9016-75E44252B634}"/>
    <cellStyle name="Millares 3 3 2 2 3" xfId="7641" xr:uid="{141C683B-8612-43ED-B644-496A1CAA38D8}"/>
    <cellStyle name="Millares 3 3 2 2 3 2" xfId="16818" xr:uid="{3F8E0226-1319-4CF6-BF4C-762CD21115DA}"/>
    <cellStyle name="Millares 3 3 2 2 3 2 2" xfId="47865" xr:uid="{10110FBE-DB72-4F4F-8582-E34BB41C6EF5}"/>
    <cellStyle name="Millares 3 3 2 2 3 3" xfId="30996" xr:uid="{035B3567-5F6E-48B1-A8D5-770E2818599C}"/>
    <cellStyle name="Millares 3 3 2 2 4" xfId="21073" xr:uid="{A244B88E-50A0-4226-93ED-E2F222ADFC68}"/>
    <cellStyle name="Millares 3 3 2 2 4 2" xfId="52090" xr:uid="{4A381D30-6750-42B1-9867-ABF66EDBD44D}"/>
    <cellStyle name="Millares 3 3 2 2 4 3" xfId="35221" xr:uid="{19D484C2-F1A7-4FA4-B557-EA8797EBC973}"/>
    <cellStyle name="Millares 3 3 2 2 5" xfId="10052" xr:uid="{EB018C54-9DA7-4CC9-8D74-272DE3D7D067}"/>
    <cellStyle name="Millares 3 3 2 2 5 2" xfId="41104" xr:uid="{7C814E5F-3FB6-49D5-8F99-2E9F9E7F40DF}"/>
    <cellStyle name="Millares 3 3 2 2 6" xfId="24235" xr:uid="{C2F79216-4D4E-4A80-BF82-2A56AA7ABCAA}"/>
    <cellStyle name="Millares 3 3 2 3" xfId="1889" xr:uid="{4A8FEC97-7E90-45EF-851B-1D9E5C816EA8}"/>
    <cellStyle name="Millares 3 3 2 3 2" xfId="4304" xr:uid="{FDF61745-545A-44FA-B968-1CD5C4EC9A63}"/>
    <cellStyle name="Millares 3 3 2 3 2 2" xfId="12287" xr:uid="{1D08D243-6750-44EA-BD10-4542E3D6696E}"/>
    <cellStyle name="Millares 3 3 2 3 2 2 2" xfId="43335" xr:uid="{93B86884-20F1-40AD-8D1F-F26F1E7D4B8E}"/>
    <cellStyle name="Millares 3 3 2 3 2 3" xfId="26466" xr:uid="{D56C524F-CFCE-49C8-B341-175DAD33EA88}"/>
    <cellStyle name="Millares 3 3 2 3 3" xfId="6718" xr:uid="{C6D89948-1597-445B-9A5E-4BC2EEF9A1F5}"/>
    <cellStyle name="Millares 3 3 2 3 3 2" xfId="15895" xr:uid="{D39DB4AD-D849-4DF4-B200-A9370B3423D3}"/>
    <cellStyle name="Millares 3 3 2 3 3 2 2" xfId="46942" xr:uid="{8B824E1C-768D-4EDA-913F-94F2850C9395}"/>
    <cellStyle name="Millares 3 3 2 3 3 3" xfId="30073" xr:uid="{A1439ED5-10C7-42A4-BD2C-4DADDE172AA3}"/>
    <cellStyle name="Millares 3 3 2 3 4" xfId="20150" xr:uid="{21D0A050-BB26-4144-943E-00E40776F624}"/>
    <cellStyle name="Millares 3 3 2 3 4 2" xfId="51167" xr:uid="{247F0084-AE88-44A9-8258-7ED3C82458A6}"/>
    <cellStyle name="Millares 3 3 2 3 4 3" xfId="34298" xr:uid="{80529EFA-583A-4ACF-AF0F-C7221F50E3B4}"/>
    <cellStyle name="Millares 3 3 2 3 5" xfId="9129" xr:uid="{427918C6-B435-45AF-950E-7CE1A5C40D48}"/>
    <cellStyle name="Millares 3 3 2 3 5 2" xfId="40181" xr:uid="{80011854-4866-4A44-8C82-A1FF938B38E7}"/>
    <cellStyle name="Millares 3 3 2 3 6" xfId="23312" xr:uid="{023DB5F5-0A00-41E1-8597-5265E189C5C4}"/>
    <cellStyle name="Millares 3 3 2 4" xfId="1129" xr:uid="{6C6B5B55-5BBC-44AD-AE22-4198A7F80233}"/>
    <cellStyle name="Millares 3 3 2 4 2" xfId="11528" xr:uid="{337ED63A-21CE-4F57-B341-05CA4CA7C360}"/>
    <cellStyle name="Millares 3 3 2 4 2 2" xfId="42576" xr:uid="{C0722388-EEBC-4BD5-84C8-4DBBC3C2F774}"/>
    <cellStyle name="Millares 3 3 2 4 3" xfId="25707" xr:uid="{12B168E3-7EEB-4D5C-A1DA-1DB519473EF7}"/>
    <cellStyle name="Millares 3 3 2 5" xfId="3544" xr:uid="{3D7E70D1-24EE-47E6-8F2E-58FC2AEB5558}"/>
    <cellStyle name="Millares 3 3 2 5 2" xfId="15136" xr:uid="{314E495C-970B-4522-B14A-850D5D412D45}"/>
    <cellStyle name="Millares 3 3 2 5 2 2" xfId="46183" xr:uid="{35440B36-2729-4E19-816C-D812A88715AF}"/>
    <cellStyle name="Millares 3 3 2 5 3" xfId="29314" xr:uid="{3AA4AA14-9EA8-4863-B7FE-EB1F39906BEB}"/>
    <cellStyle name="Millares 3 3 2 6" xfId="5959" xr:uid="{F4CCB9C0-6E53-4ED5-8E5E-F611AD3A15A4}"/>
    <cellStyle name="Millares 3 3 2 6 2" xfId="19391" xr:uid="{EE4FA0EC-FF1D-454C-86CC-5ACE23C229A0}"/>
    <cellStyle name="Millares 3 3 2 6 2 2" xfId="50408" xr:uid="{5C81C682-1A49-49AC-9231-AF1434B158CC}"/>
    <cellStyle name="Millares 3 3 2 6 3" xfId="33539" xr:uid="{69BE85A9-21AA-42B2-A385-F4CD5C2E4EE7}"/>
    <cellStyle name="Millares 3 3 2 7" xfId="8370" xr:uid="{A85D5568-836E-47AC-BA3F-04A872DFCE4F}"/>
    <cellStyle name="Millares 3 3 2 7 2" xfId="39422" xr:uid="{0FA7BBC7-2387-4BBB-9573-EEB266993967}"/>
    <cellStyle name="Millares 3 3 2 8" xfId="22553" xr:uid="{CEEC2DD4-345F-4175-9648-D51B9C818106}"/>
    <cellStyle name="Millares 3 3 20" xfId="37582" xr:uid="{D18DBCA1-087F-4A1E-ABC5-C17D6D53F59A}"/>
    <cellStyle name="Millares 3 3 20 2" xfId="54451" xr:uid="{1A4BB97F-3616-455E-88D6-D8D5A9EB414F}"/>
    <cellStyle name="Millares 3 3 21" xfId="37884" xr:uid="{5360346C-C30E-4F4B-B515-81946284422A}"/>
    <cellStyle name="Millares 3 3 21 2" xfId="54753" xr:uid="{DD54AA4D-15DB-4872-B027-29A8B437295C}"/>
    <cellStyle name="Millares 3 3 22" xfId="38186" xr:uid="{D1683976-D68E-4FF1-897A-99ED954F6D49}"/>
    <cellStyle name="Millares 3 3 22 2" xfId="55055" xr:uid="{D9A845FA-710E-4C97-AF6A-E95E017C96E3}"/>
    <cellStyle name="Millares 3 3 23" xfId="38486" xr:uid="{3101A5CF-E6E3-4399-BD5C-E5D338A7D1C8}"/>
    <cellStyle name="Millares 3 3 23 2" xfId="55355" xr:uid="{288468EE-E752-498C-B264-0AFBD1046B64}"/>
    <cellStyle name="Millares 3 3 24" xfId="38786" xr:uid="{8A61A987-48B9-4944-94CE-F11834638641}"/>
    <cellStyle name="Millares 3 3 24 2" xfId="55655" xr:uid="{7FB9B979-CF25-405D-B123-16CF253DC7DC}"/>
    <cellStyle name="Millares 3 3 25" xfId="39154" xr:uid="{2CEEACDC-12D9-4E17-B9D2-256FFF4FB373}"/>
    <cellStyle name="Millares 3 3 26" xfId="22285" xr:uid="{1BC9DB91-98C3-4E26-B8C7-00FFEB3CDE70}"/>
    <cellStyle name="Millares 3 3 3" xfId="1395" xr:uid="{6B67DD01-4B83-4B52-99C2-798D468ACC1F}"/>
    <cellStyle name="Millares 3 3 3 2" xfId="3077" xr:uid="{75425AEF-6A29-4EF6-9309-AE6449CFE115}"/>
    <cellStyle name="Millares 3 3 3 2 2" xfId="5492" xr:uid="{1388CBC3-EDBF-4426-9338-0C30A5636984}"/>
    <cellStyle name="Millares 3 3 3 2 2 2" xfId="13475" xr:uid="{53672C96-32FA-453D-9FC8-3CF7C9824582}"/>
    <cellStyle name="Millares 3 3 3 2 2 2 2" xfId="44523" xr:uid="{AEE146E4-7FFF-4EE1-8018-E9C2EDBBCA25}"/>
    <cellStyle name="Millares 3 3 3 2 2 3" xfId="27654" xr:uid="{D420EA22-B566-415F-B1F0-00A245C2CEED}"/>
    <cellStyle name="Millares 3 3 3 2 3" xfId="7906" xr:uid="{7868705B-1DBA-4C10-8B9D-20FB5BDB010F}"/>
    <cellStyle name="Millares 3 3 3 2 3 2" xfId="17083" xr:uid="{7F2760EC-7DD9-4883-95BE-3997657355EA}"/>
    <cellStyle name="Millares 3 3 3 2 3 2 2" xfId="48130" xr:uid="{FF68C6B0-0EFF-4806-A944-3F439E40EEE6}"/>
    <cellStyle name="Millares 3 3 3 2 3 3" xfId="31261" xr:uid="{3F38C4E0-662B-426B-A9ED-D7519964D961}"/>
    <cellStyle name="Millares 3 3 3 2 4" xfId="21338" xr:uid="{A6E8B5D2-D584-4460-A628-229B2929B48E}"/>
    <cellStyle name="Millares 3 3 3 2 4 2" xfId="52355" xr:uid="{5EDEDFA1-2E7E-45A0-ADE3-053544C03252}"/>
    <cellStyle name="Millares 3 3 3 2 4 3" xfId="35486" xr:uid="{5C140642-74BD-4AA1-8365-1C3B98B137B8}"/>
    <cellStyle name="Millares 3 3 3 2 5" xfId="10317" xr:uid="{42128195-9173-4909-94B7-D5584F46C33B}"/>
    <cellStyle name="Millares 3 3 3 2 5 2" xfId="41369" xr:uid="{AC35AA98-9A41-4396-BC59-645C664F1CEB}"/>
    <cellStyle name="Millares 3 3 3 2 6" xfId="24500" xr:uid="{B3A68032-5215-4AEE-A120-5EE1BB3ED52E}"/>
    <cellStyle name="Millares 3 3 3 3" xfId="2191" xr:uid="{7D216A2A-0A7E-4331-8C91-FB6F8ABEBDEA}"/>
    <cellStyle name="Millares 3 3 3 3 2" xfId="4606" xr:uid="{36A99647-CAD8-4F70-94CD-B43F76410F82}"/>
    <cellStyle name="Millares 3 3 3 3 2 2" xfId="12589" xr:uid="{F552DC79-3D23-4B7D-8789-C199648F8CE2}"/>
    <cellStyle name="Millares 3 3 3 3 2 2 2" xfId="43637" xr:uid="{873661CC-0B8E-47DD-8B91-E7C22C113B25}"/>
    <cellStyle name="Millares 3 3 3 3 2 3" xfId="26768" xr:uid="{B12271C9-69F7-4114-8897-0ACEA81004D9}"/>
    <cellStyle name="Millares 3 3 3 3 3" xfId="7020" xr:uid="{BF096E29-FD83-453F-B13A-7F38482CC971}"/>
    <cellStyle name="Millares 3 3 3 3 3 2" xfId="16197" xr:uid="{0F6DDB00-E72D-4E22-9FAE-07B918DC4C4B}"/>
    <cellStyle name="Millares 3 3 3 3 3 2 2" xfId="47244" xr:uid="{3C84837C-1C51-4652-922C-6F43D484AC6A}"/>
    <cellStyle name="Millares 3 3 3 3 3 3" xfId="30375" xr:uid="{7CE102A5-316D-4D8C-A3FD-D509367E7D5A}"/>
    <cellStyle name="Millares 3 3 3 3 4" xfId="20452" xr:uid="{39DA1457-AF9F-450E-B3BB-DED788F220A5}"/>
    <cellStyle name="Millares 3 3 3 3 4 2" xfId="51469" xr:uid="{2142D222-5F18-485A-AF00-9792E335B38F}"/>
    <cellStyle name="Millares 3 3 3 3 4 3" xfId="34600" xr:uid="{26F7EC00-3205-4487-93A2-C13BB56E1F12}"/>
    <cellStyle name="Millares 3 3 3 3 5" xfId="9431" xr:uid="{9DE5D3E5-FD36-4313-8436-F1553E9BB84D}"/>
    <cellStyle name="Millares 3 3 3 3 5 2" xfId="40483" xr:uid="{96835898-871F-4402-A024-C4288EFC1517}"/>
    <cellStyle name="Millares 3 3 3 3 6" xfId="23614" xr:uid="{7523DC08-3D34-4261-92A5-5A45242745FE}"/>
    <cellStyle name="Millares 3 3 3 4" xfId="3810" xr:uid="{20528E4B-80BA-403B-AB2D-620DC3C457A1}"/>
    <cellStyle name="Millares 3 3 3 4 2" xfId="11793" xr:uid="{4B395049-0A77-428D-9719-0484C4930D08}"/>
    <cellStyle name="Millares 3 3 3 4 2 2" xfId="42841" xr:uid="{AA7F78EA-6BD4-4AE3-A90A-E4A204F55C87}"/>
    <cellStyle name="Millares 3 3 3 4 3" xfId="25972" xr:uid="{E6EFB2CB-A8F0-4DEF-B07D-D655E456C984}"/>
    <cellStyle name="Millares 3 3 3 5" xfId="6224" xr:uid="{688D1DF0-646A-45FB-AF4C-030AF9EEAE71}"/>
    <cellStyle name="Millares 3 3 3 5 2" xfId="15401" xr:uid="{4FECFDE5-E388-452C-B424-B1D61D293559}"/>
    <cellStyle name="Millares 3 3 3 5 2 2" xfId="46448" xr:uid="{E4918E5E-F9F6-416B-AF77-F4FE437B084D}"/>
    <cellStyle name="Millares 3 3 3 5 3" xfId="29579" xr:uid="{DB89C9A7-C1C3-4421-9F15-2D7668460A84}"/>
    <cellStyle name="Millares 3 3 3 6" xfId="19656" xr:uid="{24510365-4684-4F8D-9B02-561432E4EF1F}"/>
    <cellStyle name="Millares 3 3 3 6 2" xfId="50673" xr:uid="{D8E4C145-0B4C-4D79-B0FC-839E146DF50F}"/>
    <cellStyle name="Millares 3 3 3 6 3" xfId="33804" xr:uid="{15ED6813-14F4-45BA-82A0-09A4F3BA5F8E}"/>
    <cellStyle name="Millares 3 3 3 7" xfId="8635" xr:uid="{23A2265E-F8FE-48D5-A7B5-8CBA2ACA5C03}"/>
    <cellStyle name="Millares 3 3 3 7 2" xfId="39687" xr:uid="{072A92DF-ED39-4E22-8234-3E2FB932658B}"/>
    <cellStyle name="Millares 3 3 3 8" xfId="22818" xr:uid="{58071C7A-B92E-4F17-9B4B-3CD088FD46FA}"/>
    <cellStyle name="Millares 3 3 4" xfId="2544" xr:uid="{A56169FF-4268-455E-941F-44E8A50043D4}"/>
    <cellStyle name="Millares 3 3 4 2" xfId="4959" xr:uid="{206EFE63-7F61-47A8-9D4A-D3D48C0C6141}"/>
    <cellStyle name="Millares 3 3 4 2 2" xfId="12942" xr:uid="{A3B4A408-C17E-47EB-9E3C-1A950EC684D7}"/>
    <cellStyle name="Millares 3 3 4 2 2 2" xfId="43990" xr:uid="{CAFB7E10-CD3D-4818-8C64-97EF9304826D}"/>
    <cellStyle name="Millares 3 3 4 2 3" xfId="27121" xr:uid="{718EE088-BC94-4481-A89D-8DD5D534D835}"/>
    <cellStyle name="Millares 3 3 4 3" xfId="7373" xr:uid="{0E9FF43B-09FF-4166-81E2-D3A9AD5D7BA2}"/>
    <cellStyle name="Millares 3 3 4 3 2" xfId="16550" xr:uid="{9DF751D6-34F7-4381-BA80-80897D31431C}"/>
    <cellStyle name="Millares 3 3 4 3 2 2" xfId="47597" xr:uid="{7959D5BB-2294-4778-A272-FF825CBFE48F}"/>
    <cellStyle name="Millares 3 3 4 3 3" xfId="30728" xr:uid="{4C69C506-AE12-4EE9-AC6B-C6E0FDB51E0B}"/>
    <cellStyle name="Millares 3 3 4 4" xfId="20805" xr:uid="{FCEEA3C2-130D-47B6-89C9-C250C69B1322}"/>
    <cellStyle name="Millares 3 3 4 4 2" xfId="51822" xr:uid="{A06AFBE1-E005-402C-ADA3-2386967CC79F}"/>
    <cellStyle name="Millares 3 3 4 4 3" xfId="34953" xr:uid="{30373B7B-9A59-4C36-9449-135F8C8304CD}"/>
    <cellStyle name="Millares 3 3 4 5" xfId="9784" xr:uid="{F2E217B6-B729-4B75-9587-3E537733405F}"/>
    <cellStyle name="Millares 3 3 4 5 2" xfId="40836" xr:uid="{E555D7AF-03B5-4F8A-8101-A95F098BAAD8}"/>
    <cellStyle name="Millares 3 3 4 6" xfId="23967" xr:uid="{AC506729-D95E-4533-A3EF-2BF3E2D769AD}"/>
    <cellStyle name="Millares 3 3 5" xfId="1537" xr:uid="{D3D5A5B6-872F-4D7F-8A8B-99AA44F29403}"/>
    <cellStyle name="Millares 3 3 5 2" xfId="3952" xr:uid="{FD6FDDEA-B0EE-4D0A-A0CE-768C3525F09D}"/>
    <cellStyle name="Millares 3 3 5 2 2" xfId="11935" xr:uid="{4C9124C6-2F4F-4756-BEBE-A875E0AFA099}"/>
    <cellStyle name="Millares 3 3 5 2 2 2" xfId="42983" xr:uid="{69F7367A-BB38-4DDB-95BC-3058C7032E77}"/>
    <cellStyle name="Millares 3 3 5 2 3" xfId="26114" xr:uid="{F998016B-66EB-48D9-B2E5-446B6A1AAA30}"/>
    <cellStyle name="Millares 3 3 5 3" xfId="6366" xr:uid="{50FA1368-D4AE-42A1-8B86-B7ADB39257DD}"/>
    <cellStyle name="Millares 3 3 5 3 2" xfId="15543" xr:uid="{137A3E0A-9CC7-4BB3-9F6E-688EFDD64E80}"/>
    <cellStyle name="Millares 3 3 5 3 2 2" xfId="46590" xr:uid="{51FB7CA6-668E-4863-8085-BA5FEE56855F}"/>
    <cellStyle name="Millares 3 3 5 3 3" xfId="29721" xr:uid="{2594625E-FCB8-4637-80E1-349C7FD53901}"/>
    <cellStyle name="Millares 3 3 5 4" xfId="19798" xr:uid="{B2D26723-EEBF-4418-8B85-1A6CD8C223BC}"/>
    <cellStyle name="Millares 3 3 5 4 2" xfId="50815" xr:uid="{4D689D3B-B8FD-40DC-B539-325F269585E3}"/>
    <cellStyle name="Millares 3 3 5 4 3" xfId="33946" xr:uid="{EE02869F-AB44-41C1-AB94-E08872C6781C}"/>
    <cellStyle name="Millares 3 3 5 5" xfId="8777" xr:uid="{A8C8B50B-415F-4E4D-B015-526F47DDA2A0}"/>
    <cellStyle name="Millares 3 3 5 5 2" xfId="39829" xr:uid="{75329891-0F0B-4620-A67D-561F849A6AEB}"/>
    <cellStyle name="Millares 3 3 5 6" xfId="22960" xr:uid="{B301EBA4-06E3-4404-BF83-8746D8D2256D}"/>
    <cellStyle name="Millares 3 3 6" xfId="861" xr:uid="{14AC7688-994B-4959-B38B-8DDB92DBC9E8}"/>
    <cellStyle name="Millares 3 3 6 2" xfId="13607" xr:uid="{17EC7E36-99AC-417B-945C-8647B27940F9}"/>
    <cellStyle name="Millares 3 3 6 2 2" xfId="44655" xr:uid="{55CCE574-A20D-42EE-B551-D1443D71C954}"/>
    <cellStyle name="Millares 3 3 6 2 3" xfId="27786" xr:uid="{B70FFC83-8B24-4875-99BC-0CB4592BEA6A}"/>
    <cellStyle name="Millares 3 3 6 3" xfId="17215" xr:uid="{DD4084EF-584E-431A-A431-FF48A80D31C7}"/>
    <cellStyle name="Millares 3 3 6 3 2" xfId="48262" xr:uid="{1D6B8712-FA53-431B-B111-EC9EF2738274}"/>
    <cellStyle name="Millares 3 3 6 3 3" xfId="31393" xr:uid="{71F900F3-BAF3-4D57-BEE7-2C80386DFDA0}"/>
    <cellStyle name="Millares 3 3 6 4" xfId="21470" xr:uid="{45B9ADE8-BFD1-4591-8585-FD02F85739B5}"/>
    <cellStyle name="Millares 3 3 6 4 2" xfId="52487" xr:uid="{48BC5691-D9E2-4F79-A336-99B0E5A26591}"/>
    <cellStyle name="Millares 3 3 6 4 3" xfId="35618" xr:uid="{2AB2E4A7-21B2-4B39-B53B-646AAD7871BD}"/>
    <cellStyle name="Millares 3 3 6 5" xfId="10449" xr:uid="{62C23D29-27C5-46FB-856B-7677DD8B82B5}"/>
    <cellStyle name="Millares 3 3 6 5 2" xfId="41501" xr:uid="{203413DB-EA04-43DC-980F-3A7BCD96C30F}"/>
    <cellStyle name="Millares 3 3 6 6" xfId="24632" xr:uid="{6142298F-5BCA-4AE7-97FE-84943FFC54A7}"/>
    <cellStyle name="Millares 3 3 7" xfId="3276" xr:uid="{FCA28E14-844D-4E43-9F0B-D1E456951ABB}"/>
    <cellStyle name="Millares 3 3 7 2" xfId="13904" xr:uid="{4EB1A37D-0115-4D62-8E24-A451920F1604}"/>
    <cellStyle name="Millares 3 3 7 2 2" xfId="44952" xr:uid="{5CB97B82-E23E-467A-ABFE-86543AA4E4A4}"/>
    <cellStyle name="Millares 3 3 7 2 3" xfId="28083" xr:uid="{14B0C6D8-4B41-422F-85EA-1D7491E2A512}"/>
    <cellStyle name="Millares 3 3 7 3" xfId="17512" xr:uid="{E29BFB23-2F8C-403C-A0F6-1ACC072B739A}"/>
    <cellStyle name="Millares 3 3 7 3 2" xfId="48559" xr:uid="{5626185D-B6C9-4E52-AAB9-FC20D4210FDA}"/>
    <cellStyle name="Millares 3 3 7 3 3" xfId="31690" xr:uid="{B3BAAF1E-1C57-40CD-AD5D-9FCA784CBEFB}"/>
    <cellStyle name="Millares 3 3 7 4" xfId="21767" xr:uid="{BD790835-0ACA-4E69-BDF4-1E90A2D4E4E4}"/>
    <cellStyle name="Millares 3 3 7 4 2" xfId="52784" xr:uid="{AC2EA789-EA5C-448F-B58D-EA518E3571E1}"/>
    <cellStyle name="Millares 3 3 7 4 3" xfId="35915" xr:uid="{F97CAF6F-16DF-4626-932A-D3F9ACF2C5C7}"/>
    <cellStyle name="Millares 3 3 7 5" xfId="10746" xr:uid="{0FE50F32-A755-45E1-91CD-E79BF5F8C636}"/>
    <cellStyle name="Millares 3 3 7 5 2" xfId="41798" xr:uid="{E90D909D-C626-41DB-BAB1-7F205443D6F1}"/>
    <cellStyle name="Millares 3 3 7 6" xfId="24929" xr:uid="{8C5199F3-B3E4-4458-AC7F-9B30E70662E9}"/>
    <cellStyle name="Millares 3 3 8" xfId="5691" xr:uid="{2B33F5EF-13A2-48ED-AA84-81BD3321BC44}"/>
    <cellStyle name="Millares 3 3 8 2" xfId="14163" xr:uid="{9A26FAEB-4C6C-4B4F-BEB5-A9133C9DD37F}"/>
    <cellStyle name="Millares 3 3 8 2 2" xfId="45211" xr:uid="{54EC002B-2220-495F-996A-EE766107FE46}"/>
    <cellStyle name="Millares 3 3 8 2 3" xfId="28342" xr:uid="{1D024718-6B73-4ED0-8A66-27A2C46A7B80}"/>
    <cellStyle name="Millares 3 3 8 3" xfId="17771" xr:uid="{FC24C7DB-DD7A-401F-9B45-4F7CC703766E}"/>
    <cellStyle name="Millares 3 3 8 3 2" xfId="48818" xr:uid="{6DDE7756-BC7C-45D4-9712-2223AD6C87DD}"/>
    <cellStyle name="Millares 3 3 8 3 3" xfId="31949" xr:uid="{D7AC03C6-89BD-46E9-A38F-FCC33398B0E4}"/>
    <cellStyle name="Millares 3 3 8 4" xfId="22026" xr:uid="{A4FF9C37-D1A1-4856-B699-D107EDB1F89C}"/>
    <cellStyle name="Millares 3 3 8 4 2" xfId="53043" xr:uid="{F733C89B-5564-4BC6-8DC8-27CFBB46729C}"/>
    <cellStyle name="Millares 3 3 8 4 3" xfId="36174" xr:uid="{9C246452-6C4F-47B8-A82D-336F2B377405}"/>
    <cellStyle name="Millares 3 3 8 5" xfId="11005" xr:uid="{C74610E5-55D5-4221-B104-7756B77B261F}"/>
    <cellStyle name="Millares 3 3 8 5 2" xfId="42057" xr:uid="{0B2C379D-DF27-40BB-BBC9-9041065F8EBB}"/>
    <cellStyle name="Millares 3 3 8 6" xfId="25188" xr:uid="{0C360FBC-0500-426E-B256-B3CE310B626F}"/>
    <cellStyle name="Millares 3 3 9" xfId="11260" xr:uid="{6F828383-CE3D-435F-90F8-8CE63F059B2C}"/>
    <cellStyle name="Millares 3 3 9 2" xfId="14868" xr:uid="{472E6CE7-0BCE-4780-B7FF-38E518C30C94}"/>
    <cellStyle name="Millares 3 3 9 2 2" xfId="45915" xr:uid="{303B4BE7-21A4-43B8-BD2A-AC97475781F4}"/>
    <cellStyle name="Millares 3 3 9 2 3" xfId="29046" xr:uid="{B20A14D6-D55F-4AC4-B30D-E7A2BDCA3706}"/>
    <cellStyle name="Millares 3 3 9 3" xfId="19123" xr:uid="{46D9BBDD-7976-49AA-9814-F353A483339E}"/>
    <cellStyle name="Millares 3 3 9 3 2" xfId="50140" xr:uid="{6FE9321B-CFA7-43BD-A138-3893E4725F74}"/>
    <cellStyle name="Millares 3 3 9 3 3" xfId="33271" xr:uid="{A87244C5-F0F8-495A-8383-2178BB76C41F}"/>
    <cellStyle name="Millares 3 3 9 4" xfId="42308" xr:uid="{6C684465-C710-4BBE-A68F-CC3289178C06}"/>
    <cellStyle name="Millares 3 3 9 5" xfId="25439" xr:uid="{B86B2588-E1D5-49F7-B3C1-67B353FECCF1}"/>
    <cellStyle name="Millares 3 30" xfId="38182" xr:uid="{ED1B75CB-7922-45F4-9E9E-60596E13D810}"/>
    <cellStyle name="Millares 3 30 2" xfId="55051" xr:uid="{D8434359-E732-48F3-93BE-83C146FC87C2}"/>
    <cellStyle name="Millares 3 31" xfId="38482" xr:uid="{A9947B8B-5132-4C68-A707-91F0A6422F99}"/>
    <cellStyle name="Millares 3 31 2" xfId="55351" xr:uid="{28FF714E-23DA-4ED8-AC97-91D14EB45267}"/>
    <cellStyle name="Millares 3 32" xfId="38782" xr:uid="{09AA21AD-C054-49A8-8E98-1054CAFFD07A}"/>
    <cellStyle name="Millares 3 32 2" xfId="55651" xr:uid="{2ADC3D59-ED1F-4E32-ABFA-42F4F758D03E}"/>
    <cellStyle name="Millares 3 33" xfId="38996" xr:uid="{A7302976-75D0-48B1-B99B-64B27EBE59B4}"/>
    <cellStyle name="Millares 3 33 2" xfId="55865" xr:uid="{3A530242-77DA-4D10-9B13-4FE9583BE67C}"/>
    <cellStyle name="Millares 3 34" xfId="39033" xr:uid="{2615A3F3-02FC-4178-AA42-C2F5EAA4E24C}"/>
    <cellStyle name="Millares 3 35" xfId="22164" xr:uid="{D9E4E044-BDF9-4993-AB5B-F0A463DB8F9B}"/>
    <cellStyle name="Millares 3 4" xfId="325" xr:uid="{60A61601-77B0-47DD-9706-8A0215F8DBC5}"/>
    <cellStyle name="Millares 3 4 10" xfId="14352" xr:uid="{E308607C-C30A-49C4-A730-8ADBDB45A46C}"/>
    <cellStyle name="Millares 3 4 10 2" xfId="45400" xr:uid="{DDE3FC50-CE76-492B-98CE-369EC800BD98}"/>
    <cellStyle name="Millares 3 4 10 3" xfId="28531" xr:uid="{7BDFF2D2-9656-4360-A454-82139AF2FA01}"/>
    <cellStyle name="Millares 3 4 11" xfId="14671" xr:uid="{D1780C8B-3BAD-4271-B1C4-FA5EBF51C39E}"/>
    <cellStyle name="Millares 3 4 11 2" xfId="45718" xr:uid="{2E704132-763D-48BB-ADAA-343484B7A7C7}"/>
    <cellStyle name="Millares 3 4 11 3" xfId="28849" xr:uid="{62DD38F9-DFE6-498D-B0EC-DACE5FF681F2}"/>
    <cellStyle name="Millares 3 4 12" xfId="18013" xr:uid="{AD637E62-E69B-4A8A-BC0A-B8DEC9E6BE38}"/>
    <cellStyle name="Millares 3 4 12 2" xfId="49030" xr:uid="{7DBB97D7-F2DC-4EB8-82CE-0BD2B2F27EF1}"/>
    <cellStyle name="Millares 3 4 12 3" xfId="32161" xr:uid="{66CB794A-F357-4D3F-A3C9-3CA10A6CEE7E}"/>
    <cellStyle name="Millares 3 4 13" xfId="18313" xr:uid="{4CEA5721-AFF4-4430-BF1B-6D215671A603}"/>
    <cellStyle name="Millares 3 4 13 2" xfId="49330" xr:uid="{A7CCA160-25D2-4714-932B-6D53C6B08806}"/>
    <cellStyle name="Millares 3 4 13 3" xfId="32461" xr:uid="{A6D2B47F-4ED5-4231-A49F-460AE8F4AAEE}"/>
    <cellStyle name="Millares 3 4 14" xfId="18613" xr:uid="{8A5AA602-FA9C-42A0-8DAC-8FE9093CFA7C}"/>
    <cellStyle name="Millares 3 4 14 2" xfId="49630" xr:uid="{80455A2F-0853-446F-BFF8-E97639E0623F}"/>
    <cellStyle name="Millares 3 4 14 3" xfId="32761" xr:uid="{A285C6F1-C23D-4C89-925E-C7A3ACF42690}"/>
    <cellStyle name="Millares 3 4 15" xfId="18926" xr:uid="{624C0F8F-3201-495C-91D5-295A228FAA92}"/>
    <cellStyle name="Millares 3 4 15 2" xfId="49943" xr:uid="{E65B25B2-001D-48CE-8B81-FAAED6403438}"/>
    <cellStyle name="Millares 3 4 15 3" xfId="33074" xr:uid="{8CE1D771-EE99-4546-BC1E-CC5C6060610C}"/>
    <cellStyle name="Millares 3 4 16" xfId="8156" xr:uid="{5A41DE52-118B-4DDB-B262-0FF2B1DE6DD7}"/>
    <cellStyle name="Millares 3 4 16 2" xfId="53234" xr:uid="{33888FF0-DA12-4988-A703-199C5E0B84A1}"/>
    <cellStyle name="Millares 3 4 16 3" xfId="36365" xr:uid="{8C6662FD-63B6-4DCA-9DB1-5F8215446B6F}"/>
    <cellStyle name="Millares 3 4 17" xfId="36670" xr:uid="{665AB2AF-4752-4B6C-BC0A-C7BC076337B7}"/>
    <cellStyle name="Millares 3 4 17 2" xfId="53539" xr:uid="{40FE67CB-18D5-478D-A652-E10938431290}"/>
    <cellStyle name="Millares 3 4 18" xfId="36980" xr:uid="{4A865839-CB4A-48D2-AEF5-58D65A1C1CB6}"/>
    <cellStyle name="Millares 3 4 18 2" xfId="53849" xr:uid="{184DB9F3-B603-403E-AC08-73CBDA31ED7B}"/>
    <cellStyle name="Millares 3 4 19" xfId="37283" xr:uid="{6DEFA944-6447-4212-8C4D-A0BED459596E}"/>
    <cellStyle name="Millares 3 4 19 2" xfId="54152" xr:uid="{38826EDE-C488-426E-A001-45C2A8235640}"/>
    <cellStyle name="Millares 3 4 2" xfId="541" xr:uid="{CCCE59D6-BC6D-4BDF-918A-97BE74D8208B}"/>
    <cellStyle name="Millares 3 4 2 2" xfId="2813" xr:uid="{0631B0CA-376D-4C2B-B09D-B9CBCBEDBAF2}"/>
    <cellStyle name="Millares 3 4 2 2 2" xfId="5228" xr:uid="{2840BFBA-038B-4133-86EA-FC5C30DF086C}"/>
    <cellStyle name="Millares 3 4 2 2 2 2" xfId="13211" xr:uid="{E02B18DD-F908-4E69-9855-8988B70FB508}"/>
    <cellStyle name="Millares 3 4 2 2 2 2 2" xfId="44259" xr:uid="{FAAF4CE6-7C15-42BA-BC1C-B115AE11B125}"/>
    <cellStyle name="Millares 3 4 2 2 2 3" xfId="27390" xr:uid="{C9161BAB-17D9-4A5B-AB48-FFA31C08FFFF}"/>
    <cellStyle name="Millares 3 4 2 2 3" xfId="7642" xr:uid="{9AA990F7-437F-4A85-AA14-78BD6DCB207F}"/>
    <cellStyle name="Millares 3 4 2 2 3 2" xfId="16819" xr:uid="{CBAE4C5E-843F-48F1-85DB-6D8512A06972}"/>
    <cellStyle name="Millares 3 4 2 2 3 2 2" xfId="47866" xr:uid="{2B9DC261-4E90-4828-AEC7-F483D6D64C34}"/>
    <cellStyle name="Millares 3 4 2 2 3 3" xfId="30997" xr:uid="{AA4DFFDD-CDE5-46EB-8687-4C21939D7475}"/>
    <cellStyle name="Millares 3 4 2 2 4" xfId="21074" xr:uid="{4951AC64-3306-4584-ADC8-200F8C6D67EF}"/>
    <cellStyle name="Millares 3 4 2 2 4 2" xfId="52091" xr:uid="{A98133A7-31CC-4B66-946C-FDA2438A1028}"/>
    <cellStyle name="Millares 3 4 2 2 4 3" xfId="35222" xr:uid="{E3BFBC5F-3F5E-43AE-8702-128C9A14E038}"/>
    <cellStyle name="Millares 3 4 2 2 5" xfId="10053" xr:uid="{A4C58A53-C237-4A33-A208-360128BFCBA1}"/>
    <cellStyle name="Millares 3 4 2 2 5 2" xfId="41105" xr:uid="{A08B795C-EF92-4F47-8A28-8E60F94A1489}"/>
    <cellStyle name="Millares 3 4 2 2 6" xfId="24236" xr:uid="{02EC819B-46D0-43A7-846B-8475430FE2AD}"/>
    <cellStyle name="Millares 3 4 2 3" xfId="1943" xr:uid="{E4BA8923-24C8-4A22-8534-AC6EF4059CC1}"/>
    <cellStyle name="Millares 3 4 2 3 2" xfId="4358" xr:uid="{8B80A447-C47C-42FD-9692-40C9A2D0CC7C}"/>
    <cellStyle name="Millares 3 4 2 3 2 2" xfId="12341" xr:uid="{B8BCBE16-C23F-4C86-86CC-CB1EF8B9B999}"/>
    <cellStyle name="Millares 3 4 2 3 2 2 2" xfId="43389" xr:uid="{6B8461AF-067A-4DA9-889C-BD6BEA324E2B}"/>
    <cellStyle name="Millares 3 4 2 3 2 3" xfId="26520" xr:uid="{3D68CCF4-2F45-4C78-9C5A-869BA346869A}"/>
    <cellStyle name="Millares 3 4 2 3 3" xfId="6772" xr:uid="{F319BF8E-5AF1-4865-95BA-486EC789907B}"/>
    <cellStyle name="Millares 3 4 2 3 3 2" xfId="15949" xr:uid="{86299459-2A87-44EA-ABB3-C6FB4137F54D}"/>
    <cellStyle name="Millares 3 4 2 3 3 2 2" xfId="46996" xr:uid="{82982B38-840D-47BB-9FFD-48675EBB908E}"/>
    <cellStyle name="Millares 3 4 2 3 3 3" xfId="30127" xr:uid="{AA7ED530-47D5-470B-94E7-0772A4D00BFC}"/>
    <cellStyle name="Millares 3 4 2 3 4" xfId="20204" xr:uid="{2D1C952B-E020-45A7-B48B-C2D3A68D3B44}"/>
    <cellStyle name="Millares 3 4 2 3 4 2" xfId="51221" xr:uid="{4E3E21D9-62DA-41C5-B536-A994D7F07B02}"/>
    <cellStyle name="Millares 3 4 2 3 4 3" xfId="34352" xr:uid="{956DD1DB-4E1B-4ADF-99B9-3663133DE519}"/>
    <cellStyle name="Millares 3 4 2 3 5" xfId="9183" xr:uid="{0ACD1637-DFE6-49C7-9197-810104EE5BC8}"/>
    <cellStyle name="Millares 3 4 2 3 5 2" xfId="40235" xr:uid="{3845C22D-3780-48B1-80BB-33EBD17E56E5}"/>
    <cellStyle name="Millares 3 4 2 3 6" xfId="23366" xr:uid="{3B050915-F1F3-474D-9F55-BF83FB371B3F}"/>
    <cellStyle name="Millares 3 4 2 4" xfId="1130" xr:uid="{5BFC8A31-E242-4107-ACED-978F1F7C86BB}"/>
    <cellStyle name="Millares 3 4 2 4 2" xfId="11529" xr:uid="{4207FFDA-ED54-48EB-A40A-68E1FC62E85D}"/>
    <cellStyle name="Millares 3 4 2 4 2 2" xfId="42577" xr:uid="{AFE800FB-EEDF-4B27-9759-EA22EC11F8FB}"/>
    <cellStyle name="Millares 3 4 2 4 3" xfId="25708" xr:uid="{82E4B981-B3EB-4DD5-9FE8-5102C929E744}"/>
    <cellStyle name="Millares 3 4 2 5" xfId="3545" xr:uid="{166BC7F4-359E-4423-ABA5-B17F97E7F869}"/>
    <cellStyle name="Millares 3 4 2 5 2" xfId="15137" xr:uid="{E53EB6A0-1689-413F-8688-2559CF511ECD}"/>
    <cellStyle name="Millares 3 4 2 5 2 2" xfId="46184" xr:uid="{66B43D81-7704-49B3-B488-39F6110EA787}"/>
    <cellStyle name="Millares 3 4 2 5 3" xfId="29315" xr:uid="{A882EB20-3666-4D9A-8D5A-B94A6B9DDB41}"/>
    <cellStyle name="Millares 3 4 2 6" xfId="5960" xr:uid="{2BB52F40-F634-422D-BA00-0B6BFABAC38A}"/>
    <cellStyle name="Millares 3 4 2 6 2" xfId="19392" xr:uid="{8701A541-12DA-4F07-9FC8-D6BDA14A998C}"/>
    <cellStyle name="Millares 3 4 2 6 2 2" xfId="50409" xr:uid="{8B19CD0A-0A87-4F24-A4C2-8AFEF17AF3CD}"/>
    <cellStyle name="Millares 3 4 2 6 3" xfId="33540" xr:uid="{B8A50733-C1F7-4D96-A187-B98D938CD20A}"/>
    <cellStyle name="Millares 3 4 2 7" xfId="8371" xr:uid="{AE49E5B9-66CC-4EF1-A875-1BCB60F4FAE5}"/>
    <cellStyle name="Millares 3 4 2 7 2" xfId="39423" xr:uid="{E371350A-C994-43FE-AA3A-5844D6C81D54}"/>
    <cellStyle name="Millares 3 4 2 8" xfId="22554" xr:uid="{76561587-85A9-4991-8872-32A81952C30A}"/>
    <cellStyle name="Millares 3 4 20" xfId="37583" xr:uid="{A661C333-EDBF-472E-AA20-B8A8CB08956C}"/>
    <cellStyle name="Millares 3 4 20 2" xfId="54452" xr:uid="{0065A8AD-AEAD-403F-BBD1-5D48EB84FF0A}"/>
    <cellStyle name="Millares 3 4 21" xfId="37885" xr:uid="{1746D9EF-84C8-4A08-9ADA-025042A210EF}"/>
    <cellStyle name="Millares 3 4 21 2" xfId="54754" xr:uid="{22BC93C3-6EE8-47BC-9FC5-973F258E7526}"/>
    <cellStyle name="Millares 3 4 22" xfId="38187" xr:uid="{C6C9290D-EECB-473E-88DF-8795D1C32816}"/>
    <cellStyle name="Millares 3 4 22 2" xfId="55056" xr:uid="{6717CEBA-38C1-42A8-AAC2-6359015DAAB6}"/>
    <cellStyle name="Millares 3 4 23" xfId="38487" xr:uid="{4EBBB87D-82C5-4BE9-BC39-80CE8F5E23C2}"/>
    <cellStyle name="Millares 3 4 23 2" xfId="55356" xr:uid="{5436B2A8-82B7-4E9E-BA2B-E47FDC9CC716}"/>
    <cellStyle name="Millares 3 4 24" xfId="38787" xr:uid="{7E94B5FD-0243-4240-8FB4-4C0E06DF5931}"/>
    <cellStyle name="Millares 3 4 24 2" xfId="55656" xr:uid="{E4A1A75D-C823-431F-9DF8-9975333E7DD2}"/>
    <cellStyle name="Millares 3 4 25" xfId="39208" xr:uid="{690239EC-F88C-42EF-8F55-5DAF658A726F}"/>
    <cellStyle name="Millares 3 4 26" xfId="22339" xr:uid="{AEE3A777-ED0B-4FB3-A307-98D242998A33}"/>
    <cellStyle name="Millares 3 4 3" xfId="2245" xr:uid="{6F65B88F-51BB-4124-BA5D-BD10F83D63CF}"/>
    <cellStyle name="Millares 3 4 3 2" xfId="4660" xr:uid="{334331E5-BBC8-49B0-BEFB-A6916BB62B62}"/>
    <cellStyle name="Millares 3 4 3 2 2" xfId="12643" xr:uid="{8F8FD6D7-3044-48A6-AFF3-A50508399214}"/>
    <cellStyle name="Millares 3 4 3 2 2 2" xfId="43691" xr:uid="{B8461AD4-2E7A-4FE3-BCD8-DED8EFF11A7D}"/>
    <cellStyle name="Millares 3 4 3 2 3" xfId="26822" xr:uid="{EA5E4797-495F-49E2-9027-E175EF01B176}"/>
    <cellStyle name="Millares 3 4 3 3" xfId="7074" xr:uid="{FF64DB51-D880-448C-9F43-073C19FE2F48}"/>
    <cellStyle name="Millares 3 4 3 3 2" xfId="16251" xr:uid="{E22BE557-E4C7-42C3-9CE6-5606B8F2FB99}"/>
    <cellStyle name="Millares 3 4 3 3 2 2" xfId="47298" xr:uid="{A6A942D4-802D-4D70-9B0A-712868FE7132}"/>
    <cellStyle name="Millares 3 4 3 3 3" xfId="30429" xr:uid="{081E93E8-C35F-4F96-9AC1-917906990E75}"/>
    <cellStyle name="Millares 3 4 3 4" xfId="20506" xr:uid="{3C8D0C3A-6B42-4FAB-9960-B9CB716261CB}"/>
    <cellStyle name="Millares 3 4 3 4 2" xfId="51523" xr:uid="{92577957-B632-43CA-BC76-C9EC09007F49}"/>
    <cellStyle name="Millares 3 4 3 4 3" xfId="34654" xr:uid="{C1E07914-AAAC-4246-8E4C-01091D481F2B}"/>
    <cellStyle name="Millares 3 4 3 5" xfId="9485" xr:uid="{FB9E3DE2-35E6-4327-93FF-2CA0BACF8DE6}"/>
    <cellStyle name="Millares 3 4 3 5 2" xfId="40537" xr:uid="{2C6390AA-F900-4D52-900F-0B834DECEA06}"/>
    <cellStyle name="Millares 3 4 3 6" xfId="23668" xr:uid="{61F2F514-66ED-4292-8747-F4C0F1CB1E1D}"/>
    <cellStyle name="Millares 3 4 4" xfId="2598" xr:uid="{9F86CF7E-FF80-448F-A1A6-208A48EC4CA2}"/>
    <cellStyle name="Millares 3 4 4 2" xfId="5013" xr:uid="{05CB8BFB-F603-4F06-B2E5-0A412C084F58}"/>
    <cellStyle name="Millares 3 4 4 2 2" xfId="12996" xr:uid="{257F3962-763F-4C66-88E5-100A79D024AC}"/>
    <cellStyle name="Millares 3 4 4 2 2 2" xfId="44044" xr:uid="{AD50945A-81E6-446B-8A36-8A334E920088}"/>
    <cellStyle name="Millares 3 4 4 2 3" xfId="27175" xr:uid="{E76E1699-C394-4820-986D-FD786CDE4F3F}"/>
    <cellStyle name="Millares 3 4 4 3" xfId="7427" xr:uid="{12CDBD84-9FEF-4BC3-8DD1-642180D2AFA3}"/>
    <cellStyle name="Millares 3 4 4 3 2" xfId="16604" xr:uid="{DFC216C9-4617-48F9-9800-86925C944C4B}"/>
    <cellStyle name="Millares 3 4 4 3 2 2" xfId="47651" xr:uid="{11D3C0FC-8DE8-4837-A31F-20F83114D510}"/>
    <cellStyle name="Millares 3 4 4 3 3" xfId="30782" xr:uid="{A225ABD0-1F44-419E-92CD-F09F5F20D3BD}"/>
    <cellStyle name="Millares 3 4 4 4" xfId="20859" xr:uid="{7CC7453E-A7DB-4B18-8C9E-6FF1230333F4}"/>
    <cellStyle name="Millares 3 4 4 4 2" xfId="51876" xr:uid="{0FB8EFA4-7A0F-4640-BE92-EA3054025894}"/>
    <cellStyle name="Millares 3 4 4 4 3" xfId="35007" xr:uid="{4B589D2B-A74F-4FE1-AE3A-7EEA98986F9B}"/>
    <cellStyle name="Millares 3 4 4 5" xfId="9838" xr:uid="{C2E1444B-1126-4F4B-B06B-B4C1D40AC747}"/>
    <cellStyle name="Millares 3 4 4 5 2" xfId="40890" xr:uid="{AF1D7DF9-DF37-4A3B-9BC8-D5F78F78EEBD}"/>
    <cellStyle name="Millares 3 4 4 6" xfId="24021" xr:uid="{C04759D0-951E-4349-A814-A212ED459FD7}"/>
    <cellStyle name="Millares 3 4 5" xfId="1591" xr:uid="{5C30619D-DB67-4A66-A2C5-4AA0690DB5F0}"/>
    <cellStyle name="Millares 3 4 5 2" xfId="4006" xr:uid="{61A4EFB1-A590-4B7E-B7CC-433043031140}"/>
    <cellStyle name="Millares 3 4 5 2 2" xfId="11989" xr:uid="{69BA9D8F-F0B0-48F8-8DB6-3E8E83EB3421}"/>
    <cellStyle name="Millares 3 4 5 2 2 2" xfId="43037" xr:uid="{A48C72EB-76D9-4CCF-9A3B-D43184D9D97A}"/>
    <cellStyle name="Millares 3 4 5 2 3" xfId="26168" xr:uid="{08C9BECB-01FD-4AEC-8DA7-BB4657BCC361}"/>
    <cellStyle name="Millares 3 4 5 3" xfId="6420" xr:uid="{3D0A6646-7A5A-4445-B3E7-3A6BE4F3AB81}"/>
    <cellStyle name="Millares 3 4 5 3 2" xfId="15597" xr:uid="{0721403A-1C48-4BFA-A539-179CF257617E}"/>
    <cellStyle name="Millares 3 4 5 3 2 2" xfId="46644" xr:uid="{0832D144-C263-4FAF-AE6F-7D8B9D61A2F1}"/>
    <cellStyle name="Millares 3 4 5 3 3" xfId="29775" xr:uid="{A64EA3A6-A0D2-491B-89E7-ABE939B897A0}"/>
    <cellStyle name="Millares 3 4 5 4" xfId="19852" xr:uid="{80190805-203A-4764-B478-7D3B0811E159}"/>
    <cellStyle name="Millares 3 4 5 4 2" xfId="50869" xr:uid="{44D8F8F4-118A-4007-9564-AC615840B500}"/>
    <cellStyle name="Millares 3 4 5 4 3" xfId="34000" xr:uid="{BC05C151-FC7B-4279-BCDF-03D1D4410F4E}"/>
    <cellStyle name="Millares 3 4 5 5" xfId="8831" xr:uid="{5913575E-408F-41A6-92A5-2F20F5802D79}"/>
    <cellStyle name="Millares 3 4 5 5 2" xfId="39883" xr:uid="{BE50D6CB-F58C-47AD-AAE3-115DB797CD5B}"/>
    <cellStyle name="Millares 3 4 5 6" xfId="23014" xr:uid="{DF5AEAA6-5D13-4C95-AB8B-35F1087406C1}"/>
    <cellStyle name="Millares 3 4 6" xfId="915" xr:uid="{98FCE910-9DFF-43E4-B462-1B8CF74D4B46}"/>
    <cellStyle name="Millares 3 4 6 2" xfId="13608" xr:uid="{074FA44C-8151-46FF-A47B-62CACDB97800}"/>
    <cellStyle name="Millares 3 4 6 2 2" xfId="44656" xr:uid="{BD7283FF-74C1-4DFD-97F4-DAD7191E9AC7}"/>
    <cellStyle name="Millares 3 4 6 2 3" xfId="27787" xr:uid="{DB34C89E-4317-4A19-A84F-CF83E08C9114}"/>
    <cellStyle name="Millares 3 4 6 3" xfId="17216" xr:uid="{1EF3CE38-38BF-4140-AB4F-9099A6D51631}"/>
    <cellStyle name="Millares 3 4 6 3 2" xfId="48263" xr:uid="{25697FFE-0082-40D6-AC0D-A62530A42517}"/>
    <cellStyle name="Millares 3 4 6 3 3" xfId="31394" xr:uid="{1BF0C1D7-0107-4A9B-BA3C-832681C69593}"/>
    <cellStyle name="Millares 3 4 6 4" xfId="21471" xr:uid="{C6F86702-F6F0-4E03-80FC-80912652FBC2}"/>
    <cellStyle name="Millares 3 4 6 4 2" xfId="52488" xr:uid="{EA72B93E-ABB7-4090-8974-2EB77BE69292}"/>
    <cellStyle name="Millares 3 4 6 4 3" xfId="35619" xr:uid="{49DF968C-695F-4A96-BCC6-33019873337C}"/>
    <cellStyle name="Millares 3 4 6 5" xfId="10450" xr:uid="{D7CF871B-4FE2-4DCB-ABC9-AB703C3024AB}"/>
    <cellStyle name="Millares 3 4 6 5 2" xfId="41502" xr:uid="{791C21A3-6515-4B57-A29A-99688CA4BFB1}"/>
    <cellStyle name="Millares 3 4 6 6" xfId="24633" xr:uid="{2F203525-2C7B-4D87-AE2C-CD1029210626}"/>
    <cellStyle name="Millares 3 4 7" xfId="3330" xr:uid="{07270305-E2A1-447B-8E12-123AB5209A92}"/>
    <cellStyle name="Millares 3 4 7 2" xfId="13905" xr:uid="{957825C6-B2D1-4658-B3CE-B6E0B1DA7302}"/>
    <cellStyle name="Millares 3 4 7 2 2" xfId="44953" xr:uid="{5A619AC6-DF52-477C-9FA5-442C49BBB91C}"/>
    <cellStyle name="Millares 3 4 7 2 3" xfId="28084" xr:uid="{491BF661-02F1-490D-92DD-E5E8835701A1}"/>
    <cellStyle name="Millares 3 4 7 3" xfId="17513" xr:uid="{DA6396B9-91FC-4855-8B49-77AB3A1B9634}"/>
    <cellStyle name="Millares 3 4 7 3 2" xfId="48560" xr:uid="{1DDCD8B2-2AA6-46EE-A814-D9146F5AE15A}"/>
    <cellStyle name="Millares 3 4 7 3 3" xfId="31691" xr:uid="{E340AADD-86FD-4FB8-B07E-EF46EFC37D54}"/>
    <cellStyle name="Millares 3 4 7 4" xfId="21768" xr:uid="{ED918FA6-D0D8-4D68-A945-71A6ED7E5301}"/>
    <cellStyle name="Millares 3 4 7 4 2" xfId="52785" xr:uid="{4B6A7E90-1C11-4A70-93BA-3771AC8CC846}"/>
    <cellStyle name="Millares 3 4 7 4 3" xfId="35916" xr:uid="{0E42C8EE-8BEF-4525-A4BA-F7E34ABA2576}"/>
    <cellStyle name="Millares 3 4 7 5" xfId="10747" xr:uid="{6D1C1614-764C-4A0A-AA38-AC0DD82845D2}"/>
    <cellStyle name="Millares 3 4 7 5 2" xfId="41799" xr:uid="{AB2E3C36-0950-4409-8AC9-A950032F3B67}"/>
    <cellStyle name="Millares 3 4 7 6" xfId="24930" xr:uid="{21EF373C-83B6-43BF-BAA2-DFEF9C191CCD}"/>
    <cellStyle name="Millares 3 4 8" xfId="5745" xr:uid="{77EA556F-F3EF-4920-8821-B25D20B7584F}"/>
    <cellStyle name="Millares 3 4 8 2" xfId="14217" xr:uid="{569EEAE1-07DB-4130-8337-A1FB8DBE8D46}"/>
    <cellStyle name="Millares 3 4 8 2 2" xfId="45265" xr:uid="{D0E9EA4C-5D21-4D58-A552-20BF7B925E63}"/>
    <cellStyle name="Millares 3 4 8 2 3" xfId="28396" xr:uid="{22BD0CEA-6115-41D8-9040-C5E9F5F70834}"/>
    <cellStyle name="Millares 3 4 8 3" xfId="17829" xr:uid="{0A68020B-A9B4-40D5-AEF3-98FB6623E756}"/>
    <cellStyle name="Millares 3 4 8 3 2" xfId="48876" xr:uid="{DB768215-0EA9-40EF-803C-10D486B56DF0}"/>
    <cellStyle name="Millares 3 4 8 3 3" xfId="32007" xr:uid="{B28D1294-20AE-4F6C-988A-D95F78CC7FE1}"/>
    <cellStyle name="Millares 3 4 8 4" xfId="22080" xr:uid="{00D1E19F-CAC2-4138-A8A2-EC0B28AE47F7}"/>
    <cellStyle name="Millares 3 4 8 4 2" xfId="53097" xr:uid="{CE7F228D-117B-4312-B91C-A6549ED62D69}"/>
    <cellStyle name="Millares 3 4 8 4 3" xfId="36228" xr:uid="{41AAEECE-7CF5-484A-920C-CC4B019867B3}"/>
    <cellStyle name="Millares 3 4 8 5" xfId="11063" xr:uid="{FD0B3A54-4E4C-4C5B-B56F-3EA37E901183}"/>
    <cellStyle name="Millares 3 4 8 5 2" xfId="42111" xr:uid="{25A465BB-2CBF-489E-BF8A-A7652E88F0A8}"/>
    <cellStyle name="Millares 3 4 8 6" xfId="25242" xr:uid="{EA6FB279-3608-433C-BC1F-93C6AEF49E54}"/>
    <cellStyle name="Millares 3 4 9" xfId="11314" xr:uid="{86C8CFFC-B39D-457A-A4CB-AE74442900A7}"/>
    <cellStyle name="Millares 3 4 9 2" xfId="14922" xr:uid="{8CC4BF3F-710D-408D-BE6C-2548EFB8B2C5}"/>
    <cellStyle name="Millares 3 4 9 2 2" xfId="45969" xr:uid="{1D184FDB-B9C3-45CD-8BD2-86B7B60A223E}"/>
    <cellStyle name="Millares 3 4 9 2 3" xfId="29100" xr:uid="{F41F3A05-7729-4C4B-94C8-095868F3389D}"/>
    <cellStyle name="Millares 3 4 9 3" xfId="19177" xr:uid="{AEFC8740-1CE3-433C-877D-646778FE9EF4}"/>
    <cellStyle name="Millares 3 4 9 3 2" xfId="50194" xr:uid="{9582E3C9-7677-4F7F-ABE0-B235C541805D}"/>
    <cellStyle name="Millares 3 4 9 3 3" xfId="33325" xr:uid="{B9946907-D9F2-488A-87A6-1F6EE0FFCE18}"/>
    <cellStyle name="Millares 3 4 9 4" xfId="42362" xr:uid="{A88D5B4B-F9D7-48AA-BB74-1B133CB8F590}"/>
    <cellStyle name="Millares 3 4 9 5" xfId="25493" xr:uid="{4748A144-C4A4-4194-A1DA-163AC5629F3D}"/>
    <cellStyle name="Millares 3 5" xfId="351" xr:uid="{BD490058-BB58-45FA-89F4-FEA1CFF4607F}"/>
    <cellStyle name="Millares 3 5 10" xfId="14948" xr:uid="{D761B64B-7050-463C-AA0D-7D37D8B17FFA}"/>
    <cellStyle name="Millares 3 5 10 2" xfId="45995" xr:uid="{F19FC0C5-4756-46DD-816F-02E95B870C7B}"/>
    <cellStyle name="Millares 3 5 10 3" xfId="29126" xr:uid="{C129FD07-B3C6-4C3B-A4A7-6F330885E5AB}"/>
    <cellStyle name="Millares 3 5 11" xfId="18014" xr:uid="{110ACF0B-E20F-4448-BEDD-34B5E5196159}"/>
    <cellStyle name="Millares 3 5 11 2" xfId="49031" xr:uid="{7CB1793D-5088-4B09-A7B9-24F80B613EAA}"/>
    <cellStyle name="Millares 3 5 11 3" xfId="32162" xr:uid="{EBDD8355-9533-4567-9C76-8C1EEFDD11F2}"/>
    <cellStyle name="Millares 3 5 12" xfId="18314" xr:uid="{ADA2112E-CD76-478A-9023-CCB7198BCCFA}"/>
    <cellStyle name="Millares 3 5 12 2" xfId="49331" xr:uid="{354760B0-D14C-484B-AC46-19F4554F4B38}"/>
    <cellStyle name="Millares 3 5 12 3" xfId="32462" xr:uid="{F14AA3B0-B96D-4D73-84B8-A357EC9D9769}"/>
    <cellStyle name="Millares 3 5 13" xfId="18614" xr:uid="{E596A7A8-84E9-4410-A184-9E27DBFC9DA6}"/>
    <cellStyle name="Millares 3 5 13 2" xfId="49631" xr:uid="{BE544CE2-2922-4AD2-96E6-0AB78F2FA6DC}"/>
    <cellStyle name="Millares 3 5 13 3" xfId="32762" xr:uid="{CFC6A674-95D7-44BE-8C29-DB5272A0566B}"/>
    <cellStyle name="Millares 3 5 14" xfId="19203" xr:uid="{7457563F-DDDC-4FA0-833C-6B8F99E5463B}"/>
    <cellStyle name="Millares 3 5 14 2" xfId="50220" xr:uid="{8F6C8496-2EF8-4BE3-BC6C-078D2B9BEC67}"/>
    <cellStyle name="Millares 3 5 14 3" xfId="33351" xr:uid="{A58390C4-E640-4ACB-AEBD-39D14EAF0685}"/>
    <cellStyle name="Millares 3 5 15" xfId="8182" xr:uid="{16A29CDB-D4C6-4993-ABDC-9F3D2E78BD64}"/>
    <cellStyle name="Millares 3 5 15 2" xfId="53235" xr:uid="{04D9489B-F7E5-42F9-A123-614707D83743}"/>
    <cellStyle name="Millares 3 5 15 3" xfId="36366" xr:uid="{3223FEC1-9BC0-4F8C-96A7-C16BE18C50D5}"/>
    <cellStyle name="Millares 3 5 16" xfId="36671" xr:uid="{2152F1F1-20AB-4EC9-9AA8-4D99BFC2F12C}"/>
    <cellStyle name="Millares 3 5 16 2" xfId="53540" xr:uid="{461C61E0-1A8F-4059-9770-4FD91D4F81EC}"/>
    <cellStyle name="Millares 3 5 17" xfId="36981" xr:uid="{9280D169-D063-4029-A3F5-0F0550AEB600}"/>
    <cellStyle name="Millares 3 5 17 2" xfId="53850" xr:uid="{E4B872BE-A32A-43B6-90C4-F6F4B6305F8A}"/>
    <cellStyle name="Millares 3 5 18" xfId="37284" xr:uid="{322FF6D3-8993-4E8A-BD7C-73E7F007CF52}"/>
    <cellStyle name="Millares 3 5 18 2" xfId="54153" xr:uid="{DECD1F90-CE59-4D84-A4F7-1DD20B87867A}"/>
    <cellStyle name="Millares 3 5 19" xfId="37584" xr:uid="{799A9C4C-ACEE-4727-BBA2-77374D2885AE}"/>
    <cellStyle name="Millares 3 5 19 2" xfId="54453" xr:uid="{BCE332A5-3D77-42D5-A795-D26E4CAA85EA}"/>
    <cellStyle name="Millares 3 5 2" xfId="542" xr:uid="{D58D7CBC-B8E4-422C-AC42-C2E014A10F5C}"/>
    <cellStyle name="Millares 3 5 2 2" xfId="2814" xr:uid="{108D8D3B-9136-413C-96AD-DE1DA4AC1B4E}"/>
    <cellStyle name="Millares 3 5 2 2 2" xfId="5229" xr:uid="{67B178B7-89EC-4832-9352-F3D7C779530B}"/>
    <cellStyle name="Millares 3 5 2 2 2 2" xfId="13212" xr:uid="{8785955E-27B0-4F99-A91E-044105D2453B}"/>
    <cellStyle name="Millares 3 5 2 2 2 2 2" xfId="44260" xr:uid="{04BE6E6D-5CDF-41E9-AD3D-2FD0F010E14B}"/>
    <cellStyle name="Millares 3 5 2 2 2 3" xfId="27391" xr:uid="{9D578921-7C20-4B61-95B8-D8607EFF807C}"/>
    <cellStyle name="Millares 3 5 2 2 3" xfId="7643" xr:uid="{8930AFEE-B724-41B9-A81A-7A2CCF51C03F}"/>
    <cellStyle name="Millares 3 5 2 2 3 2" xfId="16820" xr:uid="{7DD6EFD0-8A55-4F65-8783-5984E7BB6CD2}"/>
    <cellStyle name="Millares 3 5 2 2 3 2 2" xfId="47867" xr:uid="{C5B58A96-CC0E-44E7-91C6-2A9420629C67}"/>
    <cellStyle name="Millares 3 5 2 2 3 3" xfId="30998" xr:uid="{6A51789E-0827-4D21-AB35-181F9767CBBA}"/>
    <cellStyle name="Millares 3 5 2 2 4" xfId="21075" xr:uid="{BB0EE233-B0B4-4692-AC55-37BF5D5A0D5C}"/>
    <cellStyle name="Millares 3 5 2 2 4 2" xfId="52092" xr:uid="{A7591CE1-D052-4261-A3DC-232F1AA81383}"/>
    <cellStyle name="Millares 3 5 2 2 4 3" xfId="35223" xr:uid="{CF36FD78-7D88-4188-B8D4-C2231C9A304B}"/>
    <cellStyle name="Millares 3 5 2 2 5" xfId="10054" xr:uid="{C7AA696B-9CF9-440F-BEE0-EBC9584332DF}"/>
    <cellStyle name="Millares 3 5 2 2 5 2" xfId="41106" xr:uid="{20F00499-751F-4445-A6F4-738D497CC627}"/>
    <cellStyle name="Millares 3 5 2 2 6" xfId="24237" xr:uid="{30CD0E60-D098-479A-A60C-9D68AA7F37A2}"/>
    <cellStyle name="Millares 3 5 2 3" xfId="1969" xr:uid="{F44284A7-83C5-404E-8A12-A70FF96BB547}"/>
    <cellStyle name="Millares 3 5 2 3 2" xfId="4384" xr:uid="{F7A3048C-B480-4E9C-8184-48ECA1D337AD}"/>
    <cellStyle name="Millares 3 5 2 3 2 2" xfId="12367" xr:uid="{5E863BD4-7176-493C-A8D5-35FAA79B9B24}"/>
    <cellStyle name="Millares 3 5 2 3 2 2 2" xfId="43415" xr:uid="{D37E7CF9-DF18-4694-A9AD-8D75510D044B}"/>
    <cellStyle name="Millares 3 5 2 3 2 3" xfId="26546" xr:uid="{73FA5030-D2CB-4966-AA7B-816D01AFB06A}"/>
    <cellStyle name="Millares 3 5 2 3 3" xfId="6798" xr:uid="{7F91BB04-B8F6-48B6-83A1-562713A32137}"/>
    <cellStyle name="Millares 3 5 2 3 3 2" xfId="15975" xr:uid="{AA1AD7CD-B001-4A3F-9FF3-BEE48EC52D10}"/>
    <cellStyle name="Millares 3 5 2 3 3 2 2" xfId="47022" xr:uid="{C5732F06-5BE2-4201-8C5E-4258FEA72FDD}"/>
    <cellStyle name="Millares 3 5 2 3 3 3" xfId="30153" xr:uid="{FAFDC90A-8B1F-44A5-8DA4-8239D31C941E}"/>
    <cellStyle name="Millares 3 5 2 3 4" xfId="20230" xr:uid="{59D0E03F-1FAF-4DB3-8484-72BF522A794A}"/>
    <cellStyle name="Millares 3 5 2 3 4 2" xfId="51247" xr:uid="{775B82F0-A993-42B1-A164-E4D16DC1BE6C}"/>
    <cellStyle name="Millares 3 5 2 3 4 3" xfId="34378" xr:uid="{2F10863E-6914-4309-BE23-21FF4A5EABA4}"/>
    <cellStyle name="Millares 3 5 2 3 5" xfId="9209" xr:uid="{A4E4D386-AC6A-4A61-B933-05CF0E814B0D}"/>
    <cellStyle name="Millares 3 5 2 3 5 2" xfId="40261" xr:uid="{8D8F7AC2-96F7-4AAB-B89F-0A37EFFF448F}"/>
    <cellStyle name="Millares 3 5 2 3 6" xfId="23392" xr:uid="{83AA9D70-017E-4068-82AE-3FEB9B4202F1}"/>
    <cellStyle name="Millares 3 5 2 4" xfId="1131" xr:uid="{A57F5E42-FE55-4587-8A4A-CDF19E8883B0}"/>
    <cellStyle name="Millares 3 5 2 4 2" xfId="11530" xr:uid="{6E130102-00C5-4BDC-BAFD-FAFCBC4E3C2A}"/>
    <cellStyle name="Millares 3 5 2 4 2 2" xfId="42578" xr:uid="{EE4E7257-44C1-4BC0-B1FB-FA47238889F4}"/>
    <cellStyle name="Millares 3 5 2 4 3" xfId="25709" xr:uid="{9ACCAD26-32C6-4F5B-8C7B-B4D08AC5AF5E}"/>
    <cellStyle name="Millares 3 5 2 5" xfId="3546" xr:uid="{56555746-71E3-44F3-A855-A659D8D06102}"/>
    <cellStyle name="Millares 3 5 2 5 2" xfId="15138" xr:uid="{4F4E9AAD-7C18-4B71-8B00-494E505A97CF}"/>
    <cellStyle name="Millares 3 5 2 5 2 2" xfId="46185" xr:uid="{0CBD6D1A-4F8E-4025-9CE8-A85C3B555ECD}"/>
    <cellStyle name="Millares 3 5 2 5 3" xfId="29316" xr:uid="{D8DCC1F8-53BA-4B8C-B407-A3CAEB0FB1D3}"/>
    <cellStyle name="Millares 3 5 2 6" xfId="5961" xr:uid="{0FF391B4-0703-4794-9670-0A85A5AB293C}"/>
    <cellStyle name="Millares 3 5 2 6 2" xfId="19393" xr:uid="{B723E2C1-0E5D-41B9-BC32-D339C3F9A41A}"/>
    <cellStyle name="Millares 3 5 2 6 2 2" xfId="50410" xr:uid="{B7D8231C-A478-4B89-B0CE-2960F8226F84}"/>
    <cellStyle name="Millares 3 5 2 6 3" xfId="33541" xr:uid="{484A0033-36BE-4105-A416-9406EBE33218}"/>
    <cellStyle name="Millares 3 5 2 7" xfId="8372" xr:uid="{8F1370C4-1A87-4D18-8535-E23992C0BB81}"/>
    <cellStyle name="Millares 3 5 2 7 2" xfId="39424" xr:uid="{4DC9AFAB-F893-4D9B-A9E2-8AA9064E15D9}"/>
    <cellStyle name="Millares 3 5 2 8" xfId="22555" xr:uid="{CB04A5D4-764F-4E00-86AC-33FBD7CC838B}"/>
    <cellStyle name="Millares 3 5 20" xfId="37886" xr:uid="{2BCDF012-7991-496E-8639-C0D6EA641201}"/>
    <cellStyle name="Millares 3 5 20 2" xfId="54755" xr:uid="{6415FAA9-A060-4A67-A4DD-4F371868F3FB}"/>
    <cellStyle name="Millares 3 5 21" xfId="38188" xr:uid="{3D3DAE9A-E6A6-4089-B081-121334B0EE10}"/>
    <cellStyle name="Millares 3 5 21 2" xfId="55057" xr:uid="{38B4E9BB-F71F-4F04-A515-B316028F54D2}"/>
    <cellStyle name="Millares 3 5 22" xfId="38488" xr:uid="{94B437BE-F63F-4119-BE8E-B33BE1231D34}"/>
    <cellStyle name="Millares 3 5 22 2" xfId="55357" xr:uid="{21F42F09-547E-4069-9E03-8889CB7982F7}"/>
    <cellStyle name="Millares 3 5 23" xfId="38788" xr:uid="{224F8FA3-9C6B-4BA9-B2B5-E64CD3FCF8C7}"/>
    <cellStyle name="Millares 3 5 23 2" xfId="55657" xr:uid="{370DFD9D-2D61-4596-A1DE-2964452ABC2C}"/>
    <cellStyle name="Millares 3 5 24" xfId="39234" xr:uid="{6DB0868F-5FD2-4581-8A8A-CD32D5AA7746}"/>
    <cellStyle name="Millares 3 5 25" xfId="22365" xr:uid="{9D92C789-7672-4BED-B4B8-B39AB3C3EA03}"/>
    <cellStyle name="Millares 3 5 3" xfId="2271" xr:uid="{2FE77900-1AED-442E-8023-F85537F6F97A}"/>
    <cellStyle name="Millares 3 5 3 2" xfId="4686" xr:uid="{48CF87B1-00A7-4BC3-B66B-733281DC1557}"/>
    <cellStyle name="Millares 3 5 3 2 2" xfId="12669" xr:uid="{0F365EB7-A378-4976-8B76-A70A8ED431B3}"/>
    <cellStyle name="Millares 3 5 3 2 2 2" xfId="43717" xr:uid="{416659C2-4A12-4D4A-9D86-96F19D04026F}"/>
    <cellStyle name="Millares 3 5 3 2 3" xfId="26848" xr:uid="{77DA1682-DBE7-4541-B6CF-49C4337FD620}"/>
    <cellStyle name="Millares 3 5 3 3" xfId="7100" xr:uid="{642AC437-23C2-4F87-AD49-A8F8998E97C9}"/>
    <cellStyle name="Millares 3 5 3 3 2" xfId="16277" xr:uid="{4C1C6148-6F54-43A8-9307-253253A73B34}"/>
    <cellStyle name="Millares 3 5 3 3 2 2" xfId="47324" xr:uid="{744DA780-405B-4C02-AF3F-0EC533E9AE3D}"/>
    <cellStyle name="Millares 3 5 3 3 3" xfId="30455" xr:uid="{D2E66CC2-FEA9-447D-B559-DB625FD17940}"/>
    <cellStyle name="Millares 3 5 3 4" xfId="20532" xr:uid="{E7955A05-D91B-41CB-9B56-76991CCD36A1}"/>
    <cellStyle name="Millares 3 5 3 4 2" xfId="51549" xr:uid="{8A9505C3-EC63-4725-AB59-302E149803B1}"/>
    <cellStyle name="Millares 3 5 3 4 3" xfId="34680" xr:uid="{63938FAA-B9B6-483A-9DF6-1A632621BC0B}"/>
    <cellStyle name="Millares 3 5 3 5" xfId="9511" xr:uid="{09DBDFB8-AA2F-477A-AC55-07920FB45AC2}"/>
    <cellStyle name="Millares 3 5 3 5 2" xfId="40563" xr:uid="{6E54650E-5468-46C4-9BE1-E242E5395223}"/>
    <cellStyle name="Millares 3 5 3 6" xfId="23694" xr:uid="{CA066121-69DE-41DB-A9A7-DCEE3C986305}"/>
    <cellStyle name="Millares 3 5 4" xfId="2624" xr:uid="{F8436559-F402-424D-9DA4-AAD17263764D}"/>
    <cellStyle name="Millares 3 5 4 2" xfId="5039" xr:uid="{0D49AE72-08D3-480A-8B55-8F1DDBB81187}"/>
    <cellStyle name="Millares 3 5 4 2 2" xfId="13022" xr:uid="{41DC3917-5B03-4B7F-BDE5-2913585B4530}"/>
    <cellStyle name="Millares 3 5 4 2 2 2" xfId="44070" xr:uid="{344DB444-EE31-4FA0-98E4-9F7B7E393D36}"/>
    <cellStyle name="Millares 3 5 4 2 3" xfId="27201" xr:uid="{8112BF4C-EA15-4D9E-B4E2-BBC45EC5E5D6}"/>
    <cellStyle name="Millares 3 5 4 3" xfId="7453" xr:uid="{B38DF1C6-AEEF-45BE-8FE4-F7E1C7374FB4}"/>
    <cellStyle name="Millares 3 5 4 3 2" xfId="16630" xr:uid="{2690A669-07E0-48DC-9435-A6A50E059D96}"/>
    <cellStyle name="Millares 3 5 4 3 2 2" xfId="47677" xr:uid="{AFEC95CD-A7F7-4D4C-B61E-3A3122CA30E9}"/>
    <cellStyle name="Millares 3 5 4 3 3" xfId="30808" xr:uid="{F25B1CD9-AAE8-477B-9B56-2FB1E0130D17}"/>
    <cellStyle name="Millares 3 5 4 4" xfId="20885" xr:uid="{681AAA97-0918-4517-8FDC-F106CC7B5DE0}"/>
    <cellStyle name="Millares 3 5 4 4 2" xfId="51902" xr:uid="{D9D5ED1D-0DDF-4A62-B21A-FB7E1E7087A2}"/>
    <cellStyle name="Millares 3 5 4 4 3" xfId="35033" xr:uid="{0E3879C4-11D9-4EE5-A46B-F005860F8805}"/>
    <cellStyle name="Millares 3 5 4 5" xfId="9864" xr:uid="{49598B73-B01E-4442-B1CA-F1A9BE2D52C4}"/>
    <cellStyle name="Millares 3 5 4 5 2" xfId="40916" xr:uid="{39C1C199-80F5-4030-820D-DD05C6390205}"/>
    <cellStyle name="Millares 3 5 4 6" xfId="24047" xr:uid="{00A9E0B2-40B2-4D5D-92D6-7ECC76DE6A09}"/>
    <cellStyle name="Millares 3 5 5" xfId="1617" xr:uid="{38C615F8-AEF0-49B9-9503-B055E10EE462}"/>
    <cellStyle name="Millares 3 5 5 2" xfId="4032" xr:uid="{13CE59CF-B570-40E7-8368-9A37A285E8E6}"/>
    <cellStyle name="Millares 3 5 5 2 2" xfId="12015" xr:uid="{5B0FDE07-F3C5-48B9-B9F5-32E0007CFB5B}"/>
    <cellStyle name="Millares 3 5 5 2 2 2" xfId="43063" xr:uid="{82E7D650-B86C-4E1C-96C8-6FB2BFF7B504}"/>
    <cellStyle name="Millares 3 5 5 2 3" xfId="26194" xr:uid="{E313D3F0-31A5-42AD-897F-2BA50BF96C91}"/>
    <cellStyle name="Millares 3 5 5 3" xfId="6446" xr:uid="{8A87F377-193F-40E4-A462-FC4700A4F682}"/>
    <cellStyle name="Millares 3 5 5 3 2" xfId="15623" xr:uid="{E31549D7-02A5-47AC-A986-5C2ECAB9E9BF}"/>
    <cellStyle name="Millares 3 5 5 3 2 2" xfId="46670" xr:uid="{94D3FE9C-005D-4B7C-B79D-E83C6863CED6}"/>
    <cellStyle name="Millares 3 5 5 3 3" xfId="29801" xr:uid="{31E2EA58-C971-4112-8B21-5BE37FA2A74B}"/>
    <cellStyle name="Millares 3 5 5 4" xfId="19878" xr:uid="{AA65A8DC-B111-4A6F-B2CC-0974ECB519AF}"/>
    <cellStyle name="Millares 3 5 5 4 2" xfId="50895" xr:uid="{E29AFB13-6F39-419C-B541-875129E88084}"/>
    <cellStyle name="Millares 3 5 5 4 3" xfId="34026" xr:uid="{0FBC1F80-6445-4DD1-9D0B-2FA4F905E7A7}"/>
    <cellStyle name="Millares 3 5 5 5" xfId="8857" xr:uid="{8AD82348-F5F7-447E-A60C-36211B815715}"/>
    <cellStyle name="Millares 3 5 5 5 2" xfId="39909" xr:uid="{80891229-8E86-43A5-86FA-0E8DEE2FEEAA}"/>
    <cellStyle name="Millares 3 5 5 6" xfId="23040" xr:uid="{7BF1FE74-547B-4A53-AD15-4D2BF27B949B}"/>
    <cellStyle name="Millares 3 5 6" xfId="941" xr:uid="{D89A8E4E-00D7-4B9A-8C31-4B7A40625BA5}"/>
    <cellStyle name="Millares 3 5 6 2" xfId="13609" xr:uid="{266FEA41-C2B1-469E-A379-E9BD5F1FF74F}"/>
    <cellStyle name="Millares 3 5 6 2 2" xfId="44657" xr:uid="{7CAF6975-0DDD-436C-AF0F-A29ACD7B0825}"/>
    <cellStyle name="Millares 3 5 6 2 3" xfId="27788" xr:uid="{97F69756-4E17-4F54-8896-231D08C57EB1}"/>
    <cellStyle name="Millares 3 5 6 3" xfId="17217" xr:uid="{4AC7F6D2-1E07-43F9-ADF1-427F890CCE5B}"/>
    <cellStyle name="Millares 3 5 6 3 2" xfId="48264" xr:uid="{010E5FEC-1F3D-4B8B-B0A1-AB788F8E9D38}"/>
    <cellStyle name="Millares 3 5 6 3 3" xfId="31395" xr:uid="{D2F5CF84-2034-481E-8106-666398C71AC5}"/>
    <cellStyle name="Millares 3 5 6 4" xfId="21472" xr:uid="{96BC8C51-605A-405A-A4B5-BF98D38F7208}"/>
    <cellStyle name="Millares 3 5 6 4 2" xfId="52489" xr:uid="{18CA4516-A61E-4E57-A27A-608B87BC8C99}"/>
    <cellStyle name="Millares 3 5 6 4 3" xfId="35620" xr:uid="{5C4CC16E-AE61-45F4-B4CF-A091188A57B4}"/>
    <cellStyle name="Millares 3 5 6 5" xfId="10451" xr:uid="{7B01DFDE-429F-4EDD-B69E-43A0D2D30D7A}"/>
    <cellStyle name="Millares 3 5 6 5 2" xfId="41503" xr:uid="{E9363422-DE43-4734-B511-31609BE0E1A1}"/>
    <cellStyle name="Millares 3 5 6 6" xfId="24634" xr:uid="{EBA718EE-05EF-4469-AAEE-761B991ED3F4}"/>
    <cellStyle name="Millares 3 5 7" xfId="3356" xr:uid="{16C4B731-FF98-47B8-9E7A-7D1EA44A56F4}"/>
    <cellStyle name="Millares 3 5 7 2" xfId="13906" xr:uid="{340BEAAD-B740-492C-8A63-72D71DDCEA4C}"/>
    <cellStyle name="Millares 3 5 7 2 2" xfId="44954" xr:uid="{8DC7A60B-DD34-4DF9-B6D7-D2FDE0081882}"/>
    <cellStyle name="Millares 3 5 7 2 3" xfId="28085" xr:uid="{3C2A83AF-98FE-4226-89F8-359F0FCECAED}"/>
    <cellStyle name="Millares 3 5 7 3" xfId="17514" xr:uid="{ED61D6D3-DD6B-41BE-9C86-8114C7B48D78}"/>
    <cellStyle name="Millares 3 5 7 3 2" xfId="48561" xr:uid="{F2B8DF88-D75A-4F44-A3FA-66C502F0E536}"/>
    <cellStyle name="Millares 3 5 7 3 3" xfId="31692" xr:uid="{54D1C19D-C692-45A1-8A73-D20551245145}"/>
    <cellStyle name="Millares 3 5 7 4" xfId="21769" xr:uid="{4623A362-4281-408D-8850-C163FB2E214D}"/>
    <cellStyle name="Millares 3 5 7 4 2" xfId="52786" xr:uid="{89D0C6D5-13AF-48B9-9B50-C0DCB9ED6067}"/>
    <cellStyle name="Millares 3 5 7 4 3" xfId="35917" xr:uid="{002BA6DF-6568-4A90-96B8-23BE0C62E02C}"/>
    <cellStyle name="Millares 3 5 7 5" xfId="10748" xr:uid="{AE88D823-719D-4B9D-A1AE-9066B7F1658F}"/>
    <cellStyle name="Millares 3 5 7 5 2" xfId="41800" xr:uid="{F1484AAB-2627-4D4D-83D5-6A2708549DAB}"/>
    <cellStyle name="Millares 3 5 7 6" xfId="24931" xr:uid="{DCA39D79-EB19-4ECB-8C12-0A165B29C8C8}"/>
    <cellStyle name="Millares 3 5 8" xfId="5771" xr:uid="{B9E01E55-2FB9-4D4C-B726-7368D3108956}"/>
    <cellStyle name="Millares 3 5 8 2" xfId="11340" xr:uid="{F598BB1E-71F5-47AA-8F68-B0223B195E9B}"/>
    <cellStyle name="Millares 3 5 8 2 2" xfId="42388" xr:uid="{B80016B2-F8AF-4701-B785-5CC903A789E4}"/>
    <cellStyle name="Millares 3 5 8 3" xfId="25519" xr:uid="{A0442A7E-1C13-4EC2-B018-75DC5533D826}"/>
    <cellStyle name="Millares 3 5 9" xfId="14353" xr:uid="{7D85F964-1554-46AD-AF8F-BC1AFAA0999C}"/>
    <cellStyle name="Millares 3 5 9 2" xfId="45401" xr:uid="{48537742-9F67-4AA6-B348-E665C06A0B22}"/>
    <cellStyle name="Millares 3 5 9 3" xfId="28532" xr:uid="{6B4A26FB-B5EC-4910-834A-DD087723A14D}"/>
    <cellStyle name="Millares 3 6" xfId="174" xr:uid="{5AD574D7-A479-4EFA-874A-B21488FE5DD2}"/>
    <cellStyle name="Millares 3 6 10" xfId="14771" xr:uid="{E784824D-958F-495E-B135-DE9E5C57F8E3}"/>
    <cellStyle name="Millares 3 6 10 2" xfId="45818" xr:uid="{9F51EC70-337B-44A1-A8EE-46951D0F931D}"/>
    <cellStyle name="Millares 3 6 10 3" xfId="28949" xr:uid="{E4BAAD71-8A35-40CB-B398-007CDC646A5B}"/>
    <cellStyle name="Millares 3 6 11" xfId="18015" xr:uid="{DF8A7E2A-65D1-4504-B836-E1331E5242BD}"/>
    <cellStyle name="Millares 3 6 11 2" xfId="49032" xr:uid="{B0D822DE-A7D7-45CB-84AA-01CDD1A06AD7}"/>
    <cellStyle name="Millares 3 6 11 3" xfId="32163" xr:uid="{39BAF8A7-BDCA-45A5-924B-5E83717029BF}"/>
    <cellStyle name="Millares 3 6 12" xfId="18315" xr:uid="{88CF664F-778F-441D-A6F9-8B7AC500138C}"/>
    <cellStyle name="Millares 3 6 12 2" xfId="49332" xr:uid="{C75E0CA0-B4C8-43B5-877C-0F19A973E43E}"/>
    <cellStyle name="Millares 3 6 12 3" xfId="32463" xr:uid="{CEA23434-6665-47F6-B160-5AAE1917644B}"/>
    <cellStyle name="Millares 3 6 13" xfId="18615" xr:uid="{91636F8A-B0DB-4D52-BD35-152BE835FE75}"/>
    <cellStyle name="Millares 3 6 13 2" xfId="49632" xr:uid="{B7C62DA2-ED2D-4B6C-820C-92488C44FF3F}"/>
    <cellStyle name="Millares 3 6 13 3" xfId="32763" xr:uid="{D3F02B91-1D4B-4663-A35E-8396BD8C4F7E}"/>
    <cellStyle name="Millares 3 6 14" xfId="19026" xr:uid="{A8DF1B1B-EA28-4D97-9443-720EE49078AC}"/>
    <cellStyle name="Millares 3 6 14 2" xfId="50043" xr:uid="{C83399D1-6DC3-41D7-B8C3-C8CDEC9D2EF8}"/>
    <cellStyle name="Millares 3 6 14 3" xfId="33174" xr:uid="{46704530-AFB5-4412-AB0D-0C93988C8912}"/>
    <cellStyle name="Millares 3 6 15" xfId="8005" xr:uid="{762FDC64-E9D9-48DA-8B05-1E05B74F61D6}"/>
    <cellStyle name="Millares 3 6 15 2" xfId="53236" xr:uid="{760EA285-7D14-4E7C-A175-0C0BE096BB58}"/>
    <cellStyle name="Millares 3 6 15 3" xfId="36367" xr:uid="{58BEE565-0CE6-4EB0-A50E-E3465EA96267}"/>
    <cellStyle name="Millares 3 6 16" xfId="36672" xr:uid="{243B187F-752C-44B6-A425-58A884C6D625}"/>
    <cellStyle name="Millares 3 6 16 2" xfId="53541" xr:uid="{37664481-84F7-482B-95AD-57B7A967D588}"/>
    <cellStyle name="Millares 3 6 17" xfId="36982" xr:uid="{657E30A2-0863-489B-9E15-46E964A77E0B}"/>
    <cellStyle name="Millares 3 6 17 2" xfId="53851" xr:uid="{B23B3177-1DBD-41B2-8F3D-5FEDAE65F9CD}"/>
    <cellStyle name="Millares 3 6 18" xfId="37285" xr:uid="{64E4B593-86B2-40F1-82A8-C49A5400E129}"/>
    <cellStyle name="Millares 3 6 18 2" xfId="54154" xr:uid="{C4E3297B-64EC-4F61-B236-DBD116879AFB}"/>
    <cellStyle name="Millares 3 6 19" xfId="37585" xr:uid="{6011C58F-CB90-4C5E-9587-EA9870FAB007}"/>
    <cellStyle name="Millares 3 6 19 2" xfId="54454" xr:uid="{DE8FB99C-E3C9-4398-80DD-7BACF38FF1B7}"/>
    <cellStyle name="Millares 3 6 2" xfId="543" xr:uid="{86688345-64C6-47E6-8817-D4F9D072CBC2}"/>
    <cellStyle name="Millares 3 6 2 2" xfId="2815" xr:uid="{83A846F2-27D0-4EDF-A4A4-B617FAF1541A}"/>
    <cellStyle name="Millares 3 6 2 2 2" xfId="5230" xr:uid="{A68CF045-887C-43D7-8B4B-550EF50D6F9D}"/>
    <cellStyle name="Millares 3 6 2 2 2 2" xfId="13213" xr:uid="{0606DC3D-182E-42E2-9609-045A3234971A}"/>
    <cellStyle name="Millares 3 6 2 2 2 2 2" xfId="44261" xr:uid="{6F1AF2E7-2438-4047-872C-EC9AE3F72DFF}"/>
    <cellStyle name="Millares 3 6 2 2 2 3" xfId="27392" xr:uid="{5E87CBF6-F2B2-4171-8920-947BFE6E28C3}"/>
    <cellStyle name="Millares 3 6 2 2 3" xfId="7644" xr:uid="{77515EEF-5009-4039-8A1C-CCCAA6CFB383}"/>
    <cellStyle name="Millares 3 6 2 2 3 2" xfId="16821" xr:uid="{E2294A97-93D8-427D-9B03-64E5A847D819}"/>
    <cellStyle name="Millares 3 6 2 2 3 2 2" xfId="47868" xr:uid="{8222501B-0762-4C5E-B2CA-802064BD4654}"/>
    <cellStyle name="Millares 3 6 2 2 3 3" xfId="30999" xr:uid="{BCFF160E-B034-429E-9FD7-03950EA83494}"/>
    <cellStyle name="Millares 3 6 2 2 4" xfId="21076" xr:uid="{8C875584-17D8-46AB-85B0-5C8CFF287CD6}"/>
    <cellStyle name="Millares 3 6 2 2 4 2" xfId="52093" xr:uid="{79B17C2C-6D40-435B-BE05-0B76094E4F07}"/>
    <cellStyle name="Millares 3 6 2 2 4 3" xfId="35224" xr:uid="{CFACD437-341E-4C0B-BA86-CA64EE3BDB47}"/>
    <cellStyle name="Millares 3 6 2 2 5" xfId="10055" xr:uid="{A2CB21A1-A1C2-4CF1-8FE6-0F5DDBCFB2AB}"/>
    <cellStyle name="Millares 3 6 2 2 5 2" xfId="41107" xr:uid="{560EAA7A-1063-4C97-B1A8-5A7B050431FF}"/>
    <cellStyle name="Millares 3 6 2 2 6" xfId="24238" xr:uid="{D93DFF4F-829B-4D3B-B407-2D930105A64C}"/>
    <cellStyle name="Millares 3 6 2 3" xfId="1792" xr:uid="{CD664EF8-97E3-4FB4-A84E-022E8DA581E6}"/>
    <cellStyle name="Millares 3 6 2 3 2" xfId="4207" xr:uid="{7E9BECDA-5383-4D6E-8D09-A46E72F51EB3}"/>
    <cellStyle name="Millares 3 6 2 3 2 2" xfId="12190" xr:uid="{BB194382-E75F-46BA-B85B-C475546DD71D}"/>
    <cellStyle name="Millares 3 6 2 3 2 2 2" xfId="43238" xr:uid="{D1B03E91-CC50-4DF9-BEE6-9CC16DEA479A}"/>
    <cellStyle name="Millares 3 6 2 3 2 3" xfId="26369" xr:uid="{06597A1E-7D4B-4680-8456-CEEF3A8A17EB}"/>
    <cellStyle name="Millares 3 6 2 3 3" xfId="6621" xr:uid="{E218C9F4-C3AB-43CD-9871-375971172C42}"/>
    <cellStyle name="Millares 3 6 2 3 3 2" xfId="15798" xr:uid="{74220A2E-2489-4FF3-A5AC-C9AABF0F3DFD}"/>
    <cellStyle name="Millares 3 6 2 3 3 2 2" xfId="46845" xr:uid="{B6DDCA0A-983B-4767-AF83-B6C80476A43E}"/>
    <cellStyle name="Millares 3 6 2 3 3 3" xfId="29976" xr:uid="{375DDFAB-4935-47D2-8F32-81397199B5D4}"/>
    <cellStyle name="Millares 3 6 2 3 4" xfId="20053" xr:uid="{BD2D39B6-EE4A-4E9F-9D6E-4B4679F332FA}"/>
    <cellStyle name="Millares 3 6 2 3 4 2" xfId="51070" xr:uid="{3F1B3D43-9A49-48D3-A3EC-C19AB6060C43}"/>
    <cellStyle name="Millares 3 6 2 3 4 3" xfId="34201" xr:uid="{3D18A53A-A4DB-4D2A-BE64-ACC137F312BF}"/>
    <cellStyle name="Millares 3 6 2 3 5" xfId="9032" xr:uid="{1CC1C15F-252A-48A9-8055-32F25F9E615C}"/>
    <cellStyle name="Millares 3 6 2 3 5 2" xfId="40084" xr:uid="{9148AEF9-6741-4DD5-9CCD-67983ECCD283}"/>
    <cellStyle name="Millares 3 6 2 3 6" xfId="23215" xr:uid="{53F0FBB3-30AD-4B26-ACAF-B7CFDD628E84}"/>
    <cellStyle name="Millares 3 6 2 4" xfId="1132" xr:uid="{FC6C5EDE-B1C9-4CA7-84BE-CCE542329982}"/>
    <cellStyle name="Millares 3 6 2 4 2" xfId="11531" xr:uid="{1EF12D66-7CB1-4777-9389-204A9A36FC8F}"/>
    <cellStyle name="Millares 3 6 2 4 2 2" xfId="42579" xr:uid="{D07F68CC-E0CC-47A7-BB59-094DB6B02577}"/>
    <cellStyle name="Millares 3 6 2 4 3" xfId="25710" xr:uid="{F975951A-C6C5-4652-BACE-CFD467189211}"/>
    <cellStyle name="Millares 3 6 2 5" xfId="3547" xr:uid="{BB13C871-5293-454F-BC59-4A335AB1A555}"/>
    <cellStyle name="Millares 3 6 2 5 2" xfId="15139" xr:uid="{56E2F935-017F-44A4-843E-4287E36755A9}"/>
    <cellStyle name="Millares 3 6 2 5 2 2" xfId="46186" xr:uid="{45351B96-A95C-4F46-834D-ABB8D2FD0B23}"/>
    <cellStyle name="Millares 3 6 2 5 3" xfId="29317" xr:uid="{41784480-A128-4410-AB1E-FEF2D1766279}"/>
    <cellStyle name="Millares 3 6 2 6" xfId="5962" xr:uid="{E93C127E-42AC-431A-A1E6-67D2E3CBD932}"/>
    <cellStyle name="Millares 3 6 2 6 2" xfId="19394" xr:uid="{63102FA5-940C-4EB8-82C3-E2DC46CE2FC3}"/>
    <cellStyle name="Millares 3 6 2 6 2 2" xfId="50411" xr:uid="{294E1703-6950-4C23-9DC9-E5125FB8CBD6}"/>
    <cellStyle name="Millares 3 6 2 6 3" xfId="33542" xr:uid="{AC4441A2-E107-458D-AEDE-5463935D54B5}"/>
    <cellStyle name="Millares 3 6 2 7" xfId="8373" xr:uid="{E0357AF4-17EB-4ECF-A40D-172F8ADDC967}"/>
    <cellStyle name="Millares 3 6 2 7 2" xfId="39425" xr:uid="{0C610EEB-E6C8-49B7-91A8-A95E0E10BED4}"/>
    <cellStyle name="Millares 3 6 2 8" xfId="22556" xr:uid="{FAB0F200-3DB7-4CD2-B218-50A9B3ECA24C}"/>
    <cellStyle name="Millares 3 6 20" xfId="37887" xr:uid="{7C5D1171-BAE8-49E2-A262-C68CF097A05A}"/>
    <cellStyle name="Millares 3 6 20 2" xfId="54756" xr:uid="{B531679A-B8B3-4B39-BA3D-14F545DA9AC9}"/>
    <cellStyle name="Millares 3 6 21" xfId="38189" xr:uid="{2453FB70-E60E-4928-94FB-BDBFF5F70836}"/>
    <cellStyle name="Millares 3 6 21 2" xfId="55058" xr:uid="{F8048BF2-0838-42F0-A370-50B60E39B91E}"/>
    <cellStyle name="Millares 3 6 22" xfId="38489" xr:uid="{4B5C9708-7189-4029-AE0B-A5EE3226BD65}"/>
    <cellStyle name="Millares 3 6 22 2" xfId="55358" xr:uid="{7CB5C97B-987A-49C7-A822-CD1A4EF5BEE2}"/>
    <cellStyle name="Millares 3 6 23" xfId="38789" xr:uid="{198A7F67-C226-446A-A62C-322E01AB0284}"/>
    <cellStyle name="Millares 3 6 23 2" xfId="55658" xr:uid="{63F3933C-93C4-4589-969D-5E1518594E8E}"/>
    <cellStyle name="Millares 3 6 24" xfId="39057" xr:uid="{1159A518-F429-4C59-9425-074CA0BF9620}"/>
    <cellStyle name="Millares 3 6 25" xfId="22188" xr:uid="{D08A9F07-9D05-47DD-A65C-880BE14F5EF1}"/>
    <cellStyle name="Millares 3 6 3" xfId="2302" xr:uid="{6D2D413C-2E30-429C-8DD6-6C541EF54DB0}"/>
    <cellStyle name="Millares 3 6 3 2" xfId="4717" xr:uid="{EACB6EBC-5240-404E-B54A-2DC782638FB1}"/>
    <cellStyle name="Millares 3 6 3 2 2" xfId="12700" xr:uid="{A80A5587-266D-40CE-8E65-7F1885ABEA75}"/>
    <cellStyle name="Millares 3 6 3 2 2 2" xfId="43748" xr:uid="{7BA2F6B4-1EF4-4348-ADF6-7B2C4F41B355}"/>
    <cellStyle name="Millares 3 6 3 2 3" xfId="26879" xr:uid="{2D9945BD-B6A1-40DF-9FE5-39C7FBBC0BB9}"/>
    <cellStyle name="Millares 3 6 3 3" xfId="7131" xr:uid="{83BD1A0C-2271-4601-94C4-D373E6DCF507}"/>
    <cellStyle name="Millares 3 6 3 3 2" xfId="16308" xr:uid="{23CE5E8D-B4F7-4762-9AD3-D500FBCCF38E}"/>
    <cellStyle name="Millares 3 6 3 3 2 2" xfId="47355" xr:uid="{176A0946-B2AF-4078-8551-ABF604C84466}"/>
    <cellStyle name="Millares 3 6 3 3 3" xfId="30486" xr:uid="{66AB9804-DF82-445F-9FCF-1CC3CF1CA418}"/>
    <cellStyle name="Millares 3 6 3 4" xfId="20563" xr:uid="{85FEFA8E-6D14-4C3F-8F52-6A57EC3876D1}"/>
    <cellStyle name="Millares 3 6 3 4 2" xfId="51580" xr:uid="{BD223A6C-0CAF-471B-B09B-3BB0C4DC4AB7}"/>
    <cellStyle name="Millares 3 6 3 4 3" xfId="34711" xr:uid="{75FA7FB4-08D8-4668-A8D0-1F0DD234EBFB}"/>
    <cellStyle name="Millares 3 6 3 5" xfId="9542" xr:uid="{90CC106C-24D5-4697-A25B-3DB5BA0257F9}"/>
    <cellStyle name="Millares 3 6 3 5 2" xfId="40594" xr:uid="{04E6A02B-3580-4BB3-B07F-F7B04758409F}"/>
    <cellStyle name="Millares 3 6 3 6" xfId="23725" xr:uid="{EC7CC8B0-F0EF-4A22-A23A-36E9888D39BD}"/>
    <cellStyle name="Millares 3 6 4" xfId="2447" xr:uid="{3927E6DB-C7E9-4975-967A-F5494F1CA65F}"/>
    <cellStyle name="Millares 3 6 4 2" xfId="4862" xr:uid="{CA236F19-954C-43EF-A9B6-BF1FB6F5928B}"/>
    <cellStyle name="Millares 3 6 4 2 2" xfId="12845" xr:uid="{BDC1C3CE-48FE-4BD0-950E-9CA5C9E8BFE6}"/>
    <cellStyle name="Millares 3 6 4 2 2 2" xfId="43893" xr:uid="{5730EEBE-ACF1-4170-A33D-7EF77765F2D1}"/>
    <cellStyle name="Millares 3 6 4 2 3" xfId="27024" xr:uid="{6A2E1C75-CC30-4981-A612-87ACFB87FDB5}"/>
    <cellStyle name="Millares 3 6 4 3" xfId="7276" xr:uid="{644B58DF-9539-404C-8B64-1F753A3831D4}"/>
    <cellStyle name="Millares 3 6 4 3 2" xfId="16453" xr:uid="{5E3FE3ED-B9A4-4160-A230-8B5CCCF62FC9}"/>
    <cellStyle name="Millares 3 6 4 3 2 2" xfId="47500" xr:uid="{4F77BE32-C238-4568-9FC2-862888AC491C}"/>
    <cellStyle name="Millares 3 6 4 3 3" xfId="30631" xr:uid="{367A06E2-E0FF-481D-B88F-B427863064CD}"/>
    <cellStyle name="Millares 3 6 4 4" xfId="20708" xr:uid="{177D14F9-FFEB-42A4-AA84-CAC134228187}"/>
    <cellStyle name="Millares 3 6 4 4 2" xfId="51725" xr:uid="{DBF7986F-1E28-4BCC-94C3-D10AB0B83D4B}"/>
    <cellStyle name="Millares 3 6 4 4 3" xfId="34856" xr:uid="{FDFBE1F3-7216-49DF-A343-2A59789095D4}"/>
    <cellStyle name="Millares 3 6 4 5" xfId="9687" xr:uid="{A0866B35-8A89-4E9B-B20B-0C06204E14D7}"/>
    <cellStyle name="Millares 3 6 4 5 2" xfId="40739" xr:uid="{66CB9316-927B-4EDD-AF08-A406D0D3A5AA}"/>
    <cellStyle name="Millares 3 6 4 6" xfId="23870" xr:uid="{1C84A5EB-784B-4B09-A7F4-37E4F1A4D852}"/>
    <cellStyle name="Millares 3 6 5" xfId="1648" xr:uid="{50FA73AB-554A-4A09-ADA4-9A4F4C0C9A62}"/>
    <cellStyle name="Millares 3 6 5 2" xfId="4063" xr:uid="{AEC873F4-11A1-4CBD-AE83-F1B58E24320B}"/>
    <cellStyle name="Millares 3 6 5 2 2" xfId="12046" xr:uid="{AA377525-EDAD-494C-B53B-2AA98F74E16C}"/>
    <cellStyle name="Millares 3 6 5 2 2 2" xfId="43094" xr:uid="{EAD59C1C-D047-413C-815C-3336BA80827A}"/>
    <cellStyle name="Millares 3 6 5 2 3" xfId="26225" xr:uid="{3D7C5A21-E707-4EED-BFB3-001C1B4CF44E}"/>
    <cellStyle name="Millares 3 6 5 3" xfId="6477" xr:uid="{0BBE70AF-A34A-42BE-ABF6-095826B1CD29}"/>
    <cellStyle name="Millares 3 6 5 3 2" xfId="15654" xr:uid="{7EDBCCB3-FA7A-49BD-9CCB-E969BE5A743C}"/>
    <cellStyle name="Millares 3 6 5 3 2 2" xfId="46701" xr:uid="{906A888C-6684-4BE2-8187-293464620978}"/>
    <cellStyle name="Millares 3 6 5 3 3" xfId="29832" xr:uid="{712B0C80-0376-46F3-9029-41720E3F8C90}"/>
    <cellStyle name="Millares 3 6 5 4" xfId="19909" xr:uid="{4195B8B2-3EB6-4A6C-9981-8030A0F6AC71}"/>
    <cellStyle name="Millares 3 6 5 4 2" xfId="50926" xr:uid="{B11B9C47-E0FC-40BA-A810-23CD3C4775AB}"/>
    <cellStyle name="Millares 3 6 5 4 3" xfId="34057" xr:uid="{97BE1848-B6B6-418B-9954-01C63993BA81}"/>
    <cellStyle name="Millares 3 6 5 5" xfId="8888" xr:uid="{45318FB9-4604-4876-B63D-DE62E6DB937E}"/>
    <cellStyle name="Millares 3 6 5 5 2" xfId="39940" xr:uid="{C0FDD33E-3C54-4112-A490-12BC6FB20D71}"/>
    <cellStyle name="Millares 3 6 5 6" xfId="23071" xr:uid="{52BD9E2E-230C-4D75-AA9A-7E60712DE05C}"/>
    <cellStyle name="Millares 3 6 6" xfId="764" xr:uid="{714612E8-31C4-458E-8F5C-1BC69FC73DA9}"/>
    <cellStyle name="Millares 3 6 6 2" xfId="13610" xr:uid="{15803024-5104-48C7-995B-78B298EF6761}"/>
    <cellStyle name="Millares 3 6 6 2 2" xfId="44658" xr:uid="{D7C2BFA0-2ED3-411D-B885-5D552CA7F0AB}"/>
    <cellStyle name="Millares 3 6 6 2 3" xfId="27789" xr:uid="{07CEE0DD-F75C-4678-B516-66ECAF813342}"/>
    <cellStyle name="Millares 3 6 6 3" xfId="17218" xr:uid="{CE10A746-5011-4E17-99C3-3FEB6F4D5746}"/>
    <cellStyle name="Millares 3 6 6 3 2" xfId="48265" xr:uid="{BF5A9F84-0573-47E7-A6F1-36A61175FFFB}"/>
    <cellStyle name="Millares 3 6 6 3 3" xfId="31396" xr:uid="{F283D8EC-548D-48B9-BC21-39EEB51A5C50}"/>
    <cellStyle name="Millares 3 6 6 4" xfId="21473" xr:uid="{420A1E5B-1A40-4807-8DBF-059599212DC6}"/>
    <cellStyle name="Millares 3 6 6 4 2" xfId="52490" xr:uid="{2936250F-01F8-4D04-9389-5E3F36F79C5C}"/>
    <cellStyle name="Millares 3 6 6 4 3" xfId="35621" xr:uid="{AA4DBA85-9B35-4BD0-928F-BF74F943B8D5}"/>
    <cellStyle name="Millares 3 6 6 5" xfId="10452" xr:uid="{001C295B-218C-40F4-83B8-ACBF6F9A37DA}"/>
    <cellStyle name="Millares 3 6 6 5 2" xfId="41504" xr:uid="{DCDBC0DD-30E7-4822-BB75-5648B1B2C52F}"/>
    <cellStyle name="Millares 3 6 6 6" xfId="24635" xr:uid="{FB1F95BA-97D4-4E4B-8E97-7242EEEC300B}"/>
    <cellStyle name="Millares 3 6 7" xfId="3179" xr:uid="{111F24AE-4E8D-4932-B4EA-9E2F6FC597EC}"/>
    <cellStyle name="Millares 3 6 7 2" xfId="13907" xr:uid="{380E52B9-5C72-414C-9F0C-465740A16B02}"/>
    <cellStyle name="Millares 3 6 7 2 2" xfId="44955" xr:uid="{D8DD38AE-2B8B-4C6B-A270-3158753571D9}"/>
    <cellStyle name="Millares 3 6 7 2 3" xfId="28086" xr:uid="{13C4700F-6A0C-411F-BFA9-94814CF0E6E6}"/>
    <cellStyle name="Millares 3 6 7 3" xfId="17515" xr:uid="{155AC0B5-5775-4990-8A67-338ADB978288}"/>
    <cellStyle name="Millares 3 6 7 3 2" xfId="48562" xr:uid="{E946CB22-DA62-4FB0-BFC3-979E573D57D5}"/>
    <cellStyle name="Millares 3 6 7 3 3" xfId="31693" xr:uid="{7E914465-3230-4708-9A8D-377A46CB4A0F}"/>
    <cellStyle name="Millares 3 6 7 4" xfId="21770" xr:uid="{72C2CEFF-1A1D-4A86-9B72-F29D8D93D1A6}"/>
    <cellStyle name="Millares 3 6 7 4 2" xfId="52787" xr:uid="{3D0C7628-8BF6-4410-9DE2-5ED4E367DFE3}"/>
    <cellStyle name="Millares 3 6 7 4 3" xfId="35918" xr:uid="{747DCAF0-898D-4B41-ADC6-1A2541ACD604}"/>
    <cellStyle name="Millares 3 6 7 5" xfId="10749" xr:uid="{030A5121-B27E-4416-8BAD-14D730F9A46D}"/>
    <cellStyle name="Millares 3 6 7 5 2" xfId="41801" xr:uid="{3A2637F2-7B3A-4660-9FB4-F77B1F7AEEBB}"/>
    <cellStyle name="Millares 3 6 7 6" xfId="24932" xr:uid="{632B54E1-8597-46C6-B4F8-4B73737CCC0A}"/>
    <cellStyle name="Millares 3 6 8" xfId="5594" xr:uid="{8D810CA5-18EF-494E-906B-84107D3663E0}"/>
    <cellStyle name="Millares 3 6 8 2" xfId="11163" xr:uid="{5C252E77-C37B-47DE-9F72-087B36BB7112}"/>
    <cellStyle name="Millares 3 6 8 2 2" xfId="42211" xr:uid="{860D3866-A317-44F1-9AD0-0A26094749D9}"/>
    <cellStyle name="Millares 3 6 8 3" xfId="25342" xr:uid="{16997813-683A-461D-8259-9E201AE7C780}"/>
    <cellStyle name="Millares 3 6 9" xfId="14354" xr:uid="{8D14B267-D821-47CF-BD7C-CB40BFE11D72}"/>
    <cellStyle name="Millares 3 6 9 2" xfId="45402" xr:uid="{74490A44-2E1C-4DA2-9BE1-A9013AE5DB01}"/>
    <cellStyle name="Millares 3 6 9 3" xfId="28533" xr:uid="{671BC811-4C3F-408D-B008-B048AC26CB0B}"/>
    <cellStyle name="Millares 3 7" xfId="374" xr:uid="{0FFE15EB-4D58-4618-87F6-B207FC13890D}"/>
    <cellStyle name="Millares 3 7 10" xfId="14971" xr:uid="{D0A660F4-7169-41D2-BEB8-83E7F7E82962}"/>
    <cellStyle name="Millares 3 7 10 2" xfId="46018" xr:uid="{5FD34758-A029-4C44-A9E3-3848687345F4}"/>
    <cellStyle name="Millares 3 7 10 3" xfId="29149" xr:uid="{5B57F249-553C-45D4-BB1D-FCE6CE9622A3}"/>
    <cellStyle name="Millares 3 7 11" xfId="18016" xr:uid="{812866BD-CD6B-49A7-BD01-314ACD687C2E}"/>
    <cellStyle name="Millares 3 7 11 2" xfId="49033" xr:uid="{7357584B-99F5-4D94-A2AB-E256657C8FA3}"/>
    <cellStyle name="Millares 3 7 11 3" xfId="32164" xr:uid="{6B52A51A-0ED5-4040-8FE0-A5ED080FC714}"/>
    <cellStyle name="Millares 3 7 12" xfId="18316" xr:uid="{16759B97-9511-4785-B691-60571E546795}"/>
    <cellStyle name="Millares 3 7 12 2" xfId="49333" xr:uid="{7CB2169E-5EC3-4D1F-9317-CF752CB60E13}"/>
    <cellStyle name="Millares 3 7 12 3" xfId="32464" xr:uid="{BAB5A8E1-0EAF-4D5F-B952-3C74EA1D96BA}"/>
    <cellStyle name="Millares 3 7 13" xfId="18616" xr:uid="{F5FF5F53-56D3-4302-B5CB-A1AD0F9B491D}"/>
    <cellStyle name="Millares 3 7 13 2" xfId="49633" xr:uid="{F48300A9-8EBD-45A9-AA0D-1CADFCA7C24A}"/>
    <cellStyle name="Millares 3 7 13 3" xfId="32764" xr:uid="{6F6D4287-B660-49B8-BE5D-8F5807B43738}"/>
    <cellStyle name="Millares 3 7 14" xfId="19226" xr:uid="{B2AEE9BA-EF3D-4125-8275-5E06C26B5747}"/>
    <cellStyle name="Millares 3 7 14 2" xfId="50243" xr:uid="{D80718FD-FB70-4579-8195-2B441AE357B2}"/>
    <cellStyle name="Millares 3 7 14 3" xfId="33374" xr:uid="{9B7C27DB-53E2-4A15-88A7-7E3DD1ECC092}"/>
    <cellStyle name="Millares 3 7 15" xfId="8205" xr:uid="{51F3FA34-1F45-4FDD-887A-FBFEE9FD2260}"/>
    <cellStyle name="Millares 3 7 15 2" xfId="53237" xr:uid="{C3E7660E-35ED-4AAA-B8C9-EBF767466AB6}"/>
    <cellStyle name="Millares 3 7 15 3" xfId="36368" xr:uid="{62F07359-7CE6-40CC-A044-2C11891F7264}"/>
    <cellStyle name="Millares 3 7 16" xfId="36673" xr:uid="{472C8AAD-C9D4-40A3-B898-9E09EB47459A}"/>
    <cellStyle name="Millares 3 7 16 2" xfId="53542" xr:uid="{3DC4EE9D-5BB5-4B67-9142-BDB5479F6E91}"/>
    <cellStyle name="Millares 3 7 17" xfId="36983" xr:uid="{0079DA00-2BDB-4993-8BD2-B8F5FF2D42CF}"/>
    <cellStyle name="Millares 3 7 17 2" xfId="53852" xr:uid="{065CD672-8C37-4D02-867A-3BE7449DDC68}"/>
    <cellStyle name="Millares 3 7 18" xfId="37286" xr:uid="{361182AE-3B43-42D5-A8E3-9D663279A923}"/>
    <cellStyle name="Millares 3 7 18 2" xfId="54155" xr:uid="{A076DB39-B39A-4EED-A196-9CDA596D278F}"/>
    <cellStyle name="Millares 3 7 19" xfId="37586" xr:uid="{9A20C627-7BD7-4618-AB65-CCE039F866D3}"/>
    <cellStyle name="Millares 3 7 19 2" xfId="54455" xr:uid="{034A27EE-DDE0-4532-A123-B51262B1128B}"/>
    <cellStyle name="Millares 3 7 2" xfId="544" xr:uid="{16D50069-C806-4B9F-8924-C8D115D543DE}"/>
    <cellStyle name="Millares 3 7 2 2" xfId="2816" xr:uid="{35B9AAB3-9B58-478D-A713-EED43F239B79}"/>
    <cellStyle name="Millares 3 7 2 2 2" xfId="5231" xr:uid="{69AF5EC4-1402-4D1F-8FC4-C4E770D62CF9}"/>
    <cellStyle name="Millares 3 7 2 2 2 2" xfId="13214" xr:uid="{55DA2AEF-C0B8-488B-88D3-8EB5CB555E29}"/>
    <cellStyle name="Millares 3 7 2 2 2 2 2" xfId="44262" xr:uid="{C5CD4D64-63FB-4963-9F69-35D228811140}"/>
    <cellStyle name="Millares 3 7 2 2 2 3" xfId="27393" xr:uid="{04941367-90A6-4D2E-84D9-399B4EF68497}"/>
    <cellStyle name="Millares 3 7 2 2 3" xfId="7645" xr:uid="{400991F8-D49C-4CFE-8973-67B5772EC970}"/>
    <cellStyle name="Millares 3 7 2 2 3 2" xfId="16822" xr:uid="{ADA144B6-90E9-42A1-B130-2C52A7899440}"/>
    <cellStyle name="Millares 3 7 2 2 3 2 2" xfId="47869" xr:uid="{EC1E3953-C335-4449-9989-EF6A348F7445}"/>
    <cellStyle name="Millares 3 7 2 2 3 3" xfId="31000" xr:uid="{42C7D388-8FA8-42BC-850D-27A5ECFF1FEB}"/>
    <cellStyle name="Millares 3 7 2 2 4" xfId="21077" xr:uid="{55773661-5CB7-4798-AE94-685EF988FE09}"/>
    <cellStyle name="Millares 3 7 2 2 4 2" xfId="52094" xr:uid="{1CF1E8D7-0FB8-4562-8ABC-D83D46E5589C}"/>
    <cellStyle name="Millares 3 7 2 2 4 3" xfId="35225" xr:uid="{4A5875CE-6717-4540-B732-C9F6EC6369F4}"/>
    <cellStyle name="Millares 3 7 2 2 5" xfId="10056" xr:uid="{7263D84F-6F5E-42E3-B076-0E656A95379D}"/>
    <cellStyle name="Millares 3 7 2 2 5 2" xfId="41108" xr:uid="{879ADAFE-6A10-4E20-BC44-827E29E6292C}"/>
    <cellStyle name="Millares 3 7 2 2 6" xfId="24239" xr:uid="{21FEEC6C-A078-45A7-921B-8CB17E078870}"/>
    <cellStyle name="Millares 3 7 2 3" xfId="1992" xr:uid="{9EEB7969-F2CE-4AAB-9A62-DFF682BE6EBB}"/>
    <cellStyle name="Millares 3 7 2 3 2" xfId="4407" xr:uid="{8018DB45-AFC0-4E16-AF38-F0D1101782AA}"/>
    <cellStyle name="Millares 3 7 2 3 2 2" xfId="12390" xr:uid="{8298C69F-D1AC-4C90-BF11-C10AB061B023}"/>
    <cellStyle name="Millares 3 7 2 3 2 2 2" xfId="43438" xr:uid="{F71E54A7-08B9-49B8-AF19-2ADB25B9C618}"/>
    <cellStyle name="Millares 3 7 2 3 2 3" xfId="26569" xr:uid="{6EC4282B-6E30-49CC-A406-FD661E6CA409}"/>
    <cellStyle name="Millares 3 7 2 3 3" xfId="6821" xr:uid="{6D886535-7D83-49A8-8A9D-E7FB10A86581}"/>
    <cellStyle name="Millares 3 7 2 3 3 2" xfId="15998" xr:uid="{80F7F7E7-B6EC-44D2-B5A2-BE8C420AF3F7}"/>
    <cellStyle name="Millares 3 7 2 3 3 2 2" xfId="47045" xr:uid="{866F2D80-AAE5-416A-8BAC-AEC822E25D0F}"/>
    <cellStyle name="Millares 3 7 2 3 3 3" xfId="30176" xr:uid="{AE3CA962-ABE2-4ED7-9B1D-F36CF8ABA4D1}"/>
    <cellStyle name="Millares 3 7 2 3 4" xfId="20253" xr:uid="{92D3B645-A1DF-433E-96CE-6791BCAE96B0}"/>
    <cellStyle name="Millares 3 7 2 3 4 2" xfId="51270" xr:uid="{BD2085F3-1957-4F22-8E30-95DD0633928F}"/>
    <cellStyle name="Millares 3 7 2 3 4 3" xfId="34401" xr:uid="{D7FFE37A-9CC1-4192-91B9-C0BD8165367E}"/>
    <cellStyle name="Millares 3 7 2 3 5" xfId="9232" xr:uid="{84BAFF87-BA78-4859-A2C7-987084D09965}"/>
    <cellStyle name="Millares 3 7 2 3 5 2" xfId="40284" xr:uid="{FE471A1F-1BC1-4C97-AFC5-EFEA212B1C2C}"/>
    <cellStyle name="Millares 3 7 2 3 6" xfId="23415" xr:uid="{077BE34B-FFA8-4CBD-B73C-146615C3585F}"/>
    <cellStyle name="Millares 3 7 2 4" xfId="1133" xr:uid="{B799A0E2-8A19-4A55-985D-9654A3B270BA}"/>
    <cellStyle name="Millares 3 7 2 4 2" xfId="11532" xr:uid="{B7E16E6F-2F0A-4991-9440-A028763EA2AC}"/>
    <cellStyle name="Millares 3 7 2 4 2 2" xfId="42580" xr:uid="{0BD187E5-681D-4F0E-B7DA-48D678E153DC}"/>
    <cellStyle name="Millares 3 7 2 4 3" xfId="25711" xr:uid="{E379AD87-38F2-4785-BD99-2C57C631C18F}"/>
    <cellStyle name="Millares 3 7 2 5" xfId="3548" xr:uid="{BE1E2997-EB5C-44E1-ABD4-660D4A01A6BF}"/>
    <cellStyle name="Millares 3 7 2 5 2" xfId="15140" xr:uid="{BC5D4A01-AB1A-479E-A57F-2DF43EA996D2}"/>
    <cellStyle name="Millares 3 7 2 5 2 2" xfId="46187" xr:uid="{3A237CAA-A38A-4D8C-914C-269BC63BDEE9}"/>
    <cellStyle name="Millares 3 7 2 5 3" xfId="29318" xr:uid="{909C11D9-A753-4036-A491-A6E118D2A0CC}"/>
    <cellStyle name="Millares 3 7 2 6" xfId="5963" xr:uid="{110E5CD6-CF70-48EF-8BF0-0DE9C699776D}"/>
    <cellStyle name="Millares 3 7 2 6 2" xfId="19395" xr:uid="{28AF27AC-1DBF-4150-90EE-DFF117EEFB7F}"/>
    <cellStyle name="Millares 3 7 2 6 2 2" xfId="50412" xr:uid="{938C8431-DEC8-41C9-98ED-5DB862D2643D}"/>
    <cellStyle name="Millares 3 7 2 6 3" xfId="33543" xr:uid="{612D989F-3DB4-468A-8E93-6D9695EF8FB3}"/>
    <cellStyle name="Millares 3 7 2 7" xfId="8374" xr:uid="{7838BDBD-4986-40D3-8591-D220B51C6524}"/>
    <cellStyle name="Millares 3 7 2 7 2" xfId="39426" xr:uid="{233A9B49-9C9A-4FED-BDEE-45453B96DCAB}"/>
    <cellStyle name="Millares 3 7 2 8" xfId="22557" xr:uid="{8486ABB7-0F28-4E6D-BD7B-CA25149285DF}"/>
    <cellStyle name="Millares 3 7 20" xfId="37888" xr:uid="{D05A5D85-5C8C-4C2A-AA7C-59929472BC14}"/>
    <cellStyle name="Millares 3 7 20 2" xfId="54757" xr:uid="{87E75F0F-9C1C-4048-B5C8-C3145A519882}"/>
    <cellStyle name="Millares 3 7 21" xfId="38190" xr:uid="{A6C7FF7E-D495-4D9B-BB67-A1EFEB9F4138}"/>
    <cellStyle name="Millares 3 7 21 2" xfId="55059" xr:uid="{02589786-B746-40BE-AF18-F05259F8123A}"/>
    <cellStyle name="Millares 3 7 22" xfId="38490" xr:uid="{E5C356BE-B84C-424E-BDF1-0AE6C41F5DA2}"/>
    <cellStyle name="Millares 3 7 22 2" xfId="55359" xr:uid="{0B29FD9A-B6C7-4B61-99AD-ED0AAD9337AE}"/>
    <cellStyle name="Millares 3 7 23" xfId="38790" xr:uid="{0CAF4A40-7E85-4FE7-9CD6-698A3E864F65}"/>
    <cellStyle name="Millares 3 7 23 2" xfId="55659" xr:uid="{8CAAC235-BECE-42AE-84DD-78C64B9B5851}"/>
    <cellStyle name="Millares 3 7 24" xfId="39257" xr:uid="{65AEA84C-F61A-418C-A056-6E66D2F55B4B}"/>
    <cellStyle name="Millares 3 7 25" xfId="22388" xr:uid="{75D4BEFE-D249-4430-B0E7-92B09F635C63}"/>
    <cellStyle name="Millares 3 7 3" xfId="2094" xr:uid="{9D1A73E4-14E8-4E03-9536-5317488CCFAB}"/>
    <cellStyle name="Millares 3 7 3 2" xfId="4509" xr:uid="{DE76A5B9-AEB6-430F-876C-19E37C453607}"/>
    <cellStyle name="Millares 3 7 3 2 2" xfId="12492" xr:uid="{C440B7ED-EF75-49AA-A76B-1D9A7082B825}"/>
    <cellStyle name="Millares 3 7 3 2 2 2" xfId="43540" xr:uid="{E2DFB133-0D7D-4646-B65A-3FFA5AB8AE61}"/>
    <cellStyle name="Millares 3 7 3 2 3" xfId="26671" xr:uid="{F69D23A3-9335-4B94-A7D2-76507263B6F1}"/>
    <cellStyle name="Millares 3 7 3 3" xfId="6923" xr:uid="{4680CF82-7E97-4819-9378-2B983FB208B6}"/>
    <cellStyle name="Millares 3 7 3 3 2" xfId="16100" xr:uid="{AA033A38-C207-4989-B64C-8739273D7F1A}"/>
    <cellStyle name="Millares 3 7 3 3 2 2" xfId="47147" xr:uid="{AEEB627C-E593-4B77-B38C-31E20D69E510}"/>
    <cellStyle name="Millares 3 7 3 3 3" xfId="30278" xr:uid="{CD3002B5-5C79-4759-BD63-B511A887B969}"/>
    <cellStyle name="Millares 3 7 3 4" xfId="20355" xr:uid="{E61CCA91-349A-43DD-9120-C29981661D91}"/>
    <cellStyle name="Millares 3 7 3 4 2" xfId="51372" xr:uid="{231783EE-4582-483E-98CB-CC66117915EC}"/>
    <cellStyle name="Millares 3 7 3 4 3" xfId="34503" xr:uid="{44D5DBBC-F356-476F-9707-0D726944CA7F}"/>
    <cellStyle name="Millares 3 7 3 5" xfId="9334" xr:uid="{AAA40113-9027-45BD-BDC1-491857D1FE48}"/>
    <cellStyle name="Millares 3 7 3 5 2" xfId="40386" xr:uid="{ED476E63-3286-4472-A586-A100160E4B27}"/>
    <cellStyle name="Millares 3 7 3 6" xfId="23517" xr:uid="{DFB63CE0-4C40-4097-A5C9-54E4FD904A08}"/>
    <cellStyle name="Millares 3 7 4" xfId="2647" xr:uid="{CA9F8CFD-3422-426E-90C6-03F525439B5A}"/>
    <cellStyle name="Millares 3 7 4 2" xfId="5062" xr:uid="{0C85D170-E530-4F4B-A7DC-E00125D6F79F}"/>
    <cellStyle name="Millares 3 7 4 2 2" xfId="13045" xr:uid="{55B9EFCF-AA0E-4F86-B72B-54C5FA093AB1}"/>
    <cellStyle name="Millares 3 7 4 2 2 2" xfId="44093" xr:uid="{D9603A5C-E9E0-415C-9130-D5F286A8B132}"/>
    <cellStyle name="Millares 3 7 4 2 3" xfId="27224" xr:uid="{86FF2A18-CB85-44EC-896F-75BDE0D77873}"/>
    <cellStyle name="Millares 3 7 4 3" xfId="7476" xr:uid="{DB17C4C9-027D-4992-8355-9244DECA95CE}"/>
    <cellStyle name="Millares 3 7 4 3 2" xfId="16653" xr:uid="{735AD9CE-45A6-406E-9AFC-84639F59436B}"/>
    <cellStyle name="Millares 3 7 4 3 2 2" xfId="47700" xr:uid="{6A49C87E-9363-4156-9CD7-8412153FDF41}"/>
    <cellStyle name="Millares 3 7 4 3 3" xfId="30831" xr:uid="{0EAF3621-BFAE-4068-9E42-7E5F1B795A2D}"/>
    <cellStyle name="Millares 3 7 4 4" xfId="20908" xr:uid="{3C819D2C-0523-4BCC-9198-63F8EB075AB2}"/>
    <cellStyle name="Millares 3 7 4 4 2" xfId="51925" xr:uid="{7E724908-8001-479E-8653-AB4CE20FE4D8}"/>
    <cellStyle name="Millares 3 7 4 4 3" xfId="35056" xr:uid="{6709CCAB-63D5-4649-9EC0-0BE735B41975}"/>
    <cellStyle name="Millares 3 7 4 5" xfId="9887" xr:uid="{2B855F60-406A-4ED2-A516-3069A9D6FC21}"/>
    <cellStyle name="Millares 3 7 4 5 2" xfId="40939" xr:uid="{2660638F-D8BB-4F86-9639-6B36C3CC12DA}"/>
    <cellStyle name="Millares 3 7 4 6" xfId="24070" xr:uid="{4E7A229E-36AC-4093-A316-50770661A201}"/>
    <cellStyle name="Millares 3 7 5" xfId="1691" xr:uid="{126C9742-73B3-4CFF-AE33-A3B3C6BAD5C1}"/>
    <cellStyle name="Millares 3 7 5 2" xfId="4106" xr:uid="{DE2641B6-D142-4D1C-A7CA-78BC616D2000}"/>
    <cellStyle name="Millares 3 7 5 2 2" xfId="12089" xr:uid="{D4291775-8494-447C-8CE9-6E87404E911C}"/>
    <cellStyle name="Millares 3 7 5 2 2 2" xfId="43137" xr:uid="{6DC2A686-1D28-4E7D-A47F-8381EF9235A0}"/>
    <cellStyle name="Millares 3 7 5 2 3" xfId="26268" xr:uid="{A147C85E-116C-4306-AD1F-B58072174360}"/>
    <cellStyle name="Millares 3 7 5 3" xfId="6520" xr:uid="{97BA2693-3D4D-40BF-964A-2EAF4D201218}"/>
    <cellStyle name="Millares 3 7 5 3 2" xfId="15697" xr:uid="{471DD0FA-81AB-4AB7-9BF7-1D964337F2FB}"/>
    <cellStyle name="Millares 3 7 5 3 2 2" xfId="46744" xr:uid="{68B4ED80-7E6B-488E-BAD0-8C9852974468}"/>
    <cellStyle name="Millares 3 7 5 3 3" xfId="29875" xr:uid="{BD9FB211-854A-40BC-A317-505999D0784C}"/>
    <cellStyle name="Millares 3 7 5 4" xfId="19952" xr:uid="{D7F91062-D001-4D06-AF81-E4B831F787B3}"/>
    <cellStyle name="Millares 3 7 5 4 2" xfId="50969" xr:uid="{78F6CF47-785C-430A-BA54-FAD77198F31E}"/>
    <cellStyle name="Millares 3 7 5 4 3" xfId="34100" xr:uid="{81771927-665D-4A33-B362-63F95496D2FE}"/>
    <cellStyle name="Millares 3 7 5 5" xfId="8931" xr:uid="{D9709CCC-7CB2-4694-87CF-51F359B0C0BB}"/>
    <cellStyle name="Millares 3 7 5 5 2" xfId="39983" xr:uid="{70019353-C912-41CF-B05A-E09E5C56C3BB}"/>
    <cellStyle name="Millares 3 7 5 6" xfId="23114" xr:uid="{A014089E-F710-456D-A4EB-F5363C4191BB}"/>
    <cellStyle name="Millares 3 7 6" xfId="964" xr:uid="{EFC86C62-9596-4C78-A8E6-CD788C6856DF}"/>
    <cellStyle name="Millares 3 7 6 2" xfId="13611" xr:uid="{75CD77E3-A1DB-4B66-9F28-B497A7CBE2BC}"/>
    <cellStyle name="Millares 3 7 6 2 2" xfId="44659" xr:uid="{E708AED2-C292-4ACF-807A-8E5FA2F5A641}"/>
    <cellStyle name="Millares 3 7 6 2 3" xfId="27790" xr:uid="{97186D83-98D3-484E-910D-9C48026A9C56}"/>
    <cellStyle name="Millares 3 7 6 3" xfId="17219" xr:uid="{0303EAA2-6849-41A7-A453-CD93A19B052E}"/>
    <cellStyle name="Millares 3 7 6 3 2" xfId="48266" xr:uid="{849456DC-54FF-43AA-9E71-BA8F1C6A5A61}"/>
    <cellStyle name="Millares 3 7 6 3 3" xfId="31397" xr:uid="{B373E9E0-614E-48A5-BAE1-19443C8431CD}"/>
    <cellStyle name="Millares 3 7 6 4" xfId="21474" xr:uid="{D4DFB445-A86C-4175-B82D-09B6B6EA50A0}"/>
    <cellStyle name="Millares 3 7 6 4 2" xfId="52491" xr:uid="{9A760074-5678-43BC-B212-ACC4B04CB369}"/>
    <cellStyle name="Millares 3 7 6 4 3" xfId="35622" xr:uid="{F1F91634-BB3D-47F0-BB3B-854578F04D01}"/>
    <cellStyle name="Millares 3 7 6 5" xfId="10453" xr:uid="{951E2029-0FA0-4552-B8EA-B099BF709927}"/>
    <cellStyle name="Millares 3 7 6 5 2" xfId="41505" xr:uid="{28887D00-22C0-4109-B600-E3ABAC5EBE5B}"/>
    <cellStyle name="Millares 3 7 6 6" xfId="24636" xr:uid="{DC9E5337-B3E2-4271-A982-C956A04F9C8D}"/>
    <cellStyle name="Millares 3 7 7" xfId="3379" xr:uid="{51D77D34-A79F-4416-9F61-172D07934693}"/>
    <cellStyle name="Millares 3 7 7 2" xfId="13908" xr:uid="{52EA6867-50BE-4CE0-AEAB-19F120C3DDE4}"/>
    <cellStyle name="Millares 3 7 7 2 2" xfId="44956" xr:uid="{753AF429-8BD0-45FE-B200-8967493F6587}"/>
    <cellStyle name="Millares 3 7 7 2 3" xfId="28087" xr:uid="{29416956-3766-49BA-9164-24276757E656}"/>
    <cellStyle name="Millares 3 7 7 3" xfId="17516" xr:uid="{A4647170-15D7-4D37-8737-7632637A75A8}"/>
    <cellStyle name="Millares 3 7 7 3 2" xfId="48563" xr:uid="{DB7C4555-FE75-47E4-9EFC-AAC593BF7FEF}"/>
    <cellStyle name="Millares 3 7 7 3 3" xfId="31694" xr:uid="{6176A25C-1D84-4B5B-A292-A32198546F75}"/>
    <cellStyle name="Millares 3 7 7 4" xfId="21771" xr:uid="{CEF1BD42-DA14-41A7-A1C2-4B7AA7E97E75}"/>
    <cellStyle name="Millares 3 7 7 4 2" xfId="52788" xr:uid="{FC58F197-214C-4DC7-9AB9-A0BF4F4B5C3A}"/>
    <cellStyle name="Millares 3 7 7 4 3" xfId="35919" xr:uid="{731A86B6-99C2-4BDB-BD22-E8C442FF6E47}"/>
    <cellStyle name="Millares 3 7 7 5" xfId="10750" xr:uid="{229BCBE8-3CB5-4E28-940C-66E72716A2E6}"/>
    <cellStyle name="Millares 3 7 7 5 2" xfId="41802" xr:uid="{6B61EC41-809A-47DB-B739-032C949D6FB2}"/>
    <cellStyle name="Millares 3 7 7 6" xfId="24933" xr:uid="{9DC076FC-2CBA-457A-A196-E11B4A15E8A0}"/>
    <cellStyle name="Millares 3 7 8" xfId="5794" xr:uid="{FE958621-D5D5-4318-B2E0-A3609C5C3455}"/>
    <cellStyle name="Millares 3 7 8 2" xfId="11363" xr:uid="{ED5EA521-4914-464E-A23A-B40D530DBED5}"/>
    <cellStyle name="Millares 3 7 8 2 2" xfId="42411" xr:uid="{AEC907CD-3F67-4C98-A943-1F2C717BDBB8}"/>
    <cellStyle name="Millares 3 7 8 3" xfId="25542" xr:uid="{1D9079BC-9A33-4154-8FB4-24109633814A}"/>
    <cellStyle name="Millares 3 7 9" xfId="14355" xr:uid="{D7ED8758-E375-474A-9C48-738DEA8ADC7F}"/>
    <cellStyle name="Millares 3 7 9 2" xfId="45403" xr:uid="{E29EC4C3-9155-4A11-A737-90C7B07C7D75}"/>
    <cellStyle name="Millares 3 7 9 3" xfId="28534" xr:uid="{3243C993-3DDB-4342-877B-53891A68C90B}"/>
    <cellStyle name="Millares 3 8" xfId="423" xr:uid="{43D024F7-6640-451B-A91C-CB41713BAEE0}"/>
    <cellStyle name="Millares 3 8 2" xfId="2695" xr:uid="{B5433054-30DA-42FE-8750-2DF3AA225CB9}"/>
    <cellStyle name="Millares 3 8 2 2" xfId="5110" xr:uid="{4A2CFAF2-F8A0-49CF-A5DA-24ACDC69379C}"/>
    <cellStyle name="Millares 3 8 2 2 2" xfId="13093" xr:uid="{E8C21E3E-9D38-46AF-A767-7CB5C6C5DB9E}"/>
    <cellStyle name="Millares 3 8 2 2 2 2" xfId="44141" xr:uid="{8DE83928-B1EB-4350-B60F-037FB894508B}"/>
    <cellStyle name="Millares 3 8 2 2 3" xfId="27272" xr:uid="{F2D9D93E-C6C9-4F6E-8B8D-4F0EBAD1801A}"/>
    <cellStyle name="Millares 3 8 2 3" xfId="7524" xr:uid="{B763A380-9A55-4D77-8F2E-C16CA87682A2}"/>
    <cellStyle name="Millares 3 8 2 3 2" xfId="16701" xr:uid="{BBEEA846-984B-465B-A40D-AEE05006232C}"/>
    <cellStyle name="Millares 3 8 2 3 2 2" xfId="47748" xr:uid="{83C7FD25-0B76-4BE5-B50F-119026AE5FFF}"/>
    <cellStyle name="Millares 3 8 2 3 3" xfId="30879" xr:uid="{81CDBB70-9617-422E-8E50-E61AC81E929F}"/>
    <cellStyle name="Millares 3 8 2 4" xfId="20956" xr:uid="{E7C7B289-DE97-466C-AFBE-B15C6E35C6BF}"/>
    <cellStyle name="Millares 3 8 2 4 2" xfId="51973" xr:uid="{6D22C734-4B9E-4CA2-9F32-244A140ED54C}"/>
    <cellStyle name="Millares 3 8 2 4 3" xfId="35104" xr:uid="{44AEAC7D-7404-4981-B4E8-719EA807BA48}"/>
    <cellStyle name="Millares 3 8 2 5" xfId="9935" xr:uid="{AF38CB6E-11CB-485C-829B-2AAF381FC1DE}"/>
    <cellStyle name="Millares 3 8 2 5 2" xfId="40987" xr:uid="{DFF206B6-C5AF-4E19-977C-15E9B844264B}"/>
    <cellStyle name="Millares 3 8 2 6" xfId="24118" xr:uid="{0072DFF2-103E-401A-A5AD-6062F75BBFBB}"/>
    <cellStyle name="Millares 3 8 3" xfId="2040" xr:uid="{7122CA7D-C26F-4628-9420-38898CB17136}"/>
    <cellStyle name="Millares 3 8 3 2" xfId="4455" xr:uid="{1DE63544-A12C-4696-BEDC-BD5C4D9405AC}"/>
    <cellStyle name="Millares 3 8 3 2 2" xfId="12438" xr:uid="{89ADCB9D-E7EA-4763-8D01-022F27FAD7D1}"/>
    <cellStyle name="Millares 3 8 3 2 2 2" xfId="43486" xr:uid="{9FEC8349-1B43-40E3-8F22-9C1653011DD0}"/>
    <cellStyle name="Millares 3 8 3 2 3" xfId="26617" xr:uid="{49EC99E0-EE1E-455D-ABB2-9CEB049CF72F}"/>
    <cellStyle name="Millares 3 8 3 3" xfId="6869" xr:uid="{A06D83BA-BCB3-4E5E-890A-7CAE08FF120D}"/>
    <cellStyle name="Millares 3 8 3 3 2" xfId="16046" xr:uid="{79FEF53F-0CB2-4390-90BE-F5520A2A018A}"/>
    <cellStyle name="Millares 3 8 3 3 2 2" xfId="47093" xr:uid="{B210299C-8805-4B3A-BBE6-4BA8DA8586F8}"/>
    <cellStyle name="Millares 3 8 3 3 3" xfId="30224" xr:uid="{164DF2F1-716D-4D86-AD49-AC243224FB88}"/>
    <cellStyle name="Millares 3 8 3 4" xfId="20301" xr:uid="{93C4AC08-FA3C-4D6F-9B5F-0936A0F1242A}"/>
    <cellStyle name="Millares 3 8 3 4 2" xfId="51318" xr:uid="{23C4C488-8016-40AF-80D7-FE27A4467F86}"/>
    <cellStyle name="Millares 3 8 3 4 3" xfId="34449" xr:uid="{590BCBA5-68B7-4739-AB41-74CC2719CE5C}"/>
    <cellStyle name="Millares 3 8 3 5" xfId="9280" xr:uid="{FF2BC7CB-974F-4E26-B5A5-623070E57718}"/>
    <cellStyle name="Millares 3 8 3 5 2" xfId="40332" xr:uid="{F275CF7F-CD66-4F30-A11B-8A08EE90E04D}"/>
    <cellStyle name="Millares 3 8 3 6" xfId="23463" xr:uid="{D409B7E9-A2D1-49CA-AC1E-BD7D1DDCD73C}"/>
    <cellStyle name="Millares 3 8 4" xfId="1012" xr:uid="{9B8CA8FF-F244-4352-9FB0-65E88E53C51F}"/>
    <cellStyle name="Millares 3 8 4 2" xfId="11411" xr:uid="{A088C5B3-4F04-4D58-B007-B5A5B1645BD1}"/>
    <cellStyle name="Millares 3 8 4 2 2" xfId="42459" xr:uid="{ECD3B82C-BA30-47EE-A8F5-4164DAAC70E2}"/>
    <cellStyle name="Millares 3 8 4 3" xfId="25590" xr:uid="{825C6499-4F20-4216-B718-73B2FCECF691}"/>
    <cellStyle name="Millares 3 8 5" xfId="3427" xr:uid="{687C8200-BB11-43B5-A47D-CD65E6E779E6}"/>
    <cellStyle name="Millares 3 8 5 2" xfId="15019" xr:uid="{0247E472-AA2D-4688-AAE7-66672A541630}"/>
    <cellStyle name="Millares 3 8 5 2 2" xfId="46066" xr:uid="{8DA46865-50D8-4574-9224-B25F16490578}"/>
    <cellStyle name="Millares 3 8 5 3" xfId="29197" xr:uid="{806F4A30-01B6-40E2-AB9A-96528789D639}"/>
    <cellStyle name="Millares 3 8 6" xfId="5842" xr:uid="{EDE205E5-06AD-4922-BE89-33B5BDB386A5}"/>
    <cellStyle name="Millares 3 8 6 2" xfId="19274" xr:uid="{4B7409D1-8714-4636-9015-DFBC9EA11287}"/>
    <cellStyle name="Millares 3 8 6 2 2" xfId="50291" xr:uid="{E043822B-0E41-46F2-8C30-EE3B1249B1B6}"/>
    <cellStyle name="Millares 3 8 6 3" xfId="33422" xr:uid="{9A82915C-AE8E-4A99-8D4C-D9D4EE3DD6A6}"/>
    <cellStyle name="Millares 3 8 7" xfId="8253" xr:uid="{9AC65C72-8328-4E6D-8ADC-EC4D037EA361}"/>
    <cellStyle name="Millares 3 8 7 2" xfId="39305" xr:uid="{355F24B7-336C-4BF4-A78C-C088E3F35ED6}"/>
    <cellStyle name="Millares 3 8 8" xfId="22436" xr:uid="{DC87C599-8306-4C18-A2D0-8D6929F4BD33}"/>
    <cellStyle name="Millares 3 9" xfId="1301" xr:uid="{3EA0680C-A6A1-44A2-B5C9-A69B16CFE093}"/>
    <cellStyle name="Millares 3 9 2" xfId="2983" xr:uid="{69F5A9C4-93F9-42D1-9851-D9FCB03CB013}"/>
    <cellStyle name="Millares 3 9 2 2" xfId="5398" xr:uid="{44B2B0D7-B08B-406F-A96B-CD57EB8B831F}"/>
    <cellStyle name="Millares 3 9 2 2 2" xfId="13381" xr:uid="{8FAAF303-8EC1-4496-9A04-98E6ED9FA36F}"/>
    <cellStyle name="Millares 3 9 2 2 2 2" xfId="44429" xr:uid="{9B77AACD-2367-41A0-8F56-1AEAD7D9A1AC}"/>
    <cellStyle name="Millares 3 9 2 2 3" xfId="27560" xr:uid="{6F37341D-C0CD-462B-8B57-9B7E906690AB}"/>
    <cellStyle name="Millares 3 9 2 3" xfId="7812" xr:uid="{5AB567A9-6CCB-4209-967F-419B0B2376BE}"/>
    <cellStyle name="Millares 3 9 2 3 2" xfId="16989" xr:uid="{BCBE16E7-FB98-4AA6-8045-DBC745C19FE7}"/>
    <cellStyle name="Millares 3 9 2 3 2 2" xfId="48036" xr:uid="{DC56EC35-5ED0-42E3-A359-7B15E96CB2E8}"/>
    <cellStyle name="Millares 3 9 2 3 3" xfId="31167" xr:uid="{920F4CA8-3693-4E0E-B33F-97EE07E3E714}"/>
    <cellStyle name="Millares 3 9 2 4" xfId="21244" xr:uid="{92371CFA-194F-494C-B23C-8E3A9D1343E3}"/>
    <cellStyle name="Millares 3 9 2 4 2" xfId="52261" xr:uid="{F30D01EE-4DBD-4E7B-BAF0-B036947BE020}"/>
    <cellStyle name="Millares 3 9 2 4 3" xfId="35392" xr:uid="{18318769-738F-4EC6-A82D-7C6F0E8953A3}"/>
    <cellStyle name="Millares 3 9 2 5" xfId="10223" xr:uid="{C6B73437-8A3B-46FD-B1D6-DCD41989A548}"/>
    <cellStyle name="Millares 3 9 2 5 2" xfId="41275" xr:uid="{F62DD34D-F69A-4F48-9E54-15C7A4CC2FEA}"/>
    <cellStyle name="Millares 3 9 2 6" xfId="24406" xr:uid="{CF2A79E6-8521-4EA2-8FE1-DD4BF2D54794}"/>
    <cellStyle name="Millares 3 9 3" xfId="1768" xr:uid="{49A032A2-9243-4354-9C71-8787F0D64BA1}"/>
    <cellStyle name="Millares 3 9 3 2" xfId="4183" xr:uid="{EF747BA4-F5DE-471F-8121-523799D7D8AD}"/>
    <cellStyle name="Millares 3 9 3 2 2" xfId="12166" xr:uid="{518B51E6-2143-43CB-B114-9AD068C297BF}"/>
    <cellStyle name="Millares 3 9 3 2 2 2" xfId="43214" xr:uid="{55B3B1E1-8C61-4631-8984-745250055B8E}"/>
    <cellStyle name="Millares 3 9 3 2 3" xfId="26345" xr:uid="{B2E6213D-6BFB-4FE3-8C2B-6B4958F390F6}"/>
    <cellStyle name="Millares 3 9 3 3" xfId="6597" xr:uid="{62278F5F-3177-4563-9421-5C50373DCA41}"/>
    <cellStyle name="Millares 3 9 3 3 2" xfId="15774" xr:uid="{E4730758-E56D-4161-A5A6-5AE88AF885F3}"/>
    <cellStyle name="Millares 3 9 3 3 2 2" xfId="46821" xr:uid="{B4E0ED88-D0BF-403A-AE7C-01ECCCE0A0DA}"/>
    <cellStyle name="Millares 3 9 3 3 3" xfId="29952" xr:uid="{3B086AF0-5F9C-4640-BDE5-AD462E56BFDF}"/>
    <cellStyle name="Millares 3 9 3 4" xfId="20029" xr:uid="{0FB01ADF-AF65-4ED3-B534-DAC15FDF8424}"/>
    <cellStyle name="Millares 3 9 3 4 2" xfId="51046" xr:uid="{F70105E1-964F-4D1D-81FD-5802892839AA}"/>
    <cellStyle name="Millares 3 9 3 4 3" xfId="34177" xr:uid="{9FDD7469-D890-4F59-9272-FA8B44EBE92E}"/>
    <cellStyle name="Millares 3 9 3 5" xfId="9008" xr:uid="{F8802994-C889-4D2B-AD9F-F491AA0F66E1}"/>
    <cellStyle name="Millares 3 9 3 5 2" xfId="40060" xr:uid="{E041A671-B7C5-4518-B33B-8A65122762EE}"/>
    <cellStyle name="Millares 3 9 3 6" xfId="23191" xr:uid="{19190222-5A84-40D1-A1BE-CC80B86C44A4}"/>
    <cellStyle name="Millares 3 9 4" xfId="3716" xr:uid="{AD55BDC0-7CB9-40E2-9859-D14E1A797276}"/>
    <cellStyle name="Millares 3 9 4 2" xfId="11699" xr:uid="{D4405AAE-9408-4E45-ABB4-893DBA54AF1D}"/>
    <cellStyle name="Millares 3 9 4 2 2" xfId="42747" xr:uid="{909C0657-075D-41EB-85B5-F7A1B2934568}"/>
    <cellStyle name="Millares 3 9 4 3" xfId="25878" xr:uid="{E576ED98-677E-447D-87CE-E1754746E68D}"/>
    <cellStyle name="Millares 3 9 5" xfId="6130" xr:uid="{57FC46CE-4840-4A59-8067-007C06A89771}"/>
    <cellStyle name="Millares 3 9 5 2" xfId="15307" xr:uid="{16487856-FBB8-4467-A786-094BA5FC4B3A}"/>
    <cellStyle name="Millares 3 9 5 2 2" xfId="46354" xr:uid="{2C916698-A6E8-417D-A7DF-79FD3EA95221}"/>
    <cellStyle name="Millares 3 9 5 3" xfId="29485" xr:uid="{6FA46E7E-6464-46AA-A3CC-3E9034E8F764}"/>
    <cellStyle name="Millares 3 9 6" xfId="19562" xr:uid="{90A6ED39-1B71-432D-B43E-D93A608417DA}"/>
    <cellStyle name="Millares 3 9 6 2" xfId="50579" xr:uid="{1B1CADE6-F19B-4921-A8D7-7799E558FF5F}"/>
    <cellStyle name="Millares 3 9 6 3" xfId="33710" xr:uid="{0859E349-D0D2-41B2-8B10-591815DBE7AB}"/>
    <cellStyle name="Millares 3 9 7" xfId="8541" xr:uid="{674AB332-C6E3-4B20-B397-DC1A42B1792E}"/>
    <cellStyle name="Millares 3 9 7 2" xfId="39593" xr:uid="{FFB5DA48-D6F8-42E4-A51E-EB0A370838CD}"/>
    <cellStyle name="Millares 3 9 8" xfId="22724" xr:uid="{C01CE513-2948-4AE3-A280-926E041B5972}"/>
    <cellStyle name="Millares 30" xfId="36884" xr:uid="{11FC29D3-2E37-4E7A-B9AB-132FF2AC3A57}"/>
    <cellStyle name="Millares 30 2" xfId="53753" xr:uid="{F5DD67A4-8ECE-421E-BF79-1DE761968432}"/>
    <cellStyle name="Millares 3029" xfId="35" xr:uid="{98FB40C6-A7DF-4EBD-97C8-882F4BB57ABA}"/>
    <cellStyle name="Millares 3029 2" xfId="56546" xr:uid="{BB205D19-E9B3-45EF-B485-0A7525CA3915}"/>
    <cellStyle name="Millares 3044" xfId="56139" xr:uid="{474E45D1-E6F5-4A3D-B2CF-2C13BD554665}"/>
    <cellStyle name="Millares 3055" xfId="56140" xr:uid="{9D38546F-7D71-4D1E-AB0B-50BF8BB56D45}"/>
    <cellStyle name="Millares 3060" xfId="56141" xr:uid="{5B57E00E-D76E-4ABF-8767-8DF49652E6C4}"/>
    <cellStyle name="Millares 3066" xfId="56142" xr:uid="{09386307-BE3E-4433-8A16-D2391313091B}"/>
    <cellStyle name="Millares 3083" xfId="87" xr:uid="{A370B1DD-CE84-4A6F-9B46-0B15C97A502B}"/>
    <cellStyle name="Millares 3083 2" xfId="56143" xr:uid="{D53F34E8-58A2-4AD8-A25C-036F48F7DDD7}"/>
    <cellStyle name="Millares 3090" xfId="56144" xr:uid="{6288C2EC-A8CC-4585-B9C3-17E079007787}"/>
    <cellStyle name="Millares 3097" xfId="56145" xr:uid="{BD5E4E82-1C83-4469-B210-810359C5D4AC}"/>
    <cellStyle name="Millares 31" xfId="36885" xr:uid="{0155E690-6066-4FDA-AF23-58EDFA6766A6}"/>
    <cellStyle name="Millares 31 2" xfId="53754" xr:uid="{0E3A35CC-CB5A-49EB-BCEF-943273A606EC}"/>
    <cellStyle name="Millares 3115" xfId="56146" xr:uid="{306B94D2-D01C-45C8-8BEB-EEA1D889C04A}"/>
    <cellStyle name="Millares 3123" xfId="56147" xr:uid="{D9C9743D-4188-430E-B993-53A436313322}"/>
    <cellStyle name="Millares 3131" xfId="56148" xr:uid="{A14933E0-06E2-478B-B1E7-332726A43266}"/>
    <cellStyle name="Millares 3150" xfId="56149" xr:uid="{F5DE352D-6D14-4A84-9ECE-9403231BA7E4}"/>
    <cellStyle name="Millares 3154" xfId="56150" xr:uid="{A789862E-497A-447C-BB43-1F87923E659A}"/>
    <cellStyle name="Millares 3156" xfId="56151" xr:uid="{6163C610-155D-4C51-9AD7-2AF67EF867BE}"/>
    <cellStyle name="Millares 3167" xfId="56152" xr:uid="{B578E1F3-5EFF-4CD0-8A79-F9C840A69A02}"/>
    <cellStyle name="Millares 3180" xfId="56153" xr:uid="{659EFBFF-4184-468E-B84B-65DDE711C855}"/>
    <cellStyle name="Millares 3189" xfId="56154" xr:uid="{FA709E46-5A01-4C91-8D4B-0BC28D974666}"/>
    <cellStyle name="Millares 32" xfId="36886" xr:uid="{6A8B3AD0-84A3-438E-879D-12D8A9F8E485}"/>
    <cellStyle name="Millares 32 2" xfId="53755" xr:uid="{A800376C-0443-4CE7-9F84-751D86382BAE}"/>
    <cellStyle name="Millares 3200" xfId="88" xr:uid="{9F04BCCE-16B7-4AE5-90DC-0CCD786BB44D}"/>
    <cellStyle name="Millares 3200 2" xfId="56155" xr:uid="{00ABF9D5-9901-4DBA-BA4D-13660AE1D96B}"/>
    <cellStyle name="Millares 3213" xfId="56156" xr:uid="{F84465A0-37A0-4A6A-829E-BDCBEC80334E}"/>
    <cellStyle name="Millares 3219" xfId="56157" xr:uid="{4B383815-29BC-4046-860E-19F1591FD1AE}"/>
    <cellStyle name="Millares 3225" xfId="56158" xr:uid="{8F1DCCAC-D72E-427E-811F-5089720AB1CD}"/>
    <cellStyle name="Millares 3226" xfId="56159" xr:uid="{2A54F791-ADCC-4E21-A8F0-5CC68FA0767C}"/>
    <cellStyle name="Millares 3233" xfId="56160" xr:uid="{4978D111-F265-4D09-AFC2-2BD96D64F7F0}"/>
    <cellStyle name="Millares 3246" xfId="56161" xr:uid="{CC7CAC7E-3BD5-48D1-AC1B-6232B3CC0E0F}"/>
    <cellStyle name="Millares 3253" xfId="56162" xr:uid="{19874F84-5CF9-4745-A4BA-9BB00DA6B163}"/>
    <cellStyle name="Millares 3263" xfId="56163" xr:uid="{C16533F0-E852-4042-93A8-8A26E06A3C12}"/>
    <cellStyle name="Millares 3275" xfId="89" xr:uid="{DE3D3D4F-B7E7-4096-B8A8-E98F16DDA536}"/>
    <cellStyle name="Millares 3275 2" xfId="56164" xr:uid="{CF075CF0-207F-46DC-A87E-463765B0B1FB}"/>
    <cellStyle name="Millares 328" xfId="55902" xr:uid="{C0F92BAD-02D0-4B65-BF85-B80D8DCDB284}"/>
    <cellStyle name="Millares 3285" xfId="56165" xr:uid="{E974D037-1BB7-4073-AD77-F8AFA564DB25}"/>
    <cellStyle name="Millares 3286" xfId="56166" xr:uid="{D47C87AD-C39E-4B6D-AD5C-23A5D0F0B7DE}"/>
    <cellStyle name="Millares 3294" xfId="56167" xr:uid="{2C8552EA-8678-4FC6-825F-1B364E23162A}"/>
    <cellStyle name="Millares 33" xfId="36887" xr:uid="{0F5C6396-5549-42CE-8ACC-2D640D825EA3}"/>
    <cellStyle name="Millares 33 2" xfId="53756" xr:uid="{0CF0033D-9206-4C2E-A196-E08781C22019}"/>
    <cellStyle name="Millares 3328" xfId="56168" xr:uid="{482049EA-B68A-47EF-AC1B-62A78B4728B5}"/>
    <cellStyle name="Millares 3337" xfId="56169" xr:uid="{A52E13A5-C446-47AC-9684-40E351AF1A15}"/>
    <cellStyle name="Millares 3352" xfId="56170" xr:uid="{C50422FB-0E64-49E5-BF68-6B6EBBD53C39}"/>
    <cellStyle name="Millares 336" xfId="55903" xr:uid="{9984687B-F66B-4F2E-B644-C0F8F5E208C4}"/>
    <cellStyle name="Millares 3362" xfId="56171" xr:uid="{912A75D4-07BB-43F9-A26A-99E7DA715BB0}"/>
    <cellStyle name="Millares 3373" xfId="90" xr:uid="{8FF39B5D-331C-4633-B28B-6C3794D2A1C3}"/>
    <cellStyle name="Millares 3373 2" xfId="56172" xr:uid="{E9D835E7-7981-4185-99C0-C0D429927F82}"/>
    <cellStyle name="Millares 3382" xfId="56173" xr:uid="{D81F70AC-3473-427F-86A9-EB3FCC39D411}"/>
    <cellStyle name="Millares 3389" xfId="56174" xr:uid="{D1BF69B7-B788-4560-B7F0-A155DC6A9D8E}"/>
    <cellStyle name="Millares 34" xfId="22126" xr:uid="{558C5082-46B1-478D-8992-252D3172BF8F}"/>
    <cellStyle name="Millares 34 2" xfId="54057" xr:uid="{224BA260-9D1B-472E-880D-B0E91519D5FD}"/>
    <cellStyle name="Millares 34 3" xfId="37188" xr:uid="{1456A9B3-CDE0-4F01-981C-020EBE2D58F9}"/>
    <cellStyle name="Millares 3403" xfId="56175" xr:uid="{89C3E352-2068-4224-ACDF-5CF54D5921B8}"/>
    <cellStyle name="Millares 3414" xfId="56176" xr:uid="{9683D1D8-2A50-422B-8F1B-970D32556333}"/>
    <cellStyle name="Millares 3425" xfId="56177" xr:uid="{AC87851A-31CA-4698-8C7E-27279A247D0D}"/>
    <cellStyle name="Millares 3435" xfId="56178" xr:uid="{B263AC24-0367-4482-8192-89AD5B3F04EB}"/>
    <cellStyle name="Millares 3451" xfId="91" xr:uid="{A839E107-EE2B-44AD-8803-B0082E28F77F}"/>
    <cellStyle name="Millares 3451 2" xfId="56179" xr:uid="{249DE682-A094-401B-A364-A9E27F67692D}"/>
    <cellStyle name="Millares 3465" xfId="56180" xr:uid="{13C31F7A-BCBE-430E-A760-6F3A33A083B0}"/>
    <cellStyle name="Millares 3489" xfId="56181" xr:uid="{2BDF0B3F-219E-47EA-B3B1-C84BCF8EA9B4}"/>
    <cellStyle name="Millares 3496" xfId="56182" xr:uid="{5087F0F5-2372-4E61-A42A-14D3118C92DF}"/>
    <cellStyle name="Millares 35" xfId="37189" xr:uid="{87FDBE8C-3E11-4BA8-B0CA-F99190C6CCDC}"/>
    <cellStyle name="Millares 35 2" xfId="54058" xr:uid="{A8B25741-5A52-42AF-BFC0-D2A061A56C51}"/>
    <cellStyle name="Millares 3502" xfId="56183" xr:uid="{4641C814-16B4-43E6-B605-FEEF737D0FDD}"/>
    <cellStyle name="Millares 3516" xfId="56184" xr:uid="{A96D5CB9-B2BA-4FCB-A725-41306D2D5D1F}"/>
    <cellStyle name="Millares 3527" xfId="56185" xr:uid="{5BE81D65-36DC-4E2B-84FF-AA0E58CCB5D6}"/>
    <cellStyle name="Millares 353" xfId="55905" xr:uid="{2B0A5E3F-3BE4-4AD9-86B6-55EF89575417}"/>
    <cellStyle name="Millares 3537" xfId="92" xr:uid="{F834675D-C668-401C-9006-DED567A6ECBD}"/>
    <cellStyle name="Millares 3537 2" xfId="56186" xr:uid="{7C46F521-1FF4-44C9-B8CA-6F2A0E7258DF}"/>
    <cellStyle name="Millares 3549" xfId="56187" xr:uid="{40CCDE18-46B7-46B2-BE84-49B99DCC3320}"/>
    <cellStyle name="Millares 3579" xfId="56218" xr:uid="{D327D80D-0DB9-4915-AB5E-901030F67E36}"/>
    <cellStyle name="Millares 3590" xfId="56219" xr:uid="{D8A17820-A249-4AEC-BAD6-C604547F32AC}"/>
    <cellStyle name="Millares 3598" xfId="56220" xr:uid="{69E7D9BE-6744-43C0-B289-11C03F3FFC0D}"/>
    <cellStyle name="Millares 36" xfId="37190" xr:uid="{AE7E9405-9C9A-46A6-8F47-9239CD73921A}"/>
    <cellStyle name="Millares 36 2" xfId="54059" xr:uid="{17D74E0E-AC2E-4E0F-A337-EE9E844EB5CD}"/>
    <cellStyle name="Millares 360" xfId="55904" xr:uid="{8AAFC69F-FEB7-426E-8972-F7C2283C199A}"/>
    <cellStyle name="Millares 3604" xfId="56221" xr:uid="{0D316D60-4898-4240-82C8-9C9627E3CD27}"/>
    <cellStyle name="Millares 3609" xfId="56222" xr:uid="{D49A564D-89A4-4257-AD39-F80AFDCF5851}"/>
    <cellStyle name="Millares 361" xfId="55906" xr:uid="{1211F42C-0293-477B-94B1-1A523D4805E0}"/>
    <cellStyle name="Millares 3616" xfId="93" xr:uid="{EC8249BC-B8CB-404C-80C2-E7ACAB90A717}"/>
    <cellStyle name="Millares 3616 2" xfId="56223" xr:uid="{C3019F0B-6F02-4C1E-AFD3-10B3979692DB}"/>
    <cellStyle name="Millares 3622" xfId="56224" xr:uid="{C449AF3C-A0A1-4E67-999A-9B76D652FF66}"/>
    <cellStyle name="Millares 3629" xfId="56225" xr:uid="{EFB2C6FE-DE10-4971-9AB4-EA15140FC752}"/>
    <cellStyle name="Millares 3641" xfId="56226" xr:uid="{4F7EB0DD-6485-452A-8D5B-05D01E7B6639}"/>
    <cellStyle name="Millares 3647" xfId="56227" xr:uid="{62EEAA41-67EF-43B0-A73D-82BDA21FC9B9}"/>
    <cellStyle name="Millares 3653" xfId="56188" xr:uid="{DE0EE667-DA9F-48C3-B04F-01DBBA54EB7E}"/>
    <cellStyle name="Millares 3665" xfId="56189" xr:uid="{C07FE806-1C61-4483-BE84-10285EB772E1}"/>
    <cellStyle name="Millares 3671" xfId="56190" xr:uid="{2EAED25E-7D12-460F-AB2C-3C8FF02F99A1}"/>
    <cellStyle name="Millares 3677" xfId="56191" xr:uid="{4CCF8440-B9E9-481F-8478-46BA25DAC276}"/>
    <cellStyle name="Millares 3682" xfId="56192" xr:uid="{8D4E8DFF-2036-444E-AE46-1F83931BB0DE}"/>
    <cellStyle name="Millares 3689" xfId="94" xr:uid="{7ECB5755-0A6A-4042-A5FE-33F7D581064D}"/>
    <cellStyle name="Millares 3689 2" xfId="56193" xr:uid="{103AC8DF-613F-4D95-8EF6-B7B6EDEFDB96}"/>
    <cellStyle name="Millares 369" xfId="55907" xr:uid="{C1BB4A0D-8F10-4EBB-A1B6-A19004E14EF2}"/>
    <cellStyle name="Millares 3697" xfId="56194" xr:uid="{B8EDEEE6-1D58-4DC0-932A-AD533611EC9F}"/>
    <cellStyle name="Millares 37" xfId="22127" xr:uid="{5EDE4886-B08E-47EE-B9B9-DEC1C75CCD11}"/>
    <cellStyle name="Millares 37 2" xfId="54660" xr:uid="{B4606A9C-5A42-4B8A-8229-BBA0BC057B44}"/>
    <cellStyle name="Millares 37 3" xfId="37791" xr:uid="{3F4B5758-3472-4169-81C2-3D9DCC1B284B}"/>
    <cellStyle name="Millares 3704" xfId="56195" xr:uid="{9C601938-ADAC-4DA2-92C0-7AF47EDBA3AA}"/>
    <cellStyle name="Millares 3711" xfId="56196" xr:uid="{BB8CC412-EA9A-48DE-A37A-381C51C0DE80}"/>
    <cellStyle name="Millares 3719" xfId="56197" xr:uid="{BDDDF91F-0CE1-4F8F-B2A0-721FC9BA6D80}"/>
    <cellStyle name="Millares 3731" xfId="56198" xr:uid="{67EA14C6-1B8C-4E94-B377-B233D7E9D32F}"/>
    <cellStyle name="Millares 3744" xfId="56199" xr:uid="{FC446574-0825-401F-9AB9-68DFEC04A6CA}"/>
    <cellStyle name="Millares 3752" xfId="56200" xr:uid="{4EC2A499-13F1-4B22-BF07-1FF41ADABEFB}"/>
    <cellStyle name="Millares 3759" xfId="56201" xr:uid="{F41C63C3-56F6-4D61-8FA8-DBF8A3FA4A04}"/>
    <cellStyle name="Millares 3765" xfId="56202" xr:uid="{4AADC5E6-EEE6-44A4-9504-C8B13D2581D9}"/>
    <cellStyle name="Millares 3773" xfId="95" xr:uid="{03655FD0-CA6B-4162-81B2-1E23EB087E21}"/>
    <cellStyle name="Millares 3773 2" xfId="56203" xr:uid="{38AEF754-BFB7-4CCD-A528-99D803FCE46D}"/>
    <cellStyle name="Millares 3787" xfId="56204" xr:uid="{F2A87D1D-1A17-4DE1-BF5B-5A06F71DBFF0}"/>
    <cellStyle name="Millares 38" xfId="22128" xr:uid="{2C384C34-A48A-4CF5-9331-B734889CB57D}"/>
    <cellStyle name="Millares 38 2" xfId="54661" xr:uid="{66B56F9C-F56A-4701-9709-F166D129F4A6}"/>
    <cellStyle name="Millares 38 3" xfId="37792" xr:uid="{776D3955-37C6-4E22-AB4B-2C078F577356}"/>
    <cellStyle name="Millares 3801" xfId="56205" xr:uid="{91AD858B-3DB5-46D0-80EE-2A259DBE3C84}"/>
    <cellStyle name="Millares 3808" xfId="56206" xr:uid="{1A8BDA3D-2A60-4E26-B1A0-7440D23D468F}"/>
    <cellStyle name="Millares 381" xfId="55908" xr:uid="{25E8497E-A490-4129-8125-EE26B801A979}"/>
    <cellStyle name="Millares 3815" xfId="56207" xr:uid="{6C073ACF-FB73-4B5A-BF49-770471150A1C}"/>
    <cellStyle name="Millares 3826" xfId="56208" xr:uid="{D2368E19-8C8F-4AF0-A5CE-B1371E98DFAD}"/>
    <cellStyle name="Millares 3832" xfId="56209" xr:uid="{1A124297-5F32-44B0-8E1D-CF903F8C1405}"/>
    <cellStyle name="Millares 3838" xfId="56210" xr:uid="{C31FD1F2-9213-4F7B-8FE4-115FDB8C3547}"/>
    <cellStyle name="Millares 3848" xfId="96" xr:uid="{27C95A4E-01D9-4869-AD94-7667CD3C693A}"/>
    <cellStyle name="Millares 3848 2" xfId="56211" xr:uid="{D12DA34B-BBAD-4DBD-98EC-58760B24572E}"/>
    <cellStyle name="Millares 3867" xfId="56213" xr:uid="{1C21DFC8-460A-40AB-9CC2-87F325FB07BA}"/>
    <cellStyle name="Millares 3868" xfId="56212" xr:uid="{F59880EA-4642-45DC-9CB3-3F65FBEEF880}"/>
    <cellStyle name="Millares 388" xfId="55909" xr:uid="{DA557460-4342-460C-AA4F-1BDB1E1002F3}"/>
    <cellStyle name="Millares 3881" xfId="56214" xr:uid="{0D098FA4-DF67-4B20-BDD9-C9B7F2BBF9C8}"/>
    <cellStyle name="Millares 3890" xfId="56215" xr:uid="{AA24E5B0-D485-4261-83F5-B3D838C51AAE}"/>
    <cellStyle name="Millares 3898" xfId="56216" xr:uid="{FEC353BD-AE9C-4ED2-8EDD-39725A773FD7}"/>
    <cellStyle name="Millares 39" xfId="38093" xr:uid="{FDD60A8A-D008-4644-A562-C7AA6C1719CA}"/>
    <cellStyle name="Millares 39 2" xfId="54962" xr:uid="{EE0D4870-4173-4933-8794-5A2C5DEAC77B}"/>
    <cellStyle name="Millares 3901" xfId="56217" xr:uid="{54D4C91C-FC17-474B-BACD-0145255C2C67}"/>
    <cellStyle name="Millares 3908" xfId="56228" xr:uid="{89B19FCF-373C-4169-9AFB-F3405A7499DB}"/>
    <cellStyle name="Millares 3920" xfId="56229" xr:uid="{86BEEF50-A0C8-4DCE-9135-583E093843EE}"/>
    <cellStyle name="Millares 3927" xfId="56230" xr:uid="{3DCA2194-3E03-4856-8C04-BF0113E6895C}"/>
    <cellStyle name="Millares 3932" xfId="56232" xr:uid="{EEF9524F-FBC8-4981-80BC-A02291910D08}"/>
    <cellStyle name="Millares 3937" xfId="56231" xr:uid="{6A246B25-52C4-4665-BC81-3B9FD85E2828}"/>
    <cellStyle name="Millares 3943" xfId="97" xr:uid="{5B13B1EE-85B8-4B46-9BF7-2AF74ABA4F33}"/>
    <cellStyle name="Millares 3943 2" xfId="56233" xr:uid="{1FCAA650-EB0A-4AE4-B52F-A5C28F3E7970}"/>
    <cellStyle name="Millares 3959" xfId="56234" xr:uid="{27969DC6-AAA1-4C86-BA58-ED667CBCA2AD}"/>
    <cellStyle name="Millares 3969" xfId="56235" xr:uid="{029C7508-2B4D-43A6-9C45-2F5BE8AACFFF}"/>
    <cellStyle name="Millares 3976" xfId="56236" xr:uid="{58DF0FE7-83E4-4218-B837-111D2B74302F}"/>
    <cellStyle name="Millares 4" xfId="153" xr:uid="{541B6549-0AF7-428C-A24C-D88117D5B441}"/>
    <cellStyle name="Millares 4 10" xfId="1352" xr:uid="{C5ED74C8-C3AF-4773-B721-0E6B236F2E79}"/>
    <cellStyle name="Millares 4 10 2" xfId="3034" xr:uid="{F4F71540-BCBF-429B-BD66-D306193F7BF3}"/>
    <cellStyle name="Millares 4 10 2 2" xfId="5449" xr:uid="{A7C6C0FE-8690-437B-A3A6-76B4EFE6527B}"/>
    <cellStyle name="Millares 4 10 2 2 2" xfId="13432" xr:uid="{DA5F9A55-3639-4BDE-BAC1-3371FFAD8E34}"/>
    <cellStyle name="Millares 4 10 2 2 2 2" xfId="44480" xr:uid="{9D80FA27-BBF3-4194-A367-C99219BE3B9A}"/>
    <cellStyle name="Millares 4 10 2 2 3" xfId="27611" xr:uid="{ED4DCD95-DAEC-41FA-BA30-4F899F0ED166}"/>
    <cellStyle name="Millares 4 10 2 3" xfId="7863" xr:uid="{0C1622A5-9FC2-43E9-BB19-FC065235587D}"/>
    <cellStyle name="Millares 4 10 2 3 2" xfId="17040" xr:uid="{53F156DC-6C8D-4ED0-AAD8-4091B083F7C2}"/>
    <cellStyle name="Millares 4 10 2 3 2 2" xfId="48087" xr:uid="{F66CE2EB-2FD5-4F1D-B643-4F76E77D2E24}"/>
    <cellStyle name="Millares 4 10 2 3 3" xfId="31218" xr:uid="{E6476AD6-393D-48C7-AC52-EE78D24C396F}"/>
    <cellStyle name="Millares 4 10 2 4" xfId="21295" xr:uid="{7A5F25CE-C7D8-4B3D-BA76-39482FD92C47}"/>
    <cellStyle name="Millares 4 10 2 4 2" xfId="52312" xr:uid="{2B60A7BB-458B-46EF-9371-5E7F207260DC}"/>
    <cellStyle name="Millares 4 10 2 4 3" xfId="35443" xr:uid="{91B47A48-8313-466C-A185-D237D8C2BD34}"/>
    <cellStyle name="Millares 4 10 2 5" xfId="10274" xr:uid="{057F9356-3B03-4F2C-B468-09F28E402DEF}"/>
    <cellStyle name="Millares 4 10 2 5 2" xfId="41326" xr:uid="{531C251E-8A23-41BB-91C7-BEFED1CFB41D}"/>
    <cellStyle name="Millares 4 10 2 6" xfId="24457" xr:uid="{C53FAEFF-E121-4EC1-95C6-6C234CDA5E34}"/>
    <cellStyle name="Millares 4 10 3" xfId="2098" xr:uid="{B9122F87-526C-4EC3-ADBE-4B22A67CD10B}"/>
    <cellStyle name="Millares 4 10 3 2" xfId="4513" xr:uid="{6E9B1A55-3EC6-4F05-A792-B3B98CF59CC6}"/>
    <cellStyle name="Millares 4 10 3 2 2" xfId="12496" xr:uid="{3468AE34-0BBD-4582-83A6-958B3B244043}"/>
    <cellStyle name="Millares 4 10 3 2 2 2" xfId="43544" xr:uid="{D8634B33-D694-48CA-BBED-303FF2933301}"/>
    <cellStyle name="Millares 4 10 3 2 3" xfId="26675" xr:uid="{5552FA32-5DE6-45D9-A9AD-B199FAC205D4}"/>
    <cellStyle name="Millares 4 10 3 3" xfId="6927" xr:uid="{579B7AB4-3660-4D0A-84FE-7CC6B998D178}"/>
    <cellStyle name="Millares 4 10 3 3 2" xfId="16104" xr:uid="{7126521E-945B-4403-9AD2-9860BDB5645B}"/>
    <cellStyle name="Millares 4 10 3 3 2 2" xfId="47151" xr:uid="{25B6EABD-DBB7-4667-9915-5E17ACE419C7}"/>
    <cellStyle name="Millares 4 10 3 3 3" xfId="30282" xr:uid="{4B7CDD15-A5D4-4523-AEB0-397406DBD687}"/>
    <cellStyle name="Millares 4 10 3 4" xfId="20359" xr:uid="{7081DA6A-9BDE-42DE-8E1D-944F449F0003}"/>
    <cellStyle name="Millares 4 10 3 4 2" xfId="51376" xr:uid="{C595ED22-DD65-41C8-A0AB-B8C3B7CF1BE4}"/>
    <cellStyle name="Millares 4 10 3 4 3" xfId="34507" xr:uid="{1C5FF771-7994-43B8-9812-91617294A994}"/>
    <cellStyle name="Millares 4 10 3 5" xfId="9338" xr:uid="{D830D7F5-1C5B-40B6-9890-12A50BF5FB56}"/>
    <cellStyle name="Millares 4 10 3 5 2" xfId="40390" xr:uid="{C5AC817A-9930-4A27-A9A7-299A89B463E0}"/>
    <cellStyle name="Millares 4 10 3 6" xfId="23521" xr:uid="{3553F073-D360-4FBE-9FE8-E823DA325F0A}"/>
    <cellStyle name="Millares 4 10 4" xfId="3767" xr:uid="{E7AB5B88-89D0-4940-8AC8-6F43C24B82A6}"/>
    <cellStyle name="Millares 4 10 4 2" xfId="11750" xr:uid="{A17A87D4-7402-452D-8641-53352CC2580A}"/>
    <cellStyle name="Millares 4 10 4 2 2" xfId="42798" xr:uid="{732BEA8E-F318-4A2E-926D-0683FB4672AC}"/>
    <cellStyle name="Millares 4 10 4 3" xfId="25929" xr:uid="{FA181866-B241-4BE1-A588-039854381EAC}"/>
    <cellStyle name="Millares 4 10 5" xfId="6181" xr:uid="{DD80F0F0-82C1-4D05-81F1-9EB4933879FB}"/>
    <cellStyle name="Millares 4 10 5 2" xfId="15358" xr:uid="{933D0617-2F69-4EA3-A767-7503D90DCD73}"/>
    <cellStyle name="Millares 4 10 5 2 2" xfId="46405" xr:uid="{8EE3397A-666D-49D1-BA8E-FF268D8C5A0E}"/>
    <cellStyle name="Millares 4 10 5 3" xfId="29536" xr:uid="{3944BAA1-B521-4AC4-87E1-1D11B58949D3}"/>
    <cellStyle name="Millares 4 10 6" xfId="19613" xr:uid="{31D78E89-2AA5-4C08-B7F4-9D134ABB91F6}"/>
    <cellStyle name="Millares 4 10 6 2" xfId="50630" xr:uid="{D2932FCA-0A3D-4446-982F-6FA28DB54E29}"/>
    <cellStyle name="Millares 4 10 6 3" xfId="33761" xr:uid="{9B2596BD-1A09-4F27-8C36-7A71C55E4477}"/>
    <cellStyle name="Millares 4 10 7" xfId="8592" xr:uid="{AE8CD977-0940-425B-A4CF-409597532769}"/>
    <cellStyle name="Millares 4 10 7 2" xfId="39644" xr:uid="{200AB042-AC1A-44CC-8CC4-D75CA10D7409}"/>
    <cellStyle name="Millares 4 10 8" xfId="22775" xr:uid="{4040C8D0-BAB2-41F9-B728-2174C82F9DAF}"/>
    <cellStyle name="Millares 4 11" xfId="2351" xr:uid="{4878019A-D9C9-420D-9D93-97F5A0BE8325}"/>
    <cellStyle name="Millares 4 11 2" xfId="4766" xr:uid="{0461FC16-43FD-4D1E-BB4A-D7F9D8C63E9D}"/>
    <cellStyle name="Millares 4 11 2 2" xfId="12749" xr:uid="{9BA43DA7-AD2E-4219-84B0-E11A7B094A4E}"/>
    <cellStyle name="Millares 4 11 2 2 2" xfId="43797" xr:uid="{3144DB52-9B59-4BAA-9995-114ED05E8D2F}"/>
    <cellStyle name="Millares 4 11 2 3" xfId="26928" xr:uid="{3060A758-7C83-402A-B71C-B4993C35DFF8}"/>
    <cellStyle name="Millares 4 11 3" xfId="7180" xr:uid="{44F67FB0-441A-494E-A323-414C9F55BE34}"/>
    <cellStyle name="Millares 4 11 3 2" xfId="16357" xr:uid="{845FA6BF-937B-421D-9611-41A1080F8BAC}"/>
    <cellStyle name="Millares 4 11 3 2 2" xfId="47404" xr:uid="{FCD6D3C2-5B88-43CC-81A8-F075A9463945}"/>
    <cellStyle name="Millares 4 11 3 3" xfId="30535" xr:uid="{334BEC14-AC17-44B1-B8C2-81CA14251B46}"/>
    <cellStyle name="Millares 4 11 4" xfId="20612" xr:uid="{2EE5EF55-A4AC-48F8-9541-608B1B72173D}"/>
    <cellStyle name="Millares 4 11 4 2" xfId="51629" xr:uid="{AD5BCF2D-44C6-41B5-B83A-7C2802CF0644}"/>
    <cellStyle name="Millares 4 11 4 3" xfId="34760" xr:uid="{1B30A39E-1913-411E-8F2F-FB25D8CFCD23}"/>
    <cellStyle name="Millares 4 11 5" xfId="9591" xr:uid="{726EF21C-C306-444D-9965-60A8A72C2D31}"/>
    <cellStyle name="Millares 4 11 5 2" xfId="40643" xr:uid="{DB7E9A86-7B5D-4063-9462-AF723CCCF32C}"/>
    <cellStyle name="Millares 4 11 6" xfId="23774" xr:uid="{DC6E5181-844B-4209-B344-04CB162662A5}"/>
    <cellStyle name="Millares 4 12" xfId="2427" xr:uid="{0B62AF3C-8185-4788-AFCC-EECFFD3F1742}"/>
    <cellStyle name="Millares 4 12 2" xfId="4842" xr:uid="{CEE933D7-F37E-4ED1-A9DB-E1E8139D53CC}"/>
    <cellStyle name="Millares 4 12 2 2" xfId="12825" xr:uid="{56AD936C-76E5-4FDE-A4B9-F965A0B0E4BC}"/>
    <cellStyle name="Millares 4 12 2 2 2" xfId="43873" xr:uid="{3454DEFB-D3F1-4C78-8ED9-7F81F4DC1F85}"/>
    <cellStyle name="Millares 4 12 2 3" xfId="27004" xr:uid="{156BBD10-950E-4192-99D6-96C295211F21}"/>
    <cellStyle name="Millares 4 12 3" xfId="7256" xr:uid="{B3AD1A19-ADD9-4610-B3F0-D760E24045CD}"/>
    <cellStyle name="Millares 4 12 3 2" xfId="16433" xr:uid="{470F5FA9-CE2A-4F01-85AB-C78CB34BF9EA}"/>
    <cellStyle name="Millares 4 12 3 2 2" xfId="47480" xr:uid="{5414590F-E465-4788-86E5-CBD067C4D797}"/>
    <cellStyle name="Millares 4 12 3 3" xfId="30611" xr:uid="{F7AA40E3-A87C-462B-9FD3-4D3C6782AF8F}"/>
    <cellStyle name="Millares 4 12 4" xfId="20688" xr:uid="{B81DDEE1-4E89-4EBC-AF1E-A0E728960FAA}"/>
    <cellStyle name="Millares 4 12 4 2" xfId="51705" xr:uid="{D201A19B-321A-40FF-B65D-C62727A8AD15}"/>
    <cellStyle name="Millares 4 12 4 3" xfId="34836" xr:uid="{41A91BA6-F698-4DE5-9AEB-F5A594AD53E9}"/>
    <cellStyle name="Millares 4 12 5" xfId="9667" xr:uid="{C3A2FE1E-D7C1-408F-AE51-CE98982CE41E}"/>
    <cellStyle name="Millares 4 12 5 2" xfId="40719" xr:uid="{67CF8BE0-C0B6-4378-B117-60CF4F2F807F}"/>
    <cellStyle name="Millares 4 12 6" xfId="23850" xr:uid="{30A5C1AA-1074-4195-87F4-91BC4B2CB2C0}"/>
    <cellStyle name="Millares 4 13" xfId="1444" xr:uid="{864261DF-D9A6-4F24-A734-126BEBB2537F}"/>
    <cellStyle name="Millares 4 13 2" xfId="3859" xr:uid="{8813B694-ACFF-4DC0-A00C-61BEE9DE33B8}"/>
    <cellStyle name="Millares 4 13 2 2" xfId="11842" xr:uid="{D4E103E6-D3C9-41D3-BA7B-925B55BCDEEE}"/>
    <cellStyle name="Millares 4 13 2 2 2" xfId="42890" xr:uid="{D37BF057-5798-48CE-868D-89CC15912E4B}"/>
    <cellStyle name="Millares 4 13 2 3" xfId="26021" xr:uid="{4C4AFE42-2F71-427F-90C5-620FE987D0D2}"/>
    <cellStyle name="Millares 4 13 3" xfId="6273" xr:uid="{E754BDA9-DCB3-443B-8E64-BD8BEB159AE7}"/>
    <cellStyle name="Millares 4 13 3 2" xfId="15450" xr:uid="{2D146530-9411-4EE0-BE84-E0B22C047E30}"/>
    <cellStyle name="Millares 4 13 3 2 2" xfId="46497" xr:uid="{C5F36762-EC52-4976-AB66-C90DF01CE7E5}"/>
    <cellStyle name="Millares 4 13 3 3" xfId="29628" xr:uid="{28DE8659-4DE3-4C47-ABD2-FCCE05D27870}"/>
    <cellStyle name="Millares 4 13 4" xfId="19705" xr:uid="{43E8F82F-6532-4913-A8B6-E9B5A5962AF4}"/>
    <cellStyle name="Millares 4 13 4 2" xfId="50722" xr:uid="{E82069FD-F8B3-41A4-A8DA-F0A3156E6328}"/>
    <cellStyle name="Millares 4 13 4 3" xfId="33853" xr:uid="{D45C80DA-F9C3-4F58-A548-5FACF475FEA5}"/>
    <cellStyle name="Millares 4 13 5" xfId="8684" xr:uid="{070FFB4F-B4B3-4E08-81C4-E497F2674103}"/>
    <cellStyle name="Millares 4 13 5 2" xfId="39736" xr:uid="{B0C48781-0B91-475B-B760-C353B627519C}"/>
    <cellStyle name="Millares 4 13 6" xfId="22867" xr:uid="{6C3B7C06-AD4A-4CB5-9984-7A81D0805D6B}"/>
    <cellStyle name="Millares 4 14" xfId="744" xr:uid="{BE577DE8-A8F9-48E1-9A9A-96F685B50857}"/>
    <cellStyle name="Millares 4 14 2" xfId="13612" xr:uid="{11C5CD19-8380-4E53-B31E-3FA73D4BBB99}"/>
    <cellStyle name="Millares 4 14 2 2" xfId="44660" xr:uid="{75C2D46D-5961-4CD2-BBAD-6AF03F5D1EAB}"/>
    <cellStyle name="Millares 4 14 2 3" xfId="27791" xr:uid="{C4CFA265-565E-437D-99BF-414329F42E3D}"/>
    <cellStyle name="Millares 4 14 3" xfId="17220" xr:uid="{68DDB204-DBFA-4B09-8AC8-06EFB272D805}"/>
    <cellStyle name="Millares 4 14 3 2" xfId="48267" xr:uid="{34686DE7-6DE8-4EB6-B617-16A9C2E525F2}"/>
    <cellStyle name="Millares 4 14 3 3" xfId="31398" xr:uid="{901B9036-87B3-4A9A-8944-E9AA2ADF6913}"/>
    <cellStyle name="Millares 4 14 4" xfId="21475" xr:uid="{C5288BB3-948C-4DF6-93F1-18ED4E0BCB76}"/>
    <cellStyle name="Millares 4 14 4 2" xfId="52492" xr:uid="{ED037763-2F8A-4414-A8AC-AC875F2E1C8B}"/>
    <cellStyle name="Millares 4 14 4 3" xfId="35623" xr:uid="{4E67DB67-99A5-404F-9B6D-B460F31087E6}"/>
    <cellStyle name="Millares 4 14 5" xfId="10454" xr:uid="{D5ACF5EA-7183-45D4-8702-C10F00D4604B}"/>
    <cellStyle name="Millares 4 14 5 2" xfId="41506" xr:uid="{47E90341-3F2E-4886-BF1D-E38D801777C7}"/>
    <cellStyle name="Millares 4 14 6" xfId="24637" xr:uid="{67FC74E6-2F6C-4ED7-9BAB-2F52D95BDCB0}"/>
    <cellStyle name="Millares 4 15" xfId="3159" xr:uid="{1F12B6FA-1A7D-49F1-8766-A892DED9EC6F}"/>
    <cellStyle name="Millares 4 15 2" xfId="13909" xr:uid="{37A87ADD-29BA-4D4C-87FD-F00F42706E87}"/>
    <cellStyle name="Millares 4 15 2 2" xfId="44957" xr:uid="{5408566A-AA6C-44DA-B86A-D139098081C5}"/>
    <cellStyle name="Millares 4 15 2 3" xfId="28088" xr:uid="{66EF5300-E7D0-4F81-A20C-DC6F457D15E1}"/>
    <cellStyle name="Millares 4 15 3" xfId="17517" xr:uid="{31B67991-5BE6-4520-AB74-C0590D68C023}"/>
    <cellStyle name="Millares 4 15 3 2" xfId="48564" xr:uid="{318DD074-A3AD-4FBA-BBB5-B453D167F54A}"/>
    <cellStyle name="Millares 4 15 3 3" xfId="31695" xr:uid="{0FDE8E70-CD8E-42E3-9DF6-9C021046CB56}"/>
    <cellStyle name="Millares 4 15 4" xfId="21772" xr:uid="{D15E8299-A25D-4D95-BDC8-5AC75A88D9E7}"/>
    <cellStyle name="Millares 4 15 4 2" xfId="52789" xr:uid="{99BACDD5-9735-4498-A2B4-E126D79000F9}"/>
    <cellStyle name="Millares 4 15 4 3" xfId="35920" xr:uid="{0FEACDFF-74E3-4F4F-A476-47C36BFAD595}"/>
    <cellStyle name="Millares 4 15 5" xfId="10751" xr:uid="{C811DBD8-854C-40BA-B515-11871A0F519F}"/>
    <cellStyle name="Millares 4 15 5 2" xfId="41803" xr:uid="{99B823D5-7AC3-44A9-B8A4-230461FE1D32}"/>
    <cellStyle name="Millares 4 15 6" xfId="24934" xr:uid="{63F8B605-A9B2-41E3-8E18-04C247B178C4}"/>
    <cellStyle name="Millares 4 16" xfId="5574" xr:uid="{41445F10-0847-4104-BF2E-DF528D5807FE}"/>
    <cellStyle name="Millares 4 16 2" xfId="14120" xr:uid="{CDE1DB3B-14F5-4472-A5A7-B63E5704D715}"/>
    <cellStyle name="Millares 4 16 2 2" xfId="45168" xr:uid="{3F113349-8784-43E2-AF78-DE604F44896E}"/>
    <cellStyle name="Millares 4 16 2 3" xfId="28299" xr:uid="{9F0C0D67-D731-461E-BEFD-D93AFB6F65FB}"/>
    <cellStyle name="Millares 4 16 3" xfId="17728" xr:uid="{814424D3-D2AA-4B9B-BE9A-F0459E1DD783}"/>
    <cellStyle name="Millares 4 16 3 2" xfId="48775" xr:uid="{706F46AF-FBD3-4FC8-A71F-3C25D112BF81}"/>
    <cellStyle name="Millares 4 16 3 3" xfId="31906" xr:uid="{30103FDA-CCD0-440A-A645-B0CF3E383665}"/>
    <cellStyle name="Millares 4 16 4" xfId="21983" xr:uid="{C22280A3-F068-42D1-B94A-656E7844967A}"/>
    <cellStyle name="Millares 4 16 4 2" xfId="53000" xr:uid="{95877293-9224-4727-B704-85C5B3B99FD6}"/>
    <cellStyle name="Millares 4 16 4 3" xfId="36131" xr:uid="{933780ED-B5C0-4358-8A5E-8C4FD22455ED}"/>
    <cellStyle name="Millares 4 16 5" xfId="10962" xr:uid="{7AEFBA59-A7A9-4820-A34F-E1274887CD30}"/>
    <cellStyle name="Millares 4 16 5 2" xfId="42014" xr:uid="{22282308-8596-4715-9765-57567B80CD9C}"/>
    <cellStyle name="Millares 4 16 6" xfId="25145" xr:uid="{D9835B03-9607-4FA3-B755-0AF5A3CF74CA}"/>
    <cellStyle name="Millares 4 17" xfId="11143" xr:uid="{5254A569-5358-4ADD-87AF-9B6C82D36CCB}"/>
    <cellStyle name="Millares 4 17 2" xfId="14751" xr:uid="{658D37EA-3A0B-4C62-9EC0-0709ED9C34CC}"/>
    <cellStyle name="Millares 4 17 2 2" xfId="45798" xr:uid="{66BF84CF-A14C-4DD9-BCC0-EAEAF1A894ED}"/>
    <cellStyle name="Millares 4 17 2 3" xfId="28929" xr:uid="{6911F941-1DDC-4C0D-B62E-6729B142AD84}"/>
    <cellStyle name="Millares 4 17 3" xfId="19006" xr:uid="{480D9BBE-B4B0-45C2-A202-58FD1BD01DAE}"/>
    <cellStyle name="Millares 4 17 3 2" xfId="50023" xr:uid="{1D6299BC-F475-4E1D-91A7-7DB8D2D77712}"/>
    <cellStyle name="Millares 4 17 3 3" xfId="33154" xr:uid="{96428241-6B1B-4B62-8897-8DCAAD112DF6}"/>
    <cellStyle name="Millares 4 17 4" xfId="42191" xr:uid="{3E44F620-56B2-4DC9-98D6-87E6FDC3D253}"/>
    <cellStyle name="Millares 4 17 5" xfId="25322" xr:uid="{68E0251A-9B88-4AAE-9D9F-D7E10402E5B4}"/>
    <cellStyle name="Millares 4 18" xfId="14356" xr:uid="{0B11339D-86E3-4CBE-9B70-3AA61014554A}"/>
    <cellStyle name="Millares 4 18 2" xfId="45404" xr:uid="{551805A5-4004-4146-9A98-BEF9E556D4C2}"/>
    <cellStyle name="Millares 4 18 3" xfId="28535" xr:uid="{828C2105-56A0-42F7-ABD5-46B4D2127854}"/>
    <cellStyle name="Millares 4 19" xfId="14569" xr:uid="{37354463-B854-4676-A216-2BF010DB0CFC}"/>
    <cellStyle name="Millares 4 19 2" xfId="45617" xr:uid="{F55F7BAC-2290-45DC-9965-FD40F4E00C7E}"/>
    <cellStyle name="Millares 4 19 3" xfId="28748" xr:uid="{7263AA29-37FE-4041-BA05-6E003863CA27}"/>
    <cellStyle name="Millares 4 2" xfId="222" xr:uid="{599F6C9F-CF94-48D8-AB99-3C50BD59CF07}"/>
    <cellStyle name="Millares 4 2 10" xfId="3227" xr:uid="{77749675-89A2-4C37-BDEA-6D9B8F22B63E}"/>
    <cellStyle name="Millares 4 2 10 2" xfId="13910" xr:uid="{9ACF3748-5C21-4198-9A23-CBABD13DEB3C}"/>
    <cellStyle name="Millares 4 2 10 2 2" xfId="44958" xr:uid="{81F5FC45-2671-42FD-8938-81CE8C5FAE79}"/>
    <cellStyle name="Millares 4 2 10 2 3" xfId="28089" xr:uid="{45531797-2169-4F25-B2BF-9E181C666CE2}"/>
    <cellStyle name="Millares 4 2 10 3" xfId="17518" xr:uid="{39E145E5-1ECF-4D35-A580-82E37D8975BB}"/>
    <cellStyle name="Millares 4 2 10 3 2" xfId="48565" xr:uid="{F60893CD-01B2-4864-B979-1C6268C7F17C}"/>
    <cellStyle name="Millares 4 2 10 3 3" xfId="31696" xr:uid="{723E98C3-7C15-4123-B096-3DD4346CA8CF}"/>
    <cellStyle name="Millares 4 2 10 4" xfId="21773" xr:uid="{2762989F-0F73-49A3-B041-440D6B25DB6E}"/>
    <cellStyle name="Millares 4 2 10 4 2" xfId="52790" xr:uid="{056E4C7C-DC86-4023-B5FF-2D4354FE86C0}"/>
    <cellStyle name="Millares 4 2 10 4 3" xfId="35921" xr:uid="{28DB35D7-615D-4C4E-B741-2F5F4D0C219C}"/>
    <cellStyle name="Millares 4 2 10 5" xfId="10752" xr:uid="{BAAC14FF-A434-4405-BD75-515CF9A76B77}"/>
    <cellStyle name="Millares 4 2 10 5 2" xfId="41804" xr:uid="{93DE0500-9EC1-498E-B502-EFE3DE1EDE4D}"/>
    <cellStyle name="Millares 4 2 10 6" xfId="24935" xr:uid="{E245B776-E7F3-4143-8238-3A44D1BCC2F8}"/>
    <cellStyle name="Millares 4 2 11" xfId="5642" xr:uid="{854983F4-5701-4271-BD35-FE516D0C75AB}"/>
    <cellStyle name="Millares 4 2 11 2" xfId="14147" xr:uid="{7CB8EDE1-6216-40F6-8548-30D327BEC07E}"/>
    <cellStyle name="Millares 4 2 11 2 2" xfId="45195" xr:uid="{4FB00ECF-619F-4AD2-B7BA-ACAA93D500F3}"/>
    <cellStyle name="Millares 4 2 11 2 3" xfId="28326" xr:uid="{DE6FA0E7-DE27-4851-9C2F-9C47F339213E}"/>
    <cellStyle name="Millares 4 2 11 3" xfId="17755" xr:uid="{ABE1D58C-9A11-47E3-9690-4E095D977BA9}"/>
    <cellStyle name="Millares 4 2 11 3 2" xfId="48802" xr:uid="{0FDD84E5-14EE-4B0B-8937-24D2AA099223}"/>
    <cellStyle name="Millares 4 2 11 3 3" xfId="31933" xr:uid="{EFF0423E-3C3C-47BB-BBA5-5007E55B5A7E}"/>
    <cellStyle name="Millares 4 2 11 4" xfId="22010" xr:uid="{8BCE384C-492D-40F7-A7E7-E9880E364C48}"/>
    <cellStyle name="Millares 4 2 11 4 2" xfId="53027" xr:uid="{11EDCC89-B83E-4382-9F03-579AA30E2836}"/>
    <cellStyle name="Millares 4 2 11 4 3" xfId="36158" xr:uid="{1E59A4FD-EF3A-498C-ADD6-298BF1A267DA}"/>
    <cellStyle name="Millares 4 2 11 5" xfId="10989" xr:uid="{9B0807C9-4059-460D-A8E5-40F56003C19F}"/>
    <cellStyle name="Millares 4 2 11 5 2" xfId="42041" xr:uid="{C242E235-8674-4D91-992D-5F1E4D5CD228}"/>
    <cellStyle name="Millares 4 2 11 6" xfId="25172" xr:uid="{CE1EC17F-B9DC-435E-8F76-BD76D818281A}"/>
    <cellStyle name="Millares 4 2 12" xfId="11211" xr:uid="{77E1BCB2-2097-49CB-9B22-9CEE849F19FF}"/>
    <cellStyle name="Millares 4 2 12 2" xfId="14819" xr:uid="{3DA2A6C4-943B-43F1-A088-86B43A65BA61}"/>
    <cellStyle name="Millares 4 2 12 2 2" xfId="45866" xr:uid="{30491C34-E98E-4328-9816-AFE279AC304C}"/>
    <cellStyle name="Millares 4 2 12 2 3" xfId="28997" xr:uid="{F5713975-6533-4B12-81CE-A205D6DB1FD5}"/>
    <cellStyle name="Millares 4 2 12 3" xfId="19074" xr:uid="{28D7E58E-0BF0-40E8-BE5C-C6DFF94712B1}"/>
    <cellStyle name="Millares 4 2 12 3 2" xfId="50091" xr:uid="{DCB97FA5-5695-4C35-9259-DE2C0F277F49}"/>
    <cellStyle name="Millares 4 2 12 3 3" xfId="33222" xr:uid="{AA84980E-8EE7-45FE-B930-B74B9D684851}"/>
    <cellStyle name="Millares 4 2 12 4" xfId="42259" xr:uid="{115A1833-103C-4DAE-B8AF-8932A2BDDAB9}"/>
    <cellStyle name="Millares 4 2 12 5" xfId="25390" xr:uid="{447B9935-FBEE-465A-9106-A8EB9AD87217}"/>
    <cellStyle name="Millares 4 2 13" xfId="14357" xr:uid="{B3EDD3DB-E5BA-41E1-AC66-64AB9335FC58}"/>
    <cellStyle name="Millares 4 2 13 2" xfId="45405" xr:uid="{3E26DFB2-16B0-47FA-9E5E-CCBE8030DA72}"/>
    <cellStyle name="Millares 4 2 13 3" xfId="28536" xr:uid="{93107BD1-9724-44AB-9ED0-31561A2923AC}"/>
    <cellStyle name="Millares 4 2 14" xfId="14597" xr:uid="{BE88FA8D-2EC9-421F-8CB2-1A15153C2A10}"/>
    <cellStyle name="Millares 4 2 14 2" xfId="45644" xr:uid="{3559ADA2-0748-4E7D-A372-D3D622A9C619}"/>
    <cellStyle name="Millares 4 2 14 3" xfId="28775" xr:uid="{320CF58E-6CED-4ED1-974B-AAB39132B319}"/>
    <cellStyle name="Millares 4 2 15" xfId="18018" xr:uid="{02E7BFBF-A2CD-4A4B-9D1B-6CAC0BA8B441}"/>
    <cellStyle name="Millares 4 2 15 2" xfId="49035" xr:uid="{1B11F44A-8D2D-45C0-9990-0842F7EC7E97}"/>
    <cellStyle name="Millares 4 2 15 3" xfId="32166" xr:uid="{4F7802DD-095F-4283-A054-9B11498B3C25}"/>
    <cellStyle name="Millares 4 2 16" xfId="18318" xr:uid="{3EFBEE44-52E8-4ECE-8FEC-2C62EDE80AD7}"/>
    <cellStyle name="Millares 4 2 16 2" xfId="49335" xr:uid="{248BC4F1-6E53-49C9-AA69-06A5C56947D1}"/>
    <cellStyle name="Millares 4 2 16 3" xfId="32466" xr:uid="{FC1E05BA-CAC7-4468-9067-FFAECC387FC5}"/>
    <cellStyle name="Millares 4 2 17" xfId="18618" xr:uid="{76AEE521-E76B-490E-A150-277040012132}"/>
    <cellStyle name="Millares 4 2 17 2" xfId="49635" xr:uid="{09026EDD-83E4-48BB-AF57-7ED2652FEC1D}"/>
    <cellStyle name="Millares 4 2 17 3" xfId="32766" xr:uid="{2351E682-0CDE-4DF7-87A2-AA1425364982}"/>
    <cellStyle name="Millares 4 2 18" xfId="18856" xr:uid="{CA214CF2-CD88-4DEE-9D86-AEE97E744C16}"/>
    <cellStyle name="Millares 4 2 18 2" xfId="49873" xr:uid="{9933975A-558D-4371-BFBE-825AA0310A04}"/>
    <cellStyle name="Millares 4 2 18 3" xfId="33004" xr:uid="{C24FC5D9-DE34-4524-A860-742855C7BA74}"/>
    <cellStyle name="Millares 4 2 19" xfId="8053" xr:uid="{27F378EC-8A6E-4C94-B8A9-19A9FE281AE7}"/>
    <cellStyle name="Millares 4 2 19 2" xfId="53239" xr:uid="{8D0E220D-EDF1-4F74-BC68-C8553E5BD755}"/>
    <cellStyle name="Millares 4 2 19 3" xfId="36370" xr:uid="{D575D2F9-E0FA-42D4-97D8-8EE7052AE12D}"/>
    <cellStyle name="Millares 4 2 2" xfId="406" xr:uid="{DCADFCC6-4FA7-4314-A9ED-E31FE4DD0C23}"/>
    <cellStyle name="Millares 4 2 2 10" xfId="14358" xr:uid="{5548AC5D-9179-420D-9E23-ECAC0D3E727A}"/>
    <cellStyle name="Millares 4 2 2 10 2" xfId="45406" xr:uid="{CBB63CB1-4F02-42F0-B44F-A24D6C1B9A75}"/>
    <cellStyle name="Millares 4 2 2 10 3" xfId="28537" xr:uid="{9E72E708-F756-4D3D-981C-FD8600C4C9A4}"/>
    <cellStyle name="Millares 4 2 2 11" xfId="14644" xr:uid="{87A61A09-5574-407A-BE84-E84128872B25}"/>
    <cellStyle name="Millares 4 2 2 11 2" xfId="45691" xr:uid="{2700C590-FCD9-4B32-8326-B30D890AA5ED}"/>
    <cellStyle name="Millares 4 2 2 11 3" xfId="28822" xr:uid="{487DFD49-9CC5-4EED-B9C7-A71A01C594A0}"/>
    <cellStyle name="Millares 4 2 2 12" xfId="18019" xr:uid="{0D0973D9-466C-417F-B875-24713488BC6C}"/>
    <cellStyle name="Millares 4 2 2 12 2" xfId="49036" xr:uid="{9D41BC73-6B64-4FA8-A7E9-46793F9522DE}"/>
    <cellStyle name="Millares 4 2 2 12 3" xfId="32167" xr:uid="{346F0315-F864-4B70-B69C-59348A341880}"/>
    <cellStyle name="Millares 4 2 2 13" xfId="18319" xr:uid="{6EE7E6AD-0218-4427-A004-9450565525CC}"/>
    <cellStyle name="Millares 4 2 2 13 2" xfId="49336" xr:uid="{7937B018-CE13-4956-B4F1-296EE340A6B8}"/>
    <cellStyle name="Millares 4 2 2 13 3" xfId="32467" xr:uid="{6848AE0C-DDFB-4B7D-B90A-5F4029F948E9}"/>
    <cellStyle name="Millares 4 2 2 14" xfId="18619" xr:uid="{716FC860-240A-4D2C-8C1A-8695D3A45816}"/>
    <cellStyle name="Millares 4 2 2 14 2" xfId="49636" xr:uid="{584F49BC-A2AC-4301-8BF9-3A2DFD14C9DD}"/>
    <cellStyle name="Millares 4 2 2 14 3" xfId="32767" xr:uid="{A5146A2C-1586-466D-87A7-94C57F7AFFA1}"/>
    <cellStyle name="Millares 4 2 2 15" xfId="18903" xr:uid="{CD883F72-E363-4697-808B-48AB109E6ECF}"/>
    <cellStyle name="Millares 4 2 2 15 2" xfId="49920" xr:uid="{B35340DA-397B-4C56-8E3E-61ECA1EDA2A0}"/>
    <cellStyle name="Millares 4 2 2 15 3" xfId="33051" xr:uid="{0154D549-B6C1-4752-9447-C67752671FE7}"/>
    <cellStyle name="Millares 4 2 2 16" xfId="8236" xr:uid="{90FFA1BA-1898-4CEA-B3D9-EB0D840DABE5}"/>
    <cellStyle name="Millares 4 2 2 16 2" xfId="53240" xr:uid="{16DED08D-AA7A-49CC-B288-8AD4A2C00147}"/>
    <cellStyle name="Millares 4 2 2 16 3" xfId="36371" xr:uid="{83C8F163-7B9D-4D90-8FED-86333412D6AF}"/>
    <cellStyle name="Millares 4 2 2 17" xfId="36676" xr:uid="{4053F9EE-F43A-4A13-9871-A33B108C0A72}"/>
    <cellStyle name="Millares 4 2 2 17 2" xfId="53545" xr:uid="{3DCBC898-B38D-4454-8E2E-9EF65C062C54}"/>
    <cellStyle name="Millares 4 2 2 18" xfId="36986" xr:uid="{507B54D7-C49D-4124-AC67-0C0D8565A78E}"/>
    <cellStyle name="Millares 4 2 2 18 2" xfId="53855" xr:uid="{8646D363-F4C4-4498-BED2-56B0A9F192BF}"/>
    <cellStyle name="Millares 4 2 2 19" xfId="37289" xr:uid="{1E6296B6-C8ED-4D11-8942-145D8EEA99B4}"/>
    <cellStyle name="Millares 4 2 2 19 2" xfId="54158" xr:uid="{6104CFFB-1CB6-4ED4-9D54-291E4670B8A1}"/>
    <cellStyle name="Millares 4 2 2 2" xfId="545" xr:uid="{3A2B1C6C-4E8C-46D2-8FB2-6F21B701D138}"/>
    <cellStyle name="Millares 4 2 2 2 2" xfId="2817" xr:uid="{4DAA8460-C66F-4FB4-9666-F7516FAB0A0D}"/>
    <cellStyle name="Millares 4 2 2 2 2 2" xfId="5232" xr:uid="{A66960D8-DE46-41C4-AC1D-565C8FC94E74}"/>
    <cellStyle name="Millares 4 2 2 2 2 2 2" xfId="13215" xr:uid="{247C2256-E564-4FA7-8CB0-EEF167AFDCA5}"/>
    <cellStyle name="Millares 4 2 2 2 2 2 2 2" xfId="44263" xr:uid="{AB514A04-76F0-46AC-8643-E297A34B6EF8}"/>
    <cellStyle name="Millares 4 2 2 2 2 2 3" xfId="27394" xr:uid="{63D4C130-B176-4DBD-BFB5-D53BACBC51B5}"/>
    <cellStyle name="Millares 4 2 2 2 2 3" xfId="7646" xr:uid="{2661FF02-EC3E-4F45-A5AD-9F323353AD76}"/>
    <cellStyle name="Millares 4 2 2 2 2 3 2" xfId="16823" xr:uid="{9F5CBDE1-B89E-4DF3-90D9-E7B919943525}"/>
    <cellStyle name="Millares 4 2 2 2 2 3 2 2" xfId="47870" xr:uid="{94FBBD8D-5B93-4BFF-BE48-351A70E2FEE5}"/>
    <cellStyle name="Millares 4 2 2 2 2 3 3" xfId="31001" xr:uid="{80D8249B-B338-4FB6-9499-D96300223EE4}"/>
    <cellStyle name="Millares 4 2 2 2 2 4" xfId="21078" xr:uid="{126C4429-28B5-48EB-B790-DC6867AAD6F3}"/>
    <cellStyle name="Millares 4 2 2 2 2 4 2" xfId="52095" xr:uid="{B1FF42B9-7D73-4E2E-82AB-CE031DD7F97E}"/>
    <cellStyle name="Millares 4 2 2 2 2 4 3" xfId="35226" xr:uid="{86BF2CA0-7265-49AA-9273-892E72FFDA30}"/>
    <cellStyle name="Millares 4 2 2 2 2 5" xfId="10057" xr:uid="{B82E3C2A-0317-4E20-B2E5-AABB60B98BE6}"/>
    <cellStyle name="Millares 4 2 2 2 2 5 2" xfId="41109" xr:uid="{E30652FC-3FAF-4C50-8784-06A7568542D3}"/>
    <cellStyle name="Millares 4 2 2 2 2 6" xfId="24240" xr:uid="{B52DF3AC-5231-4690-8D73-8A951A5460C0}"/>
    <cellStyle name="Millares 4 2 2 2 3" xfId="2023" xr:uid="{4D3DC01F-46E5-4C6B-8304-E4A6C5BC4141}"/>
    <cellStyle name="Millares 4 2 2 2 3 2" xfId="4438" xr:uid="{8CABDE92-9346-45A0-8FCE-643FE86A2F5E}"/>
    <cellStyle name="Millares 4 2 2 2 3 2 2" xfId="12421" xr:uid="{B844E3B2-7C9A-4600-9DD4-497E170D6AC1}"/>
    <cellStyle name="Millares 4 2 2 2 3 2 2 2" xfId="43469" xr:uid="{916C516C-55E2-4542-99BC-051502CD1154}"/>
    <cellStyle name="Millares 4 2 2 2 3 2 3" xfId="26600" xr:uid="{9D3C54AC-E68E-47DB-BCB3-5142D610E2FB}"/>
    <cellStyle name="Millares 4 2 2 2 3 3" xfId="6852" xr:uid="{C5F95F00-2F59-4736-8D44-7AC8F581D687}"/>
    <cellStyle name="Millares 4 2 2 2 3 3 2" xfId="16029" xr:uid="{0596BF1E-2F83-47D2-B75E-5C1BA133E0AE}"/>
    <cellStyle name="Millares 4 2 2 2 3 3 2 2" xfId="47076" xr:uid="{88018C04-29B5-48AB-8F35-5E5B7840C339}"/>
    <cellStyle name="Millares 4 2 2 2 3 3 3" xfId="30207" xr:uid="{148E0CA2-7DE2-4C88-9456-EE3CEEC5A71B}"/>
    <cellStyle name="Millares 4 2 2 2 3 4" xfId="20284" xr:uid="{94BDBE66-3BAC-4CE2-9B29-DDEEBDEACAB8}"/>
    <cellStyle name="Millares 4 2 2 2 3 4 2" xfId="51301" xr:uid="{1B184836-265B-4422-A5FF-4A10F1E0103C}"/>
    <cellStyle name="Millares 4 2 2 2 3 4 3" xfId="34432" xr:uid="{23C86444-D5D5-48A9-9BAB-7E8C03F999B6}"/>
    <cellStyle name="Millares 4 2 2 2 3 5" xfId="9263" xr:uid="{3D6AED2E-8478-4CCA-8132-9268066284F5}"/>
    <cellStyle name="Millares 4 2 2 2 3 5 2" xfId="40315" xr:uid="{2056BAE9-F09D-4BC1-832C-EC7E9DFD52EB}"/>
    <cellStyle name="Millares 4 2 2 2 3 6" xfId="23446" xr:uid="{133095C1-C8E7-4D4D-9892-E3503B7A8036}"/>
    <cellStyle name="Millares 4 2 2 2 4" xfId="1134" xr:uid="{25C15D8F-0BAC-4C09-A1FA-B29AA9A0A060}"/>
    <cellStyle name="Millares 4 2 2 2 4 2" xfId="11533" xr:uid="{FFEAF285-1600-48CA-BCC5-ABF5FF0EF611}"/>
    <cellStyle name="Millares 4 2 2 2 4 2 2" xfId="42581" xr:uid="{D853E9CA-DDC3-4C18-8583-B9AFEE1EDBB8}"/>
    <cellStyle name="Millares 4 2 2 2 4 3" xfId="25712" xr:uid="{71AC15F6-05F0-4DBA-954D-D54A7207AAC2}"/>
    <cellStyle name="Millares 4 2 2 2 5" xfId="3549" xr:uid="{C60F6566-AD2B-49FE-AEE1-2E52EA78E7A1}"/>
    <cellStyle name="Millares 4 2 2 2 5 2" xfId="15141" xr:uid="{701BAE81-B418-4455-A81F-FDAA44BB26CC}"/>
    <cellStyle name="Millares 4 2 2 2 5 2 2" xfId="46188" xr:uid="{766198B4-5957-4514-AB6D-4F8E81DD136C}"/>
    <cellStyle name="Millares 4 2 2 2 5 3" xfId="29319" xr:uid="{0FA905F5-EF56-4F10-B5A5-7A079C861C5B}"/>
    <cellStyle name="Millares 4 2 2 2 6" xfId="5964" xr:uid="{5FD5A809-BCEE-4C17-B5BA-8E57722FE82F}"/>
    <cellStyle name="Millares 4 2 2 2 6 2" xfId="19396" xr:uid="{7966609F-D8C3-4C22-A2B9-3E3BDF74618F}"/>
    <cellStyle name="Millares 4 2 2 2 6 2 2" xfId="50413" xr:uid="{C9E3C5D8-D22E-40D7-B02A-E37930BCD887}"/>
    <cellStyle name="Millares 4 2 2 2 6 3" xfId="33544" xr:uid="{C059167D-126A-4208-A542-48D02D8C313E}"/>
    <cellStyle name="Millares 4 2 2 2 7" xfId="8375" xr:uid="{3D7CF1E1-66C2-4440-A4F2-4E863F41129B}"/>
    <cellStyle name="Millares 4 2 2 2 7 2" xfId="39427" xr:uid="{A20DBEC7-3445-444C-9C33-1ECFA35A2A38}"/>
    <cellStyle name="Millares 4 2 2 2 8" xfId="22558" xr:uid="{A98D26D3-0D81-4A70-90E2-2FA4C7FA808F}"/>
    <cellStyle name="Millares 4 2 2 20" xfId="37589" xr:uid="{052D9871-C027-433F-8369-F09B5620BC0C}"/>
    <cellStyle name="Millares 4 2 2 20 2" xfId="54458" xr:uid="{9EC8A913-EB45-4A54-B2CF-6762185D85AA}"/>
    <cellStyle name="Millares 4 2 2 21" xfId="37891" xr:uid="{E278048A-5599-4944-908E-25B3009E0E30}"/>
    <cellStyle name="Millares 4 2 2 21 2" xfId="54760" xr:uid="{80FF92B4-7974-4157-B0C9-F401CE270E1B}"/>
    <cellStyle name="Millares 4 2 2 22" xfId="38193" xr:uid="{8743F516-9701-4FF4-87B7-AE638442D1C4}"/>
    <cellStyle name="Millares 4 2 2 22 2" xfId="55062" xr:uid="{951C745C-B7D5-41CD-8AD2-14A53EB5B4F5}"/>
    <cellStyle name="Millares 4 2 2 23" xfId="38493" xr:uid="{24A9995A-2C0B-44BC-B217-9C602B519AB1}"/>
    <cellStyle name="Millares 4 2 2 23 2" xfId="55362" xr:uid="{727087F3-4CFC-41E9-B018-C4E4D2BBE768}"/>
    <cellStyle name="Millares 4 2 2 24" xfId="38793" xr:uid="{BFB84CA6-55CE-4CE6-82EF-664760211738}"/>
    <cellStyle name="Millares 4 2 2 24 2" xfId="55662" xr:uid="{488975DD-AF04-43FE-BBC4-3E66B5E0D609}"/>
    <cellStyle name="Millares 4 2 2 25" xfId="39288" xr:uid="{532B71C3-4DC9-4558-A628-9CECD63B386A}"/>
    <cellStyle name="Millares 4 2 2 26" xfId="22419" xr:uid="{24547F2C-2330-499F-B5CD-A6671802802A}"/>
    <cellStyle name="Millares 4 2 2 3" xfId="1425" xr:uid="{CFE9CEBF-27BF-462E-A3C4-AC2A40A39E3A}"/>
    <cellStyle name="Millares 4 2 2 3 2" xfId="3107" xr:uid="{06B867C1-E652-4997-A20D-EA278FB435B3}"/>
    <cellStyle name="Millares 4 2 2 3 2 2" xfId="5522" xr:uid="{7140C4F9-EE82-4D35-B2B7-8DB2DBED1D8F}"/>
    <cellStyle name="Millares 4 2 2 3 2 2 2" xfId="13505" xr:uid="{D0AFF205-B319-4881-B2F4-58F67C33B5BE}"/>
    <cellStyle name="Millares 4 2 2 3 2 2 2 2" xfId="44553" xr:uid="{FF2A3985-6646-4C54-A95B-B0F9C8B15A15}"/>
    <cellStyle name="Millares 4 2 2 3 2 2 3" xfId="27684" xr:uid="{5849F3A9-E2C9-43D6-A6E2-878AB62E9FD5}"/>
    <cellStyle name="Millares 4 2 2 3 2 3" xfId="7936" xr:uid="{E129514A-9371-43A1-844B-9CB0652804D7}"/>
    <cellStyle name="Millares 4 2 2 3 2 3 2" xfId="17113" xr:uid="{9CE0275F-B3EF-4C32-BFC8-EEE910D3DF33}"/>
    <cellStyle name="Millares 4 2 2 3 2 3 2 2" xfId="48160" xr:uid="{68FE6EC9-B500-4243-AFD3-E88471B5FF38}"/>
    <cellStyle name="Millares 4 2 2 3 2 3 3" xfId="31291" xr:uid="{83F3DEA3-6BE0-4B97-8C30-92D164938CCA}"/>
    <cellStyle name="Millares 4 2 2 3 2 4" xfId="21368" xr:uid="{2815135E-1690-474A-8A22-3354514235A8}"/>
    <cellStyle name="Millares 4 2 2 3 2 4 2" xfId="52385" xr:uid="{EB30C462-1B0D-48C7-A89A-D04A47AB4B1E}"/>
    <cellStyle name="Millares 4 2 2 3 2 4 3" xfId="35516" xr:uid="{FFF11A3D-00C8-4018-8C57-DFF3FFB5783D}"/>
    <cellStyle name="Millares 4 2 2 3 2 5" xfId="10347" xr:uid="{7CCB3A2D-ED15-4EA1-B165-387FB02C4335}"/>
    <cellStyle name="Millares 4 2 2 3 2 5 2" xfId="41399" xr:uid="{E6D6D873-779C-4CA3-B210-C5E769D03CFF}"/>
    <cellStyle name="Millares 4 2 2 3 2 6" xfId="24530" xr:uid="{54128CC4-6022-435A-8F3D-89AADA648D12}"/>
    <cellStyle name="Millares 4 2 2 3 3" xfId="2331" xr:uid="{0327C16F-A90B-4D33-A46B-4D601C31680A}"/>
    <cellStyle name="Millares 4 2 2 3 3 2" xfId="4746" xr:uid="{EC00DA36-6552-4C74-8777-353DFFDE5BE7}"/>
    <cellStyle name="Millares 4 2 2 3 3 2 2" xfId="12729" xr:uid="{E19C9E51-9CE9-4463-85AC-E3530878431F}"/>
    <cellStyle name="Millares 4 2 2 3 3 2 2 2" xfId="43777" xr:uid="{24CD15B7-A6A2-4C0B-A551-C091B8E809BF}"/>
    <cellStyle name="Millares 4 2 2 3 3 2 3" xfId="26908" xr:uid="{8EF28C1A-E52B-4EB9-8345-1D609BD3940E}"/>
    <cellStyle name="Millares 4 2 2 3 3 3" xfId="7160" xr:uid="{660D8A87-D068-4A54-80AB-3095CADD2A4B}"/>
    <cellStyle name="Millares 4 2 2 3 3 3 2" xfId="16337" xr:uid="{75F6DF90-466B-471B-9C2C-5FC4F6AE8B9E}"/>
    <cellStyle name="Millares 4 2 2 3 3 3 2 2" xfId="47384" xr:uid="{6B0F7F0C-8FFF-4D53-B8F2-047776D3DDD2}"/>
    <cellStyle name="Millares 4 2 2 3 3 3 3" xfId="30515" xr:uid="{B7E8828B-621E-4C2F-8E95-10A87BA7D082}"/>
    <cellStyle name="Millares 4 2 2 3 3 4" xfId="20592" xr:uid="{BF3E781F-0288-4C19-889B-1C46BF08E55E}"/>
    <cellStyle name="Millares 4 2 2 3 3 4 2" xfId="51609" xr:uid="{245FCCA1-A11F-4B68-8769-317991375BF9}"/>
    <cellStyle name="Millares 4 2 2 3 3 4 3" xfId="34740" xr:uid="{A5BD8673-1531-46C1-8201-EF60D588D8B2}"/>
    <cellStyle name="Millares 4 2 2 3 3 5" xfId="9571" xr:uid="{FD76E8BB-9B3C-4861-BB93-6531F7EB725A}"/>
    <cellStyle name="Millares 4 2 2 3 3 5 2" xfId="40623" xr:uid="{B9A888E3-1D18-4FCB-BEB1-6A0D9BBBD1BE}"/>
    <cellStyle name="Millares 4 2 2 3 3 6" xfId="23754" xr:uid="{F7D71568-C77C-4180-9CF9-1F17888809D7}"/>
    <cellStyle name="Millares 4 2 2 3 4" xfId="3840" xr:uid="{EDEB0B1B-8EB1-401A-9A83-204A109591FD}"/>
    <cellStyle name="Millares 4 2 2 3 4 2" xfId="11823" xr:uid="{4170584C-35C1-4F1C-BD14-DDD4D2050B4A}"/>
    <cellStyle name="Millares 4 2 2 3 4 2 2" xfId="42871" xr:uid="{488B07AE-FB87-40A1-B949-92D59E19F37C}"/>
    <cellStyle name="Millares 4 2 2 3 4 3" xfId="26002" xr:uid="{F5173927-85DD-4A4E-87D1-664003C6C2A5}"/>
    <cellStyle name="Millares 4 2 2 3 5" xfId="6254" xr:uid="{3F9E6EF2-29E2-4947-9869-293158A30C6E}"/>
    <cellStyle name="Millares 4 2 2 3 5 2" xfId="15431" xr:uid="{F62A5192-AEF8-46CA-BC1E-9D353A3E3D06}"/>
    <cellStyle name="Millares 4 2 2 3 5 2 2" xfId="46478" xr:uid="{DDDA7B9C-4724-4EDF-8153-020B378630E4}"/>
    <cellStyle name="Millares 4 2 2 3 5 3" xfId="29609" xr:uid="{92E5ADFE-5CAF-45AA-9041-2967CC6B4945}"/>
    <cellStyle name="Millares 4 2 2 3 6" xfId="19686" xr:uid="{457A0B38-15E4-4795-A403-C80F50AB6E08}"/>
    <cellStyle name="Millares 4 2 2 3 6 2" xfId="50703" xr:uid="{40407728-0CF5-46DB-9CB9-99D4E476854E}"/>
    <cellStyle name="Millares 4 2 2 3 6 3" xfId="33834" xr:uid="{17A15869-B62B-4258-BE04-9C7199F2DE6F}"/>
    <cellStyle name="Millares 4 2 2 3 7" xfId="8665" xr:uid="{507337A7-2394-4B48-BEDA-D0249C78590A}"/>
    <cellStyle name="Millares 4 2 2 3 7 2" xfId="39717" xr:uid="{A9B079C5-285F-4EB8-8F9C-978DF2CA3046}"/>
    <cellStyle name="Millares 4 2 2 3 8" xfId="22848" xr:uid="{7C7B4A3D-6DF2-46FE-A11F-9B7317ED496E}"/>
    <cellStyle name="Millares 4 2 2 4" xfId="2678" xr:uid="{1BDBBF8D-4ACF-477A-B811-5A816FDD0556}"/>
    <cellStyle name="Millares 4 2 2 4 2" xfId="5093" xr:uid="{09AC8C30-EC13-4ACF-A5D1-67B823C29C3A}"/>
    <cellStyle name="Millares 4 2 2 4 2 2" xfId="13076" xr:uid="{4F371C1F-814F-46AD-8A49-BA0274929E62}"/>
    <cellStyle name="Millares 4 2 2 4 2 2 2" xfId="44124" xr:uid="{62C2B105-B929-4A20-903D-26ACCDC08698}"/>
    <cellStyle name="Millares 4 2 2 4 2 3" xfId="27255" xr:uid="{4A6DDA90-4F73-473F-949C-FD23AC21B2A7}"/>
    <cellStyle name="Millares 4 2 2 4 3" xfId="7507" xr:uid="{F38C4167-5B8E-4074-94CB-C97ED3A86D38}"/>
    <cellStyle name="Millares 4 2 2 4 3 2" xfId="16684" xr:uid="{9D7A9B95-044E-4609-8781-CED998ABA592}"/>
    <cellStyle name="Millares 4 2 2 4 3 2 2" xfId="47731" xr:uid="{0143D427-DC77-4AB4-AA51-AFA548E12BEB}"/>
    <cellStyle name="Millares 4 2 2 4 3 3" xfId="30862" xr:uid="{BF1D3B15-2A38-455B-B864-E5FF64326EE3}"/>
    <cellStyle name="Millares 4 2 2 4 4" xfId="20939" xr:uid="{9458DBFB-A436-4A98-871C-1A506A6BEB93}"/>
    <cellStyle name="Millares 4 2 2 4 4 2" xfId="51956" xr:uid="{B5ECC624-85B2-4A74-968E-1F8F08465D1C}"/>
    <cellStyle name="Millares 4 2 2 4 4 3" xfId="35087" xr:uid="{BF220593-9CFC-437C-BFDF-C6D6BA17CC31}"/>
    <cellStyle name="Millares 4 2 2 4 5" xfId="9918" xr:uid="{81A0A30F-7DEF-487D-AD66-6F71A6C09715}"/>
    <cellStyle name="Millares 4 2 2 4 5 2" xfId="40970" xr:uid="{79B36978-E5A8-4A76-8EE5-1720A6B40F27}"/>
    <cellStyle name="Millares 4 2 2 4 6" xfId="24101" xr:uid="{9471BA29-4482-48F1-80D6-4122DA9BE10C}"/>
    <cellStyle name="Millares 4 2 2 5" xfId="1677" xr:uid="{9FE21D5D-F18D-41C3-ADDD-B0A7983D1A89}"/>
    <cellStyle name="Millares 4 2 2 5 2" xfId="4092" xr:uid="{453199AF-2BF8-4A31-9D47-ABEE32C9FAFE}"/>
    <cellStyle name="Millares 4 2 2 5 2 2" xfId="12075" xr:uid="{12E8F71A-C8D8-4B25-8902-F19F43A68634}"/>
    <cellStyle name="Millares 4 2 2 5 2 2 2" xfId="43123" xr:uid="{DAD5C870-4E5D-417F-A21E-358F0A48E584}"/>
    <cellStyle name="Millares 4 2 2 5 2 3" xfId="26254" xr:uid="{41D03E94-8AAB-4AAC-9548-F29B5522CE5C}"/>
    <cellStyle name="Millares 4 2 2 5 3" xfId="6506" xr:uid="{397AAE00-B7D5-4ABB-8921-D9C9B83C038E}"/>
    <cellStyle name="Millares 4 2 2 5 3 2" xfId="15683" xr:uid="{B7A99E8E-7FDC-4718-8D9F-AB7D8B8C4C5E}"/>
    <cellStyle name="Millares 4 2 2 5 3 2 2" xfId="46730" xr:uid="{56D44813-EADC-45C8-91B8-18E65D19B10D}"/>
    <cellStyle name="Millares 4 2 2 5 3 3" xfId="29861" xr:uid="{4BFEC6BD-7990-47A4-98DC-B94707416961}"/>
    <cellStyle name="Millares 4 2 2 5 4" xfId="19938" xr:uid="{D86D0117-6CF8-4204-8716-68A4F4ED252A}"/>
    <cellStyle name="Millares 4 2 2 5 4 2" xfId="50955" xr:uid="{3563DD2D-4ED1-4FCC-9AAB-A49B4CE9A0FD}"/>
    <cellStyle name="Millares 4 2 2 5 4 3" xfId="34086" xr:uid="{D53124D2-011F-4912-94C8-D57995EF67EC}"/>
    <cellStyle name="Millares 4 2 2 5 5" xfId="8917" xr:uid="{670C9009-5A9B-482B-9DD1-D2C36E5BBC91}"/>
    <cellStyle name="Millares 4 2 2 5 5 2" xfId="39969" xr:uid="{5BE956A8-94CE-493A-9AD7-CF4158A2FCC1}"/>
    <cellStyle name="Millares 4 2 2 5 6" xfId="23100" xr:uid="{81D3E497-CA98-4ED9-9C28-E716EB222C88}"/>
    <cellStyle name="Millares 4 2 2 6" xfId="995" xr:uid="{98F14D93-D49A-4020-B411-2F528EBB24C4}"/>
    <cellStyle name="Millares 4 2 2 6 2" xfId="13614" xr:uid="{7B512FDB-6546-40BA-A674-63F1D8D6A681}"/>
    <cellStyle name="Millares 4 2 2 6 2 2" xfId="44662" xr:uid="{F7B70987-9A8D-4405-9CD6-FC5A57EDF94D}"/>
    <cellStyle name="Millares 4 2 2 6 2 3" xfId="27793" xr:uid="{CFA62A10-9CFC-4F03-B97A-0E69F6C5CC8B}"/>
    <cellStyle name="Millares 4 2 2 6 3" xfId="17222" xr:uid="{CEA702E4-1D46-4BB6-A389-B5942718C26D}"/>
    <cellStyle name="Millares 4 2 2 6 3 2" xfId="48269" xr:uid="{B3383F01-3AE3-4808-91B1-732834E86020}"/>
    <cellStyle name="Millares 4 2 2 6 3 3" xfId="31400" xr:uid="{D8DDDBB3-2DC8-49B7-B6E7-1439BE93489E}"/>
    <cellStyle name="Millares 4 2 2 6 4" xfId="21477" xr:uid="{B630BF2B-C5AE-487B-B143-988C21FFBDBD}"/>
    <cellStyle name="Millares 4 2 2 6 4 2" xfId="52494" xr:uid="{2527FA9F-BC52-4EA1-A7CA-E3FB4EF5ED52}"/>
    <cellStyle name="Millares 4 2 2 6 4 3" xfId="35625" xr:uid="{485563EC-F9BD-4B0D-97A0-15EA58C46EE9}"/>
    <cellStyle name="Millares 4 2 2 6 5" xfId="10456" xr:uid="{23B85672-41C1-4CBA-8303-C663539BE943}"/>
    <cellStyle name="Millares 4 2 2 6 5 2" xfId="41508" xr:uid="{EA8E7742-7226-47DD-BB32-3F20083F7D43}"/>
    <cellStyle name="Millares 4 2 2 6 6" xfId="24639" xr:uid="{4879B25D-5D29-4045-BC79-05A9A36CBB38}"/>
    <cellStyle name="Millares 4 2 2 7" xfId="3410" xr:uid="{2D2183BE-E3DB-49DC-8AAC-2CF5E7A16976}"/>
    <cellStyle name="Millares 4 2 2 7 2" xfId="13911" xr:uid="{E17C98D0-7F31-4386-AF63-FB00DDCF4FF9}"/>
    <cellStyle name="Millares 4 2 2 7 2 2" xfId="44959" xr:uid="{0CEEDB88-F798-4990-A2C7-6B6325AA8B8C}"/>
    <cellStyle name="Millares 4 2 2 7 2 3" xfId="28090" xr:uid="{0D35CB25-FF5A-4E78-8A51-8E20B965CCE3}"/>
    <cellStyle name="Millares 4 2 2 7 3" xfId="17519" xr:uid="{20B9A318-8E78-4009-A84F-5085D48ACEA5}"/>
    <cellStyle name="Millares 4 2 2 7 3 2" xfId="48566" xr:uid="{21F52DDF-99AB-4A0B-BD12-3C9D45583684}"/>
    <cellStyle name="Millares 4 2 2 7 3 3" xfId="31697" xr:uid="{BAC06FBD-2015-43C7-BF06-9006BB0CA6B3}"/>
    <cellStyle name="Millares 4 2 2 7 4" xfId="21774" xr:uid="{CF69AE21-997D-45E2-881F-A58C1C314D0B}"/>
    <cellStyle name="Millares 4 2 2 7 4 2" xfId="52791" xr:uid="{B7374601-3432-4BE2-8107-CA1280F9D421}"/>
    <cellStyle name="Millares 4 2 2 7 4 3" xfId="35922" xr:uid="{B96CF202-CDA0-4397-A2AC-C203F96A3EF5}"/>
    <cellStyle name="Millares 4 2 2 7 5" xfId="10753" xr:uid="{556B7854-54EA-4CC2-83DB-90636AC202B7}"/>
    <cellStyle name="Millares 4 2 2 7 5 2" xfId="41805" xr:uid="{71C64E0C-8535-4D37-8A33-C5DD9C8F2DFE}"/>
    <cellStyle name="Millares 4 2 2 7 6" xfId="24936" xr:uid="{D534FDF5-0F06-4A0F-8D96-50975C266C9A}"/>
    <cellStyle name="Millares 4 2 2 8" xfId="5825" xr:uid="{5A896D90-5A12-4587-B1D7-30DE8E3F6680}"/>
    <cellStyle name="Millares 4 2 2 8 2" xfId="14194" xr:uid="{83AE05A4-D1DA-411D-B282-6F0BEEB62DD2}"/>
    <cellStyle name="Millares 4 2 2 8 2 2" xfId="45242" xr:uid="{909FFCD4-5FC2-4001-99BC-C04734CB4A61}"/>
    <cellStyle name="Millares 4 2 2 8 2 3" xfId="28373" xr:uid="{088646F8-11CC-4809-81A5-9743FCF2BCAE}"/>
    <cellStyle name="Millares 4 2 2 8 3" xfId="17802" xr:uid="{5D9F8586-1DC1-4C53-B2F6-FA56B667AC7C}"/>
    <cellStyle name="Millares 4 2 2 8 3 2" xfId="48849" xr:uid="{AAE48CBF-5619-40D2-93E2-D6F860A1BCC9}"/>
    <cellStyle name="Millares 4 2 2 8 3 3" xfId="31980" xr:uid="{FD12BF4A-57A0-42AC-BE52-63ED7B5FE755}"/>
    <cellStyle name="Millares 4 2 2 8 4" xfId="22057" xr:uid="{6B8040A7-AAC8-4D66-AA12-2F288165A8BD}"/>
    <cellStyle name="Millares 4 2 2 8 4 2" xfId="53074" xr:uid="{4BAA922C-7E12-46A1-BC59-0D5422C23BB0}"/>
    <cellStyle name="Millares 4 2 2 8 4 3" xfId="36205" xr:uid="{DC371995-8249-4056-A9D3-DD3EF6EC3258}"/>
    <cellStyle name="Millares 4 2 2 8 5" xfId="11036" xr:uid="{C4853863-4A00-42A7-832E-1C6DA5B89E1E}"/>
    <cellStyle name="Millares 4 2 2 8 5 2" xfId="42088" xr:uid="{C7FD6DF0-C278-406F-9589-0F851371163C}"/>
    <cellStyle name="Millares 4 2 2 8 6" xfId="25219" xr:uid="{DCD8E909-7DA1-4C44-812D-721F88514712}"/>
    <cellStyle name="Millares 4 2 2 9" xfId="11394" xr:uid="{42B718F6-F77E-4F93-9E50-DA750BE69952}"/>
    <cellStyle name="Millares 4 2 2 9 2" xfId="15002" xr:uid="{15CE21CF-20AF-4FEF-8409-964F511C7022}"/>
    <cellStyle name="Millares 4 2 2 9 2 2" xfId="46049" xr:uid="{B0CA1F17-4C41-4A51-A3D7-FFC03D125944}"/>
    <cellStyle name="Millares 4 2 2 9 2 3" xfId="29180" xr:uid="{BE35FDA6-92E3-4F6F-B403-7B329166ABC6}"/>
    <cellStyle name="Millares 4 2 2 9 3" xfId="19257" xr:uid="{FF03332B-E47F-4011-A6D9-26318975F66F}"/>
    <cellStyle name="Millares 4 2 2 9 3 2" xfId="50274" xr:uid="{DDBC48B5-2763-4D3A-8214-D7C81D75EB49}"/>
    <cellStyle name="Millares 4 2 2 9 3 3" xfId="33405" xr:uid="{6C2D2DF5-AB22-45CC-81AF-F406AD7E8E07}"/>
    <cellStyle name="Millares 4 2 2 9 4" xfId="42442" xr:uid="{764A1B5E-B53E-4671-B265-5ED094E59116}"/>
    <cellStyle name="Millares 4 2 2 9 5" xfId="25573" xr:uid="{D06AC8D2-C900-40B3-A221-48B985B0CAAF}"/>
    <cellStyle name="Millares 4 2 20" xfId="36675" xr:uid="{701518E0-8A8F-4FCC-A9B4-826C29A115D7}"/>
    <cellStyle name="Millares 4 2 20 2" xfId="53544" xr:uid="{D6BFF1AE-A217-4614-8CD7-EDAF5AB8E939}"/>
    <cellStyle name="Millares 4 2 21" xfId="36985" xr:uid="{5E7BB1F5-CBF8-41E6-890A-C03D0D24154A}"/>
    <cellStyle name="Millares 4 2 21 2" xfId="53854" xr:uid="{78D7528F-8B28-4D52-A637-FF1C0B0098AB}"/>
    <cellStyle name="Millares 4 2 22" xfId="37288" xr:uid="{50D7FB2C-C737-455F-AA85-CD1A03F84689}"/>
    <cellStyle name="Millares 4 2 22 2" xfId="54157" xr:uid="{5AF31683-D194-4936-8A89-31CD22395756}"/>
    <cellStyle name="Millares 4 2 23" xfId="37588" xr:uid="{019A3679-0AFF-471C-8333-4373C41B4047}"/>
    <cellStyle name="Millares 4 2 23 2" xfId="54457" xr:uid="{BDE719F0-0C2B-4373-9720-21D886137AD0}"/>
    <cellStyle name="Millares 4 2 24" xfId="37890" xr:uid="{04B45135-7475-4450-BEBC-C62DE45AA17C}"/>
    <cellStyle name="Millares 4 2 24 2" xfId="54759" xr:uid="{D83630E3-E712-42B9-957F-0E813AAEB9A0}"/>
    <cellStyle name="Millares 4 2 25" xfId="38192" xr:uid="{E922A9E4-ACA1-46D2-A786-81D0CE800E0A}"/>
    <cellStyle name="Millares 4 2 25 2" xfId="55061" xr:uid="{258F9B1C-30E7-4278-9988-BE9E2F064850}"/>
    <cellStyle name="Millares 4 2 26" xfId="38492" xr:uid="{908644CF-5C34-485B-A22D-D17152F0865C}"/>
    <cellStyle name="Millares 4 2 26 2" xfId="55361" xr:uid="{F7E27D54-D2E5-4F4C-B155-635876D07E51}"/>
    <cellStyle name="Millares 4 2 27" xfId="38792" xr:uid="{F533B941-1FF5-40F9-A29C-A2E9B6364AD5}"/>
    <cellStyle name="Millares 4 2 27 2" xfId="55661" xr:uid="{F77E84B4-327A-443A-B4FE-E2CC7142956E}"/>
    <cellStyle name="Millares 4 2 28" xfId="39105" xr:uid="{D8D375EE-1573-439F-A789-C4D3AC594790}"/>
    <cellStyle name="Millares 4 2 29" xfId="22236" xr:uid="{415AF50D-6423-482D-B46A-F1533D603407}"/>
    <cellStyle name="Millares 4 2 3" xfId="454" xr:uid="{0ABEF6F5-ECC7-4AD3-8197-2EE1A13D1C2E}"/>
    <cellStyle name="Millares 4 2 3 10" xfId="14702" xr:uid="{7A4B351D-DBF7-4CF5-A0E7-1130DF6DD062}"/>
    <cellStyle name="Millares 4 2 3 10 2" xfId="45749" xr:uid="{CA7FDFD7-F0E5-4204-A8D0-751117823ACA}"/>
    <cellStyle name="Millares 4 2 3 10 3" xfId="28880" xr:uid="{0241676A-BB40-46F0-ADDD-E79577824E1A}"/>
    <cellStyle name="Millares 4 2 3 11" xfId="18020" xr:uid="{14646AF9-051E-4136-ADC9-1A626A1FAD5F}"/>
    <cellStyle name="Millares 4 2 3 11 2" xfId="49037" xr:uid="{60D0E68E-E83C-4548-907E-38F444DBCC74}"/>
    <cellStyle name="Millares 4 2 3 11 3" xfId="32168" xr:uid="{BF984379-527D-4633-B954-136BA8FD10D3}"/>
    <cellStyle name="Millares 4 2 3 12" xfId="18320" xr:uid="{BA9E6377-5304-42A1-9EB2-55A6264D5ABE}"/>
    <cellStyle name="Millares 4 2 3 12 2" xfId="49337" xr:uid="{D17B0073-36A3-47EB-88A1-43AD22D60C15}"/>
    <cellStyle name="Millares 4 2 3 12 3" xfId="32468" xr:uid="{18A39408-B997-4471-B7FF-DFDF9D6DC3E7}"/>
    <cellStyle name="Millares 4 2 3 13" xfId="18620" xr:uid="{A2E4D3ED-E56C-4E85-8DA6-D5CD3C746825}"/>
    <cellStyle name="Millares 4 2 3 13 2" xfId="49637" xr:uid="{F35F6209-2293-4E86-A24A-3FE003E32911}"/>
    <cellStyle name="Millares 4 2 3 13 3" xfId="32768" xr:uid="{BE6C6198-588A-47D2-A98E-FF4942E6C8D5}"/>
    <cellStyle name="Millares 4 2 3 14" xfId="18957" xr:uid="{444BB2E0-0A7C-4371-8619-2D9F47C7129A}"/>
    <cellStyle name="Millares 4 2 3 14 2" xfId="49974" xr:uid="{445F57A6-A381-49C2-A9DA-8F42C88968BD}"/>
    <cellStyle name="Millares 4 2 3 14 3" xfId="33105" xr:uid="{12860089-1A0E-4546-8C38-FCAE1A523D51}"/>
    <cellStyle name="Millares 4 2 3 15" xfId="8284" xr:uid="{3CFB2EE8-2A25-4B26-8A49-49BBAE753668}"/>
    <cellStyle name="Millares 4 2 3 15 2" xfId="53241" xr:uid="{D9E9D3BF-E0DE-4145-A010-3C1D88B7EBDE}"/>
    <cellStyle name="Millares 4 2 3 15 3" xfId="36372" xr:uid="{DA205BB0-6CBC-4487-8092-58C1E97A0D5B}"/>
    <cellStyle name="Millares 4 2 3 16" xfId="36677" xr:uid="{E608C0C6-2CDB-49DA-BF54-DF3357E0E558}"/>
    <cellStyle name="Millares 4 2 3 16 2" xfId="53546" xr:uid="{0FD4A6EA-351D-4393-9EF8-2DEA2DD016E6}"/>
    <cellStyle name="Millares 4 2 3 17" xfId="36987" xr:uid="{18939BAE-C3B0-4742-A865-4E6B235D746B}"/>
    <cellStyle name="Millares 4 2 3 17 2" xfId="53856" xr:uid="{BB7EC3F4-640E-4C40-9D49-D3038FECA8C3}"/>
    <cellStyle name="Millares 4 2 3 18" xfId="37290" xr:uid="{7D215E9B-EB5F-4961-874A-131B5A338E95}"/>
    <cellStyle name="Millares 4 2 3 18 2" xfId="54159" xr:uid="{03F4962D-FD76-4FCC-AC29-7CC044F77FFB}"/>
    <cellStyle name="Millares 4 2 3 19" xfId="37590" xr:uid="{29578D0C-A90A-4774-92EC-E02DFEACBDAB}"/>
    <cellStyle name="Millares 4 2 3 19 2" xfId="54459" xr:uid="{77489E0D-70A4-4463-9618-CA0796FF1F81}"/>
    <cellStyle name="Millares 4 2 3 2" xfId="2071" xr:uid="{92CCA27C-E62E-475A-B6B6-4B2D0646D2E4}"/>
    <cellStyle name="Millares 4 2 3 2 2" xfId="4486" xr:uid="{DB262F1C-DE9C-478D-8710-42AE5C13B0DC}"/>
    <cellStyle name="Millares 4 2 3 2 2 2" xfId="12469" xr:uid="{C6D9D3AE-4ED8-4698-BD02-BE9671F9128A}"/>
    <cellStyle name="Millares 4 2 3 2 2 2 2" xfId="43517" xr:uid="{E8E1A3E9-6AFF-4544-B923-9851D3FA6923}"/>
    <cellStyle name="Millares 4 2 3 2 2 3" xfId="26648" xr:uid="{308DE638-3BC1-4815-994C-644BCC9CF09E}"/>
    <cellStyle name="Millares 4 2 3 2 3" xfId="6900" xr:uid="{4C481072-4D54-4579-83DE-616977B550FC}"/>
    <cellStyle name="Millares 4 2 3 2 3 2" xfId="16077" xr:uid="{81E4D681-C164-4EB0-A56B-484C6BD52503}"/>
    <cellStyle name="Millares 4 2 3 2 3 2 2" xfId="47124" xr:uid="{5C5946C5-24D4-48A2-80ED-63F4B75F0FB5}"/>
    <cellStyle name="Millares 4 2 3 2 3 3" xfId="30255" xr:uid="{B5E54754-C934-49F1-BAEE-CF301F18335F}"/>
    <cellStyle name="Millares 4 2 3 2 4" xfId="20332" xr:uid="{950F663B-C093-4D11-B3F9-1B16D3771A3E}"/>
    <cellStyle name="Millares 4 2 3 2 4 2" xfId="51349" xr:uid="{BCEED094-31F0-429A-8BDE-A3632CD379DB}"/>
    <cellStyle name="Millares 4 2 3 2 4 3" xfId="34480" xr:uid="{C3DF7B98-3603-41DB-90F2-15FE8BB203C7}"/>
    <cellStyle name="Millares 4 2 3 2 5" xfId="9311" xr:uid="{DD467061-86D7-4072-9E2D-974C3C9E70D8}"/>
    <cellStyle name="Millares 4 2 3 2 5 2" xfId="40363" xr:uid="{B919EB1C-EBB0-414D-ADC2-1FFF9B80FD48}"/>
    <cellStyle name="Millares 4 2 3 2 6" xfId="23494" xr:uid="{03196088-A269-417A-ABCE-3E8590E083EB}"/>
    <cellStyle name="Millares 4 2 3 20" xfId="37892" xr:uid="{7062F415-EB3C-451E-8574-6173A9810D1D}"/>
    <cellStyle name="Millares 4 2 3 20 2" xfId="54761" xr:uid="{967E916E-704A-4C91-AE5D-89B7213B590F}"/>
    <cellStyle name="Millares 4 2 3 21" xfId="38194" xr:uid="{9A2CDF59-999F-4C9E-B4F8-CCB4E8184C3A}"/>
    <cellStyle name="Millares 4 2 3 21 2" xfId="55063" xr:uid="{185BD49D-C096-49C9-9F39-91CCC3399AD2}"/>
    <cellStyle name="Millares 4 2 3 22" xfId="38494" xr:uid="{033EF9FD-C9B2-401C-A714-BA969D95D2BA}"/>
    <cellStyle name="Millares 4 2 3 22 2" xfId="55363" xr:uid="{08238DF4-DF13-4D58-9E68-CE1A0878A0FE}"/>
    <cellStyle name="Millares 4 2 3 23" xfId="38794" xr:uid="{A43E94F5-9DB6-4AE4-AC2A-27BF0728373A}"/>
    <cellStyle name="Millares 4 2 3 23 2" xfId="55663" xr:uid="{5AEEDB84-5C5D-4886-9A73-559C2011EA27}"/>
    <cellStyle name="Millares 4 2 3 24" xfId="39336" xr:uid="{22380BCD-6168-4041-9A55-B08B1E17F9C9}"/>
    <cellStyle name="Millares 4 2 3 25" xfId="22467" xr:uid="{7B21A8BC-718C-4436-8C4F-8BAF606632A4}"/>
    <cellStyle name="Millares 4 2 3 3" xfId="2726" xr:uid="{121175CA-6510-4D1A-9238-07D09B528DF0}"/>
    <cellStyle name="Millares 4 2 3 3 2" xfId="5141" xr:uid="{8D4F6154-2EB0-4B26-BC37-B76797E350DF}"/>
    <cellStyle name="Millares 4 2 3 3 2 2" xfId="13124" xr:uid="{394227FC-3C2E-424C-BFE7-305E9FB899AD}"/>
    <cellStyle name="Millares 4 2 3 3 2 2 2" xfId="44172" xr:uid="{D0B130A4-A8FC-4B3C-A9F6-F074C592B687}"/>
    <cellStyle name="Millares 4 2 3 3 2 3" xfId="27303" xr:uid="{417111EC-6702-44A6-A32F-0C3F1CBE8707}"/>
    <cellStyle name="Millares 4 2 3 3 3" xfId="7555" xr:uid="{2FE4284E-6A22-4F22-93FB-44D784115FDE}"/>
    <cellStyle name="Millares 4 2 3 3 3 2" xfId="16732" xr:uid="{DC7FB4B2-C5E3-4308-A130-99F9A6D68A27}"/>
    <cellStyle name="Millares 4 2 3 3 3 2 2" xfId="47779" xr:uid="{00853C0F-9546-4379-B532-42D424762499}"/>
    <cellStyle name="Millares 4 2 3 3 3 3" xfId="30910" xr:uid="{FAE3BA70-14CD-4FFC-B5A1-003D67109863}"/>
    <cellStyle name="Millares 4 2 3 3 4" xfId="20987" xr:uid="{165B4FE5-0FF6-4587-978E-FB9DB23155D6}"/>
    <cellStyle name="Millares 4 2 3 3 4 2" xfId="52004" xr:uid="{CD28961B-21D6-49DC-A449-FD17CAA8DA7A}"/>
    <cellStyle name="Millares 4 2 3 3 4 3" xfId="35135" xr:uid="{B1D2FA13-22E9-4F74-8D21-78B4B60120C5}"/>
    <cellStyle name="Millares 4 2 3 3 5" xfId="9966" xr:uid="{547E652B-C74B-4582-8E27-ACD9B5FF818D}"/>
    <cellStyle name="Millares 4 2 3 3 5 2" xfId="41018" xr:uid="{93CE6AF5-CB35-4562-9EE7-90EA26F1FF98}"/>
    <cellStyle name="Millares 4 2 3 3 6" xfId="24149" xr:uid="{03B659D9-682B-485F-8ACD-9360962DF5FF}"/>
    <cellStyle name="Millares 4 2 3 4" xfId="1722" xr:uid="{0A11AA0F-856B-43BE-A08A-21A9A00DFA54}"/>
    <cellStyle name="Millares 4 2 3 4 2" xfId="4137" xr:uid="{8621F828-8150-4B39-8EED-CE4F9541F040}"/>
    <cellStyle name="Millares 4 2 3 4 2 2" xfId="12120" xr:uid="{46D6024A-A61F-4881-ACD9-80BBA760E017}"/>
    <cellStyle name="Millares 4 2 3 4 2 2 2" xfId="43168" xr:uid="{607AD7A2-1C80-4D90-A321-413ED107EE56}"/>
    <cellStyle name="Millares 4 2 3 4 2 3" xfId="26299" xr:uid="{EC52B6D4-0A97-43DA-90D4-5AFCBE529DFE}"/>
    <cellStyle name="Millares 4 2 3 4 3" xfId="6551" xr:uid="{EE4EF5F4-9D02-458A-89F6-36D2A6F6CC9A}"/>
    <cellStyle name="Millares 4 2 3 4 3 2" xfId="15728" xr:uid="{8DFC6762-C829-4734-B31E-2357E5C6D460}"/>
    <cellStyle name="Millares 4 2 3 4 3 2 2" xfId="46775" xr:uid="{AEAB5BE6-6A81-4ED7-83F2-51CB384499A0}"/>
    <cellStyle name="Millares 4 2 3 4 3 3" xfId="29906" xr:uid="{ED2598AB-ACE5-4DC0-8A4B-D0E6DF059D28}"/>
    <cellStyle name="Millares 4 2 3 4 4" xfId="19983" xr:uid="{22D3BEB2-8E8D-49A2-B463-4F4F945D93F9}"/>
    <cellStyle name="Millares 4 2 3 4 4 2" xfId="51000" xr:uid="{A02D2E51-CF5D-4EE4-837C-DB0ACD2A2EFE}"/>
    <cellStyle name="Millares 4 2 3 4 4 3" xfId="34131" xr:uid="{D2E3D30E-6F64-4D86-B287-4C4478763433}"/>
    <cellStyle name="Millares 4 2 3 4 5" xfId="8962" xr:uid="{30E51B19-BD4B-41E1-A734-EF7D3A3DFF16}"/>
    <cellStyle name="Millares 4 2 3 4 5 2" xfId="40014" xr:uid="{586FF91B-B4DF-4CC7-B083-2480D81DA110}"/>
    <cellStyle name="Millares 4 2 3 4 6" xfId="23145" xr:uid="{61734F56-05F5-4AC1-AEFA-CEDC50485636}"/>
    <cellStyle name="Millares 4 2 3 5" xfId="1043" xr:uid="{3B2D1748-46D7-49E3-A936-3DE2D52FA552}"/>
    <cellStyle name="Millares 4 2 3 5 2" xfId="13615" xr:uid="{A74A3027-EE72-456D-8C61-1B7C1F5FD191}"/>
    <cellStyle name="Millares 4 2 3 5 2 2" xfId="44663" xr:uid="{DE6D733B-6B5D-424F-AB5E-FDF037383FFC}"/>
    <cellStyle name="Millares 4 2 3 5 2 3" xfId="27794" xr:uid="{2EE00241-A8C8-4431-B1DC-3406201296E7}"/>
    <cellStyle name="Millares 4 2 3 5 3" xfId="17223" xr:uid="{9AEBC649-4AE8-4973-AA72-1E07EBC9EE88}"/>
    <cellStyle name="Millares 4 2 3 5 3 2" xfId="48270" xr:uid="{6DA97BA9-6936-44CD-A16B-53E418218A51}"/>
    <cellStyle name="Millares 4 2 3 5 3 3" xfId="31401" xr:uid="{0D8211C8-6315-4735-B12D-D505970CD583}"/>
    <cellStyle name="Millares 4 2 3 5 4" xfId="21478" xr:uid="{179CF7F4-5866-45FF-B9E8-B390E154D76A}"/>
    <cellStyle name="Millares 4 2 3 5 4 2" xfId="52495" xr:uid="{DF902290-4F7F-44E8-8CDF-A54CE5899A14}"/>
    <cellStyle name="Millares 4 2 3 5 4 3" xfId="35626" xr:uid="{A4743A4A-3196-4F19-8292-B20856DD8565}"/>
    <cellStyle name="Millares 4 2 3 5 5" xfId="10457" xr:uid="{0E4E90AF-29C9-4194-BA3F-39489BD8C06E}"/>
    <cellStyle name="Millares 4 2 3 5 5 2" xfId="41509" xr:uid="{6D60CFE6-7127-4480-8BC8-F47A63F1EBD1}"/>
    <cellStyle name="Millares 4 2 3 5 6" xfId="24640" xr:uid="{09663A83-6EC3-4F26-99EF-FEC1D16F2FFF}"/>
    <cellStyle name="Millares 4 2 3 6" xfId="3458" xr:uid="{5C46D7D2-3FD5-46C7-B0BF-DAC4CA0B7940}"/>
    <cellStyle name="Millares 4 2 3 6 2" xfId="13912" xr:uid="{115ABF2A-6A4C-4FA5-A586-77596EFA3A6E}"/>
    <cellStyle name="Millares 4 2 3 6 2 2" xfId="44960" xr:uid="{6E509D2F-289C-4EF9-95D4-426D841ACE2C}"/>
    <cellStyle name="Millares 4 2 3 6 2 3" xfId="28091" xr:uid="{522D08DF-EE35-47B0-AE57-8C764EE48102}"/>
    <cellStyle name="Millares 4 2 3 6 3" xfId="17520" xr:uid="{95DA97A1-DCA9-4AD4-BB0B-FE6DF4D75F04}"/>
    <cellStyle name="Millares 4 2 3 6 3 2" xfId="48567" xr:uid="{1D256413-A148-434A-AC34-236CB1A77906}"/>
    <cellStyle name="Millares 4 2 3 6 3 3" xfId="31698" xr:uid="{59C268D2-4C00-432D-B2DE-6A27ED626435}"/>
    <cellStyle name="Millares 4 2 3 6 4" xfId="21775" xr:uid="{2084A6CF-482F-4874-ADBD-26D8E25BABA4}"/>
    <cellStyle name="Millares 4 2 3 6 4 2" xfId="52792" xr:uid="{A937E57A-F225-4719-AD68-AC7A06C4A945}"/>
    <cellStyle name="Millares 4 2 3 6 4 3" xfId="35923" xr:uid="{20506B7D-CE1C-4D62-840B-8E05B74C6F69}"/>
    <cellStyle name="Millares 4 2 3 6 5" xfId="10754" xr:uid="{6A3F23C5-1C2F-4A7C-B27A-B83464EA72B0}"/>
    <cellStyle name="Millares 4 2 3 6 5 2" xfId="41806" xr:uid="{0BDEF5FF-2B32-40D5-81CD-8F9CB5052FA5}"/>
    <cellStyle name="Millares 4 2 3 6 6" xfId="24937" xr:uid="{3436A4F4-6E68-44D6-8A61-7C95AADB4DC2}"/>
    <cellStyle name="Millares 4 2 3 7" xfId="5873" xr:uid="{FE6A29C1-12A2-495A-9B19-9AC344C1B107}"/>
    <cellStyle name="Millares 4 2 3 7 2" xfId="14248" xr:uid="{71FA226C-AAF3-444A-8813-C725DB2EEE2D}"/>
    <cellStyle name="Millares 4 2 3 7 2 2" xfId="45296" xr:uid="{0B5CE48D-EF51-43FB-BD40-6E6C4B59DCEF}"/>
    <cellStyle name="Millares 4 2 3 7 2 3" xfId="28427" xr:uid="{28844DE1-E559-484A-90E5-68286171A5A4}"/>
    <cellStyle name="Millares 4 2 3 7 3" xfId="17860" xr:uid="{792CFAAE-970E-45C0-A52F-41B3E477DA88}"/>
    <cellStyle name="Millares 4 2 3 7 3 2" xfId="48907" xr:uid="{21B756BA-5143-4DFA-9FD2-8C5D2B808AF8}"/>
    <cellStyle name="Millares 4 2 3 7 3 3" xfId="32038" xr:uid="{6F8C7D7C-26A4-44E5-9FBE-3AD5BE31CBAD}"/>
    <cellStyle name="Millares 4 2 3 7 4" xfId="22111" xr:uid="{FA835468-D663-4AD5-86A6-5CA86248BF41}"/>
    <cellStyle name="Millares 4 2 3 7 4 2" xfId="53128" xr:uid="{734DD00A-A63D-4547-88D4-FD394F4E15CD}"/>
    <cellStyle name="Millares 4 2 3 7 4 3" xfId="36259" xr:uid="{F248C89D-6D7F-4525-A801-417D0016B122}"/>
    <cellStyle name="Millares 4 2 3 7 5" xfId="11094" xr:uid="{80E3A442-121C-4123-B926-1415C035DD17}"/>
    <cellStyle name="Millares 4 2 3 7 5 2" xfId="42142" xr:uid="{3082C9C7-F9DA-48D7-8686-1A5ADEC37546}"/>
    <cellStyle name="Millares 4 2 3 7 6" xfId="25273" xr:uid="{C19F5D23-0749-477B-8DB2-7953072196AC}"/>
    <cellStyle name="Millares 4 2 3 8" xfId="11442" xr:uid="{7D1405FC-3E64-44E9-ABBA-386438742C32}"/>
    <cellStyle name="Millares 4 2 3 8 2" xfId="15050" xr:uid="{D39C75FD-2347-48AF-9383-0E0EA81D88C3}"/>
    <cellStyle name="Millares 4 2 3 8 2 2" xfId="46097" xr:uid="{7DC469BB-1E2D-43E1-AE4A-74B82C446567}"/>
    <cellStyle name="Millares 4 2 3 8 2 3" xfId="29228" xr:uid="{1DF3728B-BD0A-40B2-9C11-F2FE302DD1C5}"/>
    <cellStyle name="Millares 4 2 3 8 3" xfId="19305" xr:uid="{83192411-110B-4839-B185-742F6B12AFF6}"/>
    <cellStyle name="Millares 4 2 3 8 3 2" xfId="50322" xr:uid="{97A74F12-E5C3-446A-9B16-9C4231F26FD9}"/>
    <cellStyle name="Millares 4 2 3 8 3 3" xfId="33453" xr:uid="{37F7690F-A50E-47FC-BB9A-FB544F50644E}"/>
    <cellStyle name="Millares 4 2 3 8 4" xfId="42490" xr:uid="{952CBA26-0C9B-4DB1-8E80-DADF5F4E2BE1}"/>
    <cellStyle name="Millares 4 2 3 8 5" xfId="25621" xr:uid="{104DB80F-3FB4-4C68-A707-61BA4B608D1C}"/>
    <cellStyle name="Millares 4 2 3 9" xfId="14359" xr:uid="{CB1AD11E-2954-4CFE-A1AA-9DF57CE7572D}"/>
    <cellStyle name="Millares 4 2 3 9 2" xfId="45407" xr:uid="{F4050239-C7C8-4ADD-8409-BE8F71A16147}"/>
    <cellStyle name="Millares 4 2 3 9 3" xfId="28538" xr:uid="{A0ADC631-DFD3-489C-9059-45671F4BF995}"/>
    <cellStyle name="Millares 4 2 4" xfId="1332" xr:uid="{E5E100D2-755B-49EF-B1FA-32AD21E2FE5F}"/>
    <cellStyle name="Millares 4 2 4 2" xfId="3014" xr:uid="{A6E25ED5-4AED-4492-8406-55A9BF5E9DE2}"/>
    <cellStyle name="Millares 4 2 4 2 2" xfId="5429" xr:uid="{3FDCB126-AA73-49B8-808C-826408A724AB}"/>
    <cellStyle name="Millares 4 2 4 2 2 2" xfId="13412" xr:uid="{192F1ABA-F8B6-493A-A6E1-8BD3C8575187}"/>
    <cellStyle name="Millares 4 2 4 2 2 2 2" xfId="44460" xr:uid="{7BC0CE57-A7F3-41B5-8403-9A5F50C2019D}"/>
    <cellStyle name="Millares 4 2 4 2 2 3" xfId="27591" xr:uid="{C0BE76A5-255B-4453-B628-FE90A7B3C7D2}"/>
    <cellStyle name="Millares 4 2 4 2 3" xfId="7843" xr:uid="{62BDF1D9-719E-44A1-BDC3-6D0BC8CD37A9}"/>
    <cellStyle name="Millares 4 2 4 2 3 2" xfId="17020" xr:uid="{E07B43B5-3665-4030-A03F-909423093E18}"/>
    <cellStyle name="Millares 4 2 4 2 3 2 2" xfId="48067" xr:uid="{45CDBDD0-21B5-4CED-8B2D-42663E250685}"/>
    <cellStyle name="Millares 4 2 4 2 3 3" xfId="31198" xr:uid="{6F1C9CDE-4765-4A3C-B73E-8F0BC7E1DC57}"/>
    <cellStyle name="Millares 4 2 4 2 4" xfId="21275" xr:uid="{63E5326A-C4C1-4C13-98CD-C2E5ED52E919}"/>
    <cellStyle name="Millares 4 2 4 2 4 2" xfId="52292" xr:uid="{E6CA1310-EF89-49E4-B442-15928223344A}"/>
    <cellStyle name="Millares 4 2 4 2 4 3" xfId="35423" xr:uid="{C58AE815-37CD-4173-A715-EB4224688D65}"/>
    <cellStyle name="Millares 4 2 4 2 5" xfId="10254" xr:uid="{72F5ADDD-8EA3-44BA-BC30-CE8F6F46DC42}"/>
    <cellStyle name="Millares 4 2 4 2 5 2" xfId="41306" xr:uid="{BB7B0E15-D177-4E8C-897A-28A32D0480E2}"/>
    <cellStyle name="Millares 4 2 4 2 6" xfId="24437" xr:uid="{04ECBD14-705E-4B37-B990-DE7664936774}"/>
    <cellStyle name="Millares 4 2 4 3" xfId="1840" xr:uid="{74507767-5CEC-4AF1-8022-67A8F0C3F1BC}"/>
    <cellStyle name="Millares 4 2 4 3 2" xfId="4255" xr:uid="{6AE3363B-4D90-443D-89AA-2D3F7A1AECD7}"/>
    <cellStyle name="Millares 4 2 4 3 2 2" xfId="12238" xr:uid="{540B9B69-5AF5-4EA2-B224-EC5668CE33D3}"/>
    <cellStyle name="Millares 4 2 4 3 2 2 2" xfId="43286" xr:uid="{476F3A2E-7411-4AC5-83A3-08A39F6CE6D8}"/>
    <cellStyle name="Millares 4 2 4 3 2 3" xfId="26417" xr:uid="{91486710-C760-429B-8455-DC4C45332553}"/>
    <cellStyle name="Millares 4 2 4 3 3" xfId="6669" xr:uid="{9AB842A3-F096-44D1-9A25-C65169DCE66A}"/>
    <cellStyle name="Millares 4 2 4 3 3 2" xfId="15846" xr:uid="{080D9CDD-5924-475D-B850-E68547FBFAFB}"/>
    <cellStyle name="Millares 4 2 4 3 3 2 2" xfId="46893" xr:uid="{E7FE8E74-D329-4A9B-9A84-473B51130545}"/>
    <cellStyle name="Millares 4 2 4 3 3 3" xfId="30024" xr:uid="{6C11F57F-C8B7-4EB5-AE37-03F91B3E54A4}"/>
    <cellStyle name="Millares 4 2 4 3 4" xfId="20101" xr:uid="{594973B5-ED32-4125-BE92-7AA97B6BEB38}"/>
    <cellStyle name="Millares 4 2 4 3 4 2" xfId="51118" xr:uid="{FE92798E-3BB8-4FF4-A8F0-8DA26A21C77D}"/>
    <cellStyle name="Millares 4 2 4 3 4 3" xfId="34249" xr:uid="{DF10197C-BF08-4515-82CC-09533CC331F7}"/>
    <cellStyle name="Millares 4 2 4 3 5" xfId="9080" xr:uid="{D3EB82A6-FC68-4A4E-A323-253F960269D1}"/>
    <cellStyle name="Millares 4 2 4 3 5 2" xfId="40132" xr:uid="{1AB4AAC3-553B-4471-B5C7-4C35A0CECD74}"/>
    <cellStyle name="Millares 4 2 4 3 6" xfId="23263" xr:uid="{2211913F-F22E-4F2A-9AE2-61CAB5EE4654}"/>
    <cellStyle name="Millares 4 2 4 4" xfId="3747" xr:uid="{B88569EA-A959-4EBC-8E59-3272A6C63104}"/>
    <cellStyle name="Millares 4 2 4 4 2" xfId="11730" xr:uid="{FCD68E8E-FF43-419F-ACFB-B39FD2ABC714}"/>
    <cellStyle name="Millares 4 2 4 4 2 2" xfId="42778" xr:uid="{DC67C291-64DB-4F30-BCEA-638F7EE16C7A}"/>
    <cellStyle name="Millares 4 2 4 4 3" xfId="25909" xr:uid="{8CDB5FAA-5791-4B97-BE45-C1FB2AB3F61F}"/>
    <cellStyle name="Millares 4 2 4 5" xfId="6161" xr:uid="{CB33ED3D-CBE9-4884-82FD-2B12A7B382C7}"/>
    <cellStyle name="Millares 4 2 4 5 2" xfId="15338" xr:uid="{23FAFBB0-E3B7-4AB4-9B8B-8BFDBBCC3C38}"/>
    <cellStyle name="Millares 4 2 4 5 2 2" xfId="46385" xr:uid="{7ECBCD0F-7A27-4334-A1CC-4A6646368585}"/>
    <cellStyle name="Millares 4 2 4 5 3" xfId="29516" xr:uid="{B03F2199-9FA6-4E95-91CA-02D7C7ABE237}"/>
    <cellStyle name="Millares 4 2 4 6" xfId="19593" xr:uid="{5BC099D6-999D-4831-888A-EAA6EF0A9E96}"/>
    <cellStyle name="Millares 4 2 4 6 2" xfId="50610" xr:uid="{44060921-3046-450D-950D-0C0854546E0B}"/>
    <cellStyle name="Millares 4 2 4 6 3" xfId="33741" xr:uid="{CCE7DAFE-BD02-4243-8D22-48A4BBD5AD28}"/>
    <cellStyle name="Millares 4 2 4 7" xfId="8572" xr:uid="{94D7C546-0297-4427-8A17-694D7FBDE6B9}"/>
    <cellStyle name="Millares 4 2 4 7 2" xfId="39624" xr:uid="{4094B29A-444A-412E-A3FD-0897BAC299C9}"/>
    <cellStyle name="Millares 4 2 4 8" xfId="22755" xr:uid="{257D0E85-E183-4AF1-BBF3-25013B9047CF}"/>
    <cellStyle name="Millares 4 2 5" xfId="1379" xr:uid="{E083759F-8C16-41D1-9BCB-E6812E559BB9}"/>
    <cellStyle name="Millares 4 2 5 2" xfId="3061" xr:uid="{642B95AC-7C63-427B-8A0C-D0FA44B529C4}"/>
    <cellStyle name="Millares 4 2 5 2 2" xfId="5476" xr:uid="{CEFDED7A-8204-410E-92BB-C98FD29434E4}"/>
    <cellStyle name="Millares 4 2 5 2 2 2" xfId="13459" xr:uid="{567C556B-1051-4700-988F-14AFF03D4DF9}"/>
    <cellStyle name="Millares 4 2 5 2 2 2 2" xfId="44507" xr:uid="{D36E0190-8615-4B3F-91CB-08407AC9CD17}"/>
    <cellStyle name="Millares 4 2 5 2 2 3" xfId="27638" xr:uid="{05C5E066-C063-4444-831C-AD00F84D3236}"/>
    <cellStyle name="Millares 4 2 5 2 3" xfId="7890" xr:uid="{C1768174-C852-4801-A74C-42AF33CD4637}"/>
    <cellStyle name="Millares 4 2 5 2 3 2" xfId="17067" xr:uid="{80B85FBE-2A47-4412-948D-D7234C0AD817}"/>
    <cellStyle name="Millares 4 2 5 2 3 2 2" xfId="48114" xr:uid="{BCB98038-6F93-4081-8EFA-98141ED6652F}"/>
    <cellStyle name="Millares 4 2 5 2 3 3" xfId="31245" xr:uid="{ECF1E68C-147B-4BDB-8EBC-335024F4B9CD}"/>
    <cellStyle name="Millares 4 2 5 2 4" xfId="21322" xr:uid="{C4D4E32F-36A9-4426-95B3-1A49ADDC33D3}"/>
    <cellStyle name="Millares 4 2 5 2 4 2" xfId="52339" xr:uid="{4A7AA577-3737-4356-8547-C9B97C34CF9E}"/>
    <cellStyle name="Millares 4 2 5 2 4 3" xfId="35470" xr:uid="{0D205D7A-7C5E-4FC0-9746-D14B42C73FDA}"/>
    <cellStyle name="Millares 4 2 5 2 5" xfId="10301" xr:uid="{4E1D3EF4-D117-4931-BE4B-95990B75B7FD}"/>
    <cellStyle name="Millares 4 2 5 2 5 2" xfId="41353" xr:uid="{B0BEB701-9EB1-4154-851D-94E915F807A0}"/>
    <cellStyle name="Millares 4 2 5 2 6" xfId="24484" xr:uid="{8EF05A4B-ABAA-4BB4-A711-659749E9C7D6}"/>
    <cellStyle name="Millares 4 2 5 3" xfId="2142" xr:uid="{AB683DCB-1DA8-4681-8609-512CF50AB2B5}"/>
    <cellStyle name="Millares 4 2 5 3 2" xfId="4557" xr:uid="{AA986014-A129-48EE-8C6C-F76BC2E7D8C0}"/>
    <cellStyle name="Millares 4 2 5 3 2 2" xfId="12540" xr:uid="{7067B76D-0BC2-4807-ABFB-EBD819091DC6}"/>
    <cellStyle name="Millares 4 2 5 3 2 2 2" xfId="43588" xr:uid="{A1786074-13CB-43A3-B0B5-6095FB564507}"/>
    <cellStyle name="Millares 4 2 5 3 2 3" xfId="26719" xr:uid="{BF40EFA2-F2F2-46A5-A6B2-3C8EB3D4CF70}"/>
    <cellStyle name="Millares 4 2 5 3 3" xfId="6971" xr:uid="{098FD533-304C-45DD-A8E8-927CD71ED5CB}"/>
    <cellStyle name="Millares 4 2 5 3 3 2" xfId="16148" xr:uid="{64440127-D410-475F-BBCF-9F05A6968A54}"/>
    <cellStyle name="Millares 4 2 5 3 3 2 2" xfId="47195" xr:uid="{84270DD0-D845-4EF4-844E-DF7603528D89}"/>
    <cellStyle name="Millares 4 2 5 3 3 3" xfId="30326" xr:uid="{F86C46E9-5859-4632-975D-B835645E8EB4}"/>
    <cellStyle name="Millares 4 2 5 3 4" xfId="20403" xr:uid="{F2CA1245-9F36-4E2D-ABDC-79664066DAFE}"/>
    <cellStyle name="Millares 4 2 5 3 4 2" xfId="51420" xr:uid="{EC561FE8-01CD-4C59-982E-46C53AE1E997}"/>
    <cellStyle name="Millares 4 2 5 3 4 3" xfId="34551" xr:uid="{B070D9D3-2634-4C56-AA45-76F422A4E26F}"/>
    <cellStyle name="Millares 4 2 5 3 5" xfId="9382" xr:uid="{748AD3C8-5F3C-49BB-89EE-0F46B90A2144}"/>
    <cellStyle name="Millares 4 2 5 3 5 2" xfId="40434" xr:uid="{A48FCE08-63BB-4FB0-8FF1-8697E918F09A}"/>
    <cellStyle name="Millares 4 2 5 3 6" xfId="23565" xr:uid="{F26670FB-4A97-4742-AB93-531E8C24BA49}"/>
    <cellStyle name="Millares 4 2 5 4" xfId="3794" xr:uid="{3D1216A9-A11D-4C06-A3B5-95BBDF1CB13D}"/>
    <cellStyle name="Millares 4 2 5 4 2" xfId="11777" xr:uid="{CB8FFB46-C26E-49D8-B77F-7489B9615F15}"/>
    <cellStyle name="Millares 4 2 5 4 2 2" xfId="42825" xr:uid="{63802428-FBCA-4598-9A66-92888BA378C3}"/>
    <cellStyle name="Millares 4 2 5 4 3" xfId="25956" xr:uid="{572136AC-5BB5-46A9-9BEA-8A5FD94B5711}"/>
    <cellStyle name="Millares 4 2 5 5" xfId="6208" xr:uid="{40607696-FB96-4915-AB28-C4B27E1B94AB}"/>
    <cellStyle name="Millares 4 2 5 5 2" xfId="15385" xr:uid="{6D1F2C9C-5AC7-465C-9A27-A61B605F3CE6}"/>
    <cellStyle name="Millares 4 2 5 5 2 2" xfId="46432" xr:uid="{4F42FAA0-E295-42F6-B49C-C4F188F46D06}"/>
    <cellStyle name="Millares 4 2 5 5 3" xfId="29563" xr:uid="{F8266B81-41AF-4FF1-9166-9DEF2DF7335F}"/>
    <cellStyle name="Millares 4 2 5 6" xfId="19640" xr:uid="{2AC099B8-EBCA-400C-AFCE-5CE5B818F02C}"/>
    <cellStyle name="Millares 4 2 5 6 2" xfId="50657" xr:uid="{0F436FCD-0049-43F7-AF0E-64FA9695949C}"/>
    <cellStyle name="Millares 4 2 5 6 3" xfId="33788" xr:uid="{F326A2C3-3BC9-4345-B1DC-5C27EFA0BB76}"/>
    <cellStyle name="Millares 4 2 5 7" xfId="8619" xr:uid="{D22E06FA-DC37-4398-BD81-71577C14DF7E}"/>
    <cellStyle name="Millares 4 2 5 7 2" xfId="39671" xr:uid="{954CA3FB-9FC6-4548-B4C7-FFFD5A2025BB}"/>
    <cellStyle name="Millares 4 2 5 8" xfId="22802" xr:uid="{7B0F92CE-7534-4843-BADE-B01C4FDAAD54}"/>
    <cellStyle name="Millares 4 2 6" xfId="2378" xr:uid="{39A80113-6BDA-4CFE-B70E-21559F92CEF8}"/>
    <cellStyle name="Millares 4 2 6 2" xfId="4793" xr:uid="{7C272ED4-0186-4436-8DF5-41A1478CDBFD}"/>
    <cellStyle name="Millares 4 2 6 2 2" xfId="12776" xr:uid="{F6B9729F-6961-45C7-B1B1-CD79259D1B68}"/>
    <cellStyle name="Millares 4 2 6 2 2 2" xfId="43824" xr:uid="{FD70CBC9-E1D0-4216-AF8E-4EFE40B4370D}"/>
    <cellStyle name="Millares 4 2 6 2 3" xfId="26955" xr:uid="{46376EE0-5AF7-4142-95DF-C362A45847D4}"/>
    <cellStyle name="Millares 4 2 6 3" xfId="7207" xr:uid="{923AD317-788A-4B04-94A7-077D4861B426}"/>
    <cellStyle name="Millares 4 2 6 3 2" xfId="16384" xr:uid="{624C49D6-141F-4D18-BAAD-52BEEFF0F581}"/>
    <cellStyle name="Millares 4 2 6 3 2 2" xfId="47431" xr:uid="{7D090854-E73D-4524-AEBA-CACC1033B55B}"/>
    <cellStyle name="Millares 4 2 6 3 3" xfId="30562" xr:uid="{78AFF997-0854-475D-82D5-1E609FE0B717}"/>
    <cellStyle name="Millares 4 2 6 4" xfId="20639" xr:uid="{2127EAEF-54B0-4ADC-87BE-84DC1B5CC992}"/>
    <cellStyle name="Millares 4 2 6 4 2" xfId="51656" xr:uid="{7AA893D6-0875-47B2-B73D-711EF9D6D92B}"/>
    <cellStyle name="Millares 4 2 6 4 3" xfId="34787" xr:uid="{F1D37C32-86A0-4DA4-B1BC-F1D7F76EB441}"/>
    <cellStyle name="Millares 4 2 6 5" xfId="9618" xr:uid="{832A3013-A6A6-4479-BF29-28671F9AB4F6}"/>
    <cellStyle name="Millares 4 2 6 5 2" xfId="40670" xr:uid="{C90F7DB9-CFF3-4E5A-96C5-ECE3A990A4DD}"/>
    <cellStyle name="Millares 4 2 6 6" xfId="23801" xr:uid="{C331E763-A5B6-49DD-BC23-B804B30B760D}"/>
    <cellStyle name="Millares 4 2 7" xfId="2495" xr:uid="{13AADD12-397D-485E-BEB7-53C3E3CABBBB}"/>
    <cellStyle name="Millares 4 2 7 2" xfId="4910" xr:uid="{67EEBB61-405D-40E5-BB42-9C69D5F960AB}"/>
    <cellStyle name="Millares 4 2 7 2 2" xfId="12893" xr:uid="{6492AD2C-A327-4F2C-87AC-185FFEB0407D}"/>
    <cellStyle name="Millares 4 2 7 2 2 2" xfId="43941" xr:uid="{2F80AE50-E5B6-49AE-A6F5-B38382EA372C}"/>
    <cellStyle name="Millares 4 2 7 2 3" xfId="27072" xr:uid="{5C0028BC-6334-492C-8E6A-0C099CF0E3FB}"/>
    <cellStyle name="Millares 4 2 7 3" xfId="7324" xr:uid="{668F23FC-B822-46E3-B5A8-9D7D964A986F}"/>
    <cellStyle name="Millares 4 2 7 3 2" xfId="16501" xr:uid="{AD222C16-01AB-474D-9A4D-FDA297E5BF39}"/>
    <cellStyle name="Millares 4 2 7 3 2 2" xfId="47548" xr:uid="{29328622-4EE3-431D-A8B3-92715D4D8F4F}"/>
    <cellStyle name="Millares 4 2 7 3 3" xfId="30679" xr:uid="{76461F21-96FB-42FD-A3AE-93FDBE3F177A}"/>
    <cellStyle name="Millares 4 2 7 4" xfId="20756" xr:uid="{C129C104-EA9B-417F-B4AE-C7DCEAC006BA}"/>
    <cellStyle name="Millares 4 2 7 4 2" xfId="51773" xr:uid="{32986546-F75D-46BF-B31B-820D756603EE}"/>
    <cellStyle name="Millares 4 2 7 4 3" xfId="34904" xr:uid="{5936811B-CD19-49C5-B52B-9064FF549EBD}"/>
    <cellStyle name="Millares 4 2 7 5" xfId="9735" xr:uid="{90A58F52-AC77-4870-8190-7C82FEC257C8}"/>
    <cellStyle name="Millares 4 2 7 5 2" xfId="40787" xr:uid="{B5BE28EF-ED44-45C8-8B9D-12AC299D096E}"/>
    <cellStyle name="Millares 4 2 7 6" xfId="23918" xr:uid="{93AA48AE-F6FB-4A8C-AAC1-F151FE5A8398}"/>
    <cellStyle name="Millares 4 2 8" xfId="1488" xr:uid="{14708C2C-CD5F-473D-B956-917AD796765B}"/>
    <cellStyle name="Millares 4 2 8 2" xfId="3903" xr:uid="{93BA537D-DDB0-4DB5-B42A-E96789FF397D}"/>
    <cellStyle name="Millares 4 2 8 2 2" xfId="11886" xr:uid="{7F3FFC46-6E51-499F-AF96-32D01F24F85F}"/>
    <cellStyle name="Millares 4 2 8 2 2 2" xfId="42934" xr:uid="{4F7372E6-5B35-4146-A2F9-5F0CBB91AFAE}"/>
    <cellStyle name="Millares 4 2 8 2 3" xfId="26065" xr:uid="{EBDDAF92-ABDB-4CA8-ABE2-035871BDC6A8}"/>
    <cellStyle name="Millares 4 2 8 3" xfId="6317" xr:uid="{0E346EC1-32AE-4135-9D2B-F78862C57DD5}"/>
    <cellStyle name="Millares 4 2 8 3 2" xfId="15494" xr:uid="{EC55E251-D772-4D7E-8CFC-52E865A860D6}"/>
    <cellStyle name="Millares 4 2 8 3 2 2" xfId="46541" xr:uid="{919BD9DF-F7F6-4C7C-849E-151DD8CB384A}"/>
    <cellStyle name="Millares 4 2 8 3 3" xfId="29672" xr:uid="{189A1953-1CAD-4BC3-BC8C-A3DFFAA0298C}"/>
    <cellStyle name="Millares 4 2 8 4" xfId="19749" xr:uid="{A125509C-BDCE-4E81-A93B-6C3AA8EE68AF}"/>
    <cellStyle name="Millares 4 2 8 4 2" xfId="50766" xr:uid="{892E5BD5-66DF-43B5-86FA-177A7D7A4372}"/>
    <cellStyle name="Millares 4 2 8 4 3" xfId="33897" xr:uid="{5685D93C-6E46-4106-9389-C5124DC1D3DF}"/>
    <cellStyle name="Millares 4 2 8 5" xfId="8728" xr:uid="{BCBFCDE8-DC1D-49BB-B467-E5346A4C8AD4}"/>
    <cellStyle name="Millares 4 2 8 5 2" xfId="39780" xr:uid="{98A32C2B-6E0F-4E0A-AC79-0A22526405FA}"/>
    <cellStyle name="Millares 4 2 8 6" xfId="22911" xr:uid="{D0D49A62-E883-4B01-AB08-54E8150E9D86}"/>
    <cellStyle name="Millares 4 2 9" xfId="812" xr:uid="{17B786D9-DE43-48EB-971F-1E21F67D0D28}"/>
    <cellStyle name="Millares 4 2 9 2" xfId="13613" xr:uid="{F81A071F-04FB-4D68-998F-6C99EDAECB65}"/>
    <cellStyle name="Millares 4 2 9 2 2" xfId="44661" xr:uid="{AC66E7BE-9CF6-4172-BFC0-D990568444CE}"/>
    <cellStyle name="Millares 4 2 9 2 3" xfId="27792" xr:uid="{27434879-0E64-4FE9-8916-C82FB064B837}"/>
    <cellStyle name="Millares 4 2 9 3" xfId="17221" xr:uid="{89055CCD-3656-4A6C-A955-7270DFBF2B09}"/>
    <cellStyle name="Millares 4 2 9 3 2" xfId="48268" xr:uid="{C3236DEE-7E07-46DD-B3E8-530A98F030B6}"/>
    <cellStyle name="Millares 4 2 9 3 3" xfId="31399" xr:uid="{8A2D5BE0-9BC4-4F5A-ACE0-8E5D9E77F78F}"/>
    <cellStyle name="Millares 4 2 9 4" xfId="21476" xr:uid="{20683B4B-AB9A-4896-B6EF-02A8BCC6C8E0}"/>
    <cellStyle name="Millares 4 2 9 4 2" xfId="52493" xr:uid="{FD8C34AC-3DA9-4AC7-BAE9-C7A50DB0EF85}"/>
    <cellStyle name="Millares 4 2 9 4 3" xfId="35624" xr:uid="{E2C1EAEB-2AE4-44CA-BB8C-7ECE6BBAF9DC}"/>
    <cellStyle name="Millares 4 2 9 5" xfId="10455" xr:uid="{7BA019CF-2062-4BE8-B43A-6158CDBC4845}"/>
    <cellStyle name="Millares 4 2 9 5 2" xfId="41507" xr:uid="{7B499C5A-3D87-4627-A0C5-A83BD22B6595}"/>
    <cellStyle name="Millares 4 2 9 6" xfId="24638" xr:uid="{26A8DEA6-5153-4FD7-A852-4E22EDF05AC0}"/>
    <cellStyle name="Millares 4 20" xfId="18017" xr:uid="{B887371E-0593-42A3-8D97-675264880F6F}"/>
    <cellStyle name="Millares 4 20 2" xfId="49034" xr:uid="{974A5961-AB5F-410D-9EB7-2B61012108EC}"/>
    <cellStyle name="Millares 4 20 3" xfId="32165" xr:uid="{C4B2F12A-E903-4345-BF53-B50B98882622}"/>
    <cellStyle name="Millares 4 21" xfId="18317" xr:uid="{1B74FB19-05C7-4E97-93A4-CD3D79161B55}"/>
    <cellStyle name="Millares 4 21 2" xfId="49334" xr:uid="{8277AFAD-4BF5-467B-B2F7-15CFE874D79E}"/>
    <cellStyle name="Millares 4 21 3" xfId="32465" xr:uid="{B2EBDEF8-AD89-453C-8E5F-4D27797D15F4}"/>
    <cellStyle name="Millares 4 22" xfId="18617" xr:uid="{CD5CF222-DFF4-4010-8D61-5E9828565BDC}"/>
    <cellStyle name="Millares 4 22 2" xfId="49634" xr:uid="{5EB0723B-8516-44CA-AF5F-3FE2399E86A2}"/>
    <cellStyle name="Millares 4 22 3" xfId="32765" xr:uid="{0C894CB4-570D-413A-8F2A-07D7212316C5}"/>
    <cellStyle name="Millares 4 23" xfId="18829" xr:uid="{8C69BA3B-4225-4842-9C6E-0D1B0CA6D3DF}"/>
    <cellStyle name="Millares 4 23 2" xfId="49846" xr:uid="{50117F60-601F-4114-AA3C-F83D77C15145}"/>
    <cellStyle name="Millares 4 23 3" xfId="32977" xr:uid="{F6B3B56E-33A8-4201-A3AD-D10A0CD5E24D}"/>
    <cellStyle name="Millares 4 24" xfId="7985" xr:uid="{FB3634AE-B916-45F8-A341-8E78E1DED50B}"/>
    <cellStyle name="Millares 4 24 2" xfId="53238" xr:uid="{DD2EC2E7-B8E9-417E-BB22-786EE09228B5}"/>
    <cellStyle name="Millares 4 24 3" xfId="36369" xr:uid="{716AA256-4A04-4355-B975-35A8E43CBF77}"/>
    <cellStyle name="Millares 4 25" xfId="36674" xr:uid="{ABCE06CE-4B70-483D-9899-03FD7BA25C62}"/>
    <cellStyle name="Millares 4 25 2" xfId="53543" xr:uid="{B80E4FB0-3098-4888-8199-532F2CD4CF95}"/>
    <cellStyle name="Millares 4 26" xfId="36984" xr:uid="{8E7C9D0A-9BBC-454D-AFC3-2E90EFA3A204}"/>
    <cellStyle name="Millares 4 26 2" xfId="53853" xr:uid="{F8A027E9-AC64-4724-A2B3-DFF37A2CE0F1}"/>
    <cellStyle name="Millares 4 27" xfId="37287" xr:uid="{47EDFEEB-5A4C-4A32-918A-ECC1C992CF86}"/>
    <cellStyle name="Millares 4 27 2" xfId="54156" xr:uid="{1927A218-BA13-458B-9A77-DF72DD400525}"/>
    <cellStyle name="Millares 4 28" xfId="37587" xr:uid="{6208D272-4C16-438A-A0E9-676A7A42DC2B}"/>
    <cellStyle name="Millares 4 28 2" xfId="54456" xr:uid="{ABFEDC34-EC44-4319-BFB0-52C2DAA9AD3A}"/>
    <cellStyle name="Millares 4 29" xfId="37889" xr:uid="{D023830D-5EAD-48D3-8EE5-129E733339D7}"/>
    <cellStyle name="Millares 4 29 2" xfId="54758" xr:uid="{4810FC9E-7A5B-4A39-BF9B-E62750804574}"/>
    <cellStyle name="Millares 4 3" xfId="275" xr:uid="{919AA675-505D-4A04-AF07-F4842DB0DA27}"/>
    <cellStyle name="Millares 4 3 10" xfId="14360" xr:uid="{A5B604AF-C998-4331-AF8D-3182DE339864}"/>
    <cellStyle name="Millares 4 3 10 2" xfId="45408" xr:uid="{7C996BBA-7E96-4EBD-87E7-637743245EB5}"/>
    <cellStyle name="Millares 4 3 10 3" xfId="28539" xr:uid="{0FF574F1-A365-4B55-A7E3-1E509F374A55}"/>
    <cellStyle name="Millares 4 3 11" xfId="14617" xr:uid="{5AD49FDE-A7C1-4029-980D-0A3FA377B3DC}"/>
    <cellStyle name="Millares 4 3 11 2" xfId="45664" xr:uid="{63625B82-8B37-423D-BD23-2F1975B25984}"/>
    <cellStyle name="Millares 4 3 11 3" xfId="28795" xr:uid="{8D2D1EFE-C5BE-4937-BEA1-664419876DB2}"/>
    <cellStyle name="Millares 4 3 12" xfId="18021" xr:uid="{ACD1D9A2-3A98-4E9B-A342-41E4586EEE24}"/>
    <cellStyle name="Millares 4 3 12 2" xfId="49038" xr:uid="{36B04A85-C083-4F8B-BA91-F9709D08675A}"/>
    <cellStyle name="Millares 4 3 12 3" xfId="32169" xr:uid="{F08ABCA6-7DB7-4CBD-9F15-81070FDAB686}"/>
    <cellStyle name="Millares 4 3 13" xfId="18321" xr:uid="{0F9080AF-04D0-4923-AF2D-958BEFA8267A}"/>
    <cellStyle name="Millares 4 3 13 2" xfId="49338" xr:uid="{42A52AC9-B08B-470C-99D5-89A0C5A8A207}"/>
    <cellStyle name="Millares 4 3 13 3" xfId="32469" xr:uid="{CD35FCE2-28AA-4822-81A1-6F98E1F5723E}"/>
    <cellStyle name="Millares 4 3 14" xfId="18621" xr:uid="{8548208E-0DEF-48A5-A3C6-4774E87323B8}"/>
    <cellStyle name="Millares 4 3 14 2" xfId="49638" xr:uid="{190127CA-9215-4D20-9AC0-45968A042770}"/>
    <cellStyle name="Millares 4 3 14 3" xfId="32769" xr:uid="{52266456-78C2-47BE-9CBB-8D1BDE9825DB}"/>
    <cellStyle name="Millares 4 3 15" xfId="18876" xr:uid="{C670B3C3-AABB-429A-8C8B-E083FC86B496}"/>
    <cellStyle name="Millares 4 3 15 2" xfId="49893" xr:uid="{37BB28EC-3B58-4BF9-BE81-F9067508F4D0}"/>
    <cellStyle name="Millares 4 3 15 3" xfId="33024" xr:uid="{54CA011F-9F1F-4DE0-BDCB-5BA4455DA363}"/>
    <cellStyle name="Millares 4 3 16" xfId="8106" xr:uid="{D83CFBC1-4818-4ABE-8006-B928B7E2F06E}"/>
    <cellStyle name="Millares 4 3 16 2" xfId="53242" xr:uid="{DC4577BB-191E-450E-B2DE-630988B6BAE3}"/>
    <cellStyle name="Millares 4 3 16 3" xfId="36373" xr:uid="{24E49E9D-D3A6-408E-A3A7-BFD8CCE1D24F}"/>
    <cellStyle name="Millares 4 3 17" xfId="36678" xr:uid="{09A10ADD-52C6-415E-B229-4FA8085DE15F}"/>
    <cellStyle name="Millares 4 3 17 2" xfId="53547" xr:uid="{5ADBA42F-2729-406C-ACFD-C60237122D81}"/>
    <cellStyle name="Millares 4 3 18" xfId="36988" xr:uid="{677FB808-C962-4C31-B534-91B890C33FF3}"/>
    <cellStyle name="Millares 4 3 18 2" xfId="53857" xr:uid="{37ADA996-446B-4B6E-983F-C9D445B8B459}"/>
    <cellStyle name="Millares 4 3 19" xfId="37291" xr:uid="{A0604011-34BB-4D78-8229-03FA0B9B1207}"/>
    <cellStyle name="Millares 4 3 19 2" xfId="54160" xr:uid="{8FD6CECA-B8DA-4F02-A871-8694218ED214}"/>
    <cellStyle name="Millares 4 3 2" xfId="546" xr:uid="{4270ACFA-B8E3-4E2D-96BE-D76DAA8E9F79}"/>
    <cellStyle name="Millares 4 3 2 2" xfId="2818" xr:uid="{A699B053-5D5A-4C5A-9DEA-146FE03CC40C}"/>
    <cellStyle name="Millares 4 3 2 2 2" xfId="5233" xr:uid="{FC9B8834-581E-4333-B838-74B3832D1F6A}"/>
    <cellStyle name="Millares 4 3 2 2 2 2" xfId="13216" xr:uid="{95F64DAB-5268-40CC-B40D-AB750D9CCF8C}"/>
    <cellStyle name="Millares 4 3 2 2 2 2 2" xfId="44264" xr:uid="{DF6C01B2-B2D0-4472-B0C0-57CEC981BA39}"/>
    <cellStyle name="Millares 4 3 2 2 2 3" xfId="27395" xr:uid="{82EC728D-4C05-49B5-A91B-80D9B135BAF8}"/>
    <cellStyle name="Millares 4 3 2 2 3" xfId="7647" xr:uid="{C141B56E-6CAC-42C5-B02E-D778654DF5AB}"/>
    <cellStyle name="Millares 4 3 2 2 3 2" xfId="16824" xr:uid="{419C2EF8-1CCD-4D6A-AEFB-F36D5C9A46C4}"/>
    <cellStyle name="Millares 4 3 2 2 3 2 2" xfId="47871" xr:uid="{E62A4CDB-BF72-4118-BCA1-F9BD0046AE3F}"/>
    <cellStyle name="Millares 4 3 2 2 3 3" xfId="31002" xr:uid="{305DD55B-C227-4037-8457-54F61AB691F2}"/>
    <cellStyle name="Millares 4 3 2 2 4" xfId="21079" xr:uid="{B46F4862-BEAD-403C-8AE0-57EC6F91C396}"/>
    <cellStyle name="Millares 4 3 2 2 4 2" xfId="52096" xr:uid="{8720ACBB-FE40-4983-99EE-FEB013559CBB}"/>
    <cellStyle name="Millares 4 3 2 2 4 3" xfId="35227" xr:uid="{017308C6-21EC-4956-B672-6CAC49347C7D}"/>
    <cellStyle name="Millares 4 3 2 2 5" xfId="10058" xr:uid="{8120F326-3BCE-4C2D-8A6E-F34ED93BB27B}"/>
    <cellStyle name="Millares 4 3 2 2 5 2" xfId="41110" xr:uid="{55BDE2E7-113D-4F5E-A429-192B5998EF06}"/>
    <cellStyle name="Millares 4 3 2 2 6" xfId="24241" xr:uid="{38FD8F20-6CA3-45D9-B591-6E50C3040318}"/>
    <cellStyle name="Millares 4 3 2 3" xfId="1893" xr:uid="{177AAB97-B5A1-4511-A4D7-8DA2B73EFB1D}"/>
    <cellStyle name="Millares 4 3 2 3 2" xfId="4308" xr:uid="{E13BFF35-D480-49C9-BA6E-520C6EC9F17E}"/>
    <cellStyle name="Millares 4 3 2 3 2 2" xfId="12291" xr:uid="{8165B164-FE18-407A-83C9-2ED5B234AE64}"/>
    <cellStyle name="Millares 4 3 2 3 2 2 2" xfId="43339" xr:uid="{677AA549-6275-46D6-87FD-3213EAB5E8FA}"/>
    <cellStyle name="Millares 4 3 2 3 2 3" xfId="26470" xr:uid="{04A82F8D-53F5-4EC7-AA5D-816914F04A10}"/>
    <cellStyle name="Millares 4 3 2 3 3" xfId="6722" xr:uid="{2CD7D2B5-8BA2-43BB-8939-37692B24E95A}"/>
    <cellStyle name="Millares 4 3 2 3 3 2" xfId="15899" xr:uid="{5FF9A3FB-86A3-4C7A-A1A7-0BC242E392C9}"/>
    <cellStyle name="Millares 4 3 2 3 3 2 2" xfId="46946" xr:uid="{92F3B1AD-BF9B-4B7C-8843-D4C98903FADD}"/>
    <cellStyle name="Millares 4 3 2 3 3 3" xfId="30077" xr:uid="{041DD3E1-06B6-4DBC-98E8-83A34AC24468}"/>
    <cellStyle name="Millares 4 3 2 3 4" xfId="20154" xr:uid="{4E86DC58-B87C-4C30-A3F9-A56A314E6515}"/>
    <cellStyle name="Millares 4 3 2 3 4 2" xfId="51171" xr:uid="{5A7FCA6D-5BBB-4DE9-9158-427E7A3FE992}"/>
    <cellStyle name="Millares 4 3 2 3 4 3" xfId="34302" xr:uid="{13E6247C-ABC6-4C9A-83AA-38D107B4E99B}"/>
    <cellStyle name="Millares 4 3 2 3 5" xfId="9133" xr:uid="{EE655A58-BEB0-4C20-8A2C-A61B242ADCB9}"/>
    <cellStyle name="Millares 4 3 2 3 5 2" xfId="40185" xr:uid="{5F9A0DE9-25CD-431B-B7FC-CC8411463B5B}"/>
    <cellStyle name="Millares 4 3 2 3 6" xfId="23316" xr:uid="{4C4E9C7E-A717-43DD-B43C-4BFBA98C08D8}"/>
    <cellStyle name="Millares 4 3 2 4" xfId="1135" xr:uid="{837CA585-A7DD-4194-82FA-0D4D20E870D0}"/>
    <cellStyle name="Millares 4 3 2 4 2" xfId="11534" xr:uid="{BAA996B8-C5B7-4519-9F19-B7D928D57007}"/>
    <cellStyle name="Millares 4 3 2 4 2 2" xfId="42582" xr:uid="{80D90F13-4DF8-43D1-AB32-9896B467EF15}"/>
    <cellStyle name="Millares 4 3 2 4 3" xfId="25713" xr:uid="{7ACB1C5B-E484-4445-8773-E3CFC21793A5}"/>
    <cellStyle name="Millares 4 3 2 5" xfId="3550" xr:uid="{C7FFDE1D-0281-4080-A194-C3A31DB03054}"/>
    <cellStyle name="Millares 4 3 2 5 2" xfId="15142" xr:uid="{30F2DECA-3F70-468F-BFBE-2FD8B05838A2}"/>
    <cellStyle name="Millares 4 3 2 5 2 2" xfId="46189" xr:uid="{C049741F-8CC2-4116-9E87-1E9AB3906A0D}"/>
    <cellStyle name="Millares 4 3 2 5 3" xfId="29320" xr:uid="{DD8DC46E-EA7C-4A10-B48A-F1DE225F1600}"/>
    <cellStyle name="Millares 4 3 2 6" xfId="5965" xr:uid="{C77D436F-0569-4428-A5D5-6CCC3C46D9AF}"/>
    <cellStyle name="Millares 4 3 2 6 2" xfId="19397" xr:uid="{E58D348D-1CAB-4EE6-B58E-5028BAEE277B}"/>
    <cellStyle name="Millares 4 3 2 6 2 2" xfId="50414" xr:uid="{67462DED-BA62-45EE-88C1-CFEE4FB08094}"/>
    <cellStyle name="Millares 4 3 2 6 3" xfId="33545" xr:uid="{A732FD3E-E27F-4ADF-BC86-1346DF2C4754}"/>
    <cellStyle name="Millares 4 3 2 7" xfId="8376" xr:uid="{2B5D5B1A-B931-4D5F-9DC3-BE2D957ED5EE}"/>
    <cellStyle name="Millares 4 3 2 7 2" xfId="39428" xr:uid="{8722A408-D460-48B8-B760-15E807D1C6D4}"/>
    <cellStyle name="Millares 4 3 2 8" xfId="22559" xr:uid="{FB72B030-F188-488B-B36F-4790413769FF}"/>
    <cellStyle name="Millares 4 3 20" xfId="37591" xr:uid="{A559EC82-186D-46C1-85F1-112CE03B40F6}"/>
    <cellStyle name="Millares 4 3 20 2" xfId="54460" xr:uid="{C306D860-E76F-41E4-8AC8-81DCE6FCD288}"/>
    <cellStyle name="Millares 4 3 21" xfId="37893" xr:uid="{AE8EE33B-B31F-488A-BDB2-62747FB60DD5}"/>
    <cellStyle name="Millares 4 3 21 2" xfId="54762" xr:uid="{824CFB7B-9F46-4D3A-A89E-88D0DDD216E3}"/>
    <cellStyle name="Millares 4 3 22" xfId="38195" xr:uid="{EE904FD3-615D-4D50-9EFD-F72444E04070}"/>
    <cellStyle name="Millares 4 3 22 2" xfId="55064" xr:uid="{AB4F0955-BD9E-46EF-8728-B27B55843A8C}"/>
    <cellStyle name="Millares 4 3 23" xfId="38495" xr:uid="{826F473B-A8D6-49D6-914B-AEA5486FF3E1}"/>
    <cellStyle name="Millares 4 3 23 2" xfId="55364" xr:uid="{F6997088-228E-4633-AE6E-D86340DA8D3E}"/>
    <cellStyle name="Millares 4 3 24" xfId="38795" xr:uid="{5A308F7F-C158-435E-A9A7-8A344DA45209}"/>
    <cellStyle name="Millares 4 3 24 2" xfId="55664" xr:uid="{615AA0E6-CEC2-4AF7-AC40-766F4A2CBE7E}"/>
    <cellStyle name="Millares 4 3 25" xfId="39158" xr:uid="{9ECAC703-6084-46F0-A70A-071A0BFF911E}"/>
    <cellStyle name="Millares 4 3 26" xfId="22289" xr:uid="{CD87E488-E4F6-4F15-BE4D-CEAAE7C41129}"/>
    <cellStyle name="Millares 4 3 3" xfId="1398" xr:uid="{0D007262-5601-4C67-B9D3-13677408A671}"/>
    <cellStyle name="Millares 4 3 3 2" xfId="3080" xr:uid="{A0D0069E-80F5-4B83-B68D-CE376B97E72A}"/>
    <cellStyle name="Millares 4 3 3 2 2" xfId="5495" xr:uid="{16A0DEA5-635A-4AF9-B70C-6D85B7F1FE45}"/>
    <cellStyle name="Millares 4 3 3 2 2 2" xfId="13478" xr:uid="{D8989D72-DDA8-477F-9274-4BA0D1038B37}"/>
    <cellStyle name="Millares 4 3 3 2 2 2 2" xfId="44526" xr:uid="{32B0CE8C-38AB-44E7-9D1C-1EBF94218B11}"/>
    <cellStyle name="Millares 4 3 3 2 2 3" xfId="27657" xr:uid="{B634432C-6A6F-4F16-999D-F41E0EE71421}"/>
    <cellStyle name="Millares 4 3 3 2 3" xfId="7909" xr:uid="{B8179DE9-09EC-4756-8224-2F67FA458E68}"/>
    <cellStyle name="Millares 4 3 3 2 3 2" xfId="17086" xr:uid="{56647971-F926-4FC0-B9CA-F6E63DBA338E}"/>
    <cellStyle name="Millares 4 3 3 2 3 2 2" xfId="48133" xr:uid="{0B0BFF16-6764-45AC-AF7E-359980E0E79A}"/>
    <cellStyle name="Millares 4 3 3 2 3 3" xfId="31264" xr:uid="{BDE6D659-4431-4D82-9AF5-EB8C8A054FC0}"/>
    <cellStyle name="Millares 4 3 3 2 4" xfId="21341" xr:uid="{869A506A-E301-4022-8503-F12175662AEF}"/>
    <cellStyle name="Millares 4 3 3 2 4 2" xfId="52358" xr:uid="{3C033830-223F-48F5-97FA-46EABC15F8C9}"/>
    <cellStyle name="Millares 4 3 3 2 4 3" xfId="35489" xr:uid="{354F4775-97A5-4F3E-9A2C-400C959531B5}"/>
    <cellStyle name="Millares 4 3 3 2 5" xfId="10320" xr:uid="{E4C2AD24-E93D-4C7A-A122-2287CCBF0CF0}"/>
    <cellStyle name="Millares 4 3 3 2 5 2" xfId="41372" xr:uid="{3EFF5E93-1171-453B-9430-B44A6F03562E}"/>
    <cellStyle name="Millares 4 3 3 2 6" xfId="24503" xr:uid="{814D008A-CCF6-4A2A-BB7D-24E24949A765}"/>
    <cellStyle name="Millares 4 3 3 3" xfId="2195" xr:uid="{09543E6F-5BE4-4135-A499-B847293EABF8}"/>
    <cellStyle name="Millares 4 3 3 3 2" xfId="4610" xr:uid="{B53A4F7E-9A5F-470E-97CB-77EBACC5A2C3}"/>
    <cellStyle name="Millares 4 3 3 3 2 2" xfId="12593" xr:uid="{26A6AEB2-907E-49C6-AD15-58457ADFA0BA}"/>
    <cellStyle name="Millares 4 3 3 3 2 2 2" xfId="43641" xr:uid="{EF2F9744-52A1-498A-BB20-5065887C8E87}"/>
    <cellStyle name="Millares 4 3 3 3 2 3" xfId="26772" xr:uid="{F5B85C4E-000B-43F3-B77D-6BE295FD2107}"/>
    <cellStyle name="Millares 4 3 3 3 3" xfId="7024" xr:uid="{AB34294A-C586-43B8-9492-75B58BD37850}"/>
    <cellStyle name="Millares 4 3 3 3 3 2" xfId="16201" xr:uid="{B13E1CB5-055E-4CFD-A423-4730EDCDA136}"/>
    <cellStyle name="Millares 4 3 3 3 3 2 2" xfId="47248" xr:uid="{A28E67FA-605B-45F0-B83B-1FB11D3588B5}"/>
    <cellStyle name="Millares 4 3 3 3 3 3" xfId="30379" xr:uid="{E9B766D4-999E-40E9-985B-E19CF54D39FC}"/>
    <cellStyle name="Millares 4 3 3 3 4" xfId="20456" xr:uid="{22AA8BC8-066C-41AC-87CF-CFA6E68BF123}"/>
    <cellStyle name="Millares 4 3 3 3 4 2" xfId="51473" xr:uid="{5ABF47D2-7AE8-481A-9A40-524E4E06A5E6}"/>
    <cellStyle name="Millares 4 3 3 3 4 3" xfId="34604" xr:uid="{B736F7CC-E25F-4829-AAE4-5AFB73AA4CC1}"/>
    <cellStyle name="Millares 4 3 3 3 5" xfId="9435" xr:uid="{F0CED3EC-917C-494C-B433-C7EA214F492D}"/>
    <cellStyle name="Millares 4 3 3 3 5 2" xfId="40487" xr:uid="{02010C8D-1003-4C7C-AD29-7C1B806885E6}"/>
    <cellStyle name="Millares 4 3 3 3 6" xfId="23618" xr:uid="{F0BBB99B-FF32-4909-9EEE-C54CDEACDC12}"/>
    <cellStyle name="Millares 4 3 3 4" xfId="3813" xr:uid="{7C81BE52-F136-4B48-868D-4CC1EF00C69B}"/>
    <cellStyle name="Millares 4 3 3 4 2" xfId="11796" xr:uid="{EE29F231-D97C-4376-AFB3-14502E7C2567}"/>
    <cellStyle name="Millares 4 3 3 4 2 2" xfId="42844" xr:uid="{60B93F3E-6CD7-4BD3-84AB-AC32C688FCD3}"/>
    <cellStyle name="Millares 4 3 3 4 3" xfId="25975" xr:uid="{5DDE0680-AC35-4D7E-B291-6F5E7E85B893}"/>
    <cellStyle name="Millares 4 3 3 5" xfId="6227" xr:uid="{236CAEF0-56D8-4E2F-B920-81A9622B4F09}"/>
    <cellStyle name="Millares 4 3 3 5 2" xfId="15404" xr:uid="{A2C2B1BE-6F36-4002-83A0-F8BF7EADAA66}"/>
    <cellStyle name="Millares 4 3 3 5 2 2" xfId="46451" xr:uid="{76A872E2-0736-431F-A831-44164A45408A}"/>
    <cellStyle name="Millares 4 3 3 5 3" xfId="29582" xr:uid="{D00A5EEB-D716-4958-B931-FD3C2A2FCDE1}"/>
    <cellStyle name="Millares 4 3 3 6" xfId="19659" xr:uid="{58ABCD03-F7FA-4986-A4A6-FCAA42B94212}"/>
    <cellStyle name="Millares 4 3 3 6 2" xfId="50676" xr:uid="{1345A039-1C4A-4A16-BBBA-AE18C63E4F0F}"/>
    <cellStyle name="Millares 4 3 3 6 3" xfId="33807" xr:uid="{B5460DFD-0DDD-463F-BF36-2631443AD3CA}"/>
    <cellStyle name="Millares 4 3 3 7" xfId="8638" xr:uid="{B586F8C5-6C30-4692-B76C-D3B719669237}"/>
    <cellStyle name="Millares 4 3 3 7 2" xfId="39690" xr:uid="{E5C74615-35AC-442B-AF46-E3D0C8647E21}"/>
    <cellStyle name="Millares 4 3 3 8" xfId="22821" xr:uid="{9DABD98B-63D1-4C2C-9325-C63F91885F78}"/>
    <cellStyle name="Millares 4 3 4" xfId="2548" xr:uid="{59711D7D-8F65-4BD2-AD01-828C36C50CA3}"/>
    <cellStyle name="Millares 4 3 4 2" xfId="4963" xr:uid="{D7063FFA-855F-4799-BF00-F979507B3FA4}"/>
    <cellStyle name="Millares 4 3 4 2 2" xfId="12946" xr:uid="{09A332A4-04A7-49FE-9A58-9B5C8AC31943}"/>
    <cellStyle name="Millares 4 3 4 2 2 2" xfId="43994" xr:uid="{BAB4C220-BEC1-42EF-AFA7-9AF2CFDB3AF1}"/>
    <cellStyle name="Millares 4 3 4 2 3" xfId="27125" xr:uid="{ECC7F3C2-B270-4F28-B8A9-43E36CAFFE6B}"/>
    <cellStyle name="Millares 4 3 4 3" xfId="7377" xr:uid="{0A50C701-2684-459D-8A60-63C034F7D1BE}"/>
    <cellStyle name="Millares 4 3 4 3 2" xfId="16554" xr:uid="{62C6C8EB-E5FC-425C-A6A4-D731737A8CED}"/>
    <cellStyle name="Millares 4 3 4 3 2 2" xfId="47601" xr:uid="{EDBCDC09-5C99-438F-AF00-568A5DA46450}"/>
    <cellStyle name="Millares 4 3 4 3 3" xfId="30732" xr:uid="{0523CA78-091C-47F9-BDE5-BC066D7B112D}"/>
    <cellStyle name="Millares 4 3 4 4" xfId="20809" xr:uid="{5E3201A1-FD58-4ACF-B9DE-27EFAE320DA9}"/>
    <cellStyle name="Millares 4 3 4 4 2" xfId="51826" xr:uid="{2E86F01A-DD09-40C4-87F0-797FD1CF9313}"/>
    <cellStyle name="Millares 4 3 4 4 3" xfId="34957" xr:uid="{C85E1C61-4399-4ABE-A18B-B64F7739DE45}"/>
    <cellStyle name="Millares 4 3 4 5" xfId="9788" xr:uid="{0E09B2EF-43C2-41CE-A895-08EB8663E9B2}"/>
    <cellStyle name="Millares 4 3 4 5 2" xfId="40840" xr:uid="{C29F2867-8004-418E-836F-089AE15E2D71}"/>
    <cellStyle name="Millares 4 3 4 6" xfId="23971" xr:uid="{A8A284EB-1BAC-4E41-9ABA-00AFABDF777C}"/>
    <cellStyle name="Millares 4 3 5" xfId="1541" xr:uid="{A8EAA2FA-78AC-4C0A-ABC2-021D3A9812DB}"/>
    <cellStyle name="Millares 4 3 5 2" xfId="3956" xr:uid="{EA653A43-7DBB-4683-96BC-B64C9795C46D}"/>
    <cellStyle name="Millares 4 3 5 2 2" xfId="11939" xr:uid="{88661556-E4A5-45C8-8974-53558EB4D9A1}"/>
    <cellStyle name="Millares 4 3 5 2 2 2" xfId="42987" xr:uid="{8FCA3A4D-4535-45CE-B942-5AAA2E66FBDA}"/>
    <cellStyle name="Millares 4 3 5 2 3" xfId="26118" xr:uid="{FA888370-65EB-4B68-B302-6C145D4632E6}"/>
    <cellStyle name="Millares 4 3 5 3" xfId="6370" xr:uid="{F1E4555C-73E5-45F6-8A12-5D8C6A7E40CE}"/>
    <cellStyle name="Millares 4 3 5 3 2" xfId="15547" xr:uid="{B8724EEA-7862-4E20-B8AE-5D7BD6799FE4}"/>
    <cellStyle name="Millares 4 3 5 3 2 2" xfId="46594" xr:uid="{DCAB16B7-D0CE-48E9-B821-0F8C97A4BA0C}"/>
    <cellStyle name="Millares 4 3 5 3 3" xfId="29725" xr:uid="{CACD3708-4ABB-4278-9D27-944E069BBF6A}"/>
    <cellStyle name="Millares 4 3 5 4" xfId="19802" xr:uid="{092B841A-0BE6-4A32-A708-440D45ABCCEC}"/>
    <cellStyle name="Millares 4 3 5 4 2" xfId="50819" xr:uid="{6441181C-E792-48AC-8A44-99A75685EFC1}"/>
    <cellStyle name="Millares 4 3 5 4 3" xfId="33950" xr:uid="{FA2D790C-8C02-495C-A158-A716CC1B165F}"/>
    <cellStyle name="Millares 4 3 5 5" xfId="8781" xr:uid="{D19BBBE9-18A2-4CF3-849B-E9B39198D703}"/>
    <cellStyle name="Millares 4 3 5 5 2" xfId="39833" xr:uid="{5BE709E7-1736-4FD8-8206-0A32EF4A59D8}"/>
    <cellStyle name="Millares 4 3 5 6" xfId="22964" xr:uid="{2A00D6CD-94D1-4EEC-92B2-4C1179272C1D}"/>
    <cellStyle name="Millares 4 3 6" xfId="865" xr:uid="{F13099BF-2E74-4535-AFB3-2BEE0578049C}"/>
    <cellStyle name="Millares 4 3 6 2" xfId="13616" xr:uid="{FBDAE570-3E30-413C-922F-DE982C58E728}"/>
    <cellStyle name="Millares 4 3 6 2 2" xfId="44664" xr:uid="{EF33F266-8BE1-4BC8-B986-2618F56F6D9D}"/>
    <cellStyle name="Millares 4 3 6 2 3" xfId="27795" xr:uid="{60EBC19F-A5F8-4FDC-AEFA-13803F4146A9}"/>
    <cellStyle name="Millares 4 3 6 3" xfId="17224" xr:uid="{50CD6429-A381-49C7-97AA-ABE184C4BE94}"/>
    <cellStyle name="Millares 4 3 6 3 2" xfId="48271" xr:uid="{EAE5A211-0EF9-481D-A7F6-644D5A41EBEB}"/>
    <cellStyle name="Millares 4 3 6 3 3" xfId="31402" xr:uid="{094D6B6D-55CE-4F2D-8D44-06F92537F1D2}"/>
    <cellStyle name="Millares 4 3 6 4" xfId="21479" xr:uid="{B078CA49-F203-4797-A6DF-86C7ABA13BE5}"/>
    <cellStyle name="Millares 4 3 6 4 2" xfId="52496" xr:uid="{83B541AC-0C20-4558-BF90-BD0CF24C8CCE}"/>
    <cellStyle name="Millares 4 3 6 4 3" xfId="35627" xr:uid="{F579E5B9-E96D-499E-97D4-EF4E6A690C9E}"/>
    <cellStyle name="Millares 4 3 6 5" xfId="10458" xr:uid="{3DD3FC1F-4994-49A8-A45B-F13981134770}"/>
    <cellStyle name="Millares 4 3 6 5 2" xfId="41510" xr:uid="{BC387807-C04F-4B31-BC0A-54EADD2DE11A}"/>
    <cellStyle name="Millares 4 3 6 6" xfId="24641" xr:uid="{1099EEB8-F722-4C93-A135-C4439092E4DC}"/>
    <cellStyle name="Millares 4 3 7" xfId="3280" xr:uid="{9A76693D-9629-4405-AFDD-059BE31BAD12}"/>
    <cellStyle name="Millares 4 3 7 2" xfId="13913" xr:uid="{E5DC5082-B4AD-49AF-ABC0-D7CC5531C67A}"/>
    <cellStyle name="Millares 4 3 7 2 2" xfId="44961" xr:uid="{F052C584-45AF-42AA-BE12-0CD1ABF546C8}"/>
    <cellStyle name="Millares 4 3 7 2 3" xfId="28092" xr:uid="{EC1ED41A-CD83-40D3-A510-9FBE014D561C}"/>
    <cellStyle name="Millares 4 3 7 3" xfId="17521" xr:uid="{6544A400-8B8B-4038-B51A-3CCCCD3149D6}"/>
    <cellStyle name="Millares 4 3 7 3 2" xfId="48568" xr:uid="{95A19173-07A3-43BB-BB48-C02B4F760A0B}"/>
    <cellStyle name="Millares 4 3 7 3 3" xfId="31699" xr:uid="{B680037C-CE95-433B-9CDF-C4E25181B41B}"/>
    <cellStyle name="Millares 4 3 7 4" xfId="21776" xr:uid="{6DE7ACDC-E36E-493D-91A9-2CD19B8553E0}"/>
    <cellStyle name="Millares 4 3 7 4 2" xfId="52793" xr:uid="{D92500E2-13D8-419D-AA95-F5A7FB7C3C00}"/>
    <cellStyle name="Millares 4 3 7 4 3" xfId="35924" xr:uid="{FD30ACCA-E9A9-4A43-9997-2632A7E2678B}"/>
    <cellStyle name="Millares 4 3 7 5" xfId="10755" xr:uid="{6242FFE5-01F2-44AD-91EE-B13A89E5F6FE}"/>
    <cellStyle name="Millares 4 3 7 5 2" xfId="41807" xr:uid="{AB7BEDDF-39D3-4F68-96D8-10FD9E9B3CD4}"/>
    <cellStyle name="Millares 4 3 7 6" xfId="24938" xr:uid="{E5F85796-C50C-4A65-B16B-F7BCC7A45FCC}"/>
    <cellStyle name="Millares 4 3 8" xfId="5695" xr:uid="{792D626D-378F-4A13-A5EC-910A911CCC03}"/>
    <cellStyle name="Millares 4 3 8 2" xfId="14167" xr:uid="{BB0B10B3-137D-4A18-A698-64EAAD79EBD3}"/>
    <cellStyle name="Millares 4 3 8 2 2" xfId="45215" xr:uid="{7F23E255-5F20-41C1-94ED-DA1BC6E2F574}"/>
    <cellStyle name="Millares 4 3 8 2 3" xfId="28346" xr:uid="{C0190A29-761F-46B7-9D8C-F87CD1EA9815}"/>
    <cellStyle name="Millares 4 3 8 3" xfId="17775" xr:uid="{1B25772A-4FD4-4341-BDB5-1623079235CE}"/>
    <cellStyle name="Millares 4 3 8 3 2" xfId="48822" xr:uid="{4D3B238B-D8B0-4355-ACD4-ECCECDEFB901}"/>
    <cellStyle name="Millares 4 3 8 3 3" xfId="31953" xr:uid="{01808C44-FE28-4EF0-BA32-68962AD26B51}"/>
    <cellStyle name="Millares 4 3 8 4" xfId="22030" xr:uid="{325DF527-475E-42B8-80A4-5A1B9EBF115A}"/>
    <cellStyle name="Millares 4 3 8 4 2" xfId="53047" xr:uid="{09A8560D-522E-457E-AB70-225E4F8D4E1C}"/>
    <cellStyle name="Millares 4 3 8 4 3" xfId="36178" xr:uid="{B7AC9122-5886-41C4-BDC1-CBCB3865350E}"/>
    <cellStyle name="Millares 4 3 8 5" xfId="11009" xr:uid="{D5F0EB3D-0B5D-44E1-BEF4-B50151EC21C4}"/>
    <cellStyle name="Millares 4 3 8 5 2" xfId="42061" xr:uid="{BEAE8639-7B14-4196-9642-13953AD9476F}"/>
    <cellStyle name="Millares 4 3 8 6" xfId="25192" xr:uid="{ACE710D6-2815-4F85-9D60-3FA37E5D18E8}"/>
    <cellStyle name="Millares 4 3 9" xfId="11264" xr:uid="{1F7D1D7F-40E6-4FD9-AD9C-D7110F5CD29F}"/>
    <cellStyle name="Millares 4 3 9 2" xfId="14872" xr:uid="{1BF4321C-70EF-429D-A943-24EB05B615DC}"/>
    <cellStyle name="Millares 4 3 9 2 2" xfId="45919" xr:uid="{7EF8A981-26AC-4513-99C1-6D056FEBE407}"/>
    <cellStyle name="Millares 4 3 9 2 3" xfId="29050" xr:uid="{0841967F-6CFB-478A-B34C-1ACC841A9A8E}"/>
    <cellStyle name="Millares 4 3 9 3" xfId="19127" xr:uid="{13D04B9C-7B29-4CBD-8BCE-9708FFEB97AE}"/>
    <cellStyle name="Millares 4 3 9 3 2" xfId="50144" xr:uid="{172A6FA3-EB81-453C-8CA8-356F2CF95078}"/>
    <cellStyle name="Millares 4 3 9 3 3" xfId="33275" xr:uid="{4612C570-9788-42E3-A3FF-40031C0D2EB0}"/>
    <cellStyle name="Millares 4 3 9 4" xfId="42312" xr:uid="{E260F853-6CE8-4BC7-8202-A7A1636FF5B5}"/>
    <cellStyle name="Millares 4 3 9 5" xfId="25443" xr:uid="{1A0682BD-BAF6-4398-94E6-B05DF04C3848}"/>
    <cellStyle name="Millares 4 30" xfId="38191" xr:uid="{F9E9B510-E329-4EA7-8F33-A20B6720DDCA}"/>
    <cellStyle name="Millares 4 30 2" xfId="55060" xr:uid="{36975DF1-38F7-4284-B0EB-D9EB1FB7E9F3}"/>
    <cellStyle name="Millares 4 31" xfId="38491" xr:uid="{28A251E8-07E1-4CF4-A24B-AD25052FF6EA}"/>
    <cellStyle name="Millares 4 31 2" xfId="55360" xr:uid="{D5699683-0389-4F1E-8571-646000A1A174}"/>
    <cellStyle name="Millares 4 32" xfId="38791" xr:uid="{5A04DD77-F1A9-4932-B601-B1FB02054525}"/>
    <cellStyle name="Millares 4 32 2" xfId="55660" xr:uid="{E74F9E55-3501-4D7D-B95E-B4AFDE10F97D}"/>
    <cellStyle name="Millares 4 33" xfId="38997" xr:uid="{75715B97-3E6D-437A-B2FC-ACEB0ED902C5}"/>
    <cellStyle name="Millares 4 33 2" xfId="55866" xr:uid="{1661BA7A-C18A-4E19-A8BB-0D53AE6E9A30}"/>
    <cellStyle name="Millares 4 34" xfId="39037" xr:uid="{6E9B4514-EF40-409E-AF9D-1517E677E20F}"/>
    <cellStyle name="Millares 4 35" xfId="22168" xr:uid="{3806F895-AA32-4B32-A566-B2F8C692475B}"/>
    <cellStyle name="Millares 4 4" xfId="329" xr:uid="{B058D574-A120-4A3E-A35D-C377C45A7ACD}"/>
    <cellStyle name="Millares 4 4 10" xfId="14361" xr:uid="{B9263E34-992A-4FE2-A973-6D19A321A7EC}"/>
    <cellStyle name="Millares 4 4 10 2" xfId="45409" xr:uid="{366F1A38-F5D5-4D3A-B2BE-62736D12B3FE}"/>
    <cellStyle name="Millares 4 4 10 3" xfId="28540" xr:uid="{C44701A3-AA50-4222-8EFD-4227251DCB64}"/>
    <cellStyle name="Millares 4 4 11" xfId="14675" xr:uid="{FB008C93-B627-41D2-A134-9C43072C34C1}"/>
    <cellStyle name="Millares 4 4 11 2" xfId="45722" xr:uid="{75276B68-DCA8-43B2-8EBB-353292EEC248}"/>
    <cellStyle name="Millares 4 4 11 3" xfId="28853" xr:uid="{C50B4EAC-5932-47FC-9F50-B37EE7CF36B4}"/>
    <cellStyle name="Millares 4 4 12" xfId="18022" xr:uid="{9E1FDCAC-DDD5-439C-960F-81C730607AF6}"/>
    <cellStyle name="Millares 4 4 12 2" xfId="49039" xr:uid="{AF492B8F-6586-4020-8412-88D9C554020A}"/>
    <cellStyle name="Millares 4 4 12 3" xfId="32170" xr:uid="{8BDB233B-B6F4-43ED-B974-DFB720226BBC}"/>
    <cellStyle name="Millares 4 4 13" xfId="18322" xr:uid="{CDADCA9E-71DD-4B77-902A-CB3202F11696}"/>
    <cellStyle name="Millares 4 4 13 2" xfId="49339" xr:uid="{9D69BB19-CEB8-4ADC-8EF3-5DC679EDD278}"/>
    <cellStyle name="Millares 4 4 13 3" xfId="32470" xr:uid="{071E664E-EBC3-4456-AC6A-6D3E92771CCF}"/>
    <cellStyle name="Millares 4 4 14" xfId="18622" xr:uid="{D5E9DF08-1157-4688-A2AB-7FF400CD547A}"/>
    <cellStyle name="Millares 4 4 14 2" xfId="49639" xr:uid="{DDBB7556-4C71-42FF-8067-93789ACF48E7}"/>
    <cellStyle name="Millares 4 4 14 3" xfId="32770" xr:uid="{801BC934-C048-49B9-91D6-3914B4D4B50B}"/>
    <cellStyle name="Millares 4 4 15" xfId="18930" xr:uid="{567DC2F8-7631-4052-9BE1-028D27CE23DC}"/>
    <cellStyle name="Millares 4 4 15 2" xfId="49947" xr:uid="{5B530BAB-363A-42DB-A696-258CA7D54CEE}"/>
    <cellStyle name="Millares 4 4 15 3" xfId="33078" xr:uid="{88265A04-A8DE-46F4-B128-2AFB4FAA8597}"/>
    <cellStyle name="Millares 4 4 16" xfId="8160" xr:uid="{7331EFD8-EC73-4F72-8B93-A63D5C597664}"/>
    <cellStyle name="Millares 4 4 16 2" xfId="53243" xr:uid="{BD17D085-06D2-4D21-976B-BA1C28CEC3F2}"/>
    <cellStyle name="Millares 4 4 16 3" xfId="36374" xr:uid="{1EFB3071-4FEF-4784-81B8-2808FFF79B38}"/>
    <cellStyle name="Millares 4 4 17" xfId="36679" xr:uid="{9BA54784-435C-4359-8862-A7DC66050AFD}"/>
    <cellStyle name="Millares 4 4 17 2" xfId="53548" xr:uid="{0C208BFA-4EC4-42C5-943F-DFA7ADD49DC2}"/>
    <cellStyle name="Millares 4 4 18" xfId="36989" xr:uid="{616458D0-193F-4795-AC04-C48ED64F2EFA}"/>
    <cellStyle name="Millares 4 4 18 2" xfId="53858" xr:uid="{DA3E5474-010C-49B6-9426-51085E5D0BA3}"/>
    <cellStyle name="Millares 4 4 19" xfId="37292" xr:uid="{925F8C6B-27D4-48AF-8832-75FB1D4829F5}"/>
    <cellStyle name="Millares 4 4 19 2" xfId="54161" xr:uid="{2C5D13C8-085C-4CA3-9D35-F4AA81225528}"/>
    <cellStyle name="Millares 4 4 2" xfId="547" xr:uid="{7166B06C-B57B-4511-83D8-F4C5E85EB1A1}"/>
    <cellStyle name="Millares 4 4 2 2" xfId="2819" xr:uid="{AAD6830A-C30D-4D89-8572-EFDE9B76DA0D}"/>
    <cellStyle name="Millares 4 4 2 2 2" xfId="5234" xr:uid="{0393E8CA-12DF-4FBB-8C18-0372EA8E1037}"/>
    <cellStyle name="Millares 4 4 2 2 2 2" xfId="13217" xr:uid="{605B052D-927F-46D8-AB99-66129DFE3ACD}"/>
    <cellStyle name="Millares 4 4 2 2 2 2 2" xfId="44265" xr:uid="{73DDE19D-2AD4-4470-AFC8-CD20E94D01B0}"/>
    <cellStyle name="Millares 4 4 2 2 2 3" xfId="27396" xr:uid="{AEA6FD9D-482F-4942-B521-C7DF3B8CCDF6}"/>
    <cellStyle name="Millares 4 4 2 2 3" xfId="7648" xr:uid="{3131C4D8-660F-409B-ADCB-F4B204D5BB16}"/>
    <cellStyle name="Millares 4 4 2 2 3 2" xfId="16825" xr:uid="{1B19DB3D-9969-4545-ABEC-4937F899D644}"/>
    <cellStyle name="Millares 4 4 2 2 3 2 2" xfId="47872" xr:uid="{6E803F7A-AC7D-4B9E-B397-83C871DB0407}"/>
    <cellStyle name="Millares 4 4 2 2 3 3" xfId="31003" xr:uid="{D5D4A97A-5F08-4F6E-BB55-9CE955B5BB32}"/>
    <cellStyle name="Millares 4 4 2 2 4" xfId="21080" xr:uid="{61006781-7BE5-49E6-BF0F-20F23C169AF7}"/>
    <cellStyle name="Millares 4 4 2 2 4 2" xfId="52097" xr:uid="{F647E4AD-31C8-4BC0-B253-5486396D3BF6}"/>
    <cellStyle name="Millares 4 4 2 2 4 3" xfId="35228" xr:uid="{098779FE-FA4E-4F0F-A27A-C86F05D92F75}"/>
    <cellStyle name="Millares 4 4 2 2 5" xfId="10059" xr:uid="{6F79B692-F9EA-4241-9307-86343F4A565D}"/>
    <cellStyle name="Millares 4 4 2 2 5 2" xfId="41111" xr:uid="{0DFE16E2-C671-4DB5-B33A-46051B740D50}"/>
    <cellStyle name="Millares 4 4 2 2 6" xfId="24242" xr:uid="{C544889A-3204-4EA8-9906-7D567809DC75}"/>
    <cellStyle name="Millares 4 4 2 3" xfId="1947" xr:uid="{150B7FF5-EB08-4DE9-AE89-D39E20A1657F}"/>
    <cellStyle name="Millares 4 4 2 3 2" xfId="4362" xr:uid="{9A7E2A12-258B-42EA-A49F-EE3B9E2C5A4F}"/>
    <cellStyle name="Millares 4 4 2 3 2 2" xfId="12345" xr:uid="{7C69698B-BAF4-4864-BE4D-949DB6218514}"/>
    <cellStyle name="Millares 4 4 2 3 2 2 2" xfId="43393" xr:uid="{442474BC-0844-4B4F-BE64-CE41C70A016B}"/>
    <cellStyle name="Millares 4 4 2 3 2 3" xfId="26524" xr:uid="{19E8109E-31CE-4F87-9A97-51FB1CB0D434}"/>
    <cellStyle name="Millares 4 4 2 3 3" xfId="6776" xr:uid="{93B6A354-29BF-46E6-98D5-EE570032502F}"/>
    <cellStyle name="Millares 4 4 2 3 3 2" xfId="15953" xr:uid="{BBE59BAC-CB15-4AA4-A760-A58A24D1114F}"/>
    <cellStyle name="Millares 4 4 2 3 3 2 2" xfId="47000" xr:uid="{D9704B7D-55AD-458D-8964-6640DE05BE01}"/>
    <cellStyle name="Millares 4 4 2 3 3 3" xfId="30131" xr:uid="{9E2DF9F7-195D-4871-A378-57AABCFBCD0A}"/>
    <cellStyle name="Millares 4 4 2 3 4" xfId="20208" xr:uid="{39CA050B-8699-4469-9D6F-423628CB2C15}"/>
    <cellStyle name="Millares 4 4 2 3 4 2" xfId="51225" xr:uid="{0A7427A4-5694-4FD0-8963-A63CCCF7AC2C}"/>
    <cellStyle name="Millares 4 4 2 3 4 3" xfId="34356" xr:uid="{7BD7DC37-F083-473B-A905-1A8487A60221}"/>
    <cellStyle name="Millares 4 4 2 3 5" xfId="9187" xr:uid="{3669BCBE-8DA0-4160-90D9-59911DCF40D2}"/>
    <cellStyle name="Millares 4 4 2 3 5 2" xfId="40239" xr:uid="{5DFECC04-D103-4B5A-ABF0-FC934DCC9AA9}"/>
    <cellStyle name="Millares 4 4 2 3 6" xfId="23370" xr:uid="{318D3785-4B6F-4FD5-AD54-EBCBA41968DB}"/>
    <cellStyle name="Millares 4 4 2 4" xfId="1136" xr:uid="{3A384CCE-E639-483C-AC27-D71F562D8637}"/>
    <cellStyle name="Millares 4 4 2 4 2" xfId="11535" xr:uid="{9919DEF6-A783-4CDA-BA56-D9561D0DF2AF}"/>
    <cellStyle name="Millares 4 4 2 4 2 2" xfId="42583" xr:uid="{73914440-52AE-47FC-85B3-3F496843677A}"/>
    <cellStyle name="Millares 4 4 2 4 3" xfId="25714" xr:uid="{D493B0E7-4ECC-4567-9358-89CC53D2E22F}"/>
    <cellStyle name="Millares 4 4 2 5" xfId="3551" xr:uid="{ECC2041B-ACC4-4E38-B7F0-608D4395776B}"/>
    <cellStyle name="Millares 4 4 2 5 2" xfId="15143" xr:uid="{96B72DBF-2E62-4AFE-A9E3-AC7658A09954}"/>
    <cellStyle name="Millares 4 4 2 5 2 2" xfId="46190" xr:uid="{743ABDC0-0784-45E3-BD21-3AD5DFF8EB6C}"/>
    <cellStyle name="Millares 4 4 2 5 3" xfId="29321" xr:uid="{8FC6AC5C-C92C-45B9-A7CD-6CDD9B3E8A2F}"/>
    <cellStyle name="Millares 4 4 2 6" xfId="5966" xr:uid="{2B34F8F3-6913-4C95-B8B2-9BDBD7D111A8}"/>
    <cellStyle name="Millares 4 4 2 6 2" xfId="19398" xr:uid="{68281138-AEF8-4166-AE34-83362D4AF872}"/>
    <cellStyle name="Millares 4 4 2 6 2 2" xfId="50415" xr:uid="{DA9296E2-F282-43BE-B955-33D1D6BAC170}"/>
    <cellStyle name="Millares 4 4 2 6 3" xfId="33546" xr:uid="{EAF70A49-8389-4A98-9906-417B582DA048}"/>
    <cellStyle name="Millares 4 4 2 7" xfId="8377" xr:uid="{AF598179-5B93-48CC-9074-EC8A82A17AA7}"/>
    <cellStyle name="Millares 4 4 2 7 2" xfId="39429" xr:uid="{15F9BD2E-EEB5-4413-89D0-1F9220498F8E}"/>
    <cellStyle name="Millares 4 4 2 8" xfId="22560" xr:uid="{91B05F7E-35E7-4B79-85C7-33653434852D}"/>
    <cellStyle name="Millares 4 4 20" xfId="37592" xr:uid="{422F844C-1975-4AE6-B746-4E0020A15BA6}"/>
    <cellStyle name="Millares 4 4 20 2" xfId="54461" xr:uid="{EA7751A5-AE8C-4301-84D4-96BC233D585E}"/>
    <cellStyle name="Millares 4 4 21" xfId="37894" xr:uid="{4CADDD5D-2152-4054-AF97-E6C84474D2BF}"/>
    <cellStyle name="Millares 4 4 21 2" xfId="54763" xr:uid="{2BBA78AF-0C75-4847-A006-21444998CF6A}"/>
    <cellStyle name="Millares 4 4 22" xfId="38196" xr:uid="{07DE545D-1032-4B8A-8E1C-DEB8C5F78FE9}"/>
    <cellStyle name="Millares 4 4 22 2" xfId="55065" xr:uid="{D8BFE0BA-5D34-4B6E-8A6D-C6B33E833556}"/>
    <cellStyle name="Millares 4 4 23" xfId="38496" xr:uid="{3BDEC1B5-9D23-4A97-9D49-4953BFF18BB2}"/>
    <cellStyle name="Millares 4 4 23 2" xfId="55365" xr:uid="{EE73137F-3DD7-4358-8021-A2E860812BB1}"/>
    <cellStyle name="Millares 4 4 24" xfId="38796" xr:uid="{BDA8D44C-1E16-45D5-932E-9B37777F762C}"/>
    <cellStyle name="Millares 4 4 24 2" xfId="55665" xr:uid="{F02CF65B-A059-478B-81E5-F4763A31D2DB}"/>
    <cellStyle name="Millares 4 4 25" xfId="39212" xr:uid="{EE29F426-91DD-43A1-BB55-FE139D31DE2C}"/>
    <cellStyle name="Millares 4 4 26" xfId="22343" xr:uid="{6F079339-9959-46E6-9F8D-2C4CF5C4CB95}"/>
    <cellStyle name="Millares 4 4 3" xfId="2249" xr:uid="{E60C12E0-4B4C-45DE-8DE3-25E67E77591D}"/>
    <cellStyle name="Millares 4 4 3 2" xfId="4664" xr:uid="{29A66FBE-60EF-4298-A457-F5018D2C7FB1}"/>
    <cellStyle name="Millares 4 4 3 2 2" xfId="12647" xr:uid="{9DB55BCD-9748-4253-92C0-BE69F78319F6}"/>
    <cellStyle name="Millares 4 4 3 2 2 2" xfId="43695" xr:uid="{E45B88CC-ECDD-4F25-B560-3A3FB7F695B6}"/>
    <cellStyle name="Millares 4 4 3 2 3" xfId="26826" xr:uid="{B69C239A-38F7-4277-AC1C-945C18FB32AC}"/>
    <cellStyle name="Millares 4 4 3 3" xfId="7078" xr:uid="{B922F03D-8A10-43FA-9438-7D9D6339AE55}"/>
    <cellStyle name="Millares 4 4 3 3 2" xfId="16255" xr:uid="{4EA384BE-21DF-43ED-A23C-44648FC5A2A2}"/>
    <cellStyle name="Millares 4 4 3 3 2 2" xfId="47302" xr:uid="{F098D8D6-A717-485F-A2CD-F7AFCC6F0C2D}"/>
    <cellStyle name="Millares 4 4 3 3 3" xfId="30433" xr:uid="{6B3B94EF-FBD9-4A11-828A-19DEBB92580B}"/>
    <cellStyle name="Millares 4 4 3 4" xfId="20510" xr:uid="{AC171FE5-E292-4717-A485-B0FB153D3E35}"/>
    <cellStyle name="Millares 4 4 3 4 2" xfId="51527" xr:uid="{99B2A6F8-9DE0-4677-A929-5C38BC4ADA49}"/>
    <cellStyle name="Millares 4 4 3 4 3" xfId="34658" xr:uid="{B7777CA6-C11A-42A8-A2D0-7C7CA146AED8}"/>
    <cellStyle name="Millares 4 4 3 5" xfId="9489" xr:uid="{35CE33B5-020F-4976-817F-5B085C8F4ACA}"/>
    <cellStyle name="Millares 4 4 3 5 2" xfId="40541" xr:uid="{BE1B8FEF-026B-4FD6-B724-EC913196CC15}"/>
    <cellStyle name="Millares 4 4 3 6" xfId="23672" xr:uid="{E822AF82-6E98-4F87-BB99-4B86E8D1580B}"/>
    <cellStyle name="Millares 4 4 4" xfId="2602" xr:uid="{3C465994-5C6E-4279-80ED-4E3C206BCC88}"/>
    <cellStyle name="Millares 4 4 4 2" xfId="5017" xr:uid="{03A85CF3-2871-46DB-929C-F0DCB490EB5D}"/>
    <cellStyle name="Millares 4 4 4 2 2" xfId="13000" xr:uid="{28EA85D4-2DDB-4DE4-921D-BEA78062DB48}"/>
    <cellStyle name="Millares 4 4 4 2 2 2" xfId="44048" xr:uid="{33800A07-A8D8-4BA5-B510-E1C75A358C72}"/>
    <cellStyle name="Millares 4 4 4 2 3" xfId="27179" xr:uid="{CD195024-EF61-4D49-A8BC-B732ECA46C7C}"/>
    <cellStyle name="Millares 4 4 4 3" xfId="7431" xr:uid="{67B80FB0-D575-4C61-9D89-740A508BDF2B}"/>
    <cellStyle name="Millares 4 4 4 3 2" xfId="16608" xr:uid="{31D2C977-F95C-417F-B2F4-0661DB2D12D6}"/>
    <cellStyle name="Millares 4 4 4 3 2 2" xfId="47655" xr:uid="{9A246730-FBFD-4FED-9C85-0F9A3E6E14D5}"/>
    <cellStyle name="Millares 4 4 4 3 3" xfId="30786" xr:uid="{A0CA1361-6C06-4D0E-95F5-C7FC77628D13}"/>
    <cellStyle name="Millares 4 4 4 4" xfId="20863" xr:uid="{D417F03D-3B7A-49BE-BB2C-7E1420F46843}"/>
    <cellStyle name="Millares 4 4 4 4 2" xfId="51880" xr:uid="{E5F5D336-0D9F-4C0D-91C1-54FCA2DE16DE}"/>
    <cellStyle name="Millares 4 4 4 4 3" xfId="35011" xr:uid="{A256E9A4-02F8-4EDC-9CF3-E34CCE57A771}"/>
    <cellStyle name="Millares 4 4 4 5" xfId="9842" xr:uid="{064FCBBC-AA0A-49D5-A746-0C5BD78B99A7}"/>
    <cellStyle name="Millares 4 4 4 5 2" xfId="40894" xr:uid="{A40992CD-E80F-444F-B06F-9D8FD192ABAB}"/>
    <cellStyle name="Millares 4 4 4 6" xfId="24025" xr:uid="{28E70D21-88E8-4416-9D7D-7B01FC1207D6}"/>
    <cellStyle name="Millares 4 4 5" xfId="1595" xr:uid="{4BC64711-9729-4BC7-B0A9-407727A8300A}"/>
    <cellStyle name="Millares 4 4 5 2" xfId="4010" xr:uid="{6647320D-7388-45B8-82DF-950DE3E8B802}"/>
    <cellStyle name="Millares 4 4 5 2 2" xfId="11993" xr:uid="{55E46C11-4AC5-4F9E-AFB8-63D801866F69}"/>
    <cellStyle name="Millares 4 4 5 2 2 2" xfId="43041" xr:uid="{22D6AF30-3DE5-48CC-86A6-1D5D2688D477}"/>
    <cellStyle name="Millares 4 4 5 2 3" xfId="26172" xr:uid="{D0296DFE-EA9B-4DCC-8E75-2076B1BF13C6}"/>
    <cellStyle name="Millares 4 4 5 3" xfId="6424" xr:uid="{D1DE93C9-3CFF-42E6-AC68-8FF359F8770E}"/>
    <cellStyle name="Millares 4 4 5 3 2" xfId="15601" xr:uid="{120E967B-4244-4BE9-AAFE-C7E9678A7439}"/>
    <cellStyle name="Millares 4 4 5 3 2 2" xfId="46648" xr:uid="{C8E3D585-20D0-4756-A46B-934CFD06A49A}"/>
    <cellStyle name="Millares 4 4 5 3 3" xfId="29779" xr:uid="{7409E8EC-49B5-42CA-84B4-971B562311CA}"/>
    <cellStyle name="Millares 4 4 5 4" xfId="19856" xr:uid="{DBA0F058-56A1-420A-B1CC-CCCA6FC20C87}"/>
    <cellStyle name="Millares 4 4 5 4 2" xfId="50873" xr:uid="{220BCEAE-D33E-4C1A-B9E3-AF168CA69428}"/>
    <cellStyle name="Millares 4 4 5 4 3" xfId="34004" xr:uid="{0E31141D-04D7-4650-AE1C-DBFB6D58E90D}"/>
    <cellStyle name="Millares 4 4 5 5" xfId="8835" xr:uid="{175F52F5-FEFB-4AEC-AE89-11375778ECCE}"/>
    <cellStyle name="Millares 4 4 5 5 2" xfId="39887" xr:uid="{15D76E94-9B80-4C6F-9C36-B43F7AA8A0C6}"/>
    <cellStyle name="Millares 4 4 5 6" xfId="23018" xr:uid="{AE78D041-744E-494E-9D5B-6700920C374E}"/>
    <cellStyle name="Millares 4 4 6" xfId="919" xr:uid="{1A137239-5082-48C9-A2BF-414EFF7223EB}"/>
    <cellStyle name="Millares 4 4 6 2" xfId="13617" xr:uid="{C5B9F15F-BE24-4E9C-B793-1536AB2B639B}"/>
    <cellStyle name="Millares 4 4 6 2 2" xfId="44665" xr:uid="{5759D10B-8475-43E3-8E93-3B5739FE9B61}"/>
    <cellStyle name="Millares 4 4 6 2 3" xfId="27796" xr:uid="{18082C8B-9ED7-4B2D-BB89-DC521A81A803}"/>
    <cellStyle name="Millares 4 4 6 3" xfId="17225" xr:uid="{09483ACB-7F63-46D4-9158-78E73A0922B5}"/>
    <cellStyle name="Millares 4 4 6 3 2" xfId="48272" xr:uid="{2C7503F5-2115-4F5F-84C4-5CEC0A27A2B4}"/>
    <cellStyle name="Millares 4 4 6 3 3" xfId="31403" xr:uid="{952A327B-6F17-4A90-AA48-57B4CDBDA1DE}"/>
    <cellStyle name="Millares 4 4 6 4" xfId="21480" xr:uid="{CF7C9DD8-F84A-40C2-BC4E-F5985D71329D}"/>
    <cellStyle name="Millares 4 4 6 4 2" xfId="52497" xr:uid="{BDD8D4BD-C02F-44C7-8BA8-29FD7D0AABE3}"/>
    <cellStyle name="Millares 4 4 6 4 3" xfId="35628" xr:uid="{9588F1A6-3B78-4D1A-9251-533AF651DDE7}"/>
    <cellStyle name="Millares 4 4 6 5" xfId="10459" xr:uid="{48A72BC8-A22E-4A1E-81E8-AF28ED0FAEC2}"/>
    <cellStyle name="Millares 4 4 6 5 2" xfId="41511" xr:uid="{E00A8E40-1F33-46C7-A7F7-8DBECF355C3C}"/>
    <cellStyle name="Millares 4 4 6 6" xfId="24642" xr:uid="{EFD03239-42E3-46BD-9A9A-0C67EA5209E2}"/>
    <cellStyle name="Millares 4 4 7" xfId="3334" xr:uid="{9C2A8949-7CD0-4AF3-A1D6-0AB860F833DA}"/>
    <cellStyle name="Millares 4 4 7 2" xfId="13914" xr:uid="{0BBB4E80-6ACD-45B1-87C0-4009B597027C}"/>
    <cellStyle name="Millares 4 4 7 2 2" xfId="44962" xr:uid="{8493948D-2410-491B-B67E-209A8186B85E}"/>
    <cellStyle name="Millares 4 4 7 2 3" xfId="28093" xr:uid="{F9C4BEDD-0808-4EFA-BC88-9491C2ED4068}"/>
    <cellStyle name="Millares 4 4 7 3" xfId="17522" xr:uid="{B876189C-6EAC-43A4-B371-B7E8CBB2348E}"/>
    <cellStyle name="Millares 4 4 7 3 2" xfId="48569" xr:uid="{F3149B4C-0845-4FC4-8099-1E9554A9F41B}"/>
    <cellStyle name="Millares 4 4 7 3 3" xfId="31700" xr:uid="{FA0DEBAF-6EA7-496C-85C0-5F27728A4DA4}"/>
    <cellStyle name="Millares 4 4 7 4" xfId="21777" xr:uid="{97B0B1F7-669D-4CA1-8E36-07227939FD21}"/>
    <cellStyle name="Millares 4 4 7 4 2" xfId="52794" xr:uid="{4A43A4A1-0AE9-46AE-A860-69D5377942BC}"/>
    <cellStyle name="Millares 4 4 7 4 3" xfId="35925" xr:uid="{15687B41-89C2-48AF-9C00-5929C4883EFD}"/>
    <cellStyle name="Millares 4 4 7 5" xfId="10756" xr:uid="{DE27FDD9-8E92-4FF8-9A89-5C44B2BFF4D3}"/>
    <cellStyle name="Millares 4 4 7 5 2" xfId="41808" xr:uid="{8B91FE6C-FC8F-47E0-9A7B-346026E687B6}"/>
    <cellStyle name="Millares 4 4 7 6" xfId="24939" xr:uid="{505B3FD3-67C6-4551-A93C-D99A9016EA2A}"/>
    <cellStyle name="Millares 4 4 8" xfId="5749" xr:uid="{2C47FE28-B596-4A15-BF30-E56740FFB867}"/>
    <cellStyle name="Millares 4 4 8 2" xfId="14221" xr:uid="{080A68A3-8257-4D69-8CE5-F1129A94A43C}"/>
    <cellStyle name="Millares 4 4 8 2 2" xfId="45269" xr:uid="{C354CE94-8B6E-4435-8617-167A78C44B61}"/>
    <cellStyle name="Millares 4 4 8 2 3" xfId="28400" xr:uid="{F327754B-A161-4721-A726-D8E8091B6122}"/>
    <cellStyle name="Millares 4 4 8 3" xfId="17833" xr:uid="{0A2A80F6-DD22-49D7-AA3F-BFB26217C029}"/>
    <cellStyle name="Millares 4 4 8 3 2" xfId="48880" xr:uid="{A6140F1C-2461-477D-B2CB-4EEBC9CFA9BC}"/>
    <cellStyle name="Millares 4 4 8 3 3" xfId="32011" xr:uid="{3815582D-4BB7-4585-AF60-DD5363EEF0E5}"/>
    <cellStyle name="Millares 4 4 8 4" xfId="22084" xr:uid="{23E0FCA1-2A65-4B10-BDC0-64217BC31692}"/>
    <cellStyle name="Millares 4 4 8 4 2" xfId="53101" xr:uid="{9666695E-3806-47E2-8324-D7FCE9827A37}"/>
    <cellStyle name="Millares 4 4 8 4 3" xfId="36232" xr:uid="{2AF147C8-D4C7-4A19-A75F-85D33075C61F}"/>
    <cellStyle name="Millares 4 4 8 5" xfId="11067" xr:uid="{8FCAE83F-B305-4685-BA39-6BA7B9D2CE84}"/>
    <cellStyle name="Millares 4 4 8 5 2" xfId="42115" xr:uid="{D9879589-E6A4-445E-BC62-5F2548AAF19E}"/>
    <cellStyle name="Millares 4 4 8 6" xfId="25246" xr:uid="{5139F953-A411-4511-A9E4-99059FE105AA}"/>
    <cellStyle name="Millares 4 4 9" xfId="11318" xr:uid="{BF703BE5-5963-4BF1-82FE-99E9B5248088}"/>
    <cellStyle name="Millares 4 4 9 2" xfId="14926" xr:uid="{37F4812E-42B7-4B30-BD0F-6846CF487884}"/>
    <cellStyle name="Millares 4 4 9 2 2" xfId="45973" xr:uid="{874973EB-CA7C-428D-8308-95E8A1D1116F}"/>
    <cellStyle name="Millares 4 4 9 2 3" xfId="29104" xr:uid="{B4F99E8E-3E2F-4EA5-9DF7-8F7CAE2FC95D}"/>
    <cellStyle name="Millares 4 4 9 3" xfId="19181" xr:uid="{767B752B-1C54-4D69-A2BD-6B41A3D177B0}"/>
    <cellStyle name="Millares 4 4 9 3 2" xfId="50198" xr:uid="{0A1F3574-FC02-4D9A-838F-21C7C2D4B25E}"/>
    <cellStyle name="Millares 4 4 9 3 3" xfId="33329" xr:uid="{E4D43CAA-1D22-41EC-B468-9E2A926CA074}"/>
    <cellStyle name="Millares 4 4 9 4" xfId="42366" xr:uid="{A7577C21-8096-48CB-924A-3CE093825D54}"/>
    <cellStyle name="Millares 4 4 9 5" xfId="25497" xr:uid="{79844F44-7A58-499E-A0C3-07B85CB911CB}"/>
    <cellStyle name="Millares 4 5" xfId="355" xr:uid="{043058A4-4993-491C-BC0A-90C57435147D}"/>
    <cellStyle name="Millares 4 5 10" xfId="14952" xr:uid="{5F9BC415-C017-4C33-ABFB-1F6AB956F689}"/>
    <cellStyle name="Millares 4 5 10 2" xfId="45999" xr:uid="{C4C099A0-AF0C-4646-AFE3-83EABF8CB1D6}"/>
    <cellStyle name="Millares 4 5 10 3" xfId="29130" xr:uid="{82017776-AE39-466F-B400-5E1FABE115EA}"/>
    <cellStyle name="Millares 4 5 11" xfId="18023" xr:uid="{03841769-BAFE-4245-9765-7064E534DC73}"/>
    <cellStyle name="Millares 4 5 11 2" xfId="49040" xr:uid="{20FF5DD3-581F-49C7-B7F5-5D1F43357308}"/>
    <cellStyle name="Millares 4 5 11 3" xfId="32171" xr:uid="{FD3160FB-BFB7-4DB7-9773-BD23EBACE37C}"/>
    <cellStyle name="Millares 4 5 12" xfId="18323" xr:uid="{841B401C-449B-41BC-92BF-2885C2E30274}"/>
    <cellStyle name="Millares 4 5 12 2" xfId="49340" xr:uid="{B2ACEB25-B4A0-4719-9CA8-85F1A5A7173D}"/>
    <cellStyle name="Millares 4 5 12 3" xfId="32471" xr:uid="{A7BC201F-ECC9-4FB9-83D1-24B0C926F239}"/>
    <cellStyle name="Millares 4 5 13" xfId="18623" xr:uid="{FEF0F007-6B73-45B6-A19A-0C00BE4C1F9E}"/>
    <cellStyle name="Millares 4 5 13 2" xfId="49640" xr:uid="{D29F33D8-8A87-4FC5-8166-3D68F6182368}"/>
    <cellStyle name="Millares 4 5 13 3" xfId="32771" xr:uid="{2259643E-22E5-456A-A163-B40DB452E808}"/>
    <cellStyle name="Millares 4 5 14" xfId="19207" xr:uid="{A78D8499-9853-4999-BA65-2CC040429472}"/>
    <cellStyle name="Millares 4 5 14 2" xfId="50224" xr:uid="{82E33031-1CD9-48AE-9CC6-B3FBF800873F}"/>
    <cellStyle name="Millares 4 5 14 3" xfId="33355" xr:uid="{F4FD2FE9-54CF-4D60-99A9-836B30526980}"/>
    <cellStyle name="Millares 4 5 15" xfId="8186" xr:uid="{36BD907B-B826-424B-A017-1BCFA1115E93}"/>
    <cellStyle name="Millares 4 5 15 2" xfId="53244" xr:uid="{F8448ED5-5FE0-49A1-B6FD-7A026732B853}"/>
    <cellStyle name="Millares 4 5 15 3" xfId="36375" xr:uid="{B176E2A5-82F4-416E-89B3-42B2621C297F}"/>
    <cellStyle name="Millares 4 5 16" xfId="36680" xr:uid="{F260E8A4-4E07-411E-9FE5-40ED1BFD0827}"/>
    <cellStyle name="Millares 4 5 16 2" xfId="53549" xr:uid="{7B2B52FE-81C7-4B43-B60F-67C2392416EE}"/>
    <cellStyle name="Millares 4 5 17" xfId="36990" xr:uid="{64A66E2B-66E5-44EC-9F9C-12E51877BBFB}"/>
    <cellStyle name="Millares 4 5 17 2" xfId="53859" xr:uid="{5A9B8676-428C-48AD-B2A1-FCCE64D7CF66}"/>
    <cellStyle name="Millares 4 5 18" xfId="37293" xr:uid="{2DD38D70-8EF9-44F0-92A9-7B249396B136}"/>
    <cellStyle name="Millares 4 5 18 2" xfId="54162" xr:uid="{A1DC6A5E-9532-4825-8D1C-1CAF483B2B51}"/>
    <cellStyle name="Millares 4 5 19" xfId="37593" xr:uid="{DE60D9B7-EA62-4715-A5E9-7AF63D738494}"/>
    <cellStyle name="Millares 4 5 19 2" xfId="54462" xr:uid="{42E941E2-850A-46FA-A8AA-2CC69A5037CF}"/>
    <cellStyle name="Millares 4 5 2" xfId="548" xr:uid="{19E25DB2-2D81-4D66-B4D8-6B9A9D3B79ED}"/>
    <cellStyle name="Millares 4 5 2 2" xfId="2820" xr:uid="{5B88913E-EFD7-458D-A3EF-D4CA0216DCDA}"/>
    <cellStyle name="Millares 4 5 2 2 2" xfId="5235" xr:uid="{BCB1690A-ED19-425A-A3B0-783B6B4DE2CD}"/>
    <cellStyle name="Millares 4 5 2 2 2 2" xfId="13218" xr:uid="{5655CAFC-B190-41D1-8868-C359D4002F42}"/>
    <cellStyle name="Millares 4 5 2 2 2 2 2" xfId="44266" xr:uid="{ED79228A-68A3-4B67-8769-BCA7162270EE}"/>
    <cellStyle name="Millares 4 5 2 2 2 3" xfId="27397" xr:uid="{53858DBC-6FC0-4BC3-8A10-7A4914ECDFA7}"/>
    <cellStyle name="Millares 4 5 2 2 3" xfId="7649" xr:uid="{551D14BE-6795-44EF-BA86-780734CC2664}"/>
    <cellStyle name="Millares 4 5 2 2 3 2" xfId="16826" xr:uid="{4BFB8887-039D-47E2-B9DB-FA5C921D5080}"/>
    <cellStyle name="Millares 4 5 2 2 3 2 2" xfId="47873" xr:uid="{455F2019-FD78-4637-B9B1-0B5D022BA1E0}"/>
    <cellStyle name="Millares 4 5 2 2 3 3" xfId="31004" xr:uid="{AD204C1D-FD84-48C8-B905-97C2FC0DD4E9}"/>
    <cellStyle name="Millares 4 5 2 2 4" xfId="21081" xr:uid="{94383932-E20F-456D-AD23-5BE6E9EA43A5}"/>
    <cellStyle name="Millares 4 5 2 2 4 2" xfId="52098" xr:uid="{DA1E005B-8E95-465C-9C7D-656261D6F6F9}"/>
    <cellStyle name="Millares 4 5 2 2 4 3" xfId="35229" xr:uid="{56BA1314-4C5D-4C0D-B1D3-0D27A9E9B58A}"/>
    <cellStyle name="Millares 4 5 2 2 5" xfId="10060" xr:uid="{93E5A63A-D7FB-4860-BBF1-E6814B0F5798}"/>
    <cellStyle name="Millares 4 5 2 2 5 2" xfId="41112" xr:uid="{3D4FBF2C-BBD9-40B1-9F9C-752389AA3B82}"/>
    <cellStyle name="Millares 4 5 2 2 6" xfId="24243" xr:uid="{4A1BB402-F6C8-4295-82A8-FB5C47E1EC5D}"/>
    <cellStyle name="Millares 4 5 2 3" xfId="1973" xr:uid="{C7DE111A-B57F-4EBB-B387-DDF846D3C806}"/>
    <cellStyle name="Millares 4 5 2 3 2" xfId="4388" xr:uid="{E260C8B1-B486-45C1-8FB7-C7176D951339}"/>
    <cellStyle name="Millares 4 5 2 3 2 2" xfId="12371" xr:uid="{E3C0810B-EE7B-4EDF-B970-EF8F25C9E57F}"/>
    <cellStyle name="Millares 4 5 2 3 2 2 2" xfId="43419" xr:uid="{0F90225C-B5D3-4244-B8B6-56E5E71DB0C4}"/>
    <cellStyle name="Millares 4 5 2 3 2 3" xfId="26550" xr:uid="{E2DBE3C8-DD78-42D1-B412-B05587BB927C}"/>
    <cellStyle name="Millares 4 5 2 3 3" xfId="6802" xr:uid="{C8586111-3D8B-4A42-A1FB-D1E7BB46B6F1}"/>
    <cellStyle name="Millares 4 5 2 3 3 2" xfId="15979" xr:uid="{8B770266-CB09-4825-80DE-0AF8A5618AFA}"/>
    <cellStyle name="Millares 4 5 2 3 3 2 2" xfId="47026" xr:uid="{763A8F1E-74D1-4A12-A73C-53EDC20E7727}"/>
    <cellStyle name="Millares 4 5 2 3 3 3" xfId="30157" xr:uid="{46031778-728C-456D-A12B-CBB80C77DF7C}"/>
    <cellStyle name="Millares 4 5 2 3 4" xfId="20234" xr:uid="{571159EC-A7F3-4E34-BBB1-1D56C0CDD24D}"/>
    <cellStyle name="Millares 4 5 2 3 4 2" xfId="51251" xr:uid="{7F3F613F-01AF-45C6-A47A-7273BF5D597B}"/>
    <cellStyle name="Millares 4 5 2 3 4 3" xfId="34382" xr:uid="{151FF937-FA9A-42F4-81B3-99F87CC923CF}"/>
    <cellStyle name="Millares 4 5 2 3 5" xfId="9213" xr:uid="{105D3FC6-BE45-4D85-9741-6405997701B6}"/>
    <cellStyle name="Millares 4 5 2 3 5 2" xfId="40265" xr:uid="{B2889324-5313-4670-A0E8-F8C0CBFCAD7B}"/>
    <cellStyle name="Millares 4 5 2 3 6" xfId="23396" xr:uid="{49F5339C-97C7-4662-884F-A38247EDAE3E}"/>
    <cellStyle name="Millares 4 5 2 4" xfId="1137" xr:uid="{B46E045D-BFC0-4A71-9AFF-7449C3A02FF0}"/>
    <cellStyle name="Millares 4 5 2 4 2" xfId="11536" xr:uid="{A3D425C6-CD2E-4E87-BE63-F5D440EF6816}"/>
    <cellStyle name="Millares 4 5 2 4 2 2" xfId="42584" xr:uid="{EB00A8BD-088D-44F5-A296-76AEB89CCF3F}"/>
    <cellStyle name="Millares 4 5 2 4 3" xfId="25715" xr:uid="{7D6B8430-3E8E-4CE9-9058-B916D8B7E6F5}"/>
    <cellStyle name="Millares 4 5 2 5" xfId="3552" xr:uid="{F596FC58-5301-4FFC-BF77-A2A0F5AACD59}"/>
    <cellStyle name="Millares 4 5 2 5 2" xfId="15144" xr:uid="{496EAA78-7815-4542-A276-FECD7E2978A9}"/>
    <cellStyle name="Millares 4 5 2 5 2 2" xfId="46191" xr:uid="{68EBA889-D83C-493A-9FEA-D7C88FE8ECE9}"/>
    <cellStyle name="Millares 4 5 2 5 3" xfId="29322" xr:uid="{AFD26763-E35D-4E4B-9658-FE3E65291F8C}"/>
    <cellStyle name="Millares 4 5 2 6" xfId="5967" xr:uid="{4FFA2EF3-AB55-4D4B-BC68-60A5E57FFDFB}"/>
    <cellStyle name="Millares 4 5 2 6 2" xfId="19399" xr:uid="{5D47B568-30D3-4BAB-9696-D46C63E9BC2A}"/>
    <cellStyle name="Millares 4 5 2 6 2 2" xfId="50416" xr:uid="{7A7B27C2-CCFB-462E-A841-9A9376229BBC}"/>
    <cellStyle name="Millares 4 5 2 6 3" xfId="33547" xr:uid="{AD9BB612-3F53-444F-979B-E7E32F55879E}"/>
    <cellStyle name="Millares 4 5 2 7" xfId="8378" xr:uid="{976D6F17-450C-45B6-8E45-CCE5C444F929}"/>
    <cellStyle name="Millares 4 5 2 7 2" xfId="39430" xr:uid="{D2C99DBF-E1E0-489A-AF7A-1B36FEA89735}"/>
    <cellStyle name="Millares 4 5 2 8" xfId="22561" xr:uid="{C2A17798-D64C-494C-815E-D3CC90F5312D}"/>
    <cellStyle name="Millares 4 5 20" xfId="37895" xr:uid="{251A656E-3B16-4D04-ABBC-A309A6C41FB0}"/>
    <cellStyle name="Millares 4 5 20 2" xfId="54764" xr:uid="{C3346FE7-FF31-4F33-A737-15CAF56B13AE}"/>
    <cellStyle name="Millares 4 5 21" xfId="38197" xr:uid="{1BD1F26B-F015-4EA1-8B9F-75CC3EED8D58}"/>
    <cellStyle name="Millares 4 5 21 2" xfId="55066" xr:uid="{415E0318-DA43-44FB-B67E-BE3D34E8F52D}"/>
    <cellStyle name="Millares 4 5 22" xfId="38497" xr:uid="{B1AEF784-6BE1-459E-832D-B9A24BD2E171}"/>
    <cellStyle name="Millares 4 5 22 2" xfId="55366" xr:uid="{EF53B38C-B326-4B0B-BBE3-DB3CB0D91F73}"/>
    <cellStyle name="Millares 4 5 23" xfId="38797" xr:uid="{8858B75E-782F-4999-848F-3F6E8DD368AA}"/>
    <cellStyle name="Millares 4 5 23 2" xfId="55666" xr:uid="{E8FFFEE9-0E7C-4DB4-8C82-23B32C719A04}"/>
    <cellStyle name="Millares 4 5 24" xfId="39238" xr:uid="{2FB3DA18-9661-4F4B-994C-7B0E4A7E7B82}"/>
    <cellStyle name="Millares 4 5 25" xfId="22369" xr:uid="{B93DB5F4-5C74-434E-8B09-7DD75B7D12C9}"/>
    <cellStyle name="Millares 4 5 3" xfId="2275" xr:uid="{5392942A-50B4-427A-8673-7758407A8B75}"/>
    <cellStyle name="Millares 4 5 3 2" xfId="4690" xr:uid="{D93C9C7D-686D-4AF1-8EDF-EE0563C70F67}"/>
    <cellStyle name="Millares 4 5 3 2 2" xfId="12673" xr:uid="{492D70F4-40D4-438F-9907-FD6BB358C1F4}"/>
    <cellStyle name="Millares 4 5 3 2 2 2" xfId="43721" xr:uid="{3A8CB326-298F-4C2A-B976-047EF24AD810}"/>
    <cellStyle name="Millares 4 5 3 2 3" xfId="26852" xr:uid="{81309578-1342-41F0-B1A4-DBA930DC94FB}"/>
    <cellStyle name="Millares 4 5 3 3" xfId="7104" xr:uid="{34F715AB-EC50-4535-B70C-B92A739FC42B}"/>
    <cellStyle name="Millares 4 5 3 3 2" xfId="16281" xr:uid="{826FCFD0-ED8A-4939-A7BB-2FC1C9AB573B}"/>
    <cellStyle name="Millares 4 5 3 3 2 2" xfId="47328" xr:uid="{7A83072E-ADC1-4BF2-9324-37EE825B837C}"/>
    <cellStyle name="Millares 4 5 3 3 3" xfId="30459" xr:uid="{DC28D1AB-5138-465F-B93E-657A803C2DF1}"/>
    <cellStyle name="Millares 4 5 3 4" xfId="20536" xr:uid="{6E50C86C-E53B-4D65-B0B1-1DF547310A9C}"/>
    <cellStyle name="Millares 4 5 3 4 2" xfId="51553" xr:uid="{D781DA34-20B9-4629-8466-C70802D7127A}"/>
    <cellStyle name="Millares 4 5 3 4 3" xfId="34684" xr:uid="{F5226BC1-DC2B-4719-8D43-739F42AD6682}"/>
    <cellStyle name="Millares 4 5 3 5" xfId="9515" xr:uid="{F4309B01-0AB1-45FE-B379-86ACB3E2DAA1}"/>
    <cellStyle name="Millares 4 5 3 5 2" xfId="40567" xr:uid="{9444427A-3683-4272-AECA-01E068860FC2}"/>
    <cellStyle name="Millares 4 5 3 6" xfId="23698" xr:uid="{ED47A427-FBB6-4394-A462-AEEE9F780E04}"/>
    <cellStyle name="Millares 4 5 4" xfId="2628" xr:uid="{29FA5745-FCB4-4633-81AA-A519E42AFEEF}"/>
    <cellStyle name="Millares 4 5 4 2" xfId="5043" xr:uid="{78A5DBD8-9B02-4594-85B4-C99E07A49592}"/>
    <cellStyle name="Millares 4 5 4 2 2" xfId="13026" xr:uid="{50DEEFAB-9230-435A-8F9F-05BA2927ABCA}"/>
    <cellStyle name="Millares 4 5 4 2 2 2" xfId="44074" xr:uid="{41CB5901-35F8-4197-8300-D813AB12B4C8}"/>
    <cellStyle name="Millares 4 5 4 2 3" xfId="27205" xr:uid="{512BCE02-4983-4A2B-A13C-7DA9C57F58B2}"/>
    <cellStyle name="Millares 4 5 4 3" xfId="7457" xr:uid="{66A21AD7-6F4A-49C8-A645-358604005F2A}"/>
    <cellStyle name="Millares 4 5 4 3 2" xfId="16634" xr:uid="{7E9EC0A4-A8D8-4EC4-BE86-099D3C752936}"/>
    <cellStyle name="Millares 4 5 4 3 2 2" xfId="47681" xr:uid="{1E4823E4-C490-4150-B25D-30F69F428A93}"/>
    <cellStyle name="Millares 4 5 4 3 3" xfId="30812" xr:uid="{2C1BF3EE-4A0C-47CF-8869-5BCCD84360B9}"/>
    <cellStyle name="Millares 4 5 4 4" xfId="20889" xr:uid="{43E14B5F-E6A0-4EEA-AE24-C74A310B5843}"/>
    <cellStyle name="Millares 4 5 4 4 2" xfId="51906" xr:uid="{F26E8E2D-1E52-4834-A986-37EA0E47472E}"/>
    <cellStyle name="Millares 4 5 4 4 3" xfId="35037" xr:uid="{88BC94C8-9901-4B2C-A97E-0EDA0237F398}"/>
    <cellStyle name="Millares 4 5 4 5" xfId="9868" xr:uid="{0757DC43-2F9E-491A-A083-982AB2550C87}"/>
    <cellStyle name="Millares 4 5 4 5 2" xfId="40920" xr:uid="{572A5104-273F-4DDF-86E3-4151667649A4}"/>
    <cellStyle name="Millares 4 5 4 6" xfId="24051" xr:uid="{74D626BF-750D-469F-9353-D298BCF7D899}"/>
    <cellStyle name="Millares 4 5 5" xfId="1621" xr:uid="{3418D217-CAAD-46F4-A4FB-A130A7421050}"/>
    <cellStyle name="Millares 4 5 5 2" xfId="4036" xr:uid="{3E799AED-03F1-4513-A321-024E1014B773}"/>
    <cellStyle name="Millares 4 5 5 2 2" xfId="12019" xr:uid="{3D750494-22F0-45FC-BDCE-63C3C216222A}"/>
    <cellStyle name="Millares 4 5 5 2 2 2" xfId="43067" xr:uid="{D231253C-5797-4B59-8C4B-7D9D823D7E22}"/>
    <cellStyle name="Millares 4 5 5 2 3" xfId="26198" xr:uid="{6386C635-1C44-4601-B31F-4E45290F0B2F}"/>
    <cellStyle name="Millares 4 5 5 3" xfId="6450" xr:uid="{C891F8A6-929E-4F7E-8AA4-C98439E41AAA}"/>
    <cellStyle name="Millares 4 5 5 3 2" xfId="15627" xr:uid="{63EE3A9C-43ED-49DD-8CA7-63D7064E3A1D}"/>
    <cellStyle name="Millares 4 5 5 3 2 2" xfId="46674" xr:uid="{10A64177-FF2E-40C6-AD29-B69C2EDA448F}"/>
    <cellStyle name="Millares 4 5 5 3 3" xfId="29805" xr:uid="{26AB898A-4E76-4F66-B7CA-AFB50211EAD7}"/>
    <cellStyle name="Millares 4 5 5 4" xfId="19882" xr:uid="{EF663AFC-4F62-4F33-BBE3-3572B7BEF90A}"/>
    <cellStyle name="Millares 4 5 5 4 2" xfId="50899" xr:uid="{D898FF16-4441-4303-A69A-FEE898D23AA2}"/>
    <cellStyle name="Millares 4 5 5 4 3" xfId="34030" xr:uid="{36102EF9-640E-4F2C-B843-31EF1DB7C315}"/>
    <cellStyle name="Millares 4 5 5 5" xfId="8861" xr:uid="{61C24D8D-CB3C-41E9-8C2F-A2CF31E5F094}"/>
    <cellStyle name="Millares 4 5 5 5 2" xfId="39913" xr:uid="{84ED4994-97B5-4C22-8E69-30EF5F32ACBA}"/>
    <cellStyle name="Millares 4 5 5 6" xfId="23044" xr:uid="{5C5BF57A-B3F9-4725-B6C6-BD5014D54B83}"/>
    <cellStyle name="Millares 4 5 6" xfId="945" xr:uid="{C4361D2C-08AA-43D6-B03E-01A913BBE05E}"/>
    <cellStyle name="Millares 4 5 6 2" xfId="13618" xr:uid="{13F4C12B-ED27-433D-A815-BF1186A746FA}"/>
    <cellStyle name="Millares 4 5 6 2 2" xfId="44666" xr:uid="{195CF388-3482-4F93-87A8-7B9398BB8448}"/>
    <cellStyle name="Millares 4 5 6 2 3" xfId="27797" xr:uid="{802775CC-1F05-4B2E-AF28-2D2C73CBD446}"/>
    <cellStyle name="Millares 4 5 6 3" xfId="17226" xr:uid="{335D14EE-071F-4DC9-8D13-177DC0D6D0A8}"/>
    <cellStyle name="Millares 4 5 6 3 2" xfId="48273" xr:uid="{3B8D255B-6F71-4EE0-B040-D55A158FD99B}"/>
    <cellStyle name="Millares 4 5 6 3 3" xfId="31404" xr:uid="{29B9433E-6278-40B6-87C8-74A681426CEE}"/>
    <cellStyle name="Millares 4 5 6 4" xfId="21481" xr:uid="{765E2320-7D82-46D9-A54E-7FF618D580CA}"/>
    <cellStyle name="Millares 4 5 6 4 2" xfId="52498" xr:uid="{0F4A37F5-3219-4E38-87C3-EC28CF39C1A5}"/>
    <cellStyle name="Millares 4 5 6 4 3" xfId="35629" xr:uid="{0EEFB4DD-25BA-4EDF-8F5A-00BF6D60F8BE}"/>
    <cellStyle name="Millares 4 5 6 5" xfId="10460" xr:uid="{1D649955-3BA1-4F02-A35E-183D8C6E7C74}"/>
    <cellStyle name="Millares 4 5 6 5 2" xfId="41512" xr:uid="{2D58EDF4-20BC-4B0F-8400-996D49CCC61B}"/>
    <cellStyle name="Millares 4 5 6 6" xfId="24643" xr:uid="{3994DB2C-003A-46D3-BD7E-A27E151DB649}"/>
    <cellStyle name="Millares 4 5 7" xfId="3360" xr:uid="{9B1DD40E-A8D0-49F7-AC5A-A78DC6CD96CF}"/>
    <cellStyle name="Millares 4 5 7 2" xfId="13915" xr:uid="{36827697-455A-4F4A-BC74-EE70AA710648}"/>
    <cellStyle name="Millares 4 5 7 2 2" xfId="44963" xr:uid="{578AF687-C62D-495E-95DD-99040CB8E3D7}"/>
    <cellStyle name="Millares 4 5 7 2 3" xfId="28094" xr:uid="{508F6A0F-7CB2-48A4-BE96-052F0AE1275A}"/>
    <cellStyle name="Millares 4 5 7 3" xfId="17523" xr:uid="{BCE5D11E-851A-455C-BE11-02FFC2E68694}"/>
    <cellStyle name="Millares 4 5 7 3 2" xfId="48570" xr:uid="{F3C39BB8-429B-4A42-8D26-DB8FB055BB17}"/>
    <cellStyle name="Millares 4 5 7 3 3" xfId="31701" xr:uid="{AAF73C2D-8133-40CA-8683-30B47B6A55EC}"/>
    <cellStyle name="Millares 4 5 7 4" xfId="21778" xr:uid="{969C2CAA-9739-4906-931A-3E71147F46B0}"/>
    <cellStyle name="Millares 4 5 7 4 2" xfId="52795" xr:uid="{58CCAD78-0D83-49AF-96B7-9AD81035DA34}"/>
    <cellStyle name="Millares 4 5 7 4 3" xfId="35926" xr:uid="{4B6B45C5-A35C-4DAE-AE85-B7D2CC95A479}"/>
    <cellStyle name="Millares 4 5 7 5" xfId="10757" xr:uid="{C3A88668-08E4-462E-AC21-17A2C31BEF3B}"/>
    <cellStyle name="Millares 4 5 7 5 2" xfId="41809" xr:uid="{3A1590A5-4EE4-441B-A10B-37C476CAC852}"/>
    <cellStyle name="Millares 4 5 7 6" xfId="24940" xr:uid="{62FD0DAB-98FF-46B5-BC78-4361221444EA}"/>
    <cellStyle name="Millares 4 5 8" xfId="5775" xr:uid="{0FDB6FF3-3A0F-4396-AB58-C37054832D2D}"/>
    <cellStyle name="Millares 4 5 8 2" xfId="11344" xr:uid="{0DF4B92B-665C-42C1-B965-11FF120F0C11}"/>
    <cellStyle name="Millares 4 5 8 2 2" xfId="42392" xr:uid="{FF7B426C-0981-4D2C-8702-BFC7BF5E8321}"/>
    <cellStyle name="Millares 4 5 8 3" xfId="25523" xr:uid="{85F51050-F346-4DD6-8C12-ADE16E5AF599}"/>
    <cellStyle name="Millares 4 5 9" xfId="14362" xr:uid="{80DA32C8-7193-406F-ABCD-C3D2EDBAEBBC}"/>
    <cellStyle name="Millares 4 5 9 2" xfId="45410" xr:uid="{51993E5B-8E01-4162-BA15-6100AC0A2D01}"/>
    <cellStyle name="Millares 4 5 9 3" xfId="28541" xr:uid="{C9A97EE0-80CB-4ACC-A779-716FA22BE96F}"/>
    <cellStyle name="Millares 4 6" xfId="178" xr:uid="{0574B176-4591-4F38-A71A-2CDA3D493968}"/>
    <cellStyle name="Millares 4 6 10" xfId="14775" xr:uid="{2E6F09E4-1240-435C-9256-7B6E8D9AE40B}"/>
    <cellStyle name="Millares 4 6 10 2" xfId="45822" xr:uid="{28F3A123-EA3E-4574-8E0A-4416E76CDD17}"/>
    <cellStyle name="Millares 4 6 10 3" xfId="28953" xr:uid="{9106F2B6-2C7F-4D87-93BE-AA11A37C4994}"/>
    <cellStyle name="Millares 4 6 11" xfId="18024" xr:uid="{66BA0DF0-44AA-47A6-BE76-EEC4F5D29936}"/>
    <cellStyle name="Millares 4 6 11 2" xfId="49041" xr:uid="{909D6F88-C63F-4360-B98C-443CC05BDB8A}"/>
    <cellStyle name="Millares 4 6 11 3" xfId="32172" xr:uid="{B42AD911-5A66-4638-8544-E26BA9153829}"/>
    <cellStyle name="Millares 4 6 12" xfId="18324" xr:uid="{5D469412-FB49-41A0-9077-817672582D15}"/>
    <cellStyle name="Millares 4 6 12 2" xfId="49341" xr:uid="{4A9E61E1-359C-4FF4-87B9-BF83C2436303}"/>
    <cellStyle name="Millares 4 6 12 3" xfId="32472" xr:uid="{AFB75C20-FC5C-4EC7-8826-DF3BB434C9DB}"/>
    <cellStyle name="Millares 4 6 13" xfId="18624" xr:uid="{FAA50AE6-E263-4B0B-8571-AAD63D5D4967}"/>
    <cellStyle name="Millares 4 6 13 2" xfId="49641" xr:uid="{5D4414A8-0804-4783-8BC7-27266C666AEA}"/>
    <cellStyle name="Millares 4 6 13 3" xfId="32772" xr:uid="{4F37BE0D-46DA-4B22-8D07-630C85371BAD}"/>
    <cellStyle name="Millares 4 6 14" xfId="19030" xr:uid="{5E08F8C7-2E22-4E6A-B6FA-2EFDA446C824}"/>
    <cellStyle name="Millares 4 6 14 2" xfId="50047" xr:uid="{430E4387-47A3-4908-8E14-5E014D58F68D}"/>
    <cellStyle name="Millares 4 6 14 3" xfId="33178" xr:uid="{E4AF3502-9801-444D-9A96-681DC1B337AE}"/>
    <cellStyle name="Millares 4 6 15" xfId="8009" xr:uid="{1635ADDE-FB15-41A5-8462-6A66FB0DCC88}"/>
    <cellStyle name="Millares 4 6 15 2" xfId="53245" xr:uid="{782671E3-F69D-4703-92FC-1819D06F8001}"/>
    <cellStyle name="Millares 4 6 15 3" xfId="36376" xr:uid="{C6FE2A96-4DB8-4CE6-9B69-08E118B6BA1C}"/>
    <cellStyle name="Millares 4 6 16" xfId="36681" xr:uid="{058E0CC3-89F7-42B6-AC38-6BCB7291D2A1}"/>
    <cellStyle name="Millares 4 6 16 2" xfId="53550" xr:uid="{B94E8BC7-B33C-4BE6-9C70-14552C26C1E8}"/>
    <cellStyle name="Millares 4 6 17" xfId="36991" xr:uid="{816A6937-A2A2-4176-A460-DF7C76F00FCA}"/>
    <cellStyle name="Millares 4 6 17 2" xfId="53860" xr:uid="{721F5E1F-7AA1-4C97-9E53-3B864E91F3BB}"/>
    <cellStyle name="Millares 4 6 18" xfId="37294" xr:uid="{99316386-6DEB-4662-9420-C47E2AB5A1A4}"/>
    <cellStyle name="Millares 4 6 18 2" xfId="54163" xr:uid="{1531F69E-173D-45AB-971B-30921F10EA7E}"/>
    <cellStyle name="Millares 4 6 19" xfId="37594" xr:uid="{CAC4BE77-B38C-4180-9AD6-850155180F5A}"/>
    <cellStyle name="Millares 4 6 19 2" xfId="54463" xr:uid="{2F242D62-40F5-4F39-98A1-F14DE86A9699}"/>
    <cellStyle name="Millares 4 6 2" xfId="549" xr:uid="{85C19359-5B3C-4BC2-B78F-FF7AF600CF0D}"/>
    <cellStyle name="Millares 4 6 2 2" xfId="2821" xr:uid="{95ED6DA3-6A74-4FA0-9725-49517CD24A9E}"/>
    <cellStyle name="Millares 4 6 2 2 2" xfId="5236" xr:uid="{B13F81EE-21A2-4ED4-907C-526066BDF2C0}"/>
    <cellStyle name="Millares 4 6 2 2 2 2" xfId="13219" xr:uid="{079AD7F0-D931-4795-84FF-08D798607FB1}"/>
    <cellStyle name="Millares 4 6 2 2 2 2 2" xfId="44267" xr:uid="{81747493-4913-4922-B81E-45C3B69D52C8}"/>
    <cellStyle name="Millares 4 6 2 2 2 3" xfId="27398" xr:uid="{5BB7DD0F-86EF-45E5-8D67-1FF4DF537003}"/>
    <cellStyle name="Millares 4 6 2 2 3" xfId="7650" xr:uid="{C3F5F723-6D05-4A2A-85A3-9548EC0F8EA9}"/>
    <cellStyle name="Millares 4 6 2 2 3 2" xfId="16827" xr:uid="{FBED3BCF-E416-4DFE-9605-298FD33D76D5}"/>
    <cellStyle name="Millares 4 6 2 2 3 2 2" xfId="47874" xr:uid="{986B1DDE-449E-42F5-9BDE-6CCA7A6C1D49}"/>
    <cellStyle name="Millares 4 6 2 2 3 3" xfId="31005" xr:uid="{2AA177DE-0C36-4478-BC62-BBA67BF3ACBA}"/>
    <cellStyle name="Millares 4 6 2 2 4" xfId="21082" xr:uid="{9048C537-AA9D-4E44-B395-4C7BCB5C0E7C}"/>
    <cellStyle name="Millares 4 6 2 2 4 2" xfId="52099" xr:uid="{20DA8CBE-8EE6-4DE7-B2F4-3128E04E9462}"/>
    <cellStyle name="Millares 4 6 2 2 4 3" xfId="35230" xr:uid="{005DDBAA-12D4-4545-9A56-8C0EFD3A5A46}"/>
    <cellStyle name="Millares 4 6 2 2 5" xfId="10061" xr:uid="{BF5A2393-59DA-4E3F-902F-242A5F3E811E}"/>
    <cellStyle name="Millares 4 6 2 2 5 2" xfId="41113" xr:uid="{53151B0E-73FE-4560-B5F5-4693C072865D}"/>
    <cellStyle name="Millares 4 6 2 2 6" xfId="24244" xr:uid="{F784708A-15D0-4F80-8912-1BDE5F1ED32C}"/>
    <cellStyle name="Millares 4 6 2 3" xfId="1796" xr:uid="{07DE7C65-3171-4F9C-AB7C-9773DD3A87AB}"/>
    <cellStyle name="Millares 4 6 2 3 2" xfId="4211" xr:uid="{C7F7DC45-DE12-4399-BB6E-7FCF565631FD}"/>
    <cellStyle name="Millares 4 6 2 3 2 2" xfId="12194" xr:uid="{A836B9D0-19AC-4A85-8A8F-B42C137C68B3}"/>
    <cellStyle name="Millares 4 6 2 3 2 2 2" xfId="43242" xr:uid="{060CD6E7-DBDB-44F6-886C-3F1F0A3B6668}"/>
    <cellStyle name="Millares 4 6 2 3 2 3" xfId="26373" xr:uid="{5588A2C8-02FE-4ECB-9365-68AEB58B8223}"/>
    <cellStyle name="Millares 4 6 2 3 3" xfId="6625" xr:uid="{443B1404-AE29-4E58-8292-78A144E4E87C}"/>
    <cellStyle name="Millares 4 6 2 3 3 2" xfId="15802" xr:uid="{4A71A06C-FB09-4D0D-86FE-1BB90709F3AE}"/>
    <cellStyle name="Millares 4 6 2 3 3 2 2" xfId="46849" xr:uid="{4C0E87BC-50D8-4480-AC97-64D39A0C7CF1}"/>
    <cellStyle name="Millares 4 6 2 3 3 3" xfId="29980" xr:uid="{0F073586-A1C0-4DDF-8EB9-8A264CD6BAC8}"/>
    <cellStyle name="Millares 4 6 2 3 4" xfId="20057" xr:uid="{4618C4A1-0ABE-4895-8950-9C65832B0D48}"/>
    <cellStyle name="Millares 4 6 2 3 4 2" xfId="51074" xr:uid="{1E97D815-4AF5-4581-9280-B833F1B9FFF3}"/>
    <cellStyle name="Millares 4 6 2 3 4 3" xfId="34205" xr:uid="{F8F7ED1C-5A52-4E61-A218-85B5244943D1}"/>
    <cellStyle name="Millares 4 6 2 3 5" xfId="9036" xr:uid="{D5C8135C-C949-4D81-8F2E-60A3398B870F}"/>
    <cellStyle name="Millares 4 6 2 3 5 2" xfId="40088" xr:uid="{58E7F625-D59B-4C23-8CA7-97D394083445}"/>
    <cellStyle name="Millares 4 6 2 3 6" xfId="23219" xr:uid="{AAE3BA9A-5F8F-4862-BBE0-099D16F47D38}"/>
    <cellStyle name="Millares 4 6 2 4" xfId="1138" xr:uid="{E564C2DC-CFB2-4E16-9402-76278C899F05}"/>
    <cellStyle name="Millares 4 6 2 4 2" xfId="11537" xr:uid="{41F690FC-E945-499D-AA6C-865975044574}"/>
    <cellStyle name="Millares 4 6 2 4 2 2" xfId="42585" xr:uid="{40BEBD82-B971-4F86-AC8E-AAFADFE5076A}"/>
    <cellStyle name="Millares 4 6 2 4 3" xfId="25716" xr:uid="{DDB20759-3F60-46DB-912B-29A4A4665E8A}"/>
    <cellStyle name="Millares 4 6 2 5" xfId="3553" xr:uid="{C1DB3057-E91A-402B-8113-C5FBB1A28A86}"/>
    <cellStyle name="Millares 4 6 2 5 2" xfId="15145" xr:uid="{AC759D75-6EC4-4DCB-9714-472497B5BC61}"/>
    <cellStyle name="Millares 4 6 2 5 2 2" xfId="46192" xr:uid="{4C9C2958-40B6-45CB-94DC-18E973BCFEF4}"/>
    <cellStyle name="Millares 4 6 2 5 3" xfId="29323" xr:uid="{DB626183-CBBD-4B59-9EF9-E1E45349339C}"/>
    <cellStyle name="Millares 4 6 2 6" xfId="5968" xr:uid="{89BFDD19-4ED7-4358-816E-F7AB39EAEEDE}"/>
    <cellStyle name="Millares 4 6 2 6 2" xfId="19400" xr:uid="{97D07F68-3132-4A34-A9F0-9647070EF2AF}"/>
    <cellStyle name="Millares 4 6 2 6 2 2" xfId="50417" xr:uid="{B7ED1890-551D-45D0-B055-5B029B601F63}"/>
    <cellStyle name="Millares 4 6 2 6 3" xfId="33548" xr:uid="{E983AF45-57A5-4378-AD1A-6E5DF44A058D}"/>
    <cellStyle name="Millares 4 6 2 7" xfId="8379" xr:uid="{649B0594-2C58-4909-AFA4-3593CDF08FE3}"/>
    <cellStyle name="Millares 4 6 2 7 2" xfId="39431" xr:uid="{7F661010-9A98-48D7-9C19-EC2B1926C8FC}"/>
    <cellStyle name="Millares 4 6 2 8" xfId="22562" xr:uid="{F312931E-8B33-46EB-8B10-9EFA0BC84949}"/>
    <cellStyle name="Millares 4 6 20" xfId="37896" xr:uid="{679D173D-4A01-46F8-8453-0D1529FB3593}"/>
    <cellStyle name="Millares 4 6 20 2" xfId="54765" xr:uid="{6A6E858E-A8AC-4F7E-84FC-1085A7147809}"/>
    <cellStyle name="Millares 4 6 21" xfId="38198" xr:uid="{FCDDB26C-93ED-447B-B2D2-256A2D4AC447}"/>
    <cellStyle name="Millares 4 6 21 2" xfId="55067" xr:uid="{3727D624-2006-4F55-96E1-7060259E2379}"/>
    <cellStyle name="Millares 4 6 22" xfId="38498" xr:uid="{171F94E1-3E71-4ED2-8F9E-8E6822417377}"/>
    <cellStyle name="Millares 4 6 22 2" xfId="55367" xr:uid="{6A623BD3-2321-45E8-8794-C4CAAD41E8B3}"/>
    <cellStyle name="Millares 4 6 23" xfId="38798" xr:uid="{C53A65BE-2D57-42E2-A8B2-3AC952CD4E5C}"/>
    <cellStyle name="Millares 4 6 23 2" xfId="55667" xr:uid="{422B40EA-13D1-4451-8979-67A8F14788D5}"/>
    <cellStyle name="Millares 4 6 24" xfId="39061" xr:uid="{8339C6F4-2FAB-49B1-9812-3907A18ECBA9}"/>
    <cellStyle name="Millares 4 6 25" xfId="22192" xr:uid="{B138FA6F-64DA-4834-AA3C-A17F6EC2FC49}"/>
    <cellStyle name="Millares 4 6 3" xfId="2306" xr:uid="{118EEF9A-6D6A-429C-A178-44316408734E}"/>
    <cellStyle name="Millares 4 6 3 2" xfId="4721" xr:uid="{00823E37-F9C6-45D7-A479-D7056E7FC101}"/>
    <cellStyle name="Millares 4 6 3 2 2" xfId="12704" xr:uid="{62E39B7B-DE62-4E80-AAAA-3C89FFA325F4}"/>
    <cellStyle name="Millares 4 6 3 2 2 2" xfId="43752" xr:uid="{F1DBDD02-9DAC-4D82-9000-26BD29259D70}"/>
    <cellStyle name="Millares 4 6 3 2 3" xfId="26883" xr:uid="{D19E9AED-6781-4AAB-B8DD-268F17D41522}"/>
    <cellStyle name="Millares 4 6 3 3" xfId="7135" xr:uid="{CD484D64-25E3-453F-A0AD-BCDFB4D3911E}"/>
    <cellStyle name="Millares 4 6 3 3 2" xfId="16312" xr:uid="{2C63EA93-8037-4506-9C9B-0F3CC810683F}"/>
    <cellStyle name="Millares 4 6 3 3 2 2" xfId="47359" xr:uid="{194DD6D8-D4A5-454F-9C74-AE3009BC5B40}"/>
    <cellStyle name="Millares 4 6 3 3 3" xfId="30490" xr:uid="{34AEC3D8-1A61-4FCA-B2D4-B6DCD616CF43}"/>
    <cellStyle name="Millares 4 6 3 4" xfId="20567" xr:uid="{9C8F0B61-CD10-4A5D-B405-456761601F8C}"/>
    <cellStyle name="Millares 4 6 3 4 2" xfId="51584" xr:uid="{8EF95058-7F03-408A-A7CE-BE6E094F1471}"/>
    <cellStyle name="Millares 4 6 3 4 3" xfId="34715" xr:uid="{5FDE30E4-990F-4CC8-99C5-ADD7BCE7094F}"/>
    <cellStyle name="Millares 4 6 3 5" xfId="9546" xr:uid="{EE3B2113-BE75-451E-A672-70DCE6C4D209}"/>
    <cellStyle name="Millares 4 6 3 5 2" xfId="40598" xr:uid="{1F918382-E443-47BA-935B-CE8A8C9B8230}"/>
    <cellStyle name="Millares 4 6 3 6" xfId="23729" xr:uid="{A49843DC-6D0B-45C8-A2BA-6ED9A7B28A8F}"/>
    <cellStyle name="Millares 4 6 4" xfId="2451" xr:uid="{EC95210D-DF5D-4869-9913-72B0C1840B9C}"/>
    <cellStyle name="Millares 4 6 4 2" xfId="4866" xr:uid="{76E30CDA-2652-4CC7-AA6B-51CF0F31728F}"/>
    <cellStyle name="Millares 4 6 4 2 2" xfId="12849" xr:uid="{85F62C98-8959-464B-B210-2735D395AD1F}"/>
    <cellStyle name="Millares 4 6 4 2 2 2" xfId="43897" xr:uid="{31EC3F8A-3EC3-49D8-9C54-124CEB86E4D9}"/>
    <cellStyle name="Millares 4 6 4 2 3" xfId="27028" xr:uid="{BF247A62-1744-4F87-BA48-DF70AC2C7D48}"/>
    <cellStyle name="Millares 4 6 4 3" xfId="7280" xr:uid="{FB2FC416-B195-4702-B3DD-83DF925CBC02}"/>
    <cellStyle name="Millares 4 6 4 3 2" xfId="16457" xr:uid="{B17C4C05-A622-4C9B-A06F-C6920E220F93}"/>
    <cellStyle name="Millares 4 6 4 3 2 2" xfId="47504" xr:uid="{71F4728C-5A0D-403E-951F-6305CA707390}"/>
    <cellStyle name="Millares 4 6 4 3 3" xfId="30635" xr:uid="{75C58EF3-E4A4-493F-A62F-52BC4ABAC5CF}"/>
    <cellStyle name="Millares 4 6 4 4" xfId="20712" xr:uid="{3A4567AC-00FA-4ED2-B71A-0667D503F6C6}"/>
    <cellStyle name="Millares 4 6 4 4 2" xfId="51729" xr:uid="{7E5745B6-705C-422E-A971-368EBD3863CC}"/>
    <cellStyle name="Millares 4 6 4 4 3" xfId="34860" xr:uid="{B8EABA03-ABE1-45B8-8105-80E13E96B56B}"/>
    <cellStyle name="Millares 4 6 4 5" xfId="9691" xr:uid="{423B5AAB-EF40-4644-82FC-1A3593341C24}"/>
    <cellStyle name="Millares 4 6 4 5 2" xfId="40743" xr:uid="{51267F8A-DA91-4152-B09D-C0794F1594C4}"/>
    <cellStyle name="Millares 4 6 4 6" xfId="23874" xr:uid="{B05BE55D-E5B3-4E02-A737-B2FB7292F8B8}"/>
    <cellStyle name="Millares 4 6 5" xfId="1652" xr:uid="{5C9DA147-17DE-4D68-96B4-67A81072CCE9}"/>
    <cellStyle name="Millares 4 6 5 2" xfId="4067" xr:uid="{01716500-1DB3-46C8-859B-65F3C65E0004}"/>
    <cellStyle name="Millares 4 6 5 2 2" xfId="12050" xr:uid="{64FC7ECB-FB9E-4417-8F7A-F7278DFC70EE}"/>
    <cellStyle name="Millares 4 6 5 2 2 2" xfId="43098" xr:uid="{A6D5E8FF-4277-4108-A548-EF6BE2D59EB6}"/>
    <cellStyle name="Millares 4 6 5 2 3" xfId="26229" xr:uid="{CECC2373-CDD1-4EE3-AE98-2FDA31E482DE}"/>
    <cellStyle name="Millares 4 6 5 3" xfId="6481" xr:uid="{66A97E67-91E1-4300-971F-F31871A55356}"/>
    <cellStyle name="Millares 4 6 5 3 2" xfId="15658" xr:uid="{E5F174A5-A8EB-4798-BF2B-27F9F6E7245E}"/>
    <cellStyle name="Millares 4 6 5 3 2 2" xfId="46705" xr:uid="{0EA417FA-BDF6-4958-B57E-1BA3A9FD49DD}"/>
    <cellStyle name="Millares 4 6 5 3 3" xfId="29836" xr:uid="{4F0321F7-68C4-4B1B-836A-7CE4A5603246}"/>
    <cellStyle name="Millares 4 6 5 4" xfId="19913" xr:uid="{4AC2A1E8-851A-443E-B297-DE2145792AD7}"/>
    <cellStyle name="Millares 4 6 5 4 2" xfId="50930" xr:uid="{F06FE396-03B5-41E4-8CAF-B7A552DE3F74}"/>
    <cellStyle name="Millares 4 6 5 4 3" xfId="34061" xr:uid="{122F3219-457C-4A55-B231-0D3D84398B97}"/>
    <cellStyle name="Millares 4 6 5 5" xfId="8892" xr:uid="{6D439F46-2467-469D-9C35-78867C82641F}"/>
    <cellStyle name="Millares 4 6 5 5 2" xfId="39944" xr:uid="{5B04557F-472C-4B2F-8016-50126D3C2C5B}"/>
    <cellStyle name="Millares 4 6 5 6" xfId="23075" xr:uid="{CA8F08E6-9C64-4AEA-8FE9-24A52B174A59}"/>
    <cellStyle name="Millares 4 6 6" xfId="768" xr:uid="{8EA47545-A011-4833-AE01-CCC848BAFEBD}"/>
    <cellStyle name="Millares 4 6 6 2" xfId="13619" xr:uid="{8F1818F0-41FC-40E2-A080-4A0F3519D712}"/>
    <cellStyle name="Millares 4 6 6 2 2" xfId="44667" xr:uid="{EAD1200A-5B4F-4DAF-B9D1-B399C8A77FA2}"/>
    <cellStyle name="Millares 4 6 6 2 3" xfId="27798" xr:uid="{F275E744-C6E5-4176-B091-10196595D2B6}"/>
    <cellStyle name="Millares 4 6 6 3" xfId="17227" xr:uid="{12793E7E-A9E1-4B7E-AB28-899CD7B0F253}"/>
    <cellStyle name="Millares 4 6 6 3 2" xfId="48274" xr:uid="{DD882E22-8E51-4603-9880-DB0245679D73}"/>
    <cellStyle name="Millares 4 6 6 3 3" xfId="31405" xr:uid="{59AE7184-5DCD-495A-882D-B1A8FCA05B90}"/>
    <cellStyle name="Millares 4 6 6 4" xfId="21482" xr:uid="{59FCC2FB-731A-4E97-BC9B-791AEC4BAA16}"/>
    <cellStyle name="Millares 4 6 6 4 2" xfId="52499" xr:uid="{8A391B95-0334-49AD-9C50-5F47A9AA5DF8}"/>
    <cellStyle name="Millares 4 6 6 4 3" xfId="35630" xr:uid="{22A95F70-7047-43B5-8CA6-D1E5A47423A3}"/>
    <cellStyle name="Millares 4 6 6 5" xfId="10461" xr:uid="{CE07951A-6E92-47C0-951F-CE8AC110A3A0}"/>
    <cellStyle name="Millares 4 6 6 5 2" xfId="41513" xr:uid="{1270C92F-4177-427E-B8AA-29477E117D72}"/>
    <cellStyle name="Millares 4 6 6 6" xfId="24644" xr:uid="{A420085B-B645-499E-9E4B-B849AB3B8051}"/>
    <cellStyle name="Millares 4 6 7" xfId="3183" xr:uid="{E49FE0AF-51BC-4097-BF3C-B909CCC8407C}"/>
    <cellStyle name="Millares 4 6 7 2" xfId="13916" xr:uid="{1B8BE0E3-44C0-4DBA-A0E5-C8229206440A}"/>
    <cellStyle name="Millares 4 6 7 2 2" xfId="44964" xr:uid="{81242040-F018-4535-B93A-D5773B42D981}"/>
    <cellStyle name="Millares 4 6 7 2 3" xfId="28095" xr:uid="{7D705872-036C-431A-BC9C-8919FA233656}"/>
    <cellStyle name="Millares 4 6 7 3" xfId="17524" xr:uid="{01538A00-7EF9-40F2-9306-B3BF6E5BE2B1}"/>
    <cellStyle name="Millares 4 6 7 3 2" xfId="48571" xr:uid="{14349F94-AA34-42BD-BBF6-0C9E01B00E1B}"/>
    <cellStyle name="Millares 4 6 7 3 3" xfId="31702" xr:uid="{833995C9-72AE-4FF6-9AFC-2BA58D59DDDD}"/>
    <cellStyle name="Millares 4 6 7 4" xfId="21779" xr:uid="{E65B9A57-C9DA-4249-82F7-D6C90C9FD0E2}"/>
    <cellStyle name="Millares 4 6 7 4 2" xfId="52796" xr:uid="{24A1D9B4-F954-49DD-BA89-8FA98ECA20F7}"/>
    <cellStyle name="Millares 4 6 7 4 3" xfId="35927" xr:uid="{C192B795-2504-41EF-A5DD-AB7EB86C036A}"/>
    <cellStyle name="Millares 4 6 7 5" xfId="10758" xr:uid="{710256B0-84B6-4D03-B92A-2BBF400E8C3F}"/>
    <cellStyle name="Millares 4 6 7 5 2" xfId="41810" xr:uid="{BF16D6A0-8978-45A9-A896-2FF35AD451BD}"/>
    <cellStyle name="Millares 4 6 7 6" xfId="24941" xr:uid="{C0BDB7B1-26C1-4AE8-8B69-20281C78BA85}"/>
    <cellStyle name="Millares 4 6 8" xfId="5598" xr:uid="{DCD4E4C2-124B-4ECE-BCD9-BDD9722CA9F8}"/>
    <cellStyle name="Millares 4 6 8 2" xfId="11167" xr:uid="{A1336781-CB60-42DF-8A30-0266AE0063BC}"/>
    <cellStyle name="Millares 4 6 8 2 2" xfId="42215" xr:uid="{35066BAE-8D39-4EEC-AB85-291D1D36E587}"/>
    <cellStyle name="Millares 4 6 8 3" xfId="25346" xr:uid="{2F6647B9-9975-4AFB-BB28-A48FB2B4E5CF}"/>
    <cellStyle name="Millares 4 6 9" xfId="14363" xr:uid="{DD1FCEF2-C709-47FC-81C2-C41CB5303DD9}"/>
    <cellStyle name="Millares 4 6 9 2" xfId="45411" xr:uid="{7D381F80-FD21-4F50-A5E9-AD64BA53F21D}"/>
    <cellStyle name="Millares 4 6 9 3" xfId="28542" xr:uid="{06D4DF47-1872-4FF4-A0AD-540C1144FAD8}"/>
    <cellStyle name="Millares 4 7" xfId="378" xr:uid="{437EAE98-82F8-4C01-ACDA-747292AC4B50}"/>
    <cellStyle name="Millares 4 7 10" xfId="18025" xr:uid="{51F9902C-7406-4317-A6FD-3B072A56643D}"/>
    <cellStyle name="Millares 4 7 10 2" xfId="49042" xr:uid="{6593079B-7B67-44E2-A18A-3A7B60B8C141}"/>
    <cellStyle name="Millares 4 7 10 3" xfId="32173" xr:uid="{C3920905-60A6-4E45-B66F-4D6A237952BF}"/>
    <cellStyle name="Millares 4 7 11" xfId="18325" xr:uid="{F504299E-8EF5-4E72-BC9B-842B0A56D498}"/>
    <cellStyle name="Millares 4 7 11 2" xfId="49342" xr:uid="{D0570A49-54BF-49DB-9518-B19C3F48BCEC}"/>
    <cellStyle name="Millares 4 7 11 3" xfId="32473" xr:uid="{DB7F79DD-EEC8-42C3-AC21-941C390D2634}"/>
    <cellStyle name="Millares 4 7 12" xfId="18625" xr:uid="{2CF57459-1827-4A2E-8A1A-20DEFF1CEF89}"/>
    <cellStyle name="Millares 4 7 12 2" xfId="49642" xr:uid="{100277FB-3558-4AD0-85EF-275309909742}"/>
    <cellStyle name="Millares 4 7 12 3" xfId="32773" xr:uid="{F8745FCD-6325-4880-887A-4BBAF7561457}"/>
    <cellStyle name="Millares 4 7 13" xfId="19230" xr:uid="{11973CA6-1F1B-409A-90DE-8E05036BA5BF}"/>
    <cellStyle name="Millares 4 7 13 2" xfId="50247" xr:uid="{F20550C0-A384-4AA5-9937-A4F3B6B2B241}"/>
    <cellStyle name="Millares 4 7 13 3" xfId="33378" xr:uid="{6BCA8501-78A6-4A52-B03C-E3293E619899}"/>
    <cellStyle name="Millares 4 7 14" xfId="8209" xr:uid="{B3984C43-BF30-4D52-AC35-2EE877EB55CC}"/>
    <cellStyle name="Millares 4 7 14 2" xfId="53246" xr:uid="{8DAA3E6C-61CF-4C7C-A375-2008CF5F909F}"/>
    <cellStyle name="Millares 4 7 14 3" xfId="36377" xr:uid="{3D307925-4321-4320-9709-FF85A2CBB85C}"/>
    <cellStyle name="Millares 4 7 15" xfId="36682" xr:uid="{731EEE79-7988-42C3-9D9B-33EEED65BF47}"/>
    <cellStyle name="Millares 4 7 15 2" xfId="53551" xr:uid="{4F1A2522-369F-46D6-9D80-1C6B32CF0E0E}"/>
    <cellStyle name="Millares 4 7 16" xfId="36992" xr:uid="{6DBDB492-154C-426B-A2D4-8ACF6BD813B5}"/>
    <cellStyle name="Millares 4 7 16 2" xfId="53861" xr:uid="{B74D8DAF-1236-4DFF-8E88-3C9C315FD658}"/>
    <cellStyle name="Millares 4 7 17" xfId="37295" xr:uid="{1C682686-D6FF-406B-8DBF-CB495B9E10AD}"/>
    <cellStyle name="Millares 4 7 17 2" xfId="54164" xr:uid="{B57D6A3A-DFEE-4A31-96E3-96C297DE0ED4}"/>
    <cellStyle name="Millares 4 7 18" xfId="37595" xr:uid="{7826E759-1F69-40CD-A983-9F66108DF1F1}"/>
    <cellStyle name="Millares 4 7 18 2" xfId="54464" xr:uid="{74868142-72A4-4CF4-9AAF-D717F386DB0B}"/>
    <cellStyle name="Millares 4 7 19" xfId="37897" xr:uid="{9AE9C247-31B0-4D99-A623-63ED7692856B}"/>
    <cellStyle name="Millares 4 7 19 2" xfId="54766" xr:uid="{23A501AB-3EB4-404D-8A6D-845BAA596696}"/>
    <cellStyle name="Millares 4 7 2" xfId="550" xr:uid="{895D0DB0-4455-4760-8689-941962104808}"/>
    <cellStyle name="Millares 4 7 2 2" xfId="2822" xr:uid="{65FAB3E9-E018-4851-9F4A-AE514A62083D}"/>
    <cellStyle name="Millares 4 7 2 2 2" xfId="5237" xr:uid="{675E35D2-519F-484E-80F1-420A5F13FEC7}"/>
    <cellStyle name="Millares 4 7 2 2 2 2" xfId="13220" xr:uid="{F46415AC-0D22-4FFF-9A1D-6A2A4AF89611}"/>
    <cellStyle name="Millares 4 7 2 2 2 2 2" xfId="44268" xr:uid="{8846FBEA-763E-472D-8B50-B7DCFE356028}"/>
    <cellStyle name="Millares 4 7 2 2 2 3" xfId="27399" xr:uid="{257D77E3-D84E-46BD-A6DD-AA0FBE87D883}"/>
    <cellStyle name="Millares 4 7 2 2 3" xfId="7651" xr:uid="{8085C30E-41FB-4292-8793-543C774940B1}"/>
    <cellStyle name="Millares 4 7 2 2 3 2" xfId="16828" xr:uid="{271B36EC-8553-43B9-85F1-F51E8BEBAF5A}"/>
    <cellStyle name="Millares 4 7 2 2 3 2 2" xfId="47875" xr:uid="{2A24C35E-5A51-428E-9D17-5958A5E7E96B}"/>
    <cellStyle name="Millares 4 7 2 2 3 3" xfId="31006" xr:uid="{144CF13C-D8E1-4ED7-AFD6-64F4AAC6EFE8}"/>
    <cellStyle name="Millares 4 7 2 2 4" xfId="21083" xr:uid="{4DB857C1-456D-4FB5-91D1-63B1955D0E1A}"/>
    <cellStyle name="Millares 4 7 2 2 4 2" xfId="52100" xr:uid="{CA6FF4A1-BD06-4630-87E5-2C279C84F7D4}"/>
    <cellStyle name="Millares 4 7 2 2 4 3" xfId="35231" xr:uid="{4747B084-7FB3-4FA3-A54E-50C2C70D376D}"/>
    <cellStyle name="Millares 4 7 2 2 5" xfId="10062" xr:uid="{AD1F1C3E-3AD1-4005-AAB2-13A48AE2610D}"/>
    <cellStyle name="Millares 4 7 2 2 5 2" xfId="41114" xr:uid="{CE24C6C8-5563-47F8-88C8-BBD5B6465C0C}"/>
    <cellStyle name="Millares 4 7 2 2 6" xfId="24245" xr:uid="{AAF7056D-D958-4AB1-953F-8821B5A5CC71}"/>
    <cellStyle name="Millares 4 7 2 3" xfId="1996" xr:uid="{CA2CE8AF-7912-488C-8743-03506428A7F5}"/>
    <cellStyle name="Millares 4 7 2 3 2" xfId="4411" xr:uid="{4A0B7061-733F-4CB1-B947-B01140D530EC}"/>
    <cellStyle name="Millares 4 7 2 3 2 2" xfId="12394" xr:uid="{ECC8C8FF-4DA9-4E15-99AF-88ED08D07A6D}"/>
    <cellStyle name="Millares 4 7 2 3 2 2 2" xfId="43442" xr:uid="{EEA1339F-6BA9-4005-B5C7-F57DACB02276}"/>
    <cellStyle name="Millares 4 7 2 3 2 3" xfId="26573" xr:uid="{312DA04A-1D74-48F4-AF88-66BD39E4998B}"/>
    <cellStyle name="Millares 4 7 2 3 3" xfId="6825" xr:uid="{876B70EF-3E07-4966-86C5-E386A6C75BE6}"/>
    <cellStyle name="Millares 4 7 2 3 3 2" xfId="16002" xr:uid="{420B844A-2CB8-4C86-969A-2E70400F5FAD}"/>
    <cellStyle name="Millares 4 7 2 3 3 2 2" xfId="47049" xr:uid="{CDD66916-45B5-48B4-870B-70A8006ECBE8}"/>
    <cellStyle name="Millares 4 7 2 3 3 3" xfId="30180" xr:uid="{AC9ABA45-B792-415C-8101-D064211A2143}"/>
    <cellStyle name="Millares 4 7 2 3 4" xfId="20257" xr:uid="{B6B891E8-9F1A-4B42-AC69-6B92BAB2F697}"/>
    <cellStyle name="Millares 4 7 2 3 4 2" xfId="51274" xr:uid="{0CBE1A93-DBBC-4738-B7AD-70ED0145F6F7}"/>
    <cellStyle name="Millares 4 7 2 3 4 3" xfId="34405" xr:uid="{4A4C7B74-2877-45AC-B211-7D4C350463D2}"/>
    <cellStyle name="Millares 4 7 2 3 5" xfId="9236" xr:uid="{2FD10641-B276-4A23-87F6-3FF40B6A7517}"/>
    <cellStyle name="Millares 4 7 2 3 5 2" xfId="40288" xr:uid="{02ABA28A-FA8A-4B42-9A69-341B9F796C3C}"/>
    <cellStyle name="Millares 4 7 2 3 6" xfId="23419" xr:uid="{85304964-C100-4784-A50C-408158E9DF82}"/>
    <cellStyle name="Millares 4 7 2 4" xfId="1139" xr:uid="{A1E85E54-A2A1-4682-BED4-FD2588DDAA21}"/>
    <cellStyle name="Millares 4 7 2 4 2" xfId="11538" xr:uid="{A21DBED4-EA00-47C3-8D40-A6A10CD38422}"/>
    <cellStyle name="Millares 4 7 2 4 2 2" xfId="42586" xr:uid="{B2E6B489-F7F4-4C7A-B98F-CC14688A5664}"/>
    <cellStyle name="Millares 4 7 2 4 3" xfId="25717" xr:uid="{DB360D73-1428-45DB-B67E-8326088BCEB2}"/>
    <cellStyle name="Millares 4 7 2 5" xfId="3554" xr:uid="{6FD3D86A-7D5B-4992-81FE-BE546440650D}"/>
    <cellStyle name="Millares 4 7 2 5 2" xfId="15146" xr:uid="{3FA89EDC-582C-490B-B8E1-9DB05A5CC818}"/>
    <cellStyle name="Millares 4 7 2 5 2 2" xfId="46193" xr:uid="{8FA16EB9-E104-41F9-B9B6-EC9ADAD7866B}"/>
    <cellStyle name="Millares 4 7 2 5 3" xfId="29324" xr:uid="{87BF0D9A-0AEA-44CE-9DC7-B85665CDE648}"/>
    <cellStyle name="Millares 4 7 2 6" xfId="5969" xr:uid="{23EA5D8E-E082-417D-B245-2E14CF49A109}"/>
    <cellStyle name="Millares 4 7 2 6 2" xfId="19401" xr:uid="{8489E840-7E18-459D-AADE-E4905993BDBC}"/>
    <cellStyle name="Millares 4 7 2 6 2 2" xfId="50418" xr:uid="{EB50C66B-F43D-4964-85B0-428348D3164D}"/>
    <cellStyle name="Millares 4 7 2 6 3" xfId="33549" xr:uid="{CD52E606-D7EF-4C3E-BE5F-FF8C03372114}"/>
    <cellStyle name="Millares 4 7 2 7" xfId="8380" xr:uid="{4BD3976B-1847-4EE7-A499-3364B0F4936A}"/>
    <cellStyle name="Millares 4 7 2 7 2" xfId="39432" xr:uid="{13F687C3-3CE0-437F-B88E-3DB5535C57EA}"/>
    <cellStyle name="Millares 4 7 2 8" xfId="22563" xr:uid="{823016CB-AFE1-450D-AC46-A67C9497DE9F}"/>
    <cellStyle name="Millares 4 7 20" xfId="38199" xr:uid="{E0C210F7-03A4-4483-A537-B5FE4B4D22F7}"/>
    <cellStyle name="Millares 4 7 20 2" xfId="55068" xr:uid="{7811B84E-6693-4923-8F7A-09964ABCC764}"/>
    <cellStyle name="Millares 4 7 21" xfId="38499" xr:uid="{741C4A71-108B-40ED-A56B-0362AD9E1BB5}"/>
    <cellStyle name="Millares 4 7 21 2" xfId="55368" xr:uid="{7C8602ED-D872-4C52-ACBC-B6740949EE06}"/>
    <cellStyle name="Millares 4 7 22" xfId="38799" xr:uid="{43D3D99D-23FB-4645-AD8C-B1F556B192D9}"/>
    <cellStyle name="Millares 4 7 22 2" xfId="55668" xr:uid="{3BC3C61F-7790-431B-8CBF-193A5BD8647C}"/>
    <cellStyle name="Millares 4 7 23" xfId="39261" xr:uid="{0F9F1F04-5E70-4EA4-99EA-FE033C24847E}"/>
    <cellStyle name="Millares 4 7 24" xfId="22392" xr:uid="{522B45F5-869D-4A3A-A62A-DFD4727F2EAE}"/>
    <cellStyle name="Millares 4 7 3" xfId="2651" xr:uid="{AE8DA87B-FF10-4381-8E54-F1666A0F4862}"/>
    <cellStyle name="Millares 4 7 3 2" xfId="5066" xr:uid="{A750A217-5AE8-4906-9138-D269954AFD70}"/>
    <cellStyle name="Millares 4 7 3 2 2" xfId="13049" xr:uid="{EDC8D5FC-EF7D-44EC-B504-9FFAA9BB9C44}"/>
    <cellStyle name="Millares 4 7 3 2 2 2" xfId="44097" xr:uid="{512F896D-ABC8-40A0-8582-3A7C38169355}"/>
    <cellStyle name="Millares 4 7 3 2 3" xfId="27228" xr:uid="{38A00124-89A9-41F4-AF32-A28463181DA4}"/>
    <cellStyle name="Millares 4 7 3 3" xfId="7480" xr:uid="{A7C6A99C-24E5-4DD6-A19B-8020A609DEED}"/>
    <cellStyle name="Millares 4 7 3 3 2" xfId="16657" xr:uid="{E8F3E307-1158-4557-9843-348332B0F2B3}"/>
    <cellStyle name="Millares 4 7 3 3 2 2" xfId="47704" xr:uid="{7C7F0EFC-4BE0-4805-BBE8-26CA2DE74049}"/>
    <cellStyle name="Millares 4 7 3 3 3" xfId="30835" xr:uid="{F0741D5E-0D4F-4BC6-A5C1-893E86DBBB79}"/>
    <cellStyle name="Millares 4 7 3 4" xfId="20912" xr:uid="{A9960522-CDD3-4BA0-A617-1749FD286249}"/>
    <cellStyle name="Millares 4 7 3 4 2" xfId="51929" xr:uid="{F22B2110-F0C0-41F6-AE5D-50624CA6FC85}"/>
    <cellStyle name="Millares 4 7 3 4 3" xfId="35060" xr:uid="{ABAF0F4E-06B4-4FBD-9DA9-A2B3673B1D01}"/>
    <cellStyle name="Millares 4 7 3 5" xfId="9891" xr:uid="{EA45B1B0-F6BD-430C-84C5-5ED611FE3029}"/>
    <cellStyle name="Millares 4 7 3 5 2" xfId="40943" xr:uid="{F37D2CC7-4FBA-4A3D-8970-90EBFEC30F7C}"/>
    <cellStyle name="Millares 4 7 3 6" xfId="24074" xr:uid="{48252634-B4E7-4869-A76F-41B8B6A9EC49}"/>
    <cellStyle name="Millares 4 7 4" xfId="1695" xr:uid="{40F0EA22-3D6F-4F67-A489-404B381CDB8A}"/>
    <cellStyle name="Millares 4 7 4 2" xfId="4110" xr:uid="{8B062ECC-CCC3-4B5F-9A15-8CBF3C601E0E}"/>
    <cellStyle name="Millares 4 7 4 2 2" xfId="12093" xr:uid="{488822D9-C02A-4400-973A-C5260D1A6730}"/>
    <cellStyle name="Millares 4 7 4 2 2 2" xfId="43141" xr:uid="{99BE3347-61B9-4057-800D-28BC8773FC1E}"/>
    <cellStyle name="Millares 4 7 4 2 3" xfId="26272" xr:uid="{4B6206DE-2E33-4D0F-A0F2-4C9FE1D41DC7}"/>
    <cellStyle name="Millares 4 7 4 3" xfId="6524" xr:uid="{631DEB01-8E57-4323-A5DE-9199667ADD99}"/>
    <cellStyle name="Millares 4 7 4 3 2" xfId="15701" xr:uid="{26E4C0BC-8366-4D0A-9254-5C5CB8E36766}"/>
    <cellStyle name="Millares 4 7 4 3 2 2" xfId="46748" xr:uid="{654C181A-8B46-42A3-9887-641B699E3885}"/>
    <cellStyle name="Millares 4 7 4 3 3" xfId="29879" xr:uid="{2D15B280-69E1-4629-9725-6C460497243D}"/>
    <cellStyle name="Millares 4 7 4 4" xfId="19956" xr:uid="{79D11DF5-3EE5-4A49-9337-25C330DBACEE}"/>
    <cellStyle name="Millares 4 7 4 4 2" xfId="50973" xr:uid="{2A6CC8DE-5B84-4141-A353-9054AC4C6421}"/>
    <cellStyle name="Millares 4 7 4 4 3" xfId="34104" xr:uid="{15A3EF26-5C9D-4F18-90CB-2B1CBBC2AAAD}"/>
    <cellStyle name="Millares 4 7 4 5" xfId="8935" xr:uid="{D6D653B1-CE94-4130-8E6F-7526E28C33AA}"/>
    <cellStyle name="Millares 4 7 4 5 2" xfId="39987" xr:uid="{7F98121E-8BBC-442C-BFAB-06B3E84BB423}"/>
    <cellStyle name="Millares 4 7 4 6" xfId="23118" xr:uid="{B4377206-C93C-458E-B172-C31B12481E6A}"/>
    <cellStyle name="Millares 4 7 5" xfId="968" xr:uid="{B6748D5F-59EF-4D83-90AB-29FA7B4657CE}"/>
    <cellStyle name="Millares 4 7 5 2" xfId="13620" xr:uid="{65DBA1ED-E8D6-4CAC-A509-7512DE42A6A8}"/>
    <cellStyle name="Millares 4 7 5 2 2" xfId="44668" xr:uid="{E0C7D8F7-ABF1-4048-A278-F09459C24A52}"/>
    <cellStyle name="Millares 4 7 5 2 3" xfId="27799" xr:uid="{764BD063-8384-45D0-A399-C98040A343D1}"/>
    <cellStyle name="Millares 4 7 5 3" xfId="17228" xr:uid="{D73CEF69-9465-4B84-A500-36AEF082B50C}"/>
    <cellStyle name="Millares 4 7 5 3 2" xfId="48275" xr:uid="{9FD62EB0-5C69-4F18-AC35-2277A6A02F87}"/>
    <cellStyle name="Millares 4 7 5 3 3" xfId="31406" xr:uid="{3AE930E2-4B39-4F3F-9015-A6B11F7EB1A0}"/>
    <cellStyle name="Millares 4 7 5 4" xfId="21483" xr:uid="{0BD40005-1850-42B9-AAB2-08DBA7689840}"/>
    <cellStyle name="Millares 4 7 5 4 2" xfId="52500" xr:uid="{B89ACC22-F32A-4021-A62E-B86F8FA11537}"/>
    <cellStyle name="Millares 4 7 5 4 3" xfId="35631" xr:uid="{EA02F4F8-29CA-4DA1-8B37-5DE541E4FFE0}"/>
    <cellStyle name="Millares 4 7 5 5" xfId="10462" xr:uid="{CB102897-DAED-41C5-9DAE-4801F9DFA0ED}"/>
    <cellStyle name="Millares 4 7 5 5 2" xfId="41514" xr:uid="{58396CB1-8200-4086-9EB1-5C9655D28DCF}"/>
    <cellStyle name="Millares 4 7 5 6" xfId="24645" xr:uid="{46256519-7602-4B97-8BFF-E8A5085D4E3A}"/>
    <cellStyle name="Millares 4 7 6" xfId="3383" xr:uid="{516B3DAA-CA9A-48AA-8779-9B4E851C5462}"/>
    <cellStyle name="Millares 4 7 6 2" xfId="13917" xr:uid="{7EFC485D-E08A-4B81-B585-A8B545D14C23}"/>
    <cellStyle name="Millares 4 7 6 2 2" xfId="44965" xr:uid="{CC7D6DA6-078B-467B-B6DB-2730A386ECFD}"/>
    <cellStyle name="Millares 4 7 6 2 3" xfId="28096" xr:uid="{70AD30FC-7F5F-4280-87F1-9434A338B670}"/>
    <cellStyle name="Millares 4 7 6 3" xfId="17525" xr:uid="{1B15E2C6-EAD3-49D5-82B8-5BF042A0AD37}"/>
    <cellStyle name="Millares 4 7 6 3 2" xfId="48572" xr:uid="{09D93D10-613E-448B-8B0F-B57657F28EA5}"/>
    <cellStyle name="Millares 4 7 6 3 3" xfId="31703" xr:uid="{00BCDE3C-2372-468E-9AB7-B79904DE63E0}"/>
    <cellStyle name="Millares 4 7 6 4" xfId="21780" xr:uid="{FD2A36DF-E281-43F5-ABB6-7C93EF4ED602}"/>
    <cellStyle name="Millares 4 7 6 4 2" xfId="52797" xr:uid="{E01D56EA-D05C-4D59-939D-985B0CD12B9C}"/>
    <cellStyle name="Millares 4 7 6 4 3" xfId="35928" xr:uid="{DDA9249A-B342-4198-8E07-71639D1321E8}"/>
    <cellStyle name="Millares 4 7 6 5" xfId="10759" xr:uid="{71D05A64-212D-48B1-8D7D-8BDC630F8469}"/>
    <cellStyle name="Millares 4 7 6 5 2" xfId="41811" xr:uid="{D5EA721C-F189-4940-952E-7139022F56C2}"/>
    <cellStyle name="Millares 4 7 6 6" xfId="24942" xr:uid="{914DE5F0-591A-46F0-AB6C-743B2F2E2DB3}"/>
    <cellStyle name="Millares 4 7 7" xfId="5798" xr:uid="{5FAC4D28-02DD-4367-BC82-FF4B932D28F0}"/>
    <cellStyle name="Millares 4 7 7 2" xfId="11367" xr:uid="{63D0CB98-000B-4651-A0C1-B244370684B0}"/>
    <cellStyle name="Millares 4 7 7 2 2" xfId="42415" xr:uid="{A865C9B8-5902-4C79-B833-B29A1265E880}"/>
    <cellStyle name="Millares 4 7 7 3" xfId="25546" xr:uid="{446E5557-89F5-4E08-9922-336AF626A046}"/>
    <cellStyle name="Millares 4 7 8" xfId="14364" xr:uid="{92077E4E-4DF3-46ED-8023-A67AC563655A}"/>
    <cellStyle name="Millares 4 7 8 2" xfId="45412" xr:uid="{8E25A5A2-A2D2-49C2-95CB-1EACB3ADE34D}"/>
    <cellStyle name="Millares 4 7 8 3" xfId="28543" xr:uid="{FC4A853C-8E63-4604-A6D9-D0D49D1FDE06}"/>
    <cellStyle name="Millares 4 7 9" xfId="14975" xr:uid="{A11D8348-51BC-4162-9C65-5B65E3E2E7EE}"/>
    <cellStyle name="Millares 4 7 9 2" xfId="46022" xr:uid="{E388BF15-0E2D-44C1-A19A-44AADC74C4C2}"/>
    <cellStyle name="Millares 4 7 9 3" xfId="29153" xr:uid="{F8AD0BE8-2FA6-4405-8BC9-D1E020DD214A}"/>
    <cellStyle name="Millares 4 8" xfId="427" xr:uid="{1E006B2B-20CE-419F-95FF-1EA5FF104435}"/>
    <cellStyle name="Millares 4 8 2" xfId="2699" xr:uid="{FFA701E7-F00A-491D-9C4A-3FCFB0FDC4D5}"/>
    <cellStyle name="Millares 4 8 2 2" xfId="5114" xr:uid="{BBA7F9E5-40D7-4134-951D-4E939F404C95}"/>
    <cellStyle name="Millares 4 8 2 2 2" xfId="13097" xr:uid="{5E280E19-6B77-4B81-9C97-983B2E0F0BC9}"/>
    <cellStyle name="Millares 4 8 2 2 2 2" xfId="44145" xr:uid="{259EC8BC-5A0D-4924-A885-D745DE1AF6B3}"/>
    <cellStyle name="Millares 4 8 2 2 3" xfId="27276" xr:uid="{BBD85605-5FA4-49FC-8AAF-2D189E54F182}"/>
    <cellStyle name="Millares 4 8 2 3" xfId="7528" xr:uid="{1070B727-7000-48F8-8B76-5C8C6E83C7E4}"/>
    <cellStyle name="Millares 4 8 2 3 2" xfId="16705" xr:uid="{ACD50C7B-1B62-4769-90A5-0C4E1240B8F1}"/>
    <cellStyle name="Millares 4 8 2 3 2 2" xfId="47752" xr:uid="{5425447A-7D90-4B21-B2C8-B3C6E9CB9AB3}"/>
    <cellStyle name="Millares 4 8 2 3 3" xfId="30883" xr:uid="{E4854206-B624-4327-BA84-D0676DB0D8F8}"/>
    <cellStyle name="Millares 4 8 2 4" xfId="20960" xr:uid="{8B01E89A-72FB-4961-90E8-3BBF2A4B546A}"/>
    <cellStyle name="Millares 4 8 2 4 2" xfId="51977" xr:uid="{AEEA6ED9-69EE-4BA6-B9FF-51E4CDF6A404}"/>
    <cellStyle name="Millares 4 8 2 4 3" xfId="35108" xr:uid="{236D464D-8E95-430D-9590-EED2EABC5720}"/>
    <cellStyle name="Millares 4 8 2 5" xfId="9939" xr:uid="{F86DB830-F0A0-4581-A00E-F893A78FF2EA}"/>
    <cellStyle name="Millares 4 8 2 5 2" xfId="40991" xr:uid="{C96E7DFD-96D9-4C1D-860A-358F430DBC77}"/>
    <cellStyle name="Millares 4 8 2 6" xfId="24122" xr:uid="{8CEF7000-0BC7-4631-B2DA-580251991D1F}"/>
    <cellStyle name="Millares 4 8 3" xfId="2044" xr:uid="{076A8E53-FFA3-4723-AE16-41F729150CB2}"/>
    <cellStyle name="Millares 4 8 3 2" xfId="4459" xr:uid="{A369F6D9-7A35-483A-B53F-37D8A1391FAB}"/>
    <cellStyle name="Millares 4 8 3 2 2" xfId="12442" xr:uid="{E8F72C03-1E82-43B1-AFA1-7DAFEBE987CB}"/>
    <cellStyle name="Millares 4 8 3 2 2 2" xfId="43490" xr:uid="{13AD0BDD-F91A-4A4A-9615-C97C6D6721FF}"/>
    <cellStyle name="Millares 4 8 3 2 3" xfId="26621" xr:uid="{D058C2E2-AAE5-4F2D-81BE-E3D5603CA3D6}"/>
    <cellStyle name="Millares 4 8 3 3" xfId="6873" xr:uid="{5775763D-896D-4075-8896-1F1BBD1A6D86}"/>
    <cellStyle name="Millares 4 8 3 3 2" xfId="16050" xr:uid="{E9737C29-D4FB-43D8-9451-B1D470579EB2}"/>
    <cellStyle name="Millares 4 8 3 3 2 2" xfId="47097" xr:uid="{3ECFF5ED-9BFA-49AB-991A-6245D1BC963A}"/>
    <cellStyle name="Millares 4 8 3 3 3" xfId="30228" xr:uid="{CF6CFF02-E8DE-42FD-9798-9B10B059E1D7}"/>
    <cellStyle name="Millares 4 8 3 4" xfId="20305" xr:uid="{DC8D659E-756B-4A05-903F-2C0736AB8643}"/>
    <cellStyle name="Millares 4 8 3 4 2" xfId="51322" xr:uid="{EEF541A5-B972-4F3E-B372-A19AC0A94835}"/>
    <cellStyle name="Millares 4 8 3 4 3" xfId="34453" xr:uid="{8C9EB7F3-F61D-4FFD-BE89-4199F31F42A5}"/>
    <cellStyle name="Millares 4 8 3 5" xfId="9284" xr:uid="{75CC260C-9518-47E9-9B37-9271276854C8}"/>
    <cellStyle name="Millares 4 8 3 5 2" xfId="40336" xr:uid="{37E51AFD-4406-42F2-A8F5-8F8F6B2CF8AF}"/>
    <cellStyle name="Millares 4 8 3 6" xfId="23467" xr:uid="{7BDB5200-0186-46F8-A40D-D94D92DFA4B4}"/>
    <cellStyle name="Millares 4 8 4" xfId="1016" xr:uid="{C40375B6-1799-4478-8A6F-ACC3B77F50F7}"/>
    <cellStyle name="Millares 4 8 4 2" xfId="11415" xr:uid="{DF10171E-F958-4665-B09F-256ED8C513B7}"/>
    <cellStyle name="Millares 4 8 4 2 2" xfId="42463" xr:uid="{0E31AE0F-4BEE-4D64-B7D2-4436E7CBC93D}"/>
    <cellStyle name="Millares 4 8 4 3" xfId="25594" xr:uid="{620BE274-E35F-4A4D-9BE3-A7D47A436187}"/>
    <cellStyle name="Millares 4 8 5" xfId="3431" xr:uid="{896DCB98-1255-4B0D-8E71-2BA9604759D2}"/>
    <cellStyle name="Millares 4 8 5 2" xfId="15023" xr:uid="{B4A753D8-F871-4055-B0E7-93105B61EDA3}"/>
    <cellStyle name="Millares 4 8 5 2 2" xfId="46070" xr:uid="{89B75106-12BC-4756-8D62-F16FC5742612}"/>
    <cellStyle name="Millares 4 8 5 3" xfId="29201" xr:uid="{FDFB05DD-4F05-4B12-8226-10C5011EA54D}"/>
    <cellStyle name="Millares 4 8 6" xfId="5846" xr:uid="{13ACABB6-DEBF-4D0B-9427-BFA90B0DE6A0}"/>
    <cellStyle name="Millares 4 8 6 2" xfId="19278" xr:uid="{72FE5BFD-49A9-4A44-9F9C-D67F613716BB}"/>
    <cellStyle name="Millares 4 8 6 2 2" xfId="50295" xr:uid="{71E0F569-C571-4C25-9C69-A572CC340AA8}"/>
    <cellStyle name="Millares 4 8 6 3" xfId="33426" xr:uid="{B114C661-D1CA-46D7-BCB8-EBE89A5687AA}"/>
    <cellStyle name="Millares 4 8 7" xfId="8257" xr:uid="{1CEF1590-4742-4539-9EC5-E3FC3F5F8828}"/>
    <cellStyle name="Millares 4 8 7 2" xfId="39309" xr:uid="{FFC4FFF0-2FCE-4E0B-96F6-E11D9BCA6F29}"/>
    <cellStyle name="Millares 4 8 8" xfId="22440" xr:uid="{3ED40088-88DB-4184-B930-9DB5D17AC515}"/>
    <cellStyle name="Millares 4 9" xfId="1305" xr:uid="{94337BC4-3743-43C2-B130-C554C0B8157E}"/>
    <cellStyle name="Millares 4 9 2" xfId="2987" xr:uid="{5DB764E7-325A-4DB9-B162-25C0B6CA4BA2}"/>
    <cellStyle name="Millares 4 9 2 2" xfId="5402" xr:uid="{9F10E9F4-8396-48E1-9AC5-0C514D0EDF9E}"/>
    <cellStyle name="Millares 4 9 2 2 2" xfId="13385" xr:uid="{73BB99BF-8EEF-4690-B9DE-9172A751E220}"/>
    <cellStyle name="Millares 4 9 2 2 2 2" xfId="44433" xr:uid="{FF783A23-E8A2-4FD1-843A-695AC58E24BB}"/>
    <cellStyle name="Millares 4 9 2 2 3" xfId="27564" xr:uid="{A554FB26-179E-47B1-9A80-9EAA59FA5F44}"/>
    <cellStyle name="Millares 4 9 2 3" xfId="7816" xr:uid="{E0C9ED15-EBC6-4D37-AB21-B060DDAC2439}"/>
    <cellStyle name="Millares 4 9 2 3 2" xfId="16993" xr:uid="{A147C4B5-E121-4CEB-8879-12758DEA3EC8}"/>
    <cellStyle name="Millares 4 9 2 3 2 2" xfId="48040" xr:uid="{13E3EE46-CCAA-4B56-A43A-BC8EF35FD45D}"/>
    <cellStyle name="Millares 4 9 2 3 3" xfId="31171" xr:uid="{F3D74648-6E4F-49B8-AE42-230D1146FF33}"/>
    <cellStyle name="Millares 4 9 2 4" xfId="21248" xr:uid="{FB6FC0C4-7DF6-4D1E-8078-AA60D4A8446E}"/>
    <cellStyle name="Millares 4 9 2 4 2" xfId="52265" xr:uid="{91745D70-B42E-4BC9-8F61-1F70123A2E7D}"/>
    <cellStyle name="Millares 4 9 2 4 3" xfId="35396" xr:uid="{0743E504-2D85-4DEB-B018-60DF21E5AD80}"/>
    <cellStyle name="Millares 4 9 2 5" xfId="10227" xr:uid="{00605B87-E036-4D00-A380-AD057DD75495}"/>
    <cellStyle name="Millares 4 9 2 5 2" xfId="41279" xr:uid="{0E0F146D-D7E1-4DA5-99D3-AA3565CDD525}"/>
    <cellStyle name="Millares 4 9 2 6" xfId="24410" xr:uid="{52A7AD79-683C-4E17-8AB0-772AE93F9A89}"/>
    <cellStyle name="Millares 4 9 3" xfId="1772" xr:uid="{949B7407-A1CA-4300-B0D7-1265F87FEA54}"/>
    <cellStyle name="Millares 4 9 3 2" xfId="4187" xr:uid="{39A958C8-15B6-47CA-8788-D31BF6EDDCC1}"/>
    <cellStyle name="Millares 4 9 3 2 2" xfId="12170" xr:uid="{3ABE3B5D-11D8-4A48-B92C-E74E46534EBD}"/>
    <cellStyle name="Millares 4 9 3 2 2 2" xfId="43218" xr:uid="{3CD76476-7739-4002-926D-450EC4D39050}"/>
    <cellStyle name="Millares 4 9 3 2 3" xfId="26349" xr:uid="{911999D8-25DE-489E-89B0-640D3598B00A}"/>
    <cellStyle name="Millares 4 9 3 3" xfId="6601" xr:uid="{1F9FE4B3-C3DF-4C1C-9759-79B253CC5B98}"/>
    <cellStyle name="Millares 4 9 3 3 2" xfId="15778" xr:uid="{854E6BD6-76C8-4ED2-B962-B7F0F3696BF7}"/>
    <cellStyle name="Millares 4 9 3 3 2 2" xfId="46825" xr:uid="{DCD85E6F-2B29-4452-8494-A30A83AD000E}"/>
    <cellStyle name="Millares 4 9 3 3 3" xfId="29956" xr:uid="{CA87384A-1FB0-4C4B-A238-13B1721551A9}"/>
    <cellStyle name="Millares 4 9 3 4" xfId="20033" xr:uid="{333A2E00-30A0-4AFC-B7C2-B29F68B80034}"/>
    <cellStyle name="Millares 4 9 3 4 2" xfId="51050" xr:uid="{968C90E9-5749-4498-9AEE-6FD1DDC03FAD}"/>
    <cellStyle name="Millares 4 9 3 4 3" xfId="34181" xr:uid="{5844A338-9493-4415-8564-789C6DAFF7C8}"/>
    <cellStyle name="Millares 4 9 3 5" xfId="9012" xr:uid="{F50879FE-94C6-4610-93A9-B40621BBF7F3}"/>
    <cellStyle name="Millares 4 9 3 5 2" xfId="40064" xr:uid="{4E8FB67C-8DCB-41BA-8AC6-BCD043F74A3A}"/>
    <cellStyle name="Millares 4 9 3 6" xfId="23195" xr:uid="{D6F39B90-4380-4707-AF0E-B96D5D20E69E}"/>
    <cellStyle name="Millares 4 9 4" xfId="3720" xr:uid="{6E23C5FE-DC9F-429B-8548-BE40E6F40A3D}"/>
    <cellStyle name="Millares 4 9 4 2" xfId="11703" xr:uid="{D8CD72DB-9DCA-4B30-8FD8-E8D50D6217C4}"/>
    <cellStyle name="Millares 4 9 4 2 2" xfId="42751" xr:uid="{ACC05D22-B469-4C77-A358-1ABD5C133924}"/>
    <cellStyle name="Millares 4 9 4 3" xfId="25882" xr:uid="{787ED3DE-5A59-4E39-B8AD-FF144582EF01}"/>
    <cellStyle name="Millares 4 9 5" xfId="6134" xr:uid="{6F3634FC-3DC3-4293-83F5-BE237B4B5815}"/>
    <cellStyle name="Millares 4 9 5 2" xfId="15311" xr:uid="{107F0E07-AE4A-4ED5-AD01-9159E28D60EB}"/>
    <cellStyle name="Millares 4 9 5 2 2" xfId="46358" xr:uid="{FFD2249E-6B43-4C67-83AB-1D2B7472B235}"/>
    <cellStyle name="Millares 4 9 5 3" xfId="29489" xr:uid="{BBDE06D6-99BB-4632-A7FE-70CC2913509E}"/>
    <cellStyle name="Millares 4 9 6" xfId="19566" xr:uid="{615B8048-F64F-4469-BA02-8A8B92CFCE01}"/>
    <cellStyle name="Millares 4 9 6 2" xfId="50583" xr:uid="{01915EEF-F4BC-49D0-9828-88CEB7D0A8F3}"/>
    <cellStyle name="Millares 4 9 6 3" xfId="33714" xr:uid="{971A58CC-BABE-4D6A-B0B6-1051E9E12C41}"/>
    <cellStyle name="Millares 4 9 7" xfId="8545" xr:uid="{5885794E-C605-4DF0-BD67-D605849D2725}"/>
    <cellStyle name="Millares 4 9 7 2" xfId="39597" xr:uid="{76EAC3DF-722F-49E4-87A4-7DD2CEA089C4}"/>
    <cellStyle name="Millares 4 9 8" xfId="22728" xr:uid="{E87ABF90-B7D1-4A95-9A59-B678B4B1399E}"/>
    <cellStyle name="Millares 40" xfId="22129" xr:uid="{2827E357-25F6-4646-84F6-F308A26578DF}"/>
    <cellStyle name="Millares 40 2" xfId="54963" xr:uid="{76A25EC7-C3EE-47A2-975A-E35A473E2B7A}"/>
    <cellStyle name="Millares 40 3" xfId="38094" xr:uid="{6E496B8D-3C5F-4014-9B24-DEF6547853F4}"/>
    <cellStyle name="Millares 4001" xfId="98" xr:uid="{824BD817-1294-46AD-A834-13BFB3854E1B}"/>
    <cellStyle name="Millares 4001 2" xfId="56237" xr:uid="{EC6B75F9-4617-435D-8A76-AF9705BABDEF}"/>
    <cellStyle name="Millares 4013" xfId="56238" xr:uid="{DC8A4C86-9937-4D2B-8B80-44343536B0CC}"/>
    <cellStyle name="Millares 402" xfId="55910" xr:uid="{E85265BB-B870-4178-8B3C-08DB3EB76819}"/>
    <cellStyle name="Millares 4023" xfId="56239" xr:uid="{2C3A09D4-ADDE-4D14-91D4-00DB187D03B2}"/>
    <cellStyle name="Millares 4038" xfId="56240" xr:uid="{92442178-1B8F-43E4-BAC0-B8F92D519D3A}"/>
    <cellStyle name="Millares 4047" xfId="56241" xr:uid="{DE51AD86-F967-4D4B-8192-98AF9C5620D5}"/>
    <cellStyle name="Millares 4059" xfId="56242" xr:uid="{82AD0E35-0B99-4BF6-8041-2BCD94929279}"/>
    <cellStyle name="Millares 4065" xfId="56243" xr:uid="{7A2AAAEF-673B-46A5-9B52-45909C822BD8}"/>
    <cellStyle name="Millares 4070" xfId="56244" xr:uid="{443CE100-1B57-454B-A7C1-2DC9E399098F}"/>
    <cellStyle name="Millares 4083" xfId="99" xr:uid="{E8D4C402-E89D-407B-B65B-A84F5FCBD304}"/>
    <cellStyle name="Millares 4083 2" xfId="56245" xr:uid="{4D40670C-13B5-4FEC-9320-6A175B6811B9}"/>
    <cellStyle name="Millares 4094" xfId="56246" xr:uid="{A9ADCE24-FF64-48A3-A460-E7C1C028AE74}"/>
    <cellStyle name="Millares 41" xfId="38998" xr:uid="{65B6A9E2-AE89-488F-B62D-A9D17D27D29F}"/>
    <cellStyle name="Millares 41 2" xfId="55867" xr:uid="{734C5785-6E3A-4AF5-85E2-A0F4E96955C0}"/>
    <cellStyle name="Millares 4107" xfId="56247" xr:uid="{CCB05E85-EF28-404D-BA77-3C8186520289}"/>
    <cellStyle name="Millares 4114" xfId="56248" xr:uid="{7CCF16FC-7F41-4279-AE53-E0073DA2B45C}"/>
    <cellStyle name="Millares 4123" xfId="56249" xr:uid="{B51A0CB9-2A77-4FFE-B511-0274D9D75D36}"/>
    <cellStyle name="Millares 4134" xfId="56250" xr:uid="{1A490F45-82C8-4D20-BACF-CC15038443CD}"/>
    <cellStyle name="Millares 4147" xfId="56251" xr:uid="{A1E07966-2178-4E5C-99CA-201D9C841860}"/>
    <cellStyle name="Millares 4157" xfId="100" xr:uid="{3F7524E6-B837-4DBF-8607-2A386C08B250}"/>
    <cellStyle name="Millares 4157 2" xfId="56252" xr:uid="{251E24DF-A0F1-4F02-A72E-78D9795FD8B7}"/>
    <cellStyle name="Millares 4171" xfId="56253" xr:uid="{22FB61CC-CA6B-4D28-9162-FE9F00CD7BE8}"/>
    <cellStyle name="Millares 4182" xfId="56254" xr:uid="{1FE6D7AF-FC6B-4C84-8F01-5C9E0B196432}"/>
    <cellStyle name="Millares 4188" xfId="56255" xr:uid="{E5CCD2FA-A42D-412E-B4D7-0B0A455FD969}"/>
    <cellStyle name="Millares 42" xfId="22130" xr:uid="{EA58A357-ACF6-4E37-9249-AF7ACF72C299}"/>
    <cellStyle name="Millares 42 2" xfId="55868" xr:uid="{BE39C689-D35B-4033-BE8B-9B3679413F3B}"/>
    <cellStyle name="Millares 42 3" xfId="38999" xr:uid="{4D6BC798-B532-4669-9598-693A75F2B6E6}"/>
    <cellStyle name="Millares 4208" xfId="2" xr:uid="{26417EF4-62F6-48BE-ADCD-431930F86617}"/>
    <cellStyle name="Millares 4208 2" xfId="56257" xr:uid="{A0729AAD-FB26-4407-B5BD-DB41132C1333}"/>
    <cellStyle name="Millares 4208 3" xfId="56" xr:uid="{ED4A76B5-F9CD-4E64-B4B5-7EFD4BF31601}"/>
    <cellStyle name="Millares 4216" xfId="4" xr:uid="{16497BAA-A1D1-4F4F-8576-C36844051E17}"/>
    <cellStyle name="Millares 4216 2" xfId="56258" xr:uid="{37EDD57A-6DB9-4AAE-A11F-B9343FBC791E}"/>
    <cellStyle name="Millares 4216 3" xfId="57" xr:uid="{D4DDBE4E-0D81-45F2-8EE0-475B63946BFD}"/>
    <cellStyle name="Millares 4218" xfId="5" xr:uid="{B0A90048-2361-4476-B60B-B48059411A7B}"/>
    <cellStyle name="Millares 4218 2" xfId="56259" xr:uid="{E811F0CD-F7C8-4000-B350-02945EE7C91E}"/>
    <cellStyle name="Millares 4218 3" xfId="58" xr:uid="{2FF664B7-B8AE-4F30-A290-6608504A47F3}"/>
    <cellStyle name="Millares 4224" xfId="6" xr:uid="{EFCC9677-8895-4FD0-810C-868E236B109F}"/>
    <cellStyle name="Millares 4224 2" xfId="56260" xr:uid="{400567B5-0DCE-4584-8D60-383D7A4D6369}"/>
    <cellStyle name="Millares 4224 3" xfId="59" xr:uid="{F5F21659-4E58-4C4E-A959-3ACEC6792B5A}"/>
    <cellStyle name="Millares 423" xfId="55911" xr:uid="{9E1BA88B-28E8-4C28-A8CD-847DC92086E9}"/>
    <cellStyle name="Millares 424" xfId="55912" xr:uid="{415B868D-3C1A-42DE-B1FE-B48FDAB7C34C}"/>
    <cellStyle name="Millares 4240" xfId="60" xr:uid="{DD347852-3A07-464E-9456-A397D0D58731}"/>
    <cellStyle name="Millares 4240 2" xfId="56261" xr:uid="{C18C8836-549B-4CC1-8D92-FA1EF88AF69F}"/>
    <cellStyle name="Millares 4248" xfId="61" xr:uid="{14CDE986-F246-47DC-AA69-4398C4CE7FA4}"/>
    <cellStyle name="Millares 4248 2" xfId="56262" xr:uid="{AB1D5FE6-519B-4F05-ADF9-2437A683055B}"/>
    <cellStyle name="Millares 4253" xfId="7" xr:uid="{2FCDC1DE-9D04-4033-B952-01AF0DF14E27}"/>
    <cellStyle name="Millares 4253 2" xfId="56263" xr:uid="{967FCB21-4D57-46E4-B63A-89E796DA36FB}"/>
    <cellStyle name="Millares 4253 3" xfId="62" xr:uid="{197E3DAD-3950-4F55-B697-B2D0E07C740D}"/>
    <cellStyle name="Millares 4267" xfId="8" xr:uid="{9D5F2027-8CF5-42C2-B9A5-282C6F2FF562}"/>
    <cellStyle name="Millares 4267 2" xfId="56264" xr:uid="{B0832035-03DE-4999-8867-C0245E5A711C}"/>
    <cellStyle name="Millares 4267 3" xfId="63" xr:uid="{62E20072-FE0E-4875-80C5-D0EF7B9BFCE1}"/>
    <cellStyle name="Millares 4275" xfId="9" xr:uid="{D3A334F7-D177-4622-A9ED-3FF98D0B6F34}"/>
    <cellStyle name="Millares 4275 2" xfId="56265" xr:uid="{D17C74A5-7898-4139-97DC-D00F681D3633}"/>
    <cellStyle name="Millares 4275 3" xfId="64" xr:uid="{B399098B-FA6F-44FF-BA7A-3957DD3AA50E}"/>
    <cellStyle name="Millares 4280" xfId="10" xr:uid="{1C4EAFCB-B1DC-4ECB-95A5-892F6D94877D}"/>
    <cellStyle name="Millares 4280 2" xfId="56266" xr:uid="{1DF1B2D3-50C9-4F1E-A0C7-E4849B051F67}"/>
    <cellStyle name="Millares 4280 3" xfId="65" xr:uid="{A2A7B31C-7C99-490B-AE3E-8D7CCFAF8DE1}"/>
    <cellStyle name="Millares 429" xfId="55913" xr:uid="{89E876BD-72C2-4A20-83E8-2708BDC9E341}"/>
    <cellStyle name="Millares 4290" xfId="11" xr:uid="{77821DC2-325F-41AF-B557-5331AFD6BA58}"/>
    <cellStyle name="Millares 4290 2" xfId="56267" xr:uid="{463AA916-747C-4D2E-867E-125DBC1EF55B}"/>
    <cellStyle name="Millares 4290 3" xfId="66" xr:uid="{BA281647-0EE8-4344-AB8D-C919C711E59B}"/>
    <cellStyle name="Millares 4298" xfId="12" xr:uid="{0E9243AB-E94D-4B42-93BC-61778314E31B}"/>
    <cellStyle name="Millares 4298 2" xfId="56268" xr:uid="{916232FC-F876-480A-AF86-EC9844A00DA3}"/>
    <cellStyle name="Millares 4298 3" xfId="67" xr:uid="{5DEDC868-F98E-4D33-8127-DE23F7552BF2}"/>
    <cellStyle name="Millares 43" xfId="39053" xr:uid="{519D9805-3C95-4821-81CA-049E1F1AE724}"/>
    <cellStyle name="Millares 430" xfId="55914" xr:uid="{D45BB33C-1507-4E32-86D2-4BB866424F1B}"/>
    <cellStyle name="Millares 4305" xfId="13" xr:uid="{CDA2CBE2-C56E-40C9-9581-872A14D208EF}"/>
    <cellStyle name="Millares 4305 2" xfId="56269" xr:uid="{3E488D85-AA86-4843-BCD5-94A9D0D1E73F}"/>
    <cellStyle name="Millares 4305 3" xfId="68" xr:uid="{0C859767-E885-4DB2-AA96-88F892C12CA6}"/>
    <cellStyle name="Millares 431" xfId="55915" xr:uid="{07F8A696-1A5A-4B39-A047-581BE54D604D}"/>
    <cellStyle name="Millares 4312" xfId="14" xr:uid="{C5D0A2E1-C3E7-4B8B-9D1B-B0C1517FDDF0}"/>
    <cellStyle name="Millares 4312 2" xfId="56270" xr:uid="{DE3AC42E-3F5C-43FB-90F9-D029B354827F}"/>
    <cellStyle name="Millares 4312 3" xfId="69" xr:uid="{7D7EFC63-54B3-474A-91CE-1CE34E8C669F}"/>
    <cellStyle name="Millares 4318" xfId="15" xr:uid="{E4BF3FF1-3C17-4ABF-B187-162DBE4D558A}"/>
    <cellStyle name="Millares 4318 2" xfId="56271" xr:uid="{E18D455E-BA2D-44F1-A561-6DC1ACA0D68F}"/>
    <cellStyle name="Millares 4318 3" xfId="70" xr:uid="{2F7B5D75-FBCE-477F-A2A4-1E220955460C}"/>
    <cellStyle name="Millares 4326" xfId="16" xr:uid="{FF00768C-13D8-4089-BC30-5F0710254397}"/>
    <cellStyle name="Millares 4326 2" xfId="56272" xr:uid="{C2F6766E-1CE3-421A-8837-6264F4394CB6}"/>
    <cellStyle name="Millares 4326 3" xfId="71" xr:uid="{F7DBB2C6-B7CC-4412-8DEE-D1C50444987D}"/>
    <cellStyle name="Millares 4332" xfId="72" xr:uid="{7DF162C0-275D-44C2-B99B-E60E66641856}"/>
    <cellStyle name="Millares 4332 2" xfId="56273" xr:uid="{2FBE0304-63B1-4BEF-BE50-62C6CEC01044}"/>
    <cellStyle name="Millares 4343" xfId="73" xr:uid="{3C608B0F-6861-4A7C-803D-59CA9FD1A27F}"/>
    <cellStyle name="Millares 4343 2" xfId="56274" xr:uid="{9E22F4AC-F6EE-48C2-BD4E-901F6D463C79}"/>
    <cellStyle name="Millares 4351" xfId="74" xr:uid="{900A9FC0-561C-435D-AC65-195117DB6380}"/>
    <cellStyle name="Millares 4351 2" xfId="56275" xr:uid="{70FC1C9B-B9D1-4D4B-B48A-4AF69163F23F}"/>
    <cellStyle name="Millares 4356" xfId="75" xr:uid="{424D4B2E-37CC-4102-B544-63FF4A9A1B5E}"/>
    <cellStyle name="Millares 4356 2" xfId="56276" xr:uid="{450214B0-CD5B-47C7-8165-68E9A707BC97}"/>
    <cellStyle name="Millares 4369" xfId="76" xr:uid="{B32ACC82-B238-4AF1-ACC2-E0F3FD914629}"/>
    <cellStyle name="Millares 4369 2" xfId="56277" xr:uid="{B4379E79-1BA5-4C13-8BFE-2AF69D408D30}"/>
    <cellStyle name="Millares 4381" xfId="77" xr:uid="{42CB2B31-CF48-4706-9A32-A9F75561FE2C}"/>
    <cellStyle name="Millares 4381 2" xfId="56278" xr:uid="{C710FC48-1B58-4F01-A893-F3784EDCBBCF}"/>
    <cellStyle name="Millares 4390" xfId="78" xr:uid="{7974CADF-1FB6-4E75-97E4-4C8C1B95ADA0}"/>
    <cellStyle name="Millares 4390 2" xfId="56279" xr:uid="{43820545-386B-42C2-A983-11D7CCFEF0C0}"/>
    <cellStyle name="Millares 4396" xfId="79" xr:uid="{0DB55EA4-F24E-4F67-B5CB-1462B63C46E2}"/>
    <cellStyle name="Millares 4396 2" xfId="56280" xr:uid="{9B2D4475-399D-483C-A38C-5B9549B80ADB}"/>
    <cellStyle name="Millares 44" xfId="55869" xr:uid="{82763E93-1F75-4B30-941B-58DE76C7261D}"/>
    <cellStyle name="Millares 4409" xfId="17" xr:uid="{A94E51B6-C8AB-496B-95C1-76D56B83979E}"/>
    <cellStyle name="Millares 4409 2" xfId="56281" xr:uid="{F41AD2F6-3694-46E5-AF8F-62DB36FBE2AA}"/>
    <cellStyle name="Millares 442" xfId="55916" xr:uid="{A68F7220-BD7C-4908-B295-2790227FF341}"/>
    <cellStyle name="Millares 4421" xfId="18" xr:uid="{DCEF684F-8374-4039-9BEB-6A2748DB50E9}"/>
    <cellStyle name="Millares 4421 2" xfId="56282" xr:uid="{79E00449-835D-477B-B645-402A599D56C2}"/>
    <cellStyle name="Millares 4429" xfId="19" xr:uid="{86A07179-2246-4032-BBD6-0CB07178F658}"/>
    <cellStyle name="Millares 4429 2" xfId="56283" xr:uid="{D81F55EE-A3B9-4AA9-89AF-16E3E732BD52}"/>
    <cellStyle name="Millares 4434" xfId="20" xr:uid="{9477FB0A-D01D-47C0-BF8C-3C9994E19CE5}"/>
    <cellStyle name="Millares 4434 2" xfId="56284" xr:uid="{254BED24-BDA8-418F-BBE3-BB40016A76C4}"/>
    <cellStyle name="Millares 4440" xfId="21" xr:uid="{29D68503-21F4-4EFD-9488-3FCFCA7BB7AF}"/>
    <cellStyle name="Millares 4440 2" xfId="56285" xr:uid="{640CD20F-67CC-4E56-AA8E-89FADC882B0E}"/>
    <cellStyle name="Millares 4441" xfId="22" xr:uid="{C2215FEA-04CC-4231-A9FD-A37177C5FB8E}"/>
    <cellStyle name="Millares 4441 2" xfId="56286" xr:uid="{1812ADA0-7F66-40A3-8A43-3E7C49F40183}"/>
    <cellStyle name="Millares 4447" xfId="23" xr:uid="{2400FF3B-E7C5-49D8-9E6B-62F35D6F6D75}"/>
    <cellStyle name="Millares 4447 2" xfId="56287" xr:uid="{407CA0BD-5DD1-4B19-B328-32186042A9F4}"/>
    <cellStyle name="Millares 4447 3" xfId="101" xr:uid="{C4FCB73D-5E18-4621-9EDE-308C3DF330A7}"/>
    <cellStyle name="Millares 4455" xfId="24" xr:uid="{E01C2E6B-572D-41A8-973F-C3C17E2519E7}"/>
    <cellStyle name="Millares 4455 2" xfId="56288" xr:uid="{233A5A5A-421D-4721-8C6E-E1B39785A20B}"/>
    <cellStyle name="Millares 4464" xfId="25" xr:uid="{E5AF9E88-E036-4FBD-AA42-CD051CF6EEA9}"/>
    <cellStyle name="Millares 4464 2" xfId="56289" xr:uid="{DD0633C8-5012-4BE1-8DE2-C8B46EB750CA}"/>
    <cellStyle name="Millares 4472" xfId="56290" xr:uid="{C17CCEE6-1D64-48E0-BEA3-A562A910FE26}"/>
    <cellStyle name="Millares 4480" xfId="56291" xr:uid="{FD878BAE-63A1-4577-9E0E-C9F08DCA8DDC}"/>
    <cellStyle name="Millares 4488" xfId="56292" xr:uid="{12FEA7BC-66B8-46CB-BE1C-5371F4C7A724}"/>
    <cellStyle name="Millares 4493" xfId="26" xr:uid="{A7207E98-4252-43A7-8B19-C01C5FABAEDA}"/>
    <cellStyle name="Millares 4493 2" xfId="56293" xr:uid="{81580530-D352-4892-8CCD-D1EBDC932799}"/>
    <cellStyle name="Millares 45" xfId="22184" xr:uid="{E828222C-AF98-4633-B69A-C8FE8151BAE2}"/>
    <cellStyle name="Millares 4506" xfId="27" xr:uid="{E1107237-11DB-40C2-B40F-358E1C3041C6}"/>
    <cellStyle name="Millares 4506 2" xfId="56294" xr:uid="{42554D9A-B661-4F32-B53A-4F3D2C11483A}"/>
    <cellStyle name="Millares 4515" xfId="28" xr:uid="{0C5E06CE-EA74-4CEA-A761-587B94007888}"/>
    <cellStyle name="Millares 4515 2" xfId="56295" xr:uid="{B3C1A5D5-9021-4F60-9BA0-708DC93B2566}"/>
    <cellStyle name="Millares 4521" xfId="29" xr:uid="{30B0740D-21C7-4AE6-AD7B-8606A7901175}"/>
    <cellStyle name="Millares 4521 2" xfId="56296" xr:uid="{C3099AC8-BF48-4616-A4F9-F30285B6C05B}"/>
    <cellStyle name="Millares 4526" xfId="30" xr:uid="{6BFAAE17-207D-4CC2-BFEB-B0ABDC7CC020}"/>
    <cellStyle name="Millares 4526 2" xfId="56297" xr:uid="{D2808A68-D492-4463-970B-560CED9A96BE}"/>
    <cellStyle name="Millares 453" xfId="55917" xr:uid="{552CA12E-66C8-4963-978F-B9AB984B45F2}"/>
    <cellStyle name="Millares 4535" xfId="31" xr:uid="{359EF81A-26E8-471D-9187-A6A5B0F10C48}"/>
    <cellStyle name="Millares 4535 2" xfId="56298" xr:uid="{68CCACA7-7F80-46EF-9CB6-E75DC2EECA89}"/>
    <cellStyle name="Millares 4535 3" xfId="102" xr:uid="{30659581-91B6-475F-AABA-B4298D60559F}"/>
    <cellStyle name="Millares 4544" xfId="32" xr:uid="{C1ECEBE2-3EC5-4FD0-A7DA-484FEA5C9529}"/>
    <cellStyle name="Millares 4544 2" xfId="56299" xr:uid="{E8C5BB5D-99BA-4CB6-BE56-ED5AD7979357}"/>
    <cellStyle name="Millares 4547" xfId="33" xr:uid="{24E12E31-1F81-4D0A-8E77-46AC3AF7A651}"/>
    <cellStyle name="Millares 4547 2" xfId="56300" xr:uid="{009F3DCB-F6D0-40C2-BFF4-16672959CB02}"/>
    <cellStyle name="Millares 4552" xfId="34" xr:uid="{CC205966-93B3-4546-B042-038DD0C2F9CF}"/>
    <cellStyle name="Millares 4552 2" xfId="56301" xr:uid="{72FCCF16-17CD-492E-9416-6391E0A42AF5}"/>
    <cellStyle name="Millares 4563" xfId="56302" xr:uid="{8C87FF76-3662-4685-9D47-4A65A26D3A99}"/>
    <cellStyle name="Millares 4572" xfId="56303" xr:uid="{2650F0B7-7610-46AF-8FF9-8D72C21EC262}"/>
    <cellStyle name="Millares 4579" xfId="56304" xr:uid="{1B898AFA-371D-489A-8916-A1082E76B7C2}"/>
    <cellStyle name="Millares 4584" xfId="56305" xr:uid="{EF391067-6AC8-4AB2-BDCA-25E4AC13D452}"/>
    <cellStyle name="Millares 4591" xfId="56306" xr:uid="{B623BD18-2A0C-4881-961F-2C9311C0EA6C}"/>
    <cellStyle name="Millares 4597" xfId="56307" xr:uid="{3960C70E-912D-4E27-AEA3-DA8B6B776B84}"/>
    <cellStyle name="Millares 46" xfId="55871" xr:uid="{E0411C73-96EB-4764-9859-186B1DE067A7}"/>
    <cellStyle name="Millares 4605" xfId="56308" xr:uid="{E9BDAB6C-E132-47E7-B54F-B6E7582FF533}"/>
    <cellStyle name="Millares 461" xfId="55918" xr:uid="{A86DAAB1-D9B6-409F-8470-DFCB93C96D9B}"/>
    <cellStyle name="Millares 4610" xfId="56309" xr:uid="{1C2020AB-C61F-40E9-8025-65A0F9C706B4}"/>
    <cellStyle name="Millares 4618" xfId="56310" xr:uid="{DB9E1A87-7D37-42B0-939E-9A518392692A}"/>
    <cellStyle name="Millares 4619" xfId="56311" xr:uid="{6DEA83FB-4EF8-4DB2-9C31-4D106522FD2E}"/>
    <cellStyle name="Millares 4637" xfId="103" xr:uid="{B50D9484-AAB6-4D99-B06C-60027DE68853}"/>
    <cellStyle name="Millares 4637 2" xfId="56312" xr:uid="{DB5CCC3E-FBF6-483E-93CF-158F8F2B2B77}"/>
    <cellStyle name="Millares 4643" xfId="56313" xr:uid="{7971F309-DA2D-49CD-B927-EDC96462528F}"/>
    <cellStyle name="Millares 4655" xfId="56314" xr:uid="{1262B860-13D2-42ED-9A6E-CFEDE8E2C8FD}"/>
    <cellStyle name="Millares 4664" xfId="56315" xr:uid="{3E360901-1494-475C-BCB3-93DE8A075E62}"/>
    <cellStyle name="Millares 4669" xfId="56316" xr:uid="{6969AF30-B60E-4054-8F2A-1DB84FDCA469}"/>
    <cellStyle name="Millares 4693" xfId="56317" xr:uid="{69AA78FD-A018-4CB2-81CE-C8507D776387}"/>
    <cellStyle name="Millares 470" xfId="55919" xr:uid="{CCF79786-CD54-462D-BCFF-EDE0CD833030}"/>
    <cellStyle name="Millares 4704" xfId="56318" xr:uid="{F00A5E5B-B45E-4550-8A84-00210B5F290D}"/>
    <cellStyle name="Millares 471" xfId="55920" xr:uid="{112D7AC4-7A46-4320-8151-DCB9922D2C0F}"/>
    <cellStyle name="Millares 4711" xfId="56319" xr:uid="{C28A3599-2C9D-42A0-8035-5963B1B1CF95}"/>
    <cellStyle name="Millares 4730" xfId="104" xr:uid="{F0681CA4-359D-437C-BC25-E6CF31BB9C7C}"/>
    <cellStyle name="Millares 4730 2" xfId="56320" xr:uid="{BD0236F4-26DD-4178-B7BD-43DB95C33A2D}"/>
    <cellStyle name="Millares 4737" xfId="56321" xr:uid="{D5B07917-A2DC-43DA-A9FE-1E6B62412110}"/>
    <cellStyle name="Millares 4748" xfId="56322" xr:uid="{D3D423A1-38A6-4969-AC3E-7168151E950D}"/>
    <cellStyle name="Millares 4762" xfId="56323" xr:uid="{7E3FBF34-38C8-42CE-905D-2D0061346EB0}"/>
    <cellStyle name="Millares 4772" xfId="56324" xr:uid="{8F8A4E24-C91D-44AA-A85A-5C8C1F29C1B1}"/>
    <cellStyle name="Millares 4773" xfId="56325" xr:uid="{FB4224CD-686F-4ED4-B328-852520EF4C7D}"/>
    <cellStyle name="Millares 4779" xfId="56326" xr:uid="{B35F1B95-804B-460D-AFCF-5177A8022583}"/>
    <cellStyle name="Millares 4793" xfId="56327" xr:uid="{11C15731-8AC3-4DCC-BC85-191931F1D339}"/>
    <cellStyle name="Millares 4801" xfId="56328" xr:uid="{60128B80-8392-4881-B690-21FCA513A58B}"/>
    <cellStyle name="Millares 4807" xfId="56329" xr:uid="{E3838A39-31AB-49EB-A23A-7BC96C4C7199}"/>
    <cellStyle name="Millares 481" xfId="55921" xr:uid="{03459C0D-2249-4DB0-8501-18EB361268B3}"/>
    <cellStyle name="Millares 4831" xfId="105" xr:uid="{82A20B37-FC7F-4D5A-930B-3E0C1D0C2EC4}"/>
    <cellStyle name="Millares 4831 2" xfId="56330" xr:uid="{C465C3C0-852F-4273-9E35-6D00C92F44FA}"/>
    <cellStyle name="Millares 4840" xfId="106" xr:uid="{D36D44C2-B5B1-4A3B-B948-E0BFE19697F7}"/>
    <cellStyle name="Millares 4840 2" xfId="56331" xr:uid="{579B40D2-B58D-4B4D-A8C8-31F4452E9B95}"/>
    <cellStyle name="Millares 4841" xfId="55" xr:uid="{7E9FD14A-A200-40C2-98E7-806C89025F4D}"/>
    <cellStyle name="Millares 4841 2" xfId="56335" xr:uid="{FA484048-F984-441E-B759-2CDDF34DDE44}"/>
    <cellStyle name="Millares 4848" xfId="107" xr:uid="{392F2D67-5332-4D88-BDCF-D06BA028234C}"/>
    <cellStyle name="Millares 4848 2" xfId="56332" xr:uid="{DCC9C7EA-73A9-40D7-A91D-516DBDBFEA90}"/>
    <cellStyle name="Millares 4862" xfId="108" xr:uid="{30A892EC-C4DA-442B-888A-0FC4878213C7}"/>
    <cellStyle name="Millares 4862 2" xfId="56333" xr:uid="{752B5505-19A1-417B-8DA4-153E43B4D8D6}"/>
    <cellStyle name="Millares 4868" xfId="109" xr:uid="{AF902096-93CB-46C4-8D72-0B973C4B3BA4}"/>
    <cellStyle name="Millares 4868 2" xfId="56334" xr:uid="{486BA471-CFE6-409F-902B-3DC34620EFB0}"/>
    <cellStyle name="Millares 4876" xfId="56336" xr:uid="{5D97154F-7B26-4402-9942-DAD6F9D377BD}"/>
    <cellStyle name="Millares 4889" xfId="56337" xr:uid="{A21B6D12-B20B-49A9-932F-F2B3E635BF48}"/>
    <cellStyle name="Millares 4895" xfId="56338" xr:uid="{9DB500DA-0209-40CE-8AEF-E00FA68C7098}"/>
    <cellStyle name="Millares 490" xfId="55922" xr:uid="{961A361F-BB7C-46F4-ACD9-2E1D668A761D}"/>
    <cellStyle name="Millares 4902" xfId="56339" xr:uid="{75104A27-C61F-49BC-B2C1-38486DBFD9F3}"/>
    <cellStyle name="Millares 491" xfId="55923" xr:uid="{0D8A288E-52D7-4B0F-9F92-1AB735E31B57}"/>
    <cellStyle name="Millares 4918" xfId="56340" xr:uid="{D3F389C7-25EA-40B0-A600-CE82097C3786}"/>
    <cellStyle name="Millares 4927" xfId="56341" xr:uid="{5E67787E-413E-4EBD-9375-D7150A55078B}"/>
    <cellStyle name="Millares 4933" xfId="56342" xr:uid="{6982E169-B6C6-4107-8310-E50D00455039}"/>
    <cellStyle name="Millares 4942" xfId="56343" xr:uid="{B9C105E5-D34A-4277-AF7B-9CB0D20752C4}"/>
    <cellStyle name="Millares 4962" xfId="56344" xr:uid="{FF40EEDC-C7A5-4F46-AD71-0BF5D635FEC5}"/>
    <cellStyle name="Millares 4974" xfId="56345" xr:uid="{968592F6-C251-4C9A-A7CA-B46920892BF9}"/>
    <cellStyle name="Millares 4996" xfId="56346" xr:uid="{3082408E-C54A-4706-951C-FFC12C43D111}"/>
    <cellStyle name="Millares 5" xfId="156" xr:uid="{51BE10AC-1386-469A-A08B-A33A5D0D8D28}"/>
    <cellStyle name="Millares 5 10" xfId="1355" xr:uid="{D1FC5733-4588-4C77-9A42-654D44306992}"/>
    <cellStyle name="Millares 5 10 2" xfId="3037" xr:uid="{39685C2F-6F9C-434E-BE62-CDF722CCB22C}"/>
    <cellStyle name="Millares 5 10 2 2" xfId="5452" xr:uid="{769D9536-328E-4787-87B3-E24358CABC67}"/>
    <cellStyle name="Millares 5 10 2 2 2" xfId="13435" xr:uid="{94B983C8-EAE2-466B-AB97-C77C7E20492D}"/>
    <cellStyle name="Millares 5 10 2 2 2 2" xfId="44483" xr:uid="{ED7F8439-B9B0-4412-9E2F-4150398C942F}"/>
    <cellStyle name="Millares 5 10 2 2 3" xfId="27614" xr:uid="{D471B88B-2CC9-45AC-AF2E-3753286166AF}"/>
    <cellStyle name="Millares 5 10 2 3" xfId="7866" xr:uid="{7447B723-AB23-4FF5-A0F2-EE9CF34EB50A}"/>
    <cellStyle name="Millares 5 10 2 3 2" xfId="17043" xr:uid="{96AB7D7F-8A7D-4FB7-95C0-DBA84BF4509C}"/>
    <cellStyle name="Millares 5 10 2 3 2 2" xfId="48090" xr:uid="{217D1A65-11CC-4CFD-B525-5F248F72A651}"/>
    <cellStyle name="Millares 5 10 2 3 3" xfId="31221" xr:uid="{51FCED59-DBE9-45B2-B7BB-A3EBB932275D}"/>
    <cellStyle name="Millares 5 10 2 4" xfId="21298" xr:uid="{6D7F0486-03EC-4626-9DCD-C2C5AFA7EA5A}"/>
    <cellStyle name="Millares 5 10 2 4 2" xfId="52315" xr:uid="{A06470D3-39A6-4A50-8FB2-FD9E2269918D}"/>
    <cellStyle name="Millares 5 10 2 4 3" xfId="35446" xr:uid="{29284DCA-EC4B-4C1F-8231-D0AC9F31D536}"/>
    <cellStyle name="Millares 5 10 2 5" xfId="10277" xr:uid="{1800A6AE-1A33-42E0-BC47-1A907D28CD25}"/>
    <cellStyle name="Millares 5 10 2 5 2" xfId="41329" xr:uid="{6A69B9C5-DAB5-4C43-88A5-A5EB78B369AA}"/>
    <cellStyle name="Millares 5 10 2 6" xfId="24460" xr:uid="{5F03C6D3-4235-45E0-A75A-7FAFE2943508}"/>
    <cellStyle name="Millares 5 10 3" xfId="2101" xr:uid="{26808E34-9C8F-49AB-98AC-D9794DE54460}"/>
    <cellStyle name="Millares 5 10 3 2" xfId="4516" xr:uid="{2D4B2228-32E0-4AD1-9223-7156CAB3885E}"/>
    <cellStyle name="Millares 5 10 3 2 2" xfId="12499" xr:uid="{7EDA5A56-73ED-461A-8539-73AC0FD8C3A0}"/>
    <cellStyle name="Millares 5 10 3 2 2 2" xfId="43547" xr:uid="{C64EE15E-71F3-421E-A46A-68A38C069EE2}"/>
    <cellStyle name="Millares 5 10 3 2 3" xfId="26678" xr:uid="{969EE1A3-09E2-4447-81E2-6A1580A69141}"/>
    <cellStyle name="Millares 5 10 3 3" xfId="6930" xr:uid="{1242EDCB-1F7F-443C-94AF-92609ADAEF94}"/>
    <cellStyle name="Millares 5 10 3 3 2" xfId="16107" xr:uid="{5AAB70CF-4C08-42E7-BD5B-243EA2DC55CD}"/>
    <cellStyle name="Millares 5 10 3 3 2 2" xfId="47154" xr:uid="{EC1895CC-47EA-477D-9BCF-AA8DCB2C466B}"/>
    <cellStyle name="Millares 5 10 3 3 3" xfId="30285" xr:uid="{2259B436-AA6E-417B-859C-CB95FF14185A}"/>
    <cellStyle name="Millares 5 10 3 4" xfId="20362" xr:uid="{BA7B65E3-FA5C-494B-834F-80B26FFB9D1B}"/>
    <cellStyle name="Millares 5 10 3 4 2" xfId="51379" xr:uid="{D92AE738-0BFD-4C84-ADD9-4B57A07AD278}"/>
    <cellStyle name="Millares 5 10 3 4 3" xfId="34510" xr:uid="{103193BE-43E9-4026-B770-B7A59972CFE7}"/>
    <cellStyle name="Millares 5 10 3 5" xfId="9341" xr:uid="{FA518F19-D7BB-4097-8D35-E7DAB9657FFE}"/>
    <cellStyle name="Millares 5 10 3 5 2" xfId="40393" xr:uid="{B93A3C57-F98D-4D0F-8B3F-698765A2E82F}"/>
    <cellStyle name="Millares 5 10 3 6" xfId="23524" xr:uid="{40B8617E-1928-425A-A006-5C5D04EAF289}"/>
    <cellStyle name="Millares 5 10 4" xfId="3770" xr:uid="{A2F61C6D-BDC1-4837-BE9C-9A3375445AB6}"/>
    <cellStyle name="Millares 5 10 4 2" xfId="11753" xr:uid="{8A62FE9E-602C-4873-9E81-2661BEDB7656}"/>
    <cellStyle name="Millares 5 10 4 2 2" xfId="42801" xr:uid="{34FF9004-EFE7-4AEB-A9DE-B8936820C41A}"/>
    <cellStyle name="Millares 5 10 4 3" xfId="25932" xr:uid="{E2F5D999-C7FC-4E6E-9C0C-FD2519760D08}"/>
    <cellStyle name="Millares 5 10 5" xfId="6184" xr:uid="{80509169-9703-465C-AAA9-C58D683D9274}"/>
    <cellStyle name="Millares 5 10 5 2" xfId="15361" xr:uid="{9A15712D-87A8-4DFF-9A0A-BB5A3E08F17C}"/>
    <cellStyle name="Millares 5 10 5 2 2" xfId="46408" xr:uid="{C8CB5757-61FC-4C45-BEA3-B3339700B699}"/>
    <cellStyle name="Millares 5 10 5 3" xfId="29539" xr:uid="{63A5B354-3D82-48BC-8152-521D52E2AEDE}"/>
    <cellStyle name="Millares 5 10 6" xfId="19616" xr:uid="{03393F6A-29F2-4A66-8557-A819908C97B5}"/>
    <cellStyle name="Millares 5 10 6 2" xfId="50633" xr:uid="{6F0148A8-E217-4C9C-A36D-E77EBABA1A39}"/>
    <cellStyle name="Millares 5 10 6 3" xfId="33764" xr:uid="{BEFCD51F-237F-4E57-BDD1-82AA3217D60E}"/>
    <cellStyle name="Millares 5 10 7" xfId="8595" xr:uid="{1585D15F-AC86-4CAD-9795-B8387F632AAC}"/>
    <cellStyle name="Millares 5 10 7 2" xfId="39647" xr:uid="{70A41362-3222-4CDA-BA1D-50B7D2B00454}"/>
    <cellStyle name="Millares 5 10 8" xfId="22778" xr:uid="{F9027BCC-B652-4B99-A546-FB4B870A22E5}"/>
    <cellStyle name="Millares 5 11" xfId="2354" xr:uid="{557C3E1B-8B0B-466D-98CC-D37EA2645314}"/>
    <cellStyle name="Millares 5 11 2" xfId="4769" xr:uid="{8C6C4A13-A69E-42E7-9D9B-99A2CC9F599D}"/>
    <cellStyle name="Millares 5 11 2 2" xfId="12752" xr:uid="{72FD9398-2B70-4164-B818-F0D1F55138AA}"/>
    <cellStyle name="Millares 5 11 2 2 2" xfId="43800" xr:uid="{39ECF087-6DAE-47EF-8DA2-D5CB0AF9B89B}"/>
    <cellStyle name="Millares 5 11 2 3" xfId="26931" xr:uid="{BC6A65B7-117D-42E0-83F1-E4AAB895E7F5}"/>
    <cellStyle name="Millares 5 11 3" xfId="7183" xr:uid="{BE5B211E-7249-4F82-B6F4-D0BF4DA42895}"/>
    <cellStyle name="Millares 5 11 3 2" xfId="16360" xr:uid="{6F8E4C6E-7A00-454B-B68D-930C88857891}"/>
    <cellStyle name="Millares 5 11 3 2 2" xfId="47407" xr:uid="{ECF65BBE-AC16-4C7F-A3DF-C93333162BC9}"/>
    <cellStyle name="Millares 5 11 3 3" xfId="30538" xr:uid="{2AA03E64-78E5-49EB-B2F1-48D7932BCD16}"/>
    <cellStyle name="Millares 5 11 4" xfId="20615" xr:uid="{017FA9C7-37AD-43B5-A8D8-6911223341F5}"/>
    <cellStyle name="Millares 5 11 4 2" xfId="51632" xr:uid="{A663F5FE-79D5-4F8E-AA4C-2ADC2D5C69A4}"/>
    <cellStyle name="Millares 5 11 4 3" xfId="34763" xr:uid="{2301AF4F-EC1D-496F-828B-CCA207DCADFE}"/>
    <cellStyle name="Millares 5 11 5" xfId="9594" xr:uid="{A65D7784-7925-4EC0-B883-A541928F746D}"/>
    <cellStyle name="Millares 5 11 5 2" xfId="40646" xr:uid="{461D9002-E579-4820-8543-6BBE410E3DCF}"/>
    <cellStyle name="Millares 5 11 6" xfId="23777" xr:uid="{A8AEEDAC-4F60-4639-9F74-C26FD8EB807F}"/>
    <cellStyle name="Millares 5 12" xfId="2430" xr:uid="{C4330EB0-875B-45E7-BB5B-271B4DBBD610}"/>
    <cellStyle name="Millares 5 12 2" xfId="4845" xr:uid="{F726C8F6-B74A-4E68-9FFA-D5ACA1E4C1AB}"/>
    <cellStyle name="Millares 5 12 2 2" xfId="12828" xr:uid="{3A493972-9D13-4465-AB09-0F2675D25522}"/>
    <cellStyle name="Millares 5 12 2 2 2" xfId="43876" xr:uid="{EC3A0C03-BAF7-4D75-B4D7-1DA0ABB966D3}"/>
    <cellStyle name="Millares 5 12 2 3" xfId="27007" xr:uid="{285FF82A-F819-43A9-A642-EF339348548D}"/>
    <cellStyle name="Millares 5 12 3" xfId="7259" xr:uid="{7FE2E70C-782E-418C-9F03-80A1CEB83D3A}"/>
    <cellStyle name="Millares 5 12 3 2" xfId="16436" xr:uid="{8AC90A69-A919-43E9-8BFD-C1EEC3B2E85B}"/>
    <cellStyle name="Millares 5 12 3 2 2" xfId="47483" xr:uid="{86BCE1FE-0458-4B01-97F1-DE4488705BE0}"/>
    <cellStyle name="Millares 5 12 3 3" xfId="30614" xr:uid="{9B17F572-42A1-4D69-A95A-924253CBA4DB}"/>
    <cellStyle name="Millares 5 12 4" xfId="20691" xr:uid="{B4C5C63C-1DAD-492B-B006-2FDAD186DAF7}"/>
    <cellStyle name="Millares 5 12 4 2" xfId="51708" xr:uid="{CBD7B214-4AA5-4F7E-9309-905E2541E3B9}"/>
    <cellStyle name="Millares 5 12 4 3" xfId="34839" xr:uid="{DCC4931A-D81E-4563-83CD-84ED33EF23AA}"/>
    <cellStyle name="Millares 5 12 5" xfId="9670" xr:uid="{0B6E87A8-42F6-4481-961E-2FBDD4A26649}"/>
    <cellStyle name="Millares 5 12 5 2" xfId="40722" xr:uid="{AB7C0822-D873-4864-8524-756FCFC99D7D}"/>
    <cellStyle name="Millares 5 12 6" xfId="23853" xr:uid="{EEF4C3FA-E6D7-4414-8FAB-83294BBB9D41}"/>
    <cellStyle name="Millares 5 13" xfId="1447" xr:uid="{A773DF8E-1D52-4755-8824-A3F8BA9D053F}"/>
    <cellStyle name="Millares 5 13 2" xfId="3862" xr:uid="{7CB48C08-DA8C-4AA3-B239-C705CF11DBAE}"/>
    <cellStyle name="Millares 5 13 2 2" xfId="11845" xr:uid="{CE2292BB-6436-4913-8B3E-D144AB8CA84C}"/>
    <cellStyle name="Millares 5 13 2 2 2" xfId="42893" xr:uid="{A0E0749F-F0AC-4CE6-B5A0-5F11676D6B58}"/>
    <cellStyle name="Millares 5 13 2 3" xfId="26024" xr:uid="{3147E080-7F02-415F-B8BC-974E0BBF153C}"/>
    <cellStyle name="Millares 5 13 3" xfId="6276" xr:uid="{9D2E15F3-EEDF-4371-BB4D-6DBA41CDBB53}"/>
    <cellStyle name="Millares 5 13 3 2" xfId="15453" xr:uid="{33BF41DF-095D-4D04-AFA0-E1B5AB4D9651}"/>
    <cellStyle name="Millares 5 13 3 2 2" xfId="46500" xr:uid="{3C83997C-9D9E-4BFD-B3FA-2AAA07F435B7}"/>
    <cellStyle name="Millares 5 13 3 3" xfId="29631" xr:uid="{CDDEAF8D-BE7B-499C-8B68-C232DEF98DE1}"/>
    <cellStyle name="Millares 5 13 4" xfId="19708" xr:uid="{D1C76CCB-4452-4BCD-A635-F3AEC1FE6E7A}"/>
    <cellStyle name="Millares 5 13 4 2" xfId="50725" xr:uid="{9D290D08-3085-4943-AD85-2E1E7EA70E28}"/>
    <cellStyle name="Millares 5 13 4 3" xfId="33856" xr:uid="{90C81A0F-BD3B-40AA-A5B9-5B701FEF262E}"/>
    <cellStyle name="Millares 5 13 5" xfId="8687" xr:uid="{430967BD-6922-4BA3-8CD9-5AA68C0951E5}"/>
    <cellStyle name="Millares 5 13 5 2" xfId="39739" xr:uid="{4B256C2F-CF7D-4AAF-B1B6-3C7102A71679}"/>
    <cellStyle name="Millares 5 13 6" xfId="22870" xr:uid="{F6B8D95E-F320-4920-BB46-99F29A394AC5}"/>
    <cellStyle name="Millares 5 14" xfId="747" xr:uid="{3AA6C809-6596-4974-A965-59A8B799DA4B}"/>
    <cellStyle name="Millares 5 14 2" xfId="13621" xr:uid="{941ADE2B-02E4-444D-901E-E95315F998FA}"/>
    <cellStyle name="Millares 5 14 2 2" xfId="44669" xr:uid="{26CAC2F6-E376-4BC5-83D3-B98DD8ECD423}"/>
    <cellStyle name="Millares 5 14 2 3" xfId="27800" xr:uid="{2C42BD89-A7BD-408D-BB97-01C1C6797D30}"/>
    <cellStyle name="Millares 5 14 3" xfId="17229" xr:uid="{DAC582FD-5EA8-4DC4-A246-9CEBE1EAEA6D}"/>
    <cellStyle name="Millares 5 14 3 2" xfId="48276" xr:uid="{B05D8BF2-60B7-4F94-9D35-E4E4B11E8B73}"/>
    <cellStyle name="Millares 5 14 3 3" xfId="31407" xr:uid="{F76CEA51-6AF0-4C4E-9373-33DD3D1C4741}"/>
    <cellStyle name="Millares 5 14 4" xfId="21484" xr:uid="{F32AA469-41B7-41B2-9F7E-56A4413E3F29}"/>
    <cellStyle name="Millares 5 14 4 2" xfId="52501" xr:uid="{0C0B3791-E8D6-419A-A60E-7A6D273C48C7}"/>
    <cellStyle name="Millares 5 14 4 3" xfId="35632" xr:uid="{86AE80B2-74DE-4214-B289-4D07AE474A56}"/>
    <cellStyle name="Millares 5 14 5" xfId="10463" xr:uid="{0AEDA273-D096-4B26-B58A-382BC883FC17}"/>
    <cellStyle name="Millares 5 14 5 2" xfId="41515" xr:uid="{BD15FE92-5C2A-48F3-AE71-B33D7389ACA6}"/>
    <cellStyle name="Millares 5 14 6" xfId="24646" xr:uid="{1952FAE9-A27F-481C-B4A1-1A2FA32861C7}"/>
    <cellStyle name="Millares 5 15" xfId="3162" xr:uid="{1BBBF240-5910-42C6-8088-841AF2212473}"/>
    <cellStyle name="Millares 5 15 2" xfId="13918" xr:uid="{2A218DB1-BCCB-49DB-BA5F-CFF58A77A47E}"/>
    <cellStyle name="Millares 5 15 2 2" xfId="44966" xr:uid="{997782FC-F0FB-40BC-BA88-8A338C62A38C}"/>
    <cellStyle name="Millares 5 15 2 3" xfId="28097" xr:uid="{94BD57BA-9EC5-4CE5-B404-D02199CFFDDA}"/>
    <cellStyle name="Millares 5 15 3" xfId="17526" xr:uid="{7A225EDF-1D91-4D68-82FD-5C0E59393DA9}"/>
    <cellStyle name="Millares 5 15 3 2" xfId="48573" xr:uid="{462F14BC-386D-4183-8CF7-B8468BC42310}"/>
    <cellStyle name="Millares 5 15 3 3" xfId="31704" xr:uid="{47A580D1-1862-4BB9-8DCD-0C86397C7630}"/>
    <cellStyle name="Millares 5 15 4" xfId="21781" xr:uid="{D36C43B9-F102-476D-9EC1-17FEDB4E8C52}"/>
    <cellStyle name="Millares 5 15 4 2" xfId="52798" xr:uid="{9E789CEC-799E-4C79-A4BA-1DF5FFCFC14F}"/>
    <cellStyle name="Millares 5 15 4 3" xfId="35929" xr:uid="{F9006C93-904A-4A0C-A08A-71A2892E9293}"/>
    <cellStyle name="Millares 5 15 5" xfId="10760" xr:uid="{DC5D49D5-2D05-49B8-BF27-0536522CD6A0}"/>
    <cellStyle name="Millares 5 15 5 2" xfId="41812" xr:uid="{3A3CBDBC-C6AA-4A03-B264-7B9D05B7E531}"/>
    <cellStyle name="Millares 5 15 6" xfId="24943" xr:uid="{DA744811-7889-4A0D-90F7-43E755096ABD}"/>
    <cellStyle name="Millares 5 16" xfId="5577" xr:uid="{E526FFCC-99FF-4821-AAB5-D2ED2469F5C4}"/>
    <cellStyle name="Millares 5 16 2" xfId="14123" xr:uid="{32CB8FB2-0176-4F16-A85A-D9189446BE85}"/>
    <cellStyle name="Millares 5 16 2 2" xfId="45171" xr:uid="{20A0339E-5F01-4598-9260-AAFE35BC3506}"/>
    <cellStyle name="Millares 5 16 2 3" xfId="28302" xr:uid="{68E7F491-4E42-437B-B8F0-181D0D32D7EE}"/>
    <cellStyle name="Millares 5 16 3" xfId="17731" xr:uid="{A931A357-4874-4DEB-9BF4-F21D4D8475DC}"/>
    <cellStyle name="Millares 5 16 3 2" xfId="48778" xr:uid="{1BC57296-15B2-407C-B53C-F8778FA84F31}"/>
    <cellStyle name="Millares 5 16 3 3" xfId="31909" xr:uid="{FE7C9F2B-BC99-4A0F-9BF2-88F34034D330}"/>
    <cellStyle name="Millares 5 16 4" xfId="21986" xr:uid="{252FE1B2-423C-437B-A6BD-48A5378F9E6A}"/>
    <cellStyle name="Millares 5 16 4 2" xfId="53003" xr:uid="{EBB94E64-1452-42D7-98A5-947716366F8D}"/>
    <cellStyle name="Millares 5 16 4 3" xfId="36134" xr:uid="{3E4CCAF1-CBBB-49D7-AC3E-571F219027A3}"/>
    <cellStyle name="Millares 5 16 5" xfId="10965" xr:uid="{A9E3DBCC-0D79-4C58-BDF1-51A70173783B}"/>
    <cellStyle name="Millares 5 16 5 2" xfId="42017" xr:uid="{F2BE9DC9-0B72-4904-99C3-7CFC4C443555}"/>
    <cellStyle name="Millares 5 16 6" xfId="25148" xr:uid="{099C79BB-CDAE-43C2-83B2-568AC431192A}"/>
    <cellStyle name="Millares 5 17" xfId="11146" xr:uid="{664AFEEE-6112-45C3-9836-BC5CF4FE7A97}"/>
    <cellStyle name="Millares 5 17 2" xfId="14754" xr:uid="{7AD9D81A-97B4-4905-9ABB-D10477F7C147}"/>
    <cellStyle name="Millares 5 17 2 2" xfId="45801" xr:uid="{A4163720-977B-44D2-BD7A-5CD52672FFEC}"/>
    <cellStyle name="Millares 5 17 2 3" xfId="28932" xr:uid="{475F0BDC-7158-4502-953D-61AF41854E6D}"/>
    <cellStyle name="Millares 5 17 3" xfId="19009" xr:uid="{DC401303-77B0-496F-A1A2-75A9C5282AB3}"/>
    <cellStyle name="Millares 5 17 3 2" xfId="50026" xr:uid="{B70EC45B-A2F3-4F8A-8391-0E7766523298}"/>
    <cellStyle name="Millares 5 17 3 3" xfId="33157" xr:uid="{BFCB258C-A909-4AD5-B433-5396E36D8436}"/>
    <cellStyle name="Millares 5 17 4" xfId="42194" xr:uid="{E4611563-8FD3-4CD3-973F-6D1C58F88CC8}"/>
    <cellStyle name="Millares 5 17 5" xfId="25325" xr:uid="{B3CD7A01-3D1D-42F3-8C76-0565E0EC4A21}"/>
    <cellStyle name="Millares 5 18" xfId="14365" xr:uid="{0116E7B3-83D5-4B9C-94E6-B592BF8296B1}"/>
    <cellStyle name="Millares 5 18 2" xfId="45413" xr:uid="{08C5DB29-7F39-45F0-8BDB-E289C429F23B}"/>
    <cellStyle name="Millares 5 18 3" xfId="28544" xr:uid="{B98C9D95-CE2B-4B2B-BA41-53B3183DDD34}"/>
    <cellStyle name="Millares 5 19" xfId="14572" xr:uid="{B510F3C3-F209-4A46-A158-0B2BCED6726E}"/>
    <cellStyle name="Millares 5 19 2" xfId="45620" xr:uid="{CC50EA4B-9551-4F7C-AACB-04EA5FAC0054}"/>
    <cellStyle name="Millares 5 19 3" xfId="28751" xr:uid="{C599A7CF-C03C-4B59-8258-885DCE0E12DA}"/>
    <cellStyle name="Millares 5 2" xfId="225" xr:uid="{4C611046-ABDC-4381-A746-B08BE39F5B4A}"/>
    <cellStyle name="Millares 5 2 10" xfId="3230" xr:uid="{1D22BE34-3281-49BC-BF2D-FB83C1232340}"/>
    <cellStyle name="Millares 5 2 10 2" xfId="13919" xr:uid="{52EB0A64-459A-478E-9E9B-AB367557FD9B}"/>
    <cellStyle name="Millares 5 2 10 2 2" xfId="44967" xr:uid="{2828A430-C151-4BAF-B2CD-FB645150154E}"/>
    <cellStyle name="Millares 5 2 10 2 3" xfId="28098" xr:uid="{0A6FDA87-EFB2-4BCE-8650-74BA6B4A29A0}"/>
    <cellStyle name="Millares 5 2 10 3" xfId="17527" xr:uid="{F83A2662-D6D6-4FF2-BA44-1A19F7910476}"/>
    <cellStyle name="Millares 5 2 10 3 2" xfId="48574" xr:uid="{4EDB1E59-70ED-4523-8BC2-CAEFD5105798}"/>
    <cellStyle name="Millares 5 2 10 3 3" xfId="31705" xr:uid="{AEEAAD48-D10F-4DCE-8F0C-AEEB8BD2F61A}"/>
    <cellStyle name="Millares 5 2 10 4" xfId="21782" xr:uid="{FF288A0A-7618-44F2-9FBC-424E6AE3EE60}"/>
    <cellStyle name="Millares 5 2 10 4 2" xfId="52799" xr:uid="{97433497-A0E0-4989-82E7-CB3A274CEDE3}"/>
    <cellStyle name="Millares 5 2 10 4 3" xfId="35930" xr:uid="{3B48E5FF-5B75-4780-B0A8-44A842E5D6AC}"/>
    <cellStyle name="Millares 5 2 10 5" xfId="10761" xr:uid="{A8605B2D-3688-421F-99CF-77E806251A61}"/>
    <cellStyle name="Millares 5 2 10 5 2" xfId="41813" xr:uid="{2B9316C2-2343-4B89-ABBC-9B680159BC5B}"/>
    <cellStyle name="Millares 5 2 10 6" xfId="24944" xr:uid="{5B53BCF5-0253-4F2D-965B-14FD5ACA9D9C}"/>
    <cellStyle name="Millares 5 2 11" xfId="5645" xr:uid="{292F61F8-1404-46F4-8A0C-D58D5FA3F121}"/>
    <cellStyle name="Millares 5 2 11 2" xfId="14150" xr:uid="{3C5FC433-FFA8-4353-97CE-078A9E1A968C}"/>
    <cellStyle name="Millares 5 2 11 2 2" xfId="45198" xr:uid="{FDA7A706-2DE8-4FBD-BF98-3DDC535B731C}"/>
    <cellStyle name="Millares 5 2 11 2 3" xfId="28329" xr:uid="{C27E3948-244D-425D-9C56-B22136D39C43}"/>
    <cellStyle name="Millares 5 2 11 3" xfId="17758" xr:uid="{B3CB6DDB-9544-4E0D-9A1A-3C9690D20E08}"/>
    <cellStyle name="Millares 5 2 11 3 2" xfId="48805" xr:uid="{204F9A0E-7421-4947-8AF9-35245A9B9C66}"/>
    <cellStyle name="Millares 5 2 11 3 3" xfId="31936" xr:uid="{60C75613-FAB0-4F65-BD5B-85F9A7DE9B8A}"/>
    <cellStyle name="Millares 5 2 11 4" xfId="22013" xr:uid="{34FAD5FB-880F-4723-B06D-893434D746AF}"/>
    <cellStyle name="Millares 5 2 11 4 2" xfId="53030" xr:uid="{024A7B73-041B-4E99-8A8C-4C54F5DA97FE}"/>
    <cellStyle name="Millares 5 2 11 4 3" xfId="36161" xr:uid="{B8C3073E-1733-428F-B809-13E055C9698F}"/>
    <cellStyle name="Millares 5 2 11 5" xfId="10992" xr:uid="{CAD2E68A-4967-4E05-8090-437314DB8E00}"/>
    <cellStyle name="Millares 5 2 11 5 2" xfId="42044" xr:uid="{6B8964A7-CA79-4FDC-81B0-CE6B8251E0FF}"/>
    <cellStyle name="Millares 5 2 11 6" xfId="25175" xr:uid="{BB83B5D3-1514-4D7E-991F-0447498EA174}"/>
    <cellStyle name="Millares 5 2 12" xfId="11214" xr:uid="{788D4444-EC6D-4CDE-94C8-36E1099C26DA}"/>
    <cellStyle name="Millares 5 2 12 2" xfId="14822" xr:uid="{CD087B34-CE0D-4900-BE38-B57FC128A697}"/>
    <cellStyle name="Millares 5 2 12 2 2" xfId="45869" xr:uid="{2F9BDAF4-9476-41D6-A4AF-64AC5BBC3401}"/>
    <cellStyle name="Millares 5 2 12 2 3" xfId="29000" xr:uid="{62783881-5E96-4D7E-BC28-C82AF34D4DCB}"/>
    <cellStyle name="Millares 5 2 12 3" xfId="19077" xr:uid="{1420ACF8-17C1-425A-9527-3B63E286B69C}"/>
    <cellStyle name="Millares 5 2 12 3 2" xfId="50094" xr:uid="{5D3D1C46-845B-469F-A4DE-E5015319AB2A}"/>
    <cellStyle name="Millares 5 2 12 3 3" xfId="33225" xr:uid="{66204D04-D27B-4DAB-99C3-DAF00CA00CD6}"/>
    <cellStyle name="Millares 5 2 12 4" xfId="42262" xr:uid="{5A570CD4-7729-48F4-819D-5956D34895DF}"/>
    <cellStyle name="Millares 5 2 12 5" xfId="25393" xr:uid="{B91C2EC3-040E-4EA8-A2DF-24023BCBCE66}"/>
    <cellStyle name="Millares 5 2 13" xfId="14366" xr:uid="{21747684-66F9-471F-A14F-DDA54FD44869}"/>
    <cellStyle name="Millares 5 2 13 2" xfId="45414" xr:uid="{9FF14249-7C79-4243-865C-A83099390BAA}"/>
    <cellStyle name="Millares 5 2 13 3" xfId="28545" xr:uid="{A9ECFF66-0D21-4E36-B67D-46E5E51DD0D1}"/>
    <cellStyle name="Millares 5 2 14" xfId="14600" xr:uid="{1173DF74-1720-4080-BF02-E0867B51D9B6}"/>
    <cellStyle name="Millares 5 2 14 2" xfId="45647" xr:uid="{DAC1EC74-A5E3-479A-B0A2-83292227CEAC}"/>
    <cellStyle name="Millares 5 2 14 3" xfId="28778" xr:uid="{EE1D9361-326B-4C84-BA41-655DC7CCFA82}"/>
    <cellStyle name="Millares 5 2 15" xfId="18027" xr:uid="{D184E0B2-21DC-4B12-9435-7AE31483EC50}"/>
    <cellStyle name="Millares 5 2 15 2" xfId="49044" xr:uid="{0E0D1038-7168-41D1-AED3-4498A97BCC28}"/>
    <cellStyle name="Millares 5 2 15 3" xfId="32175" xr:uid="{27B7D32D-D60F-4FE1-B49C-3516E60E6A53}"/>
    <cellStyle name="Millares 5 2 16" xfId="18327" xr:uid="{249A2440-111C-4016-889F-12C83BCF136E}"/>
    <cellStyle name="Millares 5 2 16 2" xfId="49344" xr:uid="{48D9A194-16E8-4B84-A556-F622B05C168F}"/>
    <cellStyle name="Millares 5 2 16 3" xfId="32475" xr:uid="{DDCFF57D-0C1D-4CB3-BC15-3481267A3E42}"/>
    <cellStyle name="Millares 5 2 17" xfId="18627" xr:uid="{8401A026-2194-4E7C-BC2E-F2CD0482ED54}"/>
    <cellStyle name="Millares 5 2 17 2" xfId="49644" xr:uid="{70097D02-2CB3-4CAF-AC94-729681E0AAE3}"/>
    <cellStyle name="Millares 5 2 17 3" xfId="32775" xr:uid="{2E5F260C-331B-4AE2-8556-0E522CE869E7}"/>
    <cellStyle name="Millares 5 2 18" xfId="18859" xr:uid="{B4E8CE41-F2EB-4A9F-BAD8-0EB3DA2FD0D3}"/>
    <cellStyle name="Millares 5 2 18 2" xfId="49876" xr:uid="{98B10AE1-B5AF-40B5-9CA7-B12983225679}"/>
    <cellStyle name="Millares 5 2 18 3" xfId="33007" xr:uid="{815DADDF-C354-4240-A2B8-6BCE3FA258BB}"/>
    <cellStyle name="Millares 5 2 19" xfId="8056" xr:uid="{7F07D1D1-4C11-4B7E-A11B-5480EB692B29}"/>
    <cellStyle name="Millares 5 2 19 2" xfId="53248" xr:uid="{616ABCF0-E38B-4034-AC1E-392A1E021E74}"/>
    <cellStyle name="Millares 5 2 19 3" xfId="36379" xr:uid="{1A480B8E-8DD4-41FC-B482-FDCFD486D2A9}"/>
    <cellStyle name="Millares 5 2 2" xfId="409" xr:uid="{8879DFEF-58E4-48E4-8E4C-FFBDCA267AC9}"/>
    <cellStyle name="Millares 5 2 2 10" xfId="14367" xr:uid="{1B51A829-6A8F-438F-912C-CC9BFAC89858}"/>
    <cellStyle name="Millares 5 2 2 10 2" xfId="45415" xr:uid="{DA920B88-D69E-49A3-BDD8-D0BAC00A70FE}"/>
    <cellStyle name="Millares 5 2 2 10 3" xfId="28546" xr:uid="{7F135711-4D1E-41E7-95A3-03AE55C2ABBC}"/>
    <cellStyle name="Millares 5 2 2 11" xfId="14647" xr:uid="{CA1DD45B-1F7B-4B01-824C-743AD07315E1}"/>
    <cellStyle name="Millares 5 2 2 11 2" xfId="45694" xr:uid="{FC1FCC0C-2E54-44B5-8D54-483B99BB60B8}"/>
    <cellStyle name="Millares 5 2 2 11 3" xfId="28825" xr:uid="{19756FDD-2F2C-4368-A319-76B69133B19B}"/>
    <cellStyle name="Millares 5 2 2 12" xfId="18028" xr:uid="{3FF34CB7-B7F6-4A07-811E-CAECD1557D5A}"/>
    <cellStyle name="Millares 5 2 2 12 2" xfId="49045" xr:uid="{3FA3E524-BC02-4216-A71B-D00BE22A8980}"/>
    <cellStyle name="Millares 5 2 2 12 3" xfId="32176" xr:uid="{D4212780-2518-4CB7-AE10-F365A811E1DD}"/>
    <cellStyle name="Millares 5 2 2 13" xfId="18328" xr:uid="{A7C33DB9-4F1F-4B65-8711-F7E14B0A9652}"/>
    <cellStyle name="Millares 5 2 2 13 2" xfId="49345" xr:uid="{58F0E58B-2FDD-4C50-A66B-70ACC2ACB096}"/>
    <cellStyle name="Millares 5 2 2 13 3" xfId="32476" xr:uid="{9F155E28-3E60-4774-BB9B-C11C3B2291D9}"/>
    <cellStyle name="Millares 5 2 2 14" xfId="18628" xr:uid="{7A0B69F6-2D80-4709-AD8F-7B80330FBAD5}"/>
    <cellStyle name="Millares 5 2 2 14 2" xfId="49645" xr:uid="{D6EF6791-5551-4EE4-8A13-A30F26587353}"/>
    <cellStyle name="Millares 5 2 2 14 3" xfId="32776" xr:uid="{E9EB3867-BE1C-482B-BAE2-B88EA1388435}"/>
    <cellStyle name="Millares 5 2 2 15" xfId="18906" xr:uid="{2589D17B-BD9F-4ADB-970A-A7CA38D3E0AD}"/>
    <cellStyle name="Millares 5 2 2 15 2" xfId="49923" xr:uid="{169752A8-6D3D-48CE-B2CC-3B4F7B064633}"/>
    <cellStyle name="Millares 5 2 2 15 3" xfId="33054" xr:uid="{0009F3EC-DBBC-4DFA-9E74-2482F003E8FB}"/>
    <cellStyle name="Millares 5 2 2 16" xfId="8239" xr:uid="{BBD86D2B-C311-498B-A4DD-23885B52878B}"/>
    <cellStyle name="Millares 5 2 2 16 2" xfId="53249" xr:uid="{D6E94B83-19A3-4B3B-B563-4F3A04867467}"/>
    <cellStyle name="Millares 5 2 2 16 3" xfId="36380" xr:uid="{FA9F8035-07EE-44CB-918E-8284A9E8FFAD}"/>
    <cellStyle name="Millares 5 2 2 17" xfId="36685" xr:uid="{4B8D6C05-F5CB-4690-BFE9-3B90C7541D11}"/>
    <cellStyle name="Millares 5 2 2 17 2" xfId="53554" xr:uid="{DBBCD8C0-7F84-4CDB-A3CC-A66D7B1F7991}"/>
    <cellStyle name="Millares 5 2 2 18" xfId="36995" xr:uid="{FD18A9FD-CC61-4975-8E1B-1577A05337C7}"/>
    <cellStyle name="Millares 5 2 2 18 2" xfId="53864" xr:uid="{60973E54-AEBB-41A1-B9C8-1A473F83EB52}"/>
    <cellStyle name="Millares 5 2 2 19" xfId="37298" xr:uid="{28F2F8FA-D954-4B90-A443-02FBA7CE109E}"/>
    <cellStyle name="Millares 5 2 2 19 2" xfId="54167" xr:uid="{BCE440B6-684C-4C4D-9239-D6075E1887E1}"/>
    <cellStyle name="Millares 5 2 2 2" xfId="551" xr:uid="{D688B9D7-83EA-4E19-9A63-2FBB322A0BD2}"/>
    <cellStyle name="Millares 5 2 2 2 2" xfId="2823" xr:uid="{839FF73C-7A4F-4C89-A27B-A7B2EB65AEDA}"/>
    <cellStyle name="Millares 5 2 2 2 2 2" xfId="5238" xr:uid="{6B77D81F-A49D-4FA1-905C-AD882A85CA7B}"/>
    <cellStyle name="Millares 5 2 2 2 2 2 2" xfId="13221" xr:uid="{FCF138AB-18AF-4755-8A22-9D2342B3B741}"/>
    <cellStyle name="Millares 5 2 2 2 2 2 2 2" xfId="44269" xr:uid="{BD720ED2-74CE-4C1C-A802-B7E12410F05B}"/>
    <cellStyle name="Millares 5 2 2 2 2 2 3" xfId="27400" xr:uid="{E8D5873F-4FA0-41B3-85B0-99437C2C7017}"/>
    <cellStyle name="Millares 5 2 2 2 2 3" xfId="7652" xr:uid="{8B620F90-A2B5-4D7C-B293-F2D8275E643B}"/>
    <cellStyle name="Millares 5 2 2 2 2 3 2" xfId="16829" xr:uid="{310970FD-040E-4DC7-BD5F-E0DB08B06019}"/>
    <cellStyle name="Millares 5 2 2 2 2 3 2 2" xfId="47876" xr:uid="{9950DBB8-CF67-4BF4-B328-CB8065D22882}"/>
    <cellStyle name="Millares 5 2 2 2 2 3 3" xfId="31007" xr:uid="{3F92FAA8-912F-4BDE-9B53-653ACC762F1F}"/>
    <cellStyle name="Millares 5 2 2 2 2 4" xfId="21084" xr:uid="{208304AD-7A0F-4D39-B69E-D3DA08CC27AA}"/>
    <cellStyle name="Millares 5 2 2 2 2 4 2" xfId="52101" xr:uid="{F7ACB3FF-6893-4CDE-91AC-F68B2EA64BD7}"/>
    <cellStyle name="Millares 5 2 2 2 2 4 3" xfId="35232" xr:uid="{8A8386C3-A31F-4D51-B42F-6662BA1AEC79}"/>
    <cellStyle name="Millares 5 2 2 2 2 5" xfId="10063" xr:uid="{F280730C-AD14-4B3D-9D7F-72FF95F9A462}"/>
    <cellStyle name="Millares 5 2 2 2 2 5 2" xfId="41115" xr:uid="{2FE810A1-4072-4536-A6B6-85D38A2DDCEB}"/>
    <cellStyle name="Millares 5 2 2 2 2 6" xfId="24246" xr:uid="{669E9DEB-1133-4599-95DC-B18C48E31347}"/>
    <cellStyle name="Millares 5 2 2 2 3" xfId="2026" xr:uid="{E4DAF0E8-CB79-48A3-8A8D-FA20DFF92ADC}"/>
    <cellStyle name="Millares 5 2 2 2 3 2" xfId="4441" xr:uid="{1212D359-8318-4AC5-8657-5C3E182FFF1F}"/>
    <cellStyle name="Millares 5 2 2 2 3 2 2" xfId="12424" xr:uid="{27FF6911-C9FB-4579-AD9C-692F41FB3162}"/>
    <cellStyle name="Millares 5 2 2 2 3 2 2 2" xfId="43472" xr:uid="{34676D2A-A182-42EF-B888-70ADD57C16F1}"/>
    <cellStyle name="Millares 5 2 2 2 3 2 3" xfId="26603" xr:uid="{556F47EE-CE80-4D19-BBF7-67961D0DE9BC}"/>
    <cellStyle name="Millares 5 2 2 2 3 3" xfId="6855" xr:uid="{7B8A188B-DEB8-450F-B79E-E6D042E9C927}"/>
    <cellStyle name="Millares 5 2 2 2 3 3 2" xfId="16032" xr:uid="{DD5B17ED-5A8B-4CE8-97A2-2BA3885BCD64}"/>
    <cellStyle name="Millares 5 2 2 2 3 3 2 2" xfId="47079" xr:uid="{B303E01C-7BED-4653-9856-70990B395423}"/>
    <cellStyle name="Millares 5 2 2 2 3 3 3" xfId="30210" xr:uid="{8D8744FC-0A88-43A7-944A-1FBA9496AAC7}"/>
    <cellStyle name="Millares 5 2 2 2 3 4" xfId="20287" xr:uid="{D4ED5976-05D8-4B24-AF1F-B7C2F8F7BFD7}"/>
    <cellStyle name="Millares 5 2 2 2 3 4 2" xfId="51304" xr:uid="{0D0039B4-0650-404C-A3C1-7034A28CB69D}"/>
    <cellStyle name="Millares 5 2 2 2 3 4 3" xfId="34435" xr:uid="{8DB0E4EB-0224-46C7-BBC3-6F0A4860E2BB}"/>
    <cellStyle name="Millares 5 2 2 2 3 5" xfId="9266" xr:uid="{282769E7-75F0-4C1A-A9C8-CDAE40C01EC8}"/>
    <cellStyle name="Millares 5 2 2 2 3 5 2" xfId="40318" xr:uid="{C9D6ABEE-5E26-460F-AEB9-B9F8B2BB713B}"/>
    <cellStyle name="Millares 5 2 2 2 3 6" xfId="23449" xr:uid="{2A13C084-9172-4D56-B261-0A8D7F00251C}"/>
    <cellStyle name="Millares 5 2 2 2 4" xfId="1140" xr:uid="{5E4D1F0B-2FD0-4871-8919-0A3FF90A2EA0}"/>
    <cellStyle name="Millares 5 2 2 2 4 2" xfId="11539" xr:uid="{3A007B3F-2ABA-4489-97F7-9A1DEB55A1D6}"/>
    <cellStyle name="Millares 5 2 2 2 4 2 2" xfId="42587" xr:uid="{3D2A17DE-E226-40B6-9AF9-DD56B2D3A92A}"/>
    <cellStyle name="Millares 5 2 2 2 4 3" xfId="25718" xr:uid="{330E96F5-58D0-4796-95F3-09269738FE18}"/>
    <cellStyle name="Millares 5 2 2 2 5" xfId="3555" xr:uid="{7163832B-A28A-4693-B3BE-0527F6B12A3C}"/>
    <cellStyle name="Millares 5 2 2 2 5 2" xfId="15147" xr:uid="{C51893AF-188F-409B-A0AA-9958E1F949BE}"/>
    <cellStyle name="Millares 5 2 2 2 5 2 2" xfId="46194" xr:uid="{6511F610-C2F1-442D-8928-71372381DF82}"/>
    <cellStyle name="Millares 5 2 2 2 5 3" xfId="29325" xr:uid="{1943AB64-6E32-4D8F-9DA5-FBFA3973C871}"/>
    <cellStyle name="Millares 5 2 2 2 6" xfId="5970" xr:uid="{FE9D90CD-7E4C-4B1C-A1C9-DEA8FB203A9B}"/>
    <cellStyle name="Millares 5 2 2 2 6 2" xfId="19402" xr:uid="{B22B5171-3D95-497A-B8B5-A15FCC4241F7}"/>
    <cellStyle name="Millares 5 2 2 2 6 2 2" xfId="50419" xr:uid="{C420EE1A-73C4-4723-B4AE-603D7875FB01}"/>
    <cellStyle name="Millares 5 2 2 2 6 3" xfId="33550" xr:uid="{AB8852AE-63F2-41BC-91F9-5F725783B4EA}"/>
    <cellStyle name="Millares 5 2 2 2 7" xfId="8381" xr:uid="{838574AC-EAC8-48C2-962C-1DA12022F603}"/>
    <cellStyle name="Millares 5 2 2 2 7 2" xfId="39433" xr:uid="{C17694EE-1C16-4D9A-9B10-20BC0A1B522B}"/>
    <cellStyle name="Millares 5 2 2 2 8" xfId="22564" xr:uid="{29870C16-A854-47F5-A0FC-6C965456A080}"/>
    <cellStyle name="Millares 5 2 2 20" xfId="37598" xr:uid="{2B0DF0D9-18DD-4921-95CC-32E3CAA7B054}"/>
    <cellStyle name="Millares 5 2 2 20 2" xfId="54467" xr:uid="{2D44C7D3-3D27-445B-B8A3-795DE6DB1C3E}"/>
    <cellStyle name="Millares 5 2 2 21" xfId="37900" xr:uid="{E7DE076F-8EE2-42A0-9732-6281EF656C20}"/>
    <cellStyle name="Millares 5 2 2 21 2" xfId="54769" xr:uid="{2CBC152B-479D-4A6E-9B8B-320043BC6E38}"/>
    <cellStyle name="Millares 5 2 2 22" xfId="38202" xr:uid="{399FE033-6439-4FF0-B843-680A0ECD6FF7}"/>
    <cellStyle name="Millares 5 2 2 22 2" xfId="55071" xr:uid="{BC1C3C67-78BE-4A64-A57A-90BFF2E6C8DD}"/>
    <cellStyle name="Millares 5 2 2 23" xfId="38502" xr:uid="{8E2F58E4-D9FC-404C-8754-235A29741198}"/>
    <cellStyle name="Millares 5 2 2 23 2" xfId="55371" xr:uid="{D984005F-E212-4459-BEB7-32AE44FA6A14}"/>
    <cellStyle name="Millares 5 2 2 24" xfId="38802" xr:uid="{61A7D2F8-D5F6-48AB-8A45-4FE8FFEA76B0}"/>
    <cellStyle name="Millares 5 2 2 24 2" xfId="55671" xr:uid="{F66DAD63-4BC7-44AD-9208-C654EB4C01CA}"/>
    <cellStyle name="Millares 5 2 2 25" xfId="39291" xr:uid="{6D17B096-44E3-46ED-8815-529D8E17E9F3}"/>
    <cellStyle name="Millares 5 2 2 26" xfId="22422" xr:uid="{34A53A26-62EF-4866-B8D6-071876E07687}"/>
    <cellStyle name="Millares 5 2 2 3" xfId="1428" xr:uid="{5F12BE98-A938-4597-A7A7-C0FF047DF1DB}"/>
    <cellStyle name="Millares 5 2 2 3 2" xfId="3110" xr:uid="{3404DE39-63FF-47AA-8009-6B46973DABA7}"/>
    <cellStyle name="Millares 5 2 2 3 2 2" xfId="5525" xr:uid="{47DEA897-2EBE-4230-B421-65348FC172AE}"/>
    <cellStyle name="Millares 5 2 2 3 2 2 2" xfId="13508" xr:uid="{32A990B7-DC5E-4419-92F7-09F4DBE1EAB3}"/>
    <cellStyle name="Millares 5 2 2 3 2 2 2 2" xfId="44556" xr:uid="{C056F391-EE5B-4E2B-8331-02AEE546127A}"/>
    <cellStyle name="Millares 5 2 2 3 2 2 3" xfId="27687" xr:uid="{D5436576-0741-4FD4-941F-9C67799F5291}"/>
    <cellStyle name="Millares 5 2 2 3 2 3" xfId="7939" xr:uid="{F3ADE481-0993-407A-B5F2-567DF3EB529B}"/>
    <cellStyle name="Millares 5 2 2 3 2 3 2" xfId="17116" xr:uid="{15FF6813-46C9-4437-8249-8588C8D77A4D}"/>
    <cellStyle name="Millares 5 2 2 3 2 3 2 2" xfId="48163" xr:uid="{5D854BD4-B585-4F57-B7CF-606005DA0141}"/>
    <cellStyle name="Millares 5 2 2 3 2 3 3" xfId="31294" xr:uid="{7C2A4ED5-531B-47E6-8EE7-0811FF0228A0}"/>
    <cellStyle name="Millares 5 2 2 3 2 4" xfId="21371" xr:uid="{B3A8DB0E-A6ED-4758-AFAF-4BA0811FBA5A}"/>
    <cellStyle name="Millares 5 2 2 3 2 4 2" xfId="52388" xr:uid="{8B2D5B6C-8BA9-4B20-92D1-FA31A44BB17D}"/>
    <cellStyle name="Millares 5 2 2 3 2 4 3" xfId="35519" xr:uid="{E3E0CE7D-D41F-4022-8AF1-3236FD2EBBCA}"/>
    <cellStyle name="Millares 5 2 2 3 2 5" xfId="10350" xr:uid="{0775B060-B35F-4EBC-B0D9-C2EC9D02E06E}"/>
    <cellStyle name="Millares 5 2 2 3 2 5 2" xfId="41402" xr:uid="{EA221A27-115F-46B6-B111-8CBCE0991278}"/>
    <cellStyle name="Millares 5 2 2 3 2 6" xfId="24533" xr:uid="{602E1A6E-1BB8-415C-984B-B13DD6F53D0C}"/>
    <cellStyle name="Millares 5 2 2 3 3" xfId="2333" xr:uid="{54AD8281-057E-4319-BA58-CA9E3BD884FB}"/>
    <cellStyle name="Millares 5 2 2 3 3 2" xfId="4748" xr:uid="{7C016B69-E1E0-47AC-976D-3E63D64D5D2A}"/>
    <cellStyle name="Millares 5 2 2 3 3 2 2" xfId="12731" xr:uid="{F77AC3DC-7877-4192-AC8C-91B3D82F982F}"/>
    <cellStyle name="Millares 5 2 2 3 3 2 2 2" xfId="43779" xr:uid="{03E0DD9A-4537-4C4B-B537-5F711CB3DB0C}"/>
    <cellStyle name="Millares 5 2 2 3 3 2 3" xfId="26910" xr:uid="{0070982E-A4D9-4FAC-AF5B-4BF04A1E6425}"/>
    <cellStyle name="Millares 5 2 2 3 3 3" xfId="7162" xr:uid="{8E8B4553-D847-453D-8162-9BFBA673A214}"/>
    <cellStyle name="Millares 5 2 2 3 3 3 2" xfId="16339" xr:uid="{4FF1874E-6307-4F01-93B2-A18D044A17CF}"/>
    <cellStyle name="Millares 5 2 2 3 3 3 2 2" xfId="47386" xr:uid="{E250B7D1-EFBA-47B5-848C-259327476990}"/>
    <cellStyle name="Millares 5 2 2 3 3 3 3" xfId="30517" xr:uid="{57EE16C1-C973-4276-A046-66C7FA115ADD}"/>
    <cellStyle name="Millares 5 2 2 3 3 4" xfId="20594" xr:uid="{01DA1358-0599-4BD2-973A-46EBB53B4803}"/>
    <cellStyle name="Millares 5 2 2 3 3 4 2" xfId="51611" xr:uid="{EB0EDD0F-9CEF-4144-942D-824CB6B6297C}"/>
    <cellStyle name="Millares 5 2 2 3 3 4 3" xfId="34742" xr:uid="{BD736E6F-65C4-4EEC-A8E8-C7723574957F}"/>
    <cellStyle name="Millares 5 2 2 3 3 5" xfId="9573" xr:uid="{412FBBE2-3A18-4B90-A6E0-62CD0E8439E1}"/>
    <cellStyle name="Millares 5 2 2 3 3 5 2" xfId="40625" xr:uid="{E4E98836-1E0A-46E1-9162-F6E15B2AF4AF}"/>
    <cellStyle name="Millares 5 2 2 3 3 6" xfId="23756" xr:uid="{FFCF6ED1-D090-4A97-8A1F-4F8CBDF5722F}"/>
    <cellStyle name="Millares 5 2 2 3 4" xfId="3843" xr:uid="{FFDF890E-1ADD-4D9F-A7F2-3AD94F5FC6A8}"/>
    <cellStyle name="Millares 5 2 2 3 4 2" xfId="11826" xr:uid="{EEDC4756-9004-408C-8D60-3B4B0427BE4B}"/>
    <cellStyle name="Millares 5 2 2 3 4 2 2" xfId="42874" xr:uid="{A4FD14A8-557C-4F49-B53E-B8594B62EFFB}"/>
    <cellStyle name="Millares 5 2 2 3 4 3" xfId="26005" xr:uid="{3842972B-54D8-4227-8B69-A27D9FFE52B6}"/>
    <cellStyle name="Millares 5 2 2 3 5" xfId="6257" xr:uid="{E47C0FB1-E249-4BFF-A358-7B3479AF778B}"/>
    <cellStyle name="Millares 5 2 2 3 5 2" xfId="15434" xr:uid="{F52C2848-8CD7-4BA4-A1AD-9A48944CB2F7}"/>
    <cellStyle name="Millares 5 2 2 3 5 2 2" xfId="46481" xr:uid="{7696CE2B-2F2B-47E7-9A2D-8EFD183B2B5F}"/>
    <cellStyle name="Millares 5 2 2 3 5 3" xfId="29612" xr:uid="{DE9876C1-09F0-49DF-991E-D65098B82004}"/>
    <cellStyle name="Millares 5 2 2 3 6" xfId="19689" xr:uid="{40F505CF-CF8A-4F20-B03C-A4470E6579D5}"/>
    <cellStyle name="Millares 5 2 2 3 6 2" xfId="50706" xr:uid="{5474AEF1-EB60-4D8A-B431-71350D507A41}"/>
    <cellStyle name="Millares 5 2 2 3 6 3" xfId="33837" xr:uid="{A41B3556-A537-4EA8-9D36-32DDB1B2A8FB}"/>
    <cellStyle name="Millares 5 2 2 3 7" xfId="8668" xr:uid="{17F4593F-D330-432B-B489-1269FF50D8C0}"/>
    <cellStyle name="Millares 5 2 2 3 7 2" xfId="39720" xr:uid="{DD503F40-47E6-4C18-8AEB-9A9F43FD1A20}"/>
    <cellStyle name="Millares 5 2 2 3 8" xfId="22851" xr:uid="{BEB243FB-644D-4BD5-BE83-9FF46BEF8943}"/>
    <cellStyle name="Millares 5 2 2 4" xfId="2681" xr:uid="{29A4CF9D-5327-4ECA-BB68-2CACCC3F74A6}"/>
    <cellStyle name="Millares 5 2 2 4 2" xfId="5096" xr:uid="{DB21C629-502C-4A5E-83DD-8DAE72E8675D}"/>
    <cellStyle name="Millares 5 2 2 4 2 2" xfId="13079" xr:uid="{FBF746B3-E1E8-47B4-9577-F4FE3C3B5A8F}"/>
    <cellStyle name="Millares 5 2 2 4 2 2 2" xfId="44127" xr:uid="{F8C044D9-62EA-4868-99AE-98F6471D2DAB}"/>
    <cellStyle name="Millares 5 2 2 4 2 3" xfId="27258" xr:uid="{AFCADCE9-4EEA-4CA5-8895-DFE2B80EB5A4}"/>
    <cellStyle name="Millares 5 2 2 4 3" xfId="7510" xr:uid="{4C2592C7-56AE-4935-BBBC-2816132F5B72}"/>
    <cellStyle name="Millares 5 2 2 4 3 2" xfId="16687" xr:uid="{84EB80D1-E9F4-473A-94C2-8CB3A84489F1}"/>
    <cellStyle name="Millares 5 2 2 4 3 2 2" xfId="47734" xr:uid="{6D1572BB-6940-4E4A-93F9-7D810A9E26D9}"/>
    <cellStyle name="Millares 5 2 2 4 3 3" xfId="30865" xr:uid="{ACAD81DF-DC11-436E-9F00-F0B17F6D47D5}"/>
    <cellStyle name="Millares 5 2 2 4 4" xfId="20942" xr:uid="{ECC283C6-94CD-4234-8864-7C73C6A26F6F}"/>
    <cellStyle name="Millares 5 2 2 4 4 2" xfId="51959" xr:uid="{32A6C680-653F-4649-BD1F-2FCB72DED658}"/>
    <cellStyle name="Millares 5 2 2 4 4 3" xfId="35090" xr:uid="{748B84E1-731F-4C77-9947-A4E8496749BE}"/>
    <cellStyle name="Millares 5 2 2 4 5" xfId="9921" xr:uid="{726FC176-1F51-47D8-B220-4EA6BAE81486}"/>
    <cellStyle name="Millares 5 2 2 4 5 2" xfId="40973" xr:uid="{A49E7FAA-C91E-468E-958C-09818C24F312}"/>
    <cellStyle name="Millares 5 2 2 4 6" xfId="24104" xr:uid="{E82B63F0-092B-48B0-B8EE-8673468E9828}"/>
    <cellStyle name="Millares 5 2 2 5" xfId="1679" xr:uid="{0CC0E0CC-C942-47EA-B77E-592CE9EB4207}"/>
    <cellStyle name="Millares 5 2 2 5 2" xfId="4094" xr:uid="{3203C600-4D44-4273-BCB4-B0CEA827B32A}"/>
    <cellStyle name="Millares 5 2 2 5 2 2" xfId="12077" xr:uid="{6ED93DF2-2751-45E3-9489-EC66127392CD}"/>
    <cellStyle name="Millares 5 2 2 5 2 2 2" xfId="43125" xr:uid="{1AEDCEE4-3E2D-4E63-B798-C5545F1B1882}"/>
    <cellStyle name="Millares 5 2 2 5 2 3" xfId="26256" xr:uid="{52F15CEC-AB16-4C73-B252-05B9A952BC58}"/>
    <cellStyle name="Millares 5 2 2 5 3" xfId="6508" xr:uid="{63E55138-8A0D-4784-85A9-0CD01FA6BC30}"/>
    <cellStyle name="Millares 5 2 2 5 3 2" xfId="15685" xr:uid="{B4819DB6-7EBC-4186-8275-4D06B2FAE79A}"/>
    <cellStyle name="Millares 5 2 2 5 3 2 2" xfId="46732" xr:uid="{0E3037AC-4C92-4A7C-9287-5C3F1A1A9706}"/>
    <cellStyle name="Millares 5 2 2 5 3 3" xfId="29863" xr:uid="{C69EBA0B-9BE2-467F-9104-B0B16C23D016}"/>
    <cellStyle name="Millares 5 2 2 5 4" xfId="19940" xr:uid="{E663A6D6-FC6A-40CB-8EA4-EE5CD1FC3931}"/>
    <cellStyle name="Millares 5 2 2 5 4 2" xfId="50957" xr:uid="{D7807DF4-4495-480E-8C0F-62869652FA45}"/>
    <cellStyle name="Millares 5 2 2 5 4 3" xfId="34088" xr:uid="{AEB668D0-B99D-46F2-8CC6-4F088F61E219}"/>
    <cellStyle name="Millares 5 2 2 5 5" xfId="8919" xr:uid="{1C20332B-6877-44A4-9553-E35B2F4F094A}"/>
    <cellStyle name="Millares 5 2 2 5 5 2" xfId="39971" xr:uid="{5109B218-020B-448B-A46B-410CD4FFC7BD}"/>
    <cellStyle name="Millares 5 2 2 5 6" xfId="23102" xr:uid="{867A9283-DF6D-42F1-BA98-021A7DF06DE0}"/>
    <cellStyle name="Millares 5 2 2 6" xfId="998" xr:uid="{DD2A095F-3B6B-4551-A6D2-57350EE8E5E4}"/>
    <cellStyle name="Millares 5 2 2 6 2" xfId="13623" xr:uid="{9625F8B5-7505-4E21-83AF-8B644529EEED}"/>
    <cellStyle name="Millares 5 2 2 6 2 2" xfId="44671" xr:uid="{DF00A83F-14FA-49C2-AD6A-944BF81AE4D9}"/>
    <cellStyle name="Millares 5 2 2 6 2 3" xfId="27802" xr:uid="{675DDF63-08C6-4B02-8E93-6F22E66F821B}"/>
    <cellStyle name="Millares 5 2 2 6 3" xfId="17231" xr:uid="{2AB245C0-D162-48A1-AF83-9C2AD401EB5F}"/>
    <cellStyle name="Millares 5 2 2 6 3 2" xfId="48278" xr:uid="{D2E7CF59-CA38-447A-A819-E856AED1E1BA}"/>
    <cellStyle name="Millares 5 2 2 6 3 3" xfId="31409" xr:uid="{0AA2E4D7-1FB3-4C7D-B5A9-0D19F526D0A0}"/>
    <cellStyle name="Millares 5 2 2 6 4" xfId="21486" xr:uid="{8D95176C-1F0E-4348-8A87-D2B7B22FE64D}"/>
    <cellStyle name="Millares 5 2 2 6 4 2" xfId="52503" xr:uid="{9DE514B8-7E15-491B-948E-4810BAEB6A78}"/>
    <cellStyle name="Millares 5 2 2 6 4 3" xfId="35634" xr:uid="{77287E2B-922E-42A1-A73E-BA4E41AF2D26}"/>
    <cellStyle name="Millares 5 2 2 6 5" xfId="10465" xr:uid="{1742FCC5-D82A-4F08-9C06-D721D25ED93F}"/>
    <cellStyle name="Millares 5 2 2 6 5 2" xfId="41517" xr:uid="{995977B3-8B49-4F0E-BC90-8445CD4CB6B2}"/>
    <cellStyle name="Millares 5 2 2 6 6" xfId="24648" xr:uid="{4BA3E2D4-3316-420E-9FBE-DA066F0E4736}"/>
    <cellStyle name="Millares 5 2 2 7" xfId="3413" xr:uid="{27AC0755-E951-4595-9A3D-B76E14B72F2F}"/>
    <cellStyle name="Millares 5 2 2 7 2" xfId="13920" xr:uid="{88C138F2-3E99-4C68-9E83-BC0566D179D3}"/>
    <cellStyle name="Millares 5 2 2 7 2 2" xfId="44968" xr:uid="{ACBAFFD9-5095-4B40-8CDA-92E7412657FA}"/>
    <cellStyle name="Millares 5 2 2 7 2 3" xfId="28099" xr:uid="{7B69B964-098A-4E40-8E4E-62BDCED5AC43}"/>
    <cellStyle name="Millares 5 2 2 7 3" xfId="17528" xr:uid="{AF423D15-FB0D-423A-8636-B7E87DA557F8}"/>
    <cellStyle name="Millares 5 2 2 7 3 2" xfId="48575" xr:uid="{484B57BE-59DF-4586-834D-3F2DFADCE75A}"/>
    <cellStyle name="Millares 5 2 2 7 3 3" xfId="31706" xr:uid="{99AD39FE-BB73-48C9-B1C1-504857453D55}"/>
    <cellStyle name="Millares 5 2 2 7 4" xfId="21783" xr:uid="{FA52451F-9154-4AA7-8E08-9D8C7D8CC03E}"/>
    <cellStyle name="Millares 5 2 2 7 4 2" xfId="52800" xr:uid="{218729B4-89D2-4F88-BE11-97920945A5FC}"/>
    <cellStyle name="Millares 5 2 2 7 4 3" xfId="35931" xr:uid="{6C1D4B63-511A-44EE-8155-9D3364F4A40F}"/>
    <cellStyle name="Millares 5 2 2 7 5" xfId="10762" xr:uid="{DF76AC18-7D8C-4FA1-8929-48603AE53E83}"/>
    <cellStyle name="Millares 5 2 2 7 5 2" xfId="41814" xr:uid="{D772D052-1A19-4A54-A8B0-9C2D40B4BBDF}"/>
    <cellStyle name="Millares 5 2 2 7 6" xfId="24945" xr:uid="{4A620327-02D3-488C-9D76-C39EA47B368A}"/>
    <cellStyle name="Millares 5 2 2 8" xfId="5828" xr:uid="{1148DD6C-EB8F-444C-83AC-F16A5ED130D9}"/>
    <cellStyle name="Millares 5 2 2 8 2" xfId="14197" xr:uid="{031A2CE4-8C30-4214-9556-96B8B90F1BB0}"/>
    <cellStyle name="Millares 5 2 2 8 2 2" xfId="45245" xr:uid="{4EF3861D-28B6-4A62-9582-2EB22ABB0ED7}"/>
    <cellStyle name="Millares 5 2 2 8 2 3" xfId="28376" xr:uid="{27B29C2D-00CE-4358-B382-10FDFACE50F2}"/>
    <cellStyle name="Millares 5 2 2 8 3" xfId="17805" xr:uid="{7EDBBCDC-745C-45EC-8AB8-822B6AC4A73A}"/>
    <cellStyle name="Millares 5 2 2 8 3 2" xfId="48852" xr:uid="{ADB95F27-3D9C-4D52-B0C1-F6A8454AE0A2}"/>
    <cellStyle name="Millares 5 2 2 8 3 3" xfId="31983" xr:uid="{747E44DA-3AD0-468F-81D2-592095DACF52}"/>
    <cellStyle name="Millares 5 2 2 8 4" xfId="22060" xr:uid="{146F49FD-4348-4974-B2F2-C05642EB3277}"/>
    <cellStyle name="Millares 5 2 2 8 4 2" xfId="53077" xr:uid="{E4B26EFD-F63F-4C08-9131-9240E31A4D70}"/>
    <cellStyle name="Millares 5 2 2 8 4 3" xfId="36208" xr:uid="{7BFADFD1-BB06-4C8A-A184-1A670A69A64D}"/>
    <cellStyle name="Millares 5 2 2 8 5" xfId="11039" xr:uid="{56C367EA-669E-416D-9582-EF70D9EE3572}"/>
    <cellStyle name="Millares 5 2 2 8 5 2" xfId="42091" xr:uid="{E7E4F4DD-0D34-4C7A-BDFE-CFAE1DF70A7D}"/>
    <cellStyle name="Millares 5 2 2 8 6" xfId="25222" xr:uid="{E5189DA8-27D2-456E-BC17-34A86019CE76}"/>
    <cellStyle name="Millares 5 2 2 9" xfId="11397" xr:uid="{70B1B8E0-383A-407A-9521-31853FF2D73F}"/>
    <cellStyle name="Millares 5 2 2 9 2" xfId="15005" xr:uid="{719F502D-94A0-4D8E-A0B2-44C9D1B0B823}"/>
    <cellStyle name="Millares 5 2 2 9 2 2" xfId="46052" xr:uid="{F7EA2B71-7F29-4843-98B5-96781A78EC55}"/>
    <cellStyle name="Millares 5 2 2 9 2 3" xfId="29183" xr:uid="{8AD0E3AF-54C9-42D1-9D18-B27B0424FC9F}"/>
    <cellStyle name="Millares 5 2 2 9 3" xfId="19260" xr:uid="{2E043687-41D9-4634-8D66-CA54DC1920CA}"/>
    <cellStyle name="Millares 5 2 2 9 3 2" xfId="50277" xr:uid="{2383ABE0-D60F-407D-86EA-8B498361BF2B}"/>
    <cellStyle name="Millares 5 2 2 9 3 3" xfId="33408" xr:uid="{6FF250B5-B2A3-4BD0-8DB5-30DEDBA1EE7B}"/>
    <cellStyle name="Millares 5 2 2 9 4" xfId="42445" xr:uid="{7D97B484-935A-4CA2-884E-C2D1C89CB2F8}"/>
    <cellStyle name="Millares 5 2 2 9 5" xfId="25576" xr:uid="{D4A2866F-D46B-4D50-A942-09F27C4DF20F}"/>
    <cellStyle name="Millares 5 2 20" xfId="36684" xr:uid="{1EBFCD76-17A6-46D7-B56E-6D1D7767E73C}"/>
    <cellStyle name="Millares 5 2 20 2" xfId="53553" xr:uid="{7A92EFE5-DA96-42A5-93CF-3B30F7B9E0D7}"/>
    <cellStyle name="Millares 5 2 21" xfId="36994" xr:uid="{D81A7CFD-69DF-4D80-860A-97FE16821031}"/>
    <cellStyle name="Millares 5 2 21 2" xfId="53863" xr:uid="{915AE41B-6B4A-4DC6-85DF-C5418134AB5C}"/>
    <cellStyle name="Millares 5 2 22" xfId="37297" xr:uid="{EFBD2BBE-53F6-4B11-AACC-5F731942146D}"/>
    <cellStyle name="Millares 5 2 22 2" xfId="54166" xr:uid="{5BED44B4-033B-4D5D-A7D7-38ED272F4B76}"/>
    <cellStyle name="Millares 5 2 23" xfId="37597" xr:uid="{494BD07C-ADFA-4F1D-977B-5CE7954C36D6}"/>
    <cellStyle name="Millares 5 2 23 2" xfId="54466" xr:uid="{48488BB9-06E9-48EB-BE68-2E62172538B5}"/>
    <cellStyle name="Millares 5 2 24" xfId="37899" xr:uid="{D069F88F-0512-4BE5-B607-FD86F26A0D07}"/>
    <cellStyle name="Millares 5 2 24 2" xfId="54768" xr:uid="{EB970B30-0922-4812-B358-45294D607CA8}"/>
    <cellStyle name="Millares 5 2 25" xfId="38201" xr:uid="{7F66F8DB-BB98-4AF1-A101-23C626439D58}"/>
    <cellStyle name="Millares 5 2 25 2" xfId="55070" xr:uid="{DA43B4E0-A9C8-4FDA-B04E-4994F7F3F0D2}"/>
    <cellStyle name="Millares 5 2 26" xfId="38501" xr:uid="{CECA1719-C29A-48AE-AA88-07BC37739784}"/>
    <cellStyle name="Millares 5 2 26 2" xfId="55370" xr:uid="{2B4C0CEE-000A-4311-8952-9E72F4B23F8A}"/>
    <cellStyle name="Millares 5 2 27" xfId="38801" xr:uid="{B0F04A94-BCA1-4A0B-80E0-74DC7084D206}"/>
    <cellStyle name="Millares 5 2 27 2" xfId="55670" xr:uid="{ECBF45AC-47B5-4EF6-B991-4B10D023C16E}"/>
    <cellStyle name="Millares 5 2 28" xfId="39108" xr:uid="{A276C511-6321-4AC2-9DE8-7CF18D6A8507}"/>
    <cellStyle name="Millares 5 2 29" xfId="22239" xr:uid="{111AC72A-6042-4E04-B5CA-DA6ED35A84A1}"/>
    <cellStyle name="Millares 5 2 3" xfId="457" xr:uid="{11FE747E-B6A4-4D44-BD3F-9FF1BCAE78A0}"/>
    <cellStyle name="Millares 5 2 3 10" xfId="14705" xr:uid="{768E0DEE-4972-4585-A59B-0AA454028EBC}"/>
    <cellStyle name="Millares 5 2 3 10 2" xfId="45752" xr:uid="{07F2DB42-D8EC-4657-9DEC-7DBF8748AA75}"/>
    <cellStyle name="Millares 5 2 3 10 3" xfId="28883" xr:uid="{85325B7B-2F06-4B05-A31B-73F805D60D60}"/>
    <cellStyle name="Millares 5 2 3 11" xfId="18029" xr:uid="{3505D631-2B4F-4F57-AD77-5A79976E6ACC}"/>
    <cellStyle name="Millares 5 2 3 11 2" xfId="49046" xr:uid="{1EB7D288-8F27-42B8-B256-4B4016322F4C}"/>
    <cellStyle name="Millares 5 2 3 11 3" xfId="32177" xr:uid="{6E897B5E-BBDA-4192-9ED7-9B3636C3675A}"/>
    <cellStyle name="Millares 5 2 3 12" xfId="18329" xr:uid="{A625151A-250B-4649-8C87-2F40E907D01F}"/>
    <cellStyle name="Millares 5 2 3 12 2" xfId="49346" xr:uid="{ED87ECBB-BECE-4565-9711-C2837D30379F}"/>
    <cellStyle name="Millares 5 2 3 12 3" xfId="32477" xr:uid="{CC8CD66C-A295-4EAA-A923-D1B3EF178278}"/>
    <cellStyle name="Millares 5 2 3 13" xfId="18629" xr:uid="{2CC4D5A7-72AE-4399-A989-3D4FEBEDEFAF}"/>
    <cellStyle name="Millares 5 2 3 13 2" xfId="49646" xr:uid="{8FBA2753-EDE4-4449-B5B8-0AB933410686}"/>
    <cellStyle name="Millares 5 2 3 13 3" xfId="32777" xr:uid="{C0DF9240-4421-415B-8DE4-6C64C18D543E}"/>
    <cellStyle name="Millares 5 2 3 14" xfId="18960" xr:uid="{FE4BE4AB-590B-4F8D-9746-93A93738A728}"/>
    <cellStyle name="Millares 5 2 3 14 2" xfId="49977" xr:uid="{0900AFA9-75AB-4479-B069-0C02A768E793}"/>
    <cellStyle name="Millares 5 2 3 14 3" xfId="33108" xr:uid="{A35CF7B4-47AF-4591-8F29-BAEFB439B1E6}"/>
    <cellStyle name="Millares 5 2 3 15" xfId="8287" xr:uid="{75D37E12-C384-4C06-9354-136703BDC99A}"/>
    <cellStyle name="Millares 5 2 3 15 2" xfId="53250" xr:uid="{6E912084-0C4D-4643-A962-390484B39563}"/>
    <cellStyle name="Millares 5 2 3 15 3" xfId="36381" xr:uid="{B120FC50-145C-4963-AB6B-044CF2C47A83}"/>
    <cellStyle name="Millares 5 2 3 16" xfId="36686" xr:uid="{AD7C8EAF-AB1B-4236-B9AB-5D1F4250B38E}"/>
    <cellStyle name="Millares 5 2 3 16 2" xfId="53555" xr:uid="{FA74A74D-6F69-4325-8124-874C3CF96469}"/>
    <cellStyle name="Millares 5 2 3 17" xfId="36996" xr:uid="{87BD4896-0528-426B-85BB-58526303E2CB}"/>
    <cellStyle name="Millares 5 2 3 17 2" xfId="53865" xr:uid="{4AD6928E-B5B1-4923-997A-E62F91C643AE}"/>
    <cellStyle name="Millares 5 2 3 18" xfId="37299" xr:uid="{B172F623-B789-4F9D-8F30-4CFA483FA93F}"/>
    <cellStyle name="Millares 5 2 3 18 2" xfId="54168" xr:uid="{541CA896-CEF4-4562-94AF-A732E0B1BD9C}"/>
    <cellStyle name="Millares 5 2 3 19" xfId="37599" xr:uid="{E1B33010-49E0-4F3B-9334-DE74AC4EB508}"/>
    <cellStyle name="Millares 5 2 3 19 2" xfId="54468" xr:uid="{9EBD4172-0207-4081-B937-AD1DBCC560D5}"/>
    <cellStyle name="Millares 5 2 3 2" xfId="2074" xr:uid="{0D6EAF43-1A9D-4B4E-A826-C49612783275}"/>
    <cellStyle name="Millares 5 2 3 2 2" xfId="4489" xr:uid="{C88EF055-54C4-48E8-B92E-1CD3F63B574D}"/>
    <cellStyle name="Millares 5 2 3 2 2 2" xfId="12472" xr:uid="{8A71835E-6F7F-453F-B487-F0A4C3913295}"/>
    <cellStyle name="Millares 5 2 3 2 2 2 2" xfId="43520" xr:uid="{82DA4085-80FB-4AD4-92B1-1F6AC9B7168F}"/>
    <cellStyle name="Millares 5 2 3 2 2 3" xfId="26651" xr:uid="{BC466F6C-3D23-4282-B157-9396A79348C7}"/>
    <cellStyle name="Millares 5 2 3 2 3" xfId="6903" xr:uid="{30694A48-9144-4FA3-9A78-FF525CB8ECE2}"/>
    <cellStyle name="Millares 5 2 3 2 3 2" xfId="16080" xr:uid="{483176D5-A552-41A5-9B44-FBC8D16C5A4E}"/>
    <cellStyle name="Millares 5 2 3 2 3 2 2" xfId="47127" xr:uid="{4D4270EA-989A-4AE1-AE3A-ECCFB603EE01}"/>
    <cellStyle name="Millares 5 2 3 2 3 3" xfId="30258" xr:uid="{69F14B35-EC9C-4F9A-BBB4-A4B5AD99F47E}"/>
    <cellStyle name="Millares 5 2 3 2 4" xfId="20335" xr:uid="{12B2679C-957F-4DC8-9751-1BCCA545F261}"/>
    <cellStyle name="Millares 5 2 3 2 4 2" xfId="51352" xr:uid="{BB84F288-B76C-4F30-BF8F-3E9180DE676F}"/>
    <cellStyle name="Millares 5 2 3 2 4 3" xfId="34483" xr:uid="{E178E404-32AC-4207-B176-06BF040D84DE}"/>
    <cellStyle name="Millares 5 2 3 2 5" xfId="9314" xr:uid="{024A035E-ACBD-414A-A655-215F55F5A79B}"/>
    <cellStyle name="Millares 5 2 3 2 5 2" xfId="40366" xr:uid="{E0B00A76-9D69-42CB-B89C-AEFF0E49D872}"/>
    <cellStyle name="Millares 5 2 3 2 6" xfId="23497" xr:uid="{34F007A7-898C-4A39-98C8-A96A412B080B}"/>
    <cellStyle name="Millares 5 2 3 20" xfId="37901" xr:uid="{8D9C73B5-DDB8-46B2-9AF8-64CFCFB158D8}"/>
    <cellStyle name="Millares 5 2 3 20 2" xfId="54770" xr:uid="{E1B77CCF-678F-4DB8-87B7-AB3648201E7D}"/>
    <cellStyle name="Millares 5 2 3 21" xfId="38203" xr:uid="{BF9E7C11-09CA-4E01-83F4-2DF693142639}"/>
    <cellStyle name="Millares 5 2 3 21 2" xfId="55072" xr:uid="{8E28CD70-2FF7-4626-B074-95A92D65009F}"/>
    <cellStyle name="Millares 5 2 3 22" xfId="38503" xr:uid="{A9022236-B8DC-4471-A8B1-9E8B6F3AFAA1}"/>
    <cellStyle name="Millares 5 2 3 22 2" xfId="55372" xr:uid="{BE0D08F1-035D-4EF6-A346-6FA9208F5ECD}"/>
    <cellStyle name="Millares 5 2 3 23" xfId="38803" xr:uid="{7B24B9D3-4616-4557-A2D1-736C15A5924D}"/>
    <cellStyle name="Millares 5 2 3 23 2" xfId="55672" xr:uid="{2E232B0B-399E-458B-A9B7-C24B6E469660}"/>
    <cellStyle name="Millares 5 2 3 24" xfId="39339" xr:uid="{7F7A0E66-60A0-4FD0-81C2-D2F77DBC9E10}"/>
    <cellStyle name="Millares 5 2 3 25" xfId="22470" xr:uid="{5B06CC2D-6D57-4871-9DE7-7C82A2CEB53C}"/>
    <cellStyle name="Millares 5 2 3 3" xfId="2729" xr:uid="{ADEC6234-0A24-4AAE-AE19-96F6203CC8A1}"/>
    <cellStyle name="Millares 5 2 3 3 2" xfId="5144" xr:uid="{4CE7B9C7-5021-4E18-8963-4D23B667A880}"/>
    <cellStyle name="Millares 5 2 3 3 2 2" xfId="13127" xr:uid="{067CF8D6-CE89-4802-AAAD-9C5B5F2C5EA5}"/>
    <cellStyle name="Millares 5 2 3 3 2 2 2" xfId="44175" xr:uid="{6606461E-44AC-4FBF-A748-676CC1BB7DF2}"/>
    <cellStyle name="Millares 5 2 3 3 2 3" xfId="27306" xr:uid="{F5AFFA7F-9CDE-4990-8E18-478167011059}"/>
    <cellStyle name="Millares 5 2 3 3 3" xfId="7558" xr:uid="{E30E5D78-DC9A-45EF-BEF1-BAD7F259FD0F}"/>
    <cellStyle name="Millares 5 2 3 3 3 2" xfId="16735" xr:uid="{45CC7AA7-7A90-48AC-B7B9-DDE859A6E3B1}"/>
    <cellStyle name="Millares 5 2 3 3 3 2 2" xfId="47782" xr:uid="{257E2B32-4FA4-4A40-9731-7D5525C7B367}"/>
    <cellStyle name="Millares 5 2 3 3 3 3" xfId="30913" xr:uid="{40422880-9C9B-4778-A284-3E37344A3E33}"/>
    <cellStyle name="Millares 5 2 3 3 4" xfId="20990" xr:uid="{DAB0C22C-A58F-4266-B38F-7A62E5C249E7}"/>
    <cellStyle name="Millares 5 2 3 3 4 2" xfId="52007" xr:uid="{CB8E79E5-0511-4BA5-97F2-0459CF81ACB4}"/>
    <cellStyle name="Millares 5 2 3 3 4 3" xfId="35138" xr:uid="{9CCA0819-8886-46CC-B58B-EACB3708E6A1}"/>
    <cellStyle name="Millares 5 2 3 3 5" xfId="9969" xr:uid="{297BD1E6-6B71-43B7-9B60-475A31107BE5}"/>
    <cellStyle name="Millares 5 2 3 3 5 2" xfId="41021" xr:uid="{AB756C27-64F2-4D34-9996-FC11E2124C07}"/>
    <cellStyle name="Millares 5 2 3 3 6" xfId="24152" xr:uid="{8096354D-C3FE-4B95-8CB4-F73FA3909EA4}"/>
    <cellStyle name="Millares 5 2 3 4" xfId="1725" xr:uid="{B0501330-13BD-4AE4-B08D-90AEC1C5C4E0}"/>
    <cellStyle name="Millares 5 2 3 4 2" xfId="4140" xr:uid="{5DDD1439-4252-4F26-B65D-9405B42A6AB7}"/>
    <cellStyle name="Millares 5 2 3 4 2 2" xfId="12123" xr:uid="{B88D0544-2183-4E22-A5A5-AFAAC0C73F34}"/>
    <cellStyle name="Millares 5 2 3 4 2 2 2" xfId="43171" xr:uid="{654436DF-8F15-4B7C-B551-052547198816}"/>
    <cellStyle name="Millares 5 2 3 4 2 3" xfId="26302" xr:uid="{AB627ADD-4755-4471-8EC1-D1FC5830C3F2}"/>
    <cellStyle name="Millares 5 2 3 4 3" xfId="6554" xr:uid="{EC357FE1-BA5F-4B82-A362-5307DBEDE451}"/>
    <cellStyle name="Millares 5 2 3 4 3 2" xfId="15731" xr:uid="{B0910389-AC98-47C9-9B08-380552B6CD4C}"/>
    <cellStyle name="Millares 5 2 3 4 3 2 2" xfId="46778" xr:uid="{5F4E3B68-09BB-4E4A-8E43-A08E49037299}"/>
    <cellStyle name="Millares 5 2 3 4 3 3" xfId="29909" xr:uid="{316B588B-8602-45B2-BE0E-DAC49678C629}"/>
    <cellStyle name="Millares 5 2 3 4 4" xfId="19986" xr:uid="{C27262EA-D728-4D0A-85AE-35E06A52139A}"/>
    <cellStyle name="Millares 5 2 3 4 4 2" xfId="51003" xr:uid="{DD70E538-576A-47F1-B64A-1D3637AF373A}"/>
    <cellStyle name="Millares 5 2 3 4 4 3" xfId="34134" xr:uid="{038BA1A6-AF2B-4060-9308-126C8C1D8342}"/>
    <cellStyle name="Millares 5 2 3 4 5" xfId="8965" xr:uid="{8A64A4BA-128E-4EA8-9CD3-2578E47F78D6}"/>
    <cellStyle name="Millares 5 2 3 4 5 2" xfId="40017" xr:uid="{1E5D6481-41D7-477A-86AD-B25D59797C18}"/>
    <cellStyle name="Millares 5 2 3 4 6" xfId="23148" xr:uid="{D867E5F4-4424-4541-A0ED-91AA327BE69C}"/>
    <cellStyle name="Millares 5 2 3 5" xfId="1046" xr:uid="{83D17719-6D6D-45B0-826D-E231881612CA}"/>
    <cellStyle name="Millares 5 2 3 5 2" xfId="13624" xr:uid="{20A4262C-6DB2-4DF3-8397-306A98C65865}"/>
    <cellStyle name="Millares 5 2 3 5 2 2" xfId="44672" xr:uid="{13FA7B93-FE8D-4FA6-8E50-594FCD3DE211}"/>
    <cellStyle name="Millares 5 2 3 5 2 3" xfId="27803" xr:uid="{C959AFF0-8ACB-4147-8D44-067D9C6FAB00}"/>
    <cellStyle name="Millares 5 2 3 5 3" xfId="17232" xr:uid="{664B99C6-5204-476F-804B-40D5D4D9B3A4}"/>
    <cellStyle name="Millares 5 2 3 5 3 2" xfId="48279" xr:uid="{6B7B72DC-93AD-4031-BC8A-054516F008DA}"/>
    <cellStyle name="Millares 5 2 3 5 3 3" xfId="31410" xr:uid="{156FC0E4-135D-45BD-887D-467EDC9D9727}"/>
    <cellStyle name="Millares 5 2 3 5 4" xfId="21487" xr:uid="{EE68F7DB-2848-4016-AC6B-22E9EBAB2317}"/>
    <cellStyle name="Millares 5 2 3 5 4 2" xfId="52504" xr:uid="{3CDC842E-C30D-430D-BE01-7F2472566B31}"/>
    <cellStyle name="Millares 5 2 3 5 4 3" xfId="35635" xr:uid="{12874222-D38F-476A-92CA-89AA53C1744E}"/>
    <cellStyle name="Millares 5 2 3 5 5" xfId="10466" xr:uid="{0124FCA7-1035-432F-B1F1-EDC4C3F07CA3}"/>
    <cellStyle name="Millares 5 2 3 5 5 2" xfId="41518" xr:uid="{A4A33FC8-A9AA-4564-8D6C-6B471BB8B053}"/>
    <cellStyle name="Millares 5 2 3 5 6" xfId="24649" xr:uid="{E9EC9DFB-1CCE-4CB1-A8B8-527388E5D404}"/>
    <cellStyle name="Millares 5 2 3 6" xfId="3461" xr:uid="{5F65CD49-14D6-452A-86E7-B380FECCF039}"/>
    <cellStyle name="Millares 5 2 3 6 2" xfId="13921" xr:uid="{A7A4F9A9-0E3A-4063-A301-876825729BF5}"/>
    <cellStyle name="Millares 5 2 3 6 2 2" xfId="44969" xr:uid="{B275EE7C-BF9B-4833-B59C-E8FFC26798B2}"/>
    <cellStyle name="Millares 5 2 3 6 2 3" xfId="28100" xr:uid="{34A9C452-576C-4C93-B723-668DE98F7698}"/>
    <cellStyle name="Millares 5 2 3 6 3" xfId="17529" xr:uid="{7A822368-30AE-4274-A33A-EDBE21F1195B}"/>
    <cellStyle name="Millares 5 2 3 6 3 2" xfId="48576" xr:uid="{E00F5395-ABBC-4803-ACC8-19B249F7D7C6}"/>
    <cellStyle name="Millares 5 2 3 6 3 3" xfId="31707" xr:uid="{73E96108-FFF7-473B-8883-8D8BB109919B}"/>
    <cellStyle name="Millares 5 2 3 6 4" xfId="21784" xr:uid="{AE91140B-BD6C-4EFA-887E-30D4236B189B}"/>
    <cellStyle name="Millares 5 2 3 6 4 2" xfId="52801" xr:uid="{63BE9236-AF90-4916-8143-FD72DE3EE530}"/>
    <cellStyle name="Millares 5 2 3 6 4 3" xfId="35932" xr:uid="{D0ADC5C0-B701-44BD-B0A7-F7247ADD1FAD}"/>
    <cellStyle name="Millares 5 2 3 6 5" xfId="10763" xr:uid="{BEA06F66-0C54-4F72-BB9E-97007C0BD941}"/>
    <cellStyle name="Millares 5 2 3 6 5 2" xfId="41815" xr:uid="{468ACAEB-5BD6-4A38-81C1-CF1F4EC40D65}"/>
    <cellStyle name="Millares 5 2 3 6 6" xfId="24946" xr:uid="{85FE2543-2B95-49DB-97AA-61E32A491BFC}"/>
    <cellStyle name="Millares 5 2 3 7" xfId="5876" xr:uid="{6904E183-B328-4108-A4CB-C971B337F2A1}"/>
    <cellStyle name="Millares 5 2 3 7 2" xfId="14251" xr:uid="{D0555A2B-65E7-42B3-8067-B69E84606A01}"/>
    <cellStyle name="Millares 5 2 3 7 2 2" xfId="45299" xr:uid="{C9E4D43E-8669-415C-B3E0-F745FC8EB91D}"/>
    <cellStyle name="Millares 5 2 3 7 2 3" xfId="28430" xr:uid="{E738470F-1AB5-44B3-B0F5-4C1E1DB0B7DB}"/>
    <cellStyle name="Millares 5 2 3 7 3" xfId="17863" xr:uid="{1F44E520-EE6F-45BF-B75B-B601C5A47DE8}"/>
    <cellStyle name="Millares 5 2 3 7 3 2" xfId="48910" xr:uid="{80D16FF5-4052-4332-B90D-A3F77710AC9F}"/>
    <cellStyle name="Millares 5 2 3 7 3 3" xfId="32041" xr:uid="{9D9E3ADF-0FB8-4FE7-913A-5755568880C4}"/>
    <cellStyle name="Millares 5 2 3 7 4" xfId="22114" xr:uid="{E78385A5-A8D4-40BF-8E9E-7FD260B14519}"/>
    <cellStyle name="Millares 5 2 3 7 4 2" xfId="53131" xr:uid="{2CF72800-9E97-414B-85AE-2EDD1014090A}"/>
    <cellStyle name="Millares 5 2 3 7 4 3" xfId="36262" xr:uid="{72476117-1756-44B7-B02E-DC2504FE3B6E}"/>
    <cellStyle name="Millares 5 2 3 7 5" xfId="11097" xr:uid="{D17A6F2E-E884-4AC9-A245-2ACEA67556FA}"/>
    <cellStyle name="Millares 5 2 3 7 5 2" xfId="42145" xr:uid="{A436C51A-8AC2-430C-997C-8FA4FBED8BAA}"/>
    <cellStyle name="Millares 5 2 3 7 6" xfId="25276" xr:uid="{B4076BA7-1E90-456F-8EEA-9F83B3B11F94}"/>
    <cellStyle name="Millares 5 2 3 8" xfId="11445" xr:uid="{4BCEBC7C-5499-4F85-824B-7A2F13197FF0}"/>
    <cellStyle name="Millares 5 2 3 8 2" xfId="15053" xr:uid="{851A5CE3-EA2F-4D9F-A9A5-233E648E8169}"/>
    <cellStyle name="Millares 5 2 3 8 2 2" xfId="46100" xr:uid="{059D220A-6274-48A8-8397-0548A3EB373D}"/>
    <cellStyle name="Millares 5 2 3 8 2 3" xfId="29231" xr:uid="{9AFF3DC6-3F9F-4F00-8281-7351FB4BC994}"/>
    <cellStyle name="Millares 5 2 3 8 3" xfId="19308" xr:uid="{867EC1C7-FC93-4B75-900F-CD11F65BD725}"/>
    <cellStyle name="Millares 5 2 3 8 3 2" xfId="50325" xr:uid="{6D1E8173-A2A9-4B8F-B58E-D3ECC312CE05}"/>
    <cellStyle name="Millares 5 2 3 8 3 3" xfId="33456" xr:uid="{0FC15BC4-DCEF-4721-980F-1AE689D37D29}"/>
    <cellStyle name="Millares 5 2 3 8 4" xfId="42493" xr:uid="{FE070BEC-AC93-4C7E-B001-0AF79963D82C}"/>
    <cellStyle name="Millares 5 2 3 8 5" xfId="25624" xr:uid="{F3FED211-AB7E-493F-98AA-A9960E2582DD}"/>
    <cellStyle name="Millares 5 2 3 9" xfId="14368" xr:uid="{78400953-E8BB-4103-9268-D1E1B08E46E9}"/>
    <cellStyle name="Millares 5 2 3 9 2" xfId="45416" xr:uid="{BBCE36AC-B424-48C3-A3F3-43C10BF4F602}"/>
    <cellStyle name="Millares 5 2 3 9 3" xfId="28547" xr:uid="{AED4AFE7-C414-4768-B028-51B677188984}"/>
    <cellStyle name="Millares 5 2 4" xfId="1335" xr:uid="{FFB38D31-28E4-47CD-9FE7-376246CCA583}"/>
    <cellStyle name="Millares 5 2 4 2" xfId="3017" xr:uid="{94C6D146-2DB7-4289-8728-0AD8B7234A7E}"/>
    <cellStyle name="Millares 5 2 4 2 2" xfId="5432" xr:uid="{A57E4C38-0AE0-44A6-9DDA-6275918C81D8}"/>
    <cellStyle name="Millares 5 2 4 2 2 2" xfId="13415" xr:uid="{87D6BA91-375C-4DFF-BA7C-C022A7EB1E63}"/>
    <cellStyle name="Millares 5 2 4 2 2 2 2" xfId="44463" xr:uid="{43C531A8-4F32-48B8-A0E4-A2148E618036}"/>
    <cellStyle name="Millares 5 2 4 2 2 3" xfId="27594" xr:uid="{D4DB5100-4226-491F-A129-2C233159030F}"/>
    <cellStyle name="Millares 5 2 4 2 3" xfId="7846" xr:uid="{844CEF32-EBB7-46CD-A363-FEFA7DEE2B5B}"/>
    <cellStyle name="Millares 5 2 4 2 3 2" xfId="17023" xr:uid="{853C88E9-D9B9-4D95-9AE1-23497ED9D14F}"/>
    <cellStyle name="Millares 5 2 4 2 3 2 2" xfId="48070" xr:uid="{921B4A76-D05A-4248-8E52-2CC61D434E8D}"/>
    <cellStyle name="Millares 5 2 4 2 3 3" xfId="31201" xr:uid="{9DF7AC0C-70B0-40EB-842E-536F8E41A04D}"/>
    <cellStyle name="Millares 5 2 4 2 4" xfId="21278" xr:uid="{56131B80-A8F8-4726-A573-2775EF6B525B}"/>
    <cellStyle name="Millares 5 2 4 2 4 2" xfId="52295" xr:uid="{C0B58785-1D7D-4875-9A72-332B364D1ADA}"/>
    <cellStyle name="Millares 5 2 4 2 4 3" xfId="35426" xr:uid="{82A685C7-A24D-40E0-9030-8C2BF1139BE8}"/>
    <cellStyle name="Millares 5 2 4 2 5" xfId="10257" xr:uid="{F361DA30-CC62-4BD5-9524-377B138F767E}"/>
    <cellStyle name="Millares 5 2 4 2 5 2" xfId="41309" xr:uid="{57839DCF-EB31-470A-B18A-BA137C4C23F9}"/>
    <cellStyle name="Millares 5 2 4 2 6" xfId="24440" xr:uid="{B633939F-6663-49A1-9CAB-C79FE8A70BA3}"/>
    <cellStyle name="Millares 5 2 4 3" xfId="1843" xr:uid="{2CAB39EA-E2F6-4C1F-98E7-41D09ADCDE9F}"/>
    <cellStyle name="Millares 5 2 4 3 2" xfId="4258" xr:uid="{183ACF9F-DCEA-4365-8B1F-2200859D0E7E}"/>
    <cellStyle name="Millares 5 2 4 3 2 2" xfId="12241" xr:uid="{017857C5-20B1-4084-A5AF-31F54FA4E497}"/>
    <cellStyle name="Millares 5 2 4 3 2 2 2" xfId="43289" xr:uid="{9BED89E7-0C25-4001-814A-BB7A3BA16596}"/>
    <cellStyle name="Millares 5 2 4 3 2 3" xfId="26420" xr:uid="{4053C797-9CF9-4D98-8A97-0B8388D236B5}"/>
    <cellStyle name="Millares 5 2 4 3 3" xfId="6672" xr:uid="{4E71EE9E-42E8-4E75-860A-DE20C15E46C3}"/>
    <cellStyle name="Millares 5 2 4 3 3 2" xfId="15849" xr:uid="{FFAB52F7-6C4E-4597-9609-1DA54629C078}"/>
    <cellStyle name="Millares 5 2 4 3 3 2 2" xfId="46896" xr:uid="{D2DD0D6F-7AE8-4946-9228-774FDC5DE8B0}"/>
    <cellStyle name="Millares 5 2 4 3 3 3" xfId="30027" xr:uid="{9889CB48-3E72-4714-B051-00E6A7B3FA4F}"/>
    <cellStyle name="Millares 5 2 4 3 4" xfId="20104" xr:uid="{612DCFC2-1215-4935-AD11-F3471C6553FD}"/>
    <cellStyle name="Millares 5 2 4 3 4 2" xfId="51121" xr:uid="{6274C0E6-2C5E-4755-9E6C-B6FB54759A7E}"/>
    <cellStyle name="Millares 5 2 4 3 4 3" xfId="34252" xr:uid="{222ED3BB-680B-47E5-AEDE-D96C54704594}"/>
    <cellStyle name="Millares 5 2 4 3 5" xfId="9083" xr:uid="{1A5397BE-A1F5-46D2-8306-862A3CF016B8}"/>
    <cellStyle name="Millares 5 2 4 3 5 2" xfId="40135" xr:uid="{05DB77D4-9DBF-472E-9AA2-9987E5DD7464}"/>
    <cellStyle name="Millares 5 2 4 3 6" xfId="23266" xr:uid="{FE9938B7-D6C9-4203-8F83-20D4D971F187}"/>
    <cellStyle name="Millares 5 2 4 4" xfId="3750" xr:uid="{C8E450F7-9EE5-4A93-93D5-C5715794087A}"/>
    <cellStyle name="Millares 5 2 4 4 2" xfId="11733" xr:uid="{0E7B841D-FEE8-4986-8B24-C570FA0B0F42}"/>
    <cellStyle name="Millares 5 2 4 4 2 2" xfId="42781" xr:uid="{6F401BD9-662B-40AD-9A77-7A2C81A37766}"/>
    <cellStyle name="Millares 5 2 4 4 3" xfId="25912" xr:uid="{4E78890E-6101-417B-B8C8-6A8941EC67C0}"/>
    <cellStyle name="Millares 5 2 4 5" xfId="6164" xr:uid="{0E998F12-C41F-4ECA-B909-3A2899479FF9}"/>
    <cellStyle name="Millares 5 2 4 5 2" xfId="15341" xr:uid="{F91C21BC-4B40-4395-AA92-F1D076EA77E0}"/>
    <cellStyle name="Millares 5 2 4 5 2 2" xfId="46388" xr:uid="{2F94DE52-AB2E-45A2-8CC3-77641905ADA8}"/>
    <cellStyle name="Millares 5 2 4 5 3" xfId="29519" xr:uid="{79F263B4-3A27-45F1-B27D-E95D8920D0F5}"/>
    <cellStyle name="Millares 5 2 4 6" xfId="19596" xr:uid="{8697C876-ED50-4C3F-983F-AE716E166A9C}"/>
    <cellStyle name="Millares 5 2 4 6 2" xfId="50613" xr:uid="{CE4A7D96-58FF-4A55-B0CD-6BE933E3E2EF}"/>
    <cellStyle name="Millares 5 2 4 6 3" xfId="33744" xr:uid="{07F4461A-F806-49E1-9F3D-7C32E944EF39}"/>
    <cellStyle name="Millares 5 2 4 7" xfId="8575" xr:uid="{0113B3C7-A234-4D58-9AFE-34E94FF7F089}"/>
    <cellStyle name="Millares 5 2 4 7 2" xfId="39627" xr:uid="{01DF34C6-C7F6-4151-87A2-9DC85C513052}"/>
    <cellStyle name="Millares 5 2 4 8" xfId="22758" xr:uid="{A49377A4-8B23-4A2D-8747-30BAFA9D1AC8}"/>
    <cellStyle name="Millares 5 2 5" xfId="1382" xr:uid="{04A7AA0C-FF43-495B-BF38-1C0E889C7B7C}"/>
    <cellStyle name="Millares 5 2 5 2" xfId="3064" xr:uid="{89F6239A-8026-4E91-AA00-379987133FF5}"/>
    <cellStyle name="Millares 5 2 5 2 2" xfId="5479" xr:uid="{CAF73609-5688-4CBA-BE25-21E0DB6BB077}"/>
    <cellStyle name="Millares 5 2 5 2 2 2" xfId="13462" xr:uid="{67AABD8F-6A6E-4910-8E9E-AF7DC171D1CC}"/>
    <cellStyle name="Millares 5 2 5 2 2 2 2" xfId="44510" xr:uid="{A3B96C60-19F1-4F98-97A1-D5D28A825737}"/>
    <cellStyle name="Millares 5 2 5 2 2 3" xfId="27641" xr:uid="{B573CC32-29FD-41B0-9CE8-48EEB85C6107}"/>
    <cellStyle name="Millares 5 2 5 2 3" xfId="7893" xr:uid="{6B6DB11F-DCCD-44C6-8E4F-52537AE5D3C5}"/>
    <cellStyle name="Millares 5 2 5 2 3 2" xfId="17070" xr:uid="{80AD514A-5625-4C20-8313-E04D6E019F78}"/>
    <cellStyle name="Millares 5 2 5 2 3 2 2" xfId="48117" xr:uid="{46FC09B4-A8A0-4A5C-B072-BA23BAB1D6C5}"/>
    <cellStyle name="Millares 5 2 5 2 3 3" xfId="31248" xr:uid="{547DA433-F51F-44DA-9821-D6EE6014FF57}"/>
    <cellStyle name="Millares 5 2 5 2 4" xfId="21325" xr:uid="{504E516D-AE24-446F-AEBC-D425AE91035B}"/>
    <cellStyle name="Millares 5 2 5 2 4 2" xfId="52342" xr:uid="{E9C9E691-9126-43D0-B9D7-FDADD7B373F3}"/>
    <cellStyle name="Millares 5 2 5 2 4 3" xfId="35473" xr:uid="{0699228A-889B-4F1F-8DA8-8CD776C7B58E}"/>
    <cellStyle name="Millares 5 2 5 2 5" xfId="10304" xr:uid="{0B91980B-5DFF-46FD-BD3E-C5BA22BA5AFB}"/>
    <cellStyle name="Millares 5 2 5 2 5 2" xfId="41356" xr:uid="{8E808004-22FC-4237-9EEE-628A61A333A1}"/>
    <cellStyle name="Millares 5 2 5 2 6" xfId="24487" xr:uid="{9E8BF632-B5DE-4027-BFD4-EAC5BB1492A4}"/>
    <cellStyle name="Millares 5 2 5 3" xfId="2145" xr:uid="{AA6476EA-CBA8-46F5-8C93-F43DE1728E36}"/>
    <cellStyle name="Millares 5 2 5 3 2" xfId="4560" xr:uid="{1D15B43F-7547-4BED-BF12-6DB4BAE6AB29}"/>
    <cellStyle name="Millares 5 2 5 3 2 2" xfId="12543" xr:uid="{99B9E9F5-4173-42D7-BD59-BAE2D9611108}"/>
    <cellStyle name="Millares 5 2 5 3 2 2 2" xfId="43591" xr:uid="{6458D8CE-57E3-4C1A-AB0C-5FC3BF8864D8}"/>
    <cellStyle name="Millares 5 2 5 3 2 3" xfId="26722" xr:uid="{5D5B4EC4-D680-4045-BAD7-4FC39E4ED10A}"/>
    <cellStyle name="Millares 5 2 5 3 3" xfId="6974" xr:uid="{FB402419-EF7A-4B28-9655-D1CFECE401AD}"/>
    <cellStyle name="Millares 5 2 5 3 3 2" xfId="16151" xr:uid="{8E53EBC9-124D-496E-A4BA-1FD892E3CB6A}"/>
    <cellStyle name="Millares 5 2 5 3 3 2 2" xfId="47198" xr:uid="{F9A1BF56-2AAB-4F0B-9C48-BBACEB8FB28B}"/>
    <cellStyle name="Millares 5 2 5 3 3 3" xfId="30329" xr:uid="{475337B0-48D4-45D4-82D0-3CDC48522E14}"/>
    <cellStyle name="Millares 5 2 5 3 4" xfId="20406" xr:uid="{A464132C-C983-4227-8C15-F81F0579CEFF}"/>
    <cellStyle name="Millares 5 2 5 3 4 2" xfId="51423" xr:uid="{5A7195D0-23EF-4DDA-919D-FDC5E708B868}"/>
    <cellStyle name="Millares 5 2 5 3 4 3" xfId="34554" xr:uid="{950D064A-694D-44C5-8CBC-0049FE67E6F7}"/>
    <cellStyle name="Millares 5 2 5 3 5" xfId="9385" xr:uid="{782349C0-8383-4478-9138-4C63C21FA7C0}"/>
    <cellStyle name="Millares 5 2 5 3 5 2" xfId="40437" xr:uid="{8C77016A-E543-4BA4-8051-FA14AE4C50FE}"/>
    <cellStyle name="Millares 5 2 5 3 6" xfId="23568" xr:uid="{BD505A41-04B7-42B9-A2DB-5DE1030D10FC}"/>
    <cellStyle name="Millares 5 2 5 4" xfId="3797" xr:uid="{F73A05A7-169B-41E9-881D-260354B94913}"/>
    <cellStyle name="Millares 5 2 5 4 2" xfId="11780" xr:uid="{DA6A9A8A-CEBA-4F84-BBD0-418429C53933}"/>
    <cellStyle name="Millares 5 2 5 4 2 2" xfId="42828" xr:uid="{8C6B47F0-7D7A-4B32-8A34-0F6F79B4AF8D}"/>
    <cellStyle name="Millares 5 2 5 4 3" xfId="25959" xr:uid="{2474B336-F84A-49DB-BF9C-CB639C6B8CB5}"/>
    <cellStyle name="Millares 5 2 5 5" xfId="6211" xr:uid="{153BA98C-6D6F-4496-8F07-614F7DDC47F7}"/>
    <cellStyle name="Millares 5 2 5 5 2" xfId="15388" xr:uid="{9A52DCAB-7761-4AF9-BC57-8E14664E180F}"/>
    <cellStyle name="Millares 5 2 5 5 2 2" xfId="46435" xr:uid="{0B12A687-06D7-41DE-A863-3E7912CB251E}"/>
    <cellStyle name="Millares 5 2 5 5 3" xfId="29566" xr:uid="{BFAA1DCC-96A2-46C6-99D6-FF7480D051EA}"/>
    <cellStyle name="Millares 5 2 5 6" xfId="19643" xr:uid="{AB3E9FC9-12A2-40F3-817B-A3F9C3800FD4}"/>
    <cellStyle name="Millares 5 2 5 6 2" xfId="50660" xr:uid="{4F4CB0F5-CEC4-4431-A1E8-0C54F561B47D}"/>
    <cellStyle name="Millares 5 2 5 6 3" xfId="33791" xr:uid="{8C1BA1E4-B97E-4235-A6FF-2849BA38A4F8}"/>
    <cellStyle name="Millares 5 2 5 7" xfId="8622" xr:uid="{1E23ED27-79A4-4D22-A78F-B1D31BB6CC54}"/>
    <cellStyle name="Millares 5 2 5 7 2" xfId="39674" xr:uid="{00327F63-5E74-4807-8C5B-D209AC2CDDFB}"/>
    <cellStyle name="Millares 5 2 5 8" xfId="22805" xr:uid="{74DBACF7-C8F6-47D9-831C-86C9FEC51A27}"/>
    <cellStyle name="Millares 5 2 6" xfId="2381" xr:uid="{C204894A-2BDF-458F-AF3D-6F062AB5AFC5}"/>
    <cellStyle name="Millares 5 2 6 2" xfId="4796" xr:uid="{6E715A45-782C-4EAC-B462-30CB60F80A47}"/>
    <cellStyle name="Millares 5 2 6 2 2" xfId="12779" xr:uid="{7123F261-D91A-432C-B0C6-DD6298979AF0}"/>
    <cellStyle name="Millares 5 2 6 2 2 2" xfId="43827" xr:uid="{D9E82BBE-99FA-4540-A727-FDAF5BE2C827}"/>
    <cellStyle name="Millares 5 2 6 2 3" xfId="26958" xr:uid="{DAA764B3-C607-4EC7-9FEF-6DFB68841808}"/>
    <cellStyle name="Millares 5 2 6 3" xfId="7210" xr:uid="{2964EE6F-61E4-45BD-B650-4BA24EFEFAC1}"/>
    <cellStyle name="Millares 5 2 6 3 2" xfId="16387" xr:uid="{06AD64AF-29ED-4C7F-A266-D1B39A39376E}"/>
    <cellStyle name="Millares 5 2 6 3 2 2" xfId="47434" xr:uid="{2C815381-DD87-497C-95B8-947B9F986344}"/>
    <cellStyle name="Millares 5 2 6 3 3" xfId="30565" xr:uid="{7FA88DC5-0522-4D71-8A3C-BFEC698F9D93}"/>
    <cellStyle name="Millares 5 2 6 4" xfId="20642" xr:uid="{8B6FF469-3F2A-402E-B14F-6E0C40E9A7EB}"/>
    <cellStyle name="Millares 5 2 6 4 2" xfId="51659" xr:uid="{A25E8E01-B8E0-469D-B0A7-5885760CDF95}"/>
    <cellStyle name="Millares 5 2 6 4 3" xfId="34790" xr:uid="{D1E7E7FA-709C-48C3-84D0-A1D7138D0981}"/>
    <cellStyle name="Millares 5 2 6 5" xfId="9621" xr:uid="{8043E808-0F33-4C86-A332-0FD60637D1B6}"/>
    <cellStyle name="Millares 5 2 6 5 2" xfId="40673" xr:uid="{041E01B7-978F-4763-BBF1-5FDF25AED6C8}"/>
    <cellStyle name="Millares 5 2 6 6" xfId="23804" xr:uid="{D2BE16D5-DD13-4FB6-9077-A9AA40B8D209}"/>
    <cellStyle name="Millares 5 2 7" xfId="2498" xr:uid="{C80F4769-362E-44B7-A956-B8D07D8B2921}"/>
    <cellStyle name="Millares 5 2 7 2" xfId="4913" xr:uid="{FCEFBAB3-57C1-4B1E-8131-08F6E497C939}"/>
    <cellStyle name="Millares 5 2 7 2 2" xfId="12896" xr:uid="{6793797A-E5EC-4BEC-A79F-DBE21E6C51E9}"/>
    <cellStyle name="Millares 5 2 7 2 2 2" xfId="43944" xr:uid="{901A9F03-D715-4255-98F0-F847575D4DF8}"/>
    <cellStyle name="Millares 5 2 7 2 3" xfId="27075" xr:uid="{697FF09A-D09E-496B-9AC0-42486A215135}"/>
    <cellStyle name="Millares 5 2 7 3" xfId="7327" xr:uid="{F5B017F0-5D54-4A6C-80C4-BCEF9ACC0D64}"/>
    <cellStyle name="Millares 5 2 7 3 2" xfId="16504" xr:uid="{A32AA59E-ED53-4E19-8342-AB9E91F51476}"/>
    <cellStyle name="Millares 5 2 7 3 2 2" xfId="47551" xr:uid="{84502E0F-18F9-4364-A7AC-B1D64FE22A0E}"/>
    <cellStyle name="Millares 5 2 7 3 3" xfId="30682" xr:uid="{7E35FB63-BE2D-4A9D-B4A2-CC170555B771}"/>
    <cellStyle name="Millares 5 2 7 4" xfId="20759" xr:uid="{C6D32BC9-FAC2-4886-8675-34AC8CBACCCE}"/>
    <cellStyle name="Millares 5 2 7 4 2" xfId="51776" xr:uid="{6F5E8D72-DB39-4B24-B1AC-3DB7B42F0033}"/>
    <cellStyle name="Millares 5 2 7 4 3" xfId="34907" xr:uid="{D050A4B0-EC32-4FFC-899A-52523BCD5706}"/>
    <cellStyle name="Millares 5 2 7 5" xfId="9738" xr:uid="{7925C9AF-5A14-453C-B591-6DF693B38A19}"/>
    <cellStyle name="Millares 5 2 7 5 2" xfId="40790" xr:uid="{CAF4DFEE-3FEE-4A6A-8089-57FFE92FD62E}"/>
    <cellStyle name="Millares 5 2 7 6" xfId="23921" xr:uid="{F8204202-79E4-4992-9C2D-C72DF4701478}"/>
    <cellStyle name="Millares 5 2 8" xfId="1491" xr:uid="{C9D4A5F8-6F7E-48FA-B242-FD49F2022218}"/>
    <cellStyle name="Millares 5 2 8 2" xfId="3906" xr:uid="{010A801A-4021-4EFF-948B-C9DF50D020E1}"/>
    <cellStyle name="Millares 5 2 8 2 2" xfId="11889" xr:uid="{88CDA1ED-EACF-4655-8C54-AC0BF60CE152}"/>
    <cellStyle name="Millares 5 2 8 2 2 2" xfId="42937" xr:uid="{B25C228F-3AB6-46A7-A7D6-B4661471434C}"/>
    <cellStyle name="Millares 5 2 8 2 3" xfId="26068" xr:uid="{A7A06E83-1948-4EBB-A73E-FE6E5B23E7E9}"/>
    <cellStyle name="Millares 5 2 8 3" xfId="6320" xr:uid="{2EFE927D-F6BB-48A8-88FB-C4D09D79DB89}"/>
    <cellStyle name="Millares 5 2 8 3 2" xfId="15497" xr:uid="{2637B4F3-03D3-40F8-B809-69310CBE9961}"/>
    <cellStyle name="Millares 5 2 8 3 2 2" xfId="46544" xr:uid="{8F3F62BF-DC99-4EB1-AD28-0221866CCA84}"/>
    <cellStyle name="Millares 5 2 8 3 3" xfId="29675" xr:uid="{581537C9-3CC6-4906-B68F-E9BD9CE6C39E}"/>
    <cellStyle name="Millares 5 2 8 4" xfId="19752" xr:uid="{9680B83A-DFF3-424E-9138-E3099B61C074}"/>
    <cellStyle name="Millares 5 2 8 4 2" xfId="50769" xr:uid="{7A72DAFD-2E29-414B-8E0B-2A6AD053BB71}"/>
    <cellStyle name="Millares 5 2 8 4 3" xfId="33900" xr:uid="{0C6BDDFE-B8F9-45D7-8E27-3CE9EE5B3F46}"/>
    <cellStyle name="Millares 5 2 8 5" xfId="8731" xr:uid="{67377971-5F73-4905-853C-F904D1712405}"/>
    <cellStyle name="Millares 5 2 8 5 2" xfId="39783" xr:uid="{7315FF87-6566-459B-8B95-7C1A8C77EF91}"/>
    <cellStyle name="Millares 5 2 8 6" xfId="22914" xr:uid="{E34857C7-21ED-46FF-978A-2B3BD6CAC69B}"/>
    <cellStyle name="Millares 5 2 9" xfId="815" xr:uid="{8777A34F-83D8-404D-AC36-770FEFA97AD1}"/>
    <cellStyle name="Millares 5 2 9 2" xfId="13622" xr:uid="{68E07D9A-A050-47C3-8C53-0D38F185D049}"/>
    <cellStyle name="Millares 5 2 9 2 2" xfId="44670" xr:uid="{694353A6-C925-4D7F-8B92-C5F2797B2D44}"/>
    <cellStyle name="Millares 5 2 9 2 3" xfId="27801" xr:uid="{18E601B1-88E1-4D56-8FE8-5D0B3A947819}"/>
    <cellStyle name="Millares 5 2 9 3" xfId="17230" xr:uid="{CD2990FD-3407-49AD-B5E2-92C5DE6C82C0}"/>
    <cellStyle name="Millares 5 2 9 3 2" xfId="48277" xr:uid="{1F530400-027A-494E-A829-19D21A4F8046}"/>
    <cellStyle name="Millares 5 2 9 3 3" xfId="31408" xr:uid="{25B1AD49-618E-47EA-890F-F8D9103162D7}"/>
    <cellStyle name="Millares 5 2 9 4" xfId="21485" xr:uid="{423D2783-E588-45F3-8E9A-57C375734DEC}"/>
    <cellStyle name="Millares 5 2 9 4 2" xfId="52502" xr:uid="{993BD7E4-FC75-465E-A52E-2C9E607BE62E}"/>
    <cellStyle name="Millares 5 2 9 4 3" xfId="35633" xr:uid="{36B90E38-9404-48BE-9F7C-5D70FEF31A8D}"/>
    <cellStyle name="Millares 5 2 9 5" xfId="10464" xr:uid="{A9EC2AE6-E829-437D-833A-91A8E350D404}"/>
    <cellStyle name="Millares 5 2 9 5 2" xfId="41516" xr:uid="{91154E6C-9C79-42F5-A7AF-7C5A9CC32D0F}"/>
    <cellStyle name="Millares 5 2 9 6" xfId="24647" xr:uid="{E33303E1-D863-4257-A876-7232D8CC6521}"/>
    <cellStyle name="Millares 5 20" xfId="18026" xr:uid="{44D15238-FE07-4758-87E3-7C94D1F6201C}"/>
    <cellStyle name="Millares 5 20 2" xfId="49043" xr:uid="{7943B7D3-723E-46A3-A917-1296EE167485}"/>
    <cellStyle name="Millares 5 20 3" xfId="32174" xr:uid="{C3835579-F951-4A32-B774-CDC22C2A781E}"/>
    <cellStyle name="Millares 5 21" xfId="18326" xr:uid="{EF4C9BCF-17D9-41F7-8554-C754B57A0BF0}"/>
    <cellStyle name="Millares 5 21 2" xfId="49343" xr:uid="{25292EAF-4B34-468D-9C48-870413E683ED}"/>
    <cellStyle name="Millares 5 21 3" xfId="32474" xr:uid="{B02C58F3-497B-4D4F-8BAA-9ED318599D1F}"/>
    <cellStyle name="Millares 5 22" xfId="18626" xr:uid="{370EF96E-7085-48F8-8A0D-A6E1F2D24EF3}"/>
    <cellStyle name="Millares 5 22 2" xfId="49643" xr:uid="{38382AD7-E4E3-4FF7-BB2E-DC220BD776C4}"/>
    <cellStyle name="Millares 5 22 3" xfId="32774" xr:uid="{D9504A2F-5323-47A5-8864-B97D094EEC8D}"/>
    <cellStyle name="Millares 5 23" xfId="18832" xr:uid="{7EDC258B-4AE8-4FAA-9B6C-C5C4EB07AAE5}"/>
    <cellStyle name="Millares 5 23 2" xfId="49849" xr:uid="{9BEB7EDD-49F6-4353-8945-452EA40495B7}"/>
    <cellStyle name="Millares 5 23 3" xfId="32980" xr:uid="{04C7905F-1383-4BD7-BA93-B4062A7EDC12}"/>
    <cellStyle name="Millares 5 24" xfId="7988" xr:uid="{051B2A69-5432-4B44-85AA-E4007F2C8909}"/>
    <cellStyle name="Millares 5 24 2" xfId="53247" xr:uid="{D3258D88-6215-4237-8A65-16DCDD3161E8}"/>
    <cellStyle name="Millares 5 24 3" xfId="36378" xr:uid="{0B1F9108-6DD4-42A5-B89B-E39AF657DE55}"/>
    <cellStyle name="Millares 5 25" xfId="36683" xr:uid="{874075FA-F5C1-4BBE-B2F7-9F24E43A256F}"/>
    <cellStyle name="Millares 5 25 2" xfId="53552" xr:uid="{FFB6E477-3037-4F8D-ADDC-2B1282F8266E}"/>
    <cellStyle name="Millares 5 26" xfId="36993" xr:uid="{F0529D1B-CB11-4348-A838-92798EFD0A6A}"/>
    <cellStyle name="Millares 5 26 2" xfId="53862" xr:uid="{9ADD19A4-003A-433A-ADFA-787002DEF71A}"/>
    <cellStyle name="Millares 5 27" xfId="37296" xr:uid="{DDD982D3-4674-4E75-9973-7FA1D450096D}"/>
    <cellStyle name="Millares 5 27 2" xfId="54165" xr:uid="{ADE31929-9346-4C3B-B0FA-1E55F5C29139}"/>
    <cellStyle name="Millares 5 28" xfId="37596" xr:uid="{FBE1E8D3-493D-4F76-8EC6-E7BE5B6E1322}"/>
    <cellStyle name="Millares 5 28 2" xfId="54465" xr:uid="{366C575D-4FE0-4F0F-ACAA-FB613F98D9D0}"/>
    <cellStyle name="Millares 5 29" xfId="37898" xr:uid="{375DBDCC-68A6-45D4-B560-12CF4D0F9633}"/>
    <cellStyle name="Millares 5 29 2" xfId="54767" xr:uid="{06FA7F4B-DDFE-4A1B-BC9F-F02C16A269A8}"/>
    <cellStyle name="Millares 5 3" xfId="278" xr:uid="{C1189FC8-0044-47F5-B061-AEE6211A8263}"/>
    <cellStyle name="Millares 5 3 10" xfId="14369" xr:uid="{B8A721C6-3D5F-4E7F-BEA7-43148FF93373}"/>
    <cellStyle name="Millares 5 3 10 2" xfId="45417" xr:uid="{8DC7F637-2840-4CFA-8A01-BB5B1332D00D}"/>
    <cellStyle name="Millares 5 3 10 3" xfId="28548" xr:uid="{F1DC0F24-5352-46C0-9133-B1B590A023D0}"/>
    <cellStyle name="Millares 5 3 11" xfId="14620" xr:uid="{65C84027-AB2B-4DBA-B08B-01F82DA36D8A}"/>
    <cellStyle name="Millares 5 3 11 2" xfId="45667" xr:uid="{7BC55282-BBA5-4D22-863C-4F22C1DD7362}"/>
    <cellStyle name="Millares 5 3 11 3" xfId="28798" xr:uid="{81AB7B12-0E2C-48A4-B24E-C4A59125B618}"/>
    <cellStyle name="Millares 5 3 12" xfId="18030" xr:uid="{35350A9D-D872-4ACB-A591-3817A3BFBA0C}"/>
    <cellStyle name="Millares 5 3 12 2" xfId="49047" xr:uid="{AD8EFD84-70B7-481A-91A6-685AC6E8A759}"/>
    <cellStyle name="Millares 5 3 12 3" xfId="32178" xr:uid="{4EB274E4-5136-45FE-A76C-873ADAFB7190}"/>
    <cellStyle name="Millares 5 3 13" xfId="18330" xr:uid="{E069EBB3-8584-437F-9B6E-3DF8116A8512}"/>
    <cellStyle name="Millares 5 3 13 2" xfId="49347" xr:uid="{8A1069B9-E6F1-4B3B-8090-30EBF25119B1}"/>
    <cellStyle name="Millares 5 3 13 3" xfId="32478" xr:uid="{C2146DD7-6FC0-4034-B34A-3D119401BCA8}"/>
    <cellStyle name="Millares 5 3 14" xfId="18630" xr:uid="{523F063D-A295-452C-B207-B18E8236EA53}"/>
    <cellStyle name="Millares 5 3 14 2" xfId="49647" xr:uid="{38DEF7AB-0570-4BF6-A629-11089D228785}"/>
    <cellStyle name="Millares 5 3 14 3" xfId="32778" xr:uid="{1D74269B-6782-47D5-A604-A9A9DC9DFB91}"/>
    <cellStyle name="Millares 5 3 15" xfId="18879" xr:uid="{F2706D4F-A348-49F4-9DAD-00F3884927DA}"/>
    <cellStyle name="Millares 5 3 15 2" xfId="49896" xr:uid="{513D3F15-544D-4FCE-AADF-0353CF90043C}"/>
    <cellStyle name="Millares 5 3 15 3" xfId="33027" xr:uid="{BEAEB4E6-79DE-4F71-BBE4-2DD97874880B}"/>
    <cellStyle name="Millares 5 3 16" xfId="8109" xr:uid="{FDE3FCE1-9971-4ABA-9BA8-72CEF253C58E}"/>
    <cellStyle name="Millares 5 3 16 2" xfId="53251" xr:uid="{D00BD195-2D5F-41D1-8190-2F6862F96CDC}"/>
    <cellStyle name="Millares 5 3 16 3" xfId="36382" xr:uid="{D4812B0C-3FA3-40B2-91E9-A76263CEF5D6}"/>
    <cellStyle name="Millares 5 3 17" xfId="36687" xr:uid="{4CDD6D02-5533-4BC8-B10F-2B788B12FE58}"/>
    <cellStyle name="Millares 5 3 17 2" xfId="53556" xr:uid="{F70E3D6F-8206-4D8D-89A3-F73F6923BFA8}"/>
    <cellStyle name="Millares 5 3 18" xfId="36997" xr:uid="{BA964D86-5B96-4FD1-B363-B508714174F7}"/>
    <cellStyle name="Millares 5 3 18 2" xfId="53866" xr:uid="{E4FD2091-6311-4010-BAE9-D0B8D06783CF}"/>
    <cellStyle name="Millares 5 3 19" xfId="37300" xr:uid="{04AC1C8D-D992-45F8-8FDB-08007EF189AA}"/>
    <cellStyle name="Millares 5 3 19 2" xfId="54169" xr:uid="{46E8AB7D-1F5D-4CFC-AAE5-863ACAB5176B}"/>
    <cellStyle name="Millares 5 3 2" xfId="552" xr:uid="{75FD676A-D73D-4C50-B1DB-980C99D6FBD4}"/>
    <cellStyle name="Millares 5 3 2 2" xfId="2824" xr:uid="{8D547AC1-D801-4E47-B562-A5097933CC2D}"/>
    <cellStyle name="Millares 5 3 2 2 2" xfId="5239" xr:uid="{D097CF18-7D1E-4148-8756-A8C920C02DB2}"/>
    <cellStyle name="Millares 5 3 2 2 2 2" xfId="13222" xr:uid="{CEB190AA-695E-4613-A70E-A68337AF01C3}"/>
    <cellStyle name="Millares 5 3 2 2 2 2 2" xfId="44270" xr:uid="{F90AF050-9985-4156-BCB2-F90A0F7F6EAA}"/>
    <cellStyle name="Millares 5 3 2 2 2 3" xfId="27401" xr:uid="{6BEAB1BB-1CB1-4D22-9161-DC343B7E9087}"/>
    <cellStyle name="Millares 5 3 2 2 3" xfId="7653" xr:uid="{1030A7CC-8D22-4222-899B-6D3AE2F80D2F}"/>
    <cellStyle name="Millares 5 3 2 2 3 2" xfId="16830" xr:uid="{55C509D2-9DA7-4F05-884E-E01D567E7A62}"/>
    <cellStyle name="Millares 5 3 2 2 3 2 2" xfId="47877" xr:uid="{2C0BC3AF-CC79-4D7B-8564-74E1FA283128}"/>
    <cellStyle name="Millares 5 3 2 2 3 3" xfId="31008" xr:uid="{134B5ED9-394A-4CFD-89D4-375455964936}"/>
    <cellStyle name="Millares 5 3 2 2 4" xfId="21085" xr:uid="{75A87CC8-4145-4770-9532-63AA3B0956D5}"/>
    <cellStyle name="Millares 5 3 2 2 4 2" xfId="52102" xr:uid="{ECD80519-E2A2-4B03-9D14-D83E29971D27}"/>
    <cellStyle name="Millares 5 3 2 2 4 3" xfId="35233" xr:uid="{16819293-E7A4-4CD1-980C-ED1636AE0285}"/>
    <cellStyle name="Millares 5 3 2 2 5" xfId="10064" xr:uid="{C0866FA0-6780-4019-B425-3267B24DF06E}"/>
    <cellStyle name="Millares 5 3 2 2 5 2" xfId="41116" xr:uid="{5B1625DB-628D-466A-9762-DDB5412F8CD4}"/>
    <cellStyle name="Millares 5 3 2 2 6" xfId="24247" xr:uid="{E4A93F1D-08C2-4285-B100-2513D80679DA}"/>
    <cellStyle name="Millares 5 3 2 3" xfId="1896" xr:uid="{2C48FE63-D9C9-4EDD-84D1-55966B87773A}"/>
    <cellStyle name="Millares 5 3 2 3 2" xfId="4311" xr:uid="{DC8CD7A8-5194-4507-A430-3D656444FBC0}"/>
    <cellStyle name="Millares 5 3 2 3 2 2" xfId="12294" xr:uid="{DC42888E-5ED2-41EB-8E18-1B0DCCF8C191}"/>
    <cellStyle name="Millares 5 3 2 3 2 2 2" xfId="43342" xr:uid="{C3557AA4-AD57-4D97-B30E-36381C9C1638}"/>
    <cellStyle name="Millares 5 3 2 3 2 3" xfId="26473" xr:uid="{1769B624-F836-492C-ACFC-DDB621C5DD8C}"/>
    <cellStyle name="Millares 5 3 2 3 3" xfId="6725" xr:uid="{684BB632-1061-4566-8730-9C186E960F28}"/>
    <cellStyle name="Millares 5 3 2 3 3 2" xfId="15902" xr:uid="{FB519D9E-D567-4484-8795-0584AB2E0FC5}"/>
    <cellStyle name="Millares 5 3 2 3 3 2 2" xfId="46949" xr:uid="{ECF847C3-ECE6-47FE-B109-CFE920000EDB}"/>
    <cellStyle name="Millares 5 3 2 3 3 3" xfId="30080" xr:uid="{26013122-2E61-42CE-8407-8AFA6894DB6B}"/>
    <cellStyle name="Millares 5 3 2 3 4" xfId="20157" xr:uid="{277A8DE1-3DCF-4BFF-BEBF-A3919D854F6E}"/>
    <cellStyle name="Millares 5 3 2 3 4 2" xfId="51174" xr:uid="{C85C363B-0B06-4D6C-B782-9037C0B4A824}"/>
    <cellStyle name="Millares 5 3 2 3 4 3" xfId="34305" xr:uid="{0E102F54-179B-42EA-8291-E0B966B84E40}"/>
    <cellStyle name="Millares 5 3 2 3 5" xfId="9136" xr:uid="{5A42A621-C436-4B83-AD78-BD397128385B}"/>
    <cellStyle name="Millares 5 3 2 3 5 2" xfId="40188" xr:uid="{4CF7F7CB-A3A7-4416-9365-AE0B427CF00A}"/>
    <cellStyle name="Millares 5 3 2 3 6" xfId="23319" xr:uid="{DAF61B12-A917-48AB-843E-2D343E3672B5}"/>
    <cellStyle name="Millares 5 3 2 4" xfId="1141" xr:uid="{A9E158D1-74D0-4A31-A4C1-03EA92A23599}"/>
    <cellStyle name="Millares 5 3 2 4 2" xfId="11540" xr:uid="{57F4F10D-95D8-4EAE-937C-9F6F0FE14614}"/>
    <cellStyle name="Millares 5 3 2 4 2 2" xfId="42588" xr:uid="{776AA600-9E08-460E-A8EB-5DE2EBEC9BAF}"/>
    <cellStyle name="Millares 5 3 2 4 3" xfId="25719" xr:uid="{7F1F46DF-3224-4F0D-8A15-9F861D617013}"/>
    <cellStyle name="Millares 5 3 2 5" xfId="3556" xr:uid="{2680E022-813F-4E1C-B8A6-C52529DBD214}"/>
    <cellStyle name="Millares 5 3 2 5 2" xfId="15148" xr:uid="{8B7483FD-1F2C-4B1A-AE64-6BB3DFDDE4CD}"/>
    <cellStyle name="Millares 5 3 2 5 2 2" xfId="46195" xr:uid="{9905E42A-E764-4470-B137-5B484D39F2EF}"/>
    <cellStyle name="Millares 5 3 2 5 3" xfId="29326" xr:uid="{827BD056-FC71-424E-8F73-1D97225A9EB8}"/>
    <cellStyle name="Millares 5 3 2 6" xfId="5971" xr:uid="{1C77D890-7AD6-44DD-ABE4-DE7C1517150F}"/>
    <cellStyle name="Millares 5 3 2 6 2" xfId="19403" xr:uid="{E05B3ABD-5CED-4EF2-B290-9874BAE0F456}"/>
    <cellStyle name="Millares 5 3 2 6 2 2" xfId="50420" xr:uid="{C60C3D82-D968-49FA-9DC8-1258D9A24CA8}"/>
    <cellStyle name="Millares 5 3 2 6 3" xfId="33551" xr:uid="{17CE77EB-CCFA-455F-A0AB-0B7E9AC4F833}"/>
    <cellStyle name="Millares 5 3 2 7" xfId="8382" xr:uid="{E226E7E9-1F37-4093-A647-6F055A6532B6}"/>
    <cellStyle name="Millares 5 3 2 7 2" xfId="39434" xr:uid="{45E472AD-32B1-4FE3-9FB1-4C6C712B305B}"/>
    <cellStyle name="Millares 5 3 2 8" xfId="22565" xr:uid="{AB220A41-2347-49B9-9AD7-CFC30C282173}"/>
    <cellStyle name="Millares 5 3 20" xfId="37600" xr:uid="{DB63FD5D-0D4E-4E71-9767-430135112721}"/>
    <cellStyle name="Millares 5 3 20 2" xfId="54469" xr:uid="{90852730-0AE5-4EE7-A018-B9CB4B6C8FEE}"/>
    <cellStyle name="Millares 5 3 21" xfId="37902" xr:uid="{8F3F4DD7-DF01-4D29-A26E-ED71AE821570}"/>
    <cellStyle name="Millares 5 3 21 2" xfId="54771" xr:uid="{8E568B74-DA95-4F0F-8B80-FE393E3ECCBF}"/>
    <cellStyle name="Millares 5 3 22" xfId="38204" xr:uid="{4560441D-69EB-4C1B-94A0-ACA7CA2E0279}"/>
    <cellStyle name="Millares 5 3 22 2" xfId="55073" xr:uid="{1F0920CC-0F44-4CBC-9F48-2D6CAEF86E29}"/>
    <cellStyle name="Millares 5 3 23" xfId="38504" xr:uid="{CA5750CA-9A23-4B66-97EE-FA822654C138}"/>
    <cellStyle name="Millares 5 3 23 2" xfId="55373" xr:uid="{7608A3D8-58A8-4877-B22C-D19B4F8208CD}"/>
    <cellStyle name="Millares 5 3 24" xfId="38804" xr:uid="{1A4B441D-9882-4A86-8F88-E0E558B389C7}"/>
    <cellStyle name="Millares 5 3 24 2" xfId="55673" xr:uid="{E8A219F4-069B-4192-BA14-6C90DFE0FCA6}"/>
    <cellStyle name="Millares 5 3 25" xfId="39161" xr:uid="{F55011EF-9909-4BE9-8AB7-FD082E67C75C}"/>
    <cellStyle name="Millares 5 3 26" xfId="22292" xr:uid="{04E5CB28-164D-4B80-9495-CABD0F543D2E}"/>
    <cellStyle name="Millares 5 3 3" xfId="1401" xr:uid="{3226CDE0-1715-4C39-9E4D-65BFFCC315CB}"/>
    <cellStyle name="Millares 5 3 3 2" xfId="3083" xr:uid="{2375CFF7-AC05-49D2-9209-B250EBFE62C8}"/>
    <cellStyle name="Millares 5 3 3 2 2" xfId="5498" xr:uid="{103E0BFC-5085-4D98-95A6-A3832448B505}"/>
    <cellStyle name="Millares 5 3 3 2 2 2" xfId="13481" xr:uid="{287B8360-AE7E-4E5C-82D8-5C7320EDB5F0}"/>
    <cellStyle name="Millares 5 3 3 2 2 2 2" xfId="44529" xr:uid="{6F78A589-C2B9-4EA0-B2D2-143C4DE460ED}"/>
    <cellStyle name="Millares 5 3 3 2 2 3" xfId="27660" xr:uid="{A66FBBAE-6428-4B48-BEF3-B7EB3ADBAB3E}"/>
    <cellStyle name="Millares 5 3 3 2 3" xfId="7912" xr:uid="{6F461F90-8600-494A-94C4-C743FFE20261}"/>
    <cellStyle name="Millares 5 3 3 2 3 2" xfId="17089" xr:uid="{53F23A08-FCF7-4211-83D4-98C18DB8B336}"/>
    <cellStyle name="Millares 5 3 3 2 3 2 2" xfId="48136" xr:uid="{201AAB9F-E837-4EB2-AF26-E7915F1DB501}"/>
    <cellStyle name="Millares 5 3 3 2 3 3" xfId="31267" xr:uid="{2B0059FD-AB9B-45FA-94EA-C56CA9529608}"/>
    <cellStyle name="Millares 5 3 3 2 4" xfId="21344" xr:uid="{8C3FECE4-1CDA-4F79-9408-7741387FB72C}"/>
    <cellStyle name="Millares 5 3 3 2 4 2" xfId="52361" xr:uid="{9ED3C8BF-811C-4ED7-B5F8-F29AE8C676FC}"/>
    <cellStyle name="Millares 5 3 3 2 4 3" xfId="35492" xr:uid="{543644D2-FEEC-48BE-883E-3D75A6237815}"/>
    <cellStyle name="Millares 5 3 3 2 5" xfId="10323" xr:uid="{09879BD9-B924-479B-96F3-FCA8CEC6A9D2}"/>
    <cellStyle name="Millares 5 3 3 2 5 2" xfId="41375" xr:uid="{3C830FED-5FC0-4A39-BBC7-0B14C4D43D24}"/>
    <cellStyle name="Millares 5 3 3 2 6" xfId="24506" xr:uid="{F2BD6773-E2F9-4C0A-BA73-2DEE74207D0F}"/>
    <cellStyle name="Millares 5 3 3 3" xfId="2198" xr:uid="{4F4B7A43-E9ED-4685-ADF6-E3A39460C147}"/>
    <cellStyle name="Millares 5 3 3 3 2" xfId="4613" xr:uid="{BBAB392D-C44A-44C9-8EB1-82CBD9D03320}"/>
    <cellStyle name="Millares 5 3 3 3 2 2" xfId="12596" xr:uid="{BA664482-159B-46BF-99F4-8636F7EE9AD8}"/>
    <cellStyle name="Millares 5 3 3 3 2 2 2" xfId="43644" xr:uid="{9D635B9E-8612-42BC-A212-65ADE65D8030}"/>
    <cellStyle name="Millares 5 3 3 3 2 3" xfId="26775" xr:uid="{A699CBAB-194A-4C65-A2EA-6FF05C6F54FF}"/>
    <cellStyle name="Millares 5 3 3 3 3" xfId="7027" xr:uid="{B959886C-CBF1-4251-BE03-15288143B64A}"/>
    <cellStyle name="Millares 5 3 3 3 3 2" xfId="16204" xr:uid="{BD3A6663-24BC-4B97-B54A-08141E32F037}"/>
    <cellStyle name="Millares 5 3 3 3 3 2 2" xfId="47251" xr:uid="{F5425608-ADB2-4016-BBE6-B3F503FA1703}"/>
    <cellStyle name="Millares 5 3 3 3 3 3" xfId="30382" xr:uid="{5E002037-E70D-49B7-8626-17B50A427DC3}"/>
    <cellStyle name="Millares 5 3 3 3 4" xfId="20459" xr:uid="{E2FB2218-0995-4C1B-A2E9-2034C120025F}"/>
    <cellStyle name="Millares 5 3 3 3 4 2" xfId="51476" xr:uid="{39D3EDFC-7D9C-4B7B-BFB7-78A76CDE8718}"/>
    <cellStyle name="Millares 5 3 3 3 4 3" xfId="34607" xr:uid="{D3623187-DD10-4439-ACD6-10A87A1A996D}"/>
    <cellStyle name="Millares 5 3 3 3 5" xfId="9438" xr:uid="{43F3291E-BE00-41C7-8FC4-7C8C4266238E}"/>
    <cellStyle name="Millares 5 3 3 3 5 2" xfId="40490" xr:uid="{A430DF80-A20C-4F6F-98E3-518E498DC123}"/>
    <cellStyle name="Millares 5 3 3 3 6" xfId="23621" xr:uid="{758F1883-D82C-4374-B160-0A5A3D9B003B}"/>
    <cellStyle name="Millares 5 3 3 4" xfId="3816" xr:uid="{DBC8A21D-3DBF-4B06-B621-403E19B52E1C}"/>
    <cellStyle name="Millares 5 3 3 4 2" xfId="11799" xr:uid="{0A87DCF5-A12F-471F-82F6-1F98E912E972}"/>
    <cellStyle name="Millares 5 3 3 4 2 2" xfId="42847" xr:uid="{F3EB1811-DFDF-4528-88A5-C653E74DC766}"/>
    <cellStyle name="Millares 5 3 3 4 3" xfId="25978" xr:uid="{52030F18-C53F-4249-8733-6587D53F5760}"/>
    <cellStyle name="Millares 5 3 3 5" xfId="6230" xr:uid="{597FD14D-47E7-4ABB-9848-C6AEAE84201D}"/>
    <cellStyle name="Millares 5 3 3 5 2" xfId="15407" xr:uid="{77F403A9-B64B-4A65-B84B-99CFB1694380}"/>
    <cellStyle name="Millares 5 3 3 5 2 2" xfId="46454" xr:uid="{9B6278DD-0585-49CC-80E8-0151B2ED50F5}"/>
    <cellStyle name="Millares 5 3 3 5 3" xfId="29585" xr:uid="{01467AEA-6C9D-416C-A2F1-574C590A3E25}"/>
    <cellStyle name="Millares 5 3 3 6" xfId="19662" xr:uid="{CDB64099-C137-47A8-8A4D-6E54DB550AB4}"/>
    <cellStyle name="Millares 5 3 3 6 2" xfId="50679" xr:uid="{FD857B98-4EF3-4DFB-8082-B6E124F9723E}"/>
    <cellStyle name="Millares 5 3 3 6 3" xfId="33810" xr:uid="{35763D2A-C89B-44A5-B826-368165A17E82}"/>
    <cellStyle name="Millares 5 3 3 7" xfId="8641" xr:uid="{9342E45D-6205-4C3B-B682-CA4D3AED624B}"/>
    <cellStyle name="Millares 5 3 3 7 2" xfId="39693" xr:uid="{A92B6254-EB90-4FFB-91BC-03DAB73FCDB8}"/>
    <cellStyle name="Millares 5 3 3 8" xfId="22824" xr:uid="{B8A9C304-ABE7-47DC-9C56-907A30243F97}"/>
    <cellStyle name="Millares 5 3 4" xfId="2551" xr:uid="{08997074-0B1F-467E-B7C2-8D74062E347D}"/>
    <cellStyle name="Millares 5 3 4 2" xfId="4966" xr:uid="{3FF980BD-900D-4B08-8947-10822B4ECDA9}"/>
    <cellStyle name="Millares 5 3 4 2 2" xfId="12949" xr:uid="{25D05F61-9207-45B8-9ADA-004C60A981BA}"/>
    <cellStyle name="Millares 5 3 4 2 2 2" xfId="43997" xr:uid="{75A1E776-B9EA-4991-BAC1-188A12650F1E}"/>
    <cellStyle name="Millares 5 3 4 2 3" xfId="27128" xr:uid="{B5C93863-ACBB-4031-AFAC-EEBF7B39CACC}"/>
    <cellStyle name="Millares 5 3 4 3" xfId="7380" xr:uid="{4F1FADF7-1910-47BB-9003-5DFCB2183ABA}"/>
    <cellStyle name="Millares 5 3 4 3 2" xfId="16557" xr:uid="{5FA11371-063B-4F5E-B1E8-3ECB5779D28A}"/>
    <cellStyle name="Millares 5 3 4 3 2 2" xfId="47604" xr:uid="{5F6C2D8A-C5C1-4446-BB47-C970081B1476}"/>
    <cellStyle name="Millares 5 3 4 3 3" xfId="30735" xr:uid="{95335DF0-A1EF-4249-A50C-CE183E97D3BA}"/>
    <cellStyle name="Millares 5 3 4 4" xfId="20812" xr:uid="{924D79C0-8649-432C-8753-A732A0531FB9}"/>
    <cellStyle name="Millares 5 3 4 4 2" xfId="51829" xr:uid="{7A947D96-BC2F-404D-B022-26D708B141F1}"/>
    <cellStyle name="Millares 5 3 4 4 3" xfId="34960" xr:uid="{48AD0E8A-D8F1-4913-BF68-36216D3CFC48}"/>
    <cellStyle name="Millares 5 3 4 5" xfId="9791" xr:uid="{AC81EBDE-2AE7-4E44-9BC6-6913DBC0DB32}"/>
    <cellStyle name="Millares 5 3 4 5 2" xfId="40843" xr:uid="{E25185E9-0B79-4639-8ECD-3EF620014960}"/>
    <cellStyle name="Millares 5 3 4 6" xfId="23974" xr:uid="{DC419154-3507-4256-95AD-E450D1503198}"/>
    <cellStyle name="Millares 5 3 5" xfId="1544" xr:uid="{77D3B543-D7D5-47F7-98A7-C189536F427D}"/>
    <cellStyle name="Millares 5 3 5 2" xfId="3959" xr:uid="{2E045EC1-E150-4064-BCDE-5736A6F2C59D}"/>
    <cellStyle name="Millares 5 3 5 2 2" xfId="11942" xr:uid="{DD7023BE-A799-4CEC-964E-27E4B646F46E}"/>
    <cellStyle name="Millares 5 3 5 2 2 2" xfId="42990" xr:uid="{7C286BCE-6EEF-4844-A129-7E17F99BD7DC}"/>
    <cellStyle name="Millares 5 3 5 2 3" xfId="26121" xr:uid="{92928BBD-FA67-48C2-88F3-666132F7D064}"/>
    <cellStyle name="Millares 5 3 5 3" xfId="6373" xr:uid="{38579074-6B90-44C6-AE0E-0C5CB8EAA228}"/>
    <cellStyle name="Millares 5 3 5 3 2" xfId="15550" xr:uid="{73CA1DED-5A56-4AB9-874A-C569976EFCEF}"/>
    <cellStyle name="Millares 5 3 5 3 2 2" xfId="46597" xr:uid="{5F007F8E-EA51-4A33-BFA5-FFCD6EE67251}"/>
    <cellStyle name="Millares 5 3 5 3 3" xfId="29728" xr:uid="{A5A171E7-4949-4087-A193-E942FFE61353}"/>
    <cellStyle name="Millares 5 3 5 4" xfId="19805" xr:uid="{AE9021F0-1718-45D9-9959-F07ECDB1712A}"/>
    <cellStyle name="Millares 5 3 5 4 2" xfId="50822" xr:uid="{F5C828D3-27BF-4A3B-8575-F0E8BD6B9F1D}"/>
    <cellStyle name="Millares 5 3 5 4 3" xfId="33953" xr:uid="{99C20F6A-51CF-487F-988F-A3FFC31A079B}"/>
    <cellStyle name="Millares 5 3 5 5" xfId="8784" xr:uid="{49736725-D1D4-4338-BBCA-F85A3F26391C}"/>
    <cellStyle name="Millares 5 3 5 5 2" xfId="39836" xr:uid="{EE0001AD-9267-428D-86C1-195D4C5EFD44}"/>
    <cellStyle name="Millares 5 3 5 6" xfId="22967" xr:uid="{F80EE0E8-0C6C-472D-8EFB-2AD9F206C646}"/>
    <cellStyle name="Millares 5 3 6" xfId="868" xr:uid="{CD2661F2-99ED-425F-BC62-A552EE624C31}"/>
    <cellStyle name="Millares 5 3 6 2" xfId="13625" xr:uid="{7367D852-F41D-4C0E-8EE5-4024B48E8825}"/>
    <cellStyle name="Millares 5 3 6 2 2" xfId="44673" xr:uid="{2E1C12E6-F15C-43C5-BF9F-12A556CD2548}"/>
    <cellStyle name="Millares 5 3 6 2 3" xfId="27804" xr:uid="{AA8D4585-2B6F-4E81-A56A-BDA87F47FE15}"/>
    <cellStyle name="Millares 5 3 6 3" xfId="17233" xr:uid="{78517522-D6B1-4F2D-9B74-322944C3D4FF}"/>
    <cellStyle name="Millares 5 3 6 3 2" xfId="48280" xr:uid="{E3AE9D01-CDDB-499C-A188-877FA2C6A629}"/>
    <cellStyle name="Millares 5 3 6 3 3" xfId="31411" xr:uid="{38ADF7C4-BBD6-4ADD-AA43-8E915E006D3A}"/>
    <cellStyle name="Millares 5 3 6 4" xfId="21488" xr:uid="{A36B247D-105F-4966-8B54-9DC901368C14}"/>
    <cellStyle name="Millares 5 3 6 4 2" xfId="52505" xr:uid="{28DA06DA-57A4-448B-AE86-B5AC3EC93120}"/>
    <cellStyle name="Millares 5 3 6 4 3" xfId="35636" xr:uid="{DDB79743-5239-49B5-AECA-4FB01E937C33}"/>
    <cellStyle name="Millares 5 3 6 5" xfId="10467" xr:uid="{FF862CBF-2073-45D1-8B55-049BB317B340}"/>
    <cellStyle name="Millares 5 3 6 5 2" xfId="41519" xr:uid="{5B9A8E9D-7032-4043-A3AF-3C60D8D61290}"/>
    <cellStyle name="Millares 5 3 6 6" xfId="24650" xr:uid="{A654E10E-8A1B-4A4B-B1BC-F6785D08B1AE}"/>
    <cellStyle name="Millares 5 3 7" xfId="3283" xr:uid="{13246D98-1B97-466D-9865-0DD81C93C6CA}"/>
    <cellStyle name="Millares 5 3 7 2" xfId="13922" xr:uid="{3BD0A9D1-0504-47A4-8696-0A1605C6AD01}"/>
    <cellStyle name="Millares 5 3 7 2 2" xfId="44970" xr:uid="{683F43C4-AF41-4B8A-8812-CD5F034885EF}"/>
    <cellStyle name="Millares 5 3 7 2 3" xfId="28101" xr:uid="{CD363E98-E954-40E2-8BA1-A4CEDEC0803B}"/>
    <cellStyle name="Millares 5 3 7 3" xfId="17530" xr:uid="{E9236403-3F5C-4973-9C6A-87B8CC6818E5}"/>
    <cellStyle name="Millares 5 3 7 3 2" xfId="48577" xr:uid="{320D8258-F4DC-414B-AC87-F0B9965CA6F5}"/>
    <cellStyle name="Millares 5 3 7 3 3" xfId="31708" xr:uid="{2F13CD70-A384-42B4-A004-AD02960F8139}"/>
    <cellStyle name="Millares 5 3 7 4" xfId="21785" xr:uid="{5CCE4D72-FC66-4463-AFF4-F40658AF22C6}"/>
    <cellStyle name="Millares 5 3 7 4 2" xfId="52802" xr:uid="{773D5A9B-9672-40D5-954B-E23DB0DAAB50}"/>
    <cellStyle name="Millares 5 3 7 4 3" xfId="35933" xr:uid="{28ACA9E1-0600-4D11-85E5-E5B1151159BD}"/>
    <cellStyle name="Millares 5 3 7 5" xfId="10764" xr:uid="{2EFCBBC9-D6D7-4A6C-9B9D-6DC61137F0F7}"/>
    <cellStyle name="Millares 5 3 7 5 2" xfId="41816" xr:uid="{8345E4BA-E553-451B-B62D-9C2A0E84B3A4}"/>
    <cellStyle name="Millares 5 3 7 6" xfId="24947" xr:uid="{D400E909-9ACB-41B9-93FD-BFEC54E26547}"/>
    <cellStyle name="Millares 5 3 8" xfId="5698" xr:uid="{C381CBEF-6881-46CC-A2CF-538AFD02093E}"/>
    <cellStyle name="Millares 5 3 8 2" xfId="14170" xr:uid="{CB0A9CC5-CD65-4C37-A43A-3D59C78AA1C2}"/>
    <cellStyle name="Millares 5 3 8 2 2" xfId="45218" xr:uid="{1CFA0B25-27F4-407A-811D-EAF379391573}"/>
    <cellStyle name="Millares 5 3 8 2 3" xfId="28349" xr:uid="{77530824-C8CF-412D-A51C-A703D3361552}"/>
    <cellStyle name="Millares 5 3 8 3" xfId="17778" xr:uid="{54985D7C-8202-4D6E-BC66-7CA6A41F8228}"/>
    <cellStyle name="Millares 5 3 8 3 2" xfId="48825" xr:uid="{045302BC-1D62-461D-9A39-03D0C92ABE03}"/>
    <cellStyle name="Millares 5 3 8 3 3" xfId="31956" xr:uid="{2FCA5DBD-CE73-4365-8D4D-77E2826E8949}"/>
    <cellStyle name="Millares 5 3 8 4" xfId="22033" xr:uid="{380B785E-88D6-473A-8C3D-D77475177FFC}"/>
    <cellStyle name="Millares 5 3 8 4 2" xfId="53050" xr:uid="{6FBE7149-B017-4B02-B69D-5DD2B7F7BD95}"/>
    <cellStyle name="Millares 5 3 8 4 3" xfId="36181" xr:uid="{9197E355-F9E5-465B-89B5-72ABB2BA53A5}"/>
    <cellStyle name="Millares 5 3 8 5" xfId="11012" xr:uid="{E7F7CBF9-090F-4DC9-B103-5FADE6E7C5FF}"/>
    <cellStyle name="Millares 5 3 8 5 2" xfId="42064" xr:uid="{50489CC6-39DB-4699-98FC-0057EDA3ADC2}"/>
    <cellStyle name="Millares 5 3 8 6" xfId="25195" xr:uid="{EE323CFE-F298-4C61-81E2-C6498A0E9F43}"/>
    <cellStyle name="Millares 5 3 9" xfId="11267" xr:uid="{451D85F3-5E34-48D8-A8A4-B16070012F90}"/>
    <cellStyle name="Millares 5 3 9 2" xfId="14875" xr:uid="{94799CF8-C66B-43EC-AC38-49FE28EDB218}"/>
    <cellStyle name="Millares 5 3 9 2 2" xfId="45922" xr:uid="{149B6F6A-1F9D-41DE-8328-5EE910935B96}"/>
    <cellStyle name="Millares 5 3 9 2 3" xfId="29053" xr:uid="{BD4EC10B-9036-4F8E-8EF9-0C31EEE290C6}"/>
    <cellStyle name="Millares 5 3 9 3" xfId="19130" xr:uid="{AB83CD2E-8889-4727-9FE2-6F9D1153FA83}"/>
    <cellStyle name="Millares 5 3 9 3 2" xfId="50147" xr:uid="{5DE50537-590A-4866-9868-CC5E0B5FDFF8}"/>
    <cellStyle name="Millares 5 3 9 3 3" xfId="33278" xr:uid="{A2DED0D8-33C7-4FB5-A4B0-56F61629AD2D}"/>
    <cellStyle name="Millares 5 3 9 4" xfId="42315" xr:uid="{083FB1DF-ACA5-48F5-96EF-43F8A7D35C4B}"/>
    <cellStyle name="Millares 5 3 9 5" xfId="25446" xr:uid="{FE29B72F-B9F8-4CE3-BC33-5A4F6B32336F}"/>
    <cellStyle name="Millares 5 30" xfId="38200" xr:uid="{5577458C-0EE8-4E7D-AAB6-8232494898E8}"/>
    <cellStyle name="Millares 5 30 2" xfId="55069" xr:uid="{4D94B6A4-20AF-4FC5-BC0C-E3108ADDC360}"/>
    <cellStyle name="Millares 5 31" xfId="38500" xr:uid="{3F5788DB-7464-4DA6-A570-CBBCD762FC25}"/>
    <cellStyle name="Millares 5 31 2" xfId="55369" xr:uid="{70164DD2-823E-491E-A174-DBCE92E27B22}"/>
    <cellStyle name="Millares 5 32" xfId="38800" xr:uid="{1A89A9FF-A8F2-4C38-AF9F-D78AD6AB4791}"/>
    <cellStyle name="Millares 5 32 2" xfId="55669" xr:uid="{683B77A3-3244-4D7F-90C0-23C500FE50AB}"/>
    <cellStyle name="Millares 5 33" xfId="39040" xr:uid="{489125C4-F576-42B7-B061-F2D502DEAC31}"/>
    <cellStyle name="Millares 5 34" xfId="22171" xr:uid="{F78E8A23-F592-4C87-ADC6-E6716B0B5B48}"/>
    <cellStyle name="Millares 5 4" xfId="332" xr:uid="{2AAE3A9A-4476-4479-97DE-796971E7D68D}"/>
    <cellStyle name="Millares 5 4 10" xfId="14370" xr:uid="{2B3A442E-7E1A-4181-8981-23C138B3C745}"/>
    <cellStyle name="Millares 5 4 10 2" xfId="45418" xr:uid="{5C0B9728-2393-4CE9-80C9-143136D5F6C0}"/>
    <cellStyle name="Millares 5 4 10 3" xfId="28549" xr:uid="{B6D4AE97-41AB-4957-A0A4-56DB34176215}"/>
    <cellStyle name="Millares 5 4 11" xfId="14678" xr:uid="{2FC39348-C184-47A1-B9CB-09D5D467FBF2}"/>
    <cellStyle name="Millares 5 4 11 2" xfId="45725" xr:uid="{36EA7784-3631-4F35-884E-CBCD827992DB}"/>
    <cellStyle name="Millares 5 4 11 3" xfId="28856" xr:uid="{F598FA8A-42E2-4D4C-828A-21B97DEEE320}"/>
    <cellStyle name="Millares 5 4 12" xfId="18031" xr:uid="{F6BAFF4F-A3C1-4138-B3E4-20B534D26025}"/>
    <cellStyle name="Millares 5 4 12 2" xfId="49048" xr:uid="{C406778B-6043-4BAF-AB78-B6D0896C4B8B}"/>
    <cellStyle name="Millares 5 4 12 3" xfId="32179" xr:uid="{041F24CB-ED7B-4442-BE90-F13A32E27ADE}"/>
    <cellStyle name="Millares 5 4 13" xfId="18331" xr:uid="{3EA63C7C-1CA2-4221-A4EF-A87A578A42E2}"/>
    <cellStyle name="Millares 5 4 13 2" xfId="49348" xr:uid="{26FD4F2D-E5EC-46A4-A9BC-BBA205F66896}"/>
    <cellStyle name="Millares 5 4 13 3" xfId="32479" xr:uid="{A7935C10-EFB3-4159-B135-8BAB236A3041}"/>
    <cellStyle name="Millares 5 4 14" xfId="18631" xr:uid="{5D707D50-0E10-4C7E-91E1-5B9AB2F86CDA}"/>
    <cellStyle name="Millares 5 4 14 2" xfId="49648" xr:uid="{BB0BF0C2-379C-4C44-BBC1-108E4E77B4E1}"/>
    <cellStyle name="Millares 5 4 14 3" xfId="32779" xr:uid="{27FF4752-96D7-4674-9DC3-4599E34DB1F4}"/>
    <cellStyle name="Millares 5 4 15" xfId="18933" xr:uid="{F9F36647-F250-4DE1-BB7D-89BEF19727EE}"/>
    <cellStyle name="Millares 5 4 15 2" xfId="49950" xr:uid="{21DB668E-7A44-4E31-8976-9C8074DD4442}"/>
    <cellStyle name="Millares 5 4 15 3" xfId="33081" xr:uid="{6DFD9EEB-23C7-4B78-880A-9CAE2F18F030}"/>
    <cellStyle name="Millares 5 4 16" xfId="8163" xr:uid="{9611ADE9-EBDD-4F1F-8876-C02AC1551BAF}"/>
    <cellStyle name="Millares 5 4 16 2" xfId="53252" xr:uid="{2440C0B2-9038-4DD7-A6FE-AC2E2819A68F}"/>
    <cellStyle name="Millares 5 4 16 3" xfId="36383" xr:uid="{1ABA3921-7980-4212-8554-B195A1564DFA}"/>
    <cellStyle name="Millares 5 4 17" xfId="36688" xr:uid="{94FC18DA-676F-4AA9-B958-C6A2D1B882B1}"/>
    <cellStyle name="Millares 5 4 17 2" xfId="53557" xr:uid="{CB48A041-F4A5-4CDF-B4B6-EFDD31B9DAD1}"/>
    <cellStyle name="Millares 5 4 18" xfId="36998" xr:uid="{8951B061-0ED9-42BC-AB03-CE58ED539ACF}"/>
    <cellStyle name="Millares 5 4 18 2" xfId="53867" xr:uid="{A90C3DDE-0E52-4BD3-AFC0-2B00E643DE32}"/>
    <cellStyle name="Millares 5 4 19" xfId="37301" xr:uid="{DB5B17C2-213C-4877-B24F-1A60E5F33EEF}"/>
    <cellStyle name="Millares 5 4 19 2" xfId="54170" xr:uid="{0BCDAB9D-4E07-44F8-8CD0-DE4596029109}"/>
    <cellStyle name="Millares 5 4 2" xfId="553" xr:uid="{98011145-498C-4803-91E6-67B22EB8F8BE}"/>
    <cellStyle name="Millares 5 4 2 2" xfId="2825" xr:uid="{9D937D04-0863-4916-9243-DB749F380229}"/>
    <cellStyle name="Millares 5 4 2 2 2" xfId="5240" xr:uid="{7BCDBCFA-6DC5-4C43-A138-1AFF4294AD7C}"/>
    <cellStyle name="Millares 5 4 2 2 2 2" xfId="13223" xr:uid="{C2654E03-0781-4C16-AC54-07B6AED8A220}"/>
    <cellStyle name="Millares 5 4 2 2 2 2 2" xfId="44271" xr:uid="{B3B9B82F-2374-474A-A37B-63899E7FCE91}"/>
    <cellStyle name="Millares 5 4 2 2 2 3" xfId="27402" xr:uid="{1805B84B-55F5-4D19-AD77-B50A3F85BEAC}"/>
    <cellStyle name="Millares 5 4 2 2 3" xfId="7654" xr:uid="{B6D73230-9D12-45FE-BEED-30017862FACF}"/>
    <cellStyle name="Millares 5 4 2 2 3 2" xfId="16831" xr:uid="{D9C8443C-6D00-4C33-A782-94A5D08511C3}"/>
    <cellStyle name="Millares 5 4 2 2 3 2 2" xfId="47878" xr:uid="{AE056492-F0E8-4274-BFE4-837AA1CA1607}"/>
    <cellStyle name="Millares 5 4 2 2 3 3" xfId="31009" xr:uid="{D32A00F5-7E83-4747-A99A-8857AE01ADC3}"/>
    <cellStyle name="Millares 5 4 2 2 4" xfId="21086" xr:uid="{BFC3D287-F673-4BA5-AC82-61D1B45BA1C6}"/>
    <cellStyle name="Millares 5 4 2 2 4 2" xfId="52103" xr:uid="{772651AE-F040-445F-BAC7-17A12A5D3DE5}"/>
    <cellStyle name="Millares 5 4 2 2 4 3" xfId="35234" xr:uid="{DC1F81B7-BFC5-4AB8-9D3C-B23F5F492BDA}"/>
    <cellStyle name="Millares 5 4 2 2 5" xfId="10065" xr:uid="{7EACB92F-4865-4E9D-8E57-0C2D92C98F34}"/>
    <cellStyle name="Millares 5 4 2 2 5 2" xfId="41117" xr:uid="{73288741-7213-41AC-9049-3B542ADFB508}"/>
    <cellStyle name="Millares 5 4 2 2 6" xfId="24248" xr:uid="{975E6B4C-F090-4D9A-9E5D-F18A46ADB962}"/>
    <cellStyle name="Millares 5 4 2 3" xfId="1950" xr:uid="{DD8A2F0C-3E16-4676-BB9E-65FF68D4D90A}"/>
    <cellStyle name="Millares 5 4 2 3 2" xfId="4365" xr:uid="{152E8174-B449-4664-8BB2-0E8DA81A7F74}"/>
    <cellStyle name="Millares 5 4 2 3 2 2" xfId="12348" xr:uid="{427D2E03-7220-4B08-A037-FDACDFE58C90}"/>
    <cellStyle name="Millares 5 4 2 3 2 2 2" xfId="43396" xr:uid="{9ED547A4-BCC0-4108-80FA-96546A7BB1D7}"/>
    <cellStyle name="Millares 5 4 2 3 2 3" xfId="26527" xr:uid="{34864949-12DF-4B04-9881-3415F0C58E08}"/>
    <cellStyle name="Millares 5 4 2 3 3" xfId="6779" xr:uid="{9899DA99-D1CA-484F-8952-97D4DFC4BE2C}"/>
    <cellStyle name="Millares 5 4 2 3 3 2" xfId="15956" xr:uid="{A80D385A-9D5C-4EC5-81C3-9112F83215EE}"/>
    <cellStyle name="Millares 5 4 2 3 3 2 2" xfId="47003" xr:uid="{1747BDBC-27EF-4DBE-9867-73D2C4AB5CEF}"/>
    <cellStyle name="Millares 5 4 2 3 3 3" xfId="30134" xr:uid="{3BA820F3-C81B-4779-96B8-6E776A28D31C}"/>
    <cellStyle name="Millares 5 4 2 3 4" xfId="20211" xr:uid="{12CA1C8F-61D1-4D02-B347-8CB8537FD021}"/>
    <cellStyle name="Millares 5 4 2 3 4 2" xfId="51228" xr:uid="{5D59BECE-B437-454A-9473-7F592DA4DE38}"/>
    <cellStyle name="Millares 5 4 2 3 4 3" xfId="34359" xr:uid="{2996AA79-4C8E-4CA9-8988-6472913352D4}"/>
    <cellStyle name="Millares 5 4 2 3 5" xfId="9190" xr:uid="{EFF9A4C9-A3FA-48E6-AB6A-6B9A4985E477}"/>
    <cellStyle name="Millares 5 4 2 3 5 2" xfId="40242" xr:uid="{23A2D97C-DD19-4B98-B46F-65F5FE76D7AA}"/>
    <cellStyle name="Millares 5 4 2 3 6" xfId="23373" xr:uid="{95381FD0-FDB5-4E15-B9B8-DCA6A5F6A087}"/>
    <cellStyle name="Millares 5 4 2 4" xfId="1142" xr:uid="{9C463ADE-5602-4D2B-B18D-008B8ED0A7AA}"/>
    <cellStyle name="Millares 5 4 2 4 2" xfId="11541" xr:uid="{5B760903-2256-422C-95CB-D91FB662477C}"/>
    <cellStyle name="Millares 5 4 2 4 2 2" xfId="42589" xr:uid="{54DC6F2B-477E-4E63-8D3B-53DB069139BE}"/>
    <cellStyle name="Millares 5 4 2 4 3" xfId="25720" xr:uid="{3BA3DB16-FD01-4FA9-BBBC-F59EDAD9CA8C}"/>
    <cellStyle name="Millares 5 4 2 5" xfId="3557" xr:uid="{F0F53E41-F050-43C9-BDC6-60B03A461AD6}"/>
    <cellStyle name="Millares 5 4 2 5 2" xfId="15149" xr:uid="{E01A74A5-48BC-4127-BBDC-C3B65F57B252}"/>
    <cellStyle name="Millares 5 4 2 5 2 2" xfId="46196" xr:uid="{2625B91C-D5B8-4B2C-9DF7-6261C6EF8D32}"/>
    <cellStyle name="Millares 5 4 2 5 3" xfId="29327" xr:uid="{171EA2D4-1394-4A6B-A26C-162EBE644A13}"/>
    <cellStyle name="Millares 5 4 2 6" xfId="5972" xr:uid="{FF5B0901-D4EA-4105-91C7-793C61753AB2}"/>
    <cellStyle name="Millares 5 4 2 6 2" xfId="19404" xr:uid="{F131BBF3-3C24-4C18-B01F-40B2D4364D64}"/>
    <cellStyle name="Millares 5 4 2 6 2 2" xfId="50421" xr:uid="{CB03EB6A-5FCE-4E63-8837-8FC3AC439101}"/>
    <cellStyle name="Millares 5 4 2 6 3" xfId="33552" xr:uid="{4903A85E-C003-48C4-A6D0-918FFF9727CA}"/>
    <cellStyle name="Millares 5 4 2 7" xfId="8383" xr:uid="{C867214B-033B-40E7-9587-F146A130433E}"/>
    <cellStyle name="Millares 5 4 2 7 2" xfId="39435" xr:uid="{A43ECE89-800A-4A92-8092-FF16312FE528}"/>
    <cellStyle name="Millares 5 4 2 8" xfId="22566" xr:uid="{060B5477-0BF2-48B5-8662-9CA554F3B215}"/>
    <cellStyle name="Millares 5 4 20" xfId="37601" xr:uid="{85E2F29A-9F6F-4F3D-813C-18067463D8BC}"/>
    <cellStyle name="Millares 5 4 20 2" xfId="54470" xr:uid="{6AF23DE9-39D5-4709-B8CD-AFD120E12741}"/>
    <cellStyle name="Millares 5 4 21" xfId="37903" xr:uid="{BEE7598B-EA3D-4F73-B093-904BD49DEE5E}"/>
    <cellStyle name="Millares 5 4 21 2" xfId="54772" xr:uid="{FFE3C1DC-6213-4914-8B18-111D50D48FDF}"/>
    <cellStyle name="Millares 5 4 22" xfId="38205" xr:uid="{AAD71D6A-BA88-4377-99A4-968E6586447A}"/>
    <cellStyle name="Millares 5 4 22 2" xfId="55074" xr:uid="{8BA9CA7A-710F-4A51-9917-EDF59F69FC2E}"/>
    <cellStyle name="Millares 5 4 23" xfId="38505" xr:uid="{B416C433-B95D-42D9-9AAF-EF8EDB61EA15}"/>
    <cellStyle name="Millares 5 4 23 2" xfId="55374" xr:uid="{75D343FB-F50E-4F53-9B65-2AD7A650DE1C}"/>
    <cellStyle name="Millares 5 4 24" xfId="38805" xr:uid="{386EA09D-0EF9-4E32-A981-B8383CC89EBC}"/>
    <cellStyle name="Millares 5 4 24 2" xfId="55674" xr:uid="{E106DE24-55B4-4C96-B476-AECD4653B02C}"/>
    <cellStyle name="Millares 5 4 25" xfId="39215" xr:uid="{01E09130-DBA8-404F-A1A5-9AE4AF307500}"/>
    <cellStyle name="Millares 5 4 26" xfId="22346" xr:uid="{8601C625-02DC-489C-B33B-7F1B514E73FB}"/>
    <cellStyle name="Millares 5 4 3" xfId="2252" xr:uid="{B4E60E74-3869-47DE-8B20-9AD8EDCF99C3}"/>
    <cellStyle name="Millares 5 4 3 2" xfId="4667" xr:uid="{253F713A-C40F-4F8F-A429-8B069C78404F}"/>
    <cellStyle name="Millares 5 4 3 2 2" xfId="12650" xr:uid="{F04E1DF8-7145-42DA-B777-1E723F7A49FF}"/>
    <cellStyle name="Millares 5 4 3 2 2 2" xfId="43698" xr:uid="{21A03641-0280-4832-B7AE-3FA4A70796C5}"/>
    <cellStyle name="Millares 5 4 3 2 3" xfId="26829" xr:uid="{B6A486B6-32A7-463C-A5DA-F7C11F0E4007}"/>
    <cellStyle name="Millares 5 4 3 3" xfId="7081" xr:uid="{FBF65BB4-87EA-491E-AA88-34F2D9C48DA4}"/>
    <cellStyle name="Millares 5 4 3 3 2" xfId="16258" xr:uid="{2014A6D1-5CFD-4492-9DCF-0576F6E5CF9E}"/>
    <cellStyle name="Millares 5 4 3 3 2 2" xfId="47305" xr:uid="{40C7064A-E21E-40C2-88DA-906CBDF9A399}"/>
    <cellStyle name="Millares 5 4 3 3 3" xfId="30436" xr:uid="{4A6C644C-B684-472E-BB60-34FE11823EB8}"/>
    <cellStyle name="Millares 5 4 3 4" xfId="20513" xr:uid="{12B52ED6-4B1E-4B0C-A97F-7CF29E5B7C28}"/>
    <cellStyle name="Millares 5 4 3 4 2" xfId="51530" xr:uid="{1FF25215-E3C1-497F-B1C9-1B25CDF59669}"/>
    <cellStyle name="Millares 5 4 3 4 3" xfId="34661" xr:uid="{95A56B98-A74D-41DE-9614-3FE49EFB8FE4}"/>
    <cellStyle name="Millares 5 4 3 5" xfId="9492" xr:uid="{C8C36BDD-990D-456E-BFFF-CE99E52C4B5E}"/>
    <cellStyle name="Millares 5 4 3 5 2" xfId="40544" xr:uid="{6F6B1AF1-643C-43F6-A37E-8FDFD54CD61F}"/>
    <cellStyle name="Millares 5 4 3 6" xfId="23675" xr:uid="{E8664ACF-FBA0-4F2D-A399-DAAF97E1DC9C}"/>
    <cellStyle name="Millares 5 4 4" xfId="2605" xr:uid="{33DBEB50-7777-415F-A83D-C73406CABB7F}"/>
    <cellStyle name="Millares 5 4 4 2" xfId="5020" xr:uid="{D2E7E624-D175-4B69-B001-DA1B58FB86AC}"/>
    <cellStyle name="Millares 5 4 4 2 2" xfId="13003" xr:uid="{EC3D766B-BADC-4964-A850-6AC7E263B293}"/>
    <cellStyle name="Millares 5 4 4 2 2 2" xfId="44051" xr:uid="{F48B9048-E084-4406-85EF-E8DA711D42BB}"/>
    <cellStyle name="Millares 5 4 4 2 3" xfId="27182" xr:uid="{CCCA4CAB-869B-4CC0-8B5A-F7864C5AE8A3}"/>
    <cellStyle name="Millares 5 4 4 3" xfId="7434" xr:uid="{9D00A3AC-D634-4013-9A53-FA52E5ECE419}"/>
    <cellStyle name="Millares 5 4 4 3 2" xfId="16611" xr:uid="{C541907A-3473-4DAE-BE8B-C15CD5A7A3C6}"/>
    <cellStyle name="Millares 5 4 4 3 2 2" xfId="47658" xr:uid="{6C539BED-D6C2-402F-B4C5-0D005872912C}"/>
    <cellStyle name="Millares 5 4 4 3 3" xfId="30789" xr:uid="{103DF548-F309-474E-8A41-2C7ADB422850}"/>
    <cellStyle name="Millares 5 4 4 4" xfId="20866" xr:uid="{E3B8B0B6-4DD7-42C1-AE9A-2FEC272550DF}"/>
    <cellStyle name="Millares 5 4 4 4 2" xfId="51883" xr:uid="{4F321672-45C0-4AE9-93A1-5DF1C0BCC0BC}"/>
    <cellStyle name="Millares 5 4 4 4 3" xfId="35014" xr:uid="{735E5F5B-13CC-47D8-BDCA-F754A5E628E0}"/>
    <cellStyle name="Millares 5 4 4 5" xfId="9845" xr:uid="{AB6FF8F8-A231-4879-A9F1-EE3DAE68592E}"/>
    <cellStyle name="Millares 5 4 4 5 2" xfId="40897" xr:uid="{89A83573-4247-4387-93D6-050CB8F1A3D1}"/>
    <cellStyle name="Millares 5 4 4 6" xfId="24028" xr:uid="{E7B159A2-6C46-40F3-A7ED-B4A534478FB6}"/>
    <cellStyle name="Millares 5 4 5" xfId="1598" xr:uid="{79B59D5D-04EB-4A5C-AA99-9435655DFECE}"/>
    <cellStyle name="Millares 5 4 5 2" xfId="4013" xr:uid="{9B22AF64-0C4E-4638-989F-801A24BBC830}"/>
    <cellStyle name="Millares 5 4 5 2 2" xfId="11996" xr:uid="{58F5E5FD-4552-4471-A56A-24E29C4A213F}"/>
    <cellStyle name="Millares 5 4 5 2 2 2" xfId="43044" xr:uid="{F5B39566-A361-4891-8FCF-25BFF06F384B}"/>
    <cellStyle name="Millares 5 4 5 2 3" xfId="26175" xr:uid="{4BE71B4E-D7D3-43E3-8257-0F61FE3720DF}"/>
    <cellStyle name="Millares 5 4 5 3" xfId="6427" xr:uid="{9E806342-78E1-47BC-97B4-3B22E13F731E}"/>
    <cellStyle name="Millares 5 4 5 3 2" xfId="15604" xr:uid="{0667EC28-7D2B-4519-A128-DD636C01637D}"/>
    <cellStyle name="Millares 5 4 5 3 2 2" xfId="46651" xr:uid="{124A650D-D3B6-4F9E-9963-1A8E4EDF53B5}"/>
    <cellStyle name="Millares 5 4 5 3 3" xfId="29782" xr:uid="{5C03C20A-C20B-4CD0-9415-5C1562DE2CFD}"/>
    <cellStyle name="Millares 5 4 5 4" xfId="19859" xr:uid="{A128645B-08B8-4156-AB5C-AB704FA95793}"/>
    <cellStyle name="Millares 5 4 5 4 2" xfId="50876" xr:uid="{2D3DF9A6-4811-46D5-9366-985E5B4DDB28}"/>
    <cellStyle name="Millares 5 4 5 4 3" xfId="34007" xr:uid="{2AF9493C-7F5E-45AE-8912-3D911DECEC13}"/>
    <cellStyle name="Millares 5 4 5 5" xfId="8838" xr:uid="{AB50C4AF-4CE8-4320-8CE8-045ED447CA07}"/>
    <cellStyle name="Millares 5 4 5 5 2" xfId="39890" xr:uid="{10BAF51E-B738-47B3-A2B6-6E9F600CD7EB}"/>
    <cellStyle name="Millares 5 4 5 6" xfId="23021" xr:uid="{C3202232-60D0-4CF9-9B91-7C023307B309}"/>
    <cellStyle name="Millares 5 4 6" xfId="922" xr:uid="{CE915D1C-3625-4EFC-B70C-F5F1B6440059}"/>
    <cellStyle name="Millares 5 4 6 2" xfId="13626" xr:uid="{317FD657-268A-42B2-ABC6-984620F6407B}"/>
    <cellStyle name="Millares 5 4 6 2 2" xfId="44674" xr:uid="{3E183D5A-6D4A-4EA8-BAE1-83A4691920CD}"/>
    <cellStyle name="Millares 5 4 6 2 3" xfId="27805" xr:uid="{E00BB033-08A3-4EBE-AFE7-5720D6F8CC3E}"/>
    <cellStyle name="Millares 5 4 6 3" xfId="17234" xr:uid="{77D4B737-327C-4CCC-B081-47694A5A0962}"/>
    <cellStyle name="Millares 5 4 6 3 2" xfId="48281" xr:uid="{BA982389-2AF4-49F0-90C9-8C70D1809F0B}"/>
    <cellStyle name="Millares 5 4 6 3 3" xfId="31412" xr:uid="{37DC388C-A35B-471D-8CD1-EB4C75818BB1}"/>
    <cellStyle name="Millares 5 4 6 4" xfId="21489" xr:uid="{C61E005C-0804-4366-940F-481E66733B5E}"/>
    <cellStyle name="Millares 5 4 6 4 2" xfId="52506" xr:uid="{412DA986-0A3F-48FD-A428-4E841E5BEDA9}"/>
    <cellStyle name="Millares 5 4 6 4 3" xfId="35637" xr:uid="{10577ACF-4F90-4639-836B-5AC19ADB1708}"/>
    <cellStyle name="Millares 5 4 6 5" xfId="10468" xr:uid="{4C3B156A-B148-4A1B-BA93-40D2AD14FC31}"/>
    <cellStyle name="Millares 5 4 6 5 2" xfId="41520" xr:uid="{59F20AC2-EF07-433B-965B-54675CAE10CB}"/>
    <cellStyle name="Millares 5 4 6 6" xfId="24651" xr:uid="{E312ECB2-B45C-4B8D-BEA1-B280878EC86F}"/>
    <cellStyle name="Millares 5 4 7" xfId="3337" xr:uid="{F64489DF-2360-4F63-977A-A5C44F630F1A}"/>
    <cellStyle name="Millares 5 4 7 2" xfId="13923" xr:uid="{1D4662CC-DB84-4B05-871D-EAC45F22988D}"/>
    <cellStyle name="Millares 5 4 7 2 2" xfId="44971" xr:uid="{908D7A17-FB22-463E-A7E8-C89643032FB0}"/>
    <cellStyle name="Millares 5 4 7 2 3" xfId="28102" xr:uid="{A1FD9A1C-BC97-4135-8332-DDA1DE190409}"/>
    <cellStyle name="Millares 5 4 7 3" xfId="17531" xr:uid="{31FBF3B7-C316-41B6-BF73-A173CFF13994}"/>
    <cellStyle name="Millares 5 4 7 3 2" xfId="48578" xr:uid="{7B9CBAF8-6B15-4707-B8F4-D22052EC323F}"/>
    <cellStyle name="Millares 5 4 7 3 3" xfId="31709" xr:uid="{BA955776-01F5-4653-A188-B716A7789E54}"/>
    <cellStyle name="Millares 5 4 7 4" xfId="21786" xr:uid="{652FD9CF-4918-4E66-98D6-A4EB1079BB97}"/>
    <cellStyle name="Millares 5 4 7 4 2" xfId="52803" xr:uid="{ED5C1104-D7DE-4DD2-AD57-06CC328B820F}"/>
    <cellStyle name="Millares 5 4 7 4 3" xfId="35934" xr:uid="{5F49645E-58AE-4653-A849-07C368800FFF}"/>
    <cellStyle name="Millares 5 4 7 5" xfId="10765" xr:uid="{D2C6D019-039C-4E4E-9753-A64595EFD134}"/>
    <cellStyle name="Millares 5 4 7 5 2" xfId="41817" xr:uid="{C7B7C692-82C3-42BC-814E-EF89C0F9C72E}"/>
    <cellStyle name="Millares 5 4 7 6" xfId="24948" xr:uid="{0EEBE432-8658-46DC-B24D-C7B628AC4517}"/>
    <cellStyle name="Millares 5 4 8" xfId="5752" xr:uid="{75470921-44BE-4A9C-9BC0-DFB0DEF07CAA}"/>
    <cellStyle name="Millares 5 4 8 2" xfId="14224" xr:uid="{D6F77B6E-56C7-4571-A585-86EE2668A8C4}"/>
    <cellStyle name="Millares 5 4 8 2 2" xfId="45272" xr:uid="{EC0AFBD5-CCCE-447D-8854-3BC489C28D00}"/>
    <cellStyle name="Millares 5 4 8 2 3" xfId="28403" xr:uid="{8FE68183-8DBD-4002-A180-D48D270945C2}"/>
    <cellStyle name="Millares 5 4 8 3" xfId="17836" xr:uid="{501EE9A4-FCB5-49AF-BA07-1E9D72E4B796}"/>
    <cellStyle name="Millares 5 4 8 3 2" xfId="48883" xr:uid="{EBEAA284-F4C9-4683-B7D9-4CC6C8D5CFCA}"/>
    <cellStyle name="Millares 5 4 8 3 3" xfId="32014" xr:uid="{89BFB016-0A42-4D9D-9523-D111176DD764}"/>
    <cellStyle name="Millares 5 4 8 4" xfId="22087" xr:uid="{472C4851-FF2D-493D-99BF-575969E752B7}"/>
    <cellStyle name="Millares 5 4 8 4 2" xfId="53104" xr:uid="{CC288C30-A3D6-4003-A1C1-9969A764FF15}"/>
    <cellStyle name="Millares 5 4 8 4 3" xfId="36235" xr:uid="{C0108E50-3149-43EB-A5B7-94562A34AA37}"/>
    <cellStyle name="Millares 5 4 8 5" xfId="11070" xr:uid="{B6891AE1-AB0E-462E-991D-80B418F71F29}"/>
    <cellStyle name="Millares 5 4 8 5 2" xfId="42118" xr:uid="{056E00ED-11EF-4572-AB3B-FD41572BB7E1}"/>
    <cellStyle name="Millares 5 4 8 6" xfId="25249" xr:uid="{C130CC1A-305A-4C5C-B69B-7D3B58C1C7C5}"/>
    <cellStyle name="Millares 5 4 9" xfId="11321" xr:uid="{87275F32-6ECF-4F7A-B810-24C1ED94F39C}"/>
    <cellStyle name="Millares 5 4 9 2" xfId="14929" xr:uid="{4912A901-453D-4E33-94AD-694B7167499E}"/>
    <cellStyle name="Millares 5 4 9 2 2" xfId="45976" xr:uid="{8395233E-5DDF-4098-A0DC-DBDEF401E46D}"/>
    <cellStyle name="Millares 5 4 9 2 3" xfId="29107" xr:uid="{C93F67C5-F492-4B3B-B5F9-19C61E0DC0E5}"/>
    <cellStyle name="Millares 5 4 9 3" xfId="19184" xr:uid="{211C1426-62AD-4845-821D-EA4DFCE8D106}"/>
    <cellStyle name="Millares 5 4 9 3 2" xfId="50201" xr:uid="{ABB2298B-173D-432D-BDF0-405BB1F68F5C}"/>
    <cellStyle name="Millares 5 4 9 3 3" xfId="33332" xr:uid="{A2179441-38F0-4A8B-B355-A9ADF489BAFD}"/>
    <cellStyle name="Millares 5 4 9 4" xfId="42369" xr:uid="{28585069-2034-46C5-9635-3CDD0A5A7390}"/>
    <cellStyle name="Millares 5 4 9 5" xfId="25500" xr:uid="{60D148E6-2041-4F74-9F7C-63F7221A6A97}"/>
    <cellStyle name="Millares 5 5" xfId="358" xr:uid="{6C35562B-CEFB-4726-8C76-DE50F88B247D}"/>
    <cellStyle name="Millares 5 5 10" xfId="14955" xr:uid="{4CE84ADE-566E-4396-83D0-5729E1497602}"/>
    <cellStyle name="Millares 5 5 10 2" xfId="46002" xr:uid="{33E834A7-D6B7-43F7-AB19-57757539C392}"/>
    <cellStyle name="Millares 5 5 10 3" xfId="29133" xr:uid="{1BCA0722-1557-4942-B77B-D7939E607F34}"/>
    <cellStyle name="Millares 5 5 11" xfId="18032" xr:uid="{04F5E956-427F-4D33-8865-F735200A84C4}"/>
    <cellStyle name="Millares 5 5 11 2" xfId="49049" xr:uid="{38825C9C-02C9-4CCF-A396-73F5545C0426}"/>
    <cellStyle name="Millares 5 5 11 3" xfId="32180" xr:uid="{2A5417A8-AD2E-402B-AAF2-CEED9AF7E874}"/>
    <cellStyle name="Millares 5 5 12" xfId="18332" xr:uid="{E41F6DA3-531D-4113-959E-7B0EB5618FA2}"/>
    <cellStyle name="Millares 5 5 12 2" xfId="49349" xr:uid="{45FC1A19-9A77-416D-8E24-4AEE4C27055D}"/>
    <cellStyle name="Millares 5 5 12 3" xfId="32480" xr:uid="{3EA51FFF-C682-40DF-A07E-4F1CAF8BF149}"/>
    <cellStyle name="Millares 5 5 13" xfId="18632" xr:uid="{6A0013F7-C6BD-4CCA-881B-17263A6348AE}"/>
    <cellStyle name="Millares 5 5 13 2" xfId="49649" xr:uid="{721361A6-945D-4F51-9C7B-9C802360AFD6}"/>
    <cellStyle name="Millares 5 5 13 3" xfId="32780" xr:uid="{0A7CA048-0A26-46E1-9360-104E587E51C6}"/>
    <cellStyle name="Millares 5 5 14" xfId="19210" xr:uid="{1E9E2B70-1222-4826-9341-7960216B078D}"/>
    <cellStyle name="Millares 5 5 14 2" xfId="50227" xr:uid="{32CC2C6D-D939-4B97-ADC1-C047ACA377FD}"/>
    <cellStyle name="Millares 5 5 14 3" xfId="33358" xr:uid="{8B2E524A-8ACF-43AB-B0D9-D69356A4C422}"/>
    <cellStyle name="Millares 5 5 15" xfId="8189" xr:uid="{E9750195-D5EE-42F3-B202-82280BE63DA6}"/>
    <cellStyle name="Millares 5 5 15 2" xfId="53253" xr:uid="{AE9DD2F1-D563-476C-9D8E-09FB47632B69}"/>
    <cellStyle name="Millares 5 5 15 3" xfId="36384" xr:uid="{A6FDA699-EE0B-48A3-9015-E6CCB3FF9B48}"/>
    <cellStyle name="Millares 5 5 16" xfId="36689" xr:uid="{FCE368DC-9089-4E1B-A6C7-3071BD0DD0A0}"/>
    <cellStyle name="Millares 5 5 16 2" xfId="53558" xr:uid="{CDF3305C-54FE-407C-80DF-63CB03C19FA4}"/>
    <cellStyle name="Millares 5 5 17" xfId="36999" xr:uid="{6898345A-E125-4805-AF6B-A3EE35E1A429}"/>
    <cellStyle name="Millares 5 5 17 2" xfId="53868" xr:uid="{9EA59EA8-6654-4E02-A19B-55ACC056219F}"/>
    <cellStyle name="Millares 5 5 18" xfId="37302" xr:uid="{569CCA6E-59AB-44B8-8B08-DA36706AACDE}"/>
    <cellStyle name="Millares 5 5 18 2" xfId="54171" xr:uid="{22BAFD81-B304-4768-8449-D3155C9392FB}"/>
    <cellStyle name="Millares 5 5 19" xfId="37602" xr:uid="{238D2FA1-85EE-4DCB-AEB4-6767A6FE0B5F}"/>
    <cellStyle name="Millares 5 5 19 2" xfId="54471" xr:uid="{56FABFBE-02C8-414A-9623-6123331B1810}"/>
    <cellStyle name="Millares 5 5 2" xfId="554" xr:uid="{038AFE43-B5DF-4E37-ACAA-3269254F6049}"/>
    <cellStyle name="Millares 5 5 2 2" xfId="2826" xr:uid="{65A6F516-3893-4CE5-AD5C-B78D142C1513}"/>
    <cellStyle name="Millares 5 5 2 2 2" xfId="5241" xr:uid="{0026A445-F19E-45F6-867F-19F377E96493}"/>
    <cellStyle name="Millares 5 5 2 2 2 2" xfId="13224" xr:uid="{ED9BEDEA-ECC2-484F-97D2-B12145FC4FE8}"/>
    <cellStyle name="Millares 5 5 2 2 2 2 2" xfId="44272" xr:uid="{018BDDEC-1DF7-46CA-BFF3-CB49F91731D9}"/>
    <cellStyle name="Millares 5 5 2 2 2 3" xfId="27403" xr:uid="{243F0528-AD3A-4CD6-AF9E-0F67FD396C12}"/>
    <cellStyle name="Millares 5 5 2 2 3" xfId="7655" xr:uid="{4D4BCB8C-2EBC-41A2-A322-408956BF1849}"/>
    <cellStyle name="Millares 5 5 2 2 3 2" xfId="16832" xr:uid="{BE910203-0BA5-4829-A36C-9F9A2D92A5CA}"/>
    <cellStyle name="Millares 5 5 2 2 3 2 2" xfId="47879" xr:uid="{D4BFB0AA-00B9-47A5-B61A-A636DE580F5C}"/>
    <cellStyle name="Millares 5 5 2 2 3 3" xfId="31010" xr:uid="{2D6FB728-9A80-4DFE-BB08-4E0523FB1B57}"/>
    <cellStyle name="Millares 5 5 2 2 4" xfId="21087" xr:uid="{E5F98948-83F4-4C7F-A2A5-408CDDA987B9}"/>
    <cellStyle name="Millares 5 5 2 2 4 2" xfId="52104" xr:uid="{3E90EA91-0BAE-4797-B39F-4BC5807B51C7}"/>
    <cellStyle name="Millares 5 5 2 2 4 3" xfId="35235" xr:uid="{6B8F8532-57B9-43F9-9435-D9C08FA5C7A9}"/>
    <cellStyle name="Millares 5 5 2 2 5" xfId="10066" xr:uid="{C90BE4D3-CB16-4CBB-A51A-6520F67D84F9}"/>
    <cellStyle name="Millares 5 5 2 2 5 2" xfId="41118" xr:uid="{DCD88EE0-6187-429B-9ACD-52AC97E094BB}"/>
    <cellStyle name="Millares 5 5 2 2 6" xfId="24249" xr:uid="{73CB6CB0-B974-4C26-8FE9-DD2E77BF2CC6}"/>
    <cellStyle name="Millares 5 5 2 3" xfId="1976" xr:uid="{6220EC21-0C9F-49F6-ABAE-B1000851C66C}"/>
    <cellStyle name="Millares 5 5 2 3 2" xfId="4391" xr:uid="{E8AA06D7-B47A-4CB2-B571-AE58E06AE8C4}"/>
    <cellStyle name="Millares 5 5 2 3 2 2" xfId="12374" xr:uid="{B0459808-A534-4482-8BA2-A95484249628}"/>
    <cellStyle name="Millares 5 5 2 3 2 2 2" xfId="43422" xr:uid="{9423E40F-2001-4D99-ADA3-5E33CE9A20EC}"/>
    <cellStyle name="Millares 5 5 2 3 2 3" xfId="26553" xr:uid="{3C70024A-0ED6-4E4A-8BC2-7603518124E1}"/>
    <cellStyle name="Millares 5 5 2 3 3" xfId="6805" xr:uid="{C4A54679-1EA3-40D0-819E-6CAD349D4510}"/>
    <cellStyle name="Millares 5 5 2 3 3 2" xfId="15982" xr:uid="{2A1FE496-CC3C-45D2-8782-EDB444513D23}"/>
    <cellStyle name="Millares 5 5 2 3 3 2 2" xfId="47029" xr:uid="{0CA5CD3F-E0CA-47FC-8B43-ADFC01D66F72}"/>
    <cellStyle name="Millares 5 5 2 3 3 3" xfId="30160" xr:uid="{1923613E-FB8E-4E80-B43E-EDC359ACF193}"/>
    <cellStyle name="Millares 5 5 2 3 4" xfId="20237" xr:uid="{6C53CCE4-3545-4B4C-85F2-4BA7FBB250A2}"/>
    <cellStyle name="Millares 5 5 2 3 4 2" xfId="51254" xr:uid="{41CF6C08-E3C7-44B3-A4F7-5F303AFECF91}"/>
    <cellStyle name="Millares 5 5 2 3 4 3" xfId="34385" xr:uid="{747A6406-9759-45F8-965E-FB310AD64984}"/>
    <cellStyle name="Millares 5 5 2 3 5" xfId="9216" xr:uid="{54DD77C0-D9D0-4B74-A4C0-A498647CCE2B}"/>
    <cellStyle name="Millares 5 5 2 3 5 2" xfId="40268" xr:uid="{BEC82937-65EC-4C76-B679-75D7F5483EE4}"/>
    <cellStyle name="Millares 5 5 2 3 6" xfId="23399" xr:uid="{C2BD9663-79A0-4FB6-BDEE-D1D6E76F4E79}"/>
    <cellStyle name="Millares 5 5 2 4" xfId="1143" xr:uid="{3C6CA73D-EC1C-4990-8B12-8A5987D5B807}"/>
    <cellStyle name="Millares 5 5 2 4 2" xfId="11542" xr:uid="{F722AC56-23FC-49E9-9790-9CDECC87DFA1}"/>
    <cellStyle name="Millares 5 5 2 4 2 2" xfId="42590" xr:uid="{95980355-062E-45DD-B7F3-FC121B31502E}"/>
    <cellStyle name="Millares 5 5 2 4 3" xfId="25721" xr:uid="{590EB8F7-0EBD-4E67-8D3D-FF4921EC210F}"/>
    <cellStyle name="Millares 5 5 2 5" xfId="3558" xr:uid="{5C89B46F-C454-47A4-974E-8651C24E188C}"/>
    <cellStyle name="Millares 5 5 2 5 2" xfId="15150" xr:uid="{BCEC889C-5543-421D-8B57-B1D5CD45CC5E}"/>
    <cellStyle name="Millares 5 5 2 5 2 2" xfId="46197" xr:uid="{EDB79F32-C9DB-4E2F-959A-DD4B74A5E47A}"/>
    <cellStyle name="Millares 5 5 2 5 3" xfId="29328" xr:uid="{3942A584-1838-40A5-9061-DEA92EB28E69}"/>
    <cellStyle name="Millares 5 5 2 6" xfId="5973" xr:uid="{A6091CA9-6E6A-43E4-9386-53E7D7BA6EB3}"/>
    <cellStyle name="Millares 5 5 2 6 2" xfId="19405" xr:uid="{BF596D4A-ED1D-4A3F-9F2B-B15AD52FF997}"/>
    <cellStyle name="Millares 5 5 2 6 2 2" xfId="50422" xr:uid="{3454F023-F868-4CF4-99A3-A1879FCFBC0E}"/>
    <cellStyle name="Millares 5 5 2 6 3" xfId="33553" xr:uid="{21B1D6E8-E79C-4AD2-B94E-F751F95C01B3}"/>
    <cellStyle name="Millares 5 5 2 7" xfId="8384" xr:uid="{EC502735-8C8E-4951-848B-C64A457CC361}"/>
    <cellStyle name="Millares 5 5 2 7 2" xfId="39436" xr:uid="{E837F56D-B487-4EFC-A3B7-EE42DA103964}"/>
    <cellStyle name="Millares 5 5 2 8" xfId="22567" xr:uid="{0453BCF3-A1C3-4F4C-A2D8-ACC00D1CB17F}"/>
    <cellStyle name="Millares 5 5 20" xfId="37904" xr:uid="{79329597-C57A-45A6-9727-B822E0241230}"/>
    <cellStyle name="Millares 5 5 20 2" xfId="54773" xr:uid="{100AF2B9-0713-45E2-AB2B-3EAAB70DEE4B}"/>
    <cellStyle name="Millares 5 5 21" xfId="38206" xr:uid="{7A497F44-C661-4910-A5C1-388595CF0E72}"/>
    <cellStyle name="Millares 5 5 21 2" xfId="55075" xr:uid="{291EA151-ECFA-468F-8176-DC2CFF834590}"/>
    <cellStyle name="Millares 5 5 22" xfId="38506" xr:uid="{3BA03AFC-2317-4508-955B-33F0FBABEB60}"/>
    <cellStyle name="Millares 5 5 22 2" xfId="55375" xr:uid="{3A1C7E97-229F-40F5-A378-CCAF16A34EF1}"/>
    <cellStyle name="Millares 5 5 23" xfId="38806" xr:uid="{1ACC837E-4AC9-4F2B-BACB-27F8190AD48E}"/>
    <cellStyle name="Millares 5 5 23 2" xfId="55675" xr:uid="{9EC55E85-A17D-476C-B203-C5A771080025}"/>
    <cellStyle name="Millares 5 5 24" xfId="39241" xr:uid="{BBC9ADD1-63EC-49EC-895F-EFD22439A93A}"/>
    <cellStyle name="Millares 5 5 25" xfId="22372" xr:uid="{069A0738-2878-4529-AA5E-103519527536}"/>
    <cellStyle name="Millares 5 5 3" xfId="2278" xr:uid="{80B795CA-CF92-4527-83EA-9883C18A10C6}"/>
    <cellStyle name="Millares 5 5 3 2" xfId="4693" xr:uid="{BB028581-BC01-476B-8FDE-15F098E81925}"/>
    <cellStyle name="Millares 5 5 3 2 2" xfId="12676" xr:uid="{7643C379-C99E-4A2A-BB7D-F385536E26B1}"/>
    <cellStyle name="Millares 5 5 3 2 2 2" xfId="43724" xr:uid="{27F0FB12-5CF7-46DB-92F0-43C671115983}"/>
    <cellStyle name="Millares 5 5 3 2 3" xfId="26855" xr:uid="{6EB77FA5-6953-4F12-B987-22F8DB1FE7DD}"/>
    <cellStyle name="Millares 5 5 3 3" xfId="7107" xr:uid="{373309C7-DE6C-484D-9D70-E82AE304223C}"/>
    <cellStyle name="Millares 5 5 3 3 2" xfId="16284" xr:uid="{74D56A49-118E-4BCA-AA40-6FB841568E2D}"/>
    <cellStyle name="Millares 5 5 3 3 2 2" xfId="47331" xr:uid="{1C816260-F501-440A-8BE9-9CE07586ED24}"/>
    <cellStyle name="Millares 5 5 3 3 3" xfId="30462" xr:uid="{BBE13A5F-DC93-4CF0-A4EA-ACCC730F6C15}"/>
    <cellStyle name="Millares 5 5 3 4" xfId="20539" xr:uid="{39EF2F4D-70CF-4048-B9A0-A5C18545C2CA}"/>
    <cellStyle name="Millares 5 5 3 4 2" xfId="51556" xr:uid="{3CD77F40-C471-4336-86DB-9A0D6DECC5F2}"/>
    <cellStyle name="Millares 5 5 3 4 3" xfId="34687" xr:uid="{3F71987B-36D9-4C5F-A27C-6D67BA51BCA2}"/>
    <cellStyle name="Millares 5 5 3 5" xfId="9518" xr:uid="{D3B1825E-018A-4E9C-83B6-7358D5FA30BA}"/>
    <cellStyle name="Millares 5 5 3 5 2" xfId="40570" xr:uid="{3EAC0DFB-3BDB-4559-99CE-908A38284FDE}"/>
    <cellStyle name="Millares 5 5 3 6" xfId="23701" xr:uid="{6B9ABB8C-52D0-4707-8E21-BFF8A4816554}"/>
    <cellStyle name="Millares 5 5 4" xfId="2631" xr:uid="{048AED39-6630-4A68-B8CA-2D28BC6B5B07}"/>
    <cellStyle name="Millares 5 5 4 2" xfId="5046" xr:uid="{11B9AEBF-EE5D-4252-A186-A22F3878D968}"/>
    <cellStyle name="Millares 5 5 4 2 2" xfId="13029" xr:uid="{3D2DD02A-D3D8-4FD7-80DF-C337C1382ED4}"/>
    <cellStyle name="Millares 5 5 4 2 2 2" xfId="44077" xr:uid="{CA055507-7773-4597-9479-8EFEAD641C42}"/>
    <cellStyle name="Millares 5 5 4 2 3" xfId="27208" xr:uid="{09781607-B3CC-4C94-8E63-BE05E69E6372}"/>
    <cellStyle name="Millares 5 5 4 3" xfId="7460" xr:uid="{C882BAFD-5851-4628-B5D8-C7E3E0EB459C}"/>
    <cellStyle name="Millares 5 5 4 3 2" xfId="16637" xr:uid="{C439499D-3253-4CE5-A4F1-673F8E5E1A88}"/>
    <cellStyle name="Millares 5 5 4 3 2 2" xfId="47684" xr:uid="{1BB5B038-F782-404E-9750-C8E8122A3A29}"/>
    <cellStyle name="Millares 5 5 4 3 3" xfId="30815" xr:uid="{56FE844E-5A85-4394-9ED0-882CE9C6047E}"/>
    <cellStyle name="Millares 5 5 4 4" xfId="20892" xr:uid="{447140A2-6545-44E6-96B7-D344A852DA74}"/>
    <cellStyle name="Millares 5 5 4 4 2" xfId="51909" xr:uid="{BA116CC3-C4E6-4C34-A0EB-DD55DEA4D25E}"/>
    <cellStyle name="Millares 5 5 4 4 3" xfId="35040" xr:uid="{94179791-25BB-4930-92EE-AAFEFA8B3450}"/>
    <cellStyle name="Millares 5 5 4 5" xfId="9871" xr:uid="{B5AC22A6-A5D4-4444-84B3-59D089F6F0C8}"/>
    <cellStyle name="Millares 5 5 4 5 2" xfId="40923" xr:uid="{0B20CC58-25FB-4FA9-A2C8-C4C892195428}"/>
    <cellStyle name="Millares 5 5 4 6" xfId="24054" xr:uid="{A9FEBBAB-8D9A-4640-81ED-A8F4B4F45B98}"/>
    <cellStyle name="Millares 5 5 5" xfId="1624" xr:uid="{AF8C998E-0B7F-4119-9492-C6CCF80C8909}"/>
    <cellStyle name="Millares 5 5 5 2" xfId="4039" xr:uid="{9E761794-991D-4210-A01F-56F46618DE78}"/>
    <cellStyle name="Millares 5 5 5 2 2" xfId="12022" xr:uid="{97683F4B-CBA1-4B6A-9879-17731BF0AAA0}"/>
    <cellStyle name="Millares 5 5 5 2 2 2" xfId="43070" xr:uid="{78A53703-CF8B-49D5-9469-FC36EE051ECF}"/>
    <cellStyle name="Millares 5 5 5 2 3" xfId="26201" xr:uid="{01FB4DC0-E419-4DD1-AFAC-42D0906757B1}"/>
    <cellStyle name="Millares 5 5 5 3" xfId="6453" xr:uid="{3619D839-026C-43E3-B1F1-433686BDA538}"/>
    <cellStyle name="Millares 5 5 5 3 2" xfId="15630" xr:uid="{879FDB4A-1767-4401-A907-3BD3CFDFFBAA}"/>
    <cellStyle name="Millares 5 5 5 3 2 2" xfId="46677" xr:uid="{2081E727-555C-41DE-A0BA-3F71E156B2D2}"/>
    <cellStyle name="Millares 5 5 5 3 3" xfId="29808" xr:uid="{E0A0525A-FE12-40CA-A3F7-AF90547A3EC2}"/>
    <cellStyle name="Millares 5 5 5 4" xfId="19885" xr:uid="{559E31D8-D982-4663-BA31-1773C8FA9A3E}"/>
    <cellStyle name="Millares 5 5 5 4 2" xfId="50902" xr:uid="{A158B07C-93E9-4DAE-9D35-A71405A41928}"/>
    <cellStyle name="Millares 5 5 5 4 3" xfId="34033" xr:uid="{F16B0E56-5CC7-418B-89F7-F507486E7A34}"/>
    <cellStyle name="Millares 5 5 5 5" xfId="8864" xr:uid="{16229FC1-2F6D-4C30-B853-774412C2E767}"/>
    <cellStyle name="Millares 5 5 5 5 2" xfId="39916" xr:uid="{CA0154DA-CF7A-47E9-AD48-CC7CCDBDE4DE}"/>
    <cellStyle name="Millares 5 5 5 6" xfId="23047" xr:uid="{D2877647-7AD5-4B89-B159-D78B660A59DD}"/>
    <cellStyle name="Millares 5 5 6" xfId="948" xr:uid="{57B1B3B9-594A-4152-9443-E5870D41B1AA}"/>
    <cellStyle name="Millares 5 5 6 2" xfId="13627" xr:uid="{0C958182-37E8-4918-9821-07933FB61935}"/>
    <cellStyle name="Millares 5 5 6 2 2" xfId="44675" xr:uid="{D949BADF-608C-4782-9874-8320757BB9B7}"/>
    <cellStyle name="Millares 5 5 6 2 3" xfId="27806" xr:uid="{F753A09F-6308-4A83-9464-7212EF1C2E9F}"/>
    <cellStyle name="Millares 5 5 6 3" xfId="17235" xr:uid="{B7958EE3-A3AB-4923-A630-208084A9B926}"/>
    <cellStyle name="Millares 5 5 6 3 2" xfId="48282" xr:uid="{68BD09D2-6E38-4D32-8884-5796CCBC317B}"/>
    <cellStyle name="Millares 5 5 6 3 3" xfId="31413" xr:uid="{808E3D07-E81D-4192-8266-1022B89F9BE5}"/>
    <cellStyle name="Millares 5 5 6 4" xfId="21490" xr:uid="{74EBD831-CD5D-4E3E-96A5-6A439F061CBB}"/>
    <cellStyle name="Millares 5 5 6 4 2" xfId="52507" xr:uid="{911DEF09-8ECE-46DC-BB45-F7CDA735CC61}"/>
    <cellStyle name="Millares 5 5 6 4 3" xfId="35638" xr:uid="{EB2B3593-06F4-4705-B673-78E06CE45A25}"/>
    <cellStyle name="Millares 5 5 6 5" xfId="10469" xr:uid="{A4914FBF-3422-4116-94AC-172D65DE6BA9}"/>
    <cellStyle name="Millares 5 5 6 5 2" xfId="41521" xr:uid="{64CE2D30-60C2-4DA4-B4A9-7E8F23FE5000}"/>
    <cellStyle name="Millares 5 5 6 6" xfId="24652" xr:uid="{5263A50C-95CB-4017-A0FA-BB9DADF637F9}"/>
    <cellStyle name="Millares 5 5 7" xfId="3363" xr:uid="{2596EE5C-4B39-4138-90D0-29B82B86C69F}"/>
    <cellStyle name="Millares 5 5 7 2" xfId="13924" xr:uid="{6C5C761B-1277-4DCE-B553-5F5A776B1F3E}"/>
    <cellStyle name="Millares 5 5 7 2 2" xfId="44972" xr:uid="{7212D3A0-2FCA-4D94-8993-F07DA510EF81}"/>
    <cellStyle name="Millares 5 5 7 2 3" xfId="28103" xr:uid="{4522EC57-EB0F-4F84-AEC5-8AE2997E2094}"/>
    <cellStyle name="Millares 5 5 7 3" xfId="17532" xr:uid="{3CAAFBD9-4568-46F6-BEA0-68639214B5A0}"/>
    <cellStyle name="Millares 5 5 7 3 2" xfId="48579" xr:uid="{4B10ADD1-C425-4B00-82D2-80A33852470C}"/>
    <cellStyle name="Millares 5 5 7 3 3" xfId="31710" xr:uid="{876D41AF-DC32-4EA3-8794-0026022D1D38}"/>
    <cellStyle name="Millares 5 5 7 4" xfId="21787" xr:uid="{7AC4E5CB-79E2-478E-A297-0D8AC3DFB62A}"/>
    <cellStyle name="Millares 5 5 7 4 2" xfId="52804" xr:uid="{1F67E778-AEF8-4BF6-B587-9A59F8EDBFEC}"/>
    <cellStyle name="Millares 5 5 7 4 3" xfId="35935" xr:uid="{9460AF3E-497B-4169-9CDF-41773044592D}"/>
    <cellStyle name="Millares 5 5 7 5" xfId="10766" xr:uid="{4E51A0EE-AC80-43B0-92A8-523273DFA1B1}"/>
    <cellStyle name="Millares 5 5 7 5 2" xfId="41818" xr:uid="{4F33B3F1-36E6-4337-8F56-682C116EE9B4}"/>
    <cellStyle name="Millares 5 5 7 6" xfId="24949" xr:uid="{9EDC2617-519A-4F40-9087-D60E212C163F}"/>
    <cellStyle name="Millares 5 5 8" xfId="5778" xr:uid="{78A784BA-4B0C-49D5-8AED-02DBD087D480}"/>
    <cellStyle name="Millares 5 5 8 2" xfId="11347" xr:uid="{7EECA75F-2181-4D61-865E-610880051AA5}"/>
    <cellStyle name="Millares 5 5 8 2 2" xfId="42395" xr:uid="{73A214FB-F9F7-4931-BCF3-E73F401C1CA7}"/>
    <cellStyle name="Millares 5 5 8 3" xfId="25526" xr:uid="{85C64FD7-4E88-4FAF-9EF8-A1F65638484E}"/>
    <cellStyle name="Millares 5 5 9" xfId="14371" xr:uid="{3F2B9CAD-C550-4072-BEFF-46481153573B}"/>
    <cellStyle name="Millares 5 5 9 2" xfId="45419" xr:uid="{3F05958C-16E0-466D-A7A7-1337B6CF4450}"/>
    <cellStyle name="Millares 5 5 9 3" xfId="28550" xr:uid="{24FE0B33-1EC2-4CE8-92BF-9CB3CFB222B5}"/>
    <cellStyle name="Millares 5 6" xfId="181" xr:uid="{AABFB0D8-9254-4F56-B683-13382992A0C6}"/>
    <cellStyle name="Millares 5 6 10" xfId="14778" xr:uid="{99C06464-CAB3-4A98-9354-B80D00CBA75B}"/>
    <cellStyle name="Millares 5 6 10 2" xfId="45825" xr:uid="{EB3ACF8E-4F43-4B8B-B45B-2C16057C506C}"/>
    <cellStyle name="Millares 5 6 10 3" xfId="28956" xr:uid="{8D5BA10B-9499-46D5-B902-1A7C1C8080C7}"/>
    <cellStyle name="Millares 5 6 11" xfId="18033" xr:uid="{65B16BE2-6563-49D4-A575-9D0763E882F7}"/>
    <cellStyle name="Millares 5 6 11 2" xfId="49050" xr:uid="{2941ED26-8F51-46A8-8AE9-44C1EAEE613B}"/>
    <cellStyle name="Millares 5 6 11 3" xfId="32181" xr:uid="{B2EB2438-09AA-47E0-A69A-64B2DB6AE096}"/>
    <cellStyle name="Millares 5 6 12" xfId="18333" xr:uid="{5614B0FB-BF73-466C-B22D-46E57E99C04A}"/>
    <cellStyle name="Millares 5 6 12 2" xfId="49350" xr:uid="{B15A9ED2-6783-4A39-B115-D54313643175}"/>
    <cellStyle name="Millares 5 6 12 3" xfId="32481" xr:uid="{CB15C3EF-29EB-4FC9-B568-4C4FDD6258BE}"/>
    <cellStyle name="Millares 5 6 13" xfId="18633" xr:uid="{324D4699-B2AA-45BE-806A-19019738EE1C}"/>
    <cellStyle name="Millares 5 6 13 2" xfId="49650" xr:uid="{61197890-8B9F-4344-9B6B-D4272482D518}"/>
    <cellStyle name="Millares 5 6 13 3" xfId="32781" xr:uid="{94BA1C19-3485-4558-AE68-25E36BFED607}"/>
    <cellStyle name="Millares 5 6 14" xfId="19033" xr:uid="{316918A4-F8DC-4F68-82FA-E2DA00728788}"/>
    <cellStyle name="Millares 5 6 14 2" xfId="50050" xr:uid="{9965547E-EA79-4621-9EE8-18EB7DA8560F}"/>
    <cellStyle name="Millares 5 6 14 3" xfId="33181" xr:uid="{B97579CA-D150-403D-B131-F3B497507B6B}"/>
    <cellStyle name="Millares 5 6 15" xfId="8012" xr:uid="{FA086E5B-AE8E-4846-8763-511B8F3B7F4A}"/>
    <cellStyle name="Millares 5 6 15 2" xfId="53254" xr:uid="{0383D432-9645-438E-88A7-AA2ED903BA28}"/>
    <cellStyle name="Millares 5 6 15 3" xfId="36385" xr:uid="{75689C50-44DE-4736-9AA5-7A719F8EE1EF}"/>
    <cellStyle name="Millares 5 6 16" xfId="36690" xr:uid="{C037D58A-9744-4D48-BFDD-AA1992626A7F}"/>
    <cellStyle name="Millares 5 6 16 2" xfId="53559" xr:uid="{8BB61760-0AFE-4A44-A00B-3FA692FBD65F}"/>
    <cellStyle name="Millares 5 6 17" xfId="37000" xr:uid="{846D8C63-3A72-411F-A9EB-0572FDD3EC86}"/>
    <cellStyle name="Millares 5 6 17 2" xfId="53869" xr:uid="{DCE6A8DF-1053-44EE-8CE3-5EF38E67117B}"/>
    <cellStyle name="Millares 5 6 18" xfId="37303" xr:uid="{2A1E8F2A-7566-42F9-83C8-CDBF66620464}"/>
    <cellStyle name="Millares 5 6 18 2" xfId="54172" xr:uid="{38D3CD84-3AE0-4E67-AD8F-F524E5A529E5}"/>
    <cellStyle name="Millares 5 6 19" xfId="37603" xr:uid="{8F416AA2-5C44-45B4-A016-1D3D2D6480EF}"/>
    <cellStyle name="Millares 5 6 19 2" xfId="54472" xr:uid="{9623D8A2-56B5-4872-990C-2184859152BA}"/>
    <cellStyle name="Millares 5 6 2" xfId="555" xr:uid="{3CA0F5FD-72B0-44C4-AF79-AF43D1B185AE}"/>
    <cellStyle name="Millares 5 6 2 2" xfId="2827" xr:uid="{5B87FB05-618D-47D6-8083-EED8DEF2C698}"/>
    <cellStyle name="Millares 5 6 2 2 2" xfId="5242" xr:uid="{576C43A4-9015-485B-B3C8-8C099C288961}"/>
    <cellStyle name="Millares 5 6 2 2 2 2" xfId="13225" xr:uid="{F5C3E0A3-4305-4187-A7B9-4511AB944B52}"/>
    <cellStyle name="Millares 5 6 2 2 2 2 2" xfId="44273" xr:uid="{253B9014-D0F0-410E-AC71-2721563C3254}"/>
    <cellStyle name="Millares 5 6 2 2 2 3" xfId="27404" xr:uid="{0CE5D3FA-15C3-4B9F-B7E9-A49046EEEF22}"/>
    <cellStyle name="Millares 5 6 2 2 3" xfId="7656" xr:uid="{0C6F7473-75EA-4A4E-96B9-ED296751CDB7}"/>
    <cellStyle name="Millares 5 6 2 2 3 2" xfId="16833" xr:uid="{F3C73372-A230-4EA5-B9D1-7DDC63D81A4A}"/>
    <cellStyle name="Millares 5 6 2 2 3 2 2" xfId="47880" xr:uid="{B9CD9F86-E0EB-4E0B-B8CF-E2DBB53B2951}"/>
    <cellStyle name="Millares 5 6 2 2 3 3" xfId="31011" xr:uid="{D3479580-54AD-43D2-81E0-F3DDD983F425}"/>
    <cellStyle name="Millares 5 6 2 2 4" xfId="21088" xr:uid="{51FC4CDE-FA20-49C2-AC13-B3953522DDD5}"/>
    <cellStyle name="Millares 5 6 2 2 4 2" xfId="52105" xr:uid="{3D05D544-C928-4DE6-BAA1-F070CB9B8AEC}"/>
    <cellStyle name="Millares 5 6 2 2 4 3" xfId="35236" xr:uid="{79F16318-118E-49B6-9AA2-589687B1C098}"/>
    <cellStyle name="Millares 5 6 2 2 5" xfId="10067" xr:uid="{C2EEB64F-BDF7-404F-AEA1-8883357357BE}"/>
    <cellStyle name="Millares 5 6 2 2 5 2" xfId="41119" xr:uid="{621F3045-F09E-4EE8-B6A4-05AA9DFC32D8}"/>
    <cellStyle name="Millares 5 6 2 2 6" xfId="24250" xr:uid="{FF2C8CB4-2C61-43BC-9C84-D20F6C7FF3C4}"/>
    <cellStyle name="Millares 5 6 2 3" xfId="1799" xr:uid="{FB252796-6139-4C92-8527-59CCB4045274}"/>
    <cellStyle name="Millares 5 6 2 3 2" xfId="4214" xr:uid="{29BA2208-8A2D-4079-9AF6-FEFB777FD818}"/>
    <cellStyle name="Millares 5 6 2 3 2 2" xfId="12197" xr:uid="{AF975C44-F520-4D95-AFD2-6568A77596FB}"/>
    <cellStyle name="Millares 5 6 2 3 2 2 2" xfId="43245" xr:uid="{1F2C1F05-DFA1-4974-AB5B-C25D5DBE0F6B}"/>
    <cellStyle name="Millares 5 6 2 3 2 3" xfId="26376" xr:uid="{8D077307-6EDB-459E-8107-C022C9BF5D73}"/>
    <cellStyle name="Millares 5 6 2 3 3" xfId="6628" xr:uid="{6D8147CF-24E6-46AC-A8CE-945DD8A10F48}"/>
    <cellStyle name="Millares 5 6 2 3 3 2" xfId="15805" xr:uid="{35EED1A2-DDB4-4F4F-9253-AB06B5D96457}"/>
    <cellStyle name="Millares 5 6 2 3 3 2 2" xfId="46852" xr:uid="{29CEFAA1-82BE-4E60-B4C1-04B605C5F5DC}"/>
    <cellStyle name="Millares 5 6 2 3 3 3" xfId="29983" xr:uid="{24AB3FDF-0639-49F6-9FE8-B66FAD29F9F3}"/>
    <cellStyle name="Millares 5 6 2 3 4" xfId="20060" xr:uid="{F11D1E64-A6EC-4EF7-A6DD-4064A4A69A5D}"/>
    <cellStyle name="Millares 5 6 2 3 4 2" xfId="51077" xr:uid="{2C29111C-4A5F-444D-A6D3-E8C08F75B15A}"/>
    <cellStyle name="Millares 5 6 2 3 4 3" xfId="34208" xr:uid="{5CB7EA56-167C-4738-920B-DCB2085BC619}"/>
    <cellStyle name="Millares 5 6 2 3 5" xfId="9039" xr:uid="{43EC1292-2A0B-4B50-B489-6E71B3C72DA2}"/>
    <cellStyle name="Millares 5 6 2 3 5 2" xfId="40091" xr:uid="{91FDF46F-2B12-4868-8487-CFB8CEDFEAB0}"/>
    <cellStyle name="Millares 5 6 2 3 6" xfId="23222" xr:uid="{911A1E7C-75A3-4067-B258-E11BA1F51DC1}"/>
    <cellStyle name="Millares 5 6 2 4" xfId="1144" xr:uid="{0D002A22-C6AC-4E38-8203-6BFD48E33D39}"/>
    <cellStyle name="Millares 5 6 2 4 2" xfId="11543" xr:uid="{6DCD840F-16ED-40D0-AB12-5A404B405B3E}"/>
    <cellStyle name="Millares 5 6 2 4 2 2" xfId="42591" xr:uid="{2B97BA75-F17F-485D-A315-7AD8BC4E48E1}"/>
    <cellStyle name="Millares 5 6 2 4 3" xfId="25722" xr:uid="{5ACCE9B8-B6E1-4841-8F5D-3D5D8298C109}"/>
    <cellStyle name="Millares 5 6 2 5" xfId="3559" xr:uid="{D63523B7-255B-421F-8306-97435BCF9F42}"/>
    <cellStyle name="Millares 5 6 2 5 2" xfId="15151" xr:uid="{19291DF2-6CB6-432F-ACA1-1B6CC3A9C4BE}"/>
    <cellStyle name="Millares 5 6 2 5 2 2" xfId="46198" xr:uid="{6AF815F1-4033-4F81-8B1D-82571623B1F2}"/>
    <cellStyle name="Millares 5 6 2 5 3" xfId="29329" xr:uid="{2F1FEE98-6709-4ED8-9220-797F973F6E63}"/>
    <cellStyle name="Millares 5 6 2 6" xfId="5974" xr:uid="{86FA44BC-6D59-40A4-8604-7F12933E174F}"/>
    <cellStyle name="Millares 5 6 2 6 2" xfId="19406" xr:uid="{606229F1-FC28-4F12-B553-5814FC31E406}"/>
    <cellStyle name="Millares 5 6 2 6 2 2" xfId="50423" xr:uid="{023C4ED7-415E-4EDB-84CA-8AB897BB01BB}"/>
    <cellStyle name="Millares 5 6 2 6 3" xfId="33554" xr:uid="{3015C45C-14B6-4341-B7AE-25776728DDFF}"/>
    <cellStyle name="Millares 5 6 2 7" xfId="8385" xr:uid="{63326542-A287-4D3E-882A-452A2BF2730D}"/>
    <cellStyle name="Millares 5 6 2 7 2" xfId="39437" xr:uid="{2D56A449-DCDC-4A6B-B6DC-EDA76F2A3215}"/>
    <cellStyle name="Millares 5 6 2 8" xfId="22568" xr:uid="{6CACB018-BD07-44B8-B798-6CE5DBD13745}"/>
    <cellStyle name="Millares 5 6 20" xfId="37905" xr:uid="{FA4191C2-2804-4414-98B2-1AE022C09088}"/>
    <cellStyle name="Millares 5 6 20 2" xfId="54774" xr:uid="{667CD335-8D52-4AC0-8870-2169F02E2E52}"/>
    <cellStyle name="Millares 5 6 21" xfId="38207" xr:uid="{9DCB512E-F733-49DD-936C-09A6ADBF67A2}"/>
    <cellStyle name="Millares 5 6 21 2" xfId="55076" xr:uid="{910A3BBD-A19F-40F2-A5FC-43C3C938CB70}"/>
    <cellStyle name="Millares 5 6 22" xfId="38507" xr:uid="{2D862CD4-4ABD-4DD9-B8CA-B73CF704A103}"/>
    <cellStyle name="Millares 5 6 22 2" xfId="55376" xr:uid="{FC41A5FD-016D-4B42-94B9-2F6DD0E73119}"/>
    <cellStyle name="Millares 5 6 23" xfId="38807" xr:uid="{E79F3234-C815-40B5-B763-463F50C4048C}"/>
    <cellStyle name="Millares 5 6 23 2" xfId="55676" xr:uid="{74F04685-C8CF-4B6B-88E5-3355B7EA902A}"/>
    <cellStyle name="Millares 5 6 24" xfId="39064" xr:uid="{C7C3A0C2-E72C-4B77-9A8A-D47B9B8DC9BE}"/>
    <cellStyle name="Millares 5 6 25" xfId="22195" xr:uid="{E5165CC6-1F73-4232-8808-D3EFBD8167CB}"/>
    <cellStyle name="Millares 5 6 3" xfId="2309" xr:uid="{53B4D1A7-51F6-448F-AFED-30A6D4B27B98}"/>
    <cellStyle name="Millares 5 6 3 2" xfId="4724" xr:uid="{4ACDE906-1404-465B-BE4D-A572CCB6E099}"/>
    <cellStyle name="Millares 5 6 3 2 2" xfId="12707" xr:uid="{85A01ABA-BC50-49A2-997A-72F322B8B58F}"/>
    <cellStyle name="Millares 5 6 3 2 2 2" xfId="43755" xr:uid="{189D68D3-4556-43A1-A8D6-35DD634A1A8F}"/>
    <cellStyle name="Millares 5 6 3 2 3" xfId="26886" xr:uid="{B90FD2D0-6AE1-4AC0-8E0F-41F66F096532}"/>
    <cellStyle name="Millares 5 6 3 3" xfId="7138" xr:uid="{1049EE86-A304-4F72-88CA-6E1A7B6A7948}"/>
    <cellStyle name="Millares 5 6 3 3 2" xfId="16315" xr:uid="{26671D3D-5E45-42EA-9B23-1C8DB0B3D144}"/>
    <cellStyle name="Millares 5 6 3 3 2 2" xfId="47362" xr:uid="{757089FB-287D-4E45-9EF7-98E0B5633546}"/>
    <cellStyle name="Millares 5 6 3 3 3" xfId="30493" xr:uid="{F8716BAE-64B3-45C1-8652-C0E771F96887}"/>
    <cellStyle name="Millares 5 6 3 4" xfId="20570" xr:uid="{6E689B40-3BF9-4885-B94C-435B3E3324F0}"/>
    <cellStyle name="Millares 5 6 3 4 2" xfId="51587" xr:uid="{EE6E4E5D-FA1A-4337-8A38-1E708E534ECD}"/>
    <cellStyle name="Millares 5 6 3 4 3" xfId="34718" xr:uid="{EC9B3EB9-433B-4165-9DBE-7F2622713311}"/>
    <cellStyle name="Millares 5 6 3 5" xfId="9549" xr:uid="{923F9CCA-3FE1-49CB-84BB-5BA9A3029A86}"/>
    <cellStyle name="Millares 5 6 3 5 2" xfId="40601" xr:uid="{B57E623D-91CD-49D9-83E8-68ABD85E12C3}"/>
    <cellStyle name="Millares 5 6 3 6" xfId="23732" xr:uid="{62054DE0-74ED-4B78-A39C-C516E5E12363}"/>
    <cellStyle name="Millares 5 6 4" xfId="2454" xr:uid="{CB9884D4-324D-442D-B934-20017E6785C0}"/>
    <cellStyle name="Millares 5 6 4 2" xfId="4869" xr:uid="{68A2CB0D-6760-4029-8594-EC66A18D17EC}"/>
    <cellStyle name="Millares 5 6 4 2 2" xfId="12852" xr:uid="{F935C230-42B0-4B36-A4A5-E5B58CB8DCBA}"/>
    <cellStyle name="Millares 5 6 4 2 2 2" xfId="43900" xr:uid="{F0DF974B-5267-45A4-96BD-5ECF8CD8A2B7}"/>
    <cellStyle name="Millares 5 6 4 2 3" xfId="27031" xr:uid="{7DF1BDAF-FAD8-4A33-A0F5-74D001479026}"/>
    <cellStyle name="Millares 5 6 4 3" xfId="7283" xr:uid="{668C47D9-84B6-46D0-B077-FC3918D44D66}"/>
    <cellStyle name="Millares 5 6 4 3 2" xfId="16460" xr:uid="{CA834E82-981D-40FB-ABC0-121E5C4DBC80}"/>
    <cellStyle name="Millares 5 6 4 3 2 2" xfId="47507" xr:uid="{6FC3CF67-C733-46EB-BBD8-71D84E33B3AD}"/>
    <cellStyle name="Millares 5 6 4 3 3" xfId="30638" xr:uid="{3B8B76A9-5076-41FB-9587-FB1F05AF4903}"/>
    <cellStyle name="Millares 5 6 4 4" xfId="20715" xr:uid="{BDBEF83D-9ADF-42EE-A867-C170700D1245}"/>
    <cellStyle name="Millares 5 6 4 4 2" xfId="51732" xr:uid="{FD86E070-36E7-4EAD-AB23-66C62F2F2958}"/>
    <cellStyle name="Millares 5 6 4 4 3" xfId="34863" xr:uid="{104EC87A-00FB-4A35-812E-3C2781531DA4}"/>
    <cellStyle name="Millares 5 6 4 5" xfId="9694" xr:uid="{1AF71301-055C-40A7-B789-10F7D87F38B7}"/>
    <cellStyle name="Millares 5 6 4 5 2" xfId="40746" xr:uid="{4BF7C8FF-E638-4387-8365-3B575B3E14FC}"/>
    <cellStyle name="Millares 5 6 4 6" xfId="23877" xr:uid="{6AFA49EE-3310-4C98-B39F-71A234B5B48D}"/>
    <cellStyle name="Millares 5 6 5" xfId="1655" xr:uid="{05FCE26E-95CB-4075-92DC-C4B3D8C89CEF}"/>
    <cellStyle name="Millares 5 6 5 2" xfId="4070" xr:uid="{C4ECAA37-9730-4A52-B15B-AA79A9D24652}"/>
    <cellStyle name="Millares 5 6 5 2 2" xfId="12053" xr:uid="{6D491C1D-1E65-4690-98AA-5D3C11C5ABA0}"/>
    <cellStyle name="Millares 5 6 5 2 2 2" xfId="43101" xr:uid="{99100423-C0AC-4CFC-9D97-FC3A1427B64D}"/>
    <cellStyle name="Millares 5 6 5 2 3" xfId="26232" xr:uid="{686EA769-0FC5-4A1F-81F3-DD217E0C5088}"/>
    <cellStyle name="Millares 5 6 5 3" xfId="6484" xr:uid="{B5D11F83-6B86-48B2-9497-B806275DD3B5}"/>
    <cellStyle name="Millares 5 6 5 3 2" xfId="15661" xr:uid="{5EF92370-9296-4205-BB25-8FDE5FDEA3A6}"/>
    <cellStyle name="Millares 5 6 5 3 2 2" xfId="46708" xr:uid="{035885D5-215A-469C-BE41-3E6CECFAB8AF}"/>
    <cellStyle name="Millares 5 6 5 3 3" xfId="29839" xr:uid="{C11D624E-8EDC-4375-BCE7-D641E90CC1C4}"/>
    <cellStyle name="Millares 5 6 5 4" xfId="19916" xr:uid="{84E3A6F3-A309-4E80-9024-FD91F442BF64}"/>
    <cellStyle name="Millares 5 6 5 4 2" xfId="50933" xr:uid="{D561B54D-1CCD-4E32-ABE0-950575CF0BC6}"/>
    <cellStyle name="Millares 5 6 5 4 3" xfId="34064" xr:uid="{7716A491-F114-4C95-915A-FC748E6A9F95}"/>
    <cellStyle name="Millares 5 6 5 5" xfId="8895" xr:uid="{95CD8FF1-DEAF-42B8-85F6-66D364EEFE3D}"/>
    <cellStyle name="Millares 5 6 5 5 2" xfId="39947" xr:uid="{E16B9BB0-CFA7-4E01-91A3-BC19AA404332}"/>
    <cellStyle name="Millares 5 6 5 6" xfId="23078" xr:uid="{90DAE3A7-50D0-448A-8E7B-F53BDED94A8C}"/>
    <cellStyle name="Millares 5 6 6" xfId="771" xr:uid="{67598750-B170-4D13-AC87-EACCC7506126}"/>
    <cellStyle name="Millares 5 6 6 2" xfId="13628" xr:uid="{3A7F8DCF-32E1-4C88-A20D-25DA3F0A8AD8}"/>
    <cellStyle name="Millares 5 6 6 2 2" xfId="44676" xr:uid="{7D8501D4-DA68-4570-ACE0-03F52599D5D0}"/>
    <cellStyle name="Millares 5 6 6 2 3" xfId="27807" xr:uid="{EFABF069-C69B-495F-85AF-B42A8B0451E0}"/>
    <cellStyle name="Millares 5 6 6 3" xfId="17236" xr:uid="{407E4F85-91EE-49C7-8ECA-A99CF3E45124}"/>
    <cellStyle name="Millares 5 6 6 3 2" xfId="48283" xr:uid="{4FF97E74-F240-47E2-A0AC-53216A37BF67}"/>
    <cellStyle name="Millares 5 6 6 3 3" xfId="31414" xr:uid="{AF364367-277E-4BB6-8AB2-8E3CD0BA50C3}"/>
    <cellStyle name="Millares 5 6 6 4" xfId="21491" xr:uid="{2E6790EC-B5A3-4131-89FF-AB453A711A3A}"/>
    <cellStyle name="Millares 5 6 6 4 2" xfId="52508" xr:uid="{99690FF4-1849-456E-965C-3C753BEC007C}"/>
    <cellStyle name="Millares 5 6 6 4 3" xfId="35639" xr:uid="{FE314D9C-5363-43AA-BCE9-93470D104616}"/>
    <cellStyle name="Millares 5 6 6 5" xfId="10470" xr:uid="{58D3FE23-3382-42FB-A5E8-2C75FD9994EF}"/>
    <cellStyle name="Millares 5 6 6 5 2" xfId="41522" xr:uid="{A403312E-1052-47ED-9F93-E613A1F7B428}"/>
    <cellStyle name="Millares 5 6 6 6" xfId="24653" xr:uid="{C0ECE503-940A-493B-9702-A90A3BE43942}"/>
    <cellStyle name="Millares 5 6 7" xfId="3186" xr:uid="{5F96C22E-0BA7-446E-B256-6962054C530E}"/>
    <cellStyle name="Millares 5 6 7 2" xfId="13925" xr:uid="{79655EE8-D189-4F88-B0FB-2D5C1EF74A1B}"/>
    <cellStyle name="Millares 5 6 7 2 2" xfId="44973" xr:uid="{85D1034E-3601-43A3-9F22-1212BAA7DE4A}"/>
    <cellStyle name="Millares 5 6 7 2 3" xfId="28104" xr:uid="{69CCC541-0491-43B6-B2B2-8F84F8B5364F}"/>
    <cellStyle name="Millares 5 6 7 3" xfId="17533" xr:uid="{E672917D-51CC-4A7A-B940-872331152423}"/>
    <cellStyle name="Millares 5 6 7 3 2" xfId="48580" xr:uid="{BBFDC4FE-A1EF-4F0A-B2C7-B0A435E9DC1A}"/>
    <cellStyle name="Millares 5 6 7 3 3" xfId="31711" xr:uid="{77E4F588-2709-47E8-B87B-10761219DF26}"/>
    <cellStyle name="Millares 5 6 7 4" xfId="21788" xr:uid="{73B131C0-59F0-4AAA-B2D5-71E776ECFB96}"/>
    <cellStyle name="Millares 5 6 7 4 2" xfId="52805" xr:uid="{3F3ABC75-D4F4-44CD-B567-E58B65A1B746}"/>
    <cellStyle name="Millares 5 6 7 4 3" xfId="35936" xr:uid="{32120655-4C1E-47F6-A088-0BA724C371DB}"/>
    <cellStyle name="Millares 5 6 7 5" xfId="10767" xr:uid="{37CF1BF9-904E-43ED-A5F0-EFD324755A2F}"/>
    <cellStyle name="Millares 5 6 7 5 2" xfId="41819" xr:uid="{A5AF837C-4F82-4CB0-8938-BA55A5981567}"/>
    <cellStyle name="Millares 5 6 7 6" xfId="24950" xr:uid="{6A5FF3A8-45FD-4FD8-9A95-B0E3EB5DD6E9}"/>
    <cellStyle name="Millares 5 6 8" xfId="5601" xr:uid="{EA998F70-4AD2-47AF-8211-E9657C7086DA}"/>
    <cellStyle name="Millares 5 6 8 2" xfId="11170" xr:uid="{96B3316A-8229-4763-A217-30FFFBABFCD4}"/>
    <cellStyle name="Millares 5 6 8 2 2" xfId="42218" xr:uid="{7559DCCE-30FB-456E-9075-D3D9455BC28C}"/>
    <cellStyle name="Millares 5 6 8 3" xfId="25349" xr:uid="{A67B85B8-3E6E-4416-BA97-7BDC4CFBE9EF}"/>
    <cellStyle name="Millares 5 6 9" xfId="14372" xr:uid="{5DDD00F1-A3F7-4623-B647-0056792FA8FC}"/>
    <cellStyle name="Millares 5 6 9 2" xfId="45420" xr:uid="{8CC94025-26FC-4D93-8591-847D8B046F3D}"/>
    <cellStyle name="Millares 5 6 9 3" xfId="28551" xr:uid="{E85CAFA1-586F-49DE-8EA2-91EA71CD2318}"/>
    <cellStyle name="Millares 5 7" xfId="381" xr:uid="{03933359-6959-49E8-9A1B-1BD8F78EF66B}"/>
    <cellStyle name="Millares 5 7 10" xfId="18034" xr:uid="{D3F97AEE-8516-49DC-B503-61C33E15BB47}"/>
    <cellStyle name="Millares 5 7 10 2" xfId="49051" xr:uid="{60C128F0-FE7E-4545-97CF-BBB23A3D087F}"/>
    <cellStyle name="Millares 5 7 10 3" xfId="32182" xr:uid="{419A2003-22CC-4AE1-AED4-1D6FF706B0D9}"/>
    <cellStyle name="Millares 5 7 11" xfId="18334" xr:uid="{8838FCDC-7AF5-46EB-8F5A-D5BE83FBA4A2}"/>
    <cellStyle name="Millares 5 7 11 2" xfId="49351" xr:uid="{1E684C12-F3F9-46D2-AE4F-12DEE4608BE6}"/>
    <cellStyle name="Millares 5 7 11 3" xfId="32482" xr:uid="{0298E7BD-4180-4B52-A2C0-4666129855B3}"/>
    <cellStyle name="Millares 5 7 12" xfId="18634" xr:uid="{4DF7B85C-15C9-4F91-AC58-EB2CC04C319E}"/>
    <cellStyle name="Millares 5 7 12 2" xfId="49651" xr:uid="{06C24778-8906-4780-BB2E-ABEF23303C78}"/>
    <cellStyle name="Millares 5 7 12 3" xfId="32782" xr:uid="{B95072A5-C113-4043-B573-A6D629F5D934}"/>
    <cellStyle name="Millares 5 7 13" xfId="19233" xr:uid="{DAE7C5D2-2C46-4254-B53D-150ED5D542AB}"/>
    <cellStyle name="Millares 5 7 13 2" xfId="50250" xr:uid="{68297BB6-DFDB-44B5-B821-B041BD0D6D60}"/>
    <cellStyle name="Millares 5 7 13 3" xfId="33381" xr:uid="{49E175F0-FFBF-4E81-9A03-12B484C7BA65}"/>
    <cellStyle name="Millares 5 7 14" xfId="8212" xr:uid="{D676A757-DC52-4AEF-92DF-24E9066FF807}"/>
    <cellStyle name="Millares 5 7 14 2" xfId="53255" xr:uid="{0A79C923-5B9C-4735-B3BD-C4F2C483542F}"/>
    <cellStyle name="Millares 5 7 14 3" xfId="36386" xr:uid="{875012BF-092C-4E9F-971F-AC68EF3D4F2A}"/>
    <cellStyle name="Millares 5 7 15" xfId="36691" xr:uid="{237757FF-C652-477E-9546-748087CBA439}"/>
    <cellStyle name="Millares 5 7 15 2" xfId="53560" xr:uid="{724127EA-7276-4AC3-990D-0058FA43A605}"/>
    <cellStyle name="Millares 5 7 16" xfId="37001" xr:uid="{C92BC5E5-88F9-40A4-9086-8530C1D3E506}"/>
    <cellStyle name="Millares 5 7 16 2" xfId="53870" xr:uid="{76DD5EF2-8F10-44FC-959F-197A5A6064E5}"/>
    <cellStyle name="Millares 5 7 17" xfId="37304" xr:uid="{6ED47A59-D733-4977-AF08-BE3ACDDD31FC}"/>
    <cellStyle name="Millares 5 7 17 2" xfId="54173" xr:uid="{CB6074F7-66F6-4942-81E1-84393D6E015E}"/>
    <cellStyle name="Millares 5 7 18" xfId="37604" xr:uid="{6E7FBB5B-70A8-41A6-9E34-BC9429A827F4}"/>
    <cellStyle name="Millares 5 7 18 2" xfId="54473" xr:uid="{9AF8E3D5-3C49-46C7-9699-56875622B398}"/>
    <cellStyle name="Millares 5 7 19" xfId="37906" xr:uid="{6800C474-F7DF-4D3F-A9C7-6EA2057999A6}"/>
    <cellStyle name="Millares 5 7 19 2" xfId="54775" xr:uid="{19E780AD-F291-4F83-9692-0E4416B8346B}"/>
    <cellStyle name="Millares 5 7 2" xfId="556" xr:uid="{D66671C4-EB9D-4F34-AFE2-F881432F54BA}"/>
    <cellStyle name="Millares 5 7 2 2" xfId="2828" xr:uid="{8C469ABD-14DD-4F7B-A55F-DA644995F905}"/>
    <cellStyle name="Millares 5 7 2 2 2" xfId="5243" xr:uid="{4D9B87F8-624A-41BC-8C1B-8C2D3B6BCCFD}"/>
    <cellStyle name="Millares 5 7 2 2 2 2" xfId="13226" xr:uid="{65DF2712-3752-4569-A141-06D28AB26406}"/>
    <cellStyle name="Millares 5 7 2 2 2 2 2" xfId="44274" xr:uid="{4FA3107E-8AAD-461B-8D19-8364538EEEAA}"/>
    <cellStyle name="Millares 5 7 2 2 2 3" xfId="27405" xr:uid="{5E2C5A1E-DA80-407B-B869-E80C48A64D1B}"/>
    <cellStyle name="Millares 5 7 2 2 3" xfId="7657" xr:uid="{0212BAAC-B7EF-44A9-A6A0-2C8175182C0B}"/>
    <cellStyle name="Millares 5 7 2 2 3 2" xfId="16834" xr:uid="{45869C51-D2FA-46C7-812A-1520299397CC}"/>
    <cellStyle name="Millares 5 7 2 2 3 2 2" xfId="47881" xr:uid="{B6ABE965-D9AE-4405-A4B7-AA54629E744C}"/>
    <cellStyle name="Millares 5 7 2 2 3 3" xfId="31012" xr:uid="{44E257AA-4DDD-4844-B00D-C4148F6A532F}"/>
    <cellStyle name="Millares 5 7 2 2 4" xfId="21089" xr:uid="{C36BEBCB-ED56-4A95-948E-4D6D350B69C5}"/>
    <cellStyle name="Millares 5 7 2 2 4 2" xfId="52106" xr:uid="{DC5693E0-115C-4183-A7BF-D66AD9BE057F}"/>
    <cellStyle name="Millares 5 7 2 2 4 3" xfId="35237" xr:uid="{AAA41D98-2157-41DC-92D4-D55F1AADB0A5}"/>
    <cellStyle name="Millares 5 7 2 2 5" xfId="10068" xr:uid="{182B6596-B7ED-4B95-B5CD-BC5A456C83D2}"/>
    <cellStyle name="Millares 5 7 2 2 5 2" xfId="41120" xr:uid="{4C794682-2C39-4A00-8E88-3056D663BC86}"/>
    <cellStyle name="Millares 5 7 2 2 6" xfId="24251" xr:uid="{DC411940-2E08-4162-8338-DE4252CD2AC0}"/>
    <cellStyle name="Millares 5 7 2 3" xfId="1999" xr:uid="{172F975C-F19D-4957-AFD4-6ECFE2C607BB}"/>
    <cellStyle name="Millares 5 7 2 3 2" xfId="4414" xr:uid="{3A6EE237-C8B5-4AB2-A6B7-7681109F16C7}"/>
    <cellStyle name="Millares 5 7 2 3 2 2" xfId="12397" xr:uid="{45C650BE-DAA8-4C3C-917C-A7AAD69939B5}"/>
    <cellStyle name="Millares 5 7 2 3 2 2 2" xfId="43445" xr:uid="{34E9924D-FCA4-4F59-8E8F-855806EEC128}"/>
    <cellStyle name="Millares 5 7 2 3 2 3" xfId="26576" xr:uid="{E68EC10A-B169-49E9-B1FB-F430461C98F0}"/>
    <cellStyle name="Millares 5 7 2 3 3" xfId="6828" xr:uid="{CDE79FA6-4566-4B7A-9D61-33CFF560DCCA}"/>
    <cellStyle name="Millares 5 7 2 3 3 2" xfId="16005" xr:uid="{E79FD374-18DB-49A0-A482-37AAACEAB9D7}"/>
    <cellStyle name="Millares 5 7 2 3 3 2 2" xfId="47052" xr:uid="{C4968815-C30B-40DF-AAA8-29BBB3906551}"/>
    <cellStyle name="Millares 5 7 2 3 3 3" xfId="30183" xr:uid="{D45D6A96-B84D-46F2-A217-B9DBEA61B1D9}"/>
    <cellStyle name="Millares 5 7 2 3 4" xfId="20260" xr:uid="{1E61EBC5-F922-4DFA-8A80-B83C0F04A892}"/>
    <cellStyle name="Millares 5 7 2 3 4 2" xfId="51277" xr:uid="{82DE7C2C-62D1-4AA9-BBA6-F66C87510837}"/>
    <cellStyle name="Millares 5 7 2 3 4 3" xfId="34408" xr:uid="{BFBD3185-1110-4045-B255-04C833C9A33C}"/>
    <cellStyle name="Millares 5 7 2 3 5" xfId="9239" xr:uid="{087E12D0-AC82-4727-B50A-98FC7A308918}"/>
    <cellStyle name="Millares 5 7 2 3 5 2" xfId="40291" xr:uid="{528FF2BD-3E26-4B2E-9FAA-D68CDA3B2822}"/>
    <cellStyle name="Millares 5 7 2 3 6" xfId="23422" xr:uid="{8444F546-495E-4AB3-B8EF-5917089F5A4A}"/>
    <cellStyle name="Millares 5 7 2 4" xfId="1145" xr:uid="{E073895F-A764-450E-BF7C-B66134B1DAE2}"/>
    <cellStyle name="Millares 5 7 2 4 2" xfId="11544" xr:uid="{D7DFC839-8B4A-40AD-B3A9-13A3389374D7}"/>
    <cellStyle name="Millares 5 7 2 4 2 2" xfId="42592" xr:uid="{E49B9010-4479-464A-A238-F628AE3C3758}"/>
    <cellStyle name="Millares 5 7 2 4 3" xfId="25723" xr:uid="{3FF0639E-641C-4AAD-B663-763423B851D9}"/>
    <cellStyle name="Millares 5 7 2 5" xfId="3560" xr:uid="{57E989EC-EE96-4DE3-96E4-080B44678070}"/>
    <cellStyle name="Millares 5 7 2 5 2" xfId="15152" xr:uid="{4A2355F9-72FB-407A-BFE0-4DD65F385AE7}"/>
    <cellStyle name="Millares 5 7 2 5 2 2" xfId="46199" xr:uid="{233506F4-D0BB-4EBC-A172-032E383C3986}"/>
    <cellStyle name="Millares 5 7 2 5 3" xfId="29330" xr:uid="{E173A9CD-3128-4DE0-B9F7-9BE3889716B4}"/>
    <cellStyle name="Millares 5 7 2 6" xfId="5975" xr:uid="{6DF5204A-50BC-48EE-B0CF-05B3DE8C0D84}"/>
    <cellStyle name="Millares 5 7 2 6 2" xfId="19407" xr:uid="{6769F2C1-17A5-4BA3-85AA-B7DB97B988B9}"/>
    <cellStyle name="Millares 5 7 2 6 2 2" xfId="50424" xr:uid="{5FBD6B8C-B5C1-4A0E-89B6-7DD67F1738F8}"/>
    <cellStyle name="Millares 5 7 2 6 3" xfId="33555" xr:uid="{E79F8CAA-65DF-441D-829B-22A119F68AA4}"/>
    <cellStyle name="Millares 5 7 2 7" xfId="8386" xr:uid="{62504EB0-7B0C-45A7-8F2C-5D8100AF2FC4}"/>
    <cellStyle name="Millares 5 7 2 7 2" xfId="39438" xr:uid="{733A06F0-56D2-42B1-800A-6A17D709B948}"/>
    <cellStyle name="Millares 5 7 2 8" xfId="22569" xr:uid="{CA4E89CC-1006-4A76-9287-0452C8B32F23}"/>
    <cellStyle name="Millares 5 7 20" xfId="38208" xr:uid="{F662C772-2F7C-496E-8BB2-D4C1735AB5CA}"/>
    <cellStyle name="Millares 5 7 20 2" xfId="55077" xr:uid="{5FC1DDD3-844D-4868-AB9E-A08CA6951878}"/>
    <cellStyle name="Millares 5 7 21" xfId="38508" xr:uid="{D96F4335-8166-4589-87E4-668043EE9180}"/>
    <cellStyle name="Millares 5 7 21 2" xfId="55377" xr:uid="{25703AD4-FADC-4278-948C-382F559AB39A}"/>
    <cellStyle name="Millares 5 7 22" xfId="38808" xr:uid="{0B8A8BAA-FB27-4F82-8EA6-6C25F2C81F69}"/>
    <cellStyle name="Millares 5 7 22 2" xfId="55677" xr:uid="{25749361-324A-4816-B173-0FF75C3071F6}"/>
    <cellStyle name="Millares 5 7 23" xfId="39264" xr:uid="{96B94653-EED1-42F7-8B49-904A8B0E0AA1}"/>
    <cellStyle name="Millares 5 7 24" xfId="22395" xr:uid="{92AAE2FB-6E19-4DD5-950D-4EE79F1240C8}"/>
    <cellStyle name="Millares 5 7 3" xfId="2654" xr:uid="{5A528EFA-19E0-49F6-9246-8734EF6E78D5}"/>
    <cellStyle name="Millares 5 7 3 2" xfId="5069" xr:uid="{E7E43754-8E15-41E9-9B59-704D708610F5}"/>
    <cellStyle name="Millares 5 7 3 2 2" xfId="13052" xr:uid="{CAF1D5B8-7560-4E2B-8294-79D77C1809C0}"/>
    <cellStyle name="Millares 5 7 3 2 2 2" xfId="44100" xr:uid="{EF81F1DE-B329-47AF-AED4-21BE1205D9D0}"/>
    <cellStyle name="Millares 5 7 3 2 3" xfId="27231" xr:uid="{6B0ECB23-F855-4228-A374-CEB3B70D7506}"/>
    <cellStyle name="Millares 5 7 3 3" xfId="7483" xr:uid="{D5B9C481-7488-4244-8624-FC0386813616}"/>
    <cellStyle name="Millares 5 7 3 3 2" xfId="16660" xr:uid="{01D735EC-BCEA-4706-98A0-8248AAE47290}"/>
    <cellStyle name="Millares 5 7 3 3 2 2" xfId="47707" xr:uid="{D1C3E00B-A5E6-4FB9-955D-5B3D510C13FB}"/>
    <cellStyle name="Millares 5 7 3 3 3" xfId="30838" xr:uid="{771130CF-0E73-47AF-B72E-E22D1A49EF1A}"/>
    <cellStyle name="Millares 5 7 3 4" xfId="20915" xr:uid="{FF155C07-8E4B-4402-BEF8-4667DAC5DEE2}"/>
    <cellStyle name="Millares 5 7 3 4 2" xfId="51932" xr:uid="{5DC62F42-A63A-4FA5-8DBE-BE6E5FA662BC}"/>
    <cellStyle name="Millares 5 7 3 4 3" xfId="35063" xr:uid="{69119A89-C220-4496-BE2E-3667043D4753}"/>
    <cellStyle name="Millares 5 7 3 5" xfId="9894" xr:uid="{C0D2A9B2-FE9B-48D6-BA6B-A886A315BE27}"/>
    <cellStyle name="Millares 5 7 3 5 2" xfId="40946" xr:uid="{24FD1B6F-15EF-492A-A2FD-2377E8C06712}"/>
    <cellStyle name="Millares 5 7 3 6" xfId="24077" xr:uid="{E5CD83AB-A2E5-42A0-B56E-69A1FFCDB1F5}"/>
    <cellStyle name="Millares 5 7 4" xfId="1698" xr:uid="{B8B46715-059F-44C9-8966-A7A3F2B9A80B}"/>
    <cellStyle name="Millares 5 7 4 2" xfId="4113" xr:uid="{0B6E23B4-4FF4-488B-AFB7-14FC26ABEB55}"/>
    <cellStyle name="Millares 5 7 4 2 2" xfId="12096" xr:uid="{FEA6F24F-F20A-4C7B-B111-70871EBC15F1}"/>
    <cellStyle name="Millares 5 7 4 2 2 2" xfId="43144" xr:uid="{D881F837-7776-4E16-B75C-870750722B16}"/>
    <cellStyle name="Millares 5 7 4 2 3" xfId="26275" xr:uid="{AB8B8EE3-6B37-4046-8DA5-1BE7568565FA}"/>
    <cellStyle name="Millares 5 7 4 3" xfId="6527" xr:uid="{7EC2C2E5-1D81-4281-9DAE-5F5313CADBCA}"/>
    <cellStyle name="Millares 5 7 4 3 2" xfId="15704" xr:uid="{0FEEB4C5-F3AD-4225-8E58-E357D5DFA795}"/>
    <cellStyle name="Millares 5 7 4 3 2 2" xfId="46751" xr:uid="{6B6836A5-34B7-47DD-80B0-C3ED80A2A60B}"/>
    <cellStyle name="Millares 5 7 4 3 3" xfId="29882" xr:uid="{05507072-546C-4868-A769-47C64263CA56}"/>
    <cellStyle name="Millares 5 7 4 4" xfId="19959" xr:uid="{39D861D2-E9F0-4E16-B70D-396F1A68DDEF}"/>
    <cellStyle name="Millares 5 7 4 4 2" xfId="50976" xr:uid="{AD2D8B56-B2A8-498F-86B6-5E3C92CDEF96}"/>
    <cellStyle name="Millares 5 7 4 4 3" xfId="34107" xr:uid="{EE67D2A0-3E8B-45FF-9165-B0C319E7DF4F}"/>
    <cellStyle name="Millares 5 7 4 5" xfId="8938" xr:uid="{16F6B5CF-9444-4573-9FA3-B05D6781F0FE}"/>
    <cellStyle name="Millares 5 7 4 5 2" xfId="39990" xr:uid="{547ED97A-BBF3-4E3A-9ACF-33994806A256}"/>
    <cellStyle name="Millares 5 7 4 6" xfId="23121" xr:uid="{B273AD00-50ED-480C-9481-5979618EFA4E}"/>
    <cellStyle name="Millares 5 7 5" xfId="971" xr:uid="{059E336C-F408-40F1-8B44-FB148046432C}"/>
    <cellStyle name="Millares 5 7 5 2" xfId="13629" xr:uid="{C1A44546-3611-47A3-8CBE-D03AF2EB6F44}"/>
    <cellStyle name="Millares 5 7 5 2 2" xfId="44677" xr:uid="{F7FC61DA-F199-4458-8402-74B43ADDD3DC}"/>
    <cellStyle name="Millares 5 7 5 2 3" xfId="27808" xr:uid="{B7C860CF-0FD0-4119-A89C-99F0E9B3ACC0}"/>
    <cellStyle name="Millares 5 7 5 3" xfId="17237" xr:uid="{02902C70-7D74-4A06-BD5B-EDB4126790AD}"/>
    <cellStyle name="Millares 5 7 5 3 2" xfId="48284" xr:uid="{FBA6960F-C56D-4B3A-A288-C0740C1A0E4D}"/>
    <cellStyle name="Millares 5 7 5 3 3" xfId="31415" xr:uid="{C3FD486C-33CC-4824-956E-3937F86F8CE8}"/>
    <cellStyle name="Millares 5 7 5 4" xfId="21492" xr:uid="{8444D61F-93F3-4803-81A2-7B18BBC17A17}"/>
    <cellStyle name="Millares 5 7 5 4 2" xfId="52509" xr:uid="{26ECA787-5F25-41E1-86B0-F5E08D013AE0}"/>
    <cellStyle name="Millares 5 7 5 4 3" xfId="35640" xr:uid="{86D4E274-CBF8-4FCD-862A-8AB539BCC0A8}"/>
    <cellStyle name="Millares 5 7 5 5" xfId="10471" xr:uid="{0D097F08-1107-40BA-9BA4-D1652F63F0CF}"/>
    <cellStyle name="Millares 5 7 5 5 2" xfId="41523" xr:uid="{8DCB3EA4-BFDA-4D62-A3D7-21E863F58941}"/>
    <cellStyle name="Millares 5 7 5 6" xfId="24654" xr:uid="{D30CE7E0-5491-4166-9006-2E992FC280E6}"/>
    <cellStyle name="Millares 5 7 6" xfId="3386" xr:uid="{E87FA6ED-99E7-4349-A322-0A243F62E522}"/>
    <cellStyle name="Millares 5 7 6 2" xfId="13926" xr:uid="{ECC5BFBE-D84A-406C-931C-1D0523CA9FB3}"/>
    <cellStyle name="Millares 5 7 6 2 2" xfId="44974" xr:uid="{15823DC5-BDDB-44EA-9839-24713766B106}"/>
    <cellStyle name="Millares 5 7 6 2 3" xfId="28105" xr:uid="{7E2B8218-DCEA-4F3D-86DD-A43303AA50B4}"/>
    <cellStyle name="Millares 5 7 6 3" xfId="17534" xr:uid="{A790D9BF-F41E-4030-A423-C3336C25A4F9}"/>
    <cellStyle name="Millares 5 7 6 3 2" xfId="48581" xr:uid="{25116430-2334-4A17-99AD-66D08104C063}"/>
    <cellStyle name="Millares 5 7 6 3 3" xfId="31712" xr:uid="{8B9F573D-A1D6-4D12-B75A-45B7DDB5E3C4}"/>
    <cellStyle name="Millares 5 7 6 4" xfId="21789" xr:uid="{6AAF7962-DAD7-4091-B7CE-698C031BA2B6}"/>
    <cellStyle name="Millares 5 7 6 4 2" xfId="52806" xr:uid="{3643EC84-AF28-4961-BF9E-0BF11B5E64A3}"/>
    <cellStyle name="Millares 5 7 6 4 3" xfId="35937" xr:uid="{F47D2F31-6CF7-4807-9670-60E4DB9AE1B5}"/>
    <cellStyle name="Millares 5 7 6 5" xfId="10768" xr:uid="{06C675C7-B5D3-4C3E-AA08-1D4AF400B5E6}"/>
    <cellStyle name="Millares 5 7 6 5 2" xfId="41820" xr:uid="{C8724739-B69A-4E09-8F72-4963EED732F2}"/>
    <cellStyle name="Millares 5 7 6 6" xfId="24951" xr:uid="{E1BC9C82-C755-405B-8DC3-E16B17935BBA}"/>
    <cellStyle name="Millares 5 7 7" xfId="5801" xr:uid="{6F5CB39E-53D6-4EF8-8B9A-212D060BFBB6}"/>
    <cellStyle name="Millares 5 7 7 2" xfId="11370" xr:uid="{24EDB003-4A89-43E8-B216-CCE04470F1E5}"/>
    <cellStyle name="Millares 5 7 7 2 2" xfId="42418" xr:uid="{CEBB0B91-F48D-4AA7-BBD6-107BF71C3FA5}"/>
    <cellStyle name="Millares 5 7 7 3" xfId="25549" xr:uid="{B5A8B1E9-4372-4389-8EF8-AD0D5BA32612}"/>
    <cellStyle name="Millares 5 7 8" xfId="14373" xr:uid="{4BA73B2D-4AE8-4522-B702-515486122F72}"/>
    <cellStyle name="Millares 5 7 8 2" xfId="45421" xr:uid="{72137FC9-D859-414C-AE45-71F3BD6032BA}"/>
    <cellStyle name="Millares 5 7 8 3" xfId="28552" xr:uid="{1D95E390-24E6-4E27-B2DC-181B49B2918E}"/>
    <cellStyle name="Millares 5 7 9" xfId="14978" xr:uid="{71EDEB95-3630-4985-AC4E-8A152A4371BC}"/>
    <cellStyle name="Millares 5 7 9 2" xfId="46025" xr:uid="{B49E3B9D-D5E8-42FA-8762-96C59A28B1FC}"/>
    <cellStyle name="Millares 5 7 9 3" xfId="29156" xr:uid="{A220334A-D263-4FA2-B851-3E7299EF5D84}"/>
    <cellStyle name="Millares 5 8" xfId="430" xr:uid="{C848C48E-FF2F-486E-B6C2-9A685E37CE38}"/>
    <cellStyle name="Millares 5 8 2" xfId="2702" xr:uid="{A3FAED3E-18E4-49C3-9A3F-03F3D9577A27}"/>
    <cellStyle name="Millares 5 8 2 2" xfId="5117" xr:uid="{65C2D35B-050F-4E63-BCB2-ABC3AE52B91D}"/>
    <cellStyle name="Millares 5 8 2 2 2" xfId="13100" xr:uid="{2B758ADC-D434-4BE3-B0C2-33220269A81D}"/>
    <cellStyle name="Millares 5 8 2 2 2 2" xfId="44148" xr:uid="{218A1A0C-B973-425C-9F14-F7E395A6479A}"/>
    <cellStyle name="Millares 5 8 2 2 3" xfId="27279" xr:uid="{0AD8313B-A3DB-424A-A81E-0F5B1450F659}"/>
    <cellStyle name="Millares 5 8 2 3" xfId="7531" xr:uid="{EDA18524-256B-46B4-907C-934CF4B4B0E7}"/>
    <cellStyle name="Millares 5 8 2 3 2" xfId="16708" xr:uid="{35B5B672-9AD3-4A2D-89D3-8B8375C9F231}"/>
    <cellStyle name="Millares 5 8 2 3 2 2" xfId="47755" xr:uid="{38A84C55-979C-47F1-BBCF-2CB77330B37C}"/>
    <cellStyle name="Millares 5 8 2 3 3" xfId="30886" xr:uid="{DB0C54B2-67FE-42E7-9587-DB6EDC6A7A55}"/>
    <cellStyle name="Millares 5 8 2 4" xfId="20963" xr:uid="{28D304AE-AB7F-4F20-88DE-BB02D8A9ACFA}"/>
    <cellStyle name="Millares 5 8 2 4 2" xfId="51980" xr:uid="{3B7A8EF7-9B8A-41DF-BD9B-084F8D7ECAAF}"/>
    <cellStyle name="Millares 5 8 2 4 3" xfId="35111" xr:uid="{2CEE7CB4-6750-409E-8A80-A4274F517C9E}"/>
    <cellStyle name="Millares 5 8 2 5" xfId="9942" xr:uid="{59798C15-0137-4B27-9F65-00F9123BA8D1}"/>
    <cellStyle name="Millares 5 8 2 5 2" xfId="40994" xr:uid="{DA875586-19D8-420D-8BCF-4DBEF9A67D8C}"/>
    <cellStyle name="Millares 5 8 2 6" xfId="24125" xr:uid="{729F6DC3-F198-4B13-B226-CB315909BD87}"/>
    <cellStyle name="Millares 5 8 3" xfId="2047" xr:uid="{AF4790A2-FA7B-4986-94E4-6D76CB36ACAF}"/>
    <cellStyle name="Millares 5 8 3 2" xfId="4462" xr:uid="{533FBE8C-B344-497C-841C-CFF297AB700D}"/>
    <cellStyle name="Millares 5 8 3 2 2" xfId="12445" xr:uid="{BA109AEC-9A79-4808-95A8-C97641BD63BD}"/>
    <cellStyle name="Millares 5 8 3 2 2 2" xfId="43493" xr:uid="{0E755588-D0D9-4D2A-978F-F70657C01584}"/>
    <cellStyle name="Millares 5 8 3 2 3" xfId="26624" xr:uid="{356B1C0D-DAA8-4A78-A3EA-BFCCE2534D0C}"/>
    <cellStyle name="Millares 5 8 3 3" xfId="6876" xr:uid="{64BBC7B2-9C0E-47F7-9D35-D62E331A0BA5}"/>
    <cellStyle name="Millares 5 8 3 3 2" xfId="16053" xr:uid="{DB10DF7F-97A7-49F1-80E8-DDD15D2E8589}"/>
    <cellStyle name="Millares 5 8 3 3 2 2" xfId="47100" xr:uid="{4B0718C3-EB3B-4F86-8FE2-6194BC4369BB}"/>
    <cellStyle name="Millares 5 8 3 3 3" xfId="30231" xr:uid="{7213D3FF-9FF6-46A4-8AB3-9F9BAEDB8E34}"/>
    <cellStyle name="Millares 5 8 3 4" xfId="20308" xr:uid="{E8D7AF91-B049-4CFF-AE87-0961B5AF0C66}"/>
    <cellStyle name="Millares 5 8 3 4 2" xfId="51325" xr:uid="{6D564E85-FFB7-4BED-92F3-716997DB820A}"/>
    <cellStyle name="Millares 5 8 3 4 3" xfId="34456" xr:uid="{EA6D396F-B2C8-4F5D-9D33-6220EB720C6F}"/>
    <cellStyle name="Millares 5 8 3 5" xfId="9287" xr:uid="{4C62C89A-195F-4CBF-B863-1B1C65BE8CFA}"/>
    <cellStyle name="Millares 5 8 3 5 2" xfId="40339" xr:uid="{A139F603-8A30-496A-8B7D-E6C9416624B1}"/>
    <cellStyle name="Millares 5 8 3 6" xfId="23470" xr:uid="{878A2040-7BD5-4552-8442-192904A55AA5}"/>
    <cellStyle name="Millares 5 8 4" xfId="1019" xr:uid="{56457CB6-4670-4CAF-AC37-9F5550121930}"/>
    <cellStyle name="Millares 5 8 4 2" xfId="11418" xr:uid="{2624E738-1473-4555-843B-8455707DDBFA}"/>
    <cellStyle name="Millares 5 8 4 2 2" xfId="42466" xr:uid="{FD5DA14F-53EE-42B8-B528-2079DA206E39}"/>
    <cellStyle name="Millares 5 8 4 3" xfId="25597" xr:uid="{E88D73D9-587C-4F7F-8AE0-3D386D9BEF0E}"/>
    <cellStyle name="Millares 5 8 5" xfId="3434" xr:uid="{7E0E3488-6E2D-4F1F-B077-C2F20B024878}"/>
    <cellStyle name="Millares 5 8 5 2" xfId="15026" xr:uid="{6677AA48-F1DA-4CCE-8422-BEB040766241}"/>
    <cellStyle name="Millares 5 8 5 2 2" xfId="46073" xr:uid="{C994CDBD-BE98-419D-99ED-72B14F832269}"/>
    <cellStyle name="Millares 5 8 5 3" xfId="29204" xr:uid="{4B65344C-AD3E-4729-8D6E-E8B14170E946}"/>
    <cellStyle name="Millares 5 8 6" xfId="5849" xr:uid="{46C37EAF-254E-4682-BC14-28EEFA30FBF8}"/>
    <cellStyle name="Millares 5 8 6 2" xfId="19281" xr:uid="{AE950F5A-15C1-4275-AE9A-01DAB7ABBABF}"/>
    <cellStyle name="Millares 5 8 6 2 2" xfId="50298" xr:uid="{122A6305-C340-4278-A965-43F457F35547}"/>
    <cellStyle name="Millares 5 8 6 3" xfId="33429" xr:uid="{0B0C3DCF-9790-46EF-BA50-8CEAF2C67462}"/>
    <cellStyle name="Millares 5 8 7" xfId="8260" xr:uid="{FA4731F0-7D95-4D60-9E26-3DEC88F1F2A3}"/>
    <cellStyle name="Millares 5 8 7 2" xfId="39312" xr:uid="{4FC21288-942E-47D6-8FC1-F7F982D45D83}"/>
    <cellStyle name="Millares 5 8 8" xfId="22443" xr:uid="{45D4FB87-231B-4F31-94F0-CCB577FFE6F6}"/>
    <cellStyle name="Millares 5 9" xfId="1308" xr:uid="{BD4ADC58-058A-4873-A5A1-5A1CB67DD591}"/>
    <cellStyle name="Millares 5 9 2" xfId="2990" xr:uid="{7BD3F410-C945-4A05-B162-82FF575266F0}"/>
    <cellStyle name="Millares 5 9 2 2" xfId="5405" xr:uid="{F0C24A8B-6105-42F5-849B-A7D66FC4AC8F}"/>
    <cellStyle name="Millares 5 9 2 2 2" xfId="13388" xr:uid="{1A5C3284-C82F-4480-AACC-496640E290E3}"/>
    <cellStyle name="Millares 5 9 2 2 2 2" xfId="44436" xr:uid="{BFFDCC6E-CD2C-47E0-A1DC-1CA6702CC0B4}"/>
    <cellStyle name="Millares 5 9 2 2 3" xfId="27567" xr:uid="{BEBDDA4C-11BB-44E4-893C-5D1DDB72FE6E}"/>
    <cellStyle name="Millares 5 9 2 3" xfId="7819" xr:uid="{E2A4DAFC-CEA2-4449-890D-B7AEB9C0E603}"/>
    <cellStyle name="Millares 5 9 2 3 2" xfId="16996" xr:uid="{B9C51934-D6A8-490E-8C38-D60AB4D4648D}"/>
    <cellStyle name="Millares 5 9 2 3 2 2" xfId="48043" xr:uid="{9F6AE553-F3A3-49BB-BE2E-A0AD95971662}"/>
    <cellStyle name="Millares 5 9 2 3 3" xfId="31174" xr:uid="{E0AF4D3B-EBA1-46FB-9206-94E3B3DCB9E1}"/>
    <cellStyle name="Millares 5 9 2 4" xfId="21251" xr:uid="{25229A6E-2C1B-4FDC-A77C-42EAD5DC42A1}"/>
    <cellStyle name="Millares 5 9 2 4 2" xfId="52268" xr:uid="{D4333B73-608A-44DA-85FD-4C9BEB550BBF}"/>
    <cellStyle name="Millares 5 9 2 4 3" xfId="35399" xr:uid="{7BC9BB28-0A06-4930-86C8-979A2F4DC3B7}"/>
    <cellStyle name="Millares 5 9 2 5" xfId="10230" xr:uid="{78FCEC34-B5F2-4794-9E99-664C2B45E69C}"/>
    <cellStyle name="Millares 5 9 2 5 2" xfId="41282" xr:uid="{A964C3A2-D35F-4DFA-B5A1-72824AA1231F}"/>
    <cellStyle name="Millares 5 9 2 6" xfId="24413" xr:uid="{82F1F320-D6A9-421A-AA3F-FDB28E1422E9}"/>
    <cellStyle name="Millares 5 9 3" xfId="1775" xr:uid="{06E818DD-951B-4744-AE62-408117393D53}"/>
    <cellStyle name="Millares 5 9 3 2" xfId="4190" xr:uid="{5E111148-5C51-4837-AED9-0DF6DDAC3AE0}"/>
    <cellStyle name="Millares 5 9 3 2 2" xfId="12173" xr:uid="{D28E05ED-FAAB-4518-AC70-9F97952CAD4E}"/>
    <cellStyle name="Millares 5 9 3 2 2 2" xfId="43221" xr:uid="{D1E300E9-D313-4431-AAA9-53E05179ACC4}"/>
    <cellStyle name="Millares 5 9 3 2 3" xfId="26352" xr:uid="{030EB6B3-5DFF-4F4F-84D7-6144662DD61D}"/>
    <cellStyle name="Millares 5 9 3 3" xfId="6604" xr:uid="{F32B3A58-A305-4443-8DF9-355602DBCDEF}"/>
    <cellStyle name="Millares 5 9 3 3 2" xfId="15781" xr:uid="{50477E62-CAFD-4AF0-A53D-2802D71F7B99}"/>
    <cellStyle name="Millares 5 9 3 3 2 2" xfId="46828" xr:uid="{67ECA1B7-05FD-49F5-9FCB-AAF0A26ACF53}"/>
    <cellStyle name="Millares 5 9 3 3 3" xfId="29959" xr:uid="{42F3A537-BBF0-49CF-ADB4-984B9FF21126}"/>
    <cellStyle name="Millares 5 9 3 4" xfId="20036" xr:uid="{8EE8CA79-ACD2-401F-913A-D97D07DF170C}"/>
    <cellStyle name="Millares 5 9 3 4 2" xfId="51053" xr:uid="{BA1309BD-CFC3-41D2-90FB-D8F0E940B38D}"/>
    <cellStyle name="Millares 5 9 3 4 3" xfId="34184" xr:uid="{4FCC9471-44D6-4BCC-9818-6BB23BE89E3E}"/>
    <cellStyle name="Millares 5 9 3 5" xfId="9015" xr:uid="{965C6609-C33D-466E-B5DB-E1D86BA1A32D}"/>
    <cellStyle name="Millares 5 9 3 5 2" xfId="40067" xr:uid="{31521632-14ED-4BEB-BEB0-00F536BB9B38}"/>
    <cellStyle name="Millares 5 9 3 6" xfId="23198" xr:uid="{AA78402A-BCFB-4CEC-8DE3-05C3218B9EB6}"/>
    <cellStyle name="Millares 5 9 4" xfId="3723" xr:uid="{D16D913B-144A-4782-9259-BE2D7BDCB743}"/>
    <cellStyle name="Millares 5 9 4 2" xfId="11706" xr:uid="{F72349E8-4692-49E8-9E8F-38B43F080DD8}"/>
    <cellStyle name="Millares 5 9 4 2 2" xfId="42754" xr:uid="{A2D050AB-4E85-438C-927D-838B9A832AFE}"/>
    <cellStyle name="Millares 5 9 4 3" xfId="25885" xr:uid="{0B0CB472-0D49-4466-8E8D-A563ECF3F8F8}"/>
    <cellStyle name="Millares 5 9 5" xfId="6137" xr:uid="{8E52FD1B-2D90-489B-91EB-99860E4403EA}"/>
    <cellStyle name="Millares 5 9 5 2" xfId="15314" xr:uid="{5C56DBAB-E4F3-45A7-9F62-CE1C2C1BA64D}"/>
    <cellStyle name="Millares 5 9 5 2 2" xfId="46361" xr:uid="{22420FA5-23B0-43F9-9F26-5EC683FFE4AB}"/>
    <cellStyle name="Millares 5 9 5 3" xfId="29492" xr:uid="{DFA4BE49-8A73-45B1-B776-5F196E3C1FFB}"/>
    <cellStyle name="Millares 5 9 6" xfId="19569" xr:uid="{C2570A3A-0F06-4B7F-9B5F-F43D1FC54B90}"/>
    <cellStyle name="Millares 5 9 6 2" xfId="50586" xr:uid="{7660B5BC-D5AF-4981-8726-BBD1176D02E3}"/>
    <cellStyle name="Millares 5 9 6 3" xfId="33717" xr:uid="{8F4AE7DB-BAFC-4BA1-8AAB-C23C72A09151}"/>
    <cellStyle name="Millares 5 9 7" xfId="8548" xr:uid="{099ACB2C-F0EF-44D9-8A11-11CC35BBE359}"/>
    <cellStyle name="Millares 5 9 7 2" xfId="39600" xr:uid="{F7B50C9E-D294-435C-B7E5-AC69F12C2D62}"/>
    <cellStyle name="Millares 5 9 8" xfId="22731" xr:uid="{64E6C134-897C-4457-8FC7-9A050D69C3F3}"/>
    <cellStyle name="Millares 500" xfId="55924" xr:uid="{E2E83FAA-4D43-4739-89D1-D3202AD17F44}"/>
    <cellStyle name="Millares 5006" xfId="56348" xr:uid="{516A5330-BAD8-49BD-A473-0CE93D6D58DE}"/>
    <cellStyle name="Millares 5011" xfId="56347" xr:uid="{4AC26B73-2A6C-455E-918C-A25EEE267705}"/>
    <cellStyle name="Millares 5022" xfId="56349" xr:uid="{2D8E0829-BBAA-41B8-B159-9638902904D6}"/>
    <cellStyle name="Millares 5033" xfId="56350" xr:uid="{0C06C210-C9C0-4119-A9F7-F13AB6B7C849}"/>
    <cellStyle name="Millares 5042" xfId="56351" xr:uid="{740DCC5B-F508-4AF7-8077-DE9EAB3DD7EE}"/>
    <cellStyle name="Millares 5056" xfId="56352" xr:uid="{AD342CBE-AAAC-4F70-AE3E-002AEED9CB48}"/>
    <cellStyle name="Millares 5059" xfId="56353" xr:uid="{8D6DBF17-B3A0-43CE-8E14-55DC69E66C03}"/>
    <cellStyle name="Millares 5062" xfId="56354" xr:uid="{ABA99794-030C-4662-B04E-4850DCCFB87A}"/>
    <cellStyle name="Millares 5086" xfId="56355" xr:uid="{0C91A60C-08ED-466F-8593-BE3F37D2EB16}"/>
    <cellStyle name="Millares 5097" xfId="56356" xr:uid="{793CBCEE-2459-4E5C-B0FB-CD834A4C1DAF}"/>
    <cellStyle name="Millares 5102" xfId="56357" xr:uid="{D43D1CF4-4882-422A-A3AF-739E77152769}"/>
    <cellStyle name="Millares 5123" xfId="56358" xr:uid="{AF3A412D-7D7E-4AE5-AC6D-05B452F7F3CD}"/>
    <cellStyle name="Millares 5137" xfId="56359" xr:uid="{032114D6-5B69-49A8-8AAD-0219B26CFE86}"/>
    <cellStyle name="Millares 5143" xfId="56360" xr:uid="{44248031-AE75-41C0-A9B6-C6B95C3B6F9F}"/>
    <cellStyle name="Millares 5152" xfId="56363" xr:uid="{ECF43D36-C15B-4F76-9A90-B7392E34C3F4}"/>
    <cellStyle name="Millares 5153" xfId="56361" xr:uid="{E2283134-12BA-49B6-B9D9-8055A27A6A30}"/>
    <cellStyle name="Millares 5166" xfId="56362" xr:uid="{BEEC3FD5-5B28-4A98-A2F1-46FC44264728}"/>
    <cellStyle name="Millares 52" xfId="55870" xr:uid="{FFA7C66C-BDE1-46B5-9789-19A7DD217C08}"/>
    <cellStyle name="Millares 5222" xfId="56364" xr:uid="{2431CD9F-F2B4-4409-86C7-738C9BE693E2}"/>
    <cellStyle name="Millares 5232" xfId="56365" xr:uid="{B4657D41-3E97-4AD9-89FE-E170481CE27E}"/>
    <cellStyle name="Millares 5244" xfId="56366" xr:uid="{A670DF55-3E63-4E86-9EEE-A3D1F8A1289B}"/>
    <cellStyle name="Millares 5249" xfId="56367" xr:uid="{F379A152-0272-416C-83F9-91B22AC01A6B}"/>
    <cellStyle name="Millares 525" xfId="55925" xr:uid="{852A8B24-DFF2-4421-BEE6-65D8E7A3350D}"/>
    <cellStyle name="Millares 5257" xfId="56368" xr:uid="{C9D1C63E-B1D8-43CF-8355-7D778AB6F9A1}"/>
    <cellStyle name="Millares 5272" xfId="56369" xr:uid="{163F38F2-0E53-458C-A962-0B766E13D16D}"/>
    <cellStyle name="Millares 5276" xfId="56370" xr:uid="{8040092F-6928-4AFD-BC2E-E5FE76AC9418}"/>
    <cellStyle name="Millares 5277" xfId="56371" xr:uid="{69EC096B-1E3F-4D43-97E7-2F95CE110B72}"/>
    <cellStyle name="Millares 5286" xfId="56372" xr:uid="{A3AF0CE7-BFD5-4A68-91FC-5992BCD5CBFF}"/>
    <cellStyle name="Millares 5299" xfId="56373" xr:uid="{18F4781B-A1FB-4095-8383-082C52BFF856}"/>
    <cellStyle name="Millares 530" xfId="55926" xr:uid="{CDFB738D-AEF8-4DD2-8DBB-E6A1B82CD576}"/>
    <cellStyle name="Millares 5305" xfId="56374" xr:uid="{0526E2C2-968A-45C6-BED9-B5362CCD34BB}"/>
    <cellStyle name="Millares 5312" xfId="56377" xr:uid="{1594AD78-D3C9-4F24-9A4B-FEFF355D59F0}"/>
    <cellStyle name="Millares 5313" xfId="56378" xr:uid="{5A43DA3A-D43F-4818-835D-B59CDB35910B}"/>
    <cellStyle name="Millares 5314" xfId="56375" xr:uid="{A6AEEA88-BB47-4431-9A46-9DA40EBE59D6}"/>
    <cellStyle name="Millares 5328" xfId="56376" xr:uid="{5390D2BC-EB92-4385-830A-72F1628601DE}"/>
    <cellStyle name="Millares 5367" xfId="56380" xr:uid="{BE35E035-A1A2-4C61-A742-7FDC6C63D114}"/>
    <cellStyle name="Millares 5377" xfId="56381" xr:uid="{292252B1-6D74-4860-BB04-2D39EE3244E8}"/>
    <cellStyle name="Millares 5383" xfId="56382" xr:uid="{4827EE9A-1E18-47C8-94C1-3ED82EF25BA9}"/>
    <cellStyle name="Millares 5393" xfId="56383" xr:uid="{3B22659C-3EDA-4792-BD5B-42B635DE18A8}"/>
    <cellStyle name="Millares 5394" xfId="56391" xr:uid="{C37EB1E8-F172-4BC6-B5E8-6B2CDDE32005}"/>
    <cellStyle name="Millares 5407" xfId="56384" xr:uid="{8160CB00-EE4F-4336-8A7E-6D52356D367B}"/>
    <cellStyle name="Millares 541" xfId="55927" xr:uid="{DF9F10FA-8541-4BB6-8A2B-4045E9ACA841}"/>
    <cellStyle name="Millares 5414" xfId="56385" xr:uid="{678A1D8C-2263-4C7B-9A06-AB8CCA10015A}"/>
    <cellStyle name="Millares 5451" xfId="56387" xr:uid="{F115D4FE-8A0B-42C7-8D07-2F9BDE2F02B4}"/>
    <cellStyle name="Millares 5457" xfId="56386" xr:uid="{50EA65FA-34E0-48C5-B940-DBA83667DBF8}"/>
    <cellStyle name="Millares 5464" xfId="56388" xr:uid="{979A43D5-F927-4E3E-8EFD-C64B30D71A10}"/>
    <cellStyle name="Millares 5478" xfId="56389" xr:uid="{BA7EE8E7-59FA-499D-9300-EFB367DDBD14}"/>
    <cellStyle name="Millares 5482" xfId="56390" xr:uid="{2CAC08FE-53CE-40AF-AEE6-53D470B6491A}"/>
    <cellStyle name="Millares 5489" xfId="56392" xr:uid="{B038DA71-2863-466B-8E36-5867AB9240FB}"/>
    <cellStyle name="Millares 5507" xfId="56393" xr:uid="{E538C4CD-B91F-4A09-B64F-DEEB234FBC47}"/>
    <cellStyle name="Millares 5511" xfId="56394" xr:uid="{F1A9D2B0-AC83-4877-A88E-EEC9AE027CC4}"/>
    <cellStyle name="Millares 5522" xfId="56395" xr:uid="{D28370D1-31BA-4888-B9C2-7459C795ADA3}"/>
    <cellStyle name="Millares 5535" xfId="56396" xr:uid="{E68A9DC0-096F-4990-A2A3-BCDDD98A8C92}"/>
    <cellStyle name="Millares 5540" xfId="56397" xr:uid="{5AF35F0A-4C09-4783-9DD0-2C16CA41092D}"/>
    <cellStyle name="Millares 5545" xfId="56420" xr:uid="{8E2BEFE9-A640-4E7B-B896-A2F1565A8FF6}"/>
    <cellStyle name="Millares 5549" xfId="56398" xr:uid="{E5546177-4BDC-445F-A65B-94A353A49946}"/>
    <cellStyle name="Millares 555" xfId="55929" xr:uid="{7636E9F6-E399-456F-A951-580F6F452CDE}"/>
    <cellStyle name="Millares 5554" xfId="56399" xr:uid="{FD625CDA-994D-43C3-A1DC-6AA9BD6D8E07}"/>
    <cellStyle name="Millares 5563" xfId="56400" xr:uid="{B88F3317-FE1C-4A5F-8CEC-85F749D13E5A}"/>
    <cellStyle name="Millares 5568" xfId="36" xr:uid="{C0E35F83-D3CF-4E8E-8834-995D20B0D2DA}"/>
    <cellStyle name="Millares 5568 2" xfId="56401" xr:uid="{3C583FDD-25CD-4179-8DC8-FA70102256D9}"/>
    <cellStyle name="Millares 5577" xfId="56402" xr:uid="{F3C931D4-BF98-40BD-90CE-A8F0981DB799}"/>
    <cellStyle name="Millares 5598" xfId="56403" xr:uid="{F1BB0859-EB1D-4857-BA50-0878B85670A3}"/>
    <cellStyle name="Millares 5603" xfId="56404" xr:uid="{DAF90544-5858-4F8B-BB90-C3F1506DE56D}"/>
    <cellStyle name="Millares 5610" xfId="37" xr:uid="{A16FBFDB-DC41-42F5-ADEF-0AD2084087D3}"/>
    <cellStyle name="Millares 5610 2" xfId="56405" xr:uid="{7A71277C-49EA-49BF-968C-63CAF89270D5}"/>
    <cellStyle name="Millares 5615" xfId="38" xr:uid="{34C20609-0215-4B72-8883-691C16BE701D}"/>
    <cellStyle name="Millares 5615 2" xfId="56406" xr:uid="{77588B7F-CC86-4313-8BB0-D1BBD71D6DD3}"/>
    <cellStyle name="Millares 562" xfId="55928" xr:uid="{DCA573C5-3482-4929-8EFD-584066CC2EBF}"/>
    <cellStyle name="Millares 5626" xfId="39" xr:uid="{6CE4D5C9-6D0F-4E81-A9B9-7EE6B6DF2308}"/>
    <cellStyle name="Millares 5626 2" xfId="56407" xr:uid="{152CC295-EBBA-4374-AA98-A16FDBB8A12A}"/>
    <cellStyle name="Millares 5631" xfId="40" xr:uid="{82741A2B-8B23-4246-9BE2-FCBC37CEF773}"/>
    <cellStyle name="Millares 5631 2" xfId="56408" xr:uid="{5D03FC72-2D02-4CA0-9B92-95C4681A5B22}"/>
    <cellStyle name="Millares 5632" xfId="41" xr:uid="{55FC05FC-F907-4FE0-9323-45E37F38AD2A}"/>
    <cellStyle name="Millares 5632 2" xfId="56409" xr:uid="{CF648A1B-B346-4F31-9686-FDB8034DEF53}"/>
    <cellStyle name="Millares 564" xfId="55930" xr:uid="{2513B231-DD9A-4E98-8E27-E87EDFC538A6}"/>
    <cellStyle name="Millares 5640" xfId="56421" xr:uid="{4D50C1CA-4F38-4649-8FA5-1198F35361AF}"/>
    <cellStyle name="Millares 5641" xfId="42" xr:uid="{B7721A03-B83D-447D-922B-D3C82C175F91}"/>
    <cellStyle name="Millares 5641 2" xfId="56410" xr:uid="{A3B28A9B-95C0-4B4C-A11A-42675E56F40F}"/>
    <cellStyle name="Millares 5646" xfId="43" xr:uid="{63D76877-0ED8-4964-BDE8-DB0B4CE1AF0E}"/>
    <cellStyle name="Millares 5646 2" xfId="56411" xr:uid="{8CF63CA7-4158-44F1-8634-C83BC7921F56}"/>
    <cellStyle name="Millares 5656" xfId="44" xr:uid="{1C6E421E-1883-4E3E-A61A-B6BB0009C4B2}"/>
    <cellStyle name="Millares 5656 2" xfId="56412" xr:uid="{748CC612-4BF8-40AE-9C92-A5CE8A62EC10}"/>
    <cellStyle name="Millares 5661" xfId="45" xr:uid="{2C822EE1-79C8-49E3-A540-987E64291DC7}"/>
    <cellStyle name="Millares 5661 2" xfId="56413" xr:uid="{48A2A29D-6DBF-4F52-AFCD-AA09EFBE5883}"/>
    <cellStyle name="Millares 5668" xfId="46" xr:uid="{F1890FB9-8009-4023-B2E6-D46ACEC8BE0A}"/>
    <cellStyle name="Millares 5668 2" xfId="56414" xr:uid="{70CE172B-4CE8-40AC-AFA1-655885753E57}"/>
    <cellStyle name="Millares 5681" xfId="47" xr:uid="{CB3A221F-73DF-4ADC-8447-14B6DE80B0E3}"/>
    <cellStyle name="Millares 5681 2" xfId="56415" xr:uid="{55460CA1-550A-47D6-B33A-37FE20E4951E}"/>
    <cellStyle name="Millares 5686" xfId="56416" xr:uid="{20A6F66F-FFDB-4E9F-90C1-4DA711F22AD9}"/>
    <cellStyle name="Millares 5693" xfId="56417" xr:uid="{FB909C49-98E3-4EC1-9D58-2243E371CD6A}"/>
    <cellStyle name="Millares 5698" xfId="56418" xr:uid="{8E2F7E90-4686-4983-9526-F17A80650F66}"/>
    <cellStyle name="Millares 5705" xfId="56419" xr:uid="{8E125297-6089-4A13-9CDF-D442F6C2A596}"/>
    <cellStyle name="Millares 5712" xfId="56422" xr:uid="{5BE3DDB7-6EEA-494B-8373-ED0D7BA7617E}"/>
    <cellStyle name="Millares 572" xfId="55931" xr:uid="{875AE34B-F759-4648-8C49-04496CDE8501}"/>
    <cellStyle name="Millares 5720" xfId="56425" xr:uid="{B8C4081C-8D48-48DD-9EAE-7CA1538C04E1}"/>
    <cellStyle name="Millares 5726" xfId="56423" xr:uid="{2BB8140A-1B83-434F-94F1-F053C4FAEA6B}"/>
    <cellStyle name="Millares 5732" xfId="56424" xr:uid="{9B53548F-E8CE-4F0E-8FCF-C6772D70BD64}"/>
    <cellStyle name="Millares 5742" xfId="56426" xr:uid="{9BE60F3B-0B58-40DF-85C7-2DBD6F93C171}"/>
    <cellStyle name="Millares 5746" xfId="56427" xr:uid="{8E18F9C0-2FFE-47FE-BCA2-8B06CC06B318}"/>
    <cellStyle name="Millares 5754" xfId="56428" xr:uid="{014A0514-4DE6-4B02-A5E4-B260E38E363C}"/>
    <cellStyle name="Millares 5764" xfId="48" xr:uid="{9751345D-C5C0-4100-AD91-C7EDD6241E47}"/>
    <cellStyle name="Millares 5764 2" xfId="56429" xr:uid="{22650632-B39B-4C84-A293-9AF051FAB8AE}"/>
    <cellStyle name="Millares 5769" xfId="56430" xr:uid="{CC8D8475-0425-48F6-8761-6EC12DF5932A}"/>
    <cellStyle name="Millares 5776" xfId="56431" xr:uid="{07A68945-145C-45F9-A215-FB96B28119C2}"/>
    <cellStyle name="Millares 5784" xfId="56432" xr:uid="{CFE9C5E5-BB46-4C90-B746-1FD4768D0E02}"/>
    <cellStyle name="Millares 5793" xfId="56433" xr:uid="{255C3835-4A37-4779-9400-E4B2543A853F}"/>
    <cellStyle name="Millares 5798" xfId="56434" xr:uid="{031A9C3A-3AF0-4D9F-B3C0-29B3E558F8EE}"/>
    <cellStyle name="Millares 5805" xfId="56436" xr:uid="{4CFC0844-7B95-4E49-916F-40965937017B}"/>
    <cellStyle name="Millares 5806" xfId="56435" xr:uid="{088BEB5A-5FB8-445D-9F46-6DBA0F515BB3}"/>
    <cellStyle name="Millares 5821" xfId="56437" xr:uid="{6F0A6172-64C5-4B2E-8C9C-184073BEFD3C}"/>
    <cellStyle name="Millares 5826" xfId="56438" xr:uid="{F1ECB85D-C3B8-4629-A1DC-2761A2D2CA1C}"/>
    <cellStyle name="Millares 5834" xfId="56439" xr:uid="{677D8254-3FD7-49AA-84FD-9AE78B088A8F}"/>
    <cellStyle name="Millares 5846" xfId="56440" xr:uid="{ED893CD7-36EE-4A51-8E9F-C6AD167D4030}"/>
    <cellStyle name="Millares 5851" xfId="56441" xr:uid="{3C89346F-F566-4983-B6D1-B77CA35F7516}"/>
    <cellStyle name="Millares 5858" xfId="56442" xr:uid="{0F2D33D9-DF17-4766-A5C5-A2C606ED75C2}"/>
    <cellStyle name="Millares 588" xfId="55932" xr:uid="{4477D5F3-B12B-4C2B-BD6D-FA79CC33E6A0}"/>
    <cellStyle name="Millares 5881" xfId="56443" xr:uid="{CDF8CD80-368C-4B61-B9D9-6FBD28F7D0CB}"/>
    <cellStyle name="Millares 5896" xfId="56445" xr:uid="{4E5E8EC6-E3AB-4977-9506-BC73CB1E888C}"/>
    <cellStyle name="Millares 5905" xfId="56444" xr:uid="{72E6DA33-0C43-4088-836B-A054E6BEA083}"/>
    <cellStyle name="Millares 5916" xfId="56446" xr:uid="{814A73F8-38A5-4C88-9412-E05F141B33D8}"/>
    <cellStyle name="Millares 5921" xfId="56447" xr:uid="{7DAD145E-638B-4C5D-88C1-5C232F06930F}"/>
    <cellStyle name="Millares 5929" xfId="56448" xr:uid="{68620517-EB10-481C-A74D-E4E02594CDA8}"/>
    <cellStyle name="Millares 5940" xfId="56449" xr:uid="{3B5DB32C-144F-45A7-9DEF-6AA707D433E7}"/>
    <cellStyle name="Millares 5945" xfId="56450" xr:uid="{F1D857AF-D316-4D10-B217-2F6CD8516BD0}"/>
    <cellStyle name="Millares 5954" xfId="56451" xr:uid="{FBEE5C7C-B3A1-4AB7-B00E-946556DB5C58}"/>
    <cellStyle name="Millares 5970" xfId="56452" xr:uid="{2C67FB4A-DEBE-45E5-A868-E1224E938F24}"/>
    <cellStyle name="Millares 5977" xfId="56453" xr:uid="{6EE41CF5-A364-48D9-9BB5-B5B83CE2E1E8}"/>
    <cellStyle name="Millares 5980" xfId="56455" xr:uid="{08C1A67C-FD76-4C9F-BBAD-8F424EBC8961}"/>
    <cellStyle name="Millares 5986" xfId="56454" xr:uid="{629753E9-8202-412A-A64A-D36877EC38F3}"/>
    <cellStyle name="Millares 5997" xfId="56456" xr:uid="{46A3F31C-2D9D-45BA-B084-502BABD1FF91}"/>
    <cellStyle name="Millares 6" xfId="157" xr:uid="{F455A173-D3D5-4504-8830-CD1542828AE4}"/>
    <cellStyle name="Millares 6 10" xfId="1356" xr:uid="{42D3BC91-FB6C-4735-9C03-422897CA4B4D}"/>
    <cellStyle name="Millares 6 10 2" xfId="3038" xr:uid="{ADC680D8-E161-44F7-8510-2492CB933BF3}"/>
    <cellStyle name="Millares 6 10 2 2" xfId="5453" xr:uid="{8A011BA7-D3ED-44EE-8060-379F071E7EA0}"/>
    <cellStyle name="Millares 6 10 2 2 2" xfId="13436" xr:uid="{7AE67F53-294B-43D4-895B-0E010936DC84}"/>
    <cellStyle name="Millares 6 10 2 2 2 2" xfId="44484" xr:uid="{F23E6828-32A1-4E07-98F1-590CC6BE1F9A}"/>
    <cellStyle name="Millares 6 10 2 2 3" xfId="27615" xr:uid="{E6BD135C-094F-4A64-AC9E-F83774886ADB}"/>
    <cellStyle name="Millares 6 10 2 3" xfId="7867" xr:uid="{1096B3DF-5913-4875-A884-095B4B4EE60D}"/>
    <cellStyle name="Millares 6 10 2 3 2" xfId="17044" xr:uid="{77B82380-870A-4DF4-98DB-1E2DB1618914}"/>
    <cellStyle name="Millares 6 10 2 3 2 2" xfId="48091" xr:uid="{AF0F98F9-6A81-473D-B7B0-5E79C8073A9D}"/>
    <cellStyle name="Millares 6 10 2 3 3" xfId="31222" xr:uid="{5732452A-C7A7-4EFC-9408-DF85702E6DB2}"/>
    <cellStyle name="Millares 6 10 2 4" xfId="21299" xr:uid="{E0B267E6-B048-4DD8-BA64-5B0B621F937E}"/>
    <cellStyle name="Millares 6 10 2 4 2" xfId="52316" xr:uid="{20D989EF-14B7-456A-98C1-BC26034A766E}"/>
    <cellStyle name="Millares 6 10 2 4 3" xfId="35447" xr:uid="{C4770A4B-284E-482B-B0C6-AC4115712ACE}"/>
    <cellStyle name="Millares 6 10 2 5" xfId="10278" xr:uid="{2DBD6B3D-3B8E-4D73-A764-053F13D57CC0}"/>
    <cellStyle name="Millares 6 10 2 5 2" xfId="41330" xr:uid="{7EAA2E22-76FF-48B2-BC67-C5C865F0FA23}"/>
    <cellStyle name="Millares 6 10 2 6" xfId="24461" xr:uid="{15733AB4-F34F-4B38-8848-48D20C92CDEA}"/>
    <cellStyle name="Millares 6 10 3" xfId="2102" xr:uid="{C84DB366-2D6D-4BBA-8967-FC175323A39D}"/>
    <cellStyle name="Millares 6 10 3 2" xfId="4517" xr:uid="{B959903C-30EC-4B4B-9A81-DA7A5F906DA1}"/>
    <cellStyle name="Millares 6 10 3 2 2" xfId="12500" xr:uid="{B73A20AA-1F64-47D8-AF14-98DC29FC2B21}"/>
    <cellStyle name="Millares 6 10 3 2 2 2" xfId="43548" xr:uid="{DB6BC317-6EA5-43FA-B5C8-833E2A260B47}"/>
    <cellStyle name="Millares 6 10 3 2 3" xfId="26679" xr:uid="{0AE69FEE-036F-4DD5-A3F0-618B94B794FA}"/>
    <cellStyle name="Millares 6 10 3 3" xfId="6931" xr:uid="{63B3D301-7735-4251-AA1A-5013D3F9030A}"/>
    <cellStyle name="Millares 6 10 3 3 2" xfId="16108" xr:uid="{298F9E0B-1ECC-4BCE-8F68-F131D8C2059D}"/>
    <cellStyle name="Millares 6 10 3 3 2 2" xfId="47155" xr:uid="{59D7F4D2-9742-4130-B37B-74E1248E0EDF}"/>
    <cellStyle name="Millares 6 10 3 3 3" xfId="30286" xr:uid="{7A77D4BB-686D-4B7C-85FC-2F5E5A090C2F}"/>
    <cellStyle name="Millares 6 10 3 4" xfId="20363" xr:uid="{08A14C7F-E5EA-49D4-AE43-CF18BFC3D92C}"/>
    <cellStyle name="Millares 6 10 3 4 2" xfId="51380" xr:uid="{F8822347-2702-4DC9-9EA2-950E392D7B86}"/>
    <cellStyle name="Millares 6 10 3 4 3" xfId="34511" xr:uid="{838571D1-A6AE-40F1-80D5-06367E33D2E0}"/>
    <cellStyle name="Millares 6 10 3 5" xfId="9342" xr:uid="{066BF212-2D7F-4BC7-9021-B4BBCB16B6A3}"/>
    <cellStyle name="Millares 6 10 3 5 2" xfId="40394" xr:uid="{A4FBA481-D73B-4597-BF07-F5F1C0B23EDB}"/>
    <cellStyle name="Millares 6 10 3 6" xfId="23525" xr:uid="{768B6DB4-A98F-490A-BE08-5647E02C6A3B}"/>
    <cellStyle name="Millares 6 10 4" xfId="3771" xr:uid="{1C13A0ED-11D6-412B-8DC8-728BCE044F02}"/>
    <cellStyle name="Millares 6 10 4 2" xfId="11754" xr:uid="{05FF8276-3BEE-4AC3-8B5C-FB44A06019B4}"/>
    <cellStyle name="Millares 6 10 4 2 2" xfId="42802" xr:uid="{B2F7CC3C-0ED2-4285-93E4-F5E12B177DDB}"/>
    <cellStyle name="Millares 6 10 4 3" xfId="25933" xr:uid="{7E083D74-0810-4E32-A0F5-26BC9088B858}"/>
    <cellStyle name="Millares 6 10 5" xfId="6185" xr:uid="{C90B694D-84B5-44FF-BC25-E7644A60A689}"/>
    <cellStyle name="Millares 6 10 5 2" xfId="15362" xr:uid="{EC95361F-2DD8-4200-8807-A977EA761428}"/>
    <cellStyle name="Millares 6 10 5 2 2" xfId="46409" xr:uid="{FD628F84-0BDC-4558-8999-F17F718145D5}"/>
    <cellStyle name="Millares 6 10 5 3" xfId="29540" xr:uid="{4C9B5880-EC8A-4604-81BC-7B58506983BC}"/>
    <cellStyle name="Millares 6 10 6" xfId="19617" xr:uid="{463AB2CC-AF1E-4D83-A99F-22D95C618132}"/>
    <cellStyle name="Millares 6 10 6 2" xfId="50634" xr:uid="{513BE492-2C3C-49FC-9346-BA4B4D1D9A77}"/>
    <cellStyle name="Millares 6 10 6 3" xfId="33765" xr:uid="{1BAE068B-5889-41F5-AC4B-330DD7F463DF}"/>
    <cellStyle name="Millares 6 10 7" xfId="8596" xr:uid="{552025D5-F78B-4742-A2B9-7EEC4BFAE1C0}"/>
    <cellStyle name="Millares 6 10 7 2" xfId="39648" xr:uid="{A8B6478C-E8C3-4293-8766-541F1CC786E3}"/>
    <cellStyle name="Millares 6 10 8" xfId="22779" xr:uid="{C176F206-5FC3-4B20-873E-90D31D4E6F9E}"/>
    <cellStyle name="Millares 6 11" xfId="2355" xr:uid="{FB8E602F-CB5B-4AE0-84D4-C5E549A737A7}"/>
    <cellStyle name="Millares 6 11 2" xfId="4770" xr:uid="{816674E8-3D4F-41B6-AE12-4A7A95326EB9}"/>
    <cellStyle name="Millares 6 11 2 2" xfId="12753" xr:uid="{266390A5-ECB9-4ECA-B766-0C7E620DF82D}"/>
    <cellStyle name="Millares 6 11 2 2 2" xfId="43801" xr:uid="{EFE86480-BD96-45B4-909A-3BB3F446F8FA}"/>
    <cellStyle name="Millares 6 11 2 3" xfId="26932" xr:uid="{8E38E089-174B-44C3-AD13-9DB503C946B1}"/>
    <cellStyle name="Millares 6 11 3" xfId="7184" xr:uid="{C4B02BCE-0AE1-4AD7-9274-DAAFF24B2B35}"/>
    <cellStyle name="Millares 6 11 3 2" xfId="16361" xr:uid="{2D2B4B2C-5CE5-4849-A95F-215AF36FE5FF}"/>
    <cellStyle name="Millares 6 11 3 2 2" xfId="47408" xr:uid="{066B953D-1274-4186-960D-717DEC030944}"/>
    <cellStyle name="Millares 6 11 3 3" xfId="30539" xr:uid="{DCFE1399-548C-461B-B05F-CF80DDCF511E}"/>
    <cellStyle name="Millares 6 11 4" xfId="20616" xr:uid="{9E2E86B4-2480-4F3B-AB4C-EDFA5455083A}"/>
    <cellStyle name="Millares 6 11 4 2" xfId="51633" xr:uid="{E4901584-467C-47CE-96D9-806F9514FB0A}"/>
    <cellStyle name="Millares 6 11 4 3" xfId="34764" xr:uid="{1A97238F-8472-4B7F-B3E5-67AB1D9595FB}"/>
    <cellStyle name="Millares 6 11 5" xfId="9595" xr:uid="{2FE88B11-BCE9-4EB6-BE88-8F7A7B591072}"/>
    <cellStyle name="Millares 6 11 5 2" xfId="40647" xr:uid="{8A53FF7E-BCC5-4BAC-94E5-7727488EA5E0}"/>
    <cellStyle name="Millares 6 11 6" xfId="23778" xr:uid="{B918BA90-E1A8-4530-8859-1EEFDD4BDD28}"/>
    <cellStyle name="Millares 6 12" xfId="2431" xr:uid="{07571FFD-2743-49A4-9581-3D1B0C5DF767}"/>
    <cellStyle name="Millares 6 12 2" xfId="4846" xr:uid="{A7C43BE2-FE6D-4744-A12D-1CCC41D7E2C8}"/>
    <cellStyle name="Millares 6 12 2 2" xfId="12829" xr:uid="{5B253581-9E54-4610-BD7D-76C6F29EBB6C}"/>
    <cellStyle name="Millares 6 12 2 2 2" xfId="43877" xr:uid="{3C05405F-6F83-4DE2-8C41-ADF39C4A966B}"/>
    <cellStyle name="Millares 6 12 2 3" xfId="27008" xr:uid="{B8943BA1-F016-4FBA-BC19-4B8F5D26F6EE}"/>
    <cellStyle name="Millares 6 12 3" xfId="7260" xr:uid="{59FBBC96-5CD9-46A3-849B-D4BD767CBF1B}"/>
    <cellStyle name="Millares 6 12 3 2" xfId="16437" xr:uid="{B247FB18-1970-402F-B67F-AECE8D0059B9}"/>
    <cellStyle name="Millares 6 12 3 2 2" xfId="47484" xr:uid="{0EE9D29B-DC60-4E19-B1A3-869C235A1B8B}"/>
    <cellStyle name="Millares 6 12 3 3" xfId="30615" xr:uid="{86BC9799-7E01-4959-8625-877BC7F2F17A}"/>
    <cellStyle name="Millares 6 12 4" xfId="20692" xr:uid="{DCAF8A6D-1D30-43B6-A95C-005E06CF1A86}"/>
    <cellStyle name="Millares 6 12 4 2" xfId="51709" xr:uid="{88B9F7A4-D529-4F90-A6D9-A1C9F0C737B2}"/>
    <cellStyle name="Millares 6 12 4 3" xfId="34840" xr:uid="{35918BEA-9035-4958-A50D-D475B6432808}"/>
    <cellStyle name="Millares 6 12 5" xfId="9671" xr:uid="{E3890B9C-1341-4FBC-A86E-C18C7D077574}"/>
    <cellStyle name="Millares 6 12 5 2" xfId="40723" xr:uid="{9E6521AD-BB1B-4E33-B545-1A11A908C292}"/>
    <cellStyle name="Millares 6 12 6" xfId="23854" xr:uid="{0C9B2F15-86AF-4BF0-9958-73887AC5F789}"/>
    <cellStyle name="Millares 6 13" xfId="1448" xr:uid="{BB9CF8E3-3D46-4926-A4DB-B010AB8BE708}"/>
    <cellStyle name="Millares 6 13 2" xfId="3863" xr:uid="{D9F92AF9-8D4E-414B-9C61-69ABB39C2CCC}"/>
    <cellStyle name="Millares 6 13 2 2" xfId="11846" xr:uid="{21EAD366-6ACF-4BAA-AABE-40E4D333D97C}"/>
    <cellStyle name="Millares 6 13 2 2 2" xfId="42894" xr:uid="{FC9866DE-39D5-436F-B379-73D05CBACD60}"/>
    <cellStyle name="Millares 6 13 2 3" xfId="26025" xr:uid="{F323BBE4-8587-4FBA-A673-A1EE093FCF3E}"/>
    <cellStyle name="Millares 6 13 3" xfId="6277" xr:uid="{4E58EFD7-74BC-4EA3-9A43-AACFAA0F0E27}"/>
    <cellStyle name="Millares 6 13 3 2" xfId="15454" xr:uid="{B7C9B917-A712-4925-AA52-9A5D03C6F7B5}"/>
    <cellStyle name="Millares 6 13 3 2 2" xfId="46501" xr:uid="{4303F443-EFD4-473B-A8BE-8BC243A5C306}"/>
    <cellStyle name="Millares 6 13 3 3" xfId="29632" xr:uid="{C90706B4-59FB-43C5-AEC3-72ABA24DCD7E}"/>
    <cellStyle name="Millares 6 13 4" xfId="19709" xr:uid="{C08E5779-6666-4E30-A5A6-6AC0798E8529}"/>
    <cellStyle name="Millares 6 13 4 2" xfId="50726" xr:uid="{9AE7BFE5-39B2-4E06-881E-82220499DCDA}"/>
    <cellStyle name="Millares 6 13 4 3" xfId="33857" xr:uid="{4A4C7372-E091-47F3-86FA-604A8DC65B97}"/>
    <cellStyle name="Millares 6 13 5" xfId="8688" xr:uid="{C9E4E477-B748-4221-A93E-9D7622ABAFD3}"/>
    <cellStyle name="Millares 6 13 5 2" xfId="39740" xr:uid="{24DF00DF-2146-4543-9C66-13A9A6FA68CB}"/>
    <cellStyle name="Millares 6 13 6" xfId="22871" xr:uid="{302A54F0-4449-45AE-AB47-6EFD80AB922D}"/>
    <cellStyle name="Millares 6 14" xfId="748" xr:uid="{143C7821-25A3-47ED-9BA4-7D09598ECE0E}"/>
    <cellStyle name="Millares 6 14 2" xfId="13630" xr:uid="{CC1CABD2-6E86-4FDE-9043-F13ADF96DE79}"/>
    <cellStyle name="Millares 6 14 2 2" xfId="44678" xr:uid="{D4C7D8B3-B31C-464E-81DB-71CA48D558F9}"/>
    <cellStyle name="Millares 6 14 2 3" xfId="27809" xr:uid="{C1D2F8D5-7D57-45D4-9F29-D9D059F5FA70}"/>
    <cellStyle name="Millares 6 14 3" xfId="17238" xr:uid="{3D21BD93-D62B-4768-B125-F50EBFEF22BE}"/>
    <cellStyle name="Millares 6 14 3 2" xfId="48285" xr:uid="{38C798C3-825A-4D55-9723-7CDF7A885550}"/>
    <cellStyle name="Millares 6 14 3 3" xfId="31416" xr:uid="{0FA0384D-6FC6-43A8-B243-8911A8685A80}"/>
    <cellStyle name="Millares 6 14 4" xfId="21493" xr:uid="{C3D4AD1F-6129-4222-923C-084476753497}"/>
    <cellStyle name="Millares 6 14 4 2" xfId="52510" xr:uid="{55A0D0AE-ABA4-4ADC-88DB-6121CC905EAC}"/>
    <cellStyle name="Millares 6 14 4 3" xfId="35641" xr:uid="{A5712417-8A1B-4CFA-9871-026F1C6FF75C}"/>
    <cellStyle name="Millares 6 14 5" xfId="10472" xr:uid="{0980085F-9E99-4747-AD5F-2E420D59BAFB}"/>
    <cellStyle name="Millares 6 14 5 2" xfId="41524" xr:uid="{C922DA18-2E53-492C-ADB9-4A6557A4FE91}"/>
    <cellStyle name="Millares 6 14 6" xfId="24655" xr:uid="{28B8DE4C-F42B-4FBB-90EB-3BA3082EF9E7}"/>
    <cellStyle name="Millares 6 15" xfId="3163" xr:uid="{F89FEC16-47EF-40C2-9260-99A11C51D572}"/>
    <cellStyle name="Millares 6 15 2" xfId="13927" xr:uid="{F8EF4CB0-498E-4011-A98D-EE6C5E3831B0}"/>
    <cellStyle name="Millares 6 15 2 2" xfId="44975" xr:uid="{E48BA164-9DD0-4EC8-991D-2AD373FBFA0A}"/>
    <cellStyle name="Millares 6 15 2 3" xfId="28106" xr:uid="{F7306069-267E-4746-8964-22F1CD0FF877}"/>
    <cellStyle name="Millares 6 15 3" xfId="17535" xr:uid="{0F52109D-D18F-41DB-BA2E-82EC9AC51803}"/>
    <cellStyle name="Millares 6 15 3 2" xfId="48582" xr:uid="{71CFDEB7-EF8E-4CD7-B0F5-BE8390D02A35}"/>
    <cellStyle name="Millares 6 15 3 3" xfId="31713" xr:uid="{E4B171E9-DB76-4716-A684-47D910410EBA}"/>
    <cellStyle name="Millares 6 15 4" xfId="21790" xr:uid="{1B54E8B2-DD9F-44D5-9604-61EBCAA4161B}"/>
    <cellStyle name="Millares 6 15 4 2" xfId="52807" xr:uid="{F98DF72E-D27B-4C07-A9EF-BA2610470B5C}"/>
    <cellStyle name="Millares 6 15 4 3" xfId="35938" xr:uid="{7C456720-42CF-4A8E-BC50-DCE0D67A83C4}"/>
    <cellStyle name="Millares 6 15 5" xfId="10769" xr:uid="{D8B2803A-797E-4840-8173-50124781DE43}"/>
    <cellStyle name="Millares 6 15 5 2" xfId="41821" xr:uid="{BD46D993-CE87-4314-8DD2-85D2AECF85D5}"/>
    <cellStyle name="Millares 6 15 6" xfId="24952" xr:uid="{A404F7D8-E452-451F-B61A-F4CE959411E2}"/>
    <cellStyle name="Millares 6 16" xfId="5578" xr:uid="{7F91BE57-0FB8-45C2-88E4-1A0B32F57996}"/>
    <cellStyle name="Millares 6 16 2" xfId="14124" xr:uid="{09AD9344-1901-4946-9782-F5927E9BE25B}"/>
    <cellStyle name="Millares 6 16 2 2" xfId="45172" xr:uid="{0606312D-056A-456C-9445-59FEA465BEA6}"/>
    <cellStyle name="Millares 6 16 2 3" xfId="28303" xr:uid="{A91ED4F5-3404-4D25-B044-68CF063FD256}"/>
    <cellStyle name="Millares 6 16 3" xfId="17732" xr:uid="{4B388FAC-7ECF-4DA8-8F69-D1387B509246}"/>
    <cellStyle name="Millares 6 16 3 2" xfId="48779" xr:uid="{95ABB944-515C-4136-81D6-665DB03D9CC5}"/>
    <cellStyle name="Millares 6 16 3 3" xfId="31910" xr:uid="{1842CE44-D9F9-417B-A6A1-02669AD242C3}"/>
    <cellStyle name="Millares 6 16 4" xfId="21987" xr:uid="{104383BA-4073-4F82-B0AA-201C20198C22}"/>
    <cellStyle name="Millares 6 16 4 2" xfId="53004" xr:uid="{E6FE7F67-818F-4022-8D50-5D473AF5790C}"/>
    <cellStyle name="Millares 6 16 4 3" xfId="36135" xr:uid="{4B6E3841-8D4F-42B3-9126-2721286002D1}"/>
    <cellStyle name="Millares 6 16 5" xfId="10966" xr:uid="{EC63E85C-46C0-4D88-AC78-4B6CF7954AC4}"/>
    <cellStyle name="Millares 6 16 5 2" xfId="42018" xr:uid="{A84107CC-D58C-45E7-9D1B-00C43E3ADC54}"/>
    <cellStyle name="Millares 6 16 6" xfId="25149" xr:uid="{1644DE24-2A9D-432E-8648-79B20B44F51D}"/>
    <cellStyle name="Millares 6 17" xfId="11147" xr:uid="{6B93AD2F-1CB0-4154-8A63-A4C82EC244D0}"/>
    <cellStyle name="Millares 6 17 2" xfId="14755" xr:uid="{4EEA757F-1965-4860-9612-835F851859EF}"/>
    <cellStyle name="Millares 6 17 2 2" xfId="45802" xr:uid="{C96044A3-F079-4F7D-B841-530BF69C1F61}"/>
    <cellStyle name="Millares 6 17 2 3" xfId="28933" xr:uid="{A04C0408-ED3B-4E1E-B254-4730EB537459}"/>
    <cellStyle name="Millares 6 17 3" xfId="19010" xr:uid="{DFE6B56D-A6F9-450C-ABDC-40F27C8883F9}"/>
    <cellStyle name="Millares 6 17 3 2" xfId="50027" xr:uid="{DA418FA0-2EB9-4B8F-B2D1-DE78379D09D7}"/>
    <cellStyle name="Millares 6 17 3 3" xfId="33158" xr:uid="{8CA4FC46-9475-4067-B49F-47A86E75F252}"/>
    <cellStyle name="Millares 6 17 4" xfId="42195" xr:uid="{0222CEA2-0F9D-434A-B08A-001D01B0EC9A}"/>
    <cellStyle name="Millares 6 17 5" xfId="25326" xr:uid="{9B8190C6-AF78-4712-8ED4-1888CFA39560}"/>
    <cellStyle name="Millares 6 18" xfId="14374" xr:uid="{8E210554-A149-4846-9F84-F0AD36B4B644}"/>
    <cellStyle name="Millares 6 18 2" xfId="45422" xr:uid="{1C700D9E-1DC7-4CFC-86DA-EA7C0BE07D42}"/>
    <cellStyle name="Millares 6 18 3" xfId="28553" xr:uid="{C8762D25-18A5-4CC6-A821-52F2E934F15A}"/>
    <cellStyle name="Millares 6 19" xfId="14573" xr:uid="{A759EA49-C566-4504-852B-2EA7925C1F0D}"/>
    <cellStyle name="Millares 6 19 2" xfId="45621" xr:uid="{78031E90-E937-4329-9DC0-B3153C2019B3}"/>
    <cellStyle name="Millares 6 19 3" xfId="28752" xr:uid="{4D3B6CA4-5E45-4835-AA15-6E337AA411CD}"/>
    <cellStyle name="Millares 6 2" xfId="226" xr:uid="{2ABD1D46-1ABF-41F8-99DA-4E5C2D940422}"/>
    <cellStyle name="Millares 6 2 10" xfId="3231" xr:uid="{42207B0C-AA82-47AD-B718-EF8333B38B3D}"/>
    <cellStyle name="Millares 6 2 10 2" xfId="13928" xr:uid="{2F77157B-5955-4DED-AB96-A0512BC5486E}"/>
    <cellStyle name="Millares 6 2 10 2 2" xfId="44976" xr:uid="{1938708F-00D5-499B-A796-942E04E12983}"/>
    <cellStyle name="Millares 6 2 10 2 3" xfId="28107" xr:uid="{24473FA0-FC8C-4B5D-82DD-34877E9FCC3B}"/>
    <cellStyle name="Millares 6 2 10 3" xfId="17536" xr:uid="{53A03895-413F-4427-90B5-BCBBA79E1F9C}"/>
    <cellStyle name="Millares 6 2 10 3 2" xfId="48583" xr:uid="{752EAE61-F10D-4CDE-BA58-5AC68DB6EC17}"/>
    <cellStyle name="Millares 6 2 10 3 3" xfId="31714" xr:uid="{7A6A3041-FC5C-40F9-99C3-368F2A42F17D}"/>
    <cellStyle name="Millares 6 2 10 4" xfId="21791" xr:uid="{A4E401FB-FE19-4FEB-948F-D8FFE15ABB08}"/>
    <cellStyle name="Millares 6 2 10 4 2" xfId="52808" xr:uid="{5F7864E2-3367-47D9-A678-B94404679560}"/>
    <cellStyle name="Millares 6 2 10 4 3" xfId="35939" xr:uid="{772FA14E-A661-406F-8D9B-2977D343826F}"/>
    <cellStyle name="Millares 6 2 10 5" xfId="10770" xr:uid="{521881B0-16CB-439A-B9D8-8E2F337ED478}"/>
    <cellStyle name="Millares 6 2 10 5 2" xfId="41822" xr:uid="{99FE792D-433D-402E-BB1B-A0ED58A0F10D}"/>
    <cellStyle name="Millares 6 2 10 6" xfId="24953" xr:uid="{088FB674-FDA5-4815-AEA4-BF7ECC2BA05A}"/>
    <cellStyle name="Millares 6 2 11" xfId="5646" xr:uid="{EFFC12F6-070E-4783-AEB9-28442A1F9F75}"/>
    <cellStyle name="Millares 6 2 11 2" xfId="14151" xr:uid="{978CCB16-EE99-4588-B87F-1BF8B2791014}"/>
    <cellStyle name="Millares 6 2 11 2 2" xfId="45199" xr:uid="{9E12DC3B-2627-4FB9-B92E-3A32BA9C91DB}"/>
    <cellStyle name="Millares 6 2 11 2 3" xfId="28330" xr:uid="{587E57D9-27EA-4B9D-9DDE-A347B16DCEF5}"/>
    <cellStyle name="Millares 6 2 11 3" xfId="17759" xr:uid="{941265EA-4F8A-4D07-8AE9-EE112E08480C}"/>
    <cellStyle name="Millares 6 2 11 3 2" xfId="48806" xr:uid="{C512B5E3-5F75-428E-872A-CFCE4A50E3C6}"/>
    <cellStyle name="Millares 6 2 11 3 3" xfId="31937" xr:uid="{1217A02F-1BC9-4A01-AF62-B8A239785C6E}"/>
    <cellStyle name="Millares 6 2 11 4" xfId="22014" xr:uid="{FACE7C00-A8E9-477E-B653-018C0333A444}"/>
    <cellStyle name="Millares 6 2 11 4 2" xfId="53031" xr:uid="{E75E764E-19AC-408B-9977-E2CF0218EAC1}"/>
    <cellStyle name="Millares 6 2 11 4 3" xfId="36162" xr:uid="{ADA54F7B-1937-40EB-971C-0F63F0F61D9A}"/>
    <cellStyle name="Millares 6 2 11 5" xfId="10993" xr:uid="{B9A969CB-21AF-4469-B95B-304234535D46}"/>
    <cellStyle name="Millares 6 2 11 5 2" xfId="42045" xr:uid="{093E3D4C-384B-4230-8E15-D4BCDC3FCF8F}"/>
    <cellStyle name="Millares 6 2 11 6" xfId="25176" xr:uid="{7A04CDA0-F1FD-4323-BB03-09D535D79D3E}"/>
    <cellStyle name="Millares 6 2 12" xfId="11215" xr:uid="{80DC4BE4-77A0-4CF9-8324-6E9C829C2734}"/>
    <cellStyle name="Millares 6 2 12 2" xfId="14823" xr:uid="{5BAFD0CB-03AF-4706-BB72-147859C971DB}"/>
    <cellStyle name="Millares 6 2 12 2 2" xfId="45870" xr:uid="{A02B4D03-15A6-40BE-A6E9-20E253254E7C}"/>
    <cellStyle name="Millares 6 2 12 2 3" xfId="29001" xr:uid="{12F8DADA-1279-450A-854E-ADE80D924DB5}"/>
    <cellStyle name="Millares 6 2 12 3" xfId="19078" xr:uid="{FEDCACE5-5E23-4AC9-9E27-D2090D73DF82}"/>
    <cellStyle name="Millares 6 2 12 3 2" xfId="50095" xr:uid="{D24C232E-10F7-4D23-893D-5BC89C8C857A}"/>
    <cellStyle name="Millares 6 2 12 3 3" xfId="33226" xr:uid="{310E50CE-9EAC-48EC-99D5-7695C9BAF12D}"/>
    <cellStyle name="Millares 6 2 12 4" xfId="42263" xr:uid="{9980FFE5-D664-47BB-A0F7-8C8E950F0E8F}"/>
    <cellStyle name="Millares 6 2 12 5" xfId="25394" xr:uid="{BB3C1AAD-71FF-4E60-8838-5E8BC215B4AC}"/>
    <cellStyle name="Millares 6 2 13" xfId="14375" xr:uid="{CE8A55C9-7648-45F3-AD0A-A989CDD3CF2C}"/>
    <cellStyle name="Millares 6 2 13 2" xfId="45423" xr:uid="{F44C55E7-5243-4AAF-BDEE-DB3198555FBB}"/>
    <cellStyle name="Millares 6 2 13 3" xfId="28554" xr:uid="{1B55242E-6489-46AF-8922-B20CFCC31E3F}"/>
    <cellStyle name="Millares 6 2 14" xfId="14601" xr:uid="{F24062E4-F3DC-483F-8BDF-79530A9AB32E}"/>
    <cellStyle name="Millares 6 2 14 2" xfId="45648" xr:uid="{D7250979-46F2-45AB-9100-06657EDBDC95}"/>
    <cellStyle name="Millares 6 2 14 3" xfId="28779" xr:uid="{B4AA90FA-6EF9-4062-81C1-1B231E1C13DD}"/>
    <cellStyle name="Millares 6 2 15" xfId="18036" xr:uid="{ECD2F24A-510B-4551-8B6E-FE5CAC6F179E}"/>
    <cellStyle name="Millares 6 2 15 2" xfId="49053" xr:uid="{9FF42C30-9F9D-4A89-939C-6C57D3B942DF}"/>
    <cellStyle name="Millares 6 2 15 3" xfId="32184" xr:uid="{26E2397F-5002-484A-B277-0AFB347542BA}"/>
    <cellStyle name="Millares 6 2 16" xfId="18336" xr:uid="{FD014C4D-A27A-4DCF-B940-A94A77DB8CCB}"/>
    <cellStyle name="Millares 6 2 16 2" xfId="49353" xr:uid="{0B8783DF-6A8E-4662-9D5C-C0A6CE1FFF59}"/>
    <cellStyle name="Millares 6 2 16 3" xfId="32484" xr:uid="{981E3B47-F330-488B-B140-62D604701692}"/>
    <cellStyle name="Millares 6 2 17" xfId="18636" xr:uid="{4C93D75D-DE25-4B13-9230-5B78B0DE35F7}"/>
    <cellStyle name="Millares 6 2 17 2" xfId="49653" xr:uid="{67DFC461-8766-4EBC-8EDC-1CFAB6FFE6DE}"/>
    <cellStyle name="Millares 6 2 17 3" xfId="32784" xr:uid="{2A2CA5C0-1A90-42DD-B79B-8ADC02B6F44C}"/>
    <cellStyle name="Millares 6 2 18" xfId="18860" xr:uid="{51722D86-6D6A-4840-B385-2EF83C8DC41D}"/>
    <cellStyle name="Millares 6 2 18 2" xfId="49877" xr:uid="{B3C8BDFF-F7C0-40A5-BDD5-FED28C8477E8}"/>
    <cellStyle name="Millares 6 2 18 3" xfId="33008" xr:uid="{6078E5DE-C632-46BC-BC3D-9041280783B9}"/>
    <cellStyle name="Millares 6 2 19" xfId="8057" xr:uid="{24514BD7-1BF5-4EEB-96A5-944EB9699567}"/>
    <cellStyle name="Millares 6 2 19 2" xfId="53257" xr:uid="{40C399D7-2700-4E77-8F2A-E0DEA0069EA5}"/>
    <cellStyle name="Millares 6 2 19 3" xfId="36388" xr:uid="{BC099649-8AAD-4729-A96B-CA604F9CD520}"/>
    <cellStyle name="Millares 6 2 2" xfId="410" xr:uid="{99A8B8AA-7B20-4E4B-BBAA-753897CC655E}"/>
    <cellStyle name="Millares 6 2 2 10" xfId="14376" xr:uid="{BCA7B1B2-2CDB-49F9-A887-EFC9B4DE69D1}"/>
    <cellStyle name="Millares 6 2 2 10 2" xfId="45424" xr:uid="{669DA4E3-8E80-4424-9DC6-70EA24CF30C0}"/>
    <cellStyle name="Millares 6 2 2 10 3" xfId="28555" xr:uid="{151F80B4-7F03-4361-BBF4-46727C6A18E7}"/>
    <cellStyle name="Millares 6 2 2 11" xfId="14648" xr:uid="{7300D820-70FA-49EF-802E-0372E4BA6931}"/>
    <cellStyle name="Millares 6 2 2 11 2" xfId="45695" xr:uid="{9525EDAA-4163-48CB-8B31-7517643171E5}"/>
    <cellStyle name="Millares 6 2 2 11 3" xfId="28826" xr:uid="{4361381B-06EF-4C32-AEF5-CC90B128B951}"/>
    <cellStyle name="Millares 6 2 2 12" xfId="18037" xr:uid="{C8E4B2FA-9E20-4666-A33B-D90FB8FB3CCB}"/>
    <cellStyle name="Millares 6 2 2 12 2" xfId="49054" xr:uid="{9EF386ED-2FD0-4DB0-A558-2A8691FAAA32}"/>
    <cellStyle name="Millares 6 2 2 12 3" xfId="32185" xr:uid="{5B423E0C-EE8B-4840-A1D6-D55F9428CD6D}"/>
    <cellStyle name="Millares 6 2 2 13" xfId="18337" xr:uid="{80F97089-63E0-4740-94F7-0207B6A79F69}"/>
    <cellStyle name="Millares 6 2 2 13 2" xfId="49354" xr:uid="{F919EE6B-4D44-4E52-AA0D-0DB5CBFF0F27}"/>
    <cellStyle name="Millares 6 2 2 13 3" xfId="32485" xr:uid="{52A6FF3D-599B-44C0-8DF5-B358557520C8}"/>
    <cellStyle name="Millares 6 2 2 14" xfId="18637" xr:uid="{1BB38477-2C61-4670-9FF9-5A71542B1247}"/>
    <cellStyle name="Millares 6 2 2 14 2" xfId="49654" xr:uid="{3835B07C-1780-476D-9BC3-FA8E16FC808E}"/>
    <cellStyle name="Millares 6 2 2 14 3" xfId="32785" xr:uid="{FF83B20E-2C8A-4D1C-A82D-A2A4F90708DB}"/>
    <cellStyle name="Millares 6 2 2 15" xfId="18907" xr:uid="{992D6BC6-4B62-4410-8FFF-F1342CD37CC4}"/>
    <cellStyle name="Millares 6 2 2 15 2" xfId="49924" xr:uid="{B0705FF2-21CB-423E-A683-6D1560AB0A9A}"/>
    <cellStyle name="Millares 6 2 2 15 3" xfId="33055" xr:uid="{FA3F1F16-D9F9-4967-8C2B-FC99E72DACAE}"/>
    <cellStyle name="Millares 6 2 2 16" xfId="8240" xr:uid="{4D30A529-5902-4897-BA61-F413B488FD48}"/>
    <cellStyle name="Millares 6 2 2 16 2" xfId="53258" xr:uid="{02D0B521-60BE-4887-B245-E1B9C80F80D8}"/>
    <cellStyle name="Millares 6 2 2 16 3" xfId="36389" xr:uid="{550190AA-7A8E-41EE-B8C4-775561EC5C95}"/>
    <cellStyle name="Millares 6 2 2 17" xfId="36694" xr:uid="{2E367F96-B794-4CB8-92E3-6D48DF09BB8B}"/>
    <cellStyle name="Millares 6 2 2 17 2" xfId="53563" xr:uid="{CE45181C-34A5-495B-8D18-913DBD8CC8DE}"/>
    <cellStyle name="Millares 6 2 2 18" xfId="37004" xr:uid="{7DEFC86E-F3D7-4763-B0F8-A6ED55F327A3}"/>
    <cellStyle name="Millares 6 2 2 18 2" xfId="53873" xr:uid="{D66567CB-A19B-4865-B631-AA08037F38FF}"/>
    <cellStyle name="Millares 6 2 2 19" xfId="37307" xr:uid="{2B1F4B5B-CEA5-4F3E-8D90-B0E4BC92745B}"/>
    <cellStyle name="Millares 6 2 2 19 2" xfId="54176" xr:uid="{DAF4A489-F9BC-4A7B-8A82-8D8D52E2F873}"/>
    <cellStyle name="Millares 6 2 2 2" xfId="557" xr:uid="{A08D593E-A949-4F2A-919F-DA11541895F8}"/>
    <cellStyle name="Millares 6 2 2 2 2" xfId="2829" xr:uid="{20A0AEF2-4574-4DDB-B04C-B33C4D10D2AC}"/>
    <cellStyle name="Millares 6 2 2 2 2 2" xfId="5244" xr:uid="{04B2EE9F-E0EF-4B58-843F-844A21C1574B}"/>
    <cellStyle name="Millares 6 2 2 2 2 2 2" xfId="13227" xr:uid="{E254BB96-53F2-4051-B8EB-D3B5D83C674D}"/>
    <cellStyle name="Millares 6 2 2 2 2 2 2 2" xfId="44275" xr:uid="{1AA6BAC8-D391-4054-8C44-D4CF7013FBFD}"/>
    <cellStyle name="Millares 6 2 2 2 2 2 3" xfId="27406" xr:uid="{CC843091-83DF-43C9-8A56-7A78614AEF59}"/>
    <cellStyle name="Millares 6 2 2 2 2 3" xfId="7658" xr:uid="{BC1A3506-B567-44FE-A829-4CEA2D837E5E}"/>
    <cellStyle name="Millares 6 2 2 2 2 3 2" xfId="16835" xr:uid="{7A53EF0A-9E85-4EBA-9F4D-E9450B93426D}"/>
    <cellStyle name="Millares 6 2 2 2 2 3 2 2" xfId="47882" xr:uid="{573E729E-34FF-453A-9291-84AE4630C57C}"/>
    <cellStyle name="Millares 6 2 2 2 2 3 3" xfId="31013" xr:uid="{ECECC21A-7742-4766-A7E5-7D36A782BC76}"/>
    <cellStyle name="Millares 6 2 2 2 2 4" xfId="21090" xr:uid="{523624D1-E563-4BC7-8336-4B8DA6977B1D}"/>
    <cellStyle name="Millares 6 2 2 2 2 4 2" xfId="52107" xr:uid="{B4340115-56CA-466B-9FAA-F08A308EDCE1}"/>
    <cellStyle name="Millares 6 2 2 2 2 4 3" xfId="35238" xr:uid="{284EDC04-F742-4FB6-ACA8-E6678B3F7E49}"/>
    <cellStyle name="Millares 6 2 2 2 2 5" xfId="10069" xr:uid="{050AEB6B-64E7-4DDE-96F6-FF018789C1F6}"/>
    <cellStyle name="Millares 6 2 2 2 2 5 2" xfId="41121" xr:uid="{57619F79-64A3-4563-B84D-FC560BF5F4B4}"/>
    <cellStyle name="Millares 6 2 2 2 2 6" xfId="24252" xr:uid="{206748BA-E6AC-41E4-BF1F-6D73BABF33D0}"/>
    <cellStyle name="Millares 6 2 2 2 3" xfId="2027" xr:uid="{89F6DB8D-F370-42F1-9DCA-1BD4E730904E}"/>
    <cellStyle name="Millares 6 2 2 2 3 2" xfId="4442" xr:uid="{11313962-5CA6-41C0-8A42-E08B66EA0E15}"/>
    <cellStyle name="Millares 6 2 2 2 3 2 2" xfId="12425" xr:uid="{2D380F50-5AC7-4E7F-B0F2-3D5507B72A11}"/>
    <cellStyle name="Millares 6 2 2 2 3 2 2 2" xfId="43473" xr:uid="{45267350-A036-4A10-AA57-DB3D404E4403}"/>
    <cellStyle name="Millares 6 2 2 2 3 2 3" xfId="26604" xr:uid="{227DC139-AAFF-4917-844F-D891876C4D9F}"/>
    <cellStyle name="Millares 6 2 2 2 3 3" xfId="6856" xr:uid="{A7BBA6A1-2740-4E4A-89ED-CE2136C0B725}"/>
    <cellStyle name="Millares 6 2 2 2 3 3 2" xfId="16033" xr:uid="{B506DF16-33F5-4AFF-970C-D355B46521BD}"/>
    <cellStyle name="Millares 6 2 2 2 3 3 2 2" xfId="47080" xr:uid="{9458191D-FC01-45B9-8226-3C6B60B63BA5}"/>
    <cellStyle name="Millares 6 2 2 2 3 3 3" xfId="30211" xr:uid="{4FAA99A2-54A4-4F23-B4E7-4323CD2DFC24}"/>
    <cellStyle name="Millares 6 2 2 2 3 4" xfId="20288" xr:uid="{54EB3554-BE42-46C1-807F-2A83C86A0D2C}"/>
    <cellStyle name="Millares 6 2 2 2 3 4 2" xfId="51305" xr:uid="{BAC8640A-F88E-4E38-AA9F-18CE61BAF7DC}"/>
    <cellStyle name="Millares 6 2 2 2 3 4 3" xfId="34436" xr:uid="{EA2A0A3F-E65D-488D-ADAE-514FFD8CFE1C}"/>
    <cellStyle name="Millares 6 2 2 2 3 5" xfId="9267" xr:uid="{85039DC1-CA47-422E-8BA3-C4157806CE33}"/>
    <cellStyle name="Millares 6 2 2 2 3 5 2" xfId="40319" xr:uid="{F11BD3EB-9063-4D4D-9DAD-233DF38714F1}"/>
    <cellStyle name="Millares 6 2 2 2 3 6" xfId="23450" xr:uid="{9C0C7CE6-FF4C-4AF6-9549-CDD218F8969D}"/>
    <cellStyle name="Millares 6 2 2 2 4" xfId="1146" xr:uid="{03701516-6A0B-40C2-8346-F329AF073A17}"/>
    <cellStyle name="Millares 6 2 2 2 4 2" xfId="11545" xr:uid="{2FC7DE21-7AC9-4B9B-9B5A-CB05E5B248B2}"/>
    <cellStyle name="Millares 6 2 2 2 4 2 2" xfId="42593" xr:uid="{7CD9810A-6700-45A8-813D-D3CCC99EEE13}"/>
    <cellStyle name="Millares 6 2 2 2 4 3" xfId="25724" xr:uid="{57CF576E-ECFD-4CC4-B4CC-BC68542B2CEA}"/>
    <cellStyle name="Millares 6 2 2 2 5" xfId="3561" xr:uid="{61185105-3D11-44A0-8779-76F29060DC1C}"/>
    <cellStyle name="Millares 6 2 2 2 5 2" xfId="15153" xr:uid="{33BA1B02-EF9C-4425-8B56-B4CC23D50D2D}"/>
    <cellStyle name="Millares 6 2 2 2 5 2 2" xfId="46200" xr:uid="{53C0466A-2130-4433-93A6-02A017A3D85E}"/>
    <cellStyle name="Millares 6 2 2 2 5 3" xfId="29331" xr:uid="{1BB40718-4075-494F-9912-6804FB6D0F80}"/>
    <cellStyle name="Millares 6 2 2 2 6" xfId="5976" xr:uid="{6776155B-E76C-42B8-A8D2-CE2ED5C82A41}"/>
    <cellStyle name="Millares 6 2 2 2 6 2" xfId="19408" xr:uid="{329FB74D-0DA7-4F2F-84C1-E89377D378CB}"/>
    <cellStyle name="Millares 6 2 2 2 6 2 2" xfId="50425" xr:uid="{D3D2219E-B0A0-4939-AB46-64AFC2AC7B39}"/>
    <cellStyle name="Millares 6 2 2 2 6 3" xfId="33556" xr:uid="{9BC0B803-682C-4B94-821A-D344E7C23BB0}"/>
    <cellStyle name="Millares 6 2 2 2 7" xfId="8387" xr:uid="{1DAA294A-0FAE-46BA-A35F-A919AF9511F9}"/>
    <cellStyle name="Millares 6 2 2 2 7 2" xfId="39439" xr:uid="{D0E0FD47-6097-4493-8CBB-2473A1BD434B}"/>
    <cellStyle name="Millares 6 2 2 2 8" xfId="22570" xr:uid="{3171A5DF-68C9-4554-9F66-9CA2807D16DA}"/>
    <cellStyle name="Millares 6 2 2 20" xfId="37607" xr:uid="{92FFA05E-56BB-4F16-B0B4-966D0AF9DE8A}"/>
    <cellStyle name="Millares 6 2 2 20 2" xfId="54476" xr:uid="{4E8F0983-7B15-418D-99DF-825E80E48D16}"/>
    <cellStyle name="Millares 6 2 2 21" xfId="37909" xr:uid="{09B8E10C-9D68-49EC-BD5C-FC324632130F}"/>
    <cellStyle name="Millares 6 2 2 21 2" xfId="54778" xr:uid="{93BF413E-5EC0-4B65-B255-7F6AABDAD753}"/>
    <cellStyle name="Millares 6 2 2 22" xfId="38211" xr:uid="{A27772FA-D954-4C05-A79B-06CAD8E5F142}"/>
    <cellStyle name="Millares 6 2 2 22 2" xfId="55080" xr:uid="{26659856-EF9A-4413-B88F-0C162C42D21E}"/>
    <cellStyle name="Millares 6 2 2 23" xfId="38511" xr:uid="{BA184486-D3F2-4058-AC60-29F2CEEE177F}"/>
    <cellStyle name="Millares 6 2 2 23 2" xfId="55380" xr:uid="{E202A5CA-C267-4073-81DB-5D0EF64B8E5D}"/>
    <cellStyle name="Millares 6 2 2 24" xfId="38811" xr:uid="{E24623EA-A404-441B-93BA-905D67D96508}"/>
    <cellStyle name="Millares 6 2 2 24 2" xfId="55680" xr:uid="{404AC304-89AD-48AB-8B25-B6BD837C2D82}"/>
    <cellStyle name="Millares 6 2 2 25" xfId="39292" xr:uid="{ADF8D134-E057-4D75-AE9F-91C704052B61}"/>
    <cellStyle name="Millares 6 2 2 26" xfId="22423" xr:uid="{61A714CA-12A7-4B14-89DB-0ACB297E78D3}"/>
    <cellStyle name="Millares 6 2 2 3" xfId="1429" xr:uid="{B652F9D5-FF29-4135-9AA8-6694758A0D80}"/>
    <cellStyle name="Millares 6 2 2 3 2" xfId="3111" xr:uid="{DD98EA89-504F-4DCD-AEF7-4ACE6B768E9D}"/>
    <cellStyle name="Millares 6 2 2 3 2 2" xfId="5526" xr:uid="{D92C43FC-D92B-48BF-AC9F-0C0BB912AA96}"/>
    <cellStyle name="Millares 6 2 2 3 2 2 2" xfId="13509" xr:uid="{8DE430A5-F083-40A0-95A1-3D2761347BE7}"/>
    <cellStyle name="Millares 6 2 2 3 2 2 2 2" xfId="44557" xr:uid="{8B1B8540-BA3B-40EB-8A27-DDA13CC50105}"/>
    <cellStyle name="Millares 6 2 2 3 2 2 3" xfId="27688" xr:uid="{C4856175-D82E-4B4A-9064-8003E48AA3F3}"/>
    <cellStyle name="Millares 6 2 2 3 2 3" xfId="7940" xr:uid="{56F078B2-435B-45FD-9342-D02A7EE8CDAD}"/>
    <cellStyle name="Millares 6 2 2 3 2 3 2" xfId="17117" xr:uid="{09D30703-B74A-41AF-A93A-92B3406A1D51}"/>
    <cellStyle name="Millares 6 2 2 3 2 3 2 2" xfId="48164" xr:uid="{DB5C5F96-C936-47D0-BBA3-62B862B273E7}"/>
    <cellStyle name="Millares 6 2 2 3 2 3 3" xfId="31295" xr:uid="{55DEDE2E-76B8-46FF-AE5E-77FBEBBB4E84}"/>
    <cellStyle name="Millares 6 2 2 3 2 4" xfId="21372" xr:uid="{DB6B59DB-D3BF-4D08-A2BE-D59AB4DB9ED4}"/>
    <cellStyle name="Millares 6 2 2 3 2 4 2" xfId="52389" xr:uid="{BC7EBF7E-DD22-4F32-A39A-1F3A309B4FF1}"/>
    <cellStyle name="Millares 6 2 2 3 2 4 3" xfId="35520" xr:uid="{89C502DA-607D-499B-9778-F2B8FB99626C}"/>
    <cellStyle name="Millares 6 2 2 3 2 5" xfId="10351" xr:uid="{3338C52C-EACC-498E-9A81-FB7E96827314}"/>
    <cellStyle name="Millares 6 2 2 3 2 5 2" xfId="41403" xr:uid="{0839C9AF-73FB-413B-B5E5-B41935A83BE3}"/>
    <cellStyle name="Millares 6 2 2 3 2 6" xfId="24534" xr:uid="{6B4BB767-3A33-4F7F-8F81-B0B561E26769}"/>
    <cellStyle name="Millares 6 2 2 3 3" xfId="2334" xr:uid="{ED27D9B9-AE11-4487-A6EA-7DAFDBD24092}"/>
    <cellStyle name="Millares 6 2 2 3 3 2" xfId="4749" xr:uid="{C370ADE7-CCD8-4DA8-8374-DD4D70E769C0}"/>
    <cellStyle name="Millares 6 2 2 3 3 2 2" xfId="12732" xr:uid="{4ECBEC69-59C5-47EC-9B07-31B0939E09C7}"/>
    <cellStyle name="Millares 6 2 2 3 3 2 2 2" xfId="43780" xr:uid="{8EF530EA-B798-486B-9648-3C2131E97A0D}"/>
    <cellStyle name="Millares 6 2 2 3 3 2 3" xfId="26911" xr:uid="{9CDCF071-939E-481F-B772-E77BD38AF859}"/>
    <cellStyle name="Millares 6 2 2 3 3 3" xfId="7163" xr:uid="{6E854A25-4765-4F3B-A261-2EF45C03ED7B}"/>
    <cellStyle name="Millares 6 2 2 3 3 3 2" xfId="16340" xr:uid="{9D6C4606-759F-4B04-B4E8-B81B9B200F61}"/>
    <cellStyle name="Millares 6 2 2 3 3 3 2 2" xfId="47387" xr:uid="{19368DE0-7A76-402E-9957-64BABECA962B}"/>
    <cellStyle name="Millares 6 2 2 3 3 3 3" xfId="30518" xr:uid="{F4466952-0832-4744-9D5F-984757BB6A03}"/>
    <cellStyle name="Millares 6 2 2 3 3 4" xfId="20595" xr:uid="{FF74B302-D5D9-433B-B819-97BD68EB8352}"/>
    <cellStyle name="Millares 6 2 2 3 3 4 2" xfId="51612" xr:uid="{67DA772D-25E9-40DD-9464-020B5D519831}"/>
    <cellStyle name="Millares 6 2 2 3 3 4 3" xfId="34743" xr:uid="{EA88B319-30C2-4402-A579-85A109C369ED}"/>
    <cellStyle name="Millares 6 2 2 3 3 5" xfId="9574" xr:uid="{242F24FE-6984-4C4D-8834-D2BFB19A3ADD}"/>
    <cellStyle name="Millares 6 2 2 3 3 5 2" xfId="40626" xr:uid="{99F8AAC0-1D0C-4EF3-8B7E-2D4CBA291FAE}"/>
    <cellStyle name="Millares 6 2 2 3 3 6" xfId="23757" xr:uid="{D0F32C44-CECA-42DE-BF2D-0F9CF9E5A6FE}"/>
    <cellStyle name="Millares 6 2 2 3 4" xfId="3844" xr:uid="{3097372B-312A-4483-848B-68595DA20967}"/>
    <cellStyle name="Millares 6 2 2 3 4 2" xfId="11827" xr:uid="{EBD654CF-5DAD-4A9C-A21F-68CEE2DF8E0D}"/>
    <cellStyle name="Millares 6 2 2 3 4 2 2" xfId="42875" xr:uid="{15B26CC4-15EF-4073-9746-11BB0EFDFB35}"/>
    <cellStyle name="Millares 6 2 2 3 4 3" xfId="26006" xr:uid="{EB2ABFD6-4607-40B0-A10B-AA8FF572D3AF}"/>
    <cellStyle name="Millares 6 2 2 3 5" xfId="6258" xr:uid="{CEF78559-F560-4DB6-B2D8-6FEB53AE8768}"/>
    <cellStyle name="Millares 6 2 2 3 5 2" xfId="15435" xr:uid="{F6C39AE2-4AA9-4223-A3C3-5B7E2A6F4BAB}"/>
    <cellStyle name="Millares 6 2 2 3 5 2 2" xfId="46482" xr:uid="{C40C61EE-0413-4FE3-A2A9-4A5C49EF0FB2}"/>
    <cellStyle name="Millares 6 2 2 3 5 3" xfId="29613" xr:uid="{F7D59CC1-1D17-4CEE-A43F-412F95756B93}"/>
    <cellStyle name="Millares 6 2 2 3 6" xfId="19690" xr:uid="{26240514-A6E8-48E1-AC95-48A548A43B3D}"/>
    <cellStyle name="Millares 6 2 2 3 6 2" xfId="50707" xr:uid="{F6AED8C6-BA45-4C7A-B108-2AD35F68F78D}"/>
    <cellStyle name="Millares 6 2 2 3 6 3" xfId="33838" xr:uid="{13D32234-6312-430B-9E9F-2C756B724889}"/>
    <cellStyle name="Millares 6 2 2 3 7" xfId="8669" xr:uid="{D302608F-EDAF-4F9F-BB5A-65B242061FB9}"/>
    <cellStyle name="Millares 6 2 2 3 7 2" xfId="39721" xr:uid="{1ACF1669-ECD5-48B5-8D28-B5AA44CA843D}"/>
    <cellStyle name="Millares 6 2 2 3 8" xfId="22852" xr:uid="{0BC6FF4A-C768-4920-978F-308C338D42D2}"/>
    <cellStyle name="Millares 6 2 2 4" xfId="2682" xr:uid="{E54BC41D-4BAD-4202-9676-BF7F56D672B2}"/>
    <cellStyle name="Millares 6 2 2 4 2" xfId="5097" xr:uid="{FB950B0B-31E1-47E6-AC33-58898AFBA067}"/>
    <cellStyle name="Millares 6 2 2 4 2 2" xfId="13080" xr:uid="{8A55AA1E-C863-435A-9D12-63F0416AAAF4}"/>
    <cellStyle name="Millares 6 2 2 4 2 2 2" xfId="44128" xr:uid="{DC60AA2B-A3A9-4594-9203-F6B64A7A627F}"/>
    <cellStyle name="Millares 6 2 2 4 2 3" xfId="27259" xr:uid="{5E2C2A4F-4690-4305-A645-9D495D180F4C}"/>
    <cellStyle name="Millares 6 2 2 4 3" xfId="7511" xr:uid="{D0984FCF-F6DF-4E6F-9431-0411E6837CC8}"/>
    <cellStyle name="Millares 6 2 2 4 3 2" xfId="16688" xr:uid="{C4657CA2-0BEA-41E8-B702-2CD47BDEB5EB}"/>
    <cellStyle name="Millares 6 2 2 4 3 2 2" xfId="47735" xr:uid="{4D326FB3-52C7-4E7C-88D0-DD748705940A}"/>
    <cellStyle name="Millares 6 2 2 4 3 3" xfId="30866" xr:uid="{3BD75B17-1B41-47C6-A8A5-6942FEC168EE}"/>
    <cellStyle name="Millares 6 2 2 4 4" xfId="20943" xr:uid="{B36A7645-8149-4A71-BEE5-5BEE69019228}"/>
    <cellStyle name="Millares 6 2 2 4 4 2" xfId="51960" xr:uid="{6D813775-806D-4286-AD89-5ACC5BDCD33D}"/>
    <cellStyle name="Millares 6 2 2 4 4 3" xfId="35091" xr:uid="{0C665391-D33F-4F15-8D22-96336EB321E3}"/>
    <cellStyle name="Millares 6 2 2 4 5" xfId="9922" xr:uid="{D4C38A27-6762-4612-883A-E419477CE372}"/>
    <cellStyle name="Millares 6 2 2 4 5 2" xfId="40974" xr:uid="{8AD7E92A-BD80-440D-AC47-9C74C6BFC92F}"/>
    <cellStyle name="Millares 6 2 2 4 6" xfId="24105" xr:uid="{FCD4D3B7-B61D-4A5E-BE54-8F85701222D0}"/>
    <cellStyle name="Millares 6 2 2 5" xfId="1680" xr:uid="{D1B02B41-B627-49ED-8D78-7A716A0F318C}"/>
    <cellStyle name="Millares 6 2 2 5 2" xfId="4095" xr:uid="{CC2DB5AC-4F16-48E9-B84C-7335EF754669}"/>
    <cellStyle name="Millares 6 2 2 5 2 2" xfId="12078" xr:uid="{F5626C0D-0F97-4ACC-BC5E-4D7701E30F98}"/>
    <cellStyle name="Millares 6 2 2 5 2 2 2" xfId="43126" xr:uid="{958A8F97-0B4C-4CE1-8A46-9BF688128F93}"/>
    <cellStyle name="Millares 6 2 2 5 2 3" xfId="26257" xr:uid="{9A61B67B-602D-4CCC-A50C-36E0A5A2B012}"/>
    <cellStyle name="Millares 6 2 2 5 3" xfId="6509" xr:uid="{9EF8243C-947A-4067-93B1-CEF5A149890C}"/>
    <cellStyle name="Millares 6 2 2 5 3 2" xfId="15686" xr:uid="{DB330DCF-EA4F-4FE6-BEBA-2166EEC29FD3}"/>
    <cellStyle name="Millares 6 2 2 5 3 2 2" xfId="46733" xr:uid="{96A68740-923A-4D1F-9910-95DC64A2DC83}"/>
    <cellStyle name="Millares 6 2 2 5 3 3" xfId="29864" xr:uid="{D7DF8F19-843E-470F-B883-592E397CBEC2}"/>
    <cellStyle name="Millares 6 2 2 5 4" xfId="19941" xr:uid="{A81B5722-A32D-4FC9-93F4-58A37DBD04E8}"/>
    <cellStyle name="Millares 6 2 2 5 4 2" xfId="50958" xr:uid="{B488C6B6-B4BA-4DC2-A3DB-B3F946321A07}"/>
    <cellStyle name="Millares 6 2 2 5 4 3" xfId="34089" xr:uid="{C3169811-A143-4DEE-AFCE-8848C0F7CAE7}"/>
    <cellStyle name="Millares 6 2 2 5 5" xfId="8920" xr:uid="{C7A6CE21-08B5-40E6-AC38-D2636596F205}"/>
    <cellStyle name="Millares 6 2 2 5 5 2" xfId="39972" xr:uid="{32114D4E-FB20-4742-A78B-CFB445E69BC6}"/>
    <cellStyle name="Millares 6 2 2 5 6" xfId="23103" xr:uid="{11098A5D-BF33-4855-88E9-678D71B6C56B}"/>
    <cellStyle name="Millares 6 2 2 6" xfId="999" xr:uid="{5C51EC2E-F1EF-4C66-B5AD-0843354093CF}"/>
    <cellStyle name="Millares 6 2 2 6 2" xfId="13632" xr:uid="{3232999B-0F64-4032-8352-CA42125D8699}"/>
    <cellStyle name="Millares 6 2 2 6 2 2" xfId="44680" xr:uid="{86449551-0A54-4809-9D72-E4467103A554}"/>
    <cellStyle name="Millares 6 2 2 6 2 3" xfId="27811" xr:uid="{7A38162D-4467-4BD6-8F09-0DC91D834F46}"/>
    <cellStyle name="Millares 6 2 2 6 3" xfId="17240" xr:uid="{5AE27750-7654-44B0-8F2C-2E5F0A354CA7}"/>
    <cellStyle name="Millares 6 2 2 6 3 2" xfId="48287" xr:uid="{130C946E-E38C-4EA7-89B1-D34790643D49}"/>
    <cellStyle name="Millares 6 2 2 6 3 3" xfId="31418" xr:uid="{811C8DCA-010B-41E1-A404-06E23BCA6DD4}"/>
    <cellStyle name="Millares 6 2 2 6 4" xfId="21495" xr:uid="{34731BE8-45AD-49EC-BD9F-BBA943E3E192}"/>
    <cellStyle name="Millares 6 2 2 6 4 2" xfId="52512" xr:uid="{CD63768E-24E7-4EF0-A447-CA4D39781316}"/>
    <cellStyle name="Millares 6 2 2 6 4 3" xfId="35643" xr:uid="{11BA88A2-6BDF-448B-91CA-4A8AD5236292}"/>
    <cellStyle name="Millares 6 2 2 6 5" xfId="10474" xr:uid="{91BF68D2-937E-4C96-BCA7-3A2F44DC83B0}"/>
    <cellStyle name="Millares 6 2 2 6 5 2" xfId="41526" xr:uid="{EC608C6B-AB1D-4505-BFAF-67F095A568BC}"/>
    <cellStyle name="Millares 6 2 2 6 6" xfId="24657" xr:uid="{08D293AF-5836-4EF7-8A51-716621F8A1F2}"/>
    <cellStyle name="Millares 6 2 2 7" xfId="3414" xr:uid="{9ADD1DE1-3723-4CFF-894A-211F853294FA}"/>
    <cellStyle name="Millares 6 2 2 7 2" xfId="13929" xr:uid="{3268A8B3-6C58-45A2-982C-EC22FB85F3D2}"/>
    <cellStyle name="Millares 6 2 2 7 2 2" xfId="44977" xr:uid="{1ADF6263-7786-432E-92B9-0135BE4E6256}"/>
    <cellStyle name="Millares 6 2 2 7 2 3" xfId="28108" xr:uid="{5CAC8F25-58D3-4F2C-8426-FD51FA6CCF1E}"/>
    <cellStyle name="Millares 6 2 2 7 3" xfId="17537" xr:uid="{D7739DC1-7B70-45D8-A446-B963F8FCE1FE}"/>
    <cellStyle name="Millares 6 2 2 7 3 2" xfId="48584" xr:uid="{C7CF659C-65CF-408D-A89E-C4F0DF7965BC}"/>
    <cellStyle name="Millares 6 2 2 7 3 3" xfId="31715" xr:uid="{445B65B2-4A1E-4213-B706-C8EE136AC62E}"/>
    <cellStyle name="Millares 6 2 2 7 4" xfId="21792" xr:uid="{7C34E2B0-966A-4B99-AE9D-BEFA29378298}"/>
    <cellStyle name="Millares 6 2 2 7 4 2" xfId="52809" xr:uid="{6C3675FA-CCBF-49E3-B706-24B8FEF8D5FA}"/>
    <cellStyle name="Millares 6 2 2 7 4 3" xfId="35940" xr:uid="{029A61A6-017B-49E1-A488-67CF163B7F50}"/>
    <cellStyle name="Millares 6 2 2 7 5" xfId="10771" xr:uid="{57725909-CD9F-4A42-BEA2-46DB46E3D5A1}"/>
    <cellStyle name="Millares 6 2 2 7 5 2" xfId="41823" xr:uid="{066A5C83-CD41-4301-A305-5377224860DD}"/>
    <cellStyle name="Millares 6 2 2 7 6" xfId="24954" xr:uid="{594188CD-1DCD-4BE3-9A67-C0201AB6187C}"/>
    <cellStyle name="Millares 6 2 2 8" xfId="5829" xr:uid="{652AABAD-8C3B-4939-B6E4-25C1F3BF2B7F}"/>
    <cellStyle name="Millares 6 2 2 8 2" xfId="14198" xr:uid="{AFF54036-F2EB-415B-BE3D-42A43EC46EF4}"/>
    <cellStyle name="Millares 6 2 2 8 2 2" xfId="45246" xr:uid="{35BC1485-9790-48BD-9649-8A23AACF7FF8}"/>
    <cellStyle name="Millares 6 2 2 8 2 3" xfId="28377" xr:uid="{C30A8B8C-9311-41D9-9573-B53040E63B7B}"/>
    <cellStyle name="Millares 6 2 2 8 3" xfId="17806" xr:uid="{72FC3F78-196A-4634-A929-77CFE57EDACB}"/>
    <cellStyle name="Millares 6 2 2 8 3 2" xfId="48853" xr:uid="{A1D7F07E-2E11-46CC-869A-4A542AF0E133}"/>
    <cellStyle name="Millares 6 2 2 8 3 3" xfId="31984" xr:uid="{DCC79902-8E66-4DF9-BB52-D8435FDA2BF4}"/>
    <cellStyle name="Millares 6 2 2 8 4" xfId="22061" xr:uid="{1679E644-4BDC-433A-8087-B18E777E8510}"/>
    <cellStyle name="Millares 6 2 2 8 4 2" xfId="53078" xr:uid="{B1CC0E64-7A5D-439E-AA3A-56E8FEF10D74}"/>
    <cellStyle name="Millares 6 2 2 8 4 3" xfId="36209" xr:uid="{F3C8DB48-3EF4-4832-86B1-012B20232F71}"/>
    <cellStyle name="Millares 6 2 2 8 5" xfId="11040" xr:uid="{0A31B6AA-7DFC-452A-8C4A-45A64DC6C814}"/>
    <cellStyle name="Millares 6 2 2 8 5 2" xfId="42092" xr:uid="{F0D315A8-0007-412F-81EF-358ADFA8B316}"/>
    <cellStyle name="Millares 6 2 2 8 6" xfId="25223" xr:uid="{3026370C-9408-4D95-96F5-85DC7A59B9D0}"/>
    <cellStyle name="Millares 6 2 2 9" xfId="11398" xr:uid="{84083DC3-C434-4A1A-ACDD-47F3F5A62822}"/>
    <cellStyle name="Millares 6 2 2 9 2" xfId="15006" xr:uid="{3BB1CF10-47E4-403D-9D65-620225217E6C}"/>
    <cellStyle name="Millares 6 2 2 9 2 2" xfId="46053" xr:uid="{521BEDB2-C812-4303-B3BC-79507E29B6A5}"/>
    <cellStyle name="Millares 6 2 2 9 2 3" xfId="29184" xr:uid="{C03F5D3B-81ED-4257-BCA9-ADF8811B459B}"/>
    <cellStyle name="Millares 6 2 2 9 3" xfId="19261" xr:uid="{D188D5B7-ADD1-4A2A-A44F-1E38B027D238}"/>
    <cellStyle name="Millares 6 2 2 9 3 2" xfId="50278" xr:uid="{1FA5700E-458F-43FF-914A-196B3129D15B}"/>
    <cellStyle name="Millares 6 2 2 9 3 3" xfId="33409" xr:uid="{8D8E97D2-69A0-4DF2-8131-374653AE0A8F}"/>
    <cellStyle name="Millares 6 2 2 9 4" xfId="42446" xr:uid="{B8399813-B8C6-40C2-8716-139A3E094BB4}"/>
    <cellStyle name="Millares 6 2 2 9 5" xfId="25577" xr:uid="{C711D210-A730-4D97-AFA4-462CEB818D23}"/>
    <cellStyle name="Millares 6 2 20" xfId="36693" xr:uid="{989FE2CF-D912-4A3B-B801-D901E2344FC1}"/>
    <cellStyle name="Millares 6 2 20 2" xfId="53562" xr:uid="{EBC7C975-CB37-441F-BA4A-FFFBD5B06BA0}"/>
    <cellStyle name="Millares 6 2 21" xfId="37003" xr:uid="{CAA84C94-53DE-41DA-AE7A-EC0077836ABC}"/>
    <cellStyle name="Millares 6 2 21 2" xfId="53872" xr:uid="{80926F16-5074-472E-B64B-F6ACFB030769}"/>
    <cellStyle name="Millares 6 2 22" xfId="37306" xr:uid="{CB94AD25-E095-438A-8659-84D9FB5FB627}"/>
    <cellStyle name="Millares 6 2 22 2" xfId="54175" xr:uid="{52FCDECC-474E-40E7-8C5D-641401760B96}"/>
    <cellStyle name="Millares 6 2 23" xfId="37606" xr:uid="{D8358051-988B-4F04-A95C-69D0DFE255D2}"/>
    <cellStyle name="Millares 6 2 23 2" xfId="54475" xr:uid="{0B29A7E4-0114-4700-A6E6-FBF4189A633C}"/>
    <cellStyle name="Millares 6 2 24" xfId="37908" xr:uid="{BE6317F4-C4C4-49DD-8CE6-AB6C8E6BEB34}"/>
    <cellStyle name="Millares 6 2 24 2" xfId="54777" xr:uid="{8E9991BA-5956-4964-8A7E-CBB11800EC0E}"/>
    <cellStyle name="Millares 6 2 25" xfId="38210" xr:uid="{BFE3379A-2A70-4021-82D1-008E2602B408}"/>
    <cellStyle name="Millares 6 2 25 2" xfId="55079" xr:uid="{D642033F-E210-461F-80A1-C806B21802D6}"/>
    <cellStyle name="Millares 6 2 26" xfId="38510" xr:uid="{2097A228-F9EB-4FE6-82AF-656C04A18836}"/>
    <cellStyle name="Millares 6 2 26 2" xfId="55379" xr:uid="{F95536C7-AA77-4ED0-8B44-B12116D7B8B7}"/>
    <cellStyle name="Millares 6 2 27" xfId="38810" xr:uid="{6FA116F1-B7EB-4461-8511-35E2343A62CE}"/>
    <cellStyle name="Millares 6 2 27 2" xfId="55679" xr:uid="{F2A9E466-CF23-4FB8-AEA1-D902218C76B2}"/>
    <cellStyle name="Millares 6 2 28" xfId="39109" xr:uid="{BF4E027F-C257-47B4-ACC1-DBDB6F5A8385}"/>
    <cellStyle name="Millares 6 2 29" xfId="22240" xr:uid="{08BE5173-5AF9-4857-91A2-3E29D3AACD94}"/>
    <cellStyle name="Millares 6 2 3" xfId="458" xr:uid="{2582A5E5-D3C6-4973-BE2E-3B49D1705296}"/>
    <cellStyle name="Millares 6 2 3 10" xfId="14706" xr:uid="{E9E1CD1D-461C-41BD-AC86-8CD4FCE7A6D2}"/>
    <cellStyle name="Millares 6 2 3 10 2" xfId="45753" xr:uid="{24269453-C56C-4F3E-BC37-57E594319297}"/>
    <cellStyle name="Millares 6 2 3 10 3" xfId="28884" xr:uid="{6DFEE726-7684-40BE-B1D0-1640C282E664}"/>
    <cellStyle name="Millares 6 2 3 11" xfId="18038" xr:uid="{4B362CBE-14A2-4BE8-8C88-AB798B036844}"/>
    <cellStyle name="Millares 6 2 3 11 2" xfId="49055" xr:uid="{9318593B-137F-40B2-B3E1-A67AF600BB7B}"/>
    <cellStyle name="Millares 6 2 3 11 3" xfId="32186" xr:uid="{4F7B0D4E-1596-4A85-A6BE-598741CF75AD}"/>
    <cellStyle name="Millares 6 2 3 12" xfId="18338" xr:uid="{DD7F8968-5005-4A77-8B04-B62F983660D9}"/>
    <cellStyle name="Millares 6 2 3 12 2" xfId="49355" xr:uid="{A3686DF5-3883-44ED-B127-E921190460DD}"/>
    <cellStyle name="Millares 6 2 3 12 3" xfId="32486" xr:uid="{42F7BDBE-2D66-44AC-A9B4-53ADD344A01E}"/>
    <cellStyle name="Millares 6 2 3 13" xfId="18638" xr:uid="{C72BAA4A-CD1C-4873-AE36-6E18B193B158}"/>
    <cellStyle name="Millares 6 2 3 13 2" xfId="49655" xr:uid="{885C9B9A-1C3D-41D2-9B9F-5CA1023A85B5}"/>
    <cellStyle name="Millares 6 2 3 13 3" xfId="32786" xr:uid="{B32D5131-8EE3-4A94-85EE-67559B3B1BFC}"/>
    <cellStyle name="Millares 6 2 3 14" xfId="18961" xr:uid="{CB1039B2-D02C-42CD-A90E-0731D698F5C8}"/>
    <cellStyle name="Millares 6 2 3 14 2" xfId="49978" xr:uid="{746D9D14-2A27-4A21-BD2D-9DCC263AB976}"/>
    <cellStyle name="Millares 6 2 3 14 3" xfId="33109" xr:uid="{388E86F0-1823-46B2-A171-862DAD588573}"/>
    <cellStyle name="Millares 6 2 3 15" xfId="8288" xr:uid="{2697578B-4F0B-494B-9601-7CE0A5642EC8}"/>
    <cellStyle name="Millares 6 2 3 15 2" xfId="53259" xr:uid="{65E74EF9-F2C5-4406-8113-36293F0880E5}"/>
    <cellStyle name="Millares 6 2 3 15 3" xfId="36390" xr:uid="{E4EF5DA2-B4D7-4A2D-98DA-935C461B8404}"/>
    <cellStyle name="Millares 6 2 3 16" xfId="36695" xr:uid="{D3FBC93E-6AA2-4731-8F0E-BC3C1E71F9D3}"/>
    <cellStyle name="Millares 6 2 3 16 2" xfId="53564" xr:uid="{EAAF4078-0A13-4386-AB25-174545EA84DD}"/>
    <cellStyle name="Millares 6 2 3 17" xfId="37005" xr:uid="{4AF9783A-C68A-4311-B553-CED9BF04EC1E}"/>
    <cellStyle name="Millares 6 2 3 17 2" xfId="53874" xr:uid="{AE05E49C-C2F0-4460-8DBB-AE00E55588C9}"/>
    <cellStyle name="Millares 6 2 3 18" xfId="37308" xr:uid="{EC1D68E9-78A3-42DC-861F-DF8C1DF48368}"/>
    <cellStyle name="Millares 6 2 3 18 2" xfId="54177" xr:uid="{7CC6172D-1A48-47A3-AF52-286AB98E4809}"/>
    <cellStyle name="Millares 6 2 3 19" xfId="37608" xr:uid="{808A3644-78C5-4315-BFEC-D90D6F18E94E}"/>
    <cellStyle name="Millares 6 2 3 19 2" xfId="54477" xr:uid="{02F870F7-2353-414D-B01D-06E8C3FB1A9D}"/>
    <cellStyle name="Millares 6 2 3 2" xfId="2075" xr:uid="{51E68BE6-16E7-4FAF-9A44-DAB3F76C087A}"/>
    <cellStyle name="Millares 6 2 3 2 2" xfId="4490" xr:uid="{EB43C435-3837-4B1F-B400-56666A08E5E1}"/>
    <cellStyle name="Millares 6 2 3 2 2 2" xfId="12473" xr:uid="{A2A8E248-0A0B-44A8-ACCD-9C0192317B3E}"/>
    <cellStyle name="Millares 6 2 3 2 2 2 2" xfId="43521" xr:uid="{4A264C1D-E0B2-41A1-A48C-2A0871EB7669}"/>
    <cellStyle name="Millares 6 2 3 2 2 3" xfId="26652" xr:uid="{F8D37051-B656-44C4-9F0C-BC321B07D5AC}"/>
    <cellStyle name="Millares 6 2 3 2 3" xfId="6904" xr:uid="{77EFA34A-24C3-42F8-81C4-C3BCEBCA323A}"/>
    <cellStyle name="Millares 6 2 3 2 3 2" xfId="16081" xr:uid="{781D5805-13A6-4C52-95C5-3A95F2254575}"/>
    <cellStyle name="Millares 6 2 3 2 3 2 2" xfId="47128" xr:uid="{E9E9B92A-065D-4B91-AF94-E5784885A21F}"/>
    <cellStyle name="Millares 6 2 3 2 3 3" xfId="30259" xr:uid="{7008DD0F-835D-4A58-A9F8-17B4035E95FA}"/>
    <cellStyle name="Millares 6 2 3 2 4" xfId="20336" xr:uid="{707597A1-FCFC-42A9-A3FC-5753C08A5260}"/>
    <cellStyle name="Millares 6 2 3 2 4 2" xfId="51353" xr:uid="{3C8D5116-98DB-4277-8844-64FBD060E8CA}"/>
    <cellStyle name="Millares 6 2 3 2 4 3" xfId="34484" xr:uid="{7F84FA93-1939-4E8D-B1C7-8C2A948BEFD9}"/>
    <cellStyle name="Millares 6 2 3 2 5" xfId="9315" xr:uid="{53D02B8D-9B56-487D-90E2-23E8107ADFB1}"/>
    <cellStyle name="Millares 6 2 3 2 5 2" xfId="40367" xr:uid="{0DF91131-52BA-4CE0-8B8D-701920F2FF1B}"/>
    <cellStyle name="Millares 6 2 3 2 6" xfId="23498" xr:uid="{56E06B61-8B2D-41CD-AC86-AB04D795967F}"/>
    <cellStyle name="Millares 6 2 3 20" xfId="37910" xr:uid="{04A2F8EF-F936-44E6-91DC-E8BBA6672919}"/>
    <cellStyle name="Millares 6 2 3 20 2" xfId="54779" xr:uid="{9E464668-BE9F-4702-A361-72B237B72749}"/>
    <cellStyle name="Millares 6 2 3 21" xfId="38212" xr:uid="{70028CFB-B7CC-4CD2-A7A1-A283925CB44F}"/>
    <cellStyle name="Millares 6 2 3 21 2" xfId="55081" xr:uid="{07A53B72-6201-4E1C-8B9B-F33D28CC5741}"/>
    <cellStyle name="Millares 6 2 3 22" xfId="38512" xr:uid="{04AC3350-99C5-4FB7-8DA6-2A903711CDC4}"/>
    <cellStyle name="Millares 6 2 3 22 2" xfId="55381" xr:uid="{0C1273D4-A094-441E-AA18-FF1CE7EA7755}"/>
    <cellStyle name="Millares 6 2 3 23" xfId="38812" xr:uid="{5F6EFE26-E2E7-4FF9-9C4E-BB593E6A5D2D}"/>
    <cellStyle name="Millares 6 2 3 23 2" xfId="55681" xr:uid="{4009BF93-D5C3-4ED3-B28F-D5B09C809409}"/>
    <cellStyle name="Millares 6 2 3 24" xfId="39340" xr:uid="{0265BBC1-935A-4886-996C-58773CACC8A2}"/>
    <cellStyle name="Millares 6 2 3 25" xfId="22471" xr:uid="{294C1B7E-B9A8-433B-917F-140A488291A0}"/>
    <cellStyle name="Millares 6 2 3 3" xfId="2730" xr:uid="{DB49C77C-1A1D-4607-B28F-F8B4BFDDF8DA}"/>
    <cellStyle name="Millares 6 2 3 3 2" xfId="5145" xr:uid="{EC6314B4-AD13-422D-90E8-0499691477F4}"/>
    <cellStyle name="Millares 6 2 3 3 2 2" xfId="13128" xr:uid="{AD797DF7-C044-4E26-BD8E-191E9CEB5469}"/>
    <cellStyle name="Millares 6 2 3 3 2 2 2" xfId="44176" xr:uid="{367E416B-F38B-4D8F-9359-1B17E66FB1DD}"/>
    <cellStyle name="Millares 6 2 3 3 2 3" xfId="27307" xr:uid="{BB434894-197A-4611-8C16-444CD7BA32ED}"/>
    <cellStyle name="Millares 6 2 3 3 3" xfId="7559" xr:uid="{4B30B053-8B00-43A0-B039-9498936D3077}"/>
    <cellStyle name="Millares 6 2 3 3 3 2" xfId="16736" xr:uid="{3228EEB5-A2F2-4026-9B71-2E320948595A}"/>
    <cellStyle name="Millares 6 2 3 3 3 2 2" xfId="47783" xr:uid="{E674B498-017A-46E4-A040-27760F61A01D}"/>
    <cellStyle name="Millares 6 2 3 3 3 3" xfId="30914" xr:uid="{A342D38B-E494-49E5-A16C-217A19DCAB8F}"/>
    <cellStyle name="Millares 6 2 3 3 4" xfId="20991" xr:uid="{1E945C38-DEFE-43FE-A193-FEC84D0F25EE}"/>
    <cellStyle name="Millares 6 2 3 3 4 2" xfId="52008" xr:uid="{36700BA7-1AAE-4BBB-B45C-2E2465CFC65B}"/>
    <cellStyle name="Millares 6 2 3 3 4 3" xfId="35139" xr:uid="{D333E419-A03F-40CF-B98A-07B0CAA5874D}"/>
    <cellStyle name="Millares 6 2 3 3 5" xfId="9970" xr:uid="{1462FA21-FA10-497F-A121-3E3F920E5E62}"/>
    <cellStyle name="Millares 6 2 3 3 5 2" xfId="41022" xr:uid="{B8F404AE-DA51-4B21-B3FF-F23FE5EAFB6C}"/>
    <cellStyle name="Millares 6 2 3 3 6" xfId="24153" xr:uid="{1CFD1226-B8B8-4D18-A40A-BED807A09B01}"/>
    <cellStyle name="Millares 6 2 3 4" xfId="1726" xr:uid="{394B6D8D-BECD-46AA-877A-ADEE4FC3BF07}"/>
    <cellStyle name="Millares 6 2 3 4 2" xfId="4141" xr:uid="{D5E18FB9-3C78-4A28-9900-B6C2FAF541D3}"/>
    <cellStyle name="Millares 6 2 3 4 2 2" xfId="12124" xr:uid="{4C7D798B-1A26-4480-AD3A-07C752CDB7AA}"/>
    <cellStyle name="Millares 6 2 3 4 2 2 2" xfId="43172" xr:uid="{4A23946C-3D35-4B24-98D8-BBBA0500E641}"/>
    <cellStyle name="Millares 6 2 3 4 2 3" xfId="26303" xr:uid="{6467080D-2A3E-41E2-97BF-557E40F1FD6E}"/>
    <cellStyle name="Millares 6 2 3 4 3" xfId="6555" xr:uid="{C066E550-EBA9-43F7-9B0F-5150B2092C71}"/>
    <cellStyle name="Millares 6 2 3 4 3 2" xfId="15732" xr:uid="{4C0B229B-891A-48C8-8D2C-00AC1B948296}"/>
    <cellStyle name="Millares 6 2 3 4 3 2 2" xfId="46779" xr:uid="{3DDB650D-F895-4026-8FC8-2A1BDB6D4F5E}"/>
    <cellStyle name="Millares 6 2 3 4 3 3" xfId="29910" xr:uid="{19325FEB-E852-4D84-875E-0F4D5174E943}"/>
    <cellStyle name="Millares 6 2 3 4 4" xfId="19987" xr:uid="{CC978210-24BE-454D-8D43-EA3BCCCE6402}"/>
    <cellStyle name="Millares 6 2 3 4 4 2" xfId="51004" xr:uid="{1CF5BEE7-F224-4CC8-9451-D803549F6107}"/>
    <cellStyle name="Millares 6 2 3 4 4 3" xfId="34135" xr:uid="{FD70130F-38D6-45AD-B285-7D6B8A5A4DF2}"/>
    <cellStyle name="Millares 6 2 3 4 5" xfId="8966" xr:uid="{E08C219F-81D7-439A-869F-8547A72AD0C3}"/>
    <cellStyle name="Millares 6 2 3 4 5 2" xfId="40018" xr:uid="{A9C9D876-2C54-4FB3-A9F7-2595E575E513}"/>
    <cellStyle name="Millares 6 2 3 4 6" xfId="23149" xr:uid="{0BB32876-0A36-4444-ACEF-8819B1080743}"/>
    <cellStyle name="Millares 6 2 3 5" xfId="1047" xr:uid="{CEA627E0-DA98-4909-918F-05462DF2CCB4}"/>
    <cellStyle name="Millares 6 2 3 5 2" xfId="13633" xr:uid="{B5043CCE-F2E5-4158-B37E-1334E7AFFBE1}"/>
    <cellStyle name="Millares 6 2 3 5 2 2" xfId="44681" xr:uid="{C02ED4B2-E03B-4E35-805F-427FEA366B3D}"/>
    <cellStyle name="Millares 6 2 3 5 2 3" xfId="27812" xr:uid="{2DD52EDB-54DE-4BC4-9CFB-F657C9FE3AEE}"/>
    <cellStyle name="Millares 6 2 3 5 3" xfId="17241" xr:uid="{1401D6C2-FB47-4FB1-84D4-CA643A2D87C1}"/>
    <cellStyle name="Millares 6 2 3 5 3 2" xfId="48288" xr:uid="{6CD6DB4D-AF44-46E8-B8CC-037EE30D91A9}"/>
    <cellStyle name="Millares 6 2 3 5 3 3" xfId="31419" xr:uid="{279EB819-B47C-4A30-B04B-1CCE0515EC30}"/>
    <cellStyle name="Millares 6 2 3 5 4" xfId="21496" xr:uid="{3A3E031C-ECF4-4EBA-B780-AA7C182212BF}"/>
    <cellStyle name="Millares 6 2 3 5 4 2" xfId="52513" xr:uid="{2F2AF03A-F924-47BC-9700-003E67ED56E4}"/>
    <cellStyle name="Millares 6 2 3 5 4 3" xfId="35644" xr:uid="{EB707894-8A20-45C3-A3BD-EF5D75FB6F27}"/>
    <cellStyle name="Millares 6 2 3 5 5" xfId="10475" xr:uid="{B8E7A8E6-61DE-4F32-A554-59A0EF36D8C5}"/>
    <cellStyle name="Millares 6 2 3 5 5 2" xfId="41527" xr:uid="{B542AD00-0FB0-4896-BC08-7AC1AF783559}"/>
    <cellStyle name="Millares 6 2 3 5 6" xfId="24658" xr:uid="{246F07A9-B86F-4E04-A90A-288A7801A7BA}"/>
    <cellStyle name="Millares 6 2 3 6" xfId="3462" xr:uid="{2735C522-0E38-4783-B1DF-09FF9AFA9E39}"/>
    <cellStyle name="Millares 6 2 3 6 2" xfId="13930" xr:uid="{F8ACCAFC-A506-4B0D-AD3D-5469DDF575DC}"/>
    <cellStyle name="Millares 6 2 3 6 2 2" xfId="44978" xr:uid="{54AEC892-51C4-4645-9949-24DAAB07D4AE}"/>
    <cellStyle name="Millares 6 2 3 6 2 3" xfId="28109" xr:uid="{139E9661-6ABC-4999-89EB-81E36FD243DF}"/>
    <cellStyle name="Millares 6 2 3 6 3" xfId="17538" xr:uid="{A5089A06-7EF0-4118-998B-2D6F0D104B3F}"/>
    <cellStyle name="Millares 6 2 3 6 3 2" xfId="48585" xr:uid="{D915F747-DE38-4C59-8DFE-18D4907E724D}"/>
    <cellStyle name="Millares 6 2 3 6 3 3" xfId="31716" xr:uid="{9604FD60-797E-47CE-B5A4-CBE9B7DFC891}"/>
    <cellStyle name="Millares 6 2 3 6 4" xfId="21793" xr:uid="{D6490B91-B2A1-4622-B7DE-FD3F3F6FF255}"/>
    <cellStyle name="Millares 6 2 3 6 4 2" xfId="52810" xr:uid="{BBF4AB6A-4763-4631-9DC2-85FC576B4CE3}"/>
    <cellStyle name="Millares 6 2 3 6 4 3" xfId="35941" xr:uid="{CD28D0C6-6AFC-4B37-84A4-04A567010894}"/>
    <cellStyle name="Millares 6 2 3 6 5" xfId="10772" xr:uid="{18AF5311-FC66-4D8F-99B8-DA3D427D5187}"/>
    <cellStyle name="Millares 6 2 3 6 5 2" xfId="41824" xr:uid="{8AF0AF71-E204-4F0D-91D7-21DE696C2335}"/>
    <cellStyle name="Millares 6 2 3 6 6" xfId="24955" xr:uid="{2703F2B4-85FD-4427-92C1-64C1F2769B42}"/>
    <cellStyle name="Millares 6 2 3 7" xfId="5877" xr:uid="{67F9CB0C-B4ED-4197-9119-573A58CA08AF}"/>
    <cellStyle name="Millares 6 2 3 7 2" xfId="14252" xr:uid="{AC49BD65-675B-4A8E-B0C3-B3A2364403AA}"/>
    <cellStyle name="Millares 6 2 3 7 2 2" xfId="45300" xr:uid="{8B1A587C-688E-4DB3-9796-C92E21DD8F0E}"/>
    <cellStyle name="Millares 6 2 3 7 2 3" xfId="28431" xr:uid="{CC0457C1-B67E-4366-B0E0-67080B57CB7F}"/>
    <cellStyle name="Millares 6 2 3 7 3" xfId="17864" xr:uid="{FB77C9AC-0357-439B-B590-31D666FE1F39}"/>
    <cellStyle name="Millares 6 2 3 7 3 2" xfId="48911" xr:uid="{38A5F16B-7AA6-443E-BD30-2B2782FA6D45}"/>
    <cellStyle name="Millares 6 2 3 7 3 3" xfId="32042" xr:uid="{11B4A275-6583-4340-A763-01638D24DFD0}"/>
    <cellStyle name="Millares 6 2 3 7 4" xfId="22115" xr:uid="{34C2585E-CF64-45EF-99EC-2C4A43EF92EF}"/>
    <cellStyle name="Millares 6 2 3 7 4 2" xfId="53132" xr:uid="{FE75B137-9173-4F00-BB51-AAF0F82D9124}"/>
    <cellStyle name="Millares 6 2 3 7 4 3" xfId="36263" xr:uid="{B96A0677-F28B-47C7-801F-D4EE99A07CF2}"/>
    <cellStyle name="Millares 6 2 3 7 5" xfId="11098" xr:uid="{01AD908A-A441-44CD-B2EF-A043CF508278}"/>
    <cellStyle name="Millares 6 2 3 7 5 2" xfId="42146" xr:uid="{0641E4C1-C913-4FF5-BF9C-6434C116286E}"/>
    <cellStyle name="Millares 6 2 3 7 6" xfId="25277" xr:uid="{026FCD9B-C5CE-4F32-BAE4-3906F05F7783}"/>
    <cellStyle name="Millares 6 2 3 8" xfId="11446" xr:uid="{F9727848-9520-447C-B771-DD6D3133EB98}"/>
    <cellStyle name="Millares 6 2 3 8 2" xfId="15054" xr:uid="{0E8049C6-969C-47BF-9307-B134195909A3}"/>
    <cellStyle name="Millares 6 2 3 8 2 2" xfId="46101" xr:uid="{B8ACC58F-BA86-45DF-89EE-D5A250305D51}"/>
    <cellStyle name="Millares 6 2 3 8 2 3" xfId="29232" xr:uid="{75617540-A58D-4262-A124-91C24D118F83}"/>
    <cellStyle name="Millares 6 2 3 8 3" xfId="19309" xr:uid="{6B2A61CA-BE56-40D3-9F05-3C6DDE0EB578}"/>
    <cellStyle name="Millares 6 2 3 8 3 2" xfId="50326" xr:uid="{C474EDCC-E9DA-4AB9-9BFB-87F6004AFA0B}"/>
    <cellStyle name="Millares 6 2 3 8 3 3" xfId="33457" xr:uid="{03655841-ADF8-4C27-AFCD-F7DD3DD01E90}"/>
    <cellStyle name="Millares 6 2 3 8 4" xfId="42494" xr:uid="{BAB9298B-7DD9-4643-9660-67BA3973519D}"/>
    <cellStyle name="Millares 6 2 3 8 5" xfId="25625" xr:uid="{A0CD546C-01A9-442B-B109-44DBC20F52F5}"/>
    <cellStyle name="Millares 6 2 3 9" xfId="14377" xr:uid="{29F3F31C-6112-47AD-B1A4-74D092978C8E}"/>
    <cellStyle name="Millares 6 2 3 9 2" xfId="45425" xr:uid="{A655C35D-B749-4666-AD32-2DB9AC9166E1}"/>
    <cellStyle name="Millares 6 2 3 9 3" xfId="28556" xr:uid="{3A962A69-8105-477B-8A93-E0153742AB21}"/>
    <cellStyle name="Millares 6 2 4" xfId="1336" xr:uid="{9AEBE742-BC6E-4D7C-A9A9-4406B0A7FF22}"/>
    <cellStyle name="Millares 6 2 4 2" xfId="3018" xr:uid="{CD2424AF-B818-4946-88BE-40BAF31E607A}"/>
    <cellStyle name="Millares 6 2 4 2 2" xfId="5433" xr:uid="{55B9DD6F-BC39-4992-9FDE-9E61CFB64949}"/>
    <cellStyle name="Millares 6 2 4 2 2 2" xfId="13416" xr:uid="{5F5C1E14-9BFE-4AD5-B147-B43315CA9339}"/>
    <cellStyle name="Millares 6 2 4 2 2 2 2" xfId="44464" xr:uid="{3B1AE4E2-5CA0-4874-989B-18BCC6F7444F}"/>
    <cellStyle name="Millares 6 2 4 2 2 3" xfId="27595" xr:uid="{C2D333AE-B1D8-486B-858E-19D7340D088C}"/>
    <cellStyle name="Millares 6 2 4 2 3" xfId="7847" xr:uid="{B7CB9382-3868-4AC8-BE85-4168AF26B62F}"/>
    <cellStyle name="Millares 6 2 4 2 3 2" xfId="17024" xr:uid="{58B87BD7-1B04-4B99-B9E9-95CCAC4B21BC}"/>
    <cellStyle name="Millares 6 2 4 2 3 2 2" xfId="48071" xr:uid="{D39230F7-CCD9-4ADD-8695-42EE5BCCFC20}"/>
    <cellStyle name="Millares 6 2 4 2 3 3" xfId="31202" xr:uid="{D67D8454-52B8-4E6F-84D0-7F6E606315CA}"/>
    <cellStyle name="Millares 6 2 4 2 4" xfId="21279" xr:uid="{1A8C9762-40F4-4E7F-87EC-BEDCA53DB9AE}"/>
    <cellStyle name="Millares 6 2 4 2 4 2" xfId="52296" xr:uid="{21561BD9-85AA-4CC1-9399-10121D30D008}"/>
    <cellStyle name="Millares 6 2 4 2 4 3" xfId="35427" xr:uid="{C3D9948A-CB52-4D01-9B52-39007B938B31}"/>
    <cellStyle name="Millares 6 2 4 2 5" xfId="10258" xr:uid="{C216F2A4-2B37-4A5F-9039-98966B5C68B1}"/>
    <cellStyle name="Millares 6 2 4 2 5 2" xfId="41310" xr:uid="{46C6D6D8-AB77-4E73-B774-DA0621230C2D}"/>
    <cellStyle name="Millares 6 2 4 2 6" xfId="24441" xr:uid="{5687F622-2439-4B8B-A179-8D38A70C26B9}"/>
    <cellStyle name="Millares 6 2 4 3" xfId="1844" xr:uid="{01C2EC1D-FCD9-4A12-98CD-2707B532B0A0}"/>
    <cellStyle name="Millares 6 2 4 3 2" xfId="4259" xr:uid="{14027F36-3010-4C09-9839-13AD858DCB50}"/>
    <cellStyle name="Millares 6 2 4 3 2 2" xfId="12242" xr:uid="{1212DF1F-7A75-4CA7-BBAB-811A60A54C1E}"/>
    <cellStyle name="Millares 6 2 4 3 2 2 2" xfId="43290" xr:uid="{7E222DA1-7258-49B4-AF80-83D752DA0C16}"/>
    <cellStyle name="Millares 6 2 4 3 2 3" xfId="26421" xr:uid="{DDFA1E29-C5D5-47A4-9244-3AFCE1722732}"/>
    <cellStyle name="Millares 6 2 4 3 3" xfId="6673" xr:uid="{9158C530-1E06-4276-AA23-B4CF1120672F}"/>
    <cellStyle name="Millares 6 2 4 3 3 2" xfId="15850" xr:uid="{B5494EDF-48E4-48DA-A2FE-54DF3C2C6A76}"/>
    <cellStyle name="Millares 6 2 4 3 3 2 2" xfId="46897" xr:uid="{80BE2918-F8FB-4AB0-90A6-0A069BB1B4C8}"/>
    <cellStyle name="Millares 6 2 4 3 3 3" xfId="30028" xr:uid="{9A68A3EC-3204-4D79-95F2-0E1E776D38AC}"/>
    <cellStyle name="Millares 6 2 4 3 4" xfId="20105" xr:uid="{196B371B-B3F3-42FA-9FA1-1C9D66278AA5}"/>
    <cellStyle name="Millares 6 2 4 3 4 2" xfId="51122" xr:uid="{AE8105A4-B549-4D0B-8447-9ADDF78C1D5E}"/>
    <cellStyle name="Millares 6 2 4 3 4 3" xfId="34253" xr:uid="{1A0105E1-7975-4784-862E-5A1383D06493}"/>
    <cellStyle name="Millares 6 2 4 3 5" xfId="9084" xr:uid="{07BB0788-341B-4BA6-8329-1DB6BBC0718B}"/>
    <cellStyle name="Millares 6 2 4 3 5 2" xfId="40136" xr:uid="{47CD65EF-5926-4728-9D38-47D99B42994A}"/>
    <cellStyle name="Millares 6 2 4 3 6" xfId="23267" xr:uid="{FB5B2256-6C4E-4DDF-ACC1-C981F66DB743}"/>
    <cellStyle name="Millares 6 2 4 4" xfId="3751" xr:uid="{C7330017-D4EF-4521-9F1E-1DB775F90750}"/>
    <cellStyle name="Millares 6 2 4 4 2" xfId="11734" xr:uid="{CE06FFDA-E314-4368-9DA2-C9FB728F785D}"/>
    <cellStyle name="Millares 6 2 4 4 2 2" xfId="42782" xr:uid="{3DAD5934-0C2C-4536-9537-0F9D174F9E9B}"/>
    <cellStyle name="Millares 6 2 4 4 3" xfId="25913" xr:uid="{8A9F2971-8379-4F4D-8024-D94BACFE1CB0}"/>
    <cellStyle name="Millares 6 2 4 5" xfId="6165" xr:uid="{72E0C656-721D-4E0C-BA01-18BE9640D298}"/>
    <cellStyle name="Millares 6 2 4 5 2" xfId="15342" xr:uid="{8872A2F6-765A-4575-9848-7311A123FA69}"/>
    <cellStyle name="Millares 6 2 4 5 2 2" xfId="46389" xr:uid="{C6CF8892-D777-4F94-B6D8-00387ECF8968}"/>
    <cellStyle name="Millares 6 2 4 5 3" xfId="29520" xr:uid="{F91B5809-8FC3-458F-BC1B-6460468DDB5E}"/>
    <cellStyle name="Millares 6 2 4 6" xfId="19597" xr:uid="{563BAE3B-7505-45CB-BE9A-44455A1295E1}"/>
    <cellStyle name="Millares 6 2 4 6 2" xfId="50614" xr:uid="{9950A290-5260-495C-A252-5131AEE1217B}"/>
    <cellStyle name="Millares 6 2 4 6 3" xfId="33745" xr:uid="{A2B9D1F3-E59C-40B4-BB9C-B65E3B93F53D}"/>
    <cellStyle name="Millares 6 2 4 7" xfId="8576" xr:uid="{D0BD6C3F-7813-40C6-99D0-E04284816F17}"/>
    <cellStyle name="Millares 6 2 4 7 2" xfId="39628" xr:uid="{92B07A0A-D625-43F9-89B2-240597452396}"/>
    <cellStyle name="Millares 6 2 4 8" xfId="22759" xr:uid="{CE829454-F8A5-4A35-A426-A44B680F33D1}"/>
    <cellStyle name="Millares 6 2 5" xfId="1383" xr:uid="{651ECDB3-51A0-482E-A180-1BD51314FA64}"/>
    <cellStyle name="Millares 6 2 5 2" xfId="3065" xr:uid="{9D3443CC-5533-4A19-A915-CDC91E4DCAE6}"/>
    <cellStyle name="Millares 6 2 5 2 2" xfId="5480" xr:uid="{5B936D39-6628-4FB5-BD4F-C0CA9CA84944}"/>
    <cellStyle name="Millares 6 2 5 2 2 2" xfId="13463" xr:uid="{D8FEA5FF-C951-4FF6-BB7C-0E68D1F428EB}"/>
    <cellStyle name="Millares 6 2 5 2 2 2 2" xfId="44511" xr:uid="{775AD6BE-2302-454C-A787-0323FD684948}"/>
    <cellStyle name="Millares 6 2 5 2 2 3" xfId="27642" xr:uid="{7E47CF6A-77C6-4ADC-9E71-3E028C6D8C28}"/>
    <cellStyle name="Millares 6 2 5 2 3" xfId="7894" xr:uid="{337D3BF3-702B-42A7-8F9E-97EBE2F29FE4}"/>
    <cellStyle name="Millares 6 2 5 2 3 2" xfId="17071" xr:uid="{8E5B0DF0-6D1B-438E-BC55-0D4B9617F86E}"/>
    <cellStyle name="Millares 6 2 5 2 3 2 2" xfId="48118" xr:uid="{E5392476-0B27-49E7-98BF-B9C8431D027B}"/>
    <cellStyle name="Millares 6 2 5 2 3 3" xfId="31249" xr:uid="{6C0D0045-3DB9-457F-BE90-28088B5A69BA}"/>
    <cellStyle name="Millares 6 2 5 2 4" xfId="21326" xr:uid="{B21DDEF8-0308-4870-8779-2BACAC7057F2}"/>
    <cellStyle name="Millares 6 2 5 2 4 2" xfId="52343" xr:uid="{05DF8ADF-C5A3-46F9-A0CC-1FAC94B53DE7}"/>
    <cellStyle name="Millares 6 2 5 2 4 3" xfId="35474" xr:uid="{894DF64E-7778-433C-B7B2-5D2E00A57ED3}"/>
    <cellStyle name="Millares 6 2 5 2 5" xfId="10305" xr:uid="{9DF3E8E2-E8CE-4BA9-BF6D-7DF75771BFBE}"/>
    <cellStyle name="Millares 6 2 5 2 5 2" xfId="41357" xr:uid="{232B7712-8765-498F-A546-530E471EB980}"/>
    <cellStyle name="Millares 6 2 5 2 6" xfId="24488" xr:uid="{ADCB3D75-E61E-4190-8DA9-11FAC05DC1B4}"/>
    <cellStyle name="Millares 6 2 5 3" xfId="2146" xr:uid="{E335E303-8E23-4B43-8937-120D88651BBD}"/>
    <cellStyle name="Millares 6 2 5 3 2" xfId="4561" xr:uid="{B9CFA0FC-69FD-4337-8213-92833F0903A8}"/>
    <cellStyle name="Millares 6 2 5 3 2 2" xfId="12544" xr:uid="{6A762810-EEA3-410A-8123-E9946E8F82B4}"/>
    <cellStyle name="Millares 6 2 5 3 2 2 2" xfId="43592" xr:uid="{7C9A5C0C-763A-48FA-861C-9E98834BFEAF}"/>
    <cellStyle name="Millares 6 2 5 3 2 3" xfId="26723" xr:uid="{2DF2E36C-2B7E-4ED2-8427-9207285D92F5}"/>
    <cellStyle name="Millares 6 2 5 3 3" xfId="6975" xr:uid="{17951C9E-3E23-4ED8-B389-A0E4727D0F0D}"/>
    <cellStyle name="Millares 6 2 5 3 3 2" xfId="16152" xr:uid="{2AD7CC86-CC2F-4C1E-AB02-C8246803DE16}"/>
    <cellStyle name="Millares 6 2 5 3 3 2 2" xfId="47199" xr:uid="{A3FA583D-81D6-4F2A-8DDA-CB0A17067995}"/>
    <cellStyle name="Millares 6 2 5 3 3 3" xfId="30330" xr:uid="{34587684-9C0C-4ACA-AD96-222B37643C30}"/>
    <cellStyle name="Millares 6 2 5 3 4" xfId="20407" xr:uid="{76DF3046-3EAE-424A-8BA6-44E569C6777E}"/>
    <cellStyle name="Millares 6 2 5 3 4 2" xfId="51424" xr:uid="{2C600F51-AC39-4FA6-9562-31310743BFCE}"/>
    <cellStyle name="Millares 6 2 5 3 4 3" xfId="34555" xr:uid="{C3075F1E-3BC7-4FFD-931B-1182C6C723F9}"/>
    <cellStyle name="Millares 6 2 5 3 5" xfId="9386" xr:uid="{FDB0AC36-71CF-4298-B679-F92A67FA3F75}"/>
    <cellStyle name="Millares 6 2 5 3 5 2" xfId="40438" xr:uid="{EA0E7C66-EBE6-4181-8BFF-C52E26BF10ED}"/>
    <cellStyle name="Millares 6 2 5 3 6" xfId="23569" xr:uid="{3DF3ED5F-F56B-454A-B494-774F29ED89DF}"/>
    <cellStyle name="Millares 6 2 5 4" xfId="3798" xr:uid="{B1E1E484-178F-4B06-9183-A5CC9BB23A76}"/>
    <cellStyle name="Millares 6 2 5 4 2" xfId="11781" xr:uid="{9AC6353B-E412-44C0-B4D6-CFB2F2DE404C}"/>
    <cellStyle name="Millares 6 2 5 4 2 2" xfId="42829" xr:uid="{A548844C-FFA9-4049-8D76-D723FF9CC5DB}"/>
    <cellStyle name="Millares 6 2 5 4 3" xfId="25960" xr:uid="{FCDBE978-FE31-493B-9502-B8E6553EF9E1}"/>
    <cellStyle name="Millares 6 2 5 5" xfId="6212" xr:uid="{8A58BA85-A795-4489-B866-7796EED61CB7}"/>
    <cellStyle name="Millares 6 2 5 5 2" xfId="15389" xr:uid="{B724F1B9-0866-4F60-89A4-121A39DB78D2}"/>
    <cellStyle name="Millares 6 2 5 5 2 2" xfId="46436" xr:uid="{124D3D37-15FC-4491-B31C-8FFF2021D4CF}"/>
    <cellStyle name="Millares 6 2 5 5 3" xfId="29567" xr:uid="{2577A72F-E787-4472-97D3-E09EA191F675}"/>
    <cellStyle name="Millares 6 2 5 6" xfId="19644" xr:uid="{7C6A9ED8-25DC-4A37-86C4-12FD28F33425}"/>
    <cellStyle name="Millares 6 2 5 6 2" xfId="50661" xr:uid="{E3B3B343-1A4C-4034-B4A9-1B4F879243EC}"/>
    <cellStyle name="Millares 6 2 5 6 3" xfId="33792" xr:uid="{9A9EA2B4-F3A0-47CE-8826-5013D2B75E55}"/>
    <cellStyle name="Millares 6 2 5 7" xfId="8623" xr:uid="{5534B878-B1DF-4918-9085-C44A73E8B1A2}"/>
    <cellStyle name="Millares 6 2 5 7 2" xfId="39675" xr:uid="{7D98271C-69C3-4765-9FDB-95CE1340D3A4}"/>
    <cellStyle name="Millares 6 2 5 8" xfId="22806" xr:uid="{AD8998A0-D117-4CCF-9F75-3B48D38C6077}"/>
    <cellStyle name="Millares 6 2 6" xfId="2382" xr:uid="{362FA5C8-7914-4FB5-B5A4-13F1014EEDF8}"/>
    <cellStyle name="Millares 6 2 6 2" xfId="4797" xr:uid="{86FC977A-656D-40E9-A56E-8A02E999540F}"/>
    <cellStyle name="Millares 6 2 6 2 2" xfId="12780" xr:uid="{E7790BE8-60C3-4D64-97A9-782501363901}"/>
    <cellStyle name="Millares 6 2 6 2 2 2" xfId="43828" xr:uid="{7F0BAF87-B3FA-4885-9984-07BC7AD8F562}"/>
    <cellStyle name="Millares 6 2 6 2 3" xfId="26959" xr:uid="{80144C84-5298-433A-BA1F-9AE98D3B47DC}"/>
    <cellStyle name="Millares 6 2 6 3" xfId="7211" xr:uid="{137484F8-01A2-4F0D-AE3D-AF579864A915}"/>
    <cellStyle name="Millares 6 2 6 3 2" xfId="16388" xr:uid="{47DCA158-33EE-4229-B849-6FA003649C28}"/>
    <cellStyle name="Millares 6 2 6 3 2 2" xfId="47435" xr:uid="{00381FAD-4AF6-42A3-B9BA-7D562FA49D34}"/>
    <cellStyle name="Millares 6 2 6 3 3" xfId="30566" xr:uid="{BE964A26-5614-4C6A-81CC-3BC4FFE62FFF}"/>
    <cellStyle name="Millares 6 2 6 4" xfId="20643" xr:uid="{93A65EE4-AFDA-4A50-B26D-AEC79AD7FDF5}"/>
    <cellStyle name="Millares 6 2 6 4 2" xfId="51660" xr:uid="{9C9C9C81-F564-4EA2-AC6D-7D3CEC1FD125}"/>
    <cellStyle name="Millares 6 2 6 4 3" xfId="34791" xr:uid="{AEBB995C-60A2-4332-9957-BDC3017A2395}"/>
    <cellStyle name="Millares 6 2 6 5" xfId="9622" xr:uid="{C66E1B13-A71E-4009-82FD-FEC8255A6B14}"/>
    <cellStyle name="Millares 6 2 6 5 2" xfId="40674" xr:uid="{4B973A7D-B6E6-447A-906D-474F3001150B}"/>
    <cellStyle name="Millares 6 2 6 6" xfId="23805" xr:uid="{5D3C17F8-37F7-4868-A75A-CA3CAC3E8B95}"/>
    <cellStyle name="Millares 6 2 7" xfId="2499" xr:uid="{69B4D220-1FDD-45E8-886C-608FDAE9A536}"/>
    <cellStyle name="Millares 6 2 7 2" xfId="4914" xr:uid="{2C4A4887-065B-4F9F-AB20-C4FD6B04ED09}"/>
    <cellStyle name="Millares 6 2 7 2 2" xfId="12897" xr:uid="{73184D19-99BE-47AD-9EEA-3DD8FE57E8B7}"/>
    <cellStyle name="Millares 6 2 7 2 2 2" xfId="43945" xr:uid="{82F36CC6-0B65-4B5E-AA06-B26006100375}"/>
    <cellStyle name="Millares 6 2 7 2 3" xfId="27076" xr:uid="{3E4B2642-950E-4186-B837-7FF33286BDDB}"/>
    <cellStyle name="Millares 6 2 7 3" xfId="7328" xr:uid="{E1EDAAAF-99C0-4834-B243-EAEA281ED3DB}"/>
    <cellStyle name="Millares 6 2 7 3 2" xfId="16505" xr:uid="{8186316F-9477-4E9D-AF03-482ADF47E7FF}"/>
    <cellStyle name="Millares 6 2 7 3 2 2" xfId="47552" xr:uid="{584526F4-DD5F-40CC-A0C5-A78E0C6D4C6D}"/>
    <cellStyle name="Millares 6 2 7 3 3" xfId="30683" xr:uid="{C9FFF019-A09F-416B-8F9D-2F62D75ECEB6}"/>
    <cellStyle name="Millares 6 2 7 4" xfId="20760" xr:uid="{7903E581-9899-42F9-8676-23201A4741B8}"/>
    <cellStyle name="Millares 6 2 7 4 2" xfId="51777" xr:uid="{CACA9560-84C7-40C8-874E-00609AA9310B}"/>
    <cellStyle name="Millares 6 2 7 4 3" xfId="34908" xr:uid="{5C9F39B4-0439-42AB-A852-1E8C3AEAA015}"/>
    <cellStyle name="Millares 6 2 7 5" xfId="9739" xr:uid="{89B7A86B-F360-4FBB-A647-4611F0E60F8E}"/>
    <cellStyle name="Millares 6 2 7 5 2" xfId="40791" xr:uid="{08F77BCA-64C6-4704-971C-5AB67B301155}"/>
    <cellStyle name="Millares 6 2 7 6" xfId="23922" xr:uid="{5A89439B-852F-48FF-A535-185BE559124A}"/>
    <cellStyle name="Millares 6 2 8" xfId="1492" xr:uid="{CE270475-C135-47A3-8B75-416B5179E211}"/>
    <cellStyle name="Millares 6 2 8 2" xfId="3907" xr:uid="{A3E9E395-B2D5-4C11-99DD-8FA54A3D074A}"/>
    <cellStyle name="Millares 6 2 8 2 2" xfId="11890" xr:uid="{F1A26122-5BAE-46EF-994C-1BC130485064}"/>
    <cellStyle name="Millares 6 2 8 2 2 2" xfId="42938" xr:uid="{718134C6-8E0B-4157-A38B-274B1C6F2E7D}"/>
    <cellStyle name="Millares 6 2 8 2 3" xfId="26069" xr:uid="{B58A63B5-BB4E-4D0B-BF32-8D34A93242BA}"/>
    <cellStyle name="Millares 6 2 8 3" xfId="6321" xr:uid="{C7F3E8DF-C5E6-48AD-8374-9EA096672FE3}"/>
    <cellStyle name="Millares 6 2 8 3 2" xfId="15498" xr:uid="{670C6B86-98A9-4937-91FC-02AB4284DAEB}"/>
    <cellStyle name="Millares 6 2 8 3 2 2" xfId="46545" xr:uid="{0A3927A7-BE0B-4C94-B01A-3DCB7501E917}"/>
    <cellStyle name="Millares 6 2 8 3 3" xfId="29676" xr:uid="{62F95E35-D4A6-4651-BA01-77A64DC22E0D}"/>
    <cellStyle name="Millares 6 2 8 4" xfId="19753" xr:uid="{B2FEB803-C3C6-486B-A750-FC503225CBFF}"/>
    <cellStyle name="Millares 6 2 8 4 2" xfId="50770" xr:uid="{61100A52-7DF0-483B-895A-DC70690A965E}"/>
    <cellStyle name="Millares 6 2 8 4 3" xfId="33901" xr:uid="{65BEAF4D-309E-440E-BD7F-D6E16F4A645A}"/>
    <cellStyle name="Millares 6 2 8 5" xfId="8732" xr:uid="{14500FE4-46AD-448C-BD92-070B68768704}"/>
    <cellStyle name="Millares 6 2 8 5 2" xfId="39784" xr:uid="{A39356F2-2CFB-4136-A4D8-D9B2541AFDE7}"/>
    <cellStyle name="Millares 6 2 8 6" xfId="22915" xr:uid="{B13D68A2-2313-41AD-8818-E910119AC08B}"/>
    <cellStyle name="Millares 6 2 9" xfId="816" xr:uid="{42438A1C-D146-45A5-A673-413161759FD1}"/>
    <cellStyle name="Millares 6 2 9 2" xfId="13631" xr:uid="{745AB9C4-EA25-4802-A5A5-D9E46DB46FF5}"/>
    <cellStyle name="Millares 6 2 9 2 2" xfId="44679" xr:uid="{28DFD4A6-955B-4F10-8D5D-940503435314}"/>
    <cellStyle name="Millares 6 2 9 2 3" xfId="27810" xr:uid="{EAF26824-E01A-4837-9A9B-2A276EF1292E}"/>
    <cellStyle name="Millares 6 2 9 3" xfId="17239" xr:uid="{9270DC83-46CD-466F-85BF-ECBCC0988F58}"/>
    <cellStyle name="Millares 6 2 9 3 2" xfId="48286" xr:uid="{D2BB3825-A95C-4FFD-A50F-97C1E0379BD5}"/>
    <cellStyle name="Millares 6 2 9 3 3" xfId="31417" xr:uid="{EE14A6BC-9D1B-45AD-B114-BFA5198E8AD3}"/>
    <cellStyle name="Millares 6 2 9 4" xfId="21494" xr:uid="{4F56F9D3-BD16-4359-830F-7DA056D9D543}"/>
    <cellStyle name="Millares 6 2 9 4 2" xfId="52511" xr:uid="{1810C6E9-A188-412C-BB11-F0F106BB4AE0}"/>
    <cellStyle name="Millares 6 2 9 4 3" xfId="35642" xr:uid="{E61CFAEB-FAD1-4850-A654-11A2FC8913AE}"/>
    <cellStyle name="Millares 6 2 9 5" xfId="10473" xr:uid="{B400F2E1-AE14-4575-B4AB-B1B023BECDBF}"/>
    <cellStyle name="Millares 6 2 9 5 2" xfId="41525" xr:uid="{CD0A21CC-6F06-4844-848D-798C3D89BA70}"/>
    <cellStyle name="Millares 6 2 9 6" xfId="24656" xr:uid="{A5C7236A-47A8-4449-985F-04CD2A5F45C8}"/>
    <cellStyle name="Millares 6 20" xfId="18035" xr:uid="{8A100E69-D23C-4563-8D92-38CE337B95D2}"/>
    <cellStyle name="Millares 6 20 2" xfId="49052" xr:uid="{AE789654-D490-416F-81D9-56134AD405C7}"/>
    <cellStyle name="Millares 6 20 3" xfId="32183" xr:uid="{B29BA38F-94B1-415D-AAC9-EF4A5D2C39D4}"/>
    <cellStyle name="Millares 6 21" xfId="18335" xr:uid="{FEC51D83-73A4-4655-91FB-F33D463988B3}"/>
    <cellStyle name="Millares 6 21 2" xfId="49352" xr:uid="{DA31960A-D5E2-41C7-B4C3-8361920D6373}"/>
    <cellStyle name="Millares 6 21 3" xfId="32483" xr:uid="{3A46166F-E7EF-4CC0-931B-694C47821114}"/>
    <cellStyle name="Millares 6 22" xfId="18635" xr:uid="{28A99902-6593-42A5-A013-8EC49912986E}"/>
    <cellStyle name="Millares 6 22 2" xfId="49652" xr:uid="{633D42CF-6AC5-4195-AF61-95AA3F5987DF}"/>
    <cellStyle name="Millares 6 22 3" xfId="32783" xr:uid="{4DE0D984-0523-4BCA-BD17-379355DA8D43}"/>
    <cellStyle name="Millares 6 23" xfId="18833" xr:uid="{A5B50249-A893-40A1-A43D-AC3D3357BEDE}"/>
    <cellStyle name="Millares 6 23 2" xfId="49850" xr:uid="{A1D82382-9F88-4444-8B51-9D4EC7B70058}"/>
    <cellStyle name="Millares 6 23 3" xfId="32981" xr:uid="{58603128-67E0-4201-8DE3-EF76CBA24EEF}"/>
    <cellStyle name="Millares 6 24" xfId="7989" xr:uid="{07E609E3-773C-4B2B-B2BC-C0CF3C65FDDC}"/>
    <cellStyle name="Millares 6 24 2" xfId="53256" xr:uid="{0D443DFB-9A05-4A30-81E5-DAF5A3D45E98}"/>
    <cellStyle name="Millares 6 24 3" xfId="36387" xr:uid="{4FC0E8B0-718F-423D-88F7-9C751453FCB9}"/>
    <cellStyle name="Millares 6 25" xfId="36692" xr:uid="{CB7F7CC9-DA39-407E-9BA3-886A545D2830}"/>
    <cellStyle name="Millares 6 25 2" xfId="53561" xr:uid="{CC6E9087-F069-4695-AF47-95B5BCFC909A}"/>
    <cellStyle name="Millares 6 26" xfId="37002" xr:uid="{13C3ACCC-404D-4374-A650-C8EFE4A89738}"/>
    <cellStyle name="Millares 6 26 2" xfId="53871" xr:uid="{57D7F07D-9ABB-4849-BAB1-4A2B298AD532}"/>
    <cellStyle name="Millares 6 27" xfId="37305" xr:uid="{6C2C7BE3-5CBD-4038-9DD8-B85F4F79FC48}"/>
    <cellStyle name="Millares 6 27 2" xfId="54174" xr:uid="{C333DF29-7AF0-400C-BF97-EE3033662123}"/>
    <cellStyle name="Millares 6 28" xfId="37605" xr:uid="{A81301C9-6FA0-446F-9EBA-897E8FE8D695}"/>
    <cellStyle name="Millares 6 28 2" xfId="54474" xr:uid="{8CE7B13F-5124-4F9B-9978-9BA7E7ED968A}"/>
    <cellStyle name="Millares 6 29" xfId="37907" xr:uid="{05CCCBDB-BB57-4D1B-B9EC-1EBB446DBECE}"/>
    <cellStyle name="Millares 6 29 2" xfId="54776" xr:uid="{DE895C5F-9CB9-445F-A23D-B066D6E89CC0}"/>
    <cellStyle name="Millares 6 3" xfId="279" xr:uid="{036F5159-4D2A-473B-84DA-2CC25FCD70C0}"/>
    <cellStyle name="Millares 6 3 10" xfId="14378" xr:uid="{8F431CAB-8E3C-44BA-B74E-E363D9B8F398}"/>
    <cellStyle name="Millares 6 3 10 2" xfId="45426" xr:uid="{F0534A3A-FFAE-425E-808D-CFA0741DAD9C}"/>
    <cellStyle name="Millares 6 3 10 3" xfId="28557" xr:uid="{704D56EA-89AA-437C-B3CA-C13ADC904676}"/>
    <cellStyle name="Millares 6 3 11" xfId="14621" xr:uid="{71348769-5E5B-4FC1-A249-34077ACAABEF}"/>
    <cellStyle name="Millares 6 3 11 2" xfId="45668" xr:uid="{3143661D-ECD3-4AD4-9102-A490A0281125}"/>
    <cellStyle name="Millares 6 3 11 3" xfId="28799" xr:uid="{4A5D50AF-98FB-42E5-BD3D-BCF20569FD75}"/>
    <cellStyle name="Millares 6 3 12" xfId="18039" xr:uid="{F0912F4E-9DF5-486D-8E4D-45CA8A044708}"/>
    <cellStyle name="Millares 6 3 12 2" xfId="49056" xr:uid="{58814D26-D154-45B3-9895-04651525274C}"/>
    <cellStyle name="Millares 6 3 12 3" xfId="32187" xr:uid="{C224EE3C-9F03-44F2-9833-61491729A1AA}"/>
    <cellStyle name="Millares 6 3 13" xfId="18339" xr:uid="{ADC2E54E-EFB7-4464-AB9F-D10D8644913B}"/>
    <cellStyle name="Millares 6 3 13 2" xfId="49356" xr:uid="{6C6ED06B-51C2-45A9-AF85-124C25FBFD14}"/>
    <cellStyle name="Millares 6 3 13 3" xfId="32487" xr:uid="{18E982B4-C7DA-4F0E-B6DD-3EDD236CD232}"/>
    <cellStyle name="Millares 6 3 14" xfId="18639" xr:uid="{09BE7BB8-8C5B-42EF-ADA1-6D10E7DD004F}"/>
    <cellStyle name="Millares 6 3 14 2" xfId="49656" xr:uid="{73022037-2A68-4CD0-84A9-F525C92A4045}"/>
    <cellStyle name="Millares 6 3 14 3" xfId="32787" xr:uid="{1C5DA396-AB51-4319-9B5F-C916128E49DE}"/>
    <cellStyle name="Millares 6 3 15" xfId="18880" xr:uid="{C9E5D8D1-2C85-435B-A0ED-AEDD2F9B283D}"/>
    <cellStyle name="Millares 6 3 15 2" xfId="49897" xr:uid="{D090B0E1-3181-46B3-8D6F-7092E5473D0E}"/>
    <cellStyle name="Millares 6 3 15 3" xfId="33028" xr:uid="{2586015F-4774-4050-8ACE-8BB403040678}"/>
    <cellStyle name="Millares 6 3 16" xfId="8110" xr:uid="{453B1FC8-CF9E-4D7A-AF10-685FA3F4CF21}"/>
    <cellStyle name="Millares 6 3 16 2" xfId="53260" xr:uid="{E73E5F39-67B5-4D9E-89B8-8C82150E07F3}"/>
    <cellStyle name="Millares 6 3 16 3" xfId="36391" xr:uid="{8121950D-3931-4729-9412-73AD0E24C2F1}"/>
    <cellStyle name="Millares 6 3 17" xfId="36696" xr:uid="{0414F4F3-3D36-4D7F-8165-FB5BCFCD0492}"/>
    <cellStyle name="Millares 6 3 17 2" xfId="53565" xr:uid="{FE927A85-0178-4484-9FE4-7F346DFA3047}"/>
    <cellStyle name="Millares 6 3 18" xfId="37006" xr:uid="{A79FB3CE-E972-4828-A8C0-D390282591B6}"/>
    <cellStyle name="Millares 6 3 18 2" xfId="53875" xr:uid="{93C4F612-DA36-466A-A036-EE9C9F8DF846}"/>
    <cellStyle name="Millares 6 3 19" xfId="37309" xr:uid="{24762DA0-436B-4BC2-93BC-59453A75EA8E}"/>
    <cellStyle name="Millares 6 3 19 2" xfId="54178" xr:uid="{A247EEF0-FAEF-4627-955D-F40F63DEF00E}"/>
    <cellStyle name="Millares 6 3 2" xfId="558" xr:uid="{1520CDAF-440E-4FE4-AF1D-90FE556B71E3}"/>
    <cellStyle name="Millares 6 3 2 2" xfId="2830" xr:uid="{C5452123-37F7-4B7D-A0B1-D92FCED2D8FB}"/>
    <cellStyle name="Millares 6 3 2 2 2" xfId="5245" xr:uid="{53795602-A461-495C-BC56-F30AEC7675DF}"/>
    <cellStyle name="Millares 6 3 2 2 2 2" xfId="13228" xr:uid="{1F7AA7DC-F9DB-47CA-B2E4-862A1127F41E}"/>
    <cellStyle name="Millares 6 3 2 2 2 2 2" xfId="44276" xr:uid="{403A13DE-0AF8-4BB2-BF5E-984E65B048E6}"/>
    <cellStyle name="Millares 6 3 2 2 2 3" xfId="27407" xr:uid="{7078460F-1A8F-4908-97AF-DD74FB6824B0}"/>
    <cellStyle name="Millares 6 3 2 2 3" xfId="7659" xr:uid="{B02E4563-1EEB-4DAA-82D2-AC1879F0BFBD}"/>
    <cellStyle name="Millares 6 3 2 2 3 2" xfId="16836" xr:uid="{9061B913-7147-4DE0-AD2F-296AC33C8E6A}"/>
    <cellStyle name="Millares 6 3 2 2 3 2 2" xfId="47883" xr:uid="{DDD72282-B5D2-4881-9D9B-2E232C9EBF24}"/>
    <cellStyle name="Millares 6 3 2 2 3 3" xfId="31014" xr:uid="{519B4725-C38C-4F18-A9AF-4983994F2349}"/>
    <cellStyle name="Millares 6 3 2 2 4" xfId="21091" xr:uid="{112EA53B-8C2D-4AC6-A7DB-06F9B11B0D14}"/>
    <cellStyle name="Millares 6 3 2 2 4 2" xfId="52108" xr:uid="{A62F301B-367E-4E26-8630-E2DCF47E9692}"/>
    <cellStyle name="Millares 6 3 2 2 4 3" xfId="35239" xr:uid="{197E7246-836D-4E22-9CC9-9B4B2BBBBCCD}"/>
    <cellStyle name="Millares 6 3 2 2 5" xfId="10070" xr:uid="{B5299EE2-A4DD-4EAA-80B1-B5EEC38880B6}"/>
    <cellStyle name="Millares 6 3 2 2 5 2" xfId="41122" xr:uid="{A71CA3A3-E4E0-4927-8C56-23DD23D9AA56}"/>
    <cellStyle name="Millares 6 3 2 2 6" xfId="24253" xr:uid="{D32899DA-12FC-44BF-B6BA-76288B2A0CB7}"/>
    <cellStyle name="Millares 6 3 2 3" xfId="1897" xr:uid="{8B4F8CB8-9F43-4630-A7D6-D027C950E687}"/>
    <cellStyle name="Millares 6 3 2 3 2" xfId="4312" xr:uid="{A411C9C3-1FF3-402A-B1E9-784A93EAF9D2}"/>
    <cellStyle name="Millares 6 3 2 3 2 2" xfId="12295" xr:uid="{98BF68B7-E08C-4884-A5E5-30B75DB5305F}"/>
    <cellStyle name="Millares 6 3 2 3 2 2 2" xfId="43343" xr:uid="{1EEDD8BF-9AD5-43B6-9A37-D6B4EB26C069}"/>
    <cellStyle name="Millares 6 3 2 3 2 3" xfId="26474" xr:uid="{17E9644C-C534-4EDA-863A-66ECC961AB15}"/>
    <cellStyle name="Millares 6 3 2 3 3" xfId="6726" xr:uid="{86D1051E-65CA-4F2F-9072-5D19892E4031}"/>
    <cellStyle name="Millares 6 3 2 3 3 2" xfId="15903" xr:uid="{1CB5E1F6-6D78-4644-AEB6-8A2BB98A53D3}"/>
    <cellStyle name="Millares 6 3 2 3 3 2 2" xfId="46950" xr:uid="{1206DBED-9665-4032-A44E-C9D6F414FD02}"/>
    <cellStyle name="Millares 6 3 2 3 3 3" xfId="30081" xr:uid="{A8AD246D-2B1E-45C0-BFFC-DC63A64463E3}"/>
    <cellStyle name="Millares 6 3 2 3 4" xfId="20158" xr:uid="{320F1AB1-24F7-4BF6-98A9-64B627FCFFE1}"/>
    <cellStyle name="Millares 6 3 2 3 4 2" xfId="51175" xr:uid="{D9C9DD55-F1F3-486F-AAF6-1C8EA9FDBDC5}"/>
    <cellStyle name="Millares 6 3 2 3 4 3" xfId="34306" xr:uid="{B6101DF8-0F16-48FF-97D4-2B172D7177E4}"/>
    <cellStyle name="Millares 6 3 2 3 5" xfId="9137" xr:uid="{EF4B7EB8-CACA-47D8-88E0-E1747EBD07C6}"/>
    <cellStyle name="Millares 6 3 2 3 5 2" xfId="40189" xr:uid="{FAA42929-CDFA-4709-8017-550D7F647E35}"/>
    <cellStyle name="Millares 6 3 2 3 6" xfId="23320" xr:uid="{43181635-F121-4166-84E7-F7F3C096E16E}"/>
    <cellStyle name="Millares 6 3 2 4" xfId="1147" xr:uid="{DF801A68-22DB-44ED-BFFF-5400BAA7B135}"/>
    <cellStyle name="Millares 6 3 2 4 2" xfId="11546" xr:uid="{BC0752B5-FCB6-44FF-AEBA-FBEF56A5216F}"/>
    <cellStyle name="Millares 6 3 2 4 2 2" xfId="42594" xr:uid="{F259CB76-E671-4451-A736-E5DECB550851}"/>
    <cellStyle name="Millares 6 3 2 4 3" xfId="25725" xr:uid="{8D5A1C74-001C-4E12-8293-53E7600A1E49}"/>
    <cellStyle name="Millares 6 3 2 5" xfId="3562" xr:uid="{5607196E-3231-438D-9957-D3B8A9CB653D}"/>
    <cellStyle name="Millares 6 3 2 5 2" xfId="15154" xr:uid="{933C3E83-AF2F-445E-8BAE-06619410C2F6}"/>
    <cellStyle name="Millares 6 3 2 5 2 2" xfId="46201" xr:uid="{0DEFA4C4-26F1-4D83-8531-474916F6F761}"/>
    <cellStyle name="Millares 6 3 2 5 3" xfId="29332" xr:uid="{2DC397C5-60FA-47C3-A15E-876DF93C785F}"/>
    <cellStyle name="Millares 6 3 2 6" xfId="5977" xr:uid="{9F6D9119-4DD5-46B7-B091-424A56C35183}"/>
    <cellStyle name="Millares 6 3 2 6 2" xfId="19409" xr:uid="{50246DCA-5AFF-4FDC-A1F7-E80FA9FC4F36}"/>
    <cellStyle name="Millares 6 3 2 6 2 2" xfId="50426" xr:uid="{B5AD7401-48C5-4CAA-9E22-475476B110D9}"/>
    <cellStyle name="Millares 6 3 2 6 3" xfId="33557" xr:uid="{D8CC90D0-EC4A-45A7-A172-F9719031B3AB}"/>
    <cellStyle name="Millares 6 3 2 7" xfId="8388" xr:uid="{36926084-D439-4593-9231-A90E534B4606}"/>
    <cellStyle name="Millares 6 3 2 7 2" xfId="39440" xr:uid="{6950338E-0C37-4EAF-AEDA-9FAE053F87D8}"/>
    <cellStyle name="Millares 6 3 2 8" xfId="22571" xr:uid="{23713EC8-629D-410D-BF9B-9F82AB9D52D0}"/>
    <cellStyle name="Millares 6 3 20" xfId="37609" xr:uid="{F7A4D6D1-3997-4531-93EE-CE4BB829D9A1}"/>
    <cellStyle name="Millares 6 3 20 2" xfId="54478" xr:uid="{74724927-9B61-4AE0-9E68-AA747D4A1705}"/>
    <cellStyle name="Millares 6 3 21" xfId="37911" xr:uid="{E394CA18-6FD1-4B17-ABB6-67F5E48B0C5B}"/>
    <cellStyle name="Millares 6 3 21 2" xfId="54780" xr:uid="{AD3311CA-6E33-476B-B589-71B58CFCB820}"/>
    <cellStyle name="Millares 6 3 22" xfId="38213" xr:uid="{494E9E2A-6355-44B2-B062-742D1D93833A}"/>
    <cellStyle name="Millares 6 3 22 2" xfId="55082" xr:uid="{5A38EE4F-C94E-4BFC-817A-2626FBCE5734}"/>
    <cellStyle name="Millares 6 3 23" xfId="38513" xr:uid="{D4282605-C1A2-419C-9720-300668DEBF8C}"/>
    <cellStyle name="Millares 6 3 23 2" xfId="55382" xr:uid="{3699FD05-FA95-4586-A1F7-01E8ADFB3E15}"/>
    <cellStyle name="Millares 6 3 24" xfId="38813" xr:uid="{8E380CF0-C279-408A-93F0-FC72A20CC4C8}"/>
    <cellStyle name="Millares 6 3 24 2" xfId="55682" xr:uid="{D5931390-E33C-47A0-A202-168B004D5EE8}"/>
    <cellStyle name="Millares 6 3 25" xfId="39162" xr:uid="{499AA90D-F337-49EF-B718-A5555CEAA858}"/>
    <cellStyle name="Millares 6 3 26" xfId="22293" xr:uid="{C5F0E53D-F039-44A6-A57E-415AACACF4E5}"/>
    <cellStyle name="Millares 6 3 3" xfId="1402" xr:uid="{D4D5B308-45B8-4262-9A98-2C4CFBCE9D15}"/>
    <cellStyle name="Millares 6 3 3 2" xfId="3084" xr:uid="{2847B9A8-A224-4DFC-B77A-6313395E6A75}"/>
    <cellStyle name="Millares 6 3 3 2 2" xfId="5499" xr:uid="{6360AB92-1815-406F-93DE-FF0A6DC4093E}"/>
    <cellStyle name="Millares 6 3 3 2 2 2" xfId="13482" xr:uid="{CB9A01B4-AADA-4FA8-9740-1E71391AD5FD}"/>
    <cellStyle name="Millares 6 3 3 2 2 2 2" xfId="44530" xr:uid="{3AD7EF90-2E3E-42B5-879C-4F4740B912B8}"/>
    <cellStyle name="Millares 6 3 3 2 2 3" xfId="27661" xr:uid="{3F0597F1-2009-4C22-8F44-71087976F98B}"/>
    <cellStyle name="Millares 6 3 3 2 3" xfId="7913" xr:uid="{78AF06C6-E473-4D95-BDF0-F32CFCE3B374}"/>
    <cellStyle name="Millares 6 3 3 2 3 2" xfId="17090" xr:uid="{71BCE6AF-2F0D-49A3-98FE-BB9F5B2AD9F6}"/>
    <cellStyle name="Millares 6 3 3 2 3 2 2" xfId="48137" xr:uid="{1CCCE5E5-133F-4D56-97DF-87AA668565F7}"/>
    <cellStyle name="Millares 6 3 3 2 3 3" xfId="31268" xr:uid="{D9985000-3AF5-4291-A550-C2D3AF7B244B}"/>
    <cellStyle name="Millares 6 3 3 2 4" xfId="21345" xr:uid="{F2442246-EF4E-4CBD-8EE9-90BE81B2E5F5}"/>
    <cellStyle name="Millares 6 3 3 2 4 2" xfId="52362" xr:uid="{9DF28E90-93AC-4C97-900A-C4BABB0F46BB}"/>
    <cellStyle name="Millares 6 3 3 2 4 3" xfId="35493" xr:uid="{9AF4546B-3463-426B-A9CE-CBDDF23B2FAA}"/>
    <cellStyle name="Millares 6 3 3 2 5" xfId="10324" xr:uid="{53C57B32-4136-4AE6-835B-7391304D254A}"/>
    <cellStyle name="Millares 6 3 3 2 5 2" xfId="41376" xr:uid="{D36A74A4-3C82-4FE2-B8D4-082A406B6B34}"/>
    <cellStyle name="Millares 6 3 3 2 6" xfId="24507" xr:uid="{1E171A02-03B6-4AA4-9F23-E8F320279DDF}"/>
    <cellStyle name="Millares 6 3 3 3" xfId="2199" xr:uid="{322F4056-1D70-45FA-9CBB-A5555F62A4BD}"/>
    <cellStyle name="Millares 6 3 3 3 2" xfId="4614" xr:uid="{44FE1AE2-8E41-4E3F-992D-310CC0023941}"/>
    <cellStyle name="Millares 6 3 3 3 2 2" xfId="12597" xr:uid="{2E2EFC74-0ED3-4ADB-ABD7-02D9E8531AD0}"/>
    <cellStyle name="Millares 6 3 3 3 2 2 2" xfId="43645" xr:uid="{58C8C5E1-49B3-4C7A-8FC9-2F61F3841EC6}"/>
    <cellStyle name="Millares 6 3 3 3 2 3" xfId="26776" xr:uid="{3FC8D7EC-0B05-4007-A462-606FCDE75A7F}"/>
    <cellStyle name="Millares 6 3 3 3 3" xfId="7028" xr:uid="{14123EC6-4ED3-4AF8-9E86-FC25BBAEF205}"/>
    <cellStyle name="Millares 6 3 3 3 3 2" xfId="16205" xr:uid="{05C777B5-0CCF-4CEF-AB1C-7D3EEC53BD2B}"/>
    <cellStyle name="Millares 6 3 3 3 3 2 2" xfId="47252" xr:uid="{CFF12A49-8CB8-4E53-8835-6F3269C5A223}"/>
    <cellStyle name="Millares 6 3 3 3 3 3" xfId="30383" xr:uid="{DC5BCCA3-24E5-488B-8840-0EE32B90F7FB}"/>
    <cellStyle name="Millares 6 3 3 3 4" xfId="20460" xr:uid="{F46129C7-CE58-4C98-BB1E-2C5130FFB677}"/>
    <cellStyle name="Millares 6 3 3 3 4 2" xfId="51477" xr:uid="{CE09E583-46FD-4E14-BF9E-E983986A3D23}"/>
    <cellStyle name="Millares 6 3 3 3 4 3" xfId="34608" xr:uid="{AB21FC1C-6BBA-478D-ABAE-0EE0CF111BE0}"/>
    <cellStyle name="Millares 6 3 3 3 5" xfId="9439" xr:uid="{70F70868-20A1-4229-9138-6DE85446D296}"/>
    <cellStyle name="Millares 6 3 3 3 5 2" xfId="40491" xr:uid="{F922CB50-F05C-413A-8688-E9A6FD2A3776}"/>
    <cellStyle name="Millares 6 3 3 3 6" xfId="23622" xr:uid="{1E27774F-39FD-4D69-84F1-7222FAAB3CC7}"/>
    <cellStyle name="Millares 6 3 3 4" xfId="3817" xr:uid="{9A47261E-6FCD-44A4-B30D-65B5353AE3E6}"/>
    <cellStyle name="Millares 6 3 3 4 2" xfId="11800" xr:uid="{219FFFD9-98FE-4E7F-98E3-7191B0864483}"/>
    <cellStyle name="Millares 6 3 3 4 2 2" xfId="42848" xr:uid="{AEFD3861-C7D2-48FB-B415-7A3A74C0AA0E}"/>
    <cellStyle name="Millares 6 3 3 4 3" xfId="25979" xr:uid="{4F3B6F2C-1B34-4CC0-A3AB-DACAB45DAA00}"/>
    <cellStyle name="Millares 6 3 3 5" xfId="6231" xr:uid="{CD54A350-D8B6-4AB9-9995-D07CC6F4A71D}"/>
    <cellStyle name="Millares 6 3 3 5 2" xfId="15408" xr:uid="{C0EDA800-855E-45E4-B523-FC4491F4437B}"/>
    <cellStyle name="Millares 6 3 3 5 2 2" xfId="46455" xr:uid="{EE583A74-2B59-40E0-829A-9C2CEE7E56BB}"/>
    <cellStyle name="Millares 6 3 3 5 3" xfId="29586" xr:uid="{215DAC6A-20FD-4521-9A6E-5E01F871DFBC}"/>
    <cellStyle name="Millares 6 3 3 6" xfId="19663" xr:uid="{C55F2B2B-35D3-42C5-8806-287A63E5CBA2}"/>
    <cellStyle name="Millares 6 3 3 6 2" xfId="50680" xr:uid="{8A300DE1-4F74-46C3-8CFA-D97217854A47}"/>
    <cellStyle name="Millares 6 3 3 6 3" xfId="33811" xr:uid="{7221018B-98CC-4916-A395-C7256F4AC974}"/>
    <cellStyle name="Millares 6 3 3 7" xfId="8642" xr:uid="{2FB63C2F-A186-4EEB-A6AA-F7081EC8718E}"/>
    <cellStyle name="Millares 6 3 3 7 2" xfId="39694" xr:uid="{ADCF920A-32B4-4A88-861C-21963DD2945B}"/>
    <cellStyle name="Millares 6 3 3 8" xfId="22825" xr:uid="{77D26D28-DB93-46E5-AEEF-37465E56B986}"/>
    <cellStyle name="Millares 6 3 4" xfId="2552" xr:uid="{96907E44-65F0-492A-AC83-8F783F02C8C8}"/>
    <cellStyle name="Millares 6 3 4 2" xfId="4967" xr:uid="{44F4DFB1-57AA-456C-A488-5D5CD2A6921D}"/>
    <cellStyle name="Millares 6 3 4 2 2" xfId="12950" xr:uid="{2C975178-2895-4533-BAFB-073435D30011}"/>
    <cellStyle name="Millares 6 3 4 2 2 2" xfId="43998" xr:uid="{CD64A216-358A-4C99-8B71-931B5DEA8698}"/>
    <cellStyle name="Millares 6 3 4 2 3" xfId="27129" xr:uid="{65823A59-CFF8-48D8-B99F-701C8BE8997E}"/>
    <cellStyle name="Millares 6 3 4 3" xfId="7381" xr:uid="{B1CA028D-7AE1-4B06-8857-94B28BC0FCC5}"/>
    <cellStyle name="Millares 6 3 4 3 2" xfId="16558" xr:uid="{BCFFB5B1-2C8A-412F-95F9-30A3ED06A898}"/>
    <cellStyle name="Millares 6 3 4 3 2 2" xfId="47605" xr:uid="{33853CF1-0EE4-496E-8FB3-667E0208F550}"/>
    <cellStyle name="Millares 6 3 4 3 3" xfId="30736" xr:uid="{C470AE81-2764-466E-8A71-4E67835075F3}"/>
    <cellStyle name="Millares 6 3 4 4" xfId="20813" xr:uid="{14640F01-3C77-4404-B89A-BAB47CBC8750}"/>
    <cellStyle name="Millares 6 3 4 4 2" xfId="51830" xr:uid="{EA4FB072-3B80-40AB-8ECF-428CC4996BBA}"/>
    <cellStyle name="Millares 6 3 4 4 3" xfId="34961" xr:uid="{09E4DFF1-DDC5-4709-A9AC-EA1034882C36}"/>
    <cellStyle name="Millares 6 3 4 5" xfId="9792" xr:uid="{E4B11F26-EE30-4D63-9D41-0A7197C211C9}"/>
    <cellStyle name="Millares 6 3 4 5 2" xfId="40844" xr:uid="{4459BF80-2AD9-426F-B9BB-4FF05181F1E8}"/>
    <cellStyle name="Millares 6 3 4 6" xfId="23975" xr:uid="{A0FC8738-14FA-4723-9BEA-6E5FD565C5C2}"/>
    <cellStyle name="Millares 6 3 5" xfId="1545" xr:uid="{89EC758F-B710-4C46-87EE-2669D495C089}"/>
    <cellStyle name="Millares 6 3 5 2" xfId="3960" xr:uid="{892DB26B-08CB-4191-9103-8174B4C1C560}"/>
    <cellStyle name="Millares 6 3 5 2 2" xfId="11943" xr:uid="{F081A7F4-2313-4D33-9673-7C2AE6A5C4D1}"/>
    <cellStyle name="Millares 6 3 5 2 2 2" xfId="42991" xr:uid="{74ACB5E2-A4DD-41D3-9446-5DBC7107021F}"/>
    <cellStyle name="Millares 6 3 5 2 3" xfId="26122" xr:uid="{2DFF051C-9018-42DB-90C4-6A9B04101B65}"/>
    <cellStyle name="Millares 6 3 5 3" xfId="6374" xr:uid="{0174035D-FB68-4B13-981A-9004CFCCAFB9}"/>
    <cellStyle name="Millares 6 3 5 3 2" xfId="15551" xr:uid="{6570D301-933F-4ACA-A4AF-3DA351FC74A3}"/>
    <cellStyle name="Millares 6 3 5 3 2 2" xfId="46598" xr:uid="{4C21197E-7A60-477C-A1FB-6411056B391B}"/>
    <cellStyle name="Millares 6 3 5 3 3" xfId="29729" xr:uid="{5C2150AE-A80D-4347-B04A-CDB799D0F84E}"/>
    <cellStyle name="Millares 6 3 5 4" xfId="19806" xr:uid="{2BB18543-DB44-4E1F-96EE-341922920D3F}"/>
    <cellStyle name="Millares 6 3 5 4 2" xfId="50823" xr:uid="{6E7C2D6B-C9AE-425B-9578-420E8633F040}"/>
    <cellStyle name="Millares 6 3 5 4 3" xfId="33954" xr:uid="{0CD7262C-7C12-497C-B336-58DEA68EFFF0}"/>
    <cellStyle name="Millares 6 3 5 5" xfId="8785" xr:uid="{10BC86C7-D7A9-4E39-837E-812BC673A2EF}"/>
    <cellStyle name="Millares 6 3 5 5 2" xfId="39837" xr:uid="{A4E1F18E-3826-4705-8DAB-C2B334E01C21}"/>
    <cellStyle name="Millares 6 3 5 6" xfId="22968" xr:uid="{76273F71-7357-4D89-8809-0028496D9751}"/>
    <cellStyle name="Millares 6 3 6" xfId="869" xr:uid="{C8BB8073-184E-4198-953B-4A4EA7198219}"/>
    <cellStyle name="Millares 6 3 6 2" xfId="13634" xr:uid="{263EF51C-188B-4DF9-8664-7B0508B52219}"/>
    <cellStyle name="Millares 6 3 6 2 2" xfId="44682" xr:uid="{466EEECD-738E-499E-8558-3E64FD3690DB}"/>
    <cellStyle name="Millares 6 3 6 2 3" xfId="27813" xr:uid="{0576217C-7B41-4698-AA6B-390180EF9463}"/>
    <cellStyle name="Millares 6 3 6 3" xfId="17242" xr:uid="{1C6F06FB-B4FE-4CE0-9AC4-96912D680E18}"/>
    <cellStyle name="Millares 6 3 6 3 2" xfId="48289" xr:uid="{E1934FE0-138E-4323-A66D-E92F5A41FBF4}"/>
    <cellStyle name="Millares 6 3 6 3 3" xfId="31420" xr:uid="{55926872-E4A9-4F65-B1ED-BD5BD0D7422E}"/>
    <cellStyle name="Millares 6 3 6 4" xfId="21497" xr:uid="{67BC71D3-BCA3-4942-AE5A-5C857C9339CF}"/>
    <cellStyle name="Millares 6 3 6 4 2" xfId="52514" xr:uid="{2F6F2926-FCDA-4020-84F9-E1105307F545}"/>
    <cellStyle name="Millares 6 3 6 4 3" xfId="35645" xr:uid="{2DC0F83E-511F-4909-852B-39117A95C50E}"/>
    <cellStyle name="Millares 6 3 6 5" xfId="10476" xr:uid="{B009002E-3908-4DCA-AD9D-5613C8D2C3AA}"/>
    <cellStyle name="Millares 6 3 6 5 2" xfId="41528" xr:uid="{BC741DE6-AC4C-42E7-BD86-66A56C539384}"/>
    <cellStyle name="Millares 6 3 6 6" xfId="24659" xr:uid="{A984BEF2-1B19-41DB-8CFE-0917C080BB3B}"/>
    <cellStyle name="Millares 6 3 7" xfId="3284" xr:uid="{8198020A-E940-43E6-9F74-DA9DF98C82D0}"/>
    <cellStyle name="Millares 6 3 7 2" xfId="13931" xr:uid="{F81DB4C0-68AA-46B1-9CEB-86D22D9E8557}"/>
    <cellStyle name="Millares 6 3 7 2 2" xfId="44979" xr:uid="{538BA6A1-165C-42E1-BDF9-A123DA01099F}"/>
    <cellStyle name="Millares 6 3 7 2 3" xfId="28110" xr:uid="{D0D55C48-0DB8-4A47-B08A-98C7B0D2C07C}"/>
    <cellStyle name="Millares 6 3 7 3" xfId="17539" xr:uid="{618F7A71-FAE7-4D13-8832-FC3810AE3BBC}"/>
    <cellStyle name="Millares 6 3 7 3 2" xfId="48586" xr:uid="{B8E854D3-D7CA-46F4-AAEF-8635CBD8540B}"/>
    <cellStyle name="Millares 6 3 7 3 3" xfId="31717" xr:uid="{840A11DB-8F2C-4494-A6C7-77F467C368E8}"/>
    <cellStyle name="Millares 6 3 7 4" xfId="21794" xr:uid="{9449EC84-8A60-4212-A6FF-FE1752625425}"/>
    <cellStyle name="Millares 6 3 7 4 2" xfId="52811" xr:uid="{0F122EE4-9476-43EC-9CC9-2FC1CCB1FE11}"/>
    <cellStyle name="Millares 6 3 7 4 3" xfId="35942" xr:uid="{F053DA62-2B87-4E8E-A8B0-51C0E5F5A5EB}"/>
    <cellStyle name="Millares 6 3 7 5" xfId="10773" xr:uid="{9D93CAB0-C86B-404B-8148-CE5CC8BADEAF}"/>
    <cellStyle name="Millares 6 3 7 5 2" xfId="41825" xr:uid="{257C05CD-4A78-496E-BE0B-D6B55F7D835C}"/>
    <cellStyle name="Millares 6 3 7 6" xfId="24956" xr:uid="{B7D1045A-FEBD-4A28-B27F-53B9AC5C3189}"/>
    <cellStyle name="Millares 6 3 8" xfId="5699" xr:uid="{35E3B2BB-227D-4A84-8E0A-EDADAAB40637}"/>
    <cellStyle name="Millares 6 3 8 2" xfId="14171" xr:uid="{E515A31F-2D85-4D56-AC0E-C1984B413D97}"/>
    <cellStyle name="Millares 6 3 8 2 2" xfId="45219" xr:uid="{B004A3FB-4429-40FD-BBDD-395E23923487}"/>
    <cellStyle name="Millares 6 3 8 2 3" xfId="28350" xr:uid="{3916D5B5-3F3B-445F-B759-0D48E4F0A9B5}"/>
    <cellStyle name="Millares 6 3 8 3" xfId="17779" xr:uid="{5E57BDFD-A655-45D5-A2D0-B0AD960F8313}"/>
    <cellStyle name="Millares 6 3 8 3 2" xfId="48826" xr:uid="{6B666025-B3BD-4815-BB26-A06B643C9D3F}"/>
    <cellStyle name="Millares 6 3 8 3 3" xfId="31957" xr:uid="{1C901120-D14E-48C7-B7C1-F4C043A8563B}"/>
    <cellStyle name="Millares 6 3 8 4" xfId="22034" xr:uid="{3A2E04F4-A696-4FB1-B28B-74A56C06C410}"/>
    <cellStyle name="Millares 6 3 8 4 2" xfId="53051" xr:uid="{3259A79C-0BCE-4434-8252-AD8EED461937}"/>
    <cellStyle name="Millares 6 3 8 4 3" xfId="36182" xr:uid="{8D215AC2-5F56-4A3C-925D-B7E638AC3EA5}"/>
    <cellStyle name="Millares 6 3 8 5" xfId="11013" xr:uid="{6B3B8EEE-FF75-4FF8-A88C-D34E8ED6ACD3}"/>
    <cellStyle name="Millares 6 3 8 5 2" xfId="42065" xr:uid="{42776037-D697-4AD0-9046-A167FA2EE661}"/>
    <cellStyle name="Millares 6 3 8 6" xfId="25196" xr:uid="{C78A503C-3F4E-4446-A307-E03CE9BD26F9}"/>
    <cellStyle name="Millares 6 3 9" xfId="11268" xr:uid="{8E1AE71C-13C1-4897-9897-FA5C70BF6880}"/>
    <cellStyle name="Millares 6 3 9 2" xfId="14876" xr:uid="{B4F3C7B7-D63F-40AF-94F7-2C19C9C60737}"/>
    <cellStyle name="Millares 6 3 9 2 2" xfId="45923" xr:uid="{C4E2F6C8-1F06-4811-86B6-05240B2F706A}"/>
    <cellStyle name="Millares 6 3 9 2 3" xfId="29054" xr:uid="{82B6FE2E-DC22-4A9D-871B-B762F64558E1}"/>
    <cellStyle name="Millares 6 3 9 3" xfId="19131" xr:uid="{1F6739F6-877B-4D23-A8CE-8DA8C6B25AA6}"/>
    <cellStyle name="Millares 6 3 9 3 2" xfId="50148" xr:uid="{70EF695D-AC87-403F-B1B3-C7E14F42EAB6}"/>
    <cellStyle name="Millares 6 3 9 3 3" xfId="33279" xr:uid="{15CD018D-4B8F-488F-9F23-CB534EAE9105}"/>
    <cellStyle name="Millares 6 3 9 4" xfId="42316" xr:uid="{A854BCB9-1580-450C-B4BA-6669D6BCD56B}"/>
    <cellStyle name="Millares 6 3 9 5" xfId="25447" xr:uid="{1BEC8E44-E9C0-43DC-877C-0F21B7EFC237}"/>
    <cellStyle name="Millares 6 30" xfId="38209" xr:uid="{2F9A6A46-AD36-41B1-9F06-6EC72C3BEF04}"/>
    <cellStyle name="Millares 6 30 2" xfId="55078" xr:uid="{4B56D629-0201-42B5-876A-536E93EF9533}"/>
    <cellStyle name="Millares 6 31" xfId="38509" xr:uid="{99EDCA5F-3831-4447-B0EE-685C0FE080EC}"/>
    <cellStyle name="Millares 6 31 2" xfId="55378" xr:uid="{7DB5497E-27A1-47E6-ADFF-3636DE9D0F91}"/>
    <cellStyle name="Millares 6 32" xfId="38809" xr:uid="{CDE23F93-1EBD-46C3-848D-3CBC9D4F2875}"/>
    <cellStyle name="Millares 6 32 2" xfId="55678" xr:uid="{FA111842-C756-4303-A8EB-374BD322053E}"/>
    <cellStyle name="Millares 6 33" xfId="39041" xr:uid="{21EB66F0-FE11-42D4-B0E8-F8AF5103C21C}"/>
    <cellStyle name="Millares 6 34" xfId="22172" xr:uid="{1773FBFF-F467-406E-9286-7F8B951D7149}"/>
    <cellStyle name="Millares 6 4" xfId="333" xr:uid="{F8E87180-3B42-4916-99AD-35F12404460D}"/>
    <cellStyle name="Millares 6 4 10" xfId="14379" xr:uid="{728068A7-3043-4D02-9C0F-A20C95AC4B62}"/>
    <cellStyle name="Millares 6 4 10 2" xfId="45427" xr:uid="{999BB5F9-1B7E-481B-976D-B87D9508A86E}"/>
    <cellStyle name="Millares 6 4 10 3" xfId="28558" xr:uid="{FB196685-0DCF-45E9-93A9-68DECEA55471}"/>
    <cellStyle name="Millares 6 4 11" xfId="14679" xr:uid="{730B9CF8-A081-44A6-A829-BB692BECE7C1}"/>
    <cellStyle name="Millares 6 4 11 2" xfId="45726" xr:uid="{24E8D520-E60C-48B6-98E3-0618A6B7B8E8}"/>
    <cellStyle name="Millares 6 4 11 3" xfId="28857" xr:uid="{AD901256-BD1C-4CA4-97E5-287CEDDE54CB}"/>
    <cellStyle name="Millares 6 4 12" xfId="18040" xr:uid="{E5F778D0-CD95-4561-AB2B-BCD1666C64F5}"/>
    <cellStyle name="Millares 6 4 12 2" xfId="49057" xr:uid="{1F400E4B-BE23-4AC3-8236-8C18BB69B6AE}"/>
    <cellStyle name="Millares 6 4 12 3" xfId="32188" xr:uid="{FDE91C68-53FD-44F3-B2D9-FD90EF0C213C}"/>
    <cellStyle name="Millares 6 4 13" xfId="18340" xr:uid="{C0297496-BCA3-459B-BB2B-C6C647C31077}"/>
    <cellStyle name="Millares 6 4 13 2" xfId="49357" xr:uid="{05FF4828-A53B-4669-B0F3-8A2C4A40CF5C}"/>
    <cellStyle name="Millares 6 4 13 3" xfId="32488" xr:uid="{94AFBC74-C381-4416-98F5-C8EBF348D647}"/>
    <cellStyle name="Millares 6 4 14" xfId="18640" xr:uid="{EC181443-634C-422E-82BB-096B5BE10561}"/>
    <cellStyle name="Millares 6 4 14 2" xfId="49657" xr:uid="{E546E910-441D-4151-9BC6-7AB9AB7FAD26}"/>
    <cellStyle name="Millares 6 4 14 3" xfId="32788" xr:uid="{18FD06A9-FFB9-44D9-8A51-0FD4B5F91B3B}"/>
    <cellStyle name="Millares 6 4 15" xfId="18934" xr:uid="{0CE2F8F6-BF45-4071-8BE8-068CD3948AC7}"/>
    <cellStyle name="Millares 6 4 15 2" xfId="49951" xr:uid="{9A25179D-939A-4255-B0B7-D6EE4B10FFA7}"/>
    <cellStyle name="Millares 6 4 15 3" xfId="33082" xr:uid="{0D9BC515-85CC-4598-BF9B-44F41155CB5C}"/>
    <cellStyle name="Millares 6 4 16" xfId="8164" xr:uid="{85A2B693-6601-4E82-A32D-D30938DB364E}"/>
    <cellStyle name="Millares 6 4 16 2" xfId="53261" xr:uid="{E02A1136-9804-4D30-B60A-BCDDB94460A8}"/>
    <cellStyle name="Millares 6 4 16 3" xfId="36392" xr:uid="{FB1E461A-4159-4A52-8DEA-52A4E1A904B4}"/>
    <cellStyle name="Millares 6 4 17" xfId="36697" xr:uid="{9275615A-70AA-48CF-B11C-4F5ABD4A7B93}"/>
    <cellStyle name="Millares 6 4 17 2" xfId="53566" xr:uid="{00D50A23-6FDE-46B9-A80C-28D00F466A19}"/>
    <cellStyle name="Millares 6 4 18" xfId="37007" xr:uid="{32446244-BB7B-4BF1-98C9-842A4D79746E}"/>
    <cellStyle name="Millares 6 4 18 2" xfId="53876" xr:uid="{873AD061-BC6B-4A15-95D3-0355707405AF}"/>
    <cellStyle name="Millares 6 4 19" xfId="37310" xr:uid="{293DF20D-DAD1-48D1-B8D1-34B73089F31A}"/>
    <cellStyle name="Millares 6 4 19 2" xfId="54179" xr:uid="{2094AD24-6638-4297-8952-71760FC40723}"/>
    <cellStyle name="Millares 6 4 2" xfId="559" xr:uid="{E0415C15-5C87-4F15-B1BA-0F0D6CF845B1}"/>
    <cellStyle name="Millares 6 4 2 2" xfId="2831" xr:uid="{38529FCA-4C95-42B2-A875-C83C44439BD0}"/>
    <cellStyle name="Millares 6 4 2 2 2" xfId="5246" xr:uid="{1CCBB595-99AB-4B2E-AC22-BE6656289727}"/>
    <cellStyle name="Millares 6 4 2 2 2 2" xfId="13229" xr:uid="{93C92821-8D7C-40C6-9CD1-2D5285BCC2F9}"/>
    <cellStyle name="Millares 6 4 2 2 2 2 2" xfId="44277" xr:uid="{383E40A1-856F-4802-9878-B0AC08C86090}"/>
    <cellStyle name="Millares 6 4 2 2 2 3" xfId="27408" xr:uid="{3694ABCC-0E38-4B70-B679-59F1ACED9AB2}"/>
    <cellStyle name="Millares 6 4 2 2 3" xfId="7660" xr:uid="{A950C5B8-9CB3-403A-87F7-04253E3D88D1}"/>
    <cellStyle name="Millares 6 4 2 2 3 2" xfId="16837" xr:uid="{4782268F-476D-444C-8484-67368E6E85BC}"/>
    <cellStyle name="Millares 6 4 2 2 3 2 2" xfId="47884" xr:uid="{0F99F729-0C93-4040-A787-138A1BCC7383}"/>
    <cellStyle name="Millares 6 4 2 2 3 3" xfId="31015" xr:uid="{A29D719D-A5BA-4D3E-B581-306145D9BCE9}"/>
    <cellStyle name="Millares 6 4 2 2 4" xfId="21092" xr:uid="{D7E448C9-20EB-4B92-9B58-ADA925472F75}"/>
    <cellStyle name="Millares 6 4 2 2 4 2" xfId="52109" xr:uid="{4A306D00-06A2-4B5D-8E61-338E2BEF196B}"/>
    <cellStyle name="Millares 6 4 2 2 4 3" xfId="35240" xr:uid="{4CADA2C4-060F-4C5D-8392-2C34F3EEF38B}"/>
    <cellStyle name="Millares 6 4 2 2 5" xfId="10071" xr:uid="{FD9B0111-C4DD-4D4B-92D4-3C2F243140FB}"/>
    <cellStyle name="Millares 6 4 2 2 5 2" xfId="41123" xr:uid="{A8BAE521-D3BE-4A3E-A5AD-E9EDD859D803}"/>
    <cellStyle name="Millares 6 4 2 2 6" xfId="24254" xr:uid="{32547F32-3B00-417A-B04B-FD68665B6EF9}"/>
    <cellStyle name="Millares 6 4 2 3" xfId="1951" xr:uid="{98010F35-B869-428D-AE6E-2A5AAF37BC8F}"/>
    <cellStyle name="Millares 6 4 2 3 2" xfId="4366" xr:uid="{F883583A-D6A4-449B-9D27-9A2666EB3D3E}"/>
    <cellStyle name="Millares 6 4 2 3 2 2" xfId="12349" xr:uid="{0DE2388D-238A-4682-85DF-437BCCA44C01}"/>
    <cellStyle name="Millares 6 4 2 3 2 2 2" xfId="43397" xr:uid="{3AE729CA-3B70-4CB7-9566-744E4041B175}"/>
    <cellStyle name="Millares 6 4 2 3 2 3" xfId="26528" xr:uid="{18D69BEE-D346-4C90-9760-78D0A7DE8380}"/>
    <cellStyle name="Millares 6 4 2 3 3" xfId="6780" xr:uid="{64A8581C-A09C-421D-A9EA-915F9E99604F}"/>
    <cellStyle name="Millares 6 4 2 3 3 2" xfId="15957" xr:uid="{34E05619-AB53-4F8B-B670-8AA1CB1A02B3}"/>
    <cellStyle name="Millares 6 4 2 3 3 2 2" xfId="47004" xr:uid="{BD41AFD6-0E1D-4410-BE2B-6404C40CC5F1}"/>
    <cellStyle name="Millares 6 4 2 3 3 3" xfId="30135" xr:uid="{5C938114-D46F-43AD-90B4-F8BAE78B97EA}"/>
    <cellStyle name="Millares 6 4 2 3 4" xfId="20212" xr:uid="{6BDDA573-B093-4846-9834-576494F12054}"/>
    <cellStyle name="Millares 6 4 2 3 4 2" xfId="51229" xr:uid="{4E24E147-1BB6-44B3-982D-611C1F766689}"/>
    <cellStyle name="Millares 6 4 2 3 4 3" xfId="34360" xr:uid="{873B606B-F7C0-4FCF-9A43-5C19D4C9053C}"/>
    <cellStyle name="Millares 6 4 2 3 5" xfId="9191" xr:uid="{7CCCA878-711A-4221-867C-4AA959DB7709}"/>
    <cellStyle name="Millares 6 4 2 3 5 2" xfId="40243" xr:uid="{472857D5-BE9F-47DD-8809-7B1C139FAD62}"/>
    <cellStyle name="Millares 6 4 2 3 6" xfId="23374" xr:uid="{D5CC8067-4F41-4EEE-9D79-F6F6F57F565D}"/>
    <cellStyle name="Millares 6 4 2 4" xfId="1148" xr:uid="{2C810CAE-3EF8-4970-8733-112E8086080E}"/>
    <cellStyle name="Millares 6 4 2 4 2" xfId="11547" xr:uid="{CC10A67B-A94E-45D9-9D30-EDD722C209EB}"/>
    <cellStyle name="Millares 6 4 2 4 2 2" xfId="42595" xr:uid="{F1D4A76B-811B-4739-9889-3AB5C28267BC}"/>
    <cellStyle name="Millares 6 4 2 4 3" xfId="25726" xr:uid="{0F42EAD2-58C2-435A-97DA-1255297BEBFC}"/>
    <cellStyle name="Millares 6 4 2 5" xfId="3563" xr:uid="{CA819CF9-0B3D-4293-B9BF-94ECCA83CCE0}"/>
    <cellStyle name="Millares 6 4 2 5 2" xfId="15155" xr:uid="{D19833B1-5E56-4540-9CF2-22E9736C40AB}"/>
    <cellStyle name="Millares 6 4 2 5 2 2" xfId="46202" xr:uid="{7A407AEA-2972-409F-8403-5CBA73F9BA61}"/>
    <cellStyle name="Millares 6 4 2 5 3" xfId="29333" xr:uid="{DDD0F73C-F1D2-4064-934C-08A49F3EBA91}"/>
    <cellStyle name="Millares 6 4 2 6" xfId="5978" xr:uid="{4B3E7517-71F5-4185-9090-3DCDFA11F570}"/>
    <cellStyle name="Millares 6 4 2 6 2" xfId="19410" xr:uid="{326E68D7-7C11-4303-8E1A-4C6B1F0B8164}"/>
    <cellStyle name="Millares 6 4 2 6 2 2" xfId="50427" xr:uid="{9BB8B05C-9E8C-43E9-83BF-233B42120AD2}"/>
    <cellStyle name="Millares 6 4 2 6 3" xfId="33558" xr:uid="{A610B77B-6B18-4281-B4D4-B2C6FEAF320F}"/>
    <cellStyle name="Millares 6 4 2 7" xfId="8389" xr:uid="{1A46AC8B-B397-4EA9-B519-3A7513DBE8C1}"/>
    <cellStyle name="Millares 6 4 2 7 2" xfId="39441" xr:uid="{315584DB-7138-4BFD-9680-DCBA3604C60B}"/>
    <cellStyle name="Millares 6 4 2 8" xfId="22572" xr:uid="{8B362E09-3C3A-4AA7-B244-7D12D4EE98E1}"/>
    <cellStyle name="Millares 6 4 20" xfId="37610" xr:uid="{AE7A3799-60CC-43C0-8F70-FEDC2435F185}"/>
    <cellStyle name="Millares 6 4 20 2" xfId="54479" xr:uid="{B50FA9F2-3CC9-4E67-B4B9-4E6B4DAD897C}"/>
    <cellStyle name="Millares 6 4 21" xfId="37912" xr:uid="{985D3CCD-437C-4FC2-94DC-C20D4AC1CBA2}"/>
    <cellStyle name="Millares 6 4 21 2" xfId="54781" xr:uid="{ABD6972F-D861-44AE-AFE4-BFE0AD3DF7F5}"/>
    <cellStyle name="Millares 6 4 22" xfId="38214" xr:uid="{300B6EBC-9BD8-480F-974A-2BC8732B8761}"/>
    <cellStyle name="Millares 6 4 22 2" xfId="55083" xr:uid="{3B8C35E8-957C-4762-92A8-88E8B9827027}"/>
    <cellStyle name="Millares 6 4 23" xfId="38514" xr:uid="{71B0B6C8-7647-49E5-BFED-6E1C3DE8B036}"/>
    <cellStyle name="Millares 6 4 23 2" xfId="55383" xr:uid="{7F6AD457-7B09-4067-B419-83855756E11E}"/>
    <cellStyle name="Millares 6 4 24" xfId="38814" xr:uid="{91FEC931-5ED3-4DEF-87E7-639D5B61B4B7}"/>
    <cellStyle name="Millares 6 4 24 2" xfId="55683" xr:uid="{160E8EEA-2981-4196-A663-A10F8C3AF6EE}"/>
    <cellStyle name="Millares 6 4 25" xfId="39216" xr:uid="{D33D17A2-0981-4D8D-8E2B-7A6408B78A47}"/>
    <cellStyle name="Millares 6 4 26" xfId="22347" xr:uid="{519B1B52-2FB2-4C64-B8E2-6C4641BF1607}"/>
    <cellStyle name="Millares 6 4 3" xfId="2253" xr:uid="{42BE6419-AAC9-4A94-A6AD-7C73BC06A0C2}"/>
    <cellStyle name="Millares 6 4 3 2" xfId="4668" xr:uid="{39D51626-1BED-465A-853A-3ADE445B847A}"/>
    <cellStyle name="Millares 6 4 3 2 2" xfId="12651" xr:uid="{3D923A7B-2F68-46A4-A6C5-17D42F3A32A0}"/>
    <cellStyle name="Millares 6 4 3 2 2 2" xfId="43699" xr:uid="{17BD69E7-DCCC-402C-8D69-610634E54318}"/>
    <cellStyle name="Millares 6 4 3 2 3" xfId="26830" xr:uid="{DDFC0514-849A-4D4D-B646-13ED712BCF76}"/>
    <cellStyle name="Millares 6 4 3 3" xfId="7082" xr:uid="{2ED2E331-27FD-4255-9884-53EF75F32DE4}"/>
    <cellStyle name="Millares 6 4 3 3 2" xfId="16259" xr:uid="{325E0518-F27A-43F5-BFBD-2A8BB1D87887}"/>
    <cellStyle name="Millares 6 4 3 3 2 2" xfId="47306" xr:uid="{0BA9F7A8-D382-4BF0-A69A-83302FF153AC}"/>
    <cellStyle name="Millares 6 4 3 3 3" xfId="30437" xr:uid="{04A7E9DF-F0E9-4A7F-97F0-7E2A78854326}"/>
    <cellStyle name="Millares 6 4 3 4" xfId="20514" xr:uid="{3C8D8F6C-6890-4A0C-84CB-20BFF2B264C1}"/>
    <cellStyle name="Millares 6 4 3 4 2" xfId="51531" xr:uid="{E5F3A76B-B915-4C98-83C9-EFAC5638A834}"/>
    <cellStyle name="Millares 6 4 3 4 3" xfId="34662" xr:uid="{DE45DF53-DAED-48EF-80BC-4EDD6DFF712B}"/>
    <cellStyle name="Millares 6 4 3 5" xfId="9493" xr:uid="{7247E834-8A00-409A-940C-EEF6313E7F4C}"/>
    <cellStyle name="Millares 6 4 3 5 2" xfId="40545" xr:uid="{F33C873C-BD06-4697-BD39-CC4D3E18F25D}"/>
    <cellStyle name="Millares 6 4 3 6" xfId="23676" xr:uid="{833E7FEB-6257-479E-95CB-C5790100B796}"/>
    <cellStyle name="Millares 6 4 4" xfId="2606" xr:uid="{E750094B-E6B8-482B-9C9B-6C221B10B066}"/>
    <cellStyle name="Millares 6 4 4 2" xfId="5021" xr:uid="{BFACE501-9798-472E-B751-9FC495655159}"/>
    <cellStyle name="Millares 6 4 4 2 2" xfId="13004" xr:uid="{D3308FBA-51E5-4575-98B0-DD78A7DC32CD}"/>
    <cellStyle name="Millares 6 4 4 2 2 2" xfId="44052" xr:uid="{C3B64D70-CA23-4DB4-930B-9D6189A68702}"/>
    <cellStyle name="Millares 6 4 4 2 3" xfId="27183" xr:uid="{43A4AF20-85A4-42C2-AF37-190C2D031DE3}"/>
    <cellStyle name="Millares 6 4 4 3" xfId="7435" xr:uid="{9F25731F-755D-4B62-9D60-BCF03E4B4B5E}"/>
    <cellStyle name="Millares 6 4 4 3 2" xfId="16612" xr:uid="{B38A30CC-B5E4-4C6D-88FE-41F5D35E8204}"/>
    <cellStyle name="Millares 6 4 4 3 2 2" xfId="47659" xr:uid="{ECF22C9A-B968-4CA3-B297-0E6E6002BB0B}"/>
    <cellStyle name="Millares 6 4 4 3 3" xfId="30790" xr:uid="{9C7E104B-9C0F-4537-8627-18F5DBB533E1}"/>
    <cellStyle name="Millares 6 4 4 4" xfId="20867" xr:uid="{68194365-0ECF-4A3C-A0FE-00E440622D63}"/>
    <cellStyle name="Millares 6 4 4 4 2" xfId="51884" xr:uid="{3A5D7866-F000-4744-9130-5DF4B4D79FAA}"/>
    <cellStyle name="Millares 6 4 4 4 3" xfId="35015" xr:uid="{9C6075B6-C6B5-4BE9-8B09-EA3276EFB3F8}"/>
    <cellStyle name="Millares 6 4 4 5" xfId="9846" xr:uid="{F48F3148-B595-4B68-98AA-34B1B595F5EB}"/>
    <cellStyle name="Millares 6 4 4 5 2" xfId="40898" xr:uid="{475CFD99-6BD3-477A-8A9F-32EC92026A39}"/>
    <cellStyle name="Millares 6 4 4 6" xfId="24029" xr:uid="{70B84C18-EDC2-4032-BD20-6A05680EA61D}"/>
    <cellStyle name="Millares 6 4 5" xfId="1599" xr:uid="{34DC8927-8F3E-4C7A-93DA-3C2B678F965A}"/>
    <cellStyle name="Millares 6 4 5 2" xfId="4014" xr:uid="{27EAF6E3-97FE-418F-9D89-5B79B1A0BB8F}"/>
    <cellStyle name="Millares 6 4 5 2 2" xfId="11997" xr:uid="{BCCCBAEA-31AE-422E-A9D7-C8A80D3B90C7}"/>
    <cellStyle name="Millares 6 4 5 2 2 2" xfId="43045" xr:uid="{888E99DC-E9FE-4FED-A071-8FC573406DBA}"/>
    <cellStyle name="Millares 6 4 5 2 3" xfId="26176" xr:uid="{7B4002C5-85FB-4B70-A7FE-6076D01012B0}"/>
    <cellStyle name="Millares 6 4 5 3" xfId="6428" xr:uid="{2DA23194-D8C1-4115-A66B-9152C2AAFD9A}"/>
    <cellStyle name="Millares 6 4 5 3 2" xfId="15605" xr:uid="{7BC40C9E-37EB-4E9F-AF74-F518C4584FFD}"/>
    <cellStyle name="Millares 6 4 5 3 2 2" xfId="46652" xr:uid="{1219DF73-E72C-4CCB-AC91-3BAD143B4953}"/>
    <cellStyle name="Millares 6 4 5 3 3" xfId="29783" xr:uid="{96249061-3A86-444C-A957-850C3027D56C}"/>
    <cellStyle name="Millares 6 4 5 4" xfId="19860" xr:uid="{6DA86A06-0AD9-44B2-912F-F9521C3486D1}"/>
    <cellStyle name="Millares 6 4 5 4 2" xfId="50877" xr:uid="{E3FC5F6C-A14D-4DE6-8AAE-0E696FF27662}"/>
    <cellStyle name="Millares 6 4 5 4 3" xfId="34008" xr:uid="{8C342C35-1405-41C5-8649-5DCEE0734E33}"/>
    <cellStyle name="Millares 6 4 5 5" xfId="8839" xr:uid="{12BB3CD1-C152-4320-A754-9804046D5DD6}"/>
    <cellStyle name="Millares 6 4 5 5 2" xfId="39891" xr:uid="{D2ACF445-6974-4DBA-B602-154A5DAB93A4}"/>
    <cellStyle name="Millares 6 4 5 6" xfId="23022" xr:uid="{8C6489AE-A1BB-4839-BEE6-5DED0B8D5373}"/>
    <cellStyle name="Millares 6 4 6" xfId="923" xr:uid="{761F1E3A-51F3-47DB-BEA2-357F47915030}"/>
    <cellStyle name="Millares 6 4 6 2" xfId="13635" xr:uid="{01959336-C823-4A7B-9ADF-4633A55BB270}"/>
    <cellStyle name="Millares 6 4 6 2 2" xfId="44683" xr:uid="{ADB24731-FB77-4C83-BE83-4E62CE3A6CD5}"/>
    <cellStyle name="Millares 6 4 6 2 3" xfId="27814" xr:uid="{712DDD1C-2DCB-4B8A-B3BA-830DF274D73B}"/>
    <cellStyle name="Millares 6 4 6 3" xfId="17243" xr:uid="{ADBCB9C2-4B8F-43EB-951C-73A93CA9A6CF}"/>
    <cellStyle name="Millares 6 4 6 3 2" xfId="48290" xr:uid="{A6BF22A7-771C-4469-B089-7DEC5E67AB01}"/>
    <cellStyle name="Millares 6 4 6 3 3" xfId="31421" xr:uid="{FD335A56-356B-4D2C-80A4-FE5BC2496D22}"/>
    <cellStyle name="Millares 6 4 6 4" xfId="21498" xr:uid="{9F8400DB-E5E7-4615-ACBA-95E34A37F61C}"/>
    <cellStyle name="Millares 6 4 6 4 2" xfId="52515" xr:uid="{30216BA6-A02B-4987-B631-DC36D7F91409}"/>
    <cellStyle name="Millares 6 4 6 4 3" xfId="35646" xr:uid="{4515B475-DB12-4D85-8936-BCF878ACA8BB}"/>
    <cellStyle name="Millares 6 4 6 5" xfId="10477" xr:uid="{B886E18C-950E-43A8-A202-B5DB8C9547BD}"/>
    <cellStyle name="Millares 6 4 6 5 2" xfId="41529" xr:uid="{D2F26655-7BCB-4F73-8B5A-AC585186B25B}"/>
    <cellStyle name="Millares 6 4 6 6" xfId="24660" xr:uid="{CA135840-5077-474D-8963-953732F14033}"/>
    <cellStyle name="Millares 6 4 7" xfId="3338" xr:uid="{4A77E0D9-5EFD-447B-B1FD-9A3CED536F6D}"/>
    <cellStyle name="Millares 6 4 7 2" xfId="13932" xr:uid="{39C29779-E37A-4EBC-A0E1-8AA331CAC0D8}"/>
    <cellStyle name="Millares 6 4 7 2 2" xfId="44980" xr:uid="{E66302C9-AC9A-4649-86AA-F5964232AAEF}"/>
    <cellStyle name="Millares 6 4 7 2 3" xfId="28111" xr:uid="{3187802D-8A42-446F-84CD-174DD36317DB}"/>
    <cellStyle name="Millares 6 4 7 3" xfId="17540" xr:uid="{49B643DE-C778-4DC6-B46E-10C596025011}"/>
    <cellStyle name="Millares 6 4 7 3 2" xfId="48587" xr:uid="{2C84E7A4-63F6-4BE1-A51C-3E0B20F8E79B}"/>
    <cellStyle name="Millares 6 4 7 3 3" xfId="31718" xr:uid="{1D360083-A91E-4A35-B58F-224073F4D292}"/>
    <cellStyle name="Millares 6 4 7 4" xfId="21795" xr:uid="{5E2DC866-94A1-4A4C-ADD9-A07D0C6F4B20}"/>
    <cellStyle name="Millares 6 4 7 4 2" xfId="52812" xr:uid="{C7F650C3-742C-467D-B4EC-99B1E93ACE23}"/>
    <cellStyle name="Millares 6 4 7 4 3" xfId="35943" xr:uid="{F2C14655-F796-436B-9CFB-504D037FAB09}"/>
    <cellStyle name="Millares 6 4 7 5" xfId="10774" xr:uid="{955B8F9D-7F1F-46D2-8BA4-91CCE70AB023}"/>
    <cellStyle name="Millares 6 4 7 5 2" xfId="41826" xr:uid="{3B96057D-0EA8-4C98-BBFC-552858435E55}"/>
    <cellStyle name="Millares 6 4 7 6" xfId="24957" xr:uid="{753E3E95-2943-4BBF-8882-760DC74E976B}"/>
    <cellStyle name="Millares 6 4 8" xfId="5753" xr:uid="{E889E0BD-5A15-4779-AD16-597151A405D1}"/>
    <cellStyle name="Millares 6 4 8 2" xfId="14225" xr:uid="{B0AF6B28-F949-4092-814A-612281B3B5E8}"/>
    <cellStyle name="Millares 6 4 8 2 2" xfId="45273" xr:uid="{FFAA8CCA-7D57-4D20-A304-E9A2BBA48CDD}"/>
    <cellStyle name="Millares 6 4 8 2 3" xfId="28404" xr:uid="{B8E80CF8-B9B4-4F9D-8642-61239CEF3755}"/>
    <cellStyle name="Millares 6 4 8 3" xfId="17837" xr:uid="{25880594-9759-48FE-98AB-43DA5CE07EE6}"/>
    <cellStyle name="Millares 6 4 8 3 2" xfId="48884" xr:uid="{836D21E3-F78B-42C1-857F-673ACD76EF50}"/>
    <cellStyle name="Millares 6 4 8 3 3" xfId="32015" xr:uid="{4E7DE7D7-9B8D-45D0-92F6-1B99B9C92602}"/>
    <cellStyle name="Millares 6 4 8 4" xfId="22088" xr:uid="{A4FCE25F-FE59-4653-B3AF-047EFEA5AD49}"/>
    <cellStyle name="Millares 6 4 8 4 2" xfId="53105" xr:uid="{45E9C241-D5CC-4999-BB65-D6D1D975AB17}"/>
    <cellStyle name="Millares 6 4 8 4 3" xfId="36236" xr:uid="{6B9A708E-ED1D-4A39-ADB4-949E081962AB}"/>
    <cellStyle name="Millares 6 4 8 5" xfId="11071" xr:uid="{51B01F35-0592-4456-A8AE-C6F04DE11C62}"/>
    <cellStyle name="Millares 6 4 8 5 2" xfId="42119" xr:uid="{3768E218-0871-4698-A4ED-BD74179EF81B}"/>
    <cellStyle name="Millares 6 4 8 6" xfId="25250" xr:uid="{3293FC7A-126A-4B62-9A15-8774F9641BD2}"/>
    <cellStyle name="Millares 6 4 9" xfId="11322" xr:uid="{8956B1C3-818E-4E6C-AD0E-A706CF30EDED}"/>
    <cellStyle name="Millares 6 4 9 2" xfId="14930" xr:uid="{EE56D199-97C7-4172-9CB5-E9B71303AD0B}"/>
    <cellStyle name="Millares 6 4 9 2 2" xfId="45977" xr:uid="{A29CA678-A8DC-4EBB-80FA-0C74FDCFC1B1}"/>
    <cellStyle name="Millares 6 4 9 2 3" xfId="29108" xr:uid="{826502EF-46BF-476A-ACFA-0765A46188C7}"/>
    <cellStyle name="Millares 6 4 9 3" xfId="19185" xr:uid="{3EA7659E-6410-467E-9398-491466BF2D14}"/>
    <cellStyle name="Millares 6 4 9 3 2" xfId="50202" xr:uid="{22FCD8BF-1589-4ED7-AB2B-F215D0B179D7}"/>
    <cellStyle name="Millares 6 4 9 3 3" xfId="33333" xr:uid="{4D64FF37-71C2-4A86-A190-D5D1E8E79E7D}"/>
    <cellStyle name="Millares 6 4 9 4" xfId="42370" xr:uid="{4C4EA893-0A6F-4145-853D-F7A632879EE1}"/>
    <cellStyle name="Millares 6 4 9 5" xfId="25501" xr:uid="{571FC373-E94B-4831-A655-248839987CD8}"/>
    <cellStyle name="Millares 6 5" xfId="359" xr:uid="{1EE48C67-DFC0-4199-A89A-74297D11FF22}"/>
    <cellStyle name="Millares 6 5 10" xfId="14956" xr:uid="{C92BF5AC-76E5-4C59-AB5E-0B459412B776}"/>
    <cellStyle name="Millares 6 5 10 2" xfId="46003" xr:uid="{70D4E218-53FA-4EEC-8BC5-2E58964A720C}"/>
    <cellStyle name="Millares 6 5 10 3" xfId="29134" xr:uid="{9A51EE35-798D-4BBD-BE25-59267F5BE3F3}"/>
    <cellStyle name="Millares 6 5 11" xfId="18041" xr:uid="{E25795D4-D131-459B-90A4-145246C8A3C7}"/>
    <cellStyle name="Millares 6 5 11 2" xfId="49058" xr:uid="{7F413532-3DAF-4993-98EA-C0C9BE1AEC49}"/>
    <cellStyle name="Millares 6 5 11 3" xfId="32189" xr:uid="{AFDFF74C-E327-4D7E-88BB-139552350EFA}"/>
    <cellStyle name="Millares 6 5 12" xfId="18341" xr:uid="{01E3DBC8-8B15-4060-8632-87F6B4EDB37E}"/>
    <cellStyle name="Millares 6 5 12 2" xfId="49358" xr:uid="{A9777486-9631-4150-8FB4-8C35B39F85FB}"/>
    <cellStyle name="Millares 6 5 12 3" xfId="32489" xr:uid="{214DB536-DD82-4F1B-8965-061409893A8D}"/>
    <cellStyle name="Millares 6 5 13" xfId="18641" xr:uid="{0DE393D0-99CF-42D1-9C7F-8797A4E9EF59}"/>
    <cellStyle name="Millares 6 5 13 2" xfId="49658" xr:uid="{F48AB0D0-72E4-4004-922F-654BC62057F5}"/>
    <cellStyle name="Millares 6 5 13 3" xfId="32789" xr:uid="{A55468F8-05D1-4F19-A3E0-08F6A693EEA1}"/>
    <cellStyle name="Millares 6 5 14" xfId="19211" xr:uid="{3354C3A3-9EAE-42B0-88D2-56D3784FAD1E}"/>
    <cellStyle name="Millares 6 5 14 2" xfId="50228" xr:uid="{26E579DD-08CD-42E8-B5F8-6397BB4048DF}"/>
    <cellStyle name="Millares 6 5 14 3" xfId="33359" xr:uid="{C396E6F2-73DC-4C0F-8113-A9BB04E2A07C}"/>
    <cellStyle name="Millares 6 5 15" xfId="8190" xr:uid="{9F835B5B-48B8-40D6-817C-DF7B0DA075C4}"/>
    <cellStyle name="Millares 6 5 15 2" xfId="53262" xr:uid="{2752EF7F-D72B-4B93-8D94-3801DE89B91F}"/>
    <cellStyle name="Millares 6 5 15 3" xfId="36393" xr:uid="{8BA8ECC7-439A-468E-97ED-5E36D07CD514}"/>
    <cellStyle name="Millares 6 5 16" xfId="36698" xr:uid="{EDF9FAFF-A9F5-4339-A2DB-38CF667D35EA}"/>
    <cellStyle name="Millares 6 5 16 2" xfId="53567" xr:uid="{9F6E0CE1-992E-4E68-8D94-1B0F4DC0CE87}"/>
    <cellStyle name="Millares 6 5 17" xfId="37008" xr:uid="{D06F02C1-BA1F-4BC4-9C8C-C76A6FDC436D}"/>
    <cellStyle name="Millares 6 5 17 2" xfId="53877" xr:uid="{1A66B113-CE81-4ADA-9662-F8575A463844}"/>
    <cellStyle name="Millares 6 5 18" xfId="37311" xr:uid="{4A664DF4-F1F8-4165-8BD1-4670779181FF}"/>
    <cellStyle name="Millares 6 5 18 2" xfId="54180" xr:uid="{D3658240-D47D-4A55-91BA-14CF3A3E5507}"/>
    <cellStyle name="Millares 6 5 19" xfId="37611" xr:uid="{9612EEB2-11D7-4B9C-B8EE-4F47E2AD91B2}"/>
    <cellStyle name="Millares 6 5 19 2" xfId="54480" xr:uid="{EB4D8D7E-53DD-46BD-A562-65D9A44B6D8E}"/>
    <cellStyle name="Millares 6 5 2" xfId="560" xr:uid="{F4BD3D45-F64C-4BFB-A4E6-A943D7D17617}"/>
    <cellStyle name="Millares 6 5 2 2" xfId="2832" xr:uid="{3D43B632-37A9-42D2-AB73-15C063D4594D}"/>
    <cellStyle name="Millares 6 5 2 2 2" xfId="5247" xr:uid="{78664700-6015-4F0F-8586-B7B976B09F13}"/>
    <cellStyle name="Millares 6 5 2 2 2 2" xfId="13230" xr:uid="{C1600385-DE32-4D02-97A5-ADC6E676524A}"/>
    <cellStyle name="Millares 6 5 2 2 2 2 2" xfId="44278" xr:uid="{E8BA4F3D-74DD-4AF3-B32A-8B87871BDDA3}"/>
    <cellStyle name="Millares 6 5 2 2 2 3" xfId="27409" xr:uid="{CFF454C6-76AF-4B19-B44C-FC80093B5A51}"/>
    <cellStyle name="Millares 6 5 2 2 3" xfId="7661" xr:uid="{864664D7-D229-451A-A0CD-B24DEDB7D53A}"/>
    <cellStyle name="Millares 6 5 2 2 3 2" xfId="16838" xr:uid="{B41A6E1F-A239-4E6F-8AED-00DD7A4F94A1}"/>
    <cellStyle name="Millares 6 5 2 2 3 2 2" xfId="47885" xr:uid="{4C7AD34F-B3EE-45BE-B1A8-B2C16432A6FD}"/>
    <cellStyle name="Millares 6 5 2 2 3 3" xfId="31016" xr:uid="{68C90833-3D71-45FD-9B74-DF36296F59CE}"/>
    <cellStyle name="Millares 6 5 2 2 4" xfId="21093" xr:uid="{035688CC-DF87-4036-98EE-029B39B010BE}"/>
    <cellStyle name="Millares 6 5 2 2 4 2" xfId="52110" xr:uid="{90400CEF-A8F2-445F-ACA9-74D714F1DC8F}"/>
    <cellStyle name="Millares 6 5 2 2 4 3" xfId="35241" xr:uid="{801DD8DC-B223-41B4-A2FE-E84C69DFAAE5}"/>
    <cellStyle name="Millares 6 5 2 2 5" xfId="10072" xr:uid="{D55FBF0B-F8AD-4A5A-8223-15AA0EE4F324}"/>
    <cellStyle name="Millares 6 5 2 2 5 2" xfId="41124" xr:uid="{13002E9E-67BC-45F2-B4EB-B877918BEA96}"/>
    <cellStyle name="Millares 6 5 2 2 6" xfId="24255" xr:uid="{11CDD77A-EEFA-4CE0-B1B2-FFE039BA3E6E}"/>
    <cellStyle name="Millares 6 5 2 3" xfId="1977" xr:uid="{7F822A20-396D-40FD-847F-A5BCD2C596E5}"/>
    <cellStyle name="Millares 6 5 2 3 2" xfId="4392" xr:uid="{C176F387-34CA-4BF4-AFCC-0ACAD3B60E3D}"/>
    <cellStyle name="Millares 6 5 2 3 2 2" xfId="12375" xr:uid="{00682DEA-9A5E-4872-A33A-6DEA4BC35EC1}"/>
    <cellStyle name="Millares 6 5 2 3 2 2 2" xfId="43423" xr:uid="{D42CE816-D79F-4AAC-8284-5A6029FAB50B}"/>
    <cellStyle name="Millares 6 5 2 3 2 3" xfId="26554" xr:uid="{BAA2F1EE-F851-461F-B976-F63378B74AED}"/>
    <cellStyle name="Millares 6 5 2 3 3" xfId="6806" xr:uid="{52650B91-C9C1-40DA-8728-E81600FDFA59}"/>
    <cellStyle name="Millares 6 5 2 3 3 2" xfId="15983" xr:uid="{8018E547-270D-4C9B-A50A-ED92AD71DEAD}"/>
    <cellStyle name="Millares 6 5 2 3 3 2 2" xfId="47030" xr:uid="{667A6637-4E9C-4AA9-9B19-D7D03F621A0F}"/>
    <cellStyle name="Millares 6 5 2 3 3 3" xfId="30161" xr:uid="{BC91ABF0-6EAD-4C02-93DE-F8E5741B6499}"/>
    <cellStyle name="Millares 6 5 2 3 4" xfId="20238" xr:uid="{56F36000-F6A6-495B-9870-8F0ED5D61179}"/>
    <cellStyle name="Millares 6 5 2 3 4 2" xfId="51255" xr:uid="{23B36FEF-8159-4E62-B66F-C7C87699FF44}"/>
    <cellStyle name="Millares 6 5 2 3 4 3" xfId="34386" xr:uid="{84576E8F-012F-4F88-8A9C-5A9B1C1F8FB0}"/>
    <cellStyle name="Millares 6 5 2 3 5" xfId="9217" xr:uid="{20DA7BED-B1EB-49A7-8DEC-4198CC8F0CF7}"/>
    <cellStyle name="Millares 6 5 2 3 5 2" xfId="40269" xr:uid="{2ECB16E3-48E8-4264-9B71-77946165E988}"/>
    <cellStyle name="Millares 6 5 2 3 6" xfId="23400" xr:uid="{AC721FDF-5C74-40FF-BDC2-0B25D75FC60E}"/>
    <cellStyle name="Millares 6 5 2 4" xfId="1149" xr:uid="{32DC7F5B-8ACB-4010-A0F7-660CD5E5C3FE}"/>
    <cellStyle name="Millares 6 5 2 4 2" xfId="11548" xr:uid="{C2E35950-FE7E-4DD4-A437-841DCD0EE9DB}"/>
    <cellStyle name="Millares 6 5 2 4 2 2" xfId="42596" xr:uid="{3369A660-A0B5-4D00-8AF8-BE09DF47BC7C}"/>
    <cellStyle name="Millares 6 5 2 4 3" xfId="25727" xr:uid="{B779A46A-0F14-40B2-8360-178282038A7F}"/>
    <cellStyle name="Millares 6 5 2 5" xfId="3564" xr:uid="{DAC34C9B-74F5-4DD3-879E-F2CA1C7A321A}"/>
    <cellStyle name="Millares 6 5 2 5 2" xfId="15156" xr:uid="{CD92D941-B21E-468F-8F57-DAF50347628B}"/>
    <cellStyle name="Millares 6 5 2 5 2 2" xfId="46203" xr:uid="{E8B7E29D-DE42-48D5-85D6-5F9470E82F68}"/>
    <cellStyle name="Millares 6 5 2 5 3" xfId="29334" xr:uid="{60D768C5-02FA-46FD-BF30-2C384D902A3C}"/>
    <cellStyle name="Millares 6 5 2 6" xfId="5979" xr:uid="{DB469208-FAB5-4DF6-942A-B25402E137A5}"/>
    <cellStyle name="Millares 6 5 2 6 2" xfId="19411" xr:uid="{0835655A-9566-4A8D-9F8D-C0AB26100B9C}"/>
    <cellStyle name="Millares 6 5 2 6 2 2" xfId="50428" xr:uid="{F53B5774-CC7D-47A3-BCE3-879819BB4A4B}"/>
    <cellStyle name="Millares 6 5 2 6 3" xfId="33559" xr:uid="{F1394578-77D9-422E-BB4A-A3E360567DBF}"/>
    <cellStyle name="Millares 6 5 2 7" xfId="8390" xr:uid="{C5573BCB-E79D-4FD4-88CB-F3AB17E99675}"/>
    <cellStyle name="Millares 6 5 2 7 2" xfId="39442" xr:uid="{822D3204-18B7-49C3-8D0D-33DAB5FCB19C}"/>
    <cellStyle name="Millares 6 5 2 8" xfId="22573" xr:uid="{252B68FB-85D6-4EB1-B12C-2654A24D39E5}"/>
    <cellStyle name="Millares 6 5 20" xfId="37913" xr:uid="{1883E200-63C5-44E3-9492-D0817B129C09}"/>
    <cellStyle name="Millares 6 5 20 2" xfId="54782" xr:uid="{F85CBEBF-0C51-4FB5-B036-208C6D368C1A}"/>
    <cellStyle name="Millares 6 5 21" xfId="38215" xr:uid="{271CE37B-AF30-4700-878E-EBBF0C492855}"/>
    <cellStyle name="Millares 6 5 21 2" xfId="55084" xr:uid="{8E2F6FD8-3206-4A6F-986D-E43C7282462F}"/>
    <cellStyle name="Millares 6 5 22" xfId="38515" xr:uid="{FABE9485-C57D-486F-A8D7-64D1CCCD36FC}"/>
    <cellStyle name="Millares 6 5 22 2" xfId="55384" xr:uid="{61255904-B69D-4985-9652-B21E7BC4DFAF}"/>
    <cellStyle name="Millares 6 5 23" xfId="38815" xr:uid="{DE832946-13FC-4618-8013-34EE64294006}"/>
    <cellStyle name="Millares 6 5 23 2" xfId="55684" xr:uid="{5035DA23-F132-492E-92A0-1950056E0F53}"/>
    <cellStyle name="Millares 6 5 24" xfId="39242" xr:uid="{620FF564-6971-4DC1-AA6C-71B3D1DB2EAB}"/>
    <cellStyle name="Millares 6 5 25" xfId="22373" xr:uid="{7B9F8667-65F6-4204-911C-87C7CA9B8178}"/>
    <cellStyle name="Millares 6 5 3" xfId="2279" xr:uid="{BDEA332C-10CB-4AD1-8DD0-AA3363A51D8F}"/>
    <cellStyle name="Millares 6 5 3 2" xfId="4694" xr:uid="{56534006-ADE6-40C9-8DAD-735A12695908}"/>
    <cellStyle name="Millares 6 5 3 2 2" xfId="12677" xr:uid="{95E92335-E163-4B75-ACCD-2FAE7073DB87}"/>
    <cellStyle name="Millares 6 5 3 2 2 2" xfId="43725" xr:uid="{06B6D0DF-7F55-44BF-AB4D-4D2AECD0CAFD}"/>
    <cellStyle name="Millares 6 5 3 2 3" xfId="26856" xr:uid="{B307E964-9B71-4406-966B-86D8DAFF217A}"/>
    <cellStyle name="Millares 6 5 3 3" xfId="7108" xr:uid="{C5D49A4B-4885-4DED-B3CC-125A986118C2}"/>
    <cellStyle name="Millares 6 5 3 3 2" xfId="16285" xr:uid="{F4C6C0EE-9BB1-4816-BC13-9F46940B4B2B}"/>
    <cellStyle name="Millares 6 5 3 3 2 2" xfId="47332" xr:uid="{7B1810C0-9CD1-40C8-B20D-AD963AE4D353}"/>
    <cellStyle name="Millares 6 5 3 3 3" xfId="30463" xr:uid="{0C0BA6E9-0F9B-4CEE-A384-863CFD7AABA6}"/>
    <cellStyle name="Millares 6 5 3 4" xfId="20540" xr:uid="{31345FB2-5BB8-4E19-B445-1D7B756DE7B4}"/>
    <cellStyle name="Millares 6 5 3 4 2" xfId="51557" xr:uid="{F4D81608-7A94-4A79-B855-EE08380FC934}"/>
    <cellStyle name="Millares 6 5 3 4 3" xfId="34688" xr:uid="{3B892514-63EC-4AF2-BCB5-02B5920FCFAC}"/>
    <cellStyle name="Millares 6 5 3 5" xfId="9519" xr:uid="{24ADB767-854B-46BE-8056-C886B30DC72F}"/>
    <cellStyle name="Millares 6 5 3 5 2" xfId="40571" xr:uid="{8C05252C-DC7D-45C5-9821-38C16D03CEDF}"/>
    <cellStyle name="Millares 6 5 3 6" xfId="23702" xr:uid="{DCAC7CBC-741A-45B0-8610-3DB825C77951}"/>
    <cellStyle name="Millares 6 5 4" xfId="2632" xr:uid="{D146038E-6892-4BF2-837D-6DE76BE4C1B6}"/>
    <cellStyle name="Millares 6 5 4 2" xfId="5047" xr:uid="{289E37C6-6597-4C81-9902-9C975E499A6E}"/>
    <cellStyle name="Millares 6 5 4 2 2" xfId="13030" xr:uid="{6C9433B2-D188-4B63-BA9E-721AD18210A1}"/>
    <cellStyle name="Millares 6 5 4 2 2 2" xfId="44078" xr:uid="{F736F438-8C45-4BDD-A9D6-FB7B88F3FC61}"/>
    <cellStyle name="Millares 6 5 4 2 3" xfId="27209" xr:uid="{D2DF1969-78A2-467A-A1C9-77EE93B909D0}"/>
    <cellStyle name="Millares 6 5 4 3" xfId="7461" xr:uid="{083CDEC8-4669-4478-9BBE-B1A404C5280F}"/>
    <cellStyle name="Millares 6 5 4 3 2" xfId="16638" xr:uid="{56A7F230-B2C0-4897-ABD6-C14D9F128F0A}"/>
    <cellStyle name="Millares 6 5 4 3 2 2" xfId="47685" xr:uid="{0A74AE71-FA7B-4CFC-A7B7-6554D4E7F60B}"/>
    <cellStyle name="Millares 6 5 4 3 3" xfId="30816" xr:uid="{53D134B7-48CE-43BB-99B9-8B31A4898950}"/>
    <cellStyle name="Millares 6 5 4 4" xfId="20893" xr:uid="{7A6B21A6-51DF-4F93-8C20-AD6E8ED29412}"/>
    <cellStyle name="Millares 6 5 4 4 2" xfId="51910" xr:uid="{4FFF3278-16FC-42B2-823C-C2939160B306}"/>
    <cellStyle name="Millares 6 5 4 4 3" xfId="35041" xr:uid="{41AC167D-FAF3-4A50-BC0C-30BAC97D59F3}"/>
    <cellStyle name="Millares 6 5 4 5" xfId="9872" xr:uid="{08C7378E-1553-4DE1-9905-7777CF4341EA}"/>
    <cellStyle name="Millares 6 5 4 5 2" xfId="40924" xr:uid="{516D42BE-8D3E-4509-833E-9EA97F257E62}"/>
    <cellStyle name="Millares 6 5 4 6" xfId="24055" xr:uid="{CCB972CD-C900-4FA3-BF00-94304770E4B7}"/>
    <cellStyle name="Millares 6 5 5" xfId="1625" xr:uid="{B050FABD-0C9A-4DED-AF08-767057D34D4A}"/>
    <cellStyle name="Millares 6 5 5 2" xfId="4040" xr:uid="{688C7765-F1A4-485D-8E15-B09721DFA606}"/>
    <cellStyle name="Millares 6 5 5 2 2" xfId="12023" xr:uid="{DA1A74FE-247E-4F71-AEA1-147079C32405}"/>
    <cellStyle name="Millares 6 5 5 2 2 2" xfId="43071" xr:uid="{45B51CF1-A36E-4EEA-9560-EA49F880AA33}"/>
    <cellStyle name="Millares 6 5 5 2 3" xfId="26202" xr:uid="{D9515E59-2DC1-454D-A073-85CCE72FCCC9}"/>
    <cellStyle name="Millares 6 5 5 3" xfId="6454" xr:uid="{C3E4D939-75CD-4BD1-83E4-E08BB0538482}"/>
    <cellStyle name="Millares 6 5 5 3 2" xfId="15631" xr:uid="{908E907A-5331-4BF6-A662-93E4F616F8BB}"/>
    <cellStyle name="Millares 6 5 5 3 2 2" xfId="46678" xr:uid="{F55ECA9A-8ABF-4391-81FF-15946EBC0FD3}"/>
    <cellStyle name="Millares 6 5 5 3 3" xfId="29809" xr:uid="{E40631B6-A677-4590-AF5F-5CB0C31966E4}"/>
    <cellStyle name="Millares 6 5 5 4" xfId="19886" xr:uid="{0557000D-7B42-495E-AC03-CF1A634D5E50}"/>
    <cellStyle name="Millares 6 5 5 4 2" xfId="50903" xr:uid="{38AE5E2B-9A73-4054-B835-3E6AF35E8A7B}"/>
    <cellStyle name="Millares 6 5 5 4 3" xfId="34034" xr:uid="{94ED3C60-54C2-4840-947A-5AD7339FC1AB}"/>
    <cellStyle name="Millares 6 5 5 5" xfId="8865" xr:uid="{8502AFC5-A664-4098-967E-88CC793423DF}"/>
    <cellStyle name="Millares 6 5 5 5 2" xfId="39917" xr:uid="{89CAC9FE-3725-4D90-A9AD-66803124A98A}"/>
    <cellStyle name="Millares 6 5 5 6" xfId="23048" xr:uid="{A755D2B6-191F-4572-8341-AD5F1FE9868D}"/>
    <cellStyle name="Millares 6 5 6" xfId="949" xr:uid="{796EB52C-4ADC-40D4-B547-1E75622A9BEB}"/>
    <cellStyle name="Millares 6 5 6 2" xfId="13636" xr:uid="{EF18051E-25F1-43E1-B501-7E284442037A}"/>
    <cellStyle name="Millares 6 5 6 2 2" xfId="44684" xr:uid="{EEEFAA73-552B-4C1D-A88C-128A376FDF4D}"/>
    <cellStyle name="Millares 6 5 6 2 3" xfId="27815" xr:uid="{B6BDC772-27E0-44CC-8B64-3C5B2E9A1003}"/>
    <cellStyle name="Millares 6 5 6 3" xfId="17244" xr:uid="{C728D153-280B-40A0-8061-C579144D5AFE}"/>
    <cellStyle name="Millares 6 5 6 3 2" xfId="48291" xr:uid="{22909C7A-BFFB-4299-94F6-A9E4AFAF4772}"/>
    <cellStyle name="Millares 6 5 6 3 3" xfId="31422" xr:uid="{6CBF8494-33D6-41D0-A288-33A7D089E3D2}"/>
    <cellStyle name="Millares 6 5 6 4" xfId="21499" xr:uid="{89AF2948-DFF9-40C7-9087-75A218346D3F}"/>
    <cellStyle name="Millares 6 5 6 4 2" xfId="52516" xr:uid="{94D5E7D8-8B55-4710-9BC7-14DF5A6FDACA}"/>
    <cellStyle name="Millares 6 5 6 4 3" xfId="35647" xr:uid="{B5020A8E-D5BE-4C69-9227-113D8404E869}"/>
    <cellStyle name="Millares 6 5 6 5" xfId="10478" xr:uid="{68DDFB29-CD44-4B88-A268-2F3D68E199DF}"/>
    <cellStyle name="Millares 6 5 6 5 2" xfId="41530" xr:uid="{DD9D8E2F-F784-4C7A-ADF9-2E9FE912A0BD}"/>
    <cellStyle name="Millares 6 5 6 6" xfId="24661" xr:uid="{B4EBE826-2431-4C36-B835-12CE809DBE2C}"/>
    <cellStyle name="Millares 6 5 7" xfId="3364" xr:uid="{9EF1F988-9172-4C59-A9CB-66E9D58FE3AF}"/>
    <cellStyle name="Millares 6 5 7 2" xfId="13933" xr:uid="{54C3FB5C-8B43-4EB7-B671-DCCE3565704D}"/>
    <cellStyle name="Millares 6 5 7 2 2" xfId="44981" xr:uid="{5FE20F00-D4A0-4547-9359-BEAD81C69A31}"/>
    <cellStyle name="Millares 6 5 7 2 3" xfId="28112" xr:uid="{495A4B30-F0A6-447C-82FE-FCA8E979BD13}"/>
    <cellStyle name="Millares 6 5 7 3" xfId="17541" xr:uid="{C3C0C505-D15B-493B-91FE-46698EECEDEF}"/>
    <cellStyle name="Millares 6 5 7 3 2" xfId="48588" xr:uid="{4FD2F0F5-4C1B-4D5F-85F4-AF6B73741BC0}"/>
    <cellStyle name="Millares 6 5 7 3 3" xfId="31719" xr:uid="{7D05AAC0-18EF-4CA1-A363-66A977400DCA}"/>
    <cellStyle name="Millares 6 5 7 4" xfId="21796" xr:uid="{C540F199-7608-46DC-9DF0-72E733F7F1F6}"/>
    <cellStyle name="Millares 6 5 7 4 2" xfId="52813" xr:uid="{3B957C26-2F19-4E44-AEA3-AEC8F008119D}"/>
    <cellStyle name="Millares 6 5 7 4 3" xfId="35944" xr:uid="{E7AFED3C-053B-4F68-888F-8E00EC31A7EE}"/>
    <cellStyle name="Millares 6 5 7 5" xfId="10775" xr:uid="{3A8225F3-6EDF-4F0F-996F-4068BEFAA41B}"/>
    <cellStyle name="Millares 6 5 7 5 2" xfId="41827" xr:uid="{00EEA5F5-DA07-450A-80D0-29CE97A2118E}"/>
    <cellStyle name="Millares 6 5 7 6" xfId="24958" xr:uid="{E4B44B47-36C9-42CF-84E4-19EFF4AE3E3D}"/>
    <cellStyle name="Millares 6 5 8" xfId="5779" xr:uid="{029B527A-CB78-4C84-87EE-203710C4E27D}"/>
    <cellStyle name="Millares 6 5 8 2" xfId="11348" xr:uid="{A7C65D7E-6DD6-4C68-AEB0-58285C58D463}"/>
    <cellStyle name="Millares 6 5 8 2 2" xfId="42396" xr:uid="{6EA66B8C-0548-4ED2-9386-3B375C09368E}"/>
    <cellStyle name="Millares 6 5 8 3" xfId="25527" xr:uid="{F8838AEA-2964-449D-B344-340AD5AD42E9}"/>
    <cellStyle name="Millares 6 5 9" xfId="14380" xr:uid="{75A6EE7C-D070-4C71-8376-A4497C4238EB}"/>
    <cellStyle name="Millares 6 5 9 2" xfId="45428" xr:uid="{541AD25D-D4B5-42CA-8C53-2DF613332599}"/>
    <cellStyle name="Millares 6 5 9 3" xfId="28559" xr:uid="{9DFBCC13-81CB-422D-88B4-CF1153C85DCA}"/>
    <cellStyle name="Millares 6 6" xfId="182" xr:uid="{34A691B2-DD9C-4CD2-9B36-340B535B3E6E}"/>
    <cellStyle name="Millares 6 6 10" xfId="14779" xr:uid="{91DEC182-5A96-4710-B5A7-D19559B77EAF}"/>
    <cellStyle name="Millares 6 6 10 2" xfId="45826" xr:uid="{D64D17F8-9A20-4B83-8A3B-5CF21598390F}"/>
    <cellStyle name="Millares 6 6 10 3" xfId="28957" xr:uid="{A82CE21B-D377-4FF7-8562-739C0FB7B73C}"/>
    <cellStyle name="Millares 6 6 11" xfId="18042" xr:uid="{14A86685-9B73-4896-9AED-74B6B9B415DB}"/>
    <cellStyle name="Millares 6 6 11 2" xfId="49059" xr:uid="{F4347A78-3513-4022-A063-BAEFB9285EB4}"/>
    <cellStyle name="Millares 6 6 11 3" xfId="32190" xr:uid="{CE2CDA96-0B79-4361-BCE6-354A0AD7D088}"/>
    <cellStyle name="Millares 6 6 12" xfId="18342" xr:uid="{7C60824E-8831-4E0C-A3BA-3E5F1CFFBC99}"/>
    <cellStyle name="Millares 6 6 12 2" xfId="49359" xr:uid="{473DB2EA-9296-4BEA-9D49-A35CBAF31254}"/>
    <cellStyle name="Millares 6 6 12 3" xfId="32490" xr:uid="{05FCCB84-E03E-44E0-902C-006E40CA083A}"/>
    <cellStyle name="Millares 6 6 13" xfId="18642" xr:uid="{04D72196-4C22-47A7-B84E-4C495EEDBB58}"/>
    <cellStyle name="Millares 6 6 13 2" xfId="49659" xr:uid="{BFBBA5FB-2D51-4882-B355-8DBBC6E6E5F0}"/>
    <cellStyle name="Millares 6 6 13 3" xfId="32790" xr:uid="{E00029B2-31A3-48D5-BABD-753C5F80BD16}"/>
    <cellStyle name="Millares 6 6 14" xfId="19034" xr:uid="{0C4C1F96-2B51-44F5-8055-EA22CF7C8934}"/>
    <cellStyle name="Millares 6 6 14 2" xfId="50051" xr:uid="{38104395-567D-43EB-8794-C3F2B352D988}"/>
    <cellStyle name="Millares 6 6 14 3" xfId="33182" xr:uid="{949A5ADE-D1D1-41A0-ACA2-1DD03EE3AA42}"/>
    <cellStyle name="Millares 6 6 15" xfId="8013" xr:uid="{D475D28F-902A-4B3F-8BE2-9C82855ABF0E}"/>
    <cellStyle name="Millares 6 6 15 2" xfId="53263" xr:uid="{622B8EF6-ADE6-4DAC-8CFD-537F5EA8CDE0}"/>
    <cellStyle name="Millares 6 6 15 3" xfId="36394" xr:uid="{38E103F6-D8AA-4E7E-B4D4-DEE12D71BA1A}"/>
    <cellStyle name="Millares 6 6 16" xfId="36699" xr:uid="{DD2FC924-84D1-46DF-8168-9B0B8B31CB6C}"/>
    <cellStyle name="Millares 6 6 16 2" xfId="53568" xr:uid="{37C45A50-B4A8-4847-BB18-AF8CDC6F65A7}"/>
    <cellStyle name="Millares 6 6 17" xfId="37009" xr:uid="{DD671D0E-1D4F-41EC-94B4-6E4BE14B2194}"/>
    <cellStyle name="Millares 6 6 17 2" xfId="53878" xr:uid="{E756652E-403B-4A9F-9CD8-F77907E34035}"/>
    <cellStyle name="Millares 6 6 18" xfId="37312" xr:uid="{0E03DBF2-C414-4A84-82C4-9B57955875F8}"/>
    <cellStyle name="Millares 6 6 18 2" xfId="54181" xr:uid="{DE0A7DF6-BC74-4FA8-9DFF-9FD2DF52B9E9}"/>
    <cellStyle name="Millares 6 6 19" xfId="37612" xr:uid="{53F4E41A-8D48-4391-BABA-5B25415BEF62}"/>
    <cellStyle name="Millares 6 6 19 2" xfId="54481" xr:uid="{A7B23D3E-EC1E-499A-949C-033B43651CD5}"/>
    <cellStyle name="Millares 6 6 2" xfId="561" xr:uid="{2A44D1F0-73C4-4387-9360-5D243641560D}"/>
    <cellStyle name="Millares 6 6 2 2" xfId="2833" xr:uid="{2116FF97-AC07-450F-9C8D-F3B47331F904}"/>
    <cellStyle name="Millares 6 6 2 2 2" xfId="5248" xr:uid="{B07AD1A5-BD10-4FB6-AD42-718F7F019970}"/>
    <cellStyle name="Millares 6 6 2 2 2 2" xfId="13231" xr:uid="{706BE4B6-8D52-4EE8-8FAE-E1AE17D60E62}"/>
    <cellStyle name="Millares 6 6 2 2 2 2 2" xfId="44279" xr:uid="{47C9FCCB-AB02-4827-BB94-1002271C8E8C}"/>
    <cellStyle name="Millares 6 6 2 2 2 3" xfId="27410" xr:uid="{AE4B9015-F63F-4306-93EE-38BDB55DA3A8}"/>
    <cellStyle name="Millares 6 6 2 2 3" xfId="7662" xr:uid="{AFA41BC7-0187-49D7-977D-72DD4BD8892A}"/>
    <cellStyle name="Millares 6 6 2 2 3 2" xfId="16839" xr:uid="{95CBCF13-A323-4E1F-AD47-A8F57D1A2AFB}"/>
    <cellStyle name="Millares 6 6 2 2 3 2 2" xfId="47886" xr:uid="{E482FA48-B9B9-4824-82CD-6B4E6F99FE76}"/>
    <cellStyle name="Millares 6 6 2 2 3 3" xfId="31017" xr:uid="{CBCC05F0-A5B4-4F27-91C3-7189F684F426}"/>
    <cellStyle name="Millares 6 6 2 2 4" xfId="21094" xr:uid="{3D7615F1-D261-486D-AECC-451A9CB21D07}"/>
    <cellStyle name="Millares 6 6 2 2 4 2" xfId="52111" xr:uid="{A8749EC8-FA63-4EE1-909B-37AA85736224}"/>
    <cellStyle name="Millares 6 6 2 2 4 3" xfId="35242" xr:uid="{EDE0A392-00EA-478D-9918-6C6B733D1419}"/>
    <cellStyle name="Millares 6 6 2 2 5" xfId="10073" xr:uid="{5A414AF4-C5CA-4642-8C6A-1D5932F459C8}"/>
    <cellStyle name="Millares 6 6 2 2 5 2" xfId="41125" xr:uid="{82FE644E-203A-4845-AAD8-C3CF84F823D0}"/>
    <cellStyle name="Millares 6 6 2 2 6" xfId="24256" xr:uid="{9A0C8237-ED9D-4A70-A500-D71D4F85B6A4}"/>
    <cellStyle name="Millares 6 6 2 3" xfId="1800" xr:uid="{644DE4EF-705C-4D0B-ABCF-F6589C989A6A}"/>
    <cellStyle name="Millares 6 6 2 3 2" xfId="4215" xr:uid="{2DAA6EDD-C59D-458C-A04F-552BE61C982F}"/>
    <cellStyle name="Millares 6 6 2 3 2 2" xfId="12198" xr:uid="{1587D460-EF66-4006-94E6-CE2ABEE90D6C}"/>
    <cellStyle name="Millares 6 6 2 3 2 2 2" xfId="43246" xr:uid="{DFFDC00B-B6BA-4097-BA99-5F70637A4FAC}"/>
    <cellStyle name="Millares 6 6 2 3 2 3" xfId="26377" xr:uid="{B770F879-4877-4F6F-AC9E-480A3BBE7763}"/>
    <cellStyle name="Millares 6 6 2 3 3" xfId="6629" xr:uid="{107876BE-339D-432D-BCCD-65A6B39FE0CD}"/>
    <cellStyle name="Millares 6 6 2 3 3 2" xfId="15806" xr:uid="{5BD3179D-8EFE-4CC9-9F6A-5A33D6C2C4CD}"/>
    <cellStyle name="Millares 6 6 2 3 3 2 2" xfId="46853" xr:uid="{39FCF60F-B563-4221-A6D4-0072B8B03604}"/>
    <cellStyle name="Millares 6 6 2 3 3 3" xfId="29984" xr:uid="{94677DD7-DF0C-4F38-86DE-7EEE06591D23}"/>
    <cellStyle name="Millares 6 6 2 3 4" xfId="20061" xr:uid="{CD842932-7291-4D8A-856A-89671A18CDC3}"/>
    <cellStyle name="Millares 6 6 2 3 4 2" xfId="51078" xr:uid="{4EC3A9BF-7E77-47EA-9C55-42D774F14527}"/>
    <cellStyle name="Millares 6 6 2 3 4 3" xfId="34209" xr:uid="{F939F740-C1E9-441C-A691-17726E077C2E}"/>
    <cellStyle name="Millares 6 6 2 3 5" xfId="9040" xr:uid="{7B99D68D-252B-4E0A-AFFE-CE98F4ABBE2A}"/>
    <cellStyle name="Millares 6 6 2 3 5 2" xfId="40092" xr:uid="{7622A467-40AF-4C34-9EB1-E96A8E0A434F}"/>
    <cellStyle name="Millares 6 6 2 3 6" xfId="23223" xr:uid="{42D96E22-88D9-408A-8D46-65D0AA4027A4}"/>
    <cellStyle name="Millares 6 6 2 4" xfId="1150" xr:uid="{BEEF895F-74F2-42D8-8435-59BBA07DA707}"/>
    <cellStyle name="Millares 6 6 2 4 2" xfId="11549" xr:uid="{40FCB7ED-BD02-42DB-9B90-ABA9B0FF3086}"/>
    <cellStyle name="Millares 6 6 2 4 2 2" xfId="42597" xr:uid="{2A3DF1C4-99F8-4203-ACF9-BA76B68FDE6A}"/>
    <cellStyle name="Millares 6 6 2 4 3" xfId="25728" xr:uid="{B424CB1C-C8A4-434E-BEDF-A6B71D02BC08}"/>
    <cellStyle name="Millares 6 6 2 5" xfId="3565" xr:uid="{5422452F-E3C6-4831-B9B5-DC0DC0C40E58}"/>
    <cellStyle name="Millares 6 6 2 5 2" xfId="15157" xr:uid="{5F7DB2E7-BE0F-4ED7-B60E-A9170C16D0A2}"/>
    <cellStyle name="Millares 6 6 2 5 2 2" xfId="46204" xr:uid="{5FE7F54B-AB18-4D8F-808E-403C32005A86}"/>
    <cellStyle name="Millares 6 6 2 5 3" xfId="29335" xr:uid="{61E330B5-2988-45ED-A48C-32C76F7AEE6E}"/>
    <cellStyle name="Millares 6 6 2 6" xfId="5980" xr:uid="{EF61FE66-DC11-4438-BD95-8ED31C74BEB7}"/>
    <cellStyle name="Millares 6 6 2 6 2" xfId="19412" xr:uid="{5B509669-85D9-43AF-A8A5-A530119941C5}"/>
    <cellStyle name="Millares 6 6 2 6 2 2" xfId="50429" xr:uid="{F94D87E1-B779-4880-825D-7486643C1F9F}"/>
    <cellStyle name="Millares 6 6 2 6 3" xfId="33560" xr:uid="{0F27C570-B660-439E-ABB7-0F99423B3607}"/>
    <cellStyle name="Millares 6 6 2 7" xfId="8391" xr:uid="{CB426FC7-C1C9-4C16-AE83-F2F867491BC4}"/>
    <cellStyle name="Millares 6 6 2 7 2" xfId="39443" xr:uid="{24391002-49BE-442C-BA96-7ADC9BC4C080}"/>
    <cellStyle name="Millares 6 6 2 8" xfId="22574" xr:uid="{AAF2D3F8-2983-4E7F-B35D-4069C575E51E}"/>
    <cellStyle name="Millares 6 6 20" xfId="37914" xr:uid="{8CD972E5-C441-447F-9AC8-747CDF9E1FFE}"/>
    <cellStyle name="Millares 6 6 20 2" xfId="54783" xr:uid="{5F7DE14C-3ADB-418D-88F3-066E72FD1329}"/>
    <cellStyle name="Millares 6 6 21" xfId="38216" xr:uid="{B6DB9666-474C-4EC5-8A78-5BBE0EA4F0CC}"/>
    <cellStyle name="Millares 6 6 21 2" xfId="55085" xr:uid="{FD989E2A-6EBD-46DD-A620-8EB953D58E82}"/>
    <cellStyle name="Millares 6 6 22" xfId="38516" xr:uid="{81CA9745-F43A-4AC9-A4C7-0ACD934D85D3}"/>
    <cellStyle name="Millares 6 6 22 2" xfId="55385" xr:uid="{C1857275-FA35-40A5-BB4A-96A85443F4D3}"/>
    <cellStyle name="Millares 6 6 23" xfId="38816" xr:uid="{205FE679-2B35-4B96-97DC-19F795393302}"/>
    <cellStyle name="Millares 6 6 23 2" xfId="55685" xr:uid="{09756DFB-C647-487E-AE96-0E0DFC863458}"/>
    <cellStyle name="Millares 6 6 24" xfId="39065" xr:uid="{DC28446D-A316-40C8-8EDF-6F954CE32416}"/>
    <cellStyle name="Millares 6 6 25" xfId="22196" xr:uid="{3736D4F4-A2AE-46E2-8DDE-A8B80FDF1F9A}"/>
    <cellStyle name="Millares 6 6 3" xfId="2310" xr:uid="{3001352C-C5B0-4748-8B88-704715329E5D}"/>
    <cellStyle name="Millares 6 6 3 2" xfId="4725" xr:uid="{292695A0-08F1-4878-9AAB-57B4CBF10393}"/>
    <cellStyle name="Millares 6 6 3 2 2" xfId="12708" xr:uid="{2C9621A0-E995-44CA-9141-AD74C039E88A}"/>
    <cellStyle name="Millares 6 6 3 2 2 2" xfId="43756" xr:uid="{7D0C6611-C485-464C-92EA-89727BB49DE2}"/>
    <cellStyle name="Millares 6 6 3 2 3" xfId="26887" xr:uid="{B34424E9-9B14-4FBB-9DD5-219C3EA4D597}"/>
    <cellStyle name="Millares 6 6 3 3" xfId="7139" xr:uid="{591984B9-523E-4D69-BAA3-3C9C31006F8C}"/>
    <cellStyle name="Millares 6 6 3 3 2" xfId="16316" xr:uid="{BE6AC09B-88F1-46CF-84FC-BB81FDED9D13}"/>
    <cellStyle name="Millares 6 6 3 3 2 2" xfId="47363" xr:uid="{F4478C4B-DF70-4555-B258-7DF2B5428612}"/>
    <cellStyle name="Millares 6 6 3 3 3" xfId="30494" xr:uid="{4D7D6BF4-FE25-481A-8BBE-56A1B55FA24F}"/>
    <cellStyle name="Millares 6 6 3 4" xfId="20571" xr:uid="{5DF08638-D859-444C-932D-FEFBB8F46CF2}"/>
    <cellStyle name="Millares 6 6 3 4 2" xfId="51588" xr:uid="{48913B48-0F6A-431F-98EC-58E7D3066DE9}"/>
    <cellStyle name="Millares 6 6 3 4 3" xfId="34719" xr:uid="{7F7A94EC-A8A7-441F-AB7C-F4B73D8CF796}"/>
    <cellStyle name="Millares 6 6 3 5" xfId="9550" xr:uid="{A0359CBE-1BC2-4450-9425-DF970987A574}"/>
    <cellStyle name="Millares 6 6 3 5 2" xfId="40602" xr:uid="{B88AC7EE-D724-4EE3-83A7-928FEF846AC2}"/>
    <cellStyle name="Millares 6 6 3 6" xfId="23733" xr:uid="{9374ABC3-6CA8-44CF-89E1-4FB786DEE3B0}"/>
    <cellStyle name="Millares 6 6 4" xfId="2455" xr:uid="{2E3C19EE-B21B-4A06-B0D8-F2E93755A399}"/>
    <cellStyle name="Millares 6 6 4 2" xfId="4870" xr:uid="{0421FB6B-28FE-4B5A-AC1C-E396E2AD8072}"/>
    <cellStyle name="Millares 6 6 4 2 2" xfId="12853" xr:uid="{3CBF3C25-A7ED-4D5E-9600-3E931732D250}"/>
    <cellStyle name="Millares 6 6 4 2 2 2" xfId="43901" xr:uid="{EC1FB4EA-4682-4128-9AF2-C4E1F46A0B43}"/>
    <cellStyle name="Millares 6 6 4 2 3" xfId="27032" xr:uid="{5F0250B8-54BE-49DC-A42D-F02C22C7F266}"/>
    <cellStyle name="Millares 6 6 4 3" xfId="7284" xr:uid="{484E388E-DF93-4975-AF67-F280021CB189}"/>
    <cellStyle name="Millares 6 6 4 3 2" xfId="16461" xr:uid="{E177EE12-7BEC-4716-B8FF-537F52639C7B}"/>
    <cellStyle name="Millares 6 6 4 3 2 2" xfId="47508" xr:uid="{5C3CA45F-292A-4F23-8DA5-A26BEF910F23}"/>
    <cellStyle name="Millares 6 6 4 3 3" xfId="30639" xr:uid="{CE35DAAE-6A8C-4563-9EF6-45FEDC433CD3}"/>
    <cellStyle name="Millares 6 6 4 4" xfId="20716" xr:uid="{3CE48B87-92BD-433B-8C3B-F32991D3B150}"/>
    <cellStyle name="Millares 6 6 4 4 2" xfId="51733" xr:uid="{0FA01D5E-59D4-4FF2-B4DD-F220A78C7907}"/>
    <cellStyle name="Millares 6 6 4 4 3" xfId="34864" xr:uid="{F1C38DAB-3FA8-4DAC-B4D7-C2715C539B48}"/>
    <cellStyle name="Millares 6 6 4 5" xfId="9695" xr:uid="{4DC2CC9E-894A-4BF4-A5C4-73C909EECFBF}"/>
    <cellStyle name="Millares 6 6 4 5 2" xfId="40747" xr:uid="{014BF756-EAFE-4339-A35A-E527BF1E9953}"/>
    <cellStyle name="Millares 6 6 4 6" xfId="23878" xr:uid="{F3A4FAB5-AE2B-48E2-B7D1-B8C6685C8923}"/>
    <cellStyle name="Millares 6 6 5" xfId="1656" xr:uid="{D0EA5C7C-756E-4E21-9F22-BA8600EE114A}"/>
    <cellStyle name="Millares 6 6 5 2" xfId="4071" xr:uid="{498F87E9-19CA-4FA2-B40F-D40808A7B327}"/>
    <cellStyle name="Millares 6 6 5 2 2" xfId="12054" xr:uid="{41BA671A-31A5-4701-94C5-9A9AF1C8F964}"/>
    <cellStyle name="Millares 6 6 5 2 2 2" xfId="43102" xr:uid="{85686E27-ED6E-48CD-8200-F6A305A346D4}"/>
    <cellStyle name="Millares 6 6 5 2 3" xfId="26233" xr:uid="{F060FCA5-5799-46B3-BBD1-3AF0A676F7E9}"/>
    <cellStyle name="Millares 6 6 5 3" xfId="6485" xr:uid="{776903F5-31D3-4F32-97F4-6D4F667C1F24}"/>
    <cellStyle name="Millares 6 6 5 3 2" xfId="15662" xr:uid="{C749CB49-EAF0-4E53-B50D-8450B135C0A8}"/>
    <cellStyle name="Millares 6 6 5 3 2 2" xfId="46709" xr:uid="{7BE68686-6A14-4632-9E83-1C80F42EDE5C}"/>
    <cellStyle name="Millares 6 6 5 3 3" xfId="29840" xr:uid="{D196771F-072C-4488-A908-19B2EA0CAA48}"/>
    <cellStyle name="Millares 6 6 5 4" xfId="19917" xr:uid="{97C835E6-6989-4921-A7D4-06AC69D3F4CA}"/>
    <cellStyle name="Millares 6 6 5 4 2" xfId="50934" xr:uid="{197B29AB-CA92-49A3-97F5-B8BAC1DB4C0B}"/>
    <cellStyle name="Millares 6 6 5 4 3" xfId="34065" xr:uid="{6F2305FE-5176-49A0-9C22-D48AF3869F1B}"/>
    <cellStyle name="Millares 6 6 5 5" xfId="8896" xr:uid="{AC722E73-439B-4D5F-AC47-2330A8B4CEA3}"/>
    <cellStyle name="Millares 6 6 5 5 2" xfId="39948" xr:uid="{D375FBFE-D2E9-48A8-BCBE-F9E26F768AB3}"/>
    <cellStyle name="Millares 6 6 5 6" xfId="23079" xr:uid="{A391E970-7095-4C6A-9E40-F1DD0226EE5F}"/>
    <cellStyle name="Millares 6 6 6" xfId="772" xr:uid="{E4331279-627E-4251-AF23-F1E75F729169}"/>
    <cellStyle name="Millares 6 6 6 2" xfId="13637" xr:uid="{DD8DB424-C324-4770-8956-B8E728C89002}"/>
    <cellStyle name="Millares 6 6 6 2 2" xfId="44685" xr:uid="{9ED34ACD-919D-4109-8D03-0818E858CB3A}"/>
    <cellStyle name="Millares 6 6 6 2 3" xfId="27816" xr:uid="{D776F2E7-5F20-4941-826A-494299DA8153}"/>
    <cellStyle name="Millares 6 6 6 3" xfId="17245" xr:uid="{CAC1205C-9279-4C3C-AAB0-325EE1F01B15}"/>
    <cellStyle name="Millares 6 6 6 3 2" xfId="48292" xr:uid="{CB8238FF-A369-4D5F-A9F0-37B9F88D606E}"/>
    <cellStyle name="Millares 6 6 6 3 3" xfId="31423" xr:uid="{1B45F1A4-FE0A-4D2D-A03A-A92519CD03D6}"/>
    <cellStyle name="Millares 6 6 6 4" xfId="21500" xr:uid="{4C53E8AA-F88C-4E60-8CD5-941A2A3B04BC}"/>
    <cellStyle name="Millares 6 6 6 4 2" xfId="52517" xr:uid="{74140557-B3D9-4E35-A4D9-8F0829C4B0C5}"/>
    <cellStyle name="Millares 6 6 6 4 3" xfId="35648" xr:uid="{9ADDAF77-AF94-478C-B676-EF2ABD1B1033}"/>
    <cellStyle name="Millares 6 6 6 5" xfId="10479" xr:uid="{6F7ED316-0D9B-4BD4-A166-1D1E761D3123}"/>
    <cellStyle name="Millares 6 6 6 5 2" xfId="41531" xr:uid="{549822E2-D456-453D-B409-05DAA2B1B8F5}"/>
    <cellStyle name="Millares 6 6 6 6" xfId="24662" xr:uid="{54A160DD-7784-46F6-8A4A-5BDFB1A9503A}"/>
    <cellStyle name="Millares 6 6 7" xfId="3187" xr:uid="{0116FD3A-359F-404B-B0EF-DDA2FE3E2B0C}"/>
    <cellStyle name="Millares 6 6 7 2" xfId="13934" xr:uid="{5EC8BBE4-7929-4977-9960-4972E1D30580}"/>
    <cellStyle name="Millares 6 6 7 2 2" xfId="44982" xr:uid="{7A974D4E-2C3B-47A0-8B57-EB499C0AA748}"/>
    <cellStyle name="Millares 6 6 7 2 3" xfId="28113" xr:uid="{D96AE580-9FCB-4118-A0BD-DB3D946989D0}"/>
    <cellStyle name="Millares 6 6 7 3" xfId="17542" xr:uid="{A4506007-B3FF-4DF1-B3DE-8F6695B522AF}"/>
    <cellStyle name="Millares 6 6 7 3 2" xfId="48589" xr:uid="{EE359A91-DF99-4321-A5B1-561BE738FBE7}"/>
    <cellStyle name="Millares 6 6 7 3 3" xfId="31720" xr:uid="{CE97B1DC-ABB8-43DD-B86F-F0F37E140826}"/>
    <cellStyle name="Millares 6 6 7 4" xfId="21797" xr:uid="{F24A413A-B674-4071-8551-5C0587E0186D}"/>
    <cellStyle name="Millares 6 6 7 4 2" xfId="52814" xr:uid="{79B8D5F0-28AB-401C-B919-003FA0DD1CF7}"/>
    <cellStyle name="Millares 6 6 7 4 3" xfId="35945" xr:uid="{209CD67C-F798-459C-8A39-AE15E8EB8C01}"/>
    <cellStyle name="Millares 6 6 7 5" xfId="10776" xr:uid="{B1EBC086-65DB-4FB1-9058-11CCC0A793C4}"/>
    <cellStyle name="Millares 6 6 7 5 2" xfId="41828" xr:uid="{FB480881-FBC7-4B83-A122-4D287D2A7F28}"/>
    <cellStyle name="Millares 6 6 7 6" xfId="24959" xr:uid="{ACEB5B1F-E06B-4219-953F-A561B808A6AF}"/>
    <cellStyle name="Millares 6 6 8" xfId="5602" xr:uid="{BA243564-0E5D-416D-A412-FA8B37CE1D97}"/>
    <cellStyle name="Millares 6 6 8 2" xfId="11171" xr:uid="{8B332DA3-54D8-4A7E-BFB9-22B23F8AB088}"/>
    <cellStyle name="Millares 6 6 8 2 2" xfId="42219" xr:uid="{A5E53FD1-D954-458F-B43B-585B42B07BE4}"/>
    <cellStyle name="Millares 6 6 8 3" xfId="25350" xr:uid="{5116CF61-0870-4BF6-890B-6B0D5952CB4F}"/>
    <cellStyle name="Millares 6 6 9" xfId="14381" xr:uid="{F55D0748-14EF-4EE2-8DB2-A20E0613A64D}"/>
    <cellStyle name="Millares 6 6 9 2" xfId="45429" xr:uid="{CCAA877D-1018-4862-B75B-013EDC8AA781}"/>
    <cellStyle name="Millares 6 6 9 3" xfId="28560" xr:uid="{9E840991-CC11-49E9-B9AF-5CA4C9C3235C}"/>
    <cellStyle name="Millares 6 7" xfId="382" xr:uid="{361BB615-041F-46AA-A16E-03F39E3CF227}"/>
    <cellStyle name="Millares 6 7 10" xfId="18043" xr:uid="{D986DA62-80B1-49C4-BD12-3BB82624727D}"/>
    <cellStyle name="Millares 6 7 10 2" xfId="49060" xr:uid="{E589714B-4630-4A97-ABD9-DE449A959C17}"/>
    <cellStyle name="Millares 6 7 10 3" xfId="32191" xr:uid="{42B28669-25F4-40AC-8C30-EB4D04F3417D}"/>
    <cellStyle name="Millares 6 7 11" xfId="18343" xr:uid="{5026FD6D-C0AA-438D-8BF2-EB050CB593A2}"/>
    <cellStyle name="Millares 6 7 11 2" xfId="49360" xr:uid="{4547EB4E-FA8C-4F22-A7C0-EA988CAD7C94}"/>
    <cellStyle name="Millares 6 7 11 3" xfId="32491" xr:uid="{B73F0974-10C9-460E-A512-10D96C43F4FE}"/>
    <cellStyle name="Millares 6 7 12" xfId="18643" xr:uid="{F93B2798-B8A6-4775-A519-2CE3C8B79E43}"/>
    <cellStyle name="Millares 6 7 12 2" xfId="49660" xr:uid="{D06A8741-CDBE-4246-B16B-1EF9BCF96C1D}"/>
    <cellStyle name="Millares 6 7 12 3" xfId="32791" xr:uid="{591494E3-2805-4E92-A31D-1D09E42D51D8}"/>
    <cellStyle name="Millares 6 7 13" xfId="19234" xr:uid="{A980A61C-3CF5-4024-A8A9-31FFCFA2DEAC}"/>
    <cellStyle name="Millares 6 7 13 2" xfId="50251" xr:uid="{0EFDE47A-FA7B-41CC-BD8B-70EBC3C8532A}"/>
    <cellStyle name="Millares 6 7 13 3" xfId="33382" xr:uid="{2D5AD693-91F5-46C9-9B4A-AA7918539371}"/>
    <cellStyle name="Millares 6 7 14" xfId="8213" xr:uid="{2E44DBC5-EBCF-4853-97FE-6D01BC0CA478}"/>
    <cellStyle name="Millares 6 7 14 2" xfId="53264" xr:uid="{D7137D4A-A807-4860-9D5D-84ADBB3BA4D1}"/>
    <cellStyle name="Millares 6 7 14 3" xfId="36395" xr:uid="{6FBCFD05-1EC8-43E3-9BA5-5D3107913084}"/>
    <cellStyle name="Millares 6 7 15" xfId="36700" xr:uid="{9A134793-04E7-427B-8A4A-62E9A7D2CF0D}"/>
    <cellStyle name="Millares 6 7 15 2" xfId="53569" xr:uid="{D84910DC-223A-4623-A69F-3037B9507A64}"/>
    <cellStyle name="Millares 6 7 16" xfId="37010" xr:uid="{0C847DEE-86F7-4BD4-9127-CC476F0C83AB}"/>
    <cellStyle name="Millares 6 7 16 2" xfId="53879" xr:uid="{4F22F7DF-9A79-4E7A-ACC9-1EB8C42FB9B0}"/>
    <cellStyle name="Millares 6 7 17" xfId="37313" xr:uid="{CB5C2797-53C5-412A-8BC6-0E6294CD16DD}"/>
    <cellStyle name="Millares 6 7 17 2" xfId="54182" xr:uid="{CC831A57-2419-4AD0-A79C-7846CC9EE85E}"/>
    <cellStyle name="Millares 6 7 18" xfId="37613" xr:uid="{18D1A8ED-9147-4C93-B005-C4AF38338D73}"/>
    <cellStyle name="Millares 6 7 18 2" xfId="54482" xr:uid="{D4268DB6-BAA4-4651-B352-6C2DB33064C6}"/>
    <cellStyle name="Millares 6 7 19" xfId="37915" xr:uid="{74128415-73AD-4258-8CB9-F0459B337632}"/>
    <cellStyle name="Millares 6 7 19 2" xfId="54784" xr:uid="{941576B2-A706-4623-9E24-69F80CFD9903}"/>
    <cellStyle name="Millares 6 7 2" xfId="562" xr:uid="{E0FA1492-3106-43FF-9B89-49A9A466A497}"/>
    <cellStyle name="Millares 6 7 2 2" xfId="2834" xr:uid="{303E2DF0-985C-49A3-B900-D606CB45A701}"/>
    <cellStyle name="Millares 6 7 2 2 2" xfId="5249" xr:uid="{30CC65D3-479C-45D6-9168-AD25CCC925C9}"/>
    <cellStyle name="Millares 6 7 2 2 2 2" xfId="13232" xr:uid="{078287A9-F686-46F8-8E9C-BDE8DC8F80D9}"/>
    <cellStyle name="Millares 6 7 2 2 2 2 2" xfId="44280" xr:uid="{18B57C30-B42D-444F-ABA1-E4C23019CBBE}"/>
    <cellStyle name="Millares 6 7 2 2 2 3" xfId="27411" xr:uid="{61222F69-0C40-4C3A-AFD6-7ACB29EF2F10}"/>
    <cellStyle name="Millares 6 7 2 2 3" xfId="7663" xr:uid="{D4F375EE-C93E-4DCA-9DEA-0C5FD05BB204}"/>
    <cellStyle name="Millares 6 7 2 2 3 2" xfId="16840" xr:uid="{576E19EF-2105-494F-9034-C9F32ABDBE5F}"/>
    <cellStyle name="Millares 6 7 2 2 3 2 2" xfId="47887" xr:uid="{7C8B1CC4-1A14-4B71-BEF3-B4DEE3FC9ECD}"/>
    <cellStyle name="Millares 6 7 2 2 3 3" xfId="31018" xr:uid="{25DA8156-8846-4AB2-B852-1C66BABD1C23}"/>
    <cellStyle name="Millares 6 7 2 2 4" xfId="21095" xr:uid="{F531CD29-45EB-40B7-9AB5-2E2D30A30AD4}"/>
    <cellStyle name="Millares 6 7 2 2 4 2" xfId="52112" xr:uid="{196AE92D-3DB5-4741-AEEF-7325BE08AE1F}"/>
    <cellStyle name="Millares 6 7 2 2 4 3" xfId="35243" xr:uid="{D9019E94-EF97-4ED9-BD52-AD198FB104E9}"/>
    <cellStyle name="Millares 6 7 2 2 5" xfId="10074" xr:uid="{20174555-53F2-438F-B353-40F3AE2AC663}"/>
    <cellStyle name="Millares 6 7 2 2 5 2" xfId="41126" xr:uid="{A82EB86F-1C8A-4D82-850F-C27908FC51DE}"/>
    <cellStyle name="Millares 6 7 2 2 6" xfId="24257" xr:uid="{64D9D5D6-E24C-41C0-9F58-BC76DBF7C95F}"/>
    <cellStyle name="Millares 6 7 2 3" xfId="2000" xr:uid="{13CA3222-F20F-456E-89D4-39FE66A33FE4}"/>
    <cellStyle name="Millares 6 7 2 3 2" xfId="4415" xr:uid="{D380302C-5327-4403-9A30-CF59920D736E}"/>
    <cellStyle name="Millares 6 7 2 3 2 2" xfId="12398" xr:uid="{9CB4F252-4F78-4793-AD8D-6ECCB2707A29}"/>
    <cellStyle name="Millares 6 7 2 3 2 2 2" xfId="43446" xr:uid="{60569810-A750-469D-BC16-0EDCE121C9EC}"/>
    <cellStyle name="Millares 6 7 2 3 2 3" xfId="26577" xr:uid="{C3F96470-48A2-4A08-BED8-2F425C376743}"/>
    <cellStyle name="Millares 6 7 2 3 3" xfId="6829" xr:uid="{82D53BD3-646C-4231-8A2C-1A89BC13C447}"/>
    <cellStyle name="Millares 6 7 2 3 3 2" xfId="16006" xr:uid="{8A7ABEEE-2577-4023-8653-DF5C1923E410}"/>
    <cellStyle name="Millares 6 7 2 3 3 2 2" xfId="47053" xr:uid="{31119C22-D200-4A05-A372-E7F82EED2B30}"/>
    <cellStyle name="Millares 6 7 2 3 3 3" xfId="30184" xr:uid="{B900F1C4-4E2E-4B8E-9F7E-4AAB8714AAC6}"/>
    <cellStyle name="Millares 6 7 2 3 4" xfId="20261" xr:uid="{43625FE1-1205-49AC-B460-022F5F5E02B6}"/>
    <cellStyle name="Millares 6 7 2 3 4 2" xfId="51278" xr:uid="{60129294-CFEC-43CD-9E0C-B76BB9D21B2E}"/>
    <cellStyle name="Millares 6 7 2 3 4 3" xfId="34409" xr:uid="{1728D518-224C-4AF1-85D4-64D18116951A}"/>
    <cellStyle name="Millares 6 7 2 3 5" xfId="9240" xr:uid="{ED7792C1-3F89-46DD-9C03-EEF6CBB58ABD}"/>
    <cellStyle name="Millares 6 7 2 3 5 2" xfId="40292" xr:uid="{6EB7C5E8-5216-40D5-9041-4655332A8028}"/>
    <cellStyle name="Millares 6 7 2 3 6" xfId="23423" xr:uid="{A9382232-D751-405A-9594-E51A9F52B122}"/>
    <cellStyle name="Millares 6 7 2 4" xfId="1151" xr:uid="{F33CC398-7AE3-4E0C-98AF-A54A225F5CB6}"/>
    <cellStyle name="Millares 6 7 2 4 2" xfId="11550" xr:uid="{1FEE5E96-1588-4A0C-A13E-7DB264C906CC}"/>
    <cellStyle name="Millares 6 7 2 4 2 2" xfId="42598" xr:uid="{9E60EC53-44CA-42DD-BC86-38E28740A143}"/>
    <cellStyle name="Millares 6 7 2 4 3" xfId="25729" xr:uid="{9BFA898F-7032-4662-93EC-32DBCF4EBC25}"/>
    <cellStyle name="Millares 6 7 2 5" xfId="3566" xr:uid="{35046B1E-6E67-4703-B4C3-0D4D9C810DF3}"/>
    <cellStyle name="Millares 6 7 2 5 2" xfId="15158" xr:uid="{E72FACE6-8A98-416D-96C1-327DF630E353}"/>
    <cellStyle name="Millares 6 7 2 5 2 2" xfId="46205" xr:uid="{651AA8C0-6125-4D21-97A2-ED308C236459}"/>
    <cellStyle name="Millares 6 7 2 5 3" xfId="29336" xr:uid="{B83C790C-F97E-42E8-9BB7-D9C1EF3722DD}"/>
    <cellStyle name="Millares 6 7 2 6" xfId="5981" xr:uid="{C52BA129-1348-4487-BEC2-B01F0841EBAE}"/>
    <cellStyle name="Millares 6 7 2 6 2" xfId="19413" xr:uid="{87B17D67-2D55-4457-97C3-6FDCE8D778F0}"/>
    <cellStyle name="Millares 6 7 2 6 2 2" xfId="50430" xr:uid="{9D226CED-09FC-4A3E-A345-B203C14E5CDE}"/>
    <cellStyle name="Millares 6 7 2 6 3" xfId="33561" xr:uid="{F9C43A46-D58E-4EB4-8588-2BBAAA01835D}"/>
    <cellStyle name="Millares 6 7 2 7" xfId="8392" xr:uid="{3C146CC7-1D8D-4BFA-B345-48D52AF739CF}"/>
    <cellStyle name="Millares 6 7 2 7 2" xfId="39444" xr:uid="{0BD0B273-B32F-4DA7-9C4B-CE0158ED36E9}"/>
    <cellStyle name="Millares 6 7 2 8" xfId="22575" xr:uid="{440C4BC2-64E9-4928-9E21-0F1F3C2B52D0}"/>
    <cellStyle name="Millares 6 7 20" xfId="38217" xr:uid="{B809A617-010D-4339-AC7D-8C5987E49A32}"/>
    <cellStyle name="Millares 6 7 20 2" xfId="55086" xr:uid="{9AE341FC-815C-4323-9A28-33B4CB589E64}"/>
    <cellStyle name="Millares 6 7 21" xfId="38517" xr:uid="{DDC697DA-106E-4996-995E-DA1F87F48BB0}"/>
    <cellStyle name="Millares 6 7 21 2" xfId="55386" xr:uid="{E03C1BE1-4D01-4E0A-9F9B-FA578A5CBBFD}"/>
    <cellStyle name="Millares 6 7 22" xfId="38817" xr:uid="{3E53FDB6-545D-4A0F-9ED4-906A834B9C35}"/>
    <cellStyle name="Millares 6 7 22 2" xfId="55686" xr:uid="{7C3DF3C6-6E4B-463C-A6B4-18D999B6D3FF}"/>
    <cellStyle name="Millares 6 7 23" xfId="39265" xr:uid="{51E56C04-1CF4-49B9-9A00-91AFBB9272B5}"/>
    <cellStyle name="Millares 6 7 24" xfId="22396" xr:uid="{47A85C3D-429B-494C-86CD-3F60DC888B33}"/>
    <cellStyle name="Millares 6 7 3" xfId="2655" xr:uid="{57E264F1-767B-458C-A69B-819758E62340}"/>
    <cellStyle name="Millares 6 7 3 2" xfId="5070" xr:uid="{6D05AED7-49CA-4659-A04D-228E401DD489}"/>
    <cellStyle name="Millares 6 7 3 2 2" xfId="13053" xr:uid="{0DAAB099-BD6E-491D-9D92-7153E95F4360}"/>
    <cellStyle name="Millares 6 7 3 2 2 2" xfId="44101" xr:uid="{C45A50EB-0500-4356-9309-77524E82D6BF}"/>
    <cellStyle name="Millares 6 7 3 2 3" xfId="27232" xr:uid="{1171BADD-D4EE-46A2-9ECB-DDE7AFAF93B1}"/>
    <cellStyle name="Millares 6 7 3 3" xfId="7484" xr:uid="{A05A02C5-F979-46A1-81E3-AFCFCDB8DA39}"/>
    <cellStyle name="Millares 6 7 3 3 2" xfId="16661" xr:uid="{0BAFFCFD-5A6C-405A-AC8A-89C54CBE3A2A}"/>
    <cellStyle name="Millares 6 7 3 3 2 2" xfId="47708" xr:uid="{99D2B8FE-E1AB-4C7E-BCEC-D6E7C9CD83D3}"/>
    <cellStyle name="Millares 6 7 3 3 3" xfId="30839" xr:uid="{5EC291D3-B2E2-47DB-B271-00692B48FC06}"/>
    <cellStyle name="Millares 6 7 3 4" xfId="20916" xr:uid="{906FEC73-EBF1-4562-89CF-92123659F16F}"/>
    <cellStyle name="Millares 6 7 3 4 2" xfId="51933" xr:uid="{3F9E5498-66A6-46F2-A8CE-B5AE8D4C7950}"/>
    <cellStyle name="Millares 6 7 3 4 3" xfId="35064" xr:uid="{CDCC6293-B0EA-4A41-A601-5C088F433226}"/>
    <cellStyle name="Millares 6 7 3 5" xfId="9895" xr:uid="{20FFD603-1678-44FE-9C7F-58EB30B2B389}"/>
    <cellStyle name="Millares 6 7 3 5 2" xfId="40947" xr:uid="{1BBE5871-C439-46BF-BADB-B10A23BFF271}"/>
    <cellStyle name="Millares 6 7 3 6" xfId="24078" xr:uid="{A711BD8E-8A9C-48E5-AE15-EB83B4BFE54D}"/>
    <cellStyle name="Millares 6 7 4" xfId="1699" xr:uid="{634A9CFC-4CD8-4910-A6D3-3280F991ECE2}"/>
    <cellStyle name="Millares 6 7 4 2" xfId="4114" xr:uid="{C201291C-5BC7-49B0-8D54-CF1494F41504}"/>
    <cellStyle name="Millares 6 7 4 2 2" xfId="12097" xr:uid="{991CACA6-D59B-4BA2-B06B-14DE7B062088}"/>
    <cellStyle name="Millares 6 7 4 2 2 2" xfId="43145" xr:uid="{2EB728CB-25EC-4F9E-B5AE-87BE4179DB77}"/>
    <cellStyle name="Millares 6 7 4 2 3" xfId="26276" xr:uid="{1DFCF239-B73F-4430-BB1A-CD78F1222D5E}"/>
    <cellStyle name="Millares 6 7 4 3" xfId="6528" xr:uid="{7C02F16D-C830-483C-BA9E-88AFD3DE0CF3}"/>
    <cellStyle name="Millares 6 7 4 3 2" xfId="15705" xr:uid="{38260107-034A-46A0-931F-5A62E185B6FB}"/>
    <cellStyle name="Millares 6 7 4 3 2 2" xfId="46752" xr:uid="{E187BFA5-5E75-4172-B373-46E53CA85BF2}"/>
    <cellStyle name="Millares 6 7 4 3 3" xfId="29883" xr:uid="{50217CEF-FF7D-4188-A915-AB238FE631AE}"/>
    <cellStyle name="Millares 6 7 4 4" xfId="19960" xr:uid="{46E7B078-FCCF-46CA-B392-F01D263A1CFB}"/>
    <cellStyle name="Millares 6 7 4 4 2" xfId="50977" xr:uid="{3EBFE422-29EB-4A19-8A7D-EBBF3C36D245}"/>
    <cellStyle name="Millares 6 7 4 4 3" xfId="34108" xr:uid="{BF375373-E588-4ED4-9D36-4B2946C8DA7F}"/>
    <cellStyle name="Millares 6 7 4 5" xfId="8939" xr:uid="{D3EC72BF-E163-42BD-8944-08840A623288}"/>
    <cellStyle name="Millares 6 7 4 5 2" xfId="39991" xr:uid="{0EF8C6E5-101C-4649-925A-D1BD9C521924}"/>
    <cellStyle name="Millares 6 7 4 6" xfId="23122" xr:uid="{D563F82E-CBCA-4E55-8BB1-FFD7776CAF8E}"/>
    <cellStyle name="Millares 6 7 5" xfId="972" xr:uid="{7D89A361-85EA-44BA-93BD-E728334CFE9F}"/>
    <cellStyle name="Millares 6 7 5 2" xfId="13638" xr:uid="{522D0D93-479C-4B2D-8C9C-B9D6268A6530}"/>
    <cellStyle name="Millares 6 7 5 2 2" xfId="44686" xr:uid="{3850CA77-CF2B-4147-903E-196FE0857C27}"/>
    <cellStyle name="Millares 6 7 5 2 3" xfId="27817" xr:uid="{F4949C96-5058-45A1-A638-1E85BDFE6679}"/>
    <cellStyle name="Millares 6 7 5 3" xfId="17246" xr:uid="{CB65FEF2-064C-4C58-A501-00EED7534AAE}"/>
    <cellStyle name="Millares 6 7 5 3 2" xfId="48293" xr:uid="{5C9E91F7-A7B8-4191-9817-D62BA770A73C}"/>
    <cellStyle name="Millares 6 7 5 3 3" xfId="31424" xr:uid="{508BB69D-B4EE-4B72-824D-6BD4435A163D}"/>
    <cellStyle name="Millares 6 7 5 4" xfId="21501" xr:uid="{515ED00B-A712-44C0-95A4-81149AC6B79E}"/>
    <cellStyle name="Millares 6 7 5 4 2" xfId="52518" xr:uid="{D340C5DC-EDE1-4BCF-A4A0-C10B04FA56D8}"/>
    <cellStyle name="Millares 6 7 5 4 3" xfId="35649" xr:uid="{3749C37C-1384-4943-BE9E-4A84202DC1F0}"/>
    <cellStyle name="Millares 6 7 5 5" xfId="10480" xr:uid="{DBBF6917-FE01-4160-AD69-061ED718619D}"/>
    <cellStyle name="Millares 6 7 5 5 2" xfId="41532" xr:uid="{9FDD81DB-0FCE-402C-9396-7FA2805517CE}"/>
    <cellStyle name="Millares 6 7 5 6" xfId="24663" xr:uid="{059622CD-0DEA-4D89-A1B6-7391BB5E447E}"/>
    <cellStyle name="Millares 6 7 6" xfId="3387" xr:uid="{12F81B17-1C58-427C-9FDE-9ED994D200E2}"/>
    <cellStyle name="Millares 6 7 6 2" xfId="13935" xr:uid="{677BCF57-0EBC-4392-923F-2C856E99434C}"/>
    <cellStyle name="Millares 6 7 6 2 2" xfId="44983" xr:uid="{7C773BC8-6D9D-493D-9F12-0C96205C47BA}"/>
    <cellStyle name="Millares 6 7 6 2 3" xfId="28114" xr:uid="{FDDC5AED-748E-4256-BFE7-B016A197B7D1}"/>
    <cellStyle name="Millares 6 7 6 3" xfId="17543" xr:uid="{D8C49B55-0F46-4C54-B262-CA7099D5911D}"/>
    <cellStyle name="Millares 6 7 6 3 2" xfId="48590" xr:uid="{BFCA3EE4-0F27-4D5D-9794-C19AD51B6D18}"/>
    <cellStyle name="Millares 6 7 6 3 3" xfId="31721" xr:uid="{6E540945-36C8-492D-8EFE-BE3FE8558956}"/>
    <cellStyle name="Millares 6 7 6 4" xfId="21798" xr:uid="{4C51750A-CCCE-456F-85C8-C90A0BC2B615}"/>
    <cellStyle name="Millares 6 7 6 4 2" xfId="52815" xr:uid="{3A85B1F1-238F-40A5-B892-9AE154BD10AC}"/>
    <cellStyle name="Millares 6 7 6 4 3" xfId="35946" xr:uid="{D3C140D6-DFB1-468A-A7F7-BBCF9B34A773}"/>
    <cellStyle name="Millares 6 7 6 5" xfId="10777" xr:uid="{992F0F60-A0B0-44E6-8CCA-78B294F10A41}"/>
    <cellStyle name="Millares 6 7 6 5 2" xfId="41829" xr:uid="{F03FBF54-D6E4-453A-850B-58617634B165}"/>
    <cellStyle name="Millares 6 7 6 6" xfId="24960" xr:uid="{703FD433-8D31-4275-A90C-97E8B2CD6518}"/>
    <cellStyle name="Millares 6 7 7" xfId="5802" xr:uid="{E92B082E-2608-4785-BB85-6C60753A2887}"/>
    <cellStyle name="Millares 6 7 7 2" xfId="11371" xr:uid="{324E02F9-3CC2-4BA9-B852-0C5A34E3074F}"/>
    <cellStyle name="Millares 6 7 7 2 2" xfId="42419" xr:uid="{1CB8FD82-8A24-43B5-B399-F9852259AC8F}"/>
    <cellStyle name="Millares 6 7 7 3" xfId="25550" xr:uid="{DC556DB8-7399-4A35-8EA9-71FE7283C5EC}"/>
    <cellStyle name="Millares 6 7 8" xfId="14382" xr:uid="{A0E6AF5E-7A12-412D-BF3D-FB24D23B46E6}"/>
    <cellStyle name="Millares 6 7 8 2" xfId="45430" xr:uid="{3AD7B33A-FCCF-4CE8-93D1-85E27F2EE5F6}"/>
    <cellStyle name="Millares 6 7 8 3" xfId="28561" xr:uid="{E11731AD-A452-4EA2-AEE2-71851ABE8BFE}"/>
    <cellStyle name="Millares 6 7 9" xfId="14979" xr:uid="{8AAFB962-7087-4C1A-AE7B-A35459365B26}"/>
    <cellStyle name="Millares 6 7 9 2" xfId="46026" xr:uid="{924C8484-8B63-4BC0-BA62-151DEC1163F9}"/>
    <cellStyle name="Millares 6 7 9 3" xfId="29157" xr:uid="{942D6307-2E9F-4010-A185-BD28D0837910}"/>
    <cellStyle name="Millares 6 8" xfId="431" xr:uid="{1B9B3253-7D88-4FEB-9EE6-D7B8221C8E61}"/>
    <cellStyle name="Millares 6 8 2" xfId="2703" xr:uid="{CCF21E62-41C7-42F1-8EA0-8196E897FECB}"/>
    <cellStyle name="Millares 6 8 2 2" xfId="5118" xr:uid="{1980FC63-AA49-42C8-A13A-E19D10357B65}"/>
    <cellStyle name="Millares 6 8 2 2 2" xfId="13101" xr:uid="{A8507B66-82C5-496B-92E3-AE7B1F7FF189}"/>
    <cellStyle name="Millares 6 8 2 2 2 2" xfId="44149" xr:uid="{09D851DD-1B53-4CFD-B78F-95B6E0024EFF}"/>
    <cellStyle name="Millares 6 8 2 2 3" xfId="27280" xr:uid="{F47132FA-44F4-4241-8CC4-ECC6AF80526A}"/>
    <cellStyle name="Millares 6 8 2 3" xfId="7532" xr:uid="{ED911DF3-D34F-4DA4-8E45-D719E91E89A1}"/>
    <cellStyle name="Millares 6 8 2 3 2" xfId="16709" xr:uid="{A9E72817-7F0E-482E-924E-371A4FA78F8E}"/>
    <cellStyle name="Millares 6 8 2 3 2 2" xfId="47756" xr:uid="{8A7D7421-4287-45EC-B7AD-5EC83F57643B}"/>
    <cellStyle name="Millares 6 8 2 3 3" xfId="30887" xr:uid="{1938B64D-A242-4ED0-9DAB-ACE53A0D3867}"/>
    <cellStyle name="Millares 6 8 2 4" xfId="20964" xr:uid="{F1E27DE9-2342-46AB-8C2E-25CB85510E0D}"/>
    <cellStyle name="Millares 6 8 2 4 2" xfId="51981" xr:uid="{6BB39D93-E5AC-49B0-97E4-B5A39B80D2BC}"/>
    <cellStyle name="Millares 6 8 2 4 3" xfId="35112" xr:uid="{19CA7A1E-8691-4641-BC42-B6D5452139C2}"/>
    <cellStyle name="Millares 6 8 2 5" xfId="9943" xr:uid="{927E90B5-BA43-4087-8E81-436580260589}"/>
    <cellStyle name="Millares 6 8 2 5 2" xfId="40995" xr:uid="{34FF02A2-F82A-46EB-90C5-E4B7CDA6C76C}"/>
    <cellStyle name="Millares 6 8 2 6" xfId="24126" xr:uid="{6CA16544-850C-447F-A0FD-3CB47B885B81}"/>
    <cellStyle name="Millares 6 8 3" xfId="2048" xr:uid="{13D60984-64C4-43CD-BE82-BD839E78D405}"/>
    <cellStyle name="Millares 6 8 3 2" xfId="4463" xr:uid="{7E995BB8-2135-4E64-83C2-ADAD41F62782}"/>
    <cellStyle name="Millares 6 8 3 2 2" xfId="12446" xr:uid="{E5E12FD3-962F-4A33-8D2C-390A99CBDCB7}"/>
    <cellStyle name="Millares 6 8 3 2 2 2" xfId="43494" xr:uid="{58031271-103F-4C0E-BA8D-ED86BD01F30B}"/>
    <cellStyle name="Millares 6 8 3 2 3" xfId="26625" xr:uid="{89B2F289-BBFE-4B8B-AB0F-9D72FBC579EE}"/>
    <cellStyle name="Millares 6 8 3 3" xfId="6877" xr:uid="{CD624D9B-0A04-4642-B305-F420FB26ADAC}"/>
    <cellStyle name="Millares 6 8 3 3 2" xfId="16054" xr:uid="{E85A27DE-A9AE-48BF-B46B-DDC54015E6E8}"/>
    <cellStyle name="Millares 6 8 3 3 2 2" xfId="47101" xr:uid="{CAABF037-36B0-4E22-A285-05DF15860220}"/>
    <cellStyle name="Millares 6 8 3 3 3" xfId="30232" xr:uid="{461C628C-3745-475E-9CE6-240B64C95E70}"/>
    <cellStyle name="Millares 6 8 3 4" xfId="20309" xr:uid="{50264419-AA01-44B7-80B6-3DF2E029B21E}"/>
    <cellStyle name="Millares 6 8 3 4 2" xfId="51326" xr:uid="{B6141161-857E-4926-8773-E4C3E894CA78}"/>
    <cellStyle name="Millares 6 8 3 4 3" xfId="34457" xr:uid="{08267BF1-6033-4C21-AD5D-E672481E73CB}"/>
    <cellStyle name="Millares 6 8 3 5" xfId="9288" xr:uid="{2FDA1A2D-7098-482A-95D0-60A99C631280}"/>
    <cellStyle name="Millares 6 8 3 5 2" xfId="40340" xr:uid="{225C1EE3-84B2-40D7-97DB-BD7CBFCD2860}"/>
    <cellStyle name="Millares 6 8 3 6" xfId="23471" xr:uid="{16AE448E-90F1-46C0-95E9-D647C2E96C14}"/>
    <cellStyle name="Millares 6 8 4" xfId="1020" xr:uid="{70809645-4A0B-416F-B27F-B3E463776CAD}"/>
    <cellStyle name="Millares 6 8 4 2" xfId="11419" xr:uid="{614652BB-DDD2-4EB6-BD9E-54878B37E1DE}"/>
    <cellStyle name="Millares 6 8 4 2 2" xfId="42467" xr:uid="{4D7BDD0D-236B-48E6-9B74-0FCBBF4598C3}"/>
    <cellStyle name="Millares 6 8 4 3" xfId="25598" xr:uid="{4D942455-4381-4FDA-B01A-A7E5D2EDC533}"/>
    <cellStyle name="Millares 6 8 5" xfId="3435" xr:uid="{55733C5A-F320-4E63-B30D-120321D9661B}"/>
    <cellStyle name="Millares 6 8 5 2" xfId="15027" xr:uid="{4BF90678-ABB4-412E-95B4-3E84C0DE939A}"/>
    <cellStyle name="Millares 6 8 5 2 2" xfId="46074" xr:uid="{60C1B35B-2945-42D5-8B1F-BB85BE0BA365}"/>
    <cellStyle name="Millares 6 8 5 3" xfId="29205" xr:uid="{EA7E65AD-A256-471D-9E37-6A1B2FB79737}"/>
    <cellStyle name="Millares 6 8 6" xfId="5850" xr:uid="{E2191FA9-8BAA-4F10-9096-BD7042F70AC4}"/>
    <cellStyle name="Millares 6 8 6 2" xfId="19282" xr:uid="{A5C73EDF-E9C4-405B-AFC3-2E0ED9A10B7F}"/>
    <cellStyle name="Millares 6 8 6 2 2" xfId="50299" xr:uid="{3ADF658B-8077-437E-B10E-FC9991C3ACC8}"/>
    <cellStyle name="Millares 6 8 6 3" xfId="33430" xr:uid="{83066F3A-2B73-404D-87F7-EFE8E952D598}"/>
    <cellStyle name="Millares 6 8 7" xfId="8261" xr:uid="{56763D9D-39B9-40BD-8A9B-3CF10CDFECCD}"/>
    <cellStyle name="Millares 6 8 7 2" xfId="39313" xr:uid="{FECA62E5-105D-41D8-8691-3BFCE4B40D41}"/>
    <cellStyle name="Millares 6 8 8" xfId="22444" xr:uid="{441B5425-C227-498F-8C3B-99BA275A0794}"/>
    <cellStyle name="Millares 6 9" xfId="1309" xr:uid="{E246196F-7E20-4E4C-A4F3-20E782678402}"/>
    <cellStyle name="Millares 6 9 2" xfId="2991" xr:uid="{5E9EF9F3-6724-4EE3-A989-F6DAB7780A0E}"/>
    <cellStyle name="Millares 6 9 2 2" xfId="5406" xr:uid="{66310578-2ACE-424D-A85D-CDE593FE153C}"/>
    <cellStyle name="Millares 6 9 2 2 2" xfId="13389" xr:uid="{2B902F84-41B0-4FA4-888F-FAFD888E05E5}"/>
    <cellStyle name="Millares 6 9 2 2 2 2" xfId="44437" xr:uid="{16C970D9-3C35-4852-96F7-DE4CF3EC63FC}"/>
    <cellStyle name="Millares 6 9 2 2 3" xfId="27568" xr:uid="{47990E28-0699-41FD-A0FA-2E43BAA3A6E6}"/>
    <cellStyle name="Millares 6 9 2 3" xfId="7820" xr:uid="{6CD4BE1C-864A-4F52-8761-670ADC577287}"/>
    <cellStyle name="Millares 6 9 2 3 2" xfId="16997" xr:uid="{A2685D29-8DCB-43B8-9E02-031E2AF0EAF2}"/>
    <cellStyle name="Millares 6 9 2 3 2 2" xfId="48044" xr:uid="{AC988D92-2789-49A4-B61A-2BE3328B4864}"/>
    <cellStyle name="Millares 6 9 2 3 3" xfId="31175" xr:uid="{804FD2F3-1438-4AD6-869C-D254D16EAB8C}"/>
    <cellStyle name="Millares 6 9 2 4" xfId="21252" xr:uid="{4F37CBCE-4915-4687-B6BF-FD85D555BCFA}"/>
    <cellStyle name="Millares 6 9 2 4 2" xfId="52269" xr:uid="{9BCA8651-C42F-4BC7-BFE8-6DF80C0E01F9}"/>
    <cellStyle name="Millares 6 9 2 4 3" xfId="35400" xr:uid="{89153123-9834-4F83-AA8D-C2B6CA24B204}"/>
    <cellStyle name="Millares 6 9 2 5" xfId="10231" xr:uid="{ED7891E9-95E0-41AE-A0B8-030BFAC110C8}"/>
    <cellStyle name="Millares 6 9 2 5 2" xfId="41283" xr:uid="{7E9FC07E-52D4-4524-BBCB-E77A3C8DF105}"/>
    <cellStyle name="Millares 6 9 2 6" xfId="24414" xr:uid="{D08BD911-F374-4B85-9AA9-50DDBCA89C78}"/>
    <cellStyle name="Millares 6 9 3" xfId="1776" xr:uid="{5D9381F3-B6E9-4520-BD0A-F0776EC007A1}"/>
    <cellStyle name="Millares 6 9 3 2" xfId="4191" xr:uid="{1AE77C75-A1A6-4223-BCD0-259D4B2E254F}"/>
    <cellStyle name="Millares 6 9 3 2 2" xfId="12174" xr:uid="{D05365DF-85C0-4FB9-B027-65320FAD5FD1}"/>
    <cellStyle name="Millares 6 9 3 2 2 2" xfId="43222" xr:uid="{01012445-673E-4981-B20E-91F843E7AB6C}"/>
    <cellStyle name="Millares 6 9 3 2 3" xfId="26353" xr:uid="{E1D4F2BC-C827-483E-8B30-16059DF31C3D}"/>
    <cellStyle name="Millares 6 9 3 3" xfId="6605" xr:uid="{A2415FED-F60B-4620-9D20-B851294E6419}"/>
    <cellStyle name="Millares 6 9 3 3 2" xfId="15782" xr:uid="{1D1D9BB9-C570-4661-8E11-4CE14C4EC851}"/>
    <cellStyle name="Millares 6 9 3 3 2 2" xfId="46829" xr:uid="{DB8EADC6-9205-4E9E-8D7A-33DB09BBAC37}"/>
    <cellStyle name="Millares 6 9 3 3 3" xfId="29960" xr:uid="{2CF22DA3-4DEF-451C-AEB0-CE74D0043C41}"/>
    <cellStyle name="Millares 6 9 3 4" xfId="20037" xr:uid="{C7FB25BA-ED5A-4586-BE62-B6002A86E904}"/>
    <cellStyle name="Millares 6 9 3 4 2" xfId="51054" xr:uid="{0019BCD4-B8F1-420B-A3AC-AD1E49FA6172}"/>
    <cellStyle name="Millares 6 9 3 4 3" xfId="34185" xr:uid="{A8ED313C-F36C-46DA-89A2-86F539EF95EB}"/>
    <cellStyle name="Millares 6 9 3 5" xfId="9016" xr:uid="{B85405D0-21A7-409E-935A-C5FDA85CD9FA}"/>
    <cellStyle name="Millares 6 9 3 5 2" xfId="40068" xr:uid="{239C9DDD-C9A8-4EF8-ABF2-4F8AD0D38C56}"/>
    <cellStyle name="Millares 6 9 3 6" xfId="23199" xr:uid="{5569FD47-D776-4A32-8EC7-C019CF6B38BC}"/>
    <cellStyle name="Millares 6 9 4" xfId="3724" xr:uid="{E3EFB01F-41D9-414D-BE13-44CDD99457F0}"/>
    <cellStyle name="Millares 6 9 4 2" xfId="11707" xr:uid="{62169B5C-AB7C-4952-9E92-067F69F7503D}"/>
    <cellStyle name="Millares 6 9 4 2 2" xfId="42755" xr:uid="{FF6E4C29-385D-4228-BB82-7CEB12E07E50}"/>
    <cellStyle name="Millares 6 9 4 3" xfId="25886" xr:uid="{1D8048AE-8C2A-4FC9-9E13-FBF4108E096C}"/>
    <cellStyle name="Millares 6 9 5" xfId="6138" xr:uid="{1DAFF96E-925E-4E30-9777-B0A6D3B57D53}"/>
    <cellStyle name="Millares 6 9 5 2" xfId="15315" xr:uid="{C5DE4EEF-C16E-49B8-AD6F-D071D54F9921}"/>
    <cellStyle name="Millares 6 9 5 2 2" xfId="46362" xr:uid="{211E6055-FA42-452C-BF26-0C5D06AFFDC4}"/>
    <cellStyle name="Millares 6 9 5 3" xfId="29493" xr:uid="{D74CEFB7-9749-431B-832F-532A068F7DF8}"/>
    <cellStyle name="Millares 6 9 6" xfId="19570" xr:uid="{FF800E0F-5035-48CA-8EDB-22AD55EAF833}"/>
    <cellStyle name="Millares 6 9 6 2" xfId="50587" xr:uid="{8B386643-1BE6-412D-9FBD-924FD061B72A}"/>
    <cellStyle name="Millares 6 9 6 3" xfId="33718" xr:uid="{8B9F656E-DC29-417E-9BB2-8B2D41FCA7C0}"/>
    <cellStyle name="Millares 6 9 7" xfId="8549" xr:uid="{E3B514C6-C133-4D17-8FC3-08E3AAA9C1A3}"/>
    <cellStyle name="Millares 6 9 7 2" xfId="39601" xr:uid="{DC71FF0E-C59C-47BE-93AA-9F17C5F6FAC3}"/>
    <cellStyle name="Millares 6 9 8" xfId="22732" xr:uid="{3051CD63-63F8-4A5C-AD4C-16A9AC03510F}"/>
    <cellStyle name="Millares 6002" xfId="56457" xr:uid="{38D01640-07CE-44F4-B13C-2C7110B1E3BC}"/>
    <cellStyle name="Millares 6009" xfId="56458" xr:uid="{662FF1A2-1CD1-48D7-9E77-C2879D0FB9F0}"/>
    <cellStyle name="Millares 601" xfId="55933" xr:uid="{5B11BE88-E109-41FD-9891-46C829C47D20}"/>
    <cellStyle name="Millares 602" xfId="55934" xr:uid="{D5A17538-3962-46C8-B6A1-2D98ADB7350C}"/>
    <cellStyle name="Millares 6022" xfId="56459" xr:uid="{0EF8798D-7AAA-4317-BCFE-3B2195D1AF78}"/>
    <cellStyle name="Millares 6027" xfId="56460" xr:uid="{08CABE55-7D9E-4BC4-ADF1-2C6C1A6D43AA}"/>
    <cellStyle name="Millares 603" xfId="55935" xr:uid="{648E3555-AC08-4894-8681-DCDB3DCC1801}"/>
    <cellStyle name="Millares 6034" xfId="56461" xr:uid="{0CC66528-0C49-4D89-86C3-A673E4C2A2C2}"/>
    <cellStyle name="Millares 6051" xfId="56462" xr:uid="{F83D5495-46FE-4AA7-BDE5-A8BD546E8729}"/>
    <cellStyle name="Millares 6057" xfId="56463" xr:uid="{C3F4B06C-083D-4217-9C05-4D687C981299}"/>
    <cellStyle name="Millares 6065" xfId="56465" xr:uid="{EE4513E2-49AA-41C8-BCD4-A8D7E4AEDDBA}"/>
    <cellStyle name="Millares 6066" xfId="56464" xr:uid="{C66B8E1E-79A4-4558-B174-784633FBA1B7}"/>
    <cellStyle name="Millares 6077" xfId="56466" xr:uid="{5F586B1C-BC90-4E08-B5FC-A048C3D36598}"/>
    <cellStyle name="Millares 6086" xfId="56467" xr:uid="{B003DC27-EF9C-4707-81F2-AE33E40CB779}"/>
    <cellStyle name="Millares 6097" xfId="56468" xr:uid="{71331310-F43C-4A90-8A1D-5D95EC66C65B}"/>
    <cellStyle name="Millares 6110" xfId="56469" xr:uid="{7461E578-7013-4831-8CCA-ED7F9B663B8B}"/>
    <cellStyle name="Millares 6115" xfId="56470" xr:uid="{DAC12244-5874-4B39-9449-7B5911ED5E2C}"/>
    <cellStyle name="Millares 612" xfId="55936" xr:uid="{30519DC7-EDDC-4637-A5B1-420FE2BADA20}"/>
    <cellStyle name="Millares 6123" xfId="56471" xr:uid="{87DAA973-013E-48F8-B91E-A84C9EB5FBDC}"/>
    <cellStyle name="Millares 6134" xfId="56472" xr:uid="{F14B0547-E511-4D53-839A-C090B080145E}"/>
    <cellStyle name="Millares 6139" xfId="56473" xr:uid="{1DE3C025-32FD-4B27-B19E-9986DA358F78}"/>
    <cellStyle name="Millares 6142" xfId="56475" xr:uid="{7180B61E-BFA3-4E6F-832A-94BAE7C4C12F}"/>
    <cellStyle name="Millares 6148" xfId="56474" xr:uid="{65E0C99A-5770-43B2-85CD-A4C085782F2C}"/>
    <cellStyle name="Millares 6161" xfId="56476" xr:uid="{A32D2CA5-F50F-42DC-AD5F-AE3F2555CC3B}"/>
    <cellStyle name="Millares 6169" xfId="56477" xr:uid="{65B03934-A421-47BC-9660-5A17E860F81F}"/>
    <cellStyle name="Millares 6177" xfId="56478" xr:uid="{F80DCCD2-A2BE-4D40-8C17-F3C99C0A9E5C}"/>
    <cellStyle name="Millares 6196" xfId="56479" xr:uid="{7B9EE76A-53F1-4ADF-84B9-A8315CFC2FF2}"/>
    <cellStyle name="Millares 6201" xfId="56480" xr:uid="{1CA3206A-A07F-4688-B8C1-BE0BA9B87239}"/>
    <cellStyle name="Millares 6208" xfId="56481" xr:uid="{B9696F94-C154-4FEB-98D8-8C9137159D81}"/>
    <cellStyle name="Millares 6220" xfId="56482" xr:uid="{44DABB35-35C5-4DFE-A815-82F8E041B24D}"/>
    <cellStyle name="Millares 6226" xfId="56483" xr:uid="{390348E1-6499-48BF-97AA-26AAEDB72C42}"/>
    <cellStyle name="Millares 6229" xfId="56485" xr:uid="{D9E998B1-DC91-4F53-AB50-1CA9F0C15C41}"/>
    <cellStyle name="Millares 6234" xfId="56484" xr:uid="{4AECCA1C-282E-4B98-B5F7-8415413DF77E}"/>
    <cellStyle name="Millares 6242" xfId="56486" xr:uid="{72198B3F-7C4B-4461-A126-07355FE613C6}"/>
    <cellStyle name="Millares 625" xfId="55937" xr:uid="{C1F3994F-7E3E-4DEA-B6B3-E707C014AB37}"/>
    <cellStyle name="Millares 6252" xfId="56487" xr:uid="{63381121-5484-4393-9A5A-2B1795C8833F}"/>
    <cellStyle name="Millares 6256" xfId="56488" xr:uid="{F3111E12-0673-46CB-BC1F-F90FA5575335}"/>
    <cellStyle name="Millares 6266" xfId="56489" xr:uid="{4B8BD6CC-61E6-435B-8782-11B29789A23F}"/>
    <cellStyle name="Millares 6271" xfId="56490" xr:uid="{F79B816E-8EDA-4B35-8574-DBE6FF63F75E}"/>
    <cellStyle name="Millares 628" xfId="55938" xr:uid="{EF0575D3-EEBB-42C4-AC1C-2829B1D8D207}"/>
    <cellStyle name="Millares 6283" xfId="56491" xr:uid="{2A5BE0A4-A499-402B-96C7-30E16099C1F4}"/>
    <cellStyle name="Millares 6289" xfId="56492" xr:uid="{48A19124-CE89-4804-8DA6-366C917D42D4}"/>
    <cellStyle name="Millares 629" xfId="55939" xr:uid="{8957C1D1-96E4-451F-8BAE-F61A12A12FDC}"/>
    <cellStyle name="Millares 6296" xfId="56493" xr:uid="{FBEC5866-B70E-42EC-B591-FFD4BB15E59B}"/>
    <cellStyle name="Millares 630" xfId="55940" xr:uid="{9E47181A-DD14-45CB-AE08-536575B6CE34}"/>
    <cellStyle name="Millares 6309" xfId="56494" xr:uid="{600F17C0-342B-4F6D-8131-4997A9FEA8F0}"/>
    <cellStyle name="Millares 6314" xfId="56495" xr:uid="{41555054-3679-42F7-A777-498FC6E6CC9D}"/>
    <cellStyle name="Millares 6316" xfId="56496" xr:uid="{22D42DB9-1FF7-45DB-A1D7-E974D758F4E9}"/>
    <cellStyle name="Millares 6321" xfId="56498" xr:uid="{D963303D-2F85-4E70-BFB3-7981B18D6662}"/>
    <cellStyle name="Millares 6328" xfId="56497" xr:uid="{36FB1FB6-51F7-4776-B50F-FFF0C80752D3}"/>
    <cellStyle name="Millares 6333" xfId="56499" xr:uid="{3FEA86D4-FF84-4383-8842-8361CBB06891}"/>
    <cellStyle name="Millares 6343" xfId="56500" xr:uid="{E80B0AC5-A709-49F6-92C9-DC7C3545A0C3}"/>
    <cellStyle name="Millares 6350" xfId="56501" xr:uid="{EF653539-2320-4485-A694-7E27058C2BCB}"/>
    <cellStyle name="Millares 6357" xfId="56502" xr:uid="{45A1478F-94C7-4BDF-A659-4ACF3558C0B3}"/>
    <cellStyle name="Millares 6369" xfId="56503" xr:uid="{17CEBDEC-6A01-46AB-AF61-917140AD0F7A}"/>
    <cellStyle name="Millares 6374" xfId="56504" xr:uid="{9697CD5D-A3C6-4ED5-8906-18177672DE10}"/>
    <cellStyle name="Millares 6381" xfId="56505" xr:uid="{ADE2B6DD-8A94-4C3E-BA78-026D4A06379F}"/>
    <cellStyle name="Millares 639" xfId="55941" xr:uid="{958812AA-8A58-4E7A-A00F-F520C60351AA}"/>
    <cellStyle name="Millares 6394" xfId="56506" xr:uid="{4CFB8A42-15C6-4910-8CD7-002D5255384D}"/>
    <cellStyle name="Millares 6400" xfId="56507" xr:uid="{66C99B1F-815D-44B1-9E20-DCD157BA5046}"/>
    <cellStyle name="Millares 6403" xfId="56509" xr:uid="{2981DD55-DF95-4246-B540-F3103CCF182C}"/>
    <cellStyle name="Millares 6410" xfId="56508" xr:uid="{B328A84C-D870-4B6B-BB78-6319BB70E1E1}"/>
    <cellStyle name="Millares 6422" xfId="56510" xr:uid="{9B0ECA7D-3869-473D-B469-6A21FF00B8AC}"/>
    <cellStyle name="Millares 6427" xfId="56511" xr:uid="{F1E25CAB-7DE0-4536-BCA2-697996659D2C}"/>
    <cellStyle name="Millares 6433" xfId="56512" xr:uid="{6B726DCD-667F-47D5-976D-9705BD2FE06F}"/>
    <cellStyle name="Millares 6448" xfId="56513" xr:uid="{422B1298-E4B5-4842-9276-BEE4EBA08CE3}"/>
    <cellStyle name="Millares 6451" xfId="56514" xr:uid="{19FAA9F6-4B4B-487D-9EA7-957EC48EEAE5}"/>
    <cellStyle name="Millares 649" xfId="55942" xr:uid="{897F1C41-CF2A-4DAE-A7B5-74B585870D0B}"/>
    <cellStyle name="Millares 650" xfId="55943" xr:uid="{1B116F21-4D05-4A54-B297-02841001B8CA}"/>
    <cellStyle name="Millares 6597" xfId="56515" xr:uid="{DE047FFD-9B40-4F91-BCE2-458569BE450E}"/>
    <cellStyle name="Millares 660" xfId="55944" xr:uid="{D1F453A7-4F5A-46AC-87CC-56F7AF4E0EF0}"/>
    <cellStyle name="Millares 6609" xfId="56516" xr:uid="{ADFB379D-535C-431D-900B-230684421D5E}"/>
    <cellStyle name="Millares 6613" xfId="56517" xr:uid="{A0C3E6FB-9CD4-406A-B3F5-A38319C605FF}"/>
    <cellStyle name="Millares 6619" xfId="56518" xr:uid="{009E9DA7-CDAD-449F-8FCE-327DC2CC26D2}"/>
    <cellStyle name="Millares 6634" xfId="56519" xr:uid="{728DC8A0-016C-41A1-971E-6CEFC6E50F0C}"/>
    <cellStyle name="Millares 6639" xfId="56520" xr:uid="{587FF62C-18E6-4D8A-8F9F-F0C9CB3124D0}"/>
    <cellStyle name="Millares 6647" xfId="56523" xr:uid="{84EDF190-8F6D-4639-BC42-BD0A9A8078A2}"/>
    <cellStyle name="Millares 6648" xfId="56521" xr:uid="{B7BC4217-D19B-4B98-B7F9-E32DC8745B11}"/>
    <cellStyle name="Millares 6661" xfId="56522" xr:uid="{C13266E8-A8EA-4EAA-8496-13AD88A0348B}"/>
    <cellStyle name="Millares 6665" xfId="56524" xr:uid="{EBC79D2F-1C6A-4607-82C5-3DDF59A85E83}"/>
    <cellStyle name="Millares 6666" xfId="56525" xr:uid="{80BFDD25-8EE9-47D3-BC45-E88716035B81}"/>
    <cellStyle name="Millares 6674" xfId="56526" xr:uid="{91FD5B0F-F0FC-43EE-858D-4B4B1C511802}"/>
    <cellStyle name="Millares 6687" xfId="56527" xr:uid="{C8042389-C5B8-451B-A90C-97C08F7C4E24}"/>
    <cellStyle name="Millares 6691" xfId="56528" xr:uid="{D905F1F3-EF07-4E50-BAD8-A11B3B9900C2}"/>
    <cellStyle name="Millares 6698" xfId="56529" xr:uid="{1B344971-FFDE-4752-B724-55FC98828DDB}"/>
    <cellStyle name="Millares 671" xfId="55945" xr:uid="{0C4F358F-C651-45CA-9799-07E042FB2B46}"/>
    <cellStyle name="Millares 6710" xfId="56530" xr:uid="{6B2A4514-F1FD-4D7F-93C3-1C3DF8657E6A}"/>
    <cellStyle name="Millares 6715" xfId="56531" xr:uid="{06FFEDE3-7680-45D9-9982-5035B3CFB8E7}"/>
    <cellStyle name="Millares 672" xfId="55946" xr:uid="{7604EC27-04FE-4ACF-AE73-A2A1D36B2500}"/>
    <cellStyle name="Millares 6724" xfId="56533" xr:uid="{5FCB2A05-7CCA-4F5C-8265-823906E34901}"/>
    <cellStyle name="Millares 6725" xfId="56532" xr:uid="{51A0D619-F220-404D-9F2C-E8833A780CDD}"/>
    <cellStyle name="Millares 6738" xfId="56534" xr:uid="{D16DADBD-EFF3-480A-B3DC-70E00DACE50D}"/>
    <cellStyle name="Millares 6744" xfId="56535" xr:uid="{46BFF44F-727A-47F1-B8CC-02173F1311FC}"/>
    <cellStyle name="Millares 682" xfId="55947" xr:uid="{2A84EAE9-D677-47FA-A0F3-C94D3F176E8B}"/>
    <cellStyle name="Millares 692" xfId="55948" xr:uid="{4FC867AB-9CC9-44A0-BD4A-5B44D3BBE85C}"/>
    <cellStyle name="Millares 693" xfId="55949" xr:uid="{D3217371-70CD-47BF-98BA-15209E30F7B3}"/>
    <cellStyle name="Millares 7" xfId="160" xr:uid="{88826547-6B39-460F-A8ED-164212BA352F}"/>
    <cellStyle name="Millares 7 10" xfId="1359" xr:uid="{B291E698-980A-4353-928E-DF2EA0D3F4FC}"/>
    <cellStyle name="Millares 7 10 2" xfId="3041" xr:uid="{3BA20459-E6C9-493D-BFFE-672C6BFF6C4B}"/>
    <cellStyle name="Millares 7 10 2 2" xfId="5456" xr:uid="{0AD1F9C7-FC3A-4A36-B68C-CAC92389C837}"/>
    <cellStyle name="Millares 7 10 2 2 2" xfId="13439" xr:uid="{07785979-6D1C-434B-82CD-66B93C7D443E}"/>
    <cellStyle name="Millares 7 10 2 2 2 2" xfId="44487" xr:uid="{F41DFF25-C836-44F0-9E6D-6A3DEA0E1773}"/>
    <cellStyle name="Millares 7 10 2 2 3" xfId="27618" xr:uid="{A7646394-EF4F-414B-8B0D-F681F54B5AD8}"/>
    <cellStyle name="Millares 7 10 2 3" xfId="7870" xr:uid="{376F7D1A-8CBB-4504-9E5A-81D35915DB07}"/>
    <cellStyle name="Millares 7 10 2 3 2" xfId="17047" xr:uid="{DDAA1045-C382-4FFD-96C2-BE1D508E1C6E}"/>
    <cellStyle name="Millares 7 10 2 3 2 2" xfId="48094" xr:uid="{1DD5B86D-106E-4066-B250-BE55C8CA2BA0}"/>
    <cellStyle name="Millares 7 10 2 3 3" xfId="31225" xr:uid="{CB568AC9-5CEB-4A8F-956A-5657D8B15701}"/>
    <cellStyle name="Millares 7 10 2 4" xfId="21302" xr:uid="{9BD0B771-BC54-42D0-9AFF-AAF09AB220D6}"/>
    <cellStyle name="Millares 7 10 2 4 2" xfId="52319" xr:uid="{91B0DF42-E2CB-4A31-A2C5-7B4AC2269EFD}"/>
    <cellStyle name="Millares 7 10 2 4 3" xfId="35450" xr:uid="{FEAD3F25-0E7B-4706-A188-7F1E8A0375A5}"/>
    <cellStyle name="Millares 7 10 2 5" xfId="10281" xr:uid="{913EA0BE-5D9B-4441-9413-F2640DB94567}"/>
    <cellStyle name="Millares 7 10 2 5 2" xfId="41333" xr:uid="{130A56A2-BBCA-4E18-8B00-373ACFC48AC0}"/>
    <cellStyle name="Millares 7 10 2 6" xfId="24464" xr:uid="{5C5A99D4-B86F-400B-B988-EA04A4311010}"/>
    <cellStyle name="Millares 7 10 3" xfId="2105" xr:uid="{35447AAA-6E6B-4950-92EC-059D9771D3F1}"/>
    <cellStyle name="Millares 7 10 3 2" xfId="4520" xr:uid="{AAF2D388-7CF1-485C-A077-464DC2E7CD5A}"/>
    <cellStyle name="Millares 7 10 3 2 2" xfId="12503" xr:uid="{01E2B3CC-E9B0-470A-91A7-18F60DAA1147}"/>
    <cellStyle name="Millares 7 10 3 2 2 2" xfId="43551" xr:uid="{10E4E8E6-8EE9-4FA2-9093-564448A6B46D}"/>
    <cellStyle name="Millares 7 10 3 2 3" xfId="26682" xr:uid="{85DC6C4E-C1FF-4980-9D03-1606ED5BAB60}"/>
    <cellStyle name="Millares 7 10 3 3" xfId="6934" xr:uid="{6136C897-5188-49C3-B6F1-F834DDA027C6}"/>
    <cellStyle name="Millares 7 10 3 3 2" xfId="16111" xr:uid="{241BA650-0C6A-40AE-B294-8091D14382C0}"/>
    <cellStyle name="Millares 7 10 3 3 2 2" xfId="47158" xr:uid="{D88F61E1-F318-435F-8BD6-F60F86D76EC1}"/>
    <cellStyle name="Millares 7 10 3 3 3" xfId="30289" xr:uid="{E612F9AD-1731-48FF-B2CF-F05CC50E7972}"/>
    <cellStyle name="Millares 7 10 3 4" xfId="20366" xr:uid="{566B97B1-8BA4-4CFF-8FEF-281122E402FE}"/>
    <cellStyle name="Millares 7 10 3 4 2" xfId="51383" xr:uid="{C4399B2D-3C7A-4B19-B80E-149C40E078EE}"/>
    <cellStyle name="Millares 7 10 3 4 3" xfId="34514" xr:uid="{AFDA0AED-204F-41D6-AF06-36D466DFA1DE}"/>
    <cellStyle name="Millares 7 10 3 5" xfId="9345" xr:uid="{AA133AA2-2EF5-42C1-9984-7745159EA75D}"/>
    <cellStyle name="Millares 7 10 3 5 2" xfId="40397" xr:uid="{A55015DA-3FE4-4B60-B366-9CCEB9344D67}"/>
    <cellStyle name="Millares 7 10 3 6" xfId="23528" xr:uid="{C196AE12-1263-405F-95F2-228AE390824E}"/>
    <cellStyle name="Millares 7 10 4" xfId="3774" xr:uid="{2F7A3F3C-305A-4579-B7F3-C9DD7D3EA4DF}"/>
    <cellStyle name="Millares 7 10 4 2" xfId="11757" xr:uid="{A308AEA1-B1EC-486D-8D0B-4012AFBA96C3}"/>
    <cellStyle name="Millares 7 10 4 2 2" xfId="42805" xr:uid="{77913AB3-90E7-448B-9AE1-72DB68DFB709}"/>
    <cellStyle name="Millares 7 10 4 3" xfId="25936" xr:uid="{9551B955-9D56-40C8-AD1D-FA4BA645096E}"/>
    <cellStyle name="Millares 7 10 5" xfId="6188" xr:uid="{A4B4D96A-C3C5-4C60-976A-4F9ADA5328E8}"/>
    <cellStyle name="Millares 7 10 5 2" xfId="15365" xr:uid="{F1738814-7FC2-49D9-B1D5-9F3EF43BDEA8}"/>
    <cellStyle name="Millares 7 10 5 2 2" xfId="46412" xr:uid="{087E283F-46E1-4A2A-B564-605FAC6F798C}"/>
    <cellStyle name="Millares 7 10 5 3" xfId="29543" xr:uid="{3E0CDF51-F832-414E-BDE5-4A81A63E3076}"/>
    <cellStyle name="Millares 7 10 6" xfId="19620" xr:uid="{F4785A47-2E25-4EF8-B543-76EBF7800063}"/>
    <cellStyle name="Millares 7 10 6 2" xfId="50637" xr:uid="{3D78F353-D54E-4BF7-A82E-64F81950D470}"/>
    <cellStyle name="Millares 7 10 6 3" xfId="33768" xr:uid="{8D15111D-C6A7-4F18-85AF-F2F50D01F413}"/>
    <cellStyle name="Millares 7 10 7" xfId="8599" xr:uid="{DF7984C1-C59E-49EC-92B2-135DB083295D}"/>
    <cellStyle name="Millares 7 10 7 2" xfId="39651" xr:uid="{A5DCB664-65C0-4CAB-B8CE-FFF7FF9264EB}"/>
    <cellStyle name="Millares 7 10 8" xfId="22782" xr:uid="{83BC07C2-BB7F-469B-A07E-05587BF50077}"/>
    <cellStyle name="Millares 7 11" xfId="2358" xr:uid="{B06C68B8-A06E-44D5-9B8E-0C356D78FB20}"/>
    <cellStyle name="Millares 7 11 2" xfId="4773" xr:uid="{08E8A7AA-075B-4DD3-BEA0-45DE13C74084}"/>
    <cellStyle name="Millares 7 11 2 2" xfId="12756" xr:uid="{D3BA13B2-5409-43C4-A091-AF74FA8D480D}"/>
    <cellStyle name="Millares 7 11 2 2 2" xfId="43804" xr:uid="{230CCA18-F1AD-4A64-B5DF-5D31E1C177AA}"/>
    <cellStyle name="Millares 7 11 2 3" xfId="26935" xr:uid="{2D41CB87-2980-42B0-BB04-DFA413BFC941}"/>
    <cellStyle name="Millares 7 11 3" xfId="7187" xr:uid="{DE828BA5-BDD5-4A4F-8D99-106713117EA4}"/>
    <cellStyle name="Millares 7 11 3 2" xfId="16364" xr:uid="{DF2D4A4C-ACB7-4BA6-823F-DB5A1D144584}"/>
    <cellStyle name="Millares 7 11 3 2 2" xfId="47411" xr:uid="{BAB4FCD5-6895-46C6-8DCD-11E6F88AB16F}"/>
    <cellStyle name="Millares 7 11 3 3" xfId="30542" xr:uid="{52B288CB-CDD5-43E4-8B39-3FA521D11894}"/>
    <cellStyle name="Millares 7 11 4" xfId="20619" xr:uid="{7B6E61F6-3331-41A2-A6AB-37E80F63B395}"/>
    <cellStyle name="Millares 7 11 4 2" xfId="51636" xr:uid="{DCF80FD8-21B7-4510-8C18-7BE6B55B0229}"/>
    <cellStyle name="Millares 7 11 4 3" xfId="34767" xr:uid="{FAD61FA3-4FBF-4BF4-9A42-25D7FC5C4494}"/>
    <cellStyle name="Millares 7 11 5" xfId="9598" xr:uid="{E56B574B-8665-491E-8811-6EAE33D7AAA5}"/>
    <cellStyle name="Millares 7 11 5 2" xfId="40650" xr:uid="{0BFE9B4E-2A2D-44CB-ABAF-89C531A7BA92}"/>
    <cellStyle name="Millares 7 11 6" xfId="23781" xr:uid="{B617986E-4F7C-446F-806B-7B2A3E1CD05D}"/>
    <cellStyle name="Millares 7 12" xfId="2434" xr:uid="{49259EAD-B53E-4575-9417-F83D3D095F44}"/>
    <cellStyle name="Millares 7 12 2" xfId="4849" xr:uid="{A9C3A8AD-0B25-44E9-8F1A-3A38B01BB6DC}"/>
    <cellStyle name="Millares 7 12 2 2" xfId="12832" xr:uid="{49BEB141-2531-4A38-9B47-9C950CB1DFB1}"/>
    <cellStyle name="Millares 7 12 2 2 2" xfId="43880" xr:uid="{EEA5B6CB-587F-42E4-A5C8-F2A1F3F52FC9}"/>
    <cellStyle name="Millares 7 12 2 3" xfId="27011" xr:uid="{791DA230-AD2A-40C5-B48A-A55DBB17AA07}"/>
    <cellStyle name="Millares 7 12 3" xfId="7263" xr:uid="{9CCAD73B-8FAD-4068-AF82-8AAD3C6BFCC7}"/>
    <cellStyle name="Millares 7 12 3 2" xfId="16440" xr:uid="{43AEA552-DBC2-416F-A3C1-30F786B3233B}"/>
    <cellStyle name="Millares 7 12 3 2 2" xfId="47487" xr:uid="{C1C3858F-E93C-4829-AB70-9CFA0E18E9EB}"/>
    <cellStyle name="Millares 7 12 3 3" xfId="30618" xr:uid="{C9A5108D-F5D8-44E7-931F-40AB66AC266D}"/>
    <cellStyle name="Millares 7 12 4" xfId="20695" xr:uid="{7B096FFD-5AB7-4A20-909A-7271BDEBF96D}"/>
    <cellStyle name="Millares 7 12 4 2" xfId="51712" xr:uid="{2D52F6AE-21CC-459F-96AE-CFF8E0684FF7}"/>
    <cellStyle name="Millares 7 12 4 3" xfId="34843" xr:uid="{C401BFAC-162F-4E4D-BE79-03E46BE2FD4F}"/>
    <cellStyle name="Millares 7 12 5" xfId="9674" xr:uid="{A117370B-3A61-4795-838E-EA44D71BB10D}"/>
    <cellStyle name="Millares 7 12 5 2" xfId="40726" xr:uid="{A7F8AF51-8424-4E73-B3C3-B9C68321A5F2}"/>
    <cellStyle name="Millares 7 12 6" xfId="23857" xr:uid="{23950287-9679-4F9B-82FD-03676581157A}"/>
    <cellStyle name="Millares 7 13" xfId="1451" xr:uid="{7E301EA0-3140-4AC9-89CA-FCEA494DBE2A}"/>
    <cellStyle name="Millares 7 13 2" xfId="3866" xr:uid="{1484D50B-3F62-4584-8C57-F1100F4C8834}"/>
    <cellStyle name="Millares 7 13 2 2" xfId="11849" xr:uid="{A23D5523-B7EA-42EF-A4E6-4F137514D267}"/>
    <cellStyle name="Millares 7 13 2 2 2" xfId="42897" xr:uid="{2EFE7D4E-565E-4ADB-AC11-7FB490823E43}"/>
    <cellStyle name="Millares 7 13 2 3" xfId="26028" xr:uid="{6C2F8FC4-B9A2-42BB-AC6B-9A8683FA60FC}"/>
    <cellStyle name="Millares 7 13 3" xfId="6280" xr:uid="{C463A649-AEEF-4252-8F4E-0B3D00B52E2A}"/>
    <cellStyle name="Millares 7 13 3 2" xfId="15457" xr:uid="{7559CAA6-07F1-4A9F-8B2C-3F9885C16AD4}"/>
    <cellStyle name="Millares 7 13 3 2 2" xfId="46504" xr:uid="{E3B3ABA8-4D16-4BD1-BDF2-9DA34271C1F5}"/>
    <cellStyle name="Millares 7 13 3 3" xfId="29635" xr:uid="{2D214230-8FC0-49F6-87AE-5E470C9796BE}"/>
    <cellStyle name="Millares 7 13 4" xfId="19712" xr:uid="{C1C8907F-CBE8-4369-8D5E-1CA0BE0B99F9}"/>
    <cellStyle name="Millares 7 13 4 2" xfId="50729" xr:uid="{7D0FFC5F-693A-476F-A5B6-F0D13E43F09E}"/>
    <cellStyle name="Millares 7 13 4 3" xfId="33860" xr:uid="{2ED082D2-7FDA-4BCA-9EB0-87DFF2C037CC}"/>
    <cellStyle name="Millares 7 13 5" xfId="8691" xr:uid="{87EFA1E3-CDDE-47CD-995F-39AA23711CAD}"/>
    <cellStyle name="Millares 7 13 5 2" xfId="39743" xr:uid="{4C90EA40-F87B-4AA1-9B26-9FBBB1CA7C5E}"/>
    <cellStyle name="Millares 7 13 6" xfId="22874" xr:uid="{7F7298E3-3186-4643-A8AD-050EB2F89354}"/>
    <cellStyle name="Millares 7 14" xfId="751" xr:uid="{9D77770A-FCE0-4397-8559-187BB1D8A52A}"/>
    <cellStyle name="Millares 7 14 2" xfId="13639" xr:uid="{E1738067-DE0E-4AC5-A8A9-D2A46CB549E4}"/>
    <cellStyle name="Millares 7 14 2 2" xfId="44687" xr:uid="{211FA4AB-CB73-4DFC-B9C9-FEB4897BFE5F}"/>
    <cellStyle name="Millares 7 14 2 3" xfId="27818" xr:uid="{2D4FE126-010E-4B79-A8BD-626B4BD8664F}"/>
    <cellStyle name="Millares 7 14 3" xfId="17247" xr:uid="{A5131721-6684-4BD6-9D5D-20BEFE9E6D56}"/>
    <cellStyle name="Millares 7 14 3 2" xfId="48294" xr:uid="{553ECC00-802C-4F90-9007-D8B0026D32D3}"/>
    <cellStyle name="Millares 7 14 3 3" xfId="31425" xr:uid="{BE94A211-8B14-4D76-836B-4FF3D46E5EC8}"/>
    <cellStyle name="Millares 7 14 4" xfId="21502" xr:uid="{548C5E11-B737-49BB-B1BD-5201FF59F637}"/>
    <cellStyle name="Millares 7 14 4 2" xfId="52519" xr:uid="{BDDD857E-C9E4-4E3D-819B-3484D418DE45}"/>
    <cellStyle name="Millares 7 14 4 3" xfId="35650" xr:uid="{3822FE8E-B582-46D8-BC7D-07DC084CBF15}"/>
    <cellStyle name="Millares 7 14 5" xfId="10481" xr:uid="{04EC9BB3-A766-4FEC-AB10-12F5D3566843}"/>
    <cellStyle name="Millares 7 14 5 2" xfId="41533" xr:uid="{F3AC036D-3F4B-4F19-8414-EAEF6D139FFD}"/>
    <cellStyle name="Millares 7 14 6" xfId="24664" xr:uid="{BCB9C3F5-2922-4447-8730-1825A45E22EC}"/>
    <cellStyle name="Millares 7 15" xfId="3166" xr:uid="{FD3653BC-D70E-4A5D-821A-E44408D4CD0B}"/>
    <cellStyle name="Millares 7 15 2" xfId="13936" xr:uid="{E454973B-3555-4197-8C24-1CB512581D84}"/>
    <cellStyle name="Millares 7 15 2 2" xfId="44984" xr:uid="{1411CF23-3B30-4ECB-ABE7-624B3D853235}"/>
    <cellStyle name="Millares 7 15 2 3" xfId="28115" xr:uid="{D3048B61-DD8B-4F6B-BA2E-CDF74C91207A}"/>
    <cellStyle name="Millares 7 15 3" xfId="17544" xr:uid="{2DCCD865-88E7-4957-9CBC-22F95586E37A}"/>
    <cellStyle name="Millares 7 15 3 2" xfId="48591" xr:uid="{2B62FE24-2CB8-44BE-8402-4901D7A093A7}"/>
    <cellStyle name="Millares 7 15 3 3" xfId="31722" xr:uid="{D51994DD-3414-4695-B6E9-A4DB2DF37800}"/>
    <cellStyle name="Millares 7 15 4" xfId="21799" xr:uid="{88876894-52D1-409A-8C77-3CA5DAFC9FEE}"/>
    <cellStyle name="Millares 7 15 4 2" xfId="52816" xr:uid="{242903D9-B310-4226-A9C1-921FC32CB564}"/>
    <cellStyle name="Millares 7 15 4 3" xfId="35947" xr:uid="{864BF8E5-5AD3-4811-8F6F-6391EC70394F}"/>
    <cellStyle name="Millares 7 15 5" xfId="10778" xr:uid="{BC3CB963-86F4-40B1-8C7A-480778010427}"/>
    <cellStyle name="Millares 7 15 5 2" xfId="41830" xr:uid="{BFD43489-2753-4567-BCF9-175DF2BEB9D0}"/>
    <cellStyle name="Millares 7 15 6" xfId="24961" xr:uid="{0C881E08-F610-454C-A120-D19DF99B3B36}"/>
    <cellStyle name="Millares 7 16" xfId="5581" xr:uid="{FC76DB4B-DC53-4F2F-A6D6-FAE21D5BB846}"/>
    <cellStyle name="Millares 7 16 2" xfId="14127" xr:uid="{8C099923-57A5-4190-9E6E-515EC47D26A9}"/>
    <cellStyle name="Millares 7 16 2 2" xfId="45175" xr:uid="{6B91F560-61FE-4C0C-90BB-CCA383230970}"/>
    <cellStyle name="Millares 7 16 2 3" xfId="28306" xr:uid="{93C17A2F-1DE7-43CC-870B-C1CD0FB00D1B}"/>
    <cellStyle name="Millares 7 16 3" xfId="17735" xr:uid="{277914D5-0F0C-402C-8205-59A10AFCBBEC}"/>
    <cellStyle name="Millares 7 16 3 2" xfId="48782" xr:uid="{7AA5252B-5F5B-449C-B1D1-CF4AA5C153C1}"/>
    <cellStyle name="Millares 7 16 3 3" xfId="31913" xr:uid="{8D66E459-E065-4716-A837-52BD122EDE1C}"/>
    <cellStyle name="Millares 7 16 4" xfId="21990" xr:uid="{C1AD29D4-0FFD-4F2D-8986-FDA46D35A0DA}"/>
    <cellStyle name="Millares 7 16 4 2" xfId="53007" xr:uid="{F4CE7CAE-54E2-46E2-83EB-BAEB62CCCA8F}"/>
    <cellStyle name="Millares 7 16 4 3" xfId="36138" xr:uid="{2B50A47B-162F-4FD9-837B-94BFDA2D3846}"/>
    <cellStyle name="Millares 7 16 5" xfId="10969" xr:uid="{1DFE0835-36FC-46A2-8B3D-02D12BAEB0C4}"/>
    <cellStyle name="Millares 7 16 5 2" xfId="42021" xr:uid="{92A0EB12-D281-4DB0-8ADF-4DEB75F8CE42}"/>
    <cellStyle name="Millares 7 16 6" xfId="25152" xr:uid="{2F177039-49FE-4B05-9BCE-48BBCB8A17F5}"/>
    <cellStyle name="Millares 7 17" xfId="11150" xr:uid="{23C47515-9DCD-450E-80B8-3E014100D86B}"/>
    <cellStyle name="Millares 7 17 2" xfId="14758" xr:uid="{8F834938-D0A2-4D2D-924A-FAD2E458007D}"/>
    <cellStyle name="Millares 7 17 2 2" xfId="45805" xr:uid="{44BFF511-5EC5-4DC8-BB17-3DB607E9F491}"/>
    <cellStyle name="Millares 7 17 2 3" xfId="28936" xr:uid="{0BBC4A7E-C197-40A9-A306-4B9C594B3597}"/>
    <cellStyle name="Millares 7 17 3" xfId="19013" xr:uid="{6A14F421-73AF-4F72-809D-D2E91493CCA2}"/>
    <cellStyle name="Millares 7 17 3 2" xfId="50030" xr:uid="{274E1CDD-A6E0-4782-AB23-5A6F1B9D31D1}"/>
    <cellStyle name="Millares 7 17 3 3" xfId="33161" xr:uid="{8E6A28D8-27D7-42E8-992D-7C635CE29D61}"/>
    <cellStyle name="Millares 7 17 4" xfId="42198" xr:uid="{150BAFD6-DC6E-460F-90BF-7E9B89F3042E}"/>
    <cellStyle name="Millares 7 17 5" xfId="25329" xr:uid="{8D5A23F8-118C-4075-9D6A-A0C61107E14C}"/>
    <cellStyle name="Millares 7 18" xfId="14383" xr:uid="{4FF0F430-3AA9-492D-940A-69D5768E8E18}"/>
    <cellStyle name="Millares 7 18 2" xfId="45431" xr:uid="{BEE30EFE-11A0-4F9B-99BB-FC68CA891F4A}"/>
    <cellStyle name="Millares 7 18 3" xfId="28562" xr:uid="{E93956AB-CB7D-4DA6-A345-51B78FA6759D}"/>
    <cellStyle name="Millares 7 19" xfId="14576" xr:uid="{98D01413-D433-4348-9A32-A6D6CA1DF9CA}"/>
    <cellStyle name="Millares 7 19 2" xfId="45624" xr:uid="{0A3FB989-C146-4F85-8F5D-37F7AC9390FF}"/>
    <cellStyle name="Millares 7 19 3" xfId="28755" xr:uid="{2409E600-B2E9-47EF-A4EA-814068484574}"/>
    <cellStyle name="Millares 7 2" xfId="229" xr:uid="{2AF98A2D-FDA6-4EA4-BF16-355225BB6BA9}"/>
    <cellStyle name="Millares 7 2 10" xfId="3234" xr:uid="{CFCE5C04-FE0D-448C-BB07-35377234320C}"/>
    <cellStyle name="Millares 7 2 10 2" xfId="13937" xr:uid="{637E6D0A-B42E-4CC7-8BEA-2751ECD9AB78}"/>
    <cellStyle name="Millares 7 2 10 2 2" xfId="44985" xr:uid="{F7A93634-521C-401B-8811-51B579407952}"/>
    <cellStyle name="Millares 7 2 10 2 3" xfId="28116" xr:uid="{2875B238-AD14-46F0-B5D8-82259495B92E}"/>
    <cellStyle name="Millares 7 2 10 3" xfId="17545" xr:uid="{03F0654F-7A39-4BDF-91DB-C37FE6737497}"/>
    <cellStyle name="Millares 7 2 10 3 2" xfId="48592" xr:uid="{0518D75A-B022-4958-9038-3D0CE767721C}"/>
    <cellStyle name="Millares 7 2 10 3 3" xfId="31723" xr:uid="{C34E6472-FF66-44FC-BC28-82D783777184}"/>
    <cellStyle name="Millares 7 2 10 4" xfId="21800" xr:uid="{228CBE7C-FB51-4A4B-A6AA-BAC8C71E2282}"/>
    <cellStyle name="Millares 7 2 10 4 2" xfId="52817" xr:uid="{E5D2DDFF-A47F-4197-AC67-08E7D70C9FA0}"/>
    <cellStyle name="Millares 7 2 10 4 3" xfId="35948" xr:uid="{4B9D7CDF-1355-4C54-BE13-2DF6D1375E27}"/>
    <cellStyle name="Millares 7 2 10 5" xfId="10779" xr:uid="{5305D943-528C-4902-B0F5-EDF64A5A0C4A}"/>
    <cellStyle name="Millares 7 2 10 5 2" xfId="41831" xr:uid="{1C228007-BE37-4410-A799-0F9D3E9D20FF}"/>
    <cellStyle name="Millares 7 2 10 6" xfId="24962" xr:uid="{AE0A404E-17C6-4604-B188-CBF6ECC684A0}"/>
    <cellStyle name="Millares 7 2 11" xfId="5649" xr:uid="{9649C5B2-FEB3-47BB-BE02-291FB1C1F531}"/>
    <cellStyle name="Millares 7 2 11 2" xfId="14154" xr:uid="{FCED2B42-0C0B-4EA5-81B2-BA379C109091}"/>
    <cellStyle name="Millares 7 2 11 2 2" xfId="45202" xr:uid="{0E305FE1-521F-4735-81B7-BACB6BC0A19A}"/>
    <cellStyle name="Millares 7 2 11 2 3" xfId="28333" xr:uid="{7DA13297-63B3-42C0-9D26-FEB9F6DFB062}"/>
    <cellStyle name="Millares 7 2 11 3" xfId="17762" xr:uid="{11FA29C9-CEDD-4EBF-B28F-18FEAD815D04}"/>
    <cellStyle name="Millares 7 2 11 3 2" xfId="48809" xr:uid="{A8BE5D1E-5582-4145-9DF1-0EC8A32DB48E}"/>
    <cellStyle name="Millares 7 2 11 3 3" xfId="31940" xr:uid="{89FE63F3-9601-4D53-A79C-7C8039804573}"/>
    <cellStyle name="Millares 7 2 11 4" xfId="22017" xr:uid="{1040EAAB-A02B-4060-84E9-7C1B6041D516}"/>
    <cellStyle name="Millares 7 2 11 4 2" xfId="53034" xr:uid="{D5825586-FA89-428B-969E-10BBEEFD4505}"/>
    <cellStyle name="Millares 7 2 11 4 3" xfId="36165" xr:uid="{0E15F7BF-9255-4C0A-8794-FBC26A27AEEB}"/>
    <cellStyle name="Millares 7 2 11 5" xfId="10996" xr:uid="{263902C0-09B0-4642-99C9-A8D9FE961A71}"/>
    <cellStyle name="Millares 7 2 11 5 2" xfId="42048" xr:uid="{77A6558F-4E05-4A99-BC2A-D7EFBD3A31CA}"/>
    <cellStyle name="Millares 7 2 11 6" xfId="25179" xr:uid="{81CCE97F-3517-431C-90C9-28316EA2FE74}"/>
    <cellStyle name="Millares 7 2 12" xfId="11218" xr:uid="{55FBF89F-3EFC-470E-80DB-9B377426E8CB}"/>
    <cellStyle name="Millares 7 2 12 2" xfId="14826" xr:uid="{BED34E92-1C23-4393-BF4E-C8D882A525D0}"/>
    <cellStyle name="Millares 7 2 12 2 2" xfId="45873" xr:uid="{512CE866-7CAE-491C-A001-C3C802246987}"/>
    <cellStyle name="Millares 7 2 12 2 3" xfId="29004" xr:uid="{1198C7D2-A696-452C-8D07-681E8304E970}"/>
    <cellStyle name="Millares 7 2 12 3" xfId="19081" xr:uid="{E92F9038-8710-4C60-9E00-CB1DF8A2D860}"/>
    <cellStyle name="Millares 7 2 12 3 2" xfId="50098" xr:uid="{F1D4FB34-FFA4-4092-9800-5167C829C3D3}"/>
    <cellStyle name="Millares 7 2 12 3 3" xfId="33229" xr:uid="{878E0D57-8C8C-4DFA-B8CE-FF121B46159B}"/>
    <cellStyle name="Millares 7 2 12 4" xfId="42266" xr:uid="{FE8B7484-AA07-4599-B73F-8515889A6F19}"/>
    <cellStyle name="Millares 7 2 12 5" xfId="25397" xr:uid="{E938A244-73C6-416F-B0DA-6E397D588C51}"/>
    <cellStyle name="Millares 7 2 13" xfId="14384" xr:uid="{9A645F72-6510-47B9-BF61-F6CFF9418998}"/>
    <cellStyle name="Millares 7 2 13 2" xfId="45432" xr:uid="{12197BED-BDE3-4979-BEB4-B2E977119613}"/>
    <cellStyle name="Millares 7 2 13 3" xfId="28563" xr:uid="{6816612F-6402-4AA0-9A25-8969D9DAC030}"/>
    <cellStyle name="Millares 7 2 14" xfId="14604" xr:uid="{6FBA9097-EF0E-4BFC-8ADD-F869A4DE38AD}"/>
    <cellStyle name="Millares 7 2 14 2" xfId="45651" xr:uid="{6C564CA3-5656-4031-AA4D-ED56462B021D}"/>
    <cellStyle name="Millares 7 2 14 3" xfId="28782" xr:uid="{DC231267-6E1E-429A-AA23-B8606188F825}"/>
    <cellStyle name="Millares 7 2 15" xfId="18045" xr:uid="{543F1568-0EBD-45FC-8A97-01572E989291}"/>
    <cellStyle name="Millares 7 2 15 2" xfId="49062" xr:uid="{15F1C033-2E4E-4CA3-987B-AAF783C3E1BC}"/>
    <cellStyle name="Millares 7 2 15 3" xfId="32193" xr:uid="{638CD33F-AAA1-49E5-A089-2663ADC8080B}"/>
    <cellStyle name="Millares 7 2 16" xfId="18345" xr:uid="{EACBAFAD-9C52-4B40-AA42-37D7910FBCDB}"/>
    <cellStyle name="Millares 7 2 16 2" xfId="49362" xr:uid="{6F8F253D-D3D6-42A9-A60A-2A9721982615}"/>
    <cellStyle name="Millares 7 2 16 3" xfId="32493" xr:uid="{C32A7C0B-EE91-43A9-838A-FEBD02A5DF24}"/>
    <cellStyle name="Millares 7 2 17" xfId="18645" xr:uid="{6AA963D3-202D-4E8D-9BC8-0431CBB99042}"/>
    <cellStyle name="Millares 7 2 17 2" xfId="49662" xr:uid="{270D0429-940A-444E-B5F1-6018DE0DA478}"/>
    <cellStyle name="Millares 7 2 17 3" xfId="32793" xr:uid="{4E4FA8E9-2F40-442C-918F-A7ED58D09D3C}"/>
    <cellStyle name="Millares 7 2 18" xfId="18863" xr:uid="{7B3DAEF0-B121-4C72-B8FB-D25DACD179A8}"/>
    <cellStyle name="Millares 7 2 18 2" xfId="49880" xr:uid="{97742FD0-AD25-4F96-801B-17EBE4C28C50}"/>
    <cellStyle name="Millares 7 2 18 3" xfId="33011" xr:uid="{AB91579D-2288-4E2B-9225-68814EC762FC}"/>
    <cellStyle name="Millares 7 2 19" xfId="8060" xr:uid="{2A8881D4-AB43-45B6-B353-83AB988361CD}"/>
    <cellStyle name="Millares 7 2 19 2" xfId="53266" xr:uid="{48812034-4FE0-4BAC-9921-987F172A4168}"/>
    <cellStyle name="Millares 7 2 19 3" xfId="36397" xr:uid="{32807605-DE6F-4E45-8349-1C64AD9C75E0}"/>
    <cellStyle name="Millares 7 2 2" xfId="413" xr:uid="{46C5A8A1-9319-4698-93AF-A14C2F3D224E}"/>
    <cellStyle name="Millares 7 2 2 10" xfId="14385" xr:uid="{0ED7286D-61C4-401D-ACD8-248F89E11CAA}"/>
    <cellStyle name="Millares 7 2 2 10 2" xfId="45433" xr:uid="{1FFE4E15-502B-408E-A952-3EF582674482}"/>
    <cellStyle name="Millares 7 2 2 10 3" xfId="28564" xr:uid="{1760B3AA-4E29-482B-8E40-0674DACE1903}"/>
    <cellStyle name="Millares 7 2 2 11" xfId="14651" xr:uid="{3763B5CB-1ED4-4E06-94A3-68D352783A10}"/>
    <cellStyle name="Millares 7 2 2 11 2" xfId="45698" xr:uid="{FD2F8C1A-4CDB-4A6D-8F79-5D6AB3084E95}"/>
    <cellStyle name="Millares 7 2 2 11 3" xfId="28829" xr:uid="{C50E75D4-FD40-464B-AB62-DDA16FF22FC0}"/>
    <cellStyle name="Millares 7 2 2 12" xfId="18046" xr:uid="{45489460-3F77-462F-AAF6-B6A3F02E0EEC}"/>
    <cellStyle name="Millares 7 2 2 12 2" xfId="49063" xr:uid="{9EE2863A-EE8B-42D1-9223-E8164C7CE155}"/>
    <cellStyle name="Millares 7 2 2 12 3" xfId="32194" xr:uid="{5F3768EC-AC62-4E8B-A4FE-576F45BB8BEA}"/>
    <cellStyle name="Millares 7 2 2 13" xfId="18346" xr:uid="{0D9CD708-211A-458C-9D40-1617384619E4}"/>
    <cellStyle name="Millares 7 2 2 13 2" xfId="49363" xr:uid="{3F5CFFBC-37E9-4183-ADF2-33792EFB03C4}"/>
    <cellStyle name="Millares 7 2 2 13 3" xfId="32494" xr:uid="{15D8D42C-985E-4757-BFAD-C9C9369657D8}"/>
    <cellStyle name="Millares 7 2 2 14" xfId="18646" xr:uid="{C8798BFA-79CA-4E00-B19C-66D41E0B4285}"/>
    <cellStyle name="Millares 7 2 2 14 2" xfId="49663" xr:uid="{9E6FAF64-68D7-478E-BD83-39D4A83E7D0B}"/>
    <cellStyle name="Millares 7 2 2 14 3" xfId="32794" xr:uid="{4F85EA16-1A78-4C61-9A62-D1B1C2B5A8F1}"/>
    <cellStyle name="Millares 7 2 2 15" xfId="18910" xr:uid="{0F5F106E-DCC5-4317-B19B-55EC1FAA0F29}"/>
    <cellStyle name="Millares 7 2 2 15 2" xfId="49927" xr:uid="{9F3B7E96-AAEF-44E2-B5E7-2CCE824BB13D}"/>
    <cellStyle name="Millares 7 2 2 15 3" xfId="33058" xr:uid="{DC2F2091-F02E-4149-BB81-DEFAC2CF9974}"/>
    <cellStyle name="Millares 7 2 2 16" xfId="8243" xr:uid="{1AAC89DA-7BF4-49DD-99F0-FE071F7D960C}"/>
    <cellStyle name="Millares 7 2 2 16 2" xfId="53267" xr:uid="{3D4F47CB-D3A4-4698-8A7F-F4EB6FCA4EF9}"/>
    <cellStyle name="Millares 7 2 2 16 3" xfId="36398" xr:uid="{179A6FF9-9E00-4415-ACFF-7B6E47377A9C}"/>
    <cellStyle name="Millares 7 2 2 17" xfId="36703" xr:uid="{EB82B615-FBE7-48A0-94F7-A47A644BCE6D}"/>
    <cellStyle name="Millares 7 2 2 17 2" xfId="53572" xr:uid="{CC5486FA-692B-485E-9682-2D07FA2E4BEF}"/>
    <cellStyle name="Millares 7 2 2 18" xfId="37013" xr:uid="{99705849-9E58-4779-8402-EBE086BF7366}"/>
    <cellStyle name="Millares 7 2 2 18 2" xfId="53882" xr:uid="{2FE7798F-B24E-4462-BC0E-B29E9BA7A789}"/>
    <cellStyle name="Millares 7 2 2 19" xfId="37316" xr:uid="{5DDEE9AF-2054-4F04-A319-A99797DF63A8}"/>
    <cellStyle name="Millares 7 2 2 19 2" xfId="54185" xr:uid="{34649426-C5FB-4169-8B03-638921188531}"/>
    <cellStyle name="Millares 7 2 2 2" xfId="563" xr:uid="{4A113612-901B-4018-A1E0-35B0670712CB}"/>
    <cellStyle name="Millares 7 2 2 2 2" xfId="2835" xr:uid="{55095679-F330-4209-907A-AF4D0B9EA0A9}"/>
    <cellStyle name="Millares 7 2 2 2 2 2" xfId="5250" xr:uid="{556E9B9A-4886-49BE-8B5F-0BF4FF2D5833}"/>
    <cellStyle name="Millares 7 2 2 2 2 2 2" xfId="13233" xr:uid="{A9B4A8A3-EBFC-44C4-87CA-0FC0B62A6355}"/>
    <cellStyle name="Millares 7 2 2 2 2 2 2 2" xfId="44281" xr:uid="{53BCEF39-A451-4016-BB0F-4DFEEEFAEEED}"/>
    <cellStyle name="Millares 7 2 2 2 2 2 3" xfId="27412" xr:uid="{C87D7D22-AEC5-41D8-AD59-2724893A7EDC}"/>
    <cellStyle name="Millares 7 2 2 2 2 3" xfId="7664" xr:uid="{DE6D12F9-20D9-4FFB-BB87-9CAD5D431BFE}"/>
    <cellStyle name="Millares 7 2 2 2 2 3 2" xfId="16841" xr:uid="{7C8DCE6D-8907-426D-BF77-9CFABE3E650A}"/>
    <cellStyle name="Millares 7 2 2 2 2 3 2 2" xfId="47888" xr:uid="{B0B2E216-CD3B-4128-BDD9-E9A50144C712}"/>
    <cellStyle name="Millares 7 2 2 2 2 3 3" xfId="31019" xr:uid="{67D12CC3-D02E-4DFD-A9CB-18A6EAD57D72}"/>
    <cellStyle name="Millares 7 2 2 2 2 4" xfId="21096" xr:uid="{9067F06F-5D57-44E5-8C30-E914E026A55E}"/>
    <cellStyle name="Millares 7 2 2 2 2 4 2" xfId="52113" xr:uid="{B76661BC-656F-4514-B4E7-4916D703F65A}"/>
    <cellStyle name="Millares 7 2 2 2 2 4 3" xfId="35244" xr:uid="{D0BD5DDC-B974-4AD5-A428-0FF7B38078AC}"/>
    <cellStyle name="Millares 7 2 2 2 2 5" xfId="10075" xr:uid="{AF091EA6-D8F6-492C-8B1F-5AB6F95B0A02}"/>
    <cellStyle name="Millares 7 2 2 2 2 5 2" xfId="41127" xr:uid="{A13F86B5-AE2E-48EA-B4F2-9B68A6233D2E}"/>
    <cellStyle name="Millares 7 2 2 2 2 6" xfId="24258" xr:uid="{58DE7C9B-D5B9-420B-B087-E54CA92C4E05}"/>
    <cellStyle name="Millares 7 2 2 2 3" xfId="2030" xr:uid="{E4C727C6-AA08-4B06-8D33-B8C34E2614A3}"/>
    <cellStyle name="Millares 7 2 2 2 3 2" xfId="4445" xr:uid="{5B833D4B-1B47-46FB-8503-0FFCDBC2FE81}"/>
    <cellStyle name="Millares 7 2 2 2 3 2 2" xfId="12428" xr:uid="{04EB99DA-AF00-4D15-9560-76359C03204D}"/>
    <cellStyle name="Millares 7 2 2 2 3 2 2 2" xfId="43476" xr:uid="{AED75D31-ED4B-406D-B08D-C224E0E402C2}"/>
    <cellStyle name="Millares 7 2 2 2 3 2 3" xfId="26607" xr:uid="{085F0631-307C-45F3-8FCB-4320C0720E13}"/>
    <cellStyle name="Millares 7 2 2 2 3 3" xfId="6859" xr:uid="{201E0F3A-9133-4766-8998-2D210B6602FC}"/>
    <cellStyle name="Millares 7 2 2 2 3 3 2" xfId="16036" xr:uid="{13CAC418-2BE9-4ACE-8868-4F6124F464C5}"/>
    <cellStyle name="Millares 7 2 2 2 3 3 2 2" xfId="47083" xr:uid="{80A0AF4C-6D75-4B05-822A-C93B70C4FCC8}"/>
    <cellStyle name="Millares 7 2 2 2 3 3 3" xfId="30214" xr:uid="{5CD5EDD1-755D-4B3E-B595-41E78928C093}"/>
    <cellStyle name="Millares 7 2 2 2 3 4" xfId="20291" xr:uid="{BA5EB7EA-33AE-4355-A600-FBFFEFC0B368}"/>
    <cellStyle name="Millares 7 2 2 2 3 4 2" xfId="51308" xr:uid="{242CACF3-7194-4D2B-9E31-2D06A8F6A66E}"/>
    <cellStyle name="Millares 7 2 2 2 3 4 3" xfId="34439" xr:uid="{258E4ADB-3780-49F0-BE4C-85BC33603E27}"/>
    <cellStyle name="Millares 7 2 2 2 3 5" xfId="9270" xr:uid="{911EF1C3-7366-41CA-928C-0333BA2058FD}"/>
    <cellStyle name="Millares 7 2 2 2 3 5 2" xfId="40322" xr:uid="{C837C9E4-AF5E-48B3-A1F1-D3CA5775A7E6}"/>
    <cellStyle name="Millares 7 2 2 2 3 6" xfId="23453" xr:uid="{63B85204-4FAB-4CC0-9B8D-D41FF7FEDA5A}"/>
    <cellStyle name="Millares 7 2 2 2 4" xfId="1152" xr:uid="{9AF236B9-53B3-4DA5-B63C-B2AF57445D4F}"/>
    <cellStyle name="Millares 7 2 2 2 4 2" xfId="11551" xr:uid="{9960B814-8DD4-475C-BFFD-9A04581697E4}"/>
    <cellStyle name="Millares 7 2 2 2 4 2 2" xfId="42599" xr:uid="{7E9D3CCF-D9A5-4CBC-8961-6FBEBC664979}"/>
    <cellStyle name="Millares 7 2 2 2 4 3" xfId="25730" xr:uid="{42F73FD5-A42A-4C36-AC63-25D72CAE2871}"/>
    <cellStyle name="Millares 7 2 2 2 5" xfId="3567" xr:uid="{5AB4C286-3C3B-4388-86DC-EC8F2B22DEC5}"/>
    <cellStyle name="Millares 7 2 2 2 5 2" xfId="15159" xr:uid="{31085852-3F64-4067-BE73-BF94CD9359CB}"/>
    <cellStyle name="Millares 7 2 2 2 5 2 2" xfId="46206" xr:uid="{181D8F07-DE7E-448B-B355-D4D316A651FD}"/>
    <cellStyle name="Millares 7 2 2 2 5 3" xfId="29337" xr:uid="{FA6D28B5-AB56-408B-97B1-4974E147EFFF}"/>
    <cellStyle name="Millares 7 2 2 2 6" xfId="5982" xr:uid="{045518CB-EF0F-4ECA-87A6-5043DCDBEA4D}"/>
    <cellStyle name="Millares 7 2 2 2 6 2" xfId="19414" xr:uid="{77AF8F16-4F23-48BB-9519-EAE07656E65C}"/>
    <cellStyle name="Millares 7 2 2 2 6 2 2" xfId="50431" xr:uid="{0F0FC855-E886-4710-B8A6-49DE6F96029D}"/>
    <cellStyle name="Millares 7 2 2 2 6 3" xfId="33562" xr:uid="{C24B22D1-4D78-4E05-B479-54EE6336F597}"/>
    <cellStyle name="Millares 7 2 2 2 7" xfId="8393" xr:uid="{B2872760-2889-426D-84F1-46E7A5EAEEC2}"/>
    <cellStyle name="Millares 7 2 2 2 7 2" xfId="39445" xr:uid="{665646AB-4202-4FA4-9022-C06DA855C11D}"/>
    <cellStyle name="Millares 7 2 2 2 8" xfId="22576" xr:uid="{2DCA6339-48FF-41A0-B48B-2E970A381D45}"/>
    <cellStyle name="Millares 7 2 2 20" xfId="37616" xr:uid="{BFDAC7BB-2BD4-4614-AFEE-2285204FA6B1}"/>
    <cellStyle name="Millares 7 2 2 20 2" xfId="54485" xr:uid="{031908AB-DB01-45B2-84D5-E8E652F329DC}"/>
    <cellStyle name="Millares 7 2 2 21" xfId="37918" xr:uid="{96416C14-18C5-435C-AF9B-18D55C318695}"/>
    <cellStyle name="Millares 7 2 2 21 2" xfId="54787" xr:uid="{3CD76BBB-4C8E-4A33-84C9-866AC0BCBF70}"/>
    <cellStyle name="Millares 7 2 2 22" xfId="38220" xr:uid="{A89A4BCE-0A82-449E-A3F8-8AAAA51E8BF6}"/>
    <cellStyle name="Millares 7 2 2 22 2" xfId="55089" xr:uid="{B1BA945C-37AB-4A07-9ECF-18CEF07F1B96}"/>
    <cellStyle name="Millares 7 2 2 23" xfId="38520" xr:uid="{887545EA-6E06-407B-8C07-F4B3549C7FCF}"/>
    <cellStyle name="Millares 7 2 2 23 2" xfId="55389" xr:uid="{85ECDFC8-DDAF-4E4E-A1E2-955A3F6D6C2B}"/>
    <cellStyle name="Millares 7 2 2 24" xfId="38820" xr:uid="{63A5EE45-D05B-469D-9EE2-A2B51D525825}"/>
    <cellStyle name="Millares 7 2 2 24 2" xfId="55689" xr:uid="{531F098D-28B8-4C58-8557-D1CE7BEEAFEA}"/>
    <cellStyle name="Millares 7 2 2 25" xfId="39295" xr:uid="{C980718D-59A4-4CEE-B5CA-ACF077BB7001}"/>
    <cellStyle name="Millares 7 2 2 26" xfId="22426" xr:uid="{7839C31E-4135-4589-BBFF-FD5416636B65}"/>
    <cellStyle name="Millares 7 2 2 3" xfId="1432" xr:uid="{7929ADA7-B07F-4AC8-B7BE-21CC19C8109A}"/>
    <cellStyle name="Millares 7 2 2 3 2" xfId="3114" xr:uid="{4C8CDA96-0024-43D6-A5F1-1CEE718E341A}"/>
    <cellStyle name="Millares 7 2 2 3 2 2" xfId="5529" xr:uid="{D681D3FF-E057-426D-B619-CA8C7A9EAC69}"/>
    <cellStyle name="Millares 7 2 2 3 2 2 2" xfId="13512" xr:uid="{1FD415D5-E221-4C63-B21F-37641F641B22}"/>
    <cellStyle name="Millares 7 2 2 3 2 2 2 2" xfId="44560" xr:uid="{BAAA8835-9EC9-4779-A7E0-81D1962B1E66}"/>
    <cellStyle name="Millares 7 2 2 3 2 2 3" xfId="27691" xr:uid="{05ACAB96-634F-437F-A56B-F37023C6DD15}"/>
    <cellStyle name="Millares 7 2 2 3 2 3" xfId="7943" xr:uid="{7C86D2ED-D265-4313-ACE8-59FE67BCFAFB}"/>
    <cellStyle name="Millares 7 2 2 3 2 3 2" xfId="17120" xr:uid="{A7617DC0-E443-4B13-A389-C75475CAD1A1}"/>
    <cellStyle name="Millares 7 2 2 3 2 3 2 2" xfId="48167" xr:uid="{F490BE43-26D9-4805-AD13-3D84537A4BD3}"/>
    <cellStyle name="Millares 7 2 2 3 2 3 3" xfId="31298" xr:uid="{579E1FAC-B9C0-47AB-A10A-63C5F7B434F1}"/>
    <cellStyle name="Millares 7 2 2 3 2 4" xfId="21375" xr:uid="{4A58B319-10A7-48D0-B17C-DBEEB307D42B}"/>
    <cellStyle name="Millares 7 2 2 3 2 4 2" xfId="52392" xr:uid="{94CB4CE6-0956-46A9-AAA1-BFA7AABC1D13}"/>
    <cellStyle name="Millares 7 2 2 3 2 4 3" xfId="35523" xr:uid="{CA1FA515-4E53-4C71-8A55-E8CC616E73A2}"/>
    <cellStyle name="Millares 7 2 2 3 2 5" xfId="10354" xr:uid="{1D5C81FC-CF25-45B4-90C6-9B156B3ACFEA}"/>
    <cellStyle name="Millares 7 2 2 3 2 5 2" xfId="41406" xr:uid="{C4723DAE-C7DB-418B-907C-DF3937D3A999}"/>
    <cellStyle name="Millares 7 2 2 3 2 6" xfId="24537" xr:uid="{D64C5BEB-A97B-43E8-AC89-08BDD08D4F85}"/>
    <cellStyle name="Millares 7 2 2 3 3" xfId="2336" xr:uid="{2260DD7F-B027-43E2-81DB-8EA5716946CE}"/>
    <cellStyle name="Millares 7 2 2 3 3 2" xfId="4751" xr:uid="{358A2D15-F478-43BC-8EA5-5B648BFBA061}"/>
    <cellStyle name="Millares 7 2 2 3 3 2 2" xfId="12734" xr:uid="{D952A8E8-A5E0-4504-B4E0-1ACD3B01B2AE}"/>
    <cellStyle name="Millares 7 2 2 3 3 2 2 2" xfId="43782" xr:uid="{CD264CD0-69F8-460D-B2C0-08DAA58C5B50}"/>
    <cellStyle name="Millares 7 2 2 3 3 2 3" xfId="26913" xr:uid="{4A6C1A46-EE45-4F96-9695-5D3F76768A0F}"/>
    <cellStyle name="Millares 7 2 2 3 3 3" xfId="7165" xr:uid="{3795CE57-0A02-4F43-989C-CD7591D2E32C}"/>
    <cellStyle name="Millares 7 2 2 3 3 3 2" xfId="16342" xr:uid="{26364EDA-BD6A-4AB3-A5AE-DFFA5D473B4C}"/>
    <cellStyle name="Millares 7 2 2 3 3 3 2 2" xfId="47389" xr:uid="{82B6DD71-B803-4DEF-99E3-339662B0690A}"/>
    <cellStyle name="Millares 7 2 2 3 3 3 3" xfId="30520" xr:uid="{2CCFCFCE-E827-490E-ABC4-1F5B8F6BCAFC}"/>
    <cellStyle name="Millares 7 2 2 3 3 4" xfId="20597" xr:uid="{C3C151B6-1A00-4E79-A5D5-5E91F8260FC5}"/>
    <cellStyle name="Millares 7 2 2 3 3 4 2" xfId="51614" xr:uid="{36B91674-E14E-434E-AFC7-BF5FD86B2655}"/>
    <cellStyle name="Millares 7 2 2 3 3 4 3" xfId="34745" xr:uid="{57D6EBEC-225D-4C7C-8104-3B749A7C0EF6}"/>
    <cellStyle name="Millares 7 2 2 3 3 5" xfId="9576" xr:uid="{C3186129-E9B9-488F-BF51-16E12769FE57}"/>
    <cellStyle name="Millares 7 2 2 3 3 5 2" xfId="40628" xr:uid="{B15EB17A-B0FC-4D84-A048-3649D5C6B20D}"/>
    <cellStyle name="Millares 7 2 2 3 3 6" xfId="23759" xr:uid="{539AD2F9-B075-4E4E-9521-6BE5AA3CC82B}"/>
    <cellStyle name="Millares 7 2 2 3 4" xfId="3847" xr:uid="{84DAE489-703D-4FB1-B7F1-B1548A9A474D}"/>
    <cellStyle name="Millares 7 2 2 3 4 2" xfId="11830" xr:uid="{163F6796-9AF6-4377-A9DD-956271F3DBD2}"/>
    <cellStyle name="Millares 7 2 2 3 4 2 2" xfId="42878" xr:uid="{812388D4-EEDA-4CC4-8A65-32A35789CEFD}"/>
    <cellStyle name="Millares 7 2 2 3 4 3" xfId="26009" xr:uid="{8888D56A-9A3D-489F-A077-FDE67D55C3EE}"/>
    <cellStyle name="Millares 7 2 2 3 5" xfId="6261" xr:uid="{7D3B53C2-9EB2-47B5-9114-7D76B4723A2A}"/>
    <cellStyle name="Millares 7 2 2 3 5 2" xfId="15438" xr:uid="{63F58B05-CE64-4700-A32F-E03F6A2DA6CE}"/>
    <cellStyle name="Millares 7 2 2 3 5 2 2" xfId="46485" xr:uid="{DC2C226A-CD47-4DD6-A987-90FF4D9CCC35}"/>
    <cellStyle name="Millares 7 2 2 3 5 3" xfId="29616" xr:uid="{254F0ACF-3614-43CE-A3DF-6C482C53F64D}"/>
    <cellStyle name="Millares 7 2 2 3 6" xfId="19693" xr:uid="{B9A02377-12B5-4391-9D8C-4DB356E83A8B}"/>
    <cellStyle name="Millares 7 2 2 3 6 2" xfId="50710" xr:uid="{84A58981-2CB2-42FD-8238-6B0DD74983A4}"/>
    <cellStyle name="Millares 7 2 2 3 6 3" xfId="33841" xr:uid="{5BD134C1-9A2B-4B22-A59E-A7232C5430D9}"/>
    <cellStyle name="Millares 7 2 2 3 7" xfId="8672" xr:uid="{32CDE2A9-B368-4306-A320-313411DBAE5D}"/>
    <cellStyle name="Millares 7 2 2 3 7 2" xfId="39724" xr:uid="{CF338A2C-5078-43E5-8B54-B5CD4FEF78CD}"/>
    <cellStyle name="Millares 7 2 2 3 8" xfId="22855" xr:uid="{E276947D-FF1A-4260-A4E8-17D343F60BE2}"/>
    <cellStyle name="Millares 7 2 2 4" xfId="2685" xr:uid="{F8710116-C288-468B-B77B-2318FFE96CCE}"/>
    <cellStyle name="Millares 7 2 2 4 2" xfId="5100" xr:uid="{054716B3-C91B-47B7-937E-2FC7F82EB62C}"/>
    <cellStyle name="Millares 7 2 2 4 2 2" xfId="13083" xr:uid="{52233AB9-54AF-4480-8EFA-53B14A427AEC}"/>
    <cellStyle name="Millares 7 2 2 4 2 2 2" xfId="44131" xr:uid="{B2DEE43B-A6F0-4B72-849D-11A1E16BFDB7}"/>
    <cellStyle name="Millares 7 2 2 4 2 3" xfId="27262" xr:uid="{EFAD7A81-9FBA-4A32-A392-B9C62409EAF4}"/>
    <cellStyle name="Millares 7 2 2 4 3" xfId="7514" xr:uid="{9F3D83AD-D18B-4BF1-A01E-7F7F53D11F02}"/>
    <cellStyle name="Millares 7 2 2 4 3 2" xfId="16691" xr:uid="{B2B0EB78-8157-4902-A4C5-A215787B6851}"/>
    <cellStyle name="Millares 7 2 2 4 3 2 2" xfId="47738" xr:uid="{2E879479-81E9-425A-9F2E-A22389EBCC43}"/>
    <cellStyle name="Millares 7 2 2 4 3 3" xfId="30869" xr:uid="{BDB7A86C-6FB3-4A5F-9DE0-33F5FB70A69B}"/>
    <cellStyle name="Millares 7 2 2 4 4" xfId="20946" xr:uid="{B88FE029-8A75-47D5-8AF7-324885E2425C}"/>
    <cellStyle name="Millares 7 2 2 4 4 2" xfId="51963" xr:uid="{C2CEF7D3-148F-4455-9902-75D00294C1C0}"/>
    <cellStyle name="Millares 7 2 2 4 4 3" xfId="35094" xr:uid="{9810B65E-F09F-4453-9E2B-A8189843010A}"/>
    <cellStyle name="Millares 7 2 2 4 5" xfId="9925" xr:uid="{9BA1186F-C1FD-4449-856C-359EF1DB2D65}"/>
    <cellStyle name="Millares 7 2 2 4 5 2" xfId="40977" xr:uid="{DEA358BD-0D4B-43EC-A4E4-98347B9C55D0}"/>
    <cellStyle name="Millares 7 2 2 4 6" xfId="24108" xr:uid="{083DF9E8-E870-4024-8A62-29D42C87AB3D}"/>
    <cellStyle name="Millares 7 2 2 5" xfId="1682" xr:uid="{F8B98962-C5C8-40E1-9EA8-733168D87EEC}"/>
    <cellStyle name="Millares 7 2 2 5 2" xfId="4097" xr:uid="{A400FDB4-C954-49D1-9782-27A465A9F81C}"/>
    <cellStyle name="Millares 7 2 2 5 2 2" xfId="12080" xr:uid="{9E86568C-FA28-408E-952D-457119A4E08A}"/>
    <cellStyle name="Millares 7 2 2 5 2 2 2" xfId="43128" xr:uid="{60F5B9E3-CF3A-42F9-B870-87272ABFBFBC}"/>
    <cellStyle name="Millares 7 2 2 5 2 3" xfId="26259" xr:uid="{C345D949-1396-4BC0-AA4B-D6D58E247401}"/>
    <cellStyle name="Millares 7 2 2 5 3" xfId="6511" xr:uid="{86AEECE8-AD05-472E-A530-775C720DDA87}"/>
    <cellStyle name="Millares 7 2 2 5 3 2" xfId="15688" xr:uid="{7DD603E4-00F8-41D7-985A-FF483AD20A12}"/>
    <cellStyle name="Millares 7 2 2 5 3 2 2" xfId="46735" xr:uid="{9CCAFC16-3DB0-4F53-A34E-1334CB4A0C3D}"/>
    <cellStyle name="Millares 7 2 2 5 3 3" xfId="29866" xr:uid="{7E6D73D6-94A3-4202-A2F0-360907BFDC0B}"/>
    <cellStyle name="Millares 7 2 2 5 4" xfId="19943" xr:uid="{684262A6-E651-483C-B132-4B73227AFB00}"/>
    <cellStyle name="Millares 7 2 2 5 4 2" xfId="50960" xr:uid="{FA3D8FE5-DE74-444E-8ACC-ECA8D080B54A}"/>
    <cellStyle name="Millares 7 2 2 5 4 3" xfId="34091" xr:uid="{66F1E83A-A8A5-4F9D-B065-A29ED5C56EEF}"/>
    <cellStyle name="Millares 7 2 2 5 5" xfId="8922" xr:uid="{7246E100-4816-41BA-9D08-DB4BD0EBC673}"/>
    <cellStyle name="Millares 7 2 2 5 5 2" xfId="39974" xr:uid="{7F2CE45C-427E-4F07-B82A-77E2A9B30146}"/>
    <cellStyle name="Millares 7 2 2 5 6" xfId="23105" xr:uid="{F8E99F91-63C2-48FB-A330-0A3AED467CC1}"/>
    <cellStyle name="Millares 7 2 2 6" xfId="1002" xr:uid="{2A548BA9-6D7B-4504-AD8A-D8E956CCC3F4}"/>
    <cellStyle name="Millares 7 2 2 6 2" xfId="13641" xr:uid="{1F0256FC-1629-4227-B0A4-44AA30C73631}"/>
    <cellStyle name="Millares 7 2 2 6 2 2" xfId="44689" xr:uid="{4008AEC0-90C1-43D5-980F-0B0E9868B239}"/>
    <cellStyle name="Millares 7 2 2 6 2 3" xfId="27820" xr:uid="{2C4E08A8-925B-4FA6-869F-58F443E0D3EE}"/>
    <cellStyle name="Millares 7 2 2 6 3" xfId="17249" xr:uid="{984C0CD7-C00F-4DD5-AE47-B680FA4316AB}"/>
    <cellStyle name="Millares 7 2 2 6 3 2" xfId="48296" xr:uid="{8AE57572-5104-4A7F-B988-2C616D0D674B}"/>
    <cellStyle name="Millares 7 2 2 6 3 3" xfId="31427" xr:uid="{875C88FC-48F2-42AE-B303-601C8686E4C1}"/>
    <cellStyle name="Millares 7 2 2 6 4" xfId="21504" xr:uid="{D4D03218-1946-4AC8-BDA2-088276B1864E}"/>
    <cellStyle name="Millares 7 2 2 6 4 2" xfId="52521" xr:uid="{70F91227-224C-4D9E-8B4E-D5DB54A25034}"/>
    <cellStyle name="Millares 7 2 2 6 4 3" xfId="35652" xr:uid="{395E363E-2CE6-4392-B988-B9FEE902C485}"/>
    <cellStyle name="Millares 7 2 2 6 5" xfId="10483" xr:uid="{075089FF-59DA-4008-AFCE-E49E980B3D6F}"/>
    <cellStyle name="Millares 7 2 2 6 5 2" xfId="41535" xr:uid="{96C9B654-411A-43AE-820E-550D2CD0A05D}"/>
    <cellStyle name="Millares 7 2 2 6 6" xfId="24666" xr:uid="{A0AB4F94-209A-414A-B2C5-0CF3FC59FE64}"/>
    <cellStyle name="Millares 7 2 2 7" xfId="3417" xr:uid="{CE69CEE0-5CA5-48CC-9013-D213662A8874}"/>
    <cellStyle name="Millares 7 2 2 7 2" xfId="13938" xr:uid="{D6948F9A-CBF5-40FC-8738-1BEC0DC7F187}"/>
    <cellStyle name="Millares 7 2 2 7 2 2" xfId="44986" xr:uid="{1BEF47EA-BCF7-473D-A9EB-71904B87A8C6}"/>
    <cellStyle name="Millares 7 2 2 7 2 3" xfId="28117" xr:uid="{5582F9FB-7F27-4C07-961E-0D2958960913}"/>
    <cellStyle name="Millares 7 2 2 7 3" xfId="17546" xr:uid="{A8256D60-44E5-4C1C-A364-ACB0265550BD}"/>
    <cellStyle name="Millares 7 2 2 7 3 2" xfId="48593" xr:uid="{D0F5B946-4F3F-4135-9BE1-01A121C83FC0}"/>
    <cellStyle name="Millares 7 2 2 7 3 3" xfId="31724" xr:uid="{4EC8E218-0702-4429-BA76-23832CCA11B1}"/>
    <cellStyle name="Millares 7 2 2 7 4" xfId="21801" xr:uid="{29243B83-90C3-450B-A85C-7D00742A55E1}"/>
    <cellStyle name="Millares 7 2 2 7 4 2" xfId="52818" xr:uid="{25749B80-5CF9-43EF-9C8B-38B73C961A60}"/>
    <cellStyle name="Millares 7 2 2 7 4 3" xfId="35949" xr:uid="{AF7354DF-DAC4-4C48-A706-F5D9436C3F75}"/>
    <cellStyle name="Millares 7 2 2 7 5" xfId="10780" xr:uid="{F8795247-3476-4629-8566-464696D6AC7B}"/>
    <cellStyle name="Millares 7 2 2 7 5 2" xfId="41832" xr:uid="{D5FCE69B-5BD9-49B7-A715-A8B19F398BB8}"/>
    <cellStyle name="Millares 7 2 2 7 6" xfId="24963" xr:uid="{DAB12A87-F33D-44E8-849C-B5E2A32C70D8}"/>
    <cellStyle name="Millares 7 2 2 8" xfId="5832" xr:uid="{B96C2474-2998-4C2E-B220-936F5E81E3A1}"/>
    <cellStyle name="Millares 7 2 2 8 2" xfId="14201" xr:uid="{B8D3C9C0-C75D-4419-A694-6498AAAF4D65}"/>
    <cellStyle name="Millares 7 2 2 8 2 2" xfId="45249" xr:uid="{07B22F94-C271-43D1-886E-552D64306088}"/>
    <cellStyle name="Millares 7 2 2 8 2 3" xfId="28380" xr:uid="{009204B2-5CEA-4387-89C1-00D0D12F3E39}"/>
    <cellStyle name="Millares 7 2 2 8 3" xfId="17809" xr:uid="{A75917F6-B9DD-4788-AC88-A4F85B261E54}"/>
    <cellStyle name="Millares 7 2 2 8 3 2" xfId="48856" xr:uid="{29FCD146-1FAC-4579-B216-326EC755CF1B}"/>
    <cellStyle name="Millares 7 2 2 8 3 3" xfId="31987" xr:uid="{76398B0B-0EEA-4F34-A5C9-BB327BAB0414}"/>
    <cellStyle name="Millares 7 2 2 8 4" xfId="22064" xr:uid="{F88771FE-819A-427F-A053-7BC9D03831AE}"/>
    <cellStyle name="Millares 7 2 2 8 4 2" xfId="53081" xr:uid="{319674A4-19FC-41FE-A359-AB77D576B537}"/>
    <cellStyle name="Millares 7 2 2 8 4 3" xfId="36212" xr:uid="{7F260C66-B8F2-4EC7-9F55-CB59E4754EFB}"/>
    <cellStyle name="Millares 7 2 2 8 5" xfId="11043" xr:uid="{3F5DF3CD-EE76-495B-94FA-5FCD975105E8}"/>
    <cellStyle name="Millares 7 2 2 8 5 2" xfId="42095" xr:uid="{4C6C675C-1156-4F4A-8A6C-C90DCA8D9116}"/>
    <cellStyle name="Millares 7 2 2 8 6" xfId="25226" xr:uid="{FA5BA50C-F96E-4FAC-B581-15E77A17C5B0}"/>
    <cellStyle name="Millares 7 2 2 9" xfId="11401" xr:uid="{C19717CA-22C9-4B00-BA2B-96EC63D1493E}"/>
    <cellStyle name="Millares 7 2 2 9 2" xfId="15009" xr:uid="{81D7BB0A-1D2F-44C4-BFB1-DD64256DFB69}"/>
    <cellStyle name="Millares 7 2 2 9 2 2" xfId="46056" xr:uid="{E4D4F9BC-E937-42BA-B5AE-25252403A4B6}"/>
    <cellStyle name="Millares 7 2 2 9 2 3" xfId="29187" xr:uid="{E023A25C-B3D5-49C0-89E4-E394C36F07D0}"/>
    <cellStyle name="Millares 7 2 2 9 3" xfId="19264" xr:uid="{A999770A-F6F0-46CB-89C0-AF1322920236}"/>
    <cellStyle name="Millares 7 2 2 9 3 2" xfId="50281" xr:uid="{CF1962E8-74C5-4432-A271-5B424F430F72}"/>
    <cellStyle name="Millares 7 2 2 9 3 3" xfId="33412" xr:uid="{CCBE0396-A15E-434D-B2EA-ACEA38624ECB}"/>
    <cellStyle name="Millares 7 2 2 9 4" xfId="42449" xr:uid="{956D6E89-F94B-4923-A1B5-1B0FB921DB18}"/>
    <cellStyle name="Millares 7 2 2 9 5" xfId="25580" xr:uid="{5A677139-EA07-4662-8659-7DC86543542A}"/>
    <cellStyle name="Millares 7 2 20" xfId="36702" xr:uid="{0279625E-62E7-402E-B536-D9D7A6F77B74}"/>
    <cellStyle name="Millares 7 2 20 2" xfId="53571" xr:uid="{42D0C6F6-7D2B-4DEA-9CED-1CC0DF4CA5FB}"/>
    <cellStyle name="Millares 7 2 21" xfId="37012" xr:uid="{72490C60-C06C-49CF-B7DA-C7F93DE3DDFC}"/>
    <cellStyle name="Millares 7 2 21 2" xfId="53881" xr:uid="{99A036B1-43B5-42A4-8E85-5850E9B16AD9}"/>
    <cellStyle name="Millares 7 2 22" xfId="37315" xr:uid="{DD838B43-A548-49B4-8D5B-D3526A057C6A}"/>
    <cellStyle name="Millares 7 2 22 2" xfId="54184" xr:uid="{4B6D270B-E9E1-46C6-8D96-021E295933D5}"/>
    <cellStyle name="Millares 7 2 23" xfId="37615" xr:uid="{166F736D-FBE0-4E50-A651-3CEF5E30511B}"/>
    <cellStyle name="Millares 7 2 23 2" xfId="54484" xr:uid="{C6B05066-CC3F-4DD2-B832-79AB8B7762DD}"/>
    <cellStyle name="Millares 7 2 24" xfId="37917" xr:uid="{BF0DBDC3-F5C9-4122-8727-C41BE54E880C}"/>
    <cellStyle name="Millares 7 2 24 2" xfId="54786" xr:uid="{416F3B4E-AF2D-447C-A4E1-BB578325774A}"/>
    <cellStyle name="Millares 7 2 25" xfId="38219" xr:uid="{28C0D39E-824D-49B7-B988-15F62AA19E08}"/>
    <cellStyle name="Millares 7 2 25 2" xfId="55088" xr:uid="{8158D7CF-CA43-4D80-83A1-8A4AD097652C}"/>
    <cellStyle name="Millares 7 2 26" xfId="38519" xr:uid="{F4A3A720-AA1B-4740-9354-9408FFC4B472}"/>
    <cellStyle name="Millares 7 2 26 2" xfId="55388" xr:uid="{869FCDAD-14CA-475D-AB79-B785C7D5702B}"/>
    <cellStyle name="Millares 7 2 27" xfId="38819" xr:uid="{C12251E3-111E-4616-A36E-9A09AE397EDD}"/>
    <cellStyle name="Millares 7 2 27 2" xfId="55688" xr:uid="{E1E16CF0-0634-4FB7-B810-B7930DEDDD2D}"/>
    <cellStyle name="Millares 7 2 28" xfId="39112" xr:uid="{ADD48D49-6609-41FA-923B-43117CDF9A1B}"/>
    <cellStyle name="Millares 7 2 29" xfId="22243" xr:uid="{3AA6BAAD-4256-44A9-B6B8-119DE30141D9}"/>
    <cellStyle name="Millares 7 2 3" xfId="461" xr:uid="{A6EEB388-79DE-4D5E-B263-026AB80F9F64}"/>
    <cellStyle name="Millares 7 2 3 10" xfId="14709" xr:uid="{722644F8-7C72-4358-9133-5C803EA165A8}"/>
    <cellStyle name="Millares 7 2 3 10 2" xfId="45756" xr:uid="{EE4BC3ED-A82F-43C6-BC83-E4EA55107D98}"/>
    <cellStyle name="Millares 7 2 3 10 3" xfId="28887" xr:uid="{B635BDFE-EFC2-44A5-99C6-9D92FDAB8250}"/>
    <cellStyle name="Millares 7 2 3 11" xfId="18047" xr:uid="{A625D3D5-6906-4D29-986A-D8CF3D9F9A09}"/>
    <cellStyle name="Millares 7 2 3 11 2" xfId="49064" xr:uid="{DD7C989D-2506-4399-A308-170E0A613F6A}"/>
    <cellStyle name="Millares 7 2 3 11 3" xfId="32195" xr:uid="{17FFFA80-1D36-4FB3-898F-767CE539DB38}"/>
    <cellStyle name="Millares 7 2 3 12" xfId="18347" xr:uid="{2DD24296-792E-491C-B165-013B47C4E782}"/>
    <cellStyle name="Millares 7 2 3 12 2" xfId="49364" xr:uid="{C13F23E4-F831-4E15-BBC7-9CC5BD88777D}"/>
    <cellStyle name="Millares 7 2 3 12 3" xfId="32495" xr:uid="{1076BD8E-2CD7-4D8E-8C32-A0FBC4874639}"/>
    <cellStyle name="Millares 7 2 3 13" xfId="18647" xr:uid="{E1FFBE5E-8E8A-4941-A6E8-54B051D8A612}"/>
    <cellStyle name="Millares 7 2 3 13 2" xfId="49664" xr:uid="{EFC2A825-0D3D-4BA0-97B5-8B1FABCDD867}"/>
    <cellStyle name="Millares 7 2 3 13 3" xfId="32795" xr:uid="{4956135F-A28B-4463-A1D2-856E851C5D09}"/>
    <cellStyle name="Millares 7 2 3 14" xfId="18964" xr:uid="{8439EC95-8868-491D-9F80-1BABBE8C8A20}"/>
    <cellStyle name="Millares 7 2 3 14 2" xfId="49981" xr:uid="{8AE7ED4E-63A3-4E6D-B2F4-2B693341B254}"/>
    <cellStyle name="Millares 7 2 3 14 3" xfId="33112" xr:uid="{D48704B0-45CE-4DF6-84F0-48EE3860C676}"/>
    <cellStyle name="Millares 7 2 3 15" xfId="8291" xr:uid="{60128F15-7151-4BD5-AC3A-8F4D94326E7D}"/>
    <cellStyle name="Millares 7 2 3 15 2" xfId="53268" xr:uid="{78302420-F6BA-48B9-A69B-53D54EAA8692}"/>
    <cellStyle name="Millares 7 2 3 15 3" xfId="36399" xr:uid="{68C33915-25BF-4295-B171-A6E81F397836}"/>
    <cellStyle name="Millares 7 2 3 16" xfId="36704" xr:uid="{957D4EF9-7642-4EA8-8533-94F9CBF353FC}"/>
    <cellStyle name="Millares 7 2 3 16 2" xfId="53573" xr:uid="{28A6E26A-39DB-4DC2-94D4-026886D9075F}"/>
    <cellStyle name="Millares 7 2 3 17" xfId="37014" xr:uid="{6970C6DB-C79C-4186-9A90-383C03F534C3}"/>
    <cellStyle name="Millares 7 2 3 17 2" xfId="53883" xr:uid="{E38096C5-913A-4B46-8477-5B843A10CCF1}"/>
    <cellStyle name="Millares 7 2 3 18" xfId="37317" xr:uid="{9CF0D447-460A-4CB0-B483-05604E9E07A1}"/>
    <cellStyle name="Millares 7 2 3 18 2" xfId="54186" xr:uid="{BBC4E72E-870B-46D6-918E-FB9108226695}"/>
    <cellStyle name="Millares 7 2 3 19" xfId="37617" xr:uid="{9DDB63AB-A02E-4D7B-B230-C6720123A5D8}"/>
    <cellStyle name="Millares 7 2 3 19 2" xfId="54486" xr:uid="{F572D0C6-DC48-48D4-B258-B0C51ECA9D31}"/>
    <cellStyle name="Millares 7 2 3 2" xfId="2078" xr:uid="{4469595A-09D2-45ED-ABA4-FB228012BC3D}"/>
    <cellStyle name="Millares 7 2 3 2 2" xfId="4493" xr:uid="{BEF8DAD6-8B64-4D19-B37A-74E978B05A9D}"/>
    <cellStyle name="Millares 7 2 3 2 2 2" xfId="12476" xr:uid="{8034B61B-C234-4466-8FD5-4948C80F4C9F}"/>
    <cellStyle name="Millares 7 2 3 2 2 2 2" xfId="43524" xr:uid="{0144D141-8AB5-4BB8-BD7E-9D580EC2D2E8}"/>
    <cellStyle name="Millares 7 2 3 2 2 3" xfId="26655" xr:uid="{4CE8E4E6-8D4E-4BC0-AD0B-7EFCC4A9B996}"/>
    <cellStyle name="Millares 7 2 3 2 3" xfId="6907" xr:uid="{A7597881-7F41-4DA1-9A28-02A5D8EF1187}"/>
    <cellStyle name="Millares 7 2 3 2 3 2" xfId="16084" xr:uid="{6E90D6E4-B9ED-471E-BA13-19705B97019E}"/>
    <cellStyle name="Millares 7 2 3 2 3 2 2" xfId="47131" xr:uid="{35F020F0-5507-44A4-8EAE-77B2DEB249E0}"/>
    <cellStyle name="Millares 7 2 3 2 3 3" xfId="30262" xr:uid="{145FAA64-D4DB-499C-8EE3-14B19EF2F7ED}"/>
    <cellStyle name="Millares 7 2 3 2 4" xfId="20339" xr:uid="{59FA3E82-C278-4655-B6A2-1537A3ECA038}"/>
    <cellStyle name="Millares 7 2 3 2 4 2" xfId="51356" xr:uid="{FB853EF3-46CB-4137-846A-B7B713A0BBB3}"/>
    <cellStyle name="Millares 7 2 3 2 4 3" xfId="34487" xr:uid="{0BD1A062-98FA-443C-ABA5-54C33064D557}"/>
    <cellStyle name="Millares 7 2 3 2 5" xfId="9318" xr:uid="{03AA2F52-2F0C-42A5-9262-D4D6E2CF14CC}"/>
    <cellStyle name="Millares 7 2 3 2 5 2" xfId="40370" xr:uid="{EAC15330-E54A-4018-8B31-B5F1213D6B9A}"/>
    <cellStyle name="Millares 7 2 3 2 6" xfId="23501" xr:uid="{FC4F77D3-F7DD-48A8-85DF-8B5396E8C0B4}"/>
    <cellStyle name="Millares 7 2 3 20" xfId="37919" xr:uid="{16763964-90DA-424D-B83D-15699C276327}"/>
    <cellStyle name="Millares 7 2 3 20 2" xfId="54788" xr:uid="{56A643B0-494B-4CF5-B383-6893F2E09BD9}"/>
    <cellStyle name="Millares 7 2 3 21" xfId="38221" xr:uid="{F4D2D40C-D50A-47EA-BC64-61D127001179}"/>
    <cellStyle name="Millares 7 2 3 21 2" xfId="55090" xr:uid="{8A420A3C-37CC-4CE2-B9F0-2931C59B8B93}"/>
    <cellStyle name="Millares 7 2 3 22" xfId="38521" xr:uid="{A1068904-EB17-45BE-86B5-7860B2AFE0D7}"/>
    <cellStyle name="Millares 7 2 3 22 2" xfId="55390" xr:uid="{CB8EABB5-C0F8-4763-80CF-901EA28AF719}"/>
    <cellStyle name="Millares 7 2 3 23" xfId="38821" xr:uid="{769F5530-6E06-421D-BAC6-193367190718}"/>
    <cellStyle name="Millares 7 2 3 23 2" xfId="55690" xr:uid="{F6E9939E-CEBE-461A-BD73-9600151684EA}"/>
    <cellStyle name="Millares 7 2 3 24" xfId="39343" xr:uid="{8E138527-AD5D-4FEE-8DF2-7261D96A2600}"/>
    <cellStyle name="Millares 7 2 3 25" xfId="22474" xr:uid="{5EBD4BF1-D0B9-4555-9AC1-370FC8CC57CC}"/>
    <cellStyle name="Millares 7 2 3 3" xfId="2733" xr:uid="{11D25B3A-A882-411B-B447-F44835668DF5}"/>
    <cellStyle name="Millares 7 2 3 3 2" xfId="5148" xr:uid="{99CDD60B-3C0D-4938-82F7-7A7ACB753BEF}"/>
    <cellStyle name="Millares 7 2 3 3 2 2" xfId="13131" xr:uid="{23FE55ED-9315-4722-9141-980FB19BCC98}"/>
    <cellStyle name="Millares 7 2 3 3 2 2 2" xfId="44179" xr:uid="{4AAE6A87-5F21-4153-AC48-152E1A02A25C}"/>
    <cellStyle name="Millares 7 2 3 3 2 3" xfId="27310" xr:uid="{6D6008EA-3416-4E57-A9CA-1A512B17C36D}"/>
    <cellStyle name="Millares 7 2 3 3 3" xfId="7562" xr:uid="{7EBD87A7-8EB0-4A9B-B45A-DEEE3F7DF8AD}"/>
    <cellStyle name="Millares 7 2 3 3 3 2" xfId="16739" xr:uid="{F1A6D1FD-EAB5-4388-BB09-984359C3CE04}"/>
    <cellStyle name="Millares 7 2 3 3 3 2 2" xfId="47786" xr:uid="{4F93EF6B-8E2D-4EE5-86F5-96DCF66A02BC}"/>
    <cellStyle name="Millares 7 2 3 3 3 3" xfId="30917" xr:uid="{BB0C5173-4A24-47F0-82AC-250E5206A448}"/>
    <cellStyle name="Millares 7 2 3 3 4" xfId="20994" xr:uid="{1CAFBFBA-6821-43BE-A496-559AB36EF459}"/>
    <cellStyle name="Millares 7 2 3 3 4 2" xfId="52011" xr:uid="{4E686138-5990-42BA-8481-90167227598A}"/>
    <cellStyle name="Millares 7 2 3 3 4 3" xfId="35142" xr:uid="{B4BBD792-B85F-48C6-B3AD-7CCB4E18A7CC}"/>
    <cellStyle name="Millares 7 2 3 3 5" xfId="9973" xr:uid="{DCC8D7A2-1F1D-4DA8-80D2-09C21A7E4D57}"/>
    <cellStyle name="Millares 7 2 3 3 5 2" xfId="41025" xr:uid="{175FEF97-5003-45EF-87BC-CD79E9F28139}"/>
    <cellStyle name="Millares 7 2 3 3 6" xfId="24156" xr:uid="{0411F494-32C6-45E6-895C-F4F483C4764C}"/>
    <cellStyle name="Millares 7 2 3 4" xfId="1729" xr:uid="{D76E406A-7668-49D1-B839-DBE82646A111}"/>
    <cellStyle name="Millares 7 2 3 4 2" xfId="4144" xr:uid="{F83DACD3-2270-423A-835D-858695929A86}"/>
    <cellStyle name="Millares 7 2 3 4 2 2" xfId="12127" xr:uid="{4DB0A64B-2901-498E-B596-BDE23413AACD}"/>
    <cellStyle name="Millares 7 2 3 4 2 2 2" xfId="43175" xr:uid="{9823BCE5-2CB6-453A-B8E3-64EE4ABB7409}"/>
    <cellStyle name="Millares 7 2 3 4 2 3" xfId="26306" xr:uid="{D9E5C2C2-77A9-43AD-9579-09B9B72D7C8B}"/>
    <cellStyle name="Millares 7 2 3 4 3" xfId="6558" xr:uid="{32517AF8-D55D-4F87-BB62-6D103B77E145}"/>
    <cellStyle name="Millares 7 2 3 4 3 2" xfId="15735" xr:uid="{4A69B0ED-6CDD-4629-BDDB-747104208EA6}"/>
    <cellStyle name="Millares 7 2 3 4 3 2 2" xfId="46782" xr:uid="{2184F719-D4C5-4757-A7A1-6D9A68149A86}"/>
    <cellStyle name="Millares 7 2 3 4 3 3" xfId="29913" xr:uid="{A9C0B389-8C3E-469F-917D-C0AF41804F2D}"/>
    <cellStyle name="Millares 7 2 3 4 4" xfId="19990" xr:uid="{1BE1E04C-3B31-47A4-A1E8-8ADDBF8A95FC}"/>
    <cellStyle name="Millares 7 2 3 4 4 2" xfId="51007" xr:uid="{2C1ED904-9724-43AD-BC4D-A1DB019ABEDF}"/>
    <cellStyle name="Millares 7 2 3 4 4 3" xfId="34138" xr:uid="{234E1E14-4027-409E-9DE3-079EF6DC10D5}"/>
    <cellStyle name="Millares 7 2 3 4 5" xfId="8969" xr:uid="{A1AB4B82-8B53-492D-9A5C-9C71B6742D60}"/>
    <cellStyle name="Millares 7 2 3 4 5 2" xfId="40021" xr:uid="{066985B6-D05F-43E6-A409-90BC872F7B4B}"/>
    <cellStyle name="Millares 7 2 3 4 6" xfId="23152" xr:uid="{E28A06B1-1AD7-4C03-92CF-607599EEEEDC}"/>
    <cellStyle name="Millares 7 2 3 5" xfId="1050" xr:uid="{D5EFD7AE-9AE3-49EB-AD81-297755E5A2C2}"/>
    <cellStyle name="Millares 7 2 3 5 2" xfId="13642" xr:uid="{15FBAC6C-F660-4D12-82D5-531530BA0B33}"/>
    <cellStyle name="Millares 7 2 3 5 2 2" xfId="44690" xr:uid="{02667A24-2A87-44BF-90E5-8BA6CA875D5B}"/>
    <cellStyle name="Millares 7 2 3 5 2 3" xfId="27821" xr:uid="{1018C883-48C0-4748-BACB-EA75D42FEFA4}"/>
    <cellStyle name="Millares 7 2 3 5 3" xfId="17250" xr:uid="{CB407CAB-1CD6-445E-9222-4D33F904E442}"/>
    <cellStyle name="Millares 7 2 3 5 3 2" xfId="48297" xr:uid="{DD128016-836A-4E6C-8E47-C152387422C6}"/>
    <cellStyle name="Millares 7 2 3 5 3 3" xfId="31428" xr:uid="{949B8BD3-F7B4-4CC0-A548-3E54E361174C}"/>
    <cellStyle name="Millares 7 2 3 5 4" xfId="21505" xr:uid="{3941E747-0F75-4289-B28C-9761825CE343}"/>
    <cellStyle name="Millares 7 2 3 5 4 2" xfId="52522" xr:uid="{E2D08668-4C4B-4DC3-B3F3-5314A723AC92}"/>
    <cellStyle name="Millares 7 2 3 5 4 3" xfId="35653" xr:uid="{E8837A11-BDF3-4997-AB65-D6E730F7864D}"/>
    <cellStyle name="Millares 7 2 3 5 5" xfId="10484" xr:uid="{AEEDC86D-21DB-4E7B-8652-D541AC937EEB}"/>
    <cellStyle name="Millares 7 2 3 5 5 2" xfId="41536" xr:uid="{03AA31BC-A18B-43CB-B4EB-510BB86BDE1B}"/>
    <cellStyle name="Millares 7 2 3 5 6" xfId="24667" xr:uid="{F8D6D4FE-9552-47DC-A0C2-F195D79FCE99}"/>
    <cellStyle name="Millares 7 2 3 6" xfId="3465" xr:uid="{8B4E8124-D726-4D1E-AF4B-8C0DD6D8A71F}"/>
    <cellStyle name="Millares 7 2 3 6 2" xfId="13939" xr:uid="{11B04103-ECCC-4E28-8572-EB737EB0EB57}"/>
    <cellStyle name="Millares 7 2 3 6 2 2" xfId="44987" xr:uid="{A2674695-83E1-4780-9537-A287F9EE2306}"/>
    <cellStyle name="Millares 7 2 3 6 2 3" xfId="28118" xr:uid="{2F1A93E2-B701-4921-9E46-CD003F96A632}"/>
    <cellStyle name="Millares 7 2 3 6 3" xfId="17547" xr:uid="{B4E67D2F-DA18-44F1-BBA8-608B9DBBFB6C}"/>
    <cellStyle name="Millares 7 2 3 6 3 2" xfId="48594" xr:uid="{0B0534CE-787E-4692-B0B4-1610A7DAE7ED}"/>
    <cellStyle name="Millares 7 2 3 6 3 3" xfId="31725" xr:uid="{44DBE354-2949-4A72-9D7A-589FA22850F2}"/>
    <cellStyle name="Millares 7 2 3 6 4" xfId="21802" xr:uid="{148C1191-DBA0-4D73-A0E6-9DF0EE54E237}"/>
    <cellStyle name="Millares 7 2 3 6 4 2" xfId="52819" xr:uid="{62997110-BF86-4FE4-8734-83638B905386}"/>
    <cellStyle name="Millares 7 2 3 6 4 3" xfId="35950" xr:uid="{191140D0-C629-4251-B969-A034D932D192}"/>
    <cellStyle name="Millares 7 2 3 6 5" xfId="10781" xr:uid="{08887024-31C0-4FA9-B3FD-959DDD4BFAEF}"/>
    <cellStyle name="Millares 7 2 3 6 5 2" xfId="41833" xr:uid="{26CFF7E1-76D9-4B9E-9637-5335145A72C9}"/>
    <cellStyle name="Millares 7 2 3 6 6" xfId="24964" xr:uid="{A822477A-E129-4DD3-BA3F-CF13F86B2D6A}"/>
    <cellStyle name="Millares 7 2 3 7" xfId="5880" xr:uid="{64738FDA-5FA6-4D97-BC07-9A8C9AAD136F}"/>
    <cellStyle name="Millares 7 2 3 7 2" xfId="14255" xr:uid="{0542C7B7-59B1-401A-9D14-1BF392E6684E}"/>
    <cellStyle name="Millares 7 2 3 7 2 2" xfId="45303" xr:uid="{D5B43361-BCE0-42CF-90A7-7D7B63D2CE4F}"/>
    <cellStyle name="Millares 7 2 3 7 2 3" xfId="28434" xr:uid="{D4BFE448-7FFD-4DE8-942D-BD8C0F3D35E1}"/>
    <cellStyle name="Millares 7 2 3 7 3" xfId="17867" xr:uid="{876E65F9-0F97-4114-B13F-9DED3EAF73B9}"/>
    <cellStyle name="Millares 7 2 3 7 3 2" xfId="48914" xr:uid="{42E5DB53-F040-450A-872C-3F9C6C0F64C7}"/>
    <cellStyle name="Millares 7 2 3 7 3 3" xfId="32045" xr:uid="{C5392A81-9055-4311-A063-BC67770A251F}"/>
    <cellStyle name="Millares 7 2 3 7 4" xfId="22118" xr:uid="{443BBCEB-CBC7-46C6-AF37-86930CCEC72A}"/>
    <cellStyle name="Millares 7 2 3 7 4 2" xfId="53135" xr:uid="{3BBD2209-A6B5-4D35-932B-0C851A986BF1}"/>
    <cellStyle name="Millares 7 2 3 7 4 3" xfId="36266" xr:uid="{1DB6510B-4CF8-458C-A82B-DD8D1BA215FC}"/>
    <cellStyle name="Millares 7 2 3 7 5" xfId="11101" xr:uid="{AE505662-24C5-4337-BC83-27545B718913}"/>
    <cellStyle name="Millares 7 2 3 7 5 2" xfId="42149" xr:uid="{15603EE3-716E-4178-8B01-9F29178A42A5}"/>
    <cellStyle name="Millares 7 2 3 7 6" xfId="25280" xr:uid="{1CDAAA3D-354B-47D1-830F-9646A0E2C46F}"/>
    <cellStyle name="Millares 7 2 3 8" xfId="11449" xr:uid="{D9AD1D70-F353-4483-B789-C372A9E14604}"/>
    <cellStyle name="Millares 7 2 3 8 2" xfId="15057" xr:uid="{EF01C60F-9210-48A3-B468-50399F396D30}"/>
    <cellStyle name="Millares 7 2 3 8 2 2" xfId="46104" xr:uid="{EC8B94D2-1AB5-4C2D-A128-56A34418034B}"/>
    <cellStyle name="Millares 7 2 3 8 2 3" xfId="29235" xr:uid="{ABF802F8-C1AC-47F7-A527-3D4C619C22E0}"/>
    <cellStyle name="Millares 7 2 3 8 3" xfId="19312" xr:uid="{BB9D5008-727E-4C98-965E-F741D46BD210}"/>
    <cellStyle name="Millares 7 2 3 8 3 2" xfId="50329" xr:uid="{64A437AC-DA21-400F-B0C4-DC23EDD449C2}"/>
    <cellStyle name="Millares 7 2 3 8 3 3" xfId="33460" xr:uid="{56BBBDB6-6609-47BB-AEE4-01BE845FC8AB}"/>
    <cellStyle name="Millares 7 2 3 8 4" xfId="42497" xr:uid="{8F772DF4-1D95-4E87-9652-2061F70C33BA}"/>
    <cellStyle name="Millares 7 2 3 8 5" xfId="25628" xr:uid="{E4293ED0-4437-4843-85A6-A2AA7D75E924}"/>
    <cellStyle name="Millares 7 2 3 9" xfId="14386" xr:uid="{82131351-3484-4B90-900D-2E9ACCE1E2B7}"/>
    <cellStyle name="Millares 7 2 3 9 2" xfId="45434" xr:uid="{25BD29A3-2AF1-4172-9530-29D02F648726}"/>
    <cellStyle name="Millares 7 2 3 9 3" xfId="28565" xr:uid="{ED599170-B934-4920-9C38-38760B1EE821}"/>
    <cellStyle name="Millares 7 2 4" xfId="1339" xr:uid="{23A2A3EE-CAE5-40D5-B07E-FAA7263B3AC4}"/>
    <cellStyle name="Millares 7 2 4 2" xfId="3021" xr:uid="{6D3557E1-7D51-4A2D-8E6C-FA4D2301C799}"/>
    <cellStyle name="Millares 7 2 4 2 2" xfId="5436" xr:uid="{A54DBE75-9852-4A21-B1AD-9CA45B6F101C}"/>
    <cellStyle name="Millares 7 2 4 2 2 2" xfId="13419" xr:uid="{BFE27000-6B2D-4CBD-A9B0-C4B5A446D6C0}"/>
    <cellStyle name="Millares 7 2 4 2 2 2 2" xfId="44467" xr:uid="{D64DA671-323B-452B-8725-759E4B15F037}"/>
    <cellStyle name="Millares 7 2 4 2 2 3" xfId="27598" xr:uid="{A0B62E53-984F-4FF6-A5BF-0DDD81EC4039}"/>
    <cellStyle name="Millares 7 2 4 2 3" xfId="7850" xr:uid="{78437E98-E727-4BD3-AC96-5D8905BD0EC6}"/>
    <cellStyle name="Millares 7 2 4 2 3 2" xfId="17027" xr:uid="{E5961C7E-CED7-4E14-B566-82D71B1B2D15}"/>
    <cellStyle name="Millares 7 2 4 2 3 2 2" xfId="48074" xr:uid="{FCC47507-2EE3-42CB-9227-17282985F770}"/>
    <cellStyle name="Millares 7 2 4 2 3 3" xfId="31205" xr:uid="{742BBD3C-4685-4684-9F57-8E1F481F5126}"/>
    <cellStyle name="Millares 7 2 4 2 4" xfId="21282" xr:uid="{89E68470-85FB-4246-AA42-05A77516A92D}"/>
    <cellStyle name="Millares 7 2 4 2 4 2" xfId="52299" xr:uid="{830D55EB-0EA3-46C9-85C8-BF418D8F4A4E}"/>
    <cellStyle name="Millares 7 2 4 2 4 3" xfId="35430" xr:uid="{C21DE417-3FB9-4BE0-94BD-F32827BA5BCC}"/>
    <cellStyle name="Millares 7 2 4 2 5" xfId="10261" xr:uid="{B0FAEC54-1A9F-4EC3-8E34-6EC544DE4CAB}"/>
    <cellStyle name="Millares 7 2 4 2 5 2" xfId="41313" xr:uid="{8D3D715B-FD16-454A-9710-D5F718D97149}"/>
    <cellStyle name="Millares 7 2 4 2 6" xfId="24444" xr:uid="{22AF81A5-E0E3-484A-B07D-822CE7FFB2A6}"/>
    <cellStyle name="Millares 7 2 4 3" xfId="1847" xr:uid="{E375CEF7-ADFF-4F76-BA62-357259A5E010}"/>
    <cellStyle name="Millares 7 2 4 3 2" xfId="4262" xr:uid="{8E3B92B1-E373-45A5-B44F-C32F7E69FB03}"/>
    <cellStyle name="Millares 7 2 4 3 2 2" xfId="12245" xr:uid="{07ACEB6B-4C27-4EEB-9C2F-BB626FD2FACD}"/>
    <cellStyle name="Millares 7 2 4 3 2 2 2" xfId="43293" xr:uid="{AF1C172B-EE1B-4881-A20E-1304F18C5939}"/>
    <cellStyle name="Millares 7 2 4 3 2 3" xfId="26424" xr:uid="{748F16B6-3D5D-40C4-8CE1-7DB534BA7682}"/>
    <cellStyle name="Millares 7 2 4 3 3" xfId="6676" xr:uid="{8B67C99B-476D-42B8-8047-0EC453242E29}"/>
    <cellStyle name="Millares 7 2 4 3 3 2" xfId="15853" xr:uid="{DED478D8-E583-4D77-A244-AD568A390834}"/>
    <cellStyle name="Millares 7 2 4 3 3 2 2" xfId="46900" xr:uid="{823D467C-56CF-4FAD-B354-0BD0BF4EB85E}"/>
    <cellStyle name="Millares 7 2 4 3 3 3" xfId="30031" xr:uid="{CFC1DA19-42D3-4B72-B84E-80A06E8F0B7D}"/>
    <cellStyle name="Millares 7 2 4 3 4" xfId="20108" xr:uid="{183B3B96-64BF-4724-885D-71A177E38673}"/>
    <cellStyle name="Millares 7 2 4 3 4 2" xfId="51125" xr:uid="{29A325D6-6551-473E-9A06-91DB2F346AFB}"/>
    <cellStyle name="Millares 7 2 4 3 4 3" xfId="34256" xr:uid="{93D4C22D-B53B-4A2D-B833-848FA489E8D9}"/>
    <cellStyle name="Millares 7 2 4 3 5" xfId="9087" xr:uid="{579D2A4F-0D9D-4824-8DEB-2CD8301F159C}"/>
    <cellStyle name="Millares 7 2 4 3 5 2" xfId="40139" xr:uid="{9F9B1E6E-83B0-435E-B385-B7E1B297299A}"/>
    <cellStyle name="Millares 7 2 4 3 6" xfId="23270" xr:uid="{004436E9-2335-4BF6-979B-BC7E7C12254D}"/>
    <cellStyle name="Millares 7 2 4 4" xfId="3754" xr:uid="{32BFD410-F33A-4481-8FFE-348244D3D8FF}"/>
    <cellStyle name="Millares 7 2 4 4 2" xfId="11737" xr:uid="{7BE35988-75D4-4FF4-ABC0-448841E6BFD2}"/>
    <cellStyle name="Millares 7 2 4 4 2 2" xfId="42785" xr:uid="{9B20C631-597E-48B7-B1F1-359C986FAFBD}"/>
    <cellStyle name="Millares 7 2 4 4 3" xfId="25916" xr:uid="{5986813F-89C8-458B-8556-56E8E9415D0F}"/>
    <cellStyle name="Millares 7 2 4 5" xfId="6168" xr:uid="{BE2D54EA-A46B-4908-99EC-E4E9E2219E6E}"/>
    <cellStyle name="Millares 7 2 4 5 2" xfId="15345" xr:uid="{65FBB91E-F003-4F1C-914C-91E959B01DF0}"/>
    <cellStyle name="Millares 7 2 4 5 2 2" xfId="46392" xr:uid="{6B67A275-E680-4383-AC1B-AB27222A12C1}"/>
    <cellStyle name="Millares 7 2 4 5 3" xfId="29523" xr:uid="{7CF47925-EBBB-47DD-BD99-1087EB812562}"/>
    <cellStyle name="Millares 7 2 4 6" xfId="19600" xr:uid="{7FB598F1-6BBD-4F48-9FB8-2B112CB1A0B3}"/>
    <cellStyle name="Millares 7 2 4 6 2" xfId="50617" xr:uid="{70C9BD93-7F87-4D3A-A33A-120B701B6BED}"/>
    <cellStyle name="Millares 7 2 4 6 3" xfId="33748" xr:uid="{62F668B2-CE28-414A-844B-A8860B2A7C64}"/>
    <cellStyle name="Millares 7 2 4 7" xfId="8579" xr:uid="{CEE46C0F-D7F8-4313-944C-542A1422DF4A}"/>
    <cellStyle name="Millares 7 2 4 7 2" xfId="39631" xr:uid="{2EFF6FC0-E3DE-481A-9F93-DA1EABC54461}"/>
    <cellStyle name="Millares 7 2 4 8" xfId="22762" xr:uid="{88166A7F-54E9-433D-B8DB-6E994A95CC8E}"/>
    <cellStyle name="Millares 7 2 5" xfId="1386" xr:uid="{D5F51170-8D26-4345-9AE9-2BE2C94E63D2}"/>
    <cellStyle name="Millares 7 2 5 2" xfId="3068" xr:uid="{2C8B7F4A-3B01-4764-9398-EF6C4954D195}"/>
    <cellStyle name="Millares 7 2 5 2 2" xfId="5483" xr:uid="{FD09332F-F739-4381-951B-98C5E8348199}"/>
    <cellStyle name="Millares 7 2 5 2 2 2" xfId="13466" xr:uid="{FE3DAC9F-B5F8-44B4-8B4B-3E8ECA4BBAB8}"/>
    <cellStyle name="Millares 7 2 5 2 2 2 2" xfId="44514" xr:uid="{DFCC23C9-7DA7-4C39-AD87-2E14BD544DDE}"/>
    <cellStyle name="Millares 7 2 5 2 2 3" xfId="27645" xr:uid="{FD5F682F-B27F-446D-A6FD-D95832FA4FFD}"/>
    <cellStyle name="Millares 7 2 5 2 3" xfId="7897" xr:uid="{952DB4B5-A801-481D-9976-9EF7F1542AC5}"/>
    <cellStyle name="Millares 7 2 5 2 3 2" xfId="17074" xr:uid="{D2182987-237B-4D3D-9B80-4304224D79F6}"/>
    <cellStyle name="Millares 7 2 5 2 3 2 2" xfId="48121" xr:uid="{D40CBA4A-31C0-4428-9D32-32E74BE01A30}"/>
    <cellStyle name="Millares 7 2 5 2 3 3" xfId="31252" xr:uid="{FA687108-E3D7-4B47-B01D-14DAC50C0523}"/>
    <cellStyle name="Millares 7 2 5 2 4" xfId="21329" xr:uid="{BB5426A1-AFA3-44F8-A7E1-8CCDCD3DCA12}"/>
    <cellStyle name="Millares 7 2 5 2 4 2" xfId="52346" xr:uid="{3C895AE8-5AD2-44F0-857B-8973BFF20E26}"/>
    <cellStyle name="Millares 7 2 5 2 4 3" xfId="35477" xr:uid="{BF8CE176-23DB-484F-8D9A-CD952734C1D2}"/>
    <cellStyle name="Millares 7 2 5 2 5" xfId="10308" xr:uid="{B14471BF-33D3-41CC-B445-2DBAAD69DE89}"/>
    <cellStyle name="Millares 7 2 5 2 5 2" xfId="41360" xr:uid="{A91D581F-AEC8-4354-8421-FC9B2AADBDCC}"/>
    <cellStyle name="Millares 7 2 5 2 6" xfId="24491" xr:uid="{74FB0299-7B93-439D-A520-9F14D5D5F934}"/>
    <cellStyle name="Millares 7 2 5 3" xfId="2149" xr:uid="{9BEB1FFA-4E01-497D-895F-266B3DA145EF}"/>
    <cellStyle name="Millares 7 2 5 3 2" xfId="4564" xr:uid="{7B918077-D16D-4226-BF43-C6ADDFB3CAF0}"/>
    <cellStyle name="Millares 7 2 5 3 2 2" xfId="12547" xr:uid="{BF5AEF44-9D36-4765-A52C-B7D3BD6EDF8B}"/>
    <cellStyle name="Millares 7 2 5 3 2 2 2" xfId="43595" xr:uid="{A5526B2E-F218-4FE3-892E-E7FDC0A94D2C}"/>
    <cellStyle name="Millares 7 2 5 3 2 3" xfId="26726" xr:uid="{AFFBFB7F-E494-4444-9D73-47E7DEFB988D}"/>
    <cellStyle name="Millares 7 2 5 3 3" xfId="6978" xr:uid="{EBC5E365-520D-4437-AAC1-DC09FE87C00A}"/>
    <cellStyle name="Millares 7 2 5 3 3 2" xfId="16155" xr:uid="{8191BABC-8FED-4EDF-9D57-637F76FCEC73}"/>
    <cellStyle name="Millares 7 2 5 3 3 2 2" xfId="47202" xr:uid="{8E0E5E47-6E75-4A7E-BC2A-A0B8E8718628}"/>
    <cellStyle name="Millares 7 2 5 3 3 3" xfId="30333" xr:uid="{C594CE37-1097-4759-BD66-59078A78952D}"/>
    <cellStyle name="Millares 7 2 5 3 4" xfId="20410" xr:uid="{9D3044F2-4D44-43E0-8F93-1FB3F57BE0A5}"/>
    <cellStyle name="Millares 7 2 5 3 4 2" xfId="51427" xr:uid="{1390D4B1-D193-47E6-9ED2-C3D6F375E5F9}"/>
    <cellStyle name="Millares 7 2 5 3 4 3" xfId="34558" xr:uid="{ECA533A8-09AC-4E76-8EC1-41C36A3E97EA}"/>
    <cellStyle name="Millares 7 2 5 3 5" xfId="9389" xr:uid="{BEBA080B-FD4F-4E07-992A-EAE16D8CB73B}"/>
    <cellStyle name="Millares 7 2 5 3 5 2" xfId="40441" xr:uid="{AEF34345-A56F-4B48-AF3F-43CB52D31BDD}"/>
    <cellStyle name="Millares 7 2 5 3 6" xfId="23572" xr:uid="{798A6E66-8612-46CB-93C9-B0C7D6E149B6}"/>
    <cellStyle name="Millares 7 2 5 4" xfId="3801" xr:uid="{AC7CBC75-B5EF-4ADF-AC8D-C5CD638807E5}"/>
    <cellStyle name="Millares 7 2 5 4 2" xfId="11784" xr:uid="{00C3CB51-389A-4C58-9B78-79567DCF99DA}"/>
    <cellStyle name="Millares 7 2 5 4 2 2" xfId="42832" xr:uid="{F5919FAE-82E0-4B2D-8FD9-4BADA5500E7C}"/>
    <cellStyle name="Millares 7 2 5 4 3" xfId="25963" xr:uid="{FF9482D7-FCA5-4507-9BC2-A360826DEAF0}"/>
    <cellStyle name="Millares 7 2 5 5" xfId="6215" xr:uid="{5CD15B78-2EDD-4673-A3A8-BF0B6AA06919}"/>
    <cellStyle name="Millares 7 2 5 5 2" xfId="15392" xr:uid="{A6AB1534-287A-4F35-A7F8-B49C45D24224}"/>
    <cellStyle name="Millares 7 2 5 5 2 2" xfId="46439" xr:uid="{89F18C97-B98D-448E-99F0-A378E4C31640}"/>
    <cellStyle name="Millares 7 2 5 5 3" xfId="29570" xr:uid="{07C97E7F-520D-4364-BCD6-F0E2220AD937}"/>
    <cellStyle name="Millares 7 2 5 6" xfId="19647" xr:uid="{8858DE27-6604-46DD-82ED-9EEF982341D3}"/>
    <cellStyle name="Millares 7 2 5 6 2" xfId="50664" xr:uid="{F36DDD4B-259A-40B1-95F8-6926FAF17132}"/>
    <cellStyle name="Millares 7 2 5 6 3" xfId="33795" xr:uid="{7C4227E0-E67F-45A2-9755-E5C887F9C0E3}"/>
    <cellStyle name="Millares 7 2 5 7" xfId="8626" xr:uid="{9850A9CD-F794-4822-B942-C43EA2C182B5}"/>
    <cellStyle name="Millares 7 2 5 7 2" xfId="39678" xr:uid="{0BDF16E9-177B-4222-8CD3-A1719A6FBB18}"/>
    <cellStyle name="Millares 7 2 5 8" xfId="22809" xr:uid="{70B5BAA6-E513-4F97-BA68-94AE342DCBEB}"/>
    <cellStyle name="Millares 7 2 6" xfId="2385" xr:uid="{E241A00D-3A83-4138-8287-AAA75C2DDEBC}"/>
    <cellStyle name="Millares 7 2 6 2" xfId="4800" xr:uid="{3A1F6A35-9BE3-4B7F-A4D8-AE1C7A42C513}"/>
    <cellStyle name="Millares 7 2 6 2 2" xfId="12783" xr:uid="{EEA20614-A5AE-44FE-A29A-D17733BEA685}"/>
    <cellStyle name="Millares 7 2 6 2 2 2" xfId="43831" xr:uid="{A70E0114-1426-4A0A-A846-EE3DA53DC486}"/>
    <cellStyle name="Millares 7 2 6 2 3" xfId="26962" xr:uid="{BF833B3C-0CFD-4051-A5C6-2C24D457A719}"/>
    <cellStyle name="Millares 7 2 6 3" xfId="7214" xr:uid="{D83E3EF7-087F-4A78-97CC-4961894AB7B1}"/>
    <cellStyle name="Millares 7 2 6 3 2" xfId="16391" xr:uid="{DF63CCA0-88B7-4327-8400-873F35C81C9D}"/>
    <cellStyle name="Millares 7 2 6 3 2 2" xfId="47438" xr:uid="{030E8C5E-6EE6-47FE-8B50-5D320D4081C4}"/>
    <cellStyle name="Millares 7 2 6 3 3" xfId="30569" xr:uid="{91718085-E118-4256-AB03-C7FF0ABFB0F2}"/>
    <cellStyle name="Millares 7 2 6 4" xfId="20646" xr:uid="{AB1CB93A-8B0D-491B-AE85-149D1CD3242F}"/>
    <cellStyle name="Millares 7 2 6 4 2" xfId="51663" xr:uid="{B7A0C5AB-E6E2-4728-9B43-69A0BD5301E4}"/>
    <cellStyle name="Millares 7 2 6 4 3" xfId="34794" xr:uid="{E717BE86-95F7-4C04-A1C5-A3BCDEEDD6B9}"/>
    <cellStyle name="Millares 7 2 6 5" xfId="9625" xr:uid="{99DC44EA-E0FE-4603-B1E9-8CAA35C1721F}"/>
    <cellStyle name="Millares 7 2 6 5 2" xfId="40677" xr:uid="{33E6956E-4B55-46FF-818F-D521462C255A}"/>
    <cellStyle name="Millares 7 2 6 6" xfId="23808" xr:uid="{67E34796-56DE-45F2-8A10-0C901F7AEE5C}"/>
    <cellStyle name="Millares 7 2 7" xfId="2502" xr:uid="{3DB391EB-7F89-4C66-BE7C-0CDC4528EBEA}"/>
    <cellStyle name="Millares 7 2 7 2" xfId="4917" xr:uid="{A7734A6C-CC30-4229-B6FB-95A42E69DD66}"/>
    <cellStyle name="Millares 7 2 7 2 2" xfId="12900" xr:uid="{D05FC5EB-5E79-4423-870B-53E07E85FD8D}"/>
    <cellStyle name="Millares 7 2 7 2 2 2" xfId="43948" xr:uid="{39919C58-D706-4475-AB92-554AFDD35606}"/>
    <cellStyle name="Millares 7 2 7 2 3" xfId="27079" xr:uid="{F2612B91-1773-40F1-8278-AEDAB5198D9A}"/>
    <cellStyle name="Millares 7 2 7 3" xfId="7331" xr:uid="{658D6D86-896F-4A44-8850-D95BE4673EB6}"/>
    <cellStyle name="Millares 7 2 7 3 2" xfId="16508" xr:uid="{2064C07C-ADBA-47C7-99A2-23B37046DF37}"/>
    <cellStyle name="Millares 7 2 7 3 2 2" xfId="47555" xr:uid="{16ACA482-D20D-4FA7-99EF-E82EDD7DCD62}"/>
    <cellStyle name="Millares 7 2 7 3 3" xfId="30686" xr:uid="{E03B035A-E817-4062-8398-677930D4F23A}"/>
    <cellStyle name="Millares 7 2 7 4" xfId="20763" xr:uid="{7B031011-2DBA-4905-8AF9-960FCCC7C154}"/>
    <cellStyle name="Millares 7 2 7 4 2" xfId="51780" xr:uid="{41337D58-5D3C-4AC8-A1D2-B1B61259C1A5}"/>
    <cellStyle name="Millares 7 2 7 4 3" xfId="34911" xr:uid="{1E1D8E7A-97CE-408F-A0B4-646848ABF49E}"/>
    <cellStyle name="Millares 7 2 7 5" xfId="9742" xr:uid="{50240938-D0EC-4E1E-8474-5D988F8DCF18}"/>
    <cellStyle name="Millares 7 2 7 5 2" xfId="40794" xr:uid="{24DB0AB1-2DA2-4EE3-A443-B8D08A2A4778}"/>
    <cellStyle name="Millares 7 2 7 6" xfId="23925" xr:uid="{7E3677E5-9F7B-4B39-9BAD-BE38BD37131B}"/>
    <cellStyle name="Millares 7 2 8" xfId="1495" xr:uid="{64404841-89CC-42FB-9CF8-BF97F552DF2B}"/>
    <cellStyle name="Millares 7 2 8 2" xfId="3910" xr:uid="{8A01CFD3-04ED-42F2-A251-7E1EA46A324B}"/>
    <cellStyle name="Millares 7 2 8 2 2" xfId="11893" xr:uid="{DD1D2325-43C4-43D4-933E-48E54FCC1DE0}"/>
    <cellStyle name="Millares 7 2 8 2 2 2" xfId="42941" xr:uid="{1843D2A6-49C0-4AF4-8CEE-413E7EC2B650}"/>
    <cellStyle name="Millares 7 2 8 2 3" xfId="26072" xr:uid="{3C67F683-EA38-4B89-8BD2-79752E8256AB}"/>
    <cellStyle name="Millares 7 2 8 3" xfId="6324" xr:uid="{84841BB6-D8E2-4EBF-949B-AF7A5C8BA102}"/>
    <cellStyle name="Millares 7 2 8 3 2" xfId="15501" xr:uid="{C2115686-A891-4F0C-AE77-5BB1E32D8AB9}"/>
    <cellStyle name="Millares 7 2 8 3 2 2" xfId="46548" xr:uid="{96B9F20C-BC98-4F85-9CE7-DE7E096D0370}"/>
    <cellStyle name="Millares 7 2 8 3 3" xfId="29679" xr:uid="{A957705A-84DC-4C98-B44E-97C186EE6A7C}"/>
    <cellStyle name="Millares 7 2 8 4" xfId="19756" xr:uid="{4416E059-FB60-4D54-8C40-94EB5914C37E}"/>
    <cellStyle name="Millares 7 2 8 4 2" xfId="50773" xr:uid="{76D32EB1-23B2-4DED-86FA-223F2F42216F}"/>
    <cellStyle name="Millares 7 2 8 4 3" xfId="33904" xr:uid="{E8E56A42-10D3-4E24-8700-5BA40EB29E1D}"/>
    <cellStyle name="Millares 7 2 8 5" xfId="8735" xr:uid="{272B0799-52E0-4A26-8398-F377EEC1BECD}"/>
    <cellStyle name="Millares 7 2 8 5 2" xfId="39787" xr:uid="{28817CC9-0635-4C9E-B825-0629BF215CC8}"/>
    <cellStyle name="Millares 7 2 8 6" xfId="22918" xr:uid="{B74FD5C3-373F-47E9-9DB4-1CD6AA4EBE8A}"/>
    <cellStyle name="Millares 7 2 9" xfId="819" xr:uid="{B4E87656-ADBF-45D4-87EC-68ACE7B48BF0}"/>
    <cellStyle name="Millares 7 2 9 2" xfId="13640" xr:uid="{A6FD6B8D-FCA1-4F50-95A0-FA7E29C515FC}"/>
    <cellStyle name="Millares 7 2 9 2 2" xfId="44688" xr:uid="{E141B699-858C-4C9A-B12C-964F728FAB77}"/>
    <cellStyle name="Millares 7 2 9 2 3" xfId="27819" xr:uid="{E461DC46-9E4A-4E8B-8F45-FCC83424DF5A}"/>
    <cellStyle name="Millares 7 2 9 3" xfId="17248" xr:uid="{69FC40BE-F74C-41E3-9B0C-AC90A46E9A78}"/>
    <cellStyle name="Millares 7 2 9 3 2" xfId="48295" xr:uid="{61C801B1-9113-4989-BFF5-C1B5EAF65A0F}"/>
    <cellStyle name="Millares 7 2 9 3 3" xfId="31426" xr:uid="{B661D743-F662-4812-AE4B-6C8BA13927BC}"/>
    <cellStyle name="Millares 7 2 9 4" xfId="21503" xr:uid="{0DBF6C44-E045-4C0D-8181-469E7A950F21}"/>
    <cellStyle name="Millares 7 2 9 4 2" xfId="52520" xr:uid="{58185E59-4AE4-485C-A5C3-0111F2BB3EB9}"/>
    <cellStyle name="Millares 7 2 9 4 3" xfId="35651" xr:uid="{66A1C2E9-B226-4304-B908-A3DF488D5CDC}"/>
    <cellStyle name="Millares 7 2 9 5" xfId="10482" xr:uid="{F891DA03-989A-49B6-BD01-3391BB98379E}"/>
    <cellStyle name="Millares 7 2 9 5 2" xfId="41534" xr:uid="{2B6C016C-3FB1-4968-BA72-DFE532217F30}"/>
    <cellStyle name="Millares 7 2 9 6" xfId="24665" xr:uid="{C260961A-208E-4348-867F-A509E3F2EAE2}"/>
    <cellStyle name="Millares 7 20" xfId="18044" xr:uid="{E491F376-5413-4D86-B5B2-EBF1BE1CA0AC}"/>
    <cellStyle name="Millares 7 20 2" xfId="49061" xr:uid="{F74C09EA-0BC6-43E7-BC00-3A82BFEE4606}"/>
    <cellStyle name="Millares 7 20 3" xfId="32192" xr:uid="{0307B71E-B5FD-4D6A-9BF9-D746AC42FCFA}"/>
    <cellStyle name="Millares 7 21" xfId="18344" xr:uid="{9F6A2B75-AAF8-4246-94C3-D13D2CFAD96C}"/>
    <cellStyle name="Millares 7 21 2" xfId="49361" xr:uid="{02B39532-9BD4-473F-BEA6-430C70057313}"/>
    <cellStyle name="Millares 7 21 3" xfId="32492" xr:uid="{7B0FA44B-34A0-4369-A60E-92F04C553397}"/>
    <cellStyle name="Millares 7 22" xfId="18644" xr:uid="{82A1E766-9FC7-4232-AA8A-8E40486884F1}"/>
    <cellStyle name="Millares 7 22 2" xfId="49661" xr:uid="{1A7A8A36-47B3-44A4-8980-A283CCD3F328}"/>
    <cellStyle name="Millares 7 22 3" xfId="32792" xr:uid="{EB91F076-48A4-45E6-83E0-A863054F15BC}"/>
    <cellStyle name="Millares 7 23" xfId="18836" xr:uid="{318BCBB2-85AC-4712-84EB-CE54DBF7870D}"/>
    <cellStyle name="Millares 7 23 2" xfId="49853" xr:uid="{9CDAA6FE-88B9-4EC3-81D2-970F095821D0}"/>
    <cellStyle name="Millares 7 23 3" xfId="32984" xr:uid="{18DF9871-287F-4A4F-931E-670F2818596B}"/>
    <cellStyle name="Millares 7 24" xfId="7992" xr:uid="{E50A0FE4-AA87-492D-A2E6-2A5FBC90FD0F}"/>
    <cellStyle name="Millares 7 24 2" xfId="53265" xr:uid="{C25AB073-09FB-4AC5-8753-B25B0EB03D8F}"/>
    <cellStyle name="Millares 7 24 3" xfId="36396" xr:uid="{CCEA9A70-0136-4A92-A7B6-B47924294B71}"/>
    <cellStyle name="Millares 7 25" xfId="36701" xr:uid="{356E2CAE-73E1-495A-9401-B6F83628EBA2}"/>
    <cellStyle name="Millares 7 25 2" xfId="53570" xr:uid="{1F474B2C-9BF6-40F4-943A-241CD0C2B474}"/>
    <cellStyle name="Millares 7 26" xfId="37011" xr:uid="{06E28C5C-9B6D-4D22-B082-541C05ADB695}"/>
    <cellStyle name="Millares 7 26 2" xfId="53880" xr:uid="{8FCCFC7A-25D1-4396-888E-5F9436603AC2}"/>
    <cellStyle name="Millares 7 27" xfId="37314" xr:uid="{9EEC397E-9854-4039-9A04-20F6BF533541}"/>
    <cellStyle name="Millares 7 27 2" xfId="54183" xr:uid="{8F44CEDF-EB9E-41A5-AE34-F87F37EC4EED}"/>
    <cellStyle name="Millares 7 28" xfId="37614" xr:uid="{B0858668-58CF-418F-8CEA-24F5E0D025D9}"/>
    <cellStyle name="Millares 7 28 2" xfId="54483" xr:uid="{F846B653-689E-4C0A-A54D-C767E97BE75B}"/>
    <cellStyle name="Millares 7 29" xfId="37916" xr:uid="{8EBC4F26-68DD-4552-AD62-34F66A8A86EF}"/>
    <cellStyle name="Millares 7 29 2" xfId="54785" xr:uid="{D88B1D87-2F4B-48B0-9BC1-0D2F9ACA6A71}"/>
    <cellStyle name="Millares 7 3" xfId="282" xr:uid="{810C1871-B165-4072-8636-8324D5B78EB8}"/>
    <cellStyle name="Millares 7 3 10" xfId="14387" xr:uid="{21172939-ABA0-444C-BD64-2DECE55B6A19}"/>
    <cellStyle name="Millares 7 3 10 2" xfId="45435" xr:uid="{1BED6AD8-2A87-4AA5-B67D-F96E9C33AA8B}"/>
    <cellStyle name="Millares 7 3 10 3" xfId="28566" xr:uid="{282BA9A0-E0DD-4CCD-A3F4-BF17C471C379}"/>
    <cellStyle name="Millares 7 3 11" xfId="14624" xr:uid="{90DE179C-E135-47CB-8BE1-E4C71B7A2D97}"/>
    <cellStyle name="Millares 7 3 11 2" xfId="45671" xr:uid="{EE5A7065-67D0-4790-9D65-81EDD81249EE}"/>
    <cellStyle name="Millares 7 3 11 3" xfId="28802" xr:uid="{136A7D80-0D35-4E28-835D-ABCBEFD1ADB1}"/>
    <cellStyle name="Millares 7 3 12" xfId="18048" xr:uid="{5EE2DDFC-EE53-4AB6-BD05-3F927E9FC501}"/>
    <cellStyle name="Millares 7 3 12 2" xfId="49065" xr:uid="{CD7EE978-7182-4719-9452-A046D63E5792}"/>
    <cellStyle name="Millares 7 3 12 3" xfId="32196" xr:uid="{39174F07-FD53-49AA-9B22-1E3EC9D42677}"/>
    <cellStyle name="Millares 7 3 13" xfId="18348" xr:uid="{4B281B6C-662E-49D0-A372-DC716D96FF55}"/>
    <cellStyle name="Millares 7 3 13 2" xfId="49365" xr:uid="{038ABE77-8369-472C-A0F2-EE0ED33FC817}"/>
    <cellStyle name="Millares 7 3 13 3" xfId="32496" xr:uid="{8638D590-4E41-4EA8-BAC0-E764FC2089D2}"/>
    <cellStyle name="Millares 7 3 14" xfId="18648" xr:uid="{F47AB6DB-DFCE-497E-A423-BD32C8838522}"/>
    <cellStyle name="Millares 7 3 14 2" xfId="49665" xr:uid="{9761B6BF-CCFD-4E7F-8661-329FC52065DA}"/>
    <cellStyle name="Millares 7 3 14 3" xfId="32796" xr:uid="{BED267D0-F322-40EB-90B3-4B2A21C9F340}"/>
    <cellStyle name="Millares 7 3 15" xfId="18883" xr:uid="{A729FA73-0152-442B-9C3A-0F18E61A7031}"/>
    <cellStyle name="Millares 7 3 15 2" xfId="49900" xr:uid="{D464C0DB-42F6-4E7A-8127-FB4AB1C3CBD5}"/>
    <cellStyle name="Millares 7 3 15 3" xfId="33031" xr:uid="{ACD4C198-A11C-40BB-8C31-7BC63F50C5D4}"/>
    <cellStyle name="Millares 7 3 16" xfId="8113" xr:uid="{831D7988-01D3-4E37-90FE-2EA78758EDBC}"/>
    <cellStyle name="Millares 7 3 16 2" xfId="53269" xr:uid="{842F8CA7-F06D-4098-8474-65CF7F862416}"/>
    <cellStyle name="Millares 7 3 16 3" xfId="36400" xr:uid="{90A8C42C-F439-4881-B15D-1B9424FA2F13}"/>
    <cellStyle name="Millares 7 3 17" xfId="36705" xr:uid="{FA32D7D1-9C6C-492B-9A33-CC0200C89423}"/>
    <cellStyle name="Millares 7 3 17 2" xfId="53574" xr:uid="{231C94D2-A650-47E0-920A-072BC5797F0C}"/>
    <cellStyle name="Millares 7 3 18" xfId="37015" xr:uid="{E97B92C7-5F76-4468-A35B-BD45BB15461A}"/>
    <cellStyle name="Millares 7 3 18 2" xfId="53884" xr:uid="{90AF6B6C-BEE5-46FE-ABA7-29A56AE5488C}"/>
    <cellStyle name="Millares 7 3 19" xfId="37318" xr:uid="{3375807A-5B5C-4764-88E3-F8F75759FD5A}"/>
    <cellStyle name="Millares 7 3 19 2" xfId="54187" xr:uid="{5781B5A0-BDEE-43A0-93B0-4C6DA661EDB9}"/>
    <cellStyle name="Millares 7 3 2" xfId="564" xr:uid="{2EE57490-433C-4BD0-90C9-DFEC6521E07D}"/>
    <cellStyle name="Millares 7 3 2 2" xfId="2836" xr:uid="{BABE6955-6228-4DC1-9204-30CBD525D4D9}"/>
    <cellStyle name="Millares 7 3 2 2 2" xfId="5251" xr:uid="{A3E92704-CE29-4F49-A1F5-8EC2B5AAF22D}"/>
    <cellStyle name="Millares 7 3 2 2 2 2" xfId="13234" xr:uid="{3F8ED3A0-66DD-42CE-ABB6-2EE184D814A8}"/>
    <cellStyle name="Millares 7 3 2 2 2 2 2" xfId="44282" xr:uid="{BB72B9F1-CE36-4F4B-8DE9-A606F93CB3A0}"/>
    <cellStyle name="Millares 7 3 2 2 2 3" xfId="27413" xr:uid="{75DCEC6B-E268-4DF8-89D1-E1459A2695D1}"/>
    <cellStyle name="Millares 7 3 2 2 3" xfId="7665" xr:uid="{7C52A4B6-034A-4383-8CB8-A6CD400EC442}"/>
    <cellStyle name="Millares 7 3 2 2 3 2" xfId="16842" xr:uid="{939E618D-6AC0-4A9A-83EE-CC7FE4190B91}"/>
    <cellStyle name="Millares 7 3 2 2 3 2 2" xfId="47889" xr:uid="{8E9C705D-49BE-4C82-AB59-296FC3FF3FED}"/>
    <cellStyle name="Millares 7 3 2 2 3 3" xfId="31020" xr:uid="{B6C36453-13C0-41B7-8DA0-D11902D84839}"/>
    <cellStyle name="Millares 7 3 2 2 4" xfId="21097" xr:uid="{4F029CB9-ADA2-4FCE-B92B-5F3A100CC4E3}"/>
    <cellStyle name="Millares 7 3 2 2 4 2" xfId="52114" xr:uid="{D51BCFB8-3090-49F3-BABF-33C0CBCE405E}"/>
    <cellStyle name="Millares 7 3 2 2 4 3" xfId="35245" xr:uid="{D446BA3E-D3FB-4F8C-8B30-136D612F5873}"/>
    <cellStyle name="Millares 7 3 2 2 5" xfId="10076" xr:uid="{7CBF9B7B-2DE7-4C36-97C1-C8BE20228474}"/>
    <cellStyle name="Millares 7 3 2 2 5 2" xfId="41128" xr:uid="{FC4D538F-BBE4-40F8-AF0E-338A880BC735}"/>
    <cellStyle name="Millares 7 3 2 2 6" xfId="24259" xr:uid="{26A38D11-B82D-417B-929D-C16F00895069}"/>
    <cellStyle name="Millares 7 3 2 3" xfId="1900" xr:uid="{91358294-C154-4267-9A67-84EE004C3E64}"/>
    <cellStyle name="Millares 7 3 2 3 2" xfId="4315" xr:uid="{B7F3B4DF-1131-4F1D-B519-5D74B6CE8692}"/>
    <cellStyle name="Millares 7 3 2 3 2 2" xfId="12298" xr:uid="{26E932C0-895B-4BAE-A18A-E4B17F0463C6}"/>
    <cellStyle name="Millares 7 3 2 3 2 2 2" xfId="43346" xr:uid="{96891C16-F1A6-4680-87BE-95774215A901}"/>
    <cellStyle name="Millares 7 3 2 3 2 3" xfId="26477" xr:uid="{2E37F9E2-9F55-4005-989A-22CACFA2A3EA}"/>
    <cellStyle name="Millares 7 3 2 3 3" xfId="6729" xr:uid="{9CFB4429-6AC1-48A0-9520-E499ABC2EF22}"/>
    <cellStyle name="Millares 7 3 2 3 3 2" xfId="15906" xr:uid="{B31B1364-0232-4E61-BCF4-F0531DF26D5D}"/>
    <cellStyle name="Millares 7 3 2 3 3 2 2" xfId="46953" xr:uid="{F0982BF2-DFB6-4F06-9597-F13A02B7AD8A}"/>
    <cellStyle name="Millares 7 3 2 3 3 3" xfId="30084" xr:uid="{5275C683-9E8D-4386-AE99-2B274472683C}"/>
    <cellStyle name="Millares 7 3 2 3 4" xfId="20161" xr:uid="{9859345B-8F8A-47F4-AFF5-1454E7CCBDAD}"/>
    <cellStyle name="Millares 7 3 2 3 4 2" xfId="51178" xr:uid="{9AF059FD-0501-43FA-8A7C-3A9225467B27}"/>
    <cellStyle name="Millares 7 3 2 3 4 3" xfId="34309" xr:uid="{EABA2336-6112-46DB-9DBC-99951534985C}"/>
    <cellStyle name="Millares 7 3 2 3 5" xfId="9140" xr:uid="{243AD9B0-3489-44A0-9F03-5838AB2A2E52}"/>
    <cellStyle name="Millares 7 3 2 3 5 2" xfId="40192" xr:uid="{ADAE3214-0187-4007-8C9D-DD07439CBA21}"/>
    <cellStyle name="Millares 7 3 2 3 6" xfId="23323" xr:uid="{AE6FF921-7AA5-40DA-BC02-073AF90D1993}"/>
    <cellStyle name="Millares 7 3 2 4" xfId="1153" xr:uid="{FFF8F8D7-C857-4B3C-A217-E62B306CF2E5}"/>
    <cellStyle name="Millares 7 3 2 4 2" xfId="11552" xr:uid="{D7980CB1-220F-44DF-8AD6-925ECEF7BF64}"/>
    <cellStyle name="Millares 7 3 2 4 2 2" xfId="42600" xr:uid="{98F90C44-BEEC-4544-B091-E1A8502293D2}"/>
    <cellStyle name="Millares 7 3 2 4 3" xfId="25731" xr:uid="{D0BA27E4-F588-4CAF-87ED-300B7DB4BA37}"/>
    <cellStyle name="Millares 7 3 2 5" xfId="3568" xr:uid="{19E86CDD-902D-4201-BB24-5F194A7F494D}"/>
    <cellStyle name="Millares 7 3 2 5 2" xfId="15160" xr:uid="{CBE216F2-7C22-4AA7-B841-D80DC6A73846}"/>
    <cellStyle name="Millares 7 3 2 5 2 2" xfId="46207" xr:uid="{0CC4D8F1-24E5-412B-953A-3915E54C2AD5}"/>
    <cellStyle name="Millares 7 3 2 5 3" xfId="29338" xr:uid="{4F5A479A-8697-4891-9800-233C035D522E}"/>
    <cellStyle name="Millares 7 3 2 6" xfId="5983" xr:uid="{ACDDE3C7-6F99-4F8F-B8A6-CB814E1D7B04}"/>
    <cellStyle name="Millares 7 3 2 6 2" xfId="19415" xr:uid="{0C36CFEB-463B-4EF8-8B2B-9706F911628E}"/>
    <cellStyle name="Millares 7 3 2 6 2 2" xfId="50432" xr:uid="{C18D3D61-6E81-41B9-B600-1B1E51D31AAB}"/>
    <cellStyle name="Millares 7 3 2 6 3" xfId="33563" xr:uid="{0AAF9397-867D-4D38-841C-8B6DF2B99205}"/>
    <cellStyle name="Millares 7 3 2 7" xfId="8394" xr:uid="{8EC79195-820A-4246-9DB9-F377D39EA994}"/>
    <cellStyle name="Millares 7 3 2 7 2" xfId="39446" xr:uid="{33D91C99-D6DB-48D8-80AD-551556E38A1C}"/>
    <cellStyle name="Millares 7 3 2 8" xfId="22577" xr:uid="{3FA49D91-E405-4DF2-8837-1B3D9802AABB}"/>
    <cellStyle name="Millares 7 3 20" xfId="37618" xr:uid="{9C27F4BA-00E2-4861-87ED-BB87D7E22E96}"/>
    <cellStyle name="Millares 7 3 20 2" xfId="54487" xr:uid="{D6DC5A94-7380-451A-9395-ECDD1C6856A7}"/>
    <cellStyle name="Millares 7 3 21" xfId="37920" xr:uid="{998BA45C-5FE1-4C01-AB42-08A08CFFA8FE}"/>
    <cellStyle name="Millares 7 3 21 2" xfId="54789" xr:uid="{D10A2484-3989-4582-8AB3-012E01C7C81E}"/>
    <cellStyle name="Millares 7 3 22" xfId="38222" xr:uid="{50232369-4F91-4549-908C-0599F7BE9375}"/>
    <cellStyle name="Millares 7 3 22 2" xfId="55091" xr:uid="{3BB34167-F28D-4F8E-BAB7-CCEFCB6BEC8F}"/>
    <cellStyle name="Millares 7 3 23" xfId="38522" xr:uid="{F6742BA7-28B7-4E88-9F32-8072054E9CA4}"/>
    <cellStyle name="Millares 7 3 23 2" xfId="55391" xr:uid="{D150ED56-AFC5-4A1E-9959-F8E3998404F2}"/>
    <cellStyle name="Millares 7 3 24" xfId="38822" xr:uid="{3FC07A13-45E2-426E-A93D-21D59636750D}"/>
    <cellStyle name="Millares 7 3 24 2" xfId="55691" xr:uid="{7E64C2FA-6E33-4018-9C31-310840C31EDD}"/>
    <cellStyle name="Millares 7 3 25" xfId="39165" xr:uid="{C8BC013F-0323-422F-9C5B-645078C9F76C}"/>
    <cellStyle name="Millares 7 3 26" xfId="22296" xr:uid="{574CAEE3-7671-45ED-BD35-3644CCC59903}"/>
    <cellStyle name="Millares 7 3 3" xfId="1405" xr:uid="{C98B3013-4E10-47DA-B03A-795F523962AE}"/>
    <cellStyle name="Millares 7 3 3 2" xfId="3087" xr:uid="{FF6C9E35-5951-4265-A69B-225C3755B3A9}"/>
    <cellStyle name="Millares 7 3 3 2 2" xfId="5502" xr:uid="{BE8716E4-D163-46FF-BDEA-ACAA81454C68}"/>
    <cellStyle name="Millares 7 3 3 2 2 2" xfId="13485" xr:uid="{E608B6FD-CFBA-4A94-9CFE-DB2813912D0F}"/>
    <cellStyle name="Millares 7 3 3 2 2 2 2" xfId="44533" xr:uid="{5CDC46F7-192B-45DE-B33B-EB7676E4B002}"/>
    <cellStyle name="Millares 7 3 3 2 2 3" xfId="27664" xr:uid="{926B0866-CB43-453D-980D-0A0BF4D91556}"/>
    <cellStyle name="Millares 7 3 3 2 3" xfId="7916" xr:uid="{189D69F0-A1A2-4395-99D6-301E4B9ABB29}"/>
    <cellStyle name="Millares 7 3 3 2 3 2" xfId="17093" xr:uid="{1D7C51AF-C26A-4C6E-B221-DDB20A9C357D}"/>
    <cellStyle name="Millares 7 3 3 2 3 2 2" xfId="48140" xr:uid="{30506339-DFEB-4D0E-8A3E-918FEC1F1608}"/>
    <cellStyle name="Millares 7 3 3 2 3 3" xfId="31271" xr:uid="{0FE372EA-4DF7-4F50-B397-385945166A21}"/>
    <cellStyle name="Millares 7 3 3 2 4" xfId="21348" xr:uid="{CC3952C9-0A63-431F-B1DC-93597E009092}"/>
    <cellStyle name="Millares 7 3 3 2 4 2" xfId="52365" xr:uid="{48145D07-37A9-4455-AF2A-70166A0CF0C9}"/>
    <cellStyle name="Millares 7 3 3 2 4 3" xfId="35496" xr:uid="{D65CA167-FF52-445B-8266-C1F227E94DA1}"/>
    <cellStyle name="Millares 7 3 3 2 5" xfId="10327" xr:uid="{14C10E85-59F2-473A-851C-EB7B272B1E37}"/>
    <cellStyle name="Millares 7 3 3 2 5 2" xfId="41379" xr:uid="{6A89D74B-713E-4A18-8159-DAA8AA31C7EB}"/>
    <cellStyle name="Millares 7 3 3 2 6" xfId="24510" xr:uid="{5F86834B-5145-4A8B-9769-C300DC73805D}"/>
    <cellStyle name="Millares 7 3 3 3" xfId="2202" xr:uid="{5E2D0A54-7EC6-43C5-89BC-B1BB091F2DF6}"/>
    <cellStyle name="Millares 7 3 3 3 2" xfId="4617" xr:uid="{342F8B32-7357-43D6-A875-D8E7EE14B7D9}"/>
    <cellStyle name="Millares 7 3 3 3 2 2" xfId="12600" xr:uid="{96CB3C0B-C416-43B3-AA92-F335F8FEB3D6}"/>
    <cellStyle name="Millares 7 3 3 3 2 2 2" xfId="43648" xr:uid="{422C3A3A-6481-485D-AAFE-DA60AE2999AC}"/>
    <cellStyle name="Millares 7 3 3 3 2 3" xfId="26779" xr:uid="{234CF383-CB61-4246-B87F-26615A6453F3}"/>
    <cellStyle name="Millares 7 3 3 3 3" xfId="7031" xr:uid="{31245772-F06E-42A0-BDE6-3D4634F67F09}"/>
    <cellStyle name="Millares 7 3 3 3 3 2" xfId="16208" xr:uid="{91585467-2491-460C-A6A4-B542643A0E6F}"/>
    <cellStyle name="Millares 7 3 3 3 3 2 2" xfId="47255" xr:uid="{7F9D610F-1088-49F9-8164-5773E8D5377E}"/>
    <cellStyle name="Millares 7 3 3 3 3 3" xfId="30386" xr:uid="{99B90906-128D-4A9B-BA28-FB02C8DC6E91}"/>
    <cellStyle name="Millares 7 3 3 3 4" xfId="20463" xr:uid="{F4F34E92-B495-4276-86BF-D93041FB57E0}"/>
    <cellStyle name="Millares 7 3 3 3 4 2" xfId="51480" xr:uid="{A3760569-210B-43EE-B08B-12F9CD094E60}"/>
    <cellStyle name="Millares 7 3 3 3 4 3" xfId="34611" xr:uid="{25278C4B-70D6-487F-AAF4-30B2D352AFB1}"/>
    <cellStyle name="Millares 7 3 3 3 5" xfId="9442" xr:uid="{1063F1D3-4FF0-4B50-A465-8760B42C434F}"/>
    <cellStyle name="Millares 7 3 3 3 5 2" xfId="40494" xr:uid="{8FD81051-908A-4FFD-8886-6AE5966E625B}"/>
    <cellStyle name="Millares 7 3 3 3 6" xfId="23625" xr:uid="{5A05677C-D147-41FF-88F9-7390F41E33F4}"/>
    <cellStyle name="Millares 7 3 3 4" xfId="3820" xr:uid="{C2514C30-8C62-4531-9A7D-D86D56B36A66}"/>
    <cellStyle name="Millares 7 3 3 4 2" xfId="11803" xr:uid="{143C6FC0-B179-44DD-B3D1-293E58A36ACD}"/>
    <cellStyle name="Millares 7 3 3 4 2 2" xfId="42851" xr:uid="{C0B67C0E-E099-4B51-8091-BE04B30201C0}"/>
    <cellStyle name="Millares 7 3 3 4 3" xfId="25982" xr:uid="{DF63C0AD-C82F-4D34-8FCA-5A6355B2243F}"/>
    <cellStyle name="Millares 7 3 3 5" xfId="6234" xr:uid="{E952422E-8155-47D0-888E-72056FCA55AA}"/>
    <cellStyle name="Millares 7 3 3 5 2" xfId="15411" xr:uid="{90BA1671-45A1-4703-B681-0496C6A930FF}"/>
    <cellStyle name="Millares 7 3 3 5 2 2" xfId="46458" xr:uid="{3F6A4923-2532-4BC5-ADA6-F3DEC8467A9C}"/>
    <cellStyle name="Millares 7 3 3 5 3" xfId="29589" xr:uid="{3729D1D4-7FE0-4FD5-BB99-601D6DEF1666}"/>
    <cellStyle name="Millares 7 3 3 6" xfId="19666" xr:uid="{E6BFC9C7-02F9-4B21-95ED-ABB043203D3C}"/>
    <cellStyle name="Millares 7 3 3 6 2" xfId="50683" xr:uid="{9D8AD8DB-4F0A-4AC0-A3C2-415AA0F41C59}"/>
    <cellStyle name="Millares 7 3 3 6 3" xfId="33814" xr:uid="{6624976B-08D7-49D7-8A1B-89074678E6B8}"/>
    <cellStyle name="Millares 7 3 3 7" xfId="8645" xr:uid="{FC46C717-7517-4E2F-AADC-69B52337366A}"/>
    <cellStyle name="Millares 7 3 3 7 2" xfId="39697" xr:uid="{EE68D790-B06A-4120-A28E-12469A31BC17}"/>
    <cellStyle name="Millares 7 3 3 8" xfId="22828" xr:uid="{3C79CF3D-E285-4875-8B03-1A7A9C3897B8}"/>
    <cellStyle name="Millares 7 3 4" xfId="2555" xr:uid="{E8978D57-59EA-4F29-9630-D11C71043FE3}"/>
    <cellStyle name="Millares 7 3 4 2" xfId="4970" xr:uid="{C7A75436-A4FD-4879-B2BF-3630A6BE19A5}"/>
    <cellStyle name="Millares 7 3 4 2 2" xfId="12953" xr:uid="{182225DB-CC33-4FE5-83D4-9482223D0FA1}"/>
    <cellStyle name="Millares 7 3 4 2 2 2" xfId="44001" xr:uid="{473A4EAE-D969-4FD8-B353-FA4C3BBB923D}"/>
    <cellStyle name="Millares 7 3 4 2 3" xfId="27132" xr:uid="{CDA049D3-05DC-4E9B-862C-21738D3A30D1}"/>
    <cellStyle name="Millares 7 3 4 3" xfId="7384" xr:uid="{E6B6088C-BDA8-4C69-A50B-961681F6703F}"/>
    <cellStyle name="Millares 7 3 4 3 2" xfId="16561" xr:uid="{9B4AA591-2F51-4A59-85B1-863C8E9B7BA9}"/>
    <cellStyle name="Millares 7 3 4 3 2 2" xfId="47608" xr:uid="{848691F7-5739-4C67-8662-5FE02030044F}"/>
    <cellStyle name="Millares 7 3 4 3 3" xfId="30739" xr:uid="{EC96F4B5-037F-447D-8FD8-A2DA8A1B4BFA}"/>
    <cellStyle name="Millares 7 3 4 4" xfId="20816" xr:uid="{53D5D3CE-F831-4114-9734-E4DF1B99A42A}"/>
    <cellStyle name="Millares 7 3 4 4 2" xfId="51833" xr:uid="{A4E19FC3-803C-4023-9EC4-276767A26FFB}"/>
    <cellStyle name="Millares 7 3 4 4 3" xfId="34964" xr:uid="{52461DA7-2A61-434B-AA46-F884F22CB88F}"/>
    <cellStyle name="Millares 7 3 4 5" xfId="9795" xr:uid="{508DDD0B-361B-48E9-B940-9C6F10D78DCF}"/>
    <cellStyle name="Millares 7 3 4 5 2" xfId="40847" xr:uid="{CAB6AF13-AD51-4E10-BCAF-B73A2FABD4A9}"/>
    <cellStyle name="Millares 7 3 4 6" xfId="23978" xr:uid="{14C7DED2-2043-4650-9A45-9405D98A35BE}"/>
    <cellStyle name="Millares 7 3 5" xfId="1548" xr:uid="{A9F9D0F9-317A-480A-82E1-2036A3B36703}"/>
    <cellStyle name="Millares 7 3 5 2" xfId="3963" xr:uid="{62A3AD56-DFF9-455F-BFFF-C82738D2FCAD}"/>
    <cellStyle name="Millares 7 3 5 2 2" xfId="11946" xr:uid="{60114CBF-AF6F-4D9D-8F94-F39C56CF2888}"/>
    <cellStyle name="Millares 7 3 5 2 2 2" xfId="42994" xr:uid="{27EE5C10-4373-4576-8FA2-05EBCCD8C77C}"/>
    <cellStyle name="Millares 7 3 5 2 3" xfId="26125" xr:uid="{4DFF5CAF-0727-45E0-BCBA-319FBF937D9A}"/>
    <cellStyle name="Millares 7 3 5 3" xfId="6377" xr:uid="{071C98F6-F148-4132-98BE-EE3772C539FB}"/>
    <cellStyle name="Millares 7 3 5 3 2" xfId="15554" xr:uid="{37BBDDC0-E479-4F5F-9BA7-284DBA358A63}"/>
    <cellStyle name="Millares 7 3 5 3 2 2" xfId="46601" xr:uid="{C9495B82-05CA-491D-BFBE-C901F8E9B274}"/>
    <cellStyle name="Millares 7 3 5 3 3" xfId="29732" xr:uid="{A66AEDAE-C04D-42CC-8B14-A2A43575D5F1}"/>
    <cellStyle name="Millares 7 3 5 4" xfId="19809" xr:uid="{148FE297-2661-425C-8A70-72853D97DB56}"/>
    <cellStyle name="Millares 7 3 5 4 2" xfId="50826" xr:uid="{76D61939-C66B-418E-A4FE-076B7068B390}"/>
    <cellStyle name="Millares 7 3 5 4 3" xfId="33957" xr:uid="{A91312C3-1C86-4921-B939-CF8E9A4E9D0F}"/>
    <cellStyle name="Millares 7 3 5 5" xfId="8788" xr:uid="{BB364EED-7778-436A-82CF-A9E4007E27D6}"/>
    <cellStyle name="Millares 7 3 5 5 2" xfId="39840" xr:uid="{23D8CD32-3325-44FC-B732-BC4A7C70096E}"/>
    <cellStyle name="Millares 7 3 5 6" xfId="22971" xr:uid="{90B771EB-ABBE-4CC4-A41B-71EA5F5A0CB3}"/>
    <cellStyle name="Millares 7 3 6" xfId="872" xr:uid="{5E2C5DE7-2E5C-426F-9B47-8C2BD478D891}"/>
    <cellStyle name="Millares 7 3 6 2" xfId="13643" xr:uid="{234A67E1-E003-495A-83D3-6F241F893438}"/>
    <cellStyle name="Millares 7 3 6 2 2" xfId="44691" xr:uid="{82889143-C504-4ED5-BF1C-5A731C1985E8}"/>
    <cellStyle name="Millares 7 3 6 2 3" xfId="27822" xr:uid="{FA076E25-8653-4649-8D73-2FBEF50E19DF}"/>
    <cellStyle name="Millares 7 3 6 3" xfId="17251" xr:uid="{C2A16004-6417-4F70-A26E-FE6990125840}"/>
    <cellStyle name="Millares 7 3 6 3 2" xfId="48298" xr:uid="{F203634D-1317-40F7-9CA7-5F3FF62461C9}"/>
    <cellStyle name="Millares 7 3 6 3 3" xfId="31429" xr:uid="{FF2EB926-8367-4CCD-AB4E-245847667682}"/>
    <cellStyle name="Millares 7 3 6 4" xfId="21506" xr:uid="{E5A4A4CC-7653-4B89-BD5F-281993C33FEE}"/>
    <cellStyle name="Millares 7 3 6 4 2" xfId="52523" xr:uid="{B2658279-BC92-4AC5-9CF1-D0BAD1BC22D3}"/>
    <cellStyle name="Millares 7 3 6 4 3" xfId="35654" xr:uid="{CEBC963E-2BC7-4ED1-84FB-22FA79605782}"/>
    <cellStyle name="Millares 7 3 6 5" xfId="10485" xr:uid="{983BFD04-DCF7-471E-9E61-35431FDAD6BB}"/>
    <cellStyle name="Millares 7 3 6 5 2" xfId="41537" xr:uid="{E8EBFA1B-30C3-4177-A1C0-F6C6521533FF}"/>
    <cellStyle name="Millares 7 3 6 6" xfId="24668" xr:uid="{0D324728-864A-40E9-8EEF-15EC8D4BD122}"/>
    <cellStyle name="Millares 7 3 7" xfId="3287" xr:uid="{9BF30A16-06D5-4868-8368-504AE68EDAF6}"/>
    <cellStyle name="Millares 7 3 7 2" xfId="13940" xr:uid="{0FA692E1-7EC3-4291-BF88-2FA418C21BD0}"/>
    <cellStyle name="Millares 7 3 7 2 2" xfId="44988" xr:uid="{3FA6075D-3A24-486E-A18A-A1FA9FCA8CFB}"/>
    <cellStyle name="Millares 7 3 7 2 3" xfId="28119" xr:uid="{F2D6D286-7695-4275-ADFA-66119016D52A}"/>
    <cellStyle name="Millares 7 3 7 3" xfId="17548" xr:uid="{7C675C2C-619E-48D4-B873-72EFE7945353}"/>
    <cellStyle name="Millares 7 3 7 3 2" xfId="48595" xr:uid="{FF0B37FB-EE3F-4CE1-891C-60667ED144AE}"/>
    <cellStyle name="Millares 7 3 7 3 3" xfId="31726" xr:uid="{BF2EA3F4-5F09-4484-ACC6-69120CE751EF}"/>
    <cellStyle name="Millares 7 3 7 4" xfId="21803" xr:uid="{A2937DA5-86D8-48D7-AFE7-F84EC802FF79}"/>
    <cellStyle name="Millares 7 3 7 4 2" xfId="52820" xr:uid="{10E8D9FE-5DDE-41D8-871D-4AA1A91F0F62}"/>
    <cellStyle name="Millares 7 3 7 4 3" xfId="35951" xr:uid="{30B3D1B8-5431-4A6C-A17D-754D357FA2F2}"/>
    <cellStyle name="Millares 7 3 7 5" xfId="10782" xr:uid="{69FE3B46-8258-492E-968A-447B70DBA4D5}"/>
    <cellStyle name="Millares 7 3 7 5 2" xfId="41834" xr:uid="{935AF225-7DE4-47F0-AE90-E658B358BB77}"/>
    <cellStyle name="Millares 7 3 7 6" xfId="24965" xr:uid="{840072CE-50A0-489C-92F5-8172F037A63E}"/>
    <cellStyle name="Millares 7 3 8" xfId="5702" xr:uid="{AA39AE21-3ADC-489B-8BFE-4599D7BB45FE}"/>
    <cellStyle name="Millares 7 3 8 2" xfId="14174" xr:uid="{A8E7B6FA-B611-4576-BDB0-CBA1C3BBC75E}"/>
    <cellStyle name="Millares 7 3 8 2 2" xfId="45222" xr:uid="{4E61B4EF-50F6-4CC7-AD37-1A163F049BDC}"/>
    <cellStyle name="Millares 7 3 8 2 3" xfId="28353" xr:uid="{7804A4B0-80F7-4718-A996-0A0F0F6319F7}"/>
    <cellStyle name="Millares 7 3 8 3" xfId="17782" xr:uid="{487E9CFB-C16E-4366-A61E-CF8FC1D26C6C}"/>
    <cellStyle name="Millares 7 3 8 3 2" xfId="48829" xr:uid="{BA25035D-0E36-4EC5-BE00-86E45FFA0EE3}"/>
    <cellStyle name="Millares 7 3 8 3 3" xfId="31960" xr:uid="{EC1E0E7E-79DE-4F12-A8B2-6B0F4601D038}"/>
    <cellStyle name="Millares 7 3 8 4" xfId="22037" xr:uid="{1B8977D7-BE9C-4B38-963A-86745BCBF1BE}"/>
    <cellStyle name="Millares 7 3 8 4 2" xfId="53054" xr:uid="{853C3DE9-7D1D-475C-948B-5E26631D27D0}"/>
    <cellStyle name="Millares 7 3 8 4 3" xfId="36185" xr:uid="{8D3C6CD2-DF9C-4A68-9803-AFF5442DFC5D}"/>
    <cellStyle name="Millares 7 3 8 5" xfId="11016" xr:uid="{08534EF7-E40F-4692-B0DC-DACBABBE7FA9}"/>
    <cellStyle name="Millares 7 3 8 5 2" xfId="42068" xr:uid="{0331661F-94F2-4414-BF36-2D04C3777AED}"/>
    <cellStyle name="Millares 7 3 8 6" xfId="25199" xr:uid="{FA080011-183B-412C-BDE4-771270CDA2EA}"/>
    <cellStyle name="Millares 7 3 9" xfId="11271" xr:uid="{705DA3BA-182C-42BD-BF3D-49EAD3A38ED1}"/>
    <cellStyle name="Millares 7 3 9 2" xfId="14879" xr:uid="{B8595246-79DE-4D7F-8BC9-2698EA02DD65}"/>
    <cellStyle name="Millares 7 3 9 2 2" xfId="45926" xr:uid="{B549E211-5004-470B-A0AD-14575CBF87AA}"/>
    <cellStyle name="Millares 7 3 9 2 3" xfId="29057" xr:uid="{6A4D6D81-ACF5-4DB7-8FC6-93FF64A43376}"/>
    <cellStyle name="Millares 7 3 9 3" xfId="19134" xr:uid="{62FF6E15-299A-4A2C-8669-03A121FFA055}"/>
    <cellStyle name="Millares 7 3 9 3 2" xfId="50151" xr:uid="{E4DEE09B-7878-40BD-9E5C-F62BFC8060AA}"/>
    <cellStyle name="Millares 7 3 9 3 3" xfId="33282" xr:uid="{19E62093-12CF-4411-913E-5C9C4DC9FCD2}"/>
    <cellStyle name="Millares 7 3 9 4" xfId="42319" xr:uid="{7E16190D-4AAD-400D-8D54-B494F38E8247}"/>
    <cellStyle name="Millares 7 3 9 5" xfId="25450" xr:uid="{1836607F-93FD-482F-9283-BF6F3AE59004}"/>
    <cellStyle name="Millares 7 30" xfId="38218" xr:uid="{CE4DC2AB-FBE3-459D-8050-F46C0C381CA3}"/>
    <cellStyle name="Millares 7 30 2" xfId="55087" xr:uid="{4DD52DE1-78C4-46A0-9584-7645ECEB36D6}"/>
    <cellStyle name="Millares 7 31" xfId="38518" xr:uid="{704397A5-05D1-4638-BF27-E8EA4ED4E3FB}"/>
    <cellStyle name="Millares 7 31 2" xfId="55387" xr:uid="{69C37829-29D6-4AC7-B66D-C7257B9A5C57}"/>
    <cellStyle name="Millares 7 32" xfId="38818" xr:uid="{6A05CD69-83EB-4254-AAE1-628E38622FED}"/>
    <cellStyle name="Millares 7 32 2" xfId="55687" xr:uid="{B209406E-451C-474C-8E0B-97AC7D5EDD13}"/>
    <cellStyle name="Millares 7 33" xfId="39044" xr:uid="{4BF33015-3DC5-4E75-8C19-C74D48396E79}"/>
    <cellStyle name="Millares 7 34" xfId="22175" xr:uid="{7907FF62-4F2A-48B6-A9A6-DA02B03250AD}"/>
    <cellStyle name="Millares 7 4" xfId="336" xr:uid="{B870BF9C-8C5C-4D14-8CBE-BFCF4238D4E0}"/>
    <cellStyle name="Millares 7 4 10" xfId="14388" xr:uid="{E97BCCCE-A758-465D-90FE-40D056588468}"/>
    <cellStyle name="Millares 7 4 10 2" xfId="45436" xr:uid="{DF342BBB-1222-4EE0-BE19-91434132DE6A}"/>
    <cellStyle name="Millares 7 4 10 3" xfId="28567" xr:uid="{80ECEEBA-5EA4-42A4-ABF2-31886B25564B}"/>
    <cellStyle name="Millares 7 4 11" xfId="14682" xr:uid="{7D9319DE-B4C7-4B2E-B5F3-BA6AF7927A3B}"/>
    <cellStyle name="Millares 7 4 11 2" xfId="45729" xr:uid="{FF8A0F25-98A5-40A8-ACCE-7AFA55E33746}"/>
    <cellStyle name="Millares 7 4 11 3" xfId="28860" xr:uid="{22725D8B-7C99-4D07-A61C-F971097D1217}"/>
    <cellStyle name="Millares 7 4 12" xfId="18049" xr:uid="{CBDA82CB-DA5A-4A31-82DF-04D66DDAB547}"/>
    <cellStyle name="Millares 7 4 12 2" xfId="49066" xr:uid="{8C68F062-8743-4F4D-991F-0F289004AD8F}"/>
    <cellStyle name="Millares 7 4 12 3" xfId="32197" xr:uid="{574C9B89-DF6C-48D1-A4D6-258CEB532C99}"/>
    <cellStyle name="Millares 7 4 13" xfId="18349" xr:uid="{6D869AB4-1DC8-499F-AC6E-992D1A2D42A9}"/>
    <cellStyle name="Millares 7 4 13 2" xfId="49366" xr:uid="{DBA06A4F-9A12-4188-9301-F6C6721EF309}"/>
    <cellStyle name="Millares 7 4 13 3" xfId="32497" xr:uid="{89BBA2F8-A41B-474E-BF62-84DA17C906FD}"/>
    <cellStyle name="Millares 7 4 14" xfId="18649" xr:uid="{25F42F17-B6FF-4BCC-BA38-56DFEBE3F1CD}"/>
    <cellStyle name="Millares 7 4 14 2" xfId="49666" xr:uid="{824478F4-EA3F-42FA-85F6-2C6E7C0CD4A8}"/>
    <cellStyle name="Millares 7 4 14 3" xfId="32797" xr:uid="{29BCBB0C-6BCF-4020-BC8F-6D470BF2A403}"/>
    <cellStyle name="Millares 7 4 15" xfId="18937" xr:uid="{EF4B1CF4-7E67-4F2B-997A-F8FB865364EA}"/>
    <cellStyle name="Millares 7 4 15 2" xfId="49954" xr:uid="{078533D0-CB55-4D8D-AC41-AED8AF9B7780}"/>
    <cellStyle name="Millares 7 4 15 3" xfId="33085" xr:uid="{F02D0F0D-E7C3-45D8-B95B-5AF35767EF21}"/>
    <cellStyle name="Millares 7 4 16" xfId="8167" xr:uid="{B8697204-D580-4942-80CF-405CB329F6B5}"/>
    <cellStyle name="Millares 7 4 16 2" xfId="53270" xr:uid="{53187E57-2A75-4783-905F-8EA42E816E15}"/>
    <cellStyle name="Millares 7 4 16 3" xfId="36401" xr:uid="{565208F3-DEF9-40AD-99EE-C636EB9FF3DE}"/>
    <cellStyle name="Millares 7 4 17" xfId="36706" xr:uid="{CBFD3532-7FE0-4283-9566-E6903458EA61}"/>
    <cellStyle name="Millares 7 4 17 2" xfId="53575" xr:uid="{D31DAC49-FAB5-4CC1-ABF4-D8D6703ECF3E}"/>
    <cellStyle name="Millares 7 4 18" xfId="37016" xr:uid="{B8B8A1FB-3793-4C31-8FB7-3F98BC257379}"/>
    <cellStyle name="Millares 7 4 18 2" xfId="53885" xr:uid="{586FD523-470E-4D6B-90EA-760815F47D8C}"/>
    <cellStyle name="Millares 7 4 19" xfId="37319" xr:uid="{225B6A49-724A-4C06-A2C9-91C239B0BE53}"/>
    <cellStyle name="Millares 7 4 19 2" xfId="54188" xr:uid="{53C9A17F-B506-4A60-A224-FB9D7DF1834E}"/>
    <cellStyle name="Millares 7 4 2" xfId="565" xr:uid="{6FF0D85F-5FE4-4531-81BF-B7784C2AA5F1}"/>
    <cellStyle name="Millares 7 4 2 2" xfId="2837" xr:uid="{B5635ED0-5AD7-42C9-9F2B-DF56CF0BE885}"/>
    <cellStyle name="Millares 7 4 2 2 2" xfId="5252" xr:uid="{72BB8482-7BD5-40A0-A83F-6C9D86618D2B}"/>
    <cellStyle name="Millares 7 4 2 2 2 2" xfId="13235" xr:uid="{4180518C-C980-45EC-AD62-A1672014396D}"/>
    <cellStyle name="Millares 7 4 2 2 2 2 2" xfId="44283" xr:uid="{D98FC287-1ED6-4020-923E-C240CDF8025F}"/>
    <cellStyle name="Millares 7 4 2 2 2 3" xfId="27414" xr:uid="{7C8A3B6D-C486-4AEF-8AE7-7DCB23BBC618}"/>
    <cellStyle name="Millares 7 4 2 2 3" xfId="7666" xr:uid="{14A137DC-E0B9-4E13-8D35-C8F44F4731C6}"/>
    <cellStyle name="Millares 7 4 2 2 3 2" xfId="16843" xr:uid="{6775CA83-5EAB-43DA-B59C-4C27C4E50B8E}"/>
    <cellStyle name="Millares 7 4 2 2 3 2 2" xfId="47890" xr:uid="{6B88CC0A-683B-4D4C-8669-D019A124804F}"/>
    <cellStyle name="Millares 7 4 2 2 3 3" xfId="31021" xr:uid="{B7947C2E-BA32-4D9F-AAAD-277870DC74F8}"/>
    <cellStyle name="Millares 7 4 2 2 4" xfId="21098" xr:uid="{02941771-6A17-4305-BE28-C97994B8125C}"/>
    <cellStyle name="Millares 7 4 2 2 4 2" xfId="52115" xr:uid="{B64B86CB-2ADB-4B92-B01A-50ACDBF0A19A}"/>
    <cellStyle name="Millares 7 4 2 2 4 3" xfId="35246" xr:uid="{7112249A-3207-4B67-A356-9CC086F8F621}"/>
    <cellStyle name="Millares 7 4 2 2 5" xfId="10077" xr:uid="{3E14ED05-9359-492A-A7F2-E0EEB6617C64}"/>
    <cellStyle name="Millares 7 4 2 2 5 2" xfId="41129" xr:uid="{C3D1ABE3-2980-4161-B508-DF71154DC094}"/>
    <cellStyle name="Millares 7 4 2 2 6" xfId="24260" xr:uid="{963ACC8C-0F9E-406D-A027-775BA953051A}"/>
    <cellStyle name="Millares 7 4 2 3" xfId="1954" xr:uid="{2C9D1187-D059-498B-B995-0B15196574AB}"/>
    <cellStyle name="Millares 7 4 2 3 2" xfId="4369" xr:uid="{18EF8050-4922-4D8A-A10C-720DB0AF3BE4}"/>
    <cellStyle name="Millares 7 4 2 3 2 2" xfId="12352" xr:uid="{67C5301A-7C79-4658-A3DA-3B46CEF80AFC}"/>
    <cellStyle name="Millares 7 4 2 3 2 2 2" xfId="43400" xr:uid="{E26E55B1-82F5-4661-B578-5B0DCC4A06DA}"/>
    <cellStyle name="Millares 7 4 2 3 2 3" xfId="26531" xr:uid="{9F370274-A3A5-4CA5-A4AC-5EB11BCE4829}"/>
    <cellStyle name="Millares 7 4 2 3 3" xfId="6783" xr:uid="{3487B583-E72D-47DD-A012-83A3E0EA462C}"/>
    <cellStyle name="Millares 7 4 2 3 3 2" xfId="15960" xr:uid="{2E11F55D-CAD6-456D-9B81-5BA9F07185F5}"/>
    <cellStyle name="Millares 7 4 2 3 3 2 2" xfId="47007" xr:uid="{FE70DCCD-D5DF-43E9-8C99-8CBC39E9C79C}"/>
    <cellStyle name="Millares 7 4 2 3 3 3" xfId="30138" xr:uid="{8DCB0308-3CFF-4709-BC40-0B553CB03862}"/>
    <cellStyle name="Millares 7 4 2 3 4" xfId="20215" xr:uid="{2C26A492-BF17-4C8C-B9B4-46058C8DA12B}"/>
    <cellStyle name="Millares 7 4 2 3 4 2" xfId="51232" xr:uid="{FA440A0C-AFD0-4C3F-BDD5-EB8231B7E8F1}"/>
    <cellStyle name="Millares 7 4 2 3 4 3" xfId="34363" xr:uid="{57A53A88-9B43-4516-B7E8-9C687B5C0E20}"/>
    <cellStyle name="Millares 7 4 2 3 5" xfId="9194" xr:uid="{AD71548A-F719-40EE-A51D-D3AE512A0CED}"/>
    <cellStyle name="Millares 7 4 2 3 5 2" xfId="40246" xr:uid="{564EBD59-87AF-4480-AA94-440F0811680B}"/>
    <cellStyle name="Millares 7 4 2 3 6" xfId="23377" xr:uid="{4A9E58D5-57E7-408A-98BA-949F36448171}"/>
    <cellStyle name="Millares 7 4 2 4" xfId="1154" xr:uid="{BE4EE52A-81D9-4084-B269-5575B0D97652}"/>
    <cellStyle name="Millares 7 4 2 4 2" xfId="11553" xr:uid="{E3DB66F9-0BA3-4435-8F7C-8BEF4D6B85F5}"/>
    <cellStyle name="Millares 7 4 2 4 2 2" xfId="42601" xr:uid="{67D7B80F-C389-42E6-BC7F-3B01869EFCBE}"/>
    <cellStyle name="Millares 7 4 2 4 3" xfId="25732" xr:uid="{41DA8217-F523-45D0-9A41-BAF7CAF2BFA1}"/>
    <cellStyle name="Millares 7 4 2 5" xfId="3569" xr:uid="{C5568F2B-7276-4CDA-BE13-7F00249CCB57}"/>
    <cellStyle name="Millares 7 4 2 5 2" xfId="15161" xr:uid="{AF15CB48-E18E-4E7F-91D3-A76F296A8F2D}"/>
    <cellStyle name="Millares 7 4 2 5 2 2" xfId="46208" xr:uid="{91C8DF16-117D-4745-872C-F6E4D8FAFE70}"/>
    <cellStyle name="Millares 7 4 2 5 3" xfId="29339" xr:uid="{D6220E8B-B60E-40A3-B66B-5FC88BB447A1}"/>
    <cellStyle name="Millares 7 4 2 6" xfId="5984" xr:uid="{101A882B-4125-4368-89AE-2FEF35A8DCA5}"/>
    <cellStyle name="Millares 7 4 2 6 2" xfId="19416" xr:uid="{2D7DB8CD-7319-4495-91FF-A4FE039D2AAB}"/>
    <cellStyle name="Millares 7 4 2 6 2 2" xfId="50433" xr:uid="{E083EB0C-4653-4361-A8BD-BBF2E86E69F8}"/>
    <cellStyle name="Millares 7 4 2 6 3" xfId="33564" xr:uid="{EB71D60C-BE84-4571-8D34-43622CAC66B5}"/>
    <cellStyle name="Millares 7 4 2 7" xfId="8395" xr:uid="{92B9EDE4-0243-45C1-BE61-55FDCB9D6B63}"/>
    <cellStyle name="Millares 7 4 2 7 2" xfId="39447" xr:uid="{F6DB127C-005A-43E3-ADAD-3AF35DEA04ED}"/>
    <cellStyle name="Millares 7 4 2 8" xfId="22578" xr:uid="{38C4EB7F-8BCE-43AE-B6D3-6FAE5C7B96DC}"/>
    <cellStyle name="Millares 7 4 20" xfId="37619" xr:uid="{BC70447E-3FA5-4327-B369-6E51F93D724D}"/>
    <cellStyle name="Millares 7 4 20 2" xfId="54488" xr:uid="{20785D39-D0D4-423A-A9F1-20063869EB67}"/>
    <cellStyle name="Millares 7 4 21" xfId="37921" xr:uid="{A2ADD7F0-507F-428E-B395-AA50CC788F0D}"/>
    <cellStyle name="Millares 7 4 21 2" xfId="54790" xr:uid="{2DDE7354-2F8D-4201-B214-871F51A2991F}"/>
    <cellStyle name="Millares 7 4 22" xfId="38223" xr:uid="{47FAC4C8-AA22-4A53-A665-694A61C6817C}"/>
    <cellStyle name="Millares 7 4 22 2" xfId="55092" xr:uid="{86644EFD-9F8E-4445-9E15-841B91A16FFD}"/>
    <cellStyle name="Millares 7 4 23" xfId="38523" xr:uid="{1CFCB0BC-FA8F-4E7C-8856-36F7EE3B1916}"/>
    <cellStyle name="Millares 7 4 23 2" xfId="55392" xr:uid="{70C161E0-FD05-4DF0-880A-6AF57A407B7B}"/>
    <cellStyle name="Millares 7 4 24" xfId="38823" xr:uid="{F26AADC2-468A-417B-8047-6EAC4EC00880}"/>
    <cellStyle name="Millares 7 4 24 2" xfId="55692" xr:uid="{3611055C-3557-46BA-8C35-D79252FDCDB7}"/>
    <cellStyle name="Millares 7 4 25" xfId="39219" xr:uid="{02FF90B7-A958-4B97-B965-D4A507D7BDFA}"/>
    <cellStyle name="Millares 7 4 26" xfId="22350" xr:uid="{ADAD10AF-23FB-445A-962B-F8CE07F42970}"/>
    <cellStyle name="Millares 7 4 3" xfId="2256" xr:uid="{8BF3056F-C785-4CA1-8434-BCCC46A2119D}"/>
    <cellStyle name="Millares 7 4 3 2" xfId="4671" xr:uid="{0D4CAC2A-C1B2-4874-BE90-0AC52B15B57A}"/>
    <cellStyle name="Millares 7 4 3 2 2" xfId="12654" xr:uid="{04F1B3E8-6CB0-43F3-B47D-ED716B6ACF24}"/>
    <cellStyle name="Millares 7 4 3 2 2 2" xfId="43702" xr:uid="{871D78A4-6A8C-41A3-8B46-764A4B548B8D}"/>
    <cellStyle name="Millares 7 4 3 2 3" xfId="26833" xr:uid="{FE9634C3-03CA-4544-9078-98EDB922BC84}"/>
    <cellStyle name="Millares 7 4 3 3" xfId="7085" xr:uid="{183EF5DD-7B27-42E9-BE16-BC6077FA560A}"/>
    <cellStyle name="Millares 7 4 3 3 2" xfId="16262" xr:uid="{923B215C-F460-430B-9886-5FD349BC8A54}"/>
    <cellStyle name="Millares 7 4 3 3 2 2" xfId="47309" xr:uid="{7697C4CD-962B-4011-A0BA-551706EB2E9F}"/>
    <cellStyle name="Millares 7 4 3 3 3" xfId="30440" xr:uid="{EDBC6FC2-B60D-4AF4-809E-492BBAEA8A40}"/>
    <cellStyle name="Millares 7 4 3 4" xfId="20517" xr:uid="{619BFB3D-330D-4314-9B38-6C3D8F01D548}"/>
    <cellStyle name="Millares 7 4 3 4 2" xfId="51534" xr:uid="{2FE841B2-F845-454F-8A89-719ECD5995C2}"/>
    <cellStyle name="Millares 7 4 3 4 3" xfId="34665" xr:uid="{6A25B250-1B08-411F-B7D2-A09FDD2CA5A5}"/>
    <cellStyle name="Millares 7 4 3 5" xfId="9496" xr:uid="{DCED3F23-3CA1-4132-9883-74294DA324DF}"/>
    <cellStyle name="Millares 7 4 3 5 2" xfId="40548" xr:uid="{DB90CED9-ABCF-46C1-BF7B-813D99712864}"/>
    <cellStyle name="Millares 7 4 3 6" xfId="23679" xr:uid="{2DF0B151-13A6-418C-95A6-03EAAD5F27B4}"/>
    <cellStyle name="Millares 7 4 4" xfId="2609" xr:uid="{B3FF4EAB-30D3-449A-BEA8-973B1099963F}"/>
    <cellStyle name="Millares 7 4 4 2" xfId="5024" xr:uid="{C5F881BB-668C-4724-8CFD-F7709160D786}"/>
    <cellStyle name="Millares 7 4 4 2 2" xfId="13007" xr:uid="{659E93D2-680A-4810-9614-3B4E91B04325}"/>
    <cellStyle name="Millares 7 4 4 2 2 2" xfId="44055" xr:uid="{AEC998FA-9239-43FF-ABF2-AE74DCD999D2}"/>
    <cellStyle name="Millares 7 4 4 2 3" xfId="27186" xr:uid="{6E32A49B-BB48-4ECC-A538-4BD62E6213F1}"/>
    <cellStyle name="Millares 7 4 4 3" xfId="7438" xr:uid="{9460A359-E3D3-4C73-8DF1-2173EDA6D46B}"/>
    <cellStyle name="Millares 7 4 4 3 2" xfId="16615" xr:uid="{37391224-65EA-4967-8010-567270D84EB0}"/>
    <cellStyle name="Millares 7 4 4 3 2 2" xfId="47662" xr:uid="{975156E8-6A5D-4997-A04B-278D47CE1EAC}"/>
    <cellStyle name="Millares 7 4 4 3 3" xfId="30793" xr:uid="{B2B133D8-8F08-4597-952E-82D2364DE6F2}"/>
    <cellStyle name="Millares 7 4 4 4" xfId="20870" xr:uid="{04678B11-674A-4F8C-B254-65D095CC1D66}"/>
    <cellStyle name="Millares 7 4 4 4 2" xfId="51887" xr:uid="{C34CABA3-80B1-4B50-B3FF-E8345EA0FF98}"/>
    <cellStyle name="Millares 7 4 4 4 3" xfId="35018" xr:uid="{3019738E-A2A8-4296-9F60-D04ABF201474}"/>
    <cellStyle name="Millares 7 4 4 5" xfId="9849" xr:uid="{3E025FE5-A7E5-47CA-865E-77F33E09F05B}"/>
    <cellStyle name="Millares 7 4 4 5 2" xfId="40901" xr:uid="{712A1DB1-CEDA-4A73-AC67-4256E2FDB5D6}"/>
    <cellStyle name="Millares 7 4 4 6" xfId="24032" xr:uid="{6728A8F9-0977-4C9E-BB40-8290BD901209}"/>
    <cellStyle name="Millares 7 4 5" xfId="1602" xr:uid="{45F9EAD9-4999-411E-A7D1-36D426F9480F}"/>
    <cellStyle name="Millares 7 4 5 2" xfId="4017" xr:uid="{94F37038-4FC2-49E9-AD0A-76820CF2959C}"/>
    <cellStyle name="Millares 7 4 5 2 2" xfId="12000" xr:uid="{5D689861-F900-4D9B-8FF3-0F1875EB36FE}"/>
    <cellStyle name="Millares 7 4 5 2 2 2" xfId="43048" xr:uid="{CC84295D-ED5F-4B5E-BB2F-09176E6D45EA}"/>
    <cellStyle name="Millares 7 4 5 2 3" xfId="26179" xr:uid="{FF90AECA-B48F-4049-A77B-16C00ECD04BA}"/>
    <cellStyle name="Millares 7 4 5 3" xfId="6431" xr:uid="{6E05B907-2248-4CE1-A284-225202ED44B3}"/>
    <cellStyle name="Millares 7 4 5 3 2" xfId="15608" xr:uid="{24938A22-A964-4874-AB7D-A51FA95683BD}"/>
    <cellStyle name="Millares 7 4 5 3 2 2" xfId="46655" xr:uid="{E5BAF232-83E6-4AD7-86BE-DFE808B73950}"/>
    <cellStyle name="Millares 7 4 5 3 3" xfId="29786" xr:uid="{9774BF41-AD3A-4BFA-B0CD-97671C9EA91F}"/>
    <cellStyle name="Millares 7 4 5 4" xfId="19863" xr:uid="{6F961DDE-DF2E-4361-A499-F27E8C5F3641}"/>
    <cellStyle name="Millares 7 4 5 4 2" xfId="50880" xr:uid="{276D9C33-DB29-4D7A-BE28-A81571B9D863}"/>
    <cellStyle name="Millares 7 4 5 4 3" xfId="34011" xr:uid="{AFBDDF72-BD2A-40F1-BC76-ED9C1BCBE4A1}"/>
    <cellStyle name="Millares 7 4 5 5" xfId="8842" xr:uid="{7A65EC0E-2ADD-439B-80B1-50E9B07D699C}"/>
    <cellStyle name="Millares 7 4 5 5 2" xfId="39894" xr:uid="{F3B111BC-AFCF-4EEE-AD8E-539DA8943B79}"/>
    <cellStyle name="Millares 7 4 5 6" xfId="23025" xr:uid="{204B226A-4F30-483E-A3AB-EDF354DCB278}"/>
    <cellStyle name="Millares 7 4 6" xfId="926" xr:uid="{DAA3E815-4EB7-4C92-9E35-328F4A7769D4}"/>
    <cellStyle name="Millares 7 4 6 2" xfId="13644" xr:uid="{2AC5EF01-7110-4AA4-9288-0BD04E31963D}"/>
    <cellStyle name="Millares 7 4 6 2 2" xfId="44692" xr:uid="{5C7FCCFE-83D6-446A-B788-C7B131CBCB96}"/>
    <cellStyle name="Millares 7 4 6 2 3" xfId="27823" xr:uid="{10F36BEA-1839-492B-A3DC-6F0A69E497CC}"/>
    <cellStyle name="Millares 7 4 6 3" xfId="17252" xr:uid="{E9037312-2742-49E9-BB35-E1AABC6976C2}"/>
    <cellStyle name="Millares 7 4 6 3 2" xfId="48299" xr:uid="{06417E23-3B43-4FCD-B7A3-80904193D1C1}"/>
    <cellStyle name="Millares 7 4 6 3 3" xfId="31430" xr:uid="{7B08ED89-3496-42F9-924D-D0BC0A89B8F8}"/>
    <cellStyle name="Millares 7 4 6 4" xfId="21507" xr:uid="{1596AD71-2BFC-4DA0-BD77-57498FECA814}"/>
    <cellStyle name="Millares 7 4 6 4 2" xfId="52524" xr:uid="{45DA3E8A-3B06-4091-B78B-6CB27F6E6B48}"/>
    <cellStyle name="Millares 7 4 6 4 3" xfId="35655" xr:uid="{469D7189-7E65-47DE-BED2-51FF67BDD30B}"/>
    <cellStyle name="Millares 7 4 6 5" xfId="10486" xr:uid="{854C796A-65BE-42E0-B2A4-B71FF9745EE9}"/>
    <cellStyle name="Millares 7 4 6 5 2" xfId="41538" xr:uid="{74F372D0-BE36-4EBC-A277-BA76DEA6563C}"/>
    <cellStyle name="Millares 7 4 6 6" xfId="24669" xr:uid="{9C225853-0849-489A-BB2F-F9C5FA3EAD06}"/>
    <cellStyle name="Millares 7 4 7" xfId="3341" xr:uid="{6255C21D-EF74-4C79-8FAF-3E9CD2005307}"/>
    <cellStyle name="Millares 7 4 7 2" xfId="13941" xr:uid="{B1CB3FCF-19A6-4E62-B8BB-436C04733580}"/>
    <cellStyle name="Millares 7 4 7 2 2" xfId="44989" xr:uid="{AD6DACAB-8A6D-4AAF-AF3B-E6909B63E04D}"/>
    <cellStyle name="Millares 7 4 7 2 3" xfId="28120" xr:uid="{62A9E0B1-845C-49A5-9CBD-01493B2C1DB0}"/>
    <cellStyle name="Millares 7 4 7 3" xfId="17549" xr:uid="{693B8DE6-B941-4F8B-A564-D956F7A4B959}"/>
    <cellStyle name="Millares 7 4 7 3 2" xfId="48596" xr:uid="{E2C214D9-EE54-4DC8-AA91-67B4D3B7B589}"/>
    <cellStyle name="Millares 7 4 7 3 3" xfId="31727" xr:uid="{3F6F342C-F01C-42FE-B0B7-A070CA9D9F46}"/>
    <cellStyle name="Millares 7 4 7 4" xfId="21804" xr:uid="{65CF6989-78F4-416A-9D4F-4EBAF8BFACF6}"/>
    <cellStyle name="Millares 7 4 7 4 2" xfId="52821" xr:uid="{CA356D36-4E61-4505-BB1B-1E2ED9133438}"/>
    <cellStyle name="Millares 7 4 7 4 3" xfId="35952" xr:uid="{84E4AEC8-59BD-486F-BDAD-BEBE089E6C36}"/>
    <cellStyle name="Millares 7 4 7 5" xfId="10783" xr:uid="{B91EECC1-1C23-47E3-8B20-C69BC3A52985}"/>
    <cellStyle name="Millares 7 4 7 5 2" xfId="41835" xr:uid="{9BB98B58-80F3-46D9-BFE8-1F3145090059}"/>
    <cellStyle name="Millares 7 4 7 6" xfId="24966" xr:uid="{421899AF-90FF-410A-90EF-B8B3DF9EA7D9}"/>
    <cellStyle name="Millares 7 4 8" xfId="5756" xr:uid="{B2573052-AC3A-4BD2-AFB2-A11084EFF15D}"/>
    <cellStyle name="Millares 7 4 8 2" xfId="14228" xr:uid="{539D0832-00BA-4ACB-B6A6-808A46F6F506}"/>
    <cellStyle name="Millares 7 4 8 2 2" xfId="45276" xr:uid="{124F460E-308F-4F3F-81CA-956FAFFDB1F1}"/>
    <cellStyle name="Millares 7 4 8 2 3" xfId="28407" xr:uid="{46643EB7-F582-4EA9-9C47-7742E8D0F1FB}"/>
    <cellStyle name="Millares 7 4 8 3" xfId="17840" xr:uid="{A83308E8-1E82-44FC-A3E3-D1E6E07D4EAF}"/>
    <cellStyle name="Millares 7 4 8 3 2" xfId="48887" xr:uid="{4D49F245-BF43-4E21-8A71-4062C0BA74CD}"/>
    <cellStyle name="Millares 7 4 8 3 3" xfId="32018" xr:uid="{FC126345-B8EF-45EC-8139-D087456FCF53}"/>
    <cellStyle name="Millares 7 4 8 4" xfId="22091" xr:uid="{61778D0A-0B55-4DF4-8031-0948A086F60C}"/>
    <cellStyle name="Millares 7 4 8 4 2" xfId="53108" xr:uid="{351AF979-B357-4EF2-8A84-41179846AD58}"/>
    <cellStyle name="Millares 7 4 8 4 3" xfId="36239" xr:uid="{7C28C061-1664-42AB-A8D6-0C0FF0E1F857}"/>
    <cellStyle name="Millares 7 4 8 5" xfId="11074" xr:uid="{A89FE50E-A612-49BD-B406-7CD004ED79C1}"/>
    <cellStyle name="Millares 7 4 8 5 2" xfId="42122" xr:uid="{EA44C3F4-C2C9-4B9F-999A-BC4FD63C1FF1}"/>
    <cellStyle name="Millares 7 4 8 6" xfId="25253" xr:uid="{2EAD3144-8016-4F39-BE0D-6193DCD3B383}"/>
    <cellStyle name="Millares 7 4 9" xfId="11325" xr:uid="{8BAB896E-368A-4D41-9EE7-DDF920BAA603}"/>
    <cellStyle name="Millares 7 4 9 2" xfId="14933" xr:uid="{B7E3E5CB-6EBA-4CD9-A042-64529C5362B4}"/>
    <cellStyle name="Millares 7 4 9 2 2" xfId="45980" xr:uid="{00A3A492-D26E-4BB7-9F47-691A7DD86A7F}"/>
    <cellStyle name="Millares 7 4 9 2 3" xfId="29111" xr:uid="{0EBFFC52-A296-4F5C-9E44-3B5FCFCF12A8}"/>
    <cellStyle name="Millares 7 4 9 3" xfId="19188" xr:uid="{3723C39A-3A2C-4626-953D-70D8580E03AC}"/>
    <cellStyle name="Millares 7 4 9 3 2" xfId="50205" xr:uid="{398AD8A8-05AE-4C31-9C7F-CCE9B032AC35}"/>
    <cellStyle name="Millares 7 4 9 3 3" xfId="33336" xr:uid="{B3D34D9D-6551-4FC4-B45F-3345193A1102}"/>
    <cellStyle name="Millares 7 4 9 4" xfId="42373" xr:uid="{F0AC1ECA-5784-4F19-B246-461D383209BA}"/>
    <cellStyle name="Millares 7 4 9 5" xfId="25504" xr:uid="{907941CA-6F3D-4F75-94C9-05194E5D1747}"/>
    <cellStyle name="Millares 7 5" xfId="362" xr:uid="{D7E2A9D6-4EDE-40C0-B91F-7A59035E5870}"/>
    <cellStyle name="Millares 7 5 10" xfId="14959" xr:uid="{84563715-151D-4867-9929-EFC62F977FE1}"/>
    <cellStyle name="Millares 7 5 10 2" xfId="46006" xr:uid="{FAF2E178-8969-4496-9348-F98451FCA742}"/>
    <cellStyle name="Millares 7 5 10 3" xfId="29137" xr:uid="{B9584F12-67E2-466F-84EB-EEF43FCB74B8}"/>
    <cellStyle name="Millares 7 5 11" xfId="18050" xr:uid="{E0BDF596-EF48-47A0-85F6-0819967E3E5B}"/>
    <cellStyle name="Millares 7 5 11 2" xfId="49067" xr:uid="{76D85DFB-744F-424C-B6D9-A99BB6BDA339}"/>
    <cellStyle name="Millares 7 5 11 3" xfId="32198" xr:uid="{6348FADF-1F7A-4492-870F-A15AC25170D6}"/>
    <cellStyle name="Millares 7 5 12" xfId="18350" xr:uid="{A6225E58-2AF7-49FB-ACEF-9A6E77DEAFC1}"/>
    <cellStyle name="Millares 7 5 12 2" xfId="49367" xr:uid="{CF769CF0-A8B6-4000-887D-3C5FB41D977A}"/>
    <cellStyle name="Millares 7 5 12 3" xfId="32498" xr:uid="{8F98EC12-615A-4163-9119-4FA63C5E9E1C}"/>
    <cellStyle name="Millares 7 5 13" xfId="18650" xr:uid="{1E752304-EA18-47E1-9AA1-E29E58380612}"/>
    <cellStyle name="Millares 7 5 13 2" xfId="49667" xr:uid="{B90D521E-7F4F-4C62-BFC1-CE9608BE2EF9}"/>
    <cellStyle name="Millares 7 5 13 3" xfId="32798" xr:uid="{D301BF11-6055-46B0-A567-C3AB66C27CB2}"/>
    <cellStyle name="Millares 7 5 14" xfId="19214" xr:uid="{404A728F-F18A-47B3-9A88-9CA9A1706B2D}"/>
    <cellStyle name="Millares 7 5 14 2" xfId="50231" xr:uid="{82F680D1-5BA0-4A2E-8A96-C999FBF490B4}"/>
    <cellStyle name="Millares 7 5 14 3" xfId="33362" xr:uid="{17B1C651-185C-421F-B0EF-0B5462DC736B}"/>
    <cellStyle name="Millares 7 5 15" xfId="8193" xr:uid="{7CBD716D-785B-415E-9C37-C4CE8A7E40C9}"/>
    <cellStyle name="Millares 7 5 15 2" xfId="53271" xr:uid="{6384BEBE-708A-40D1-A8FB-91A0AE566362}"/>
    <cellStyle name="Millares 7 5 15 3" xfId="36402" xr:uid="{E2B45EF8-8264-4DFC-B6B1-865828FAEE1C}"/>
    <cellStyle name="Millares 7 5 16" xfId="36707" xr:uid="{D9776DDE-5585-47BC-8C67-747B52D02A62}"/>
    <cellStyle name="Millares 7 5 16 2" xfId="53576" xr:uid="{A780BF31-5F0D-4E1C-8A11-7D636D60C1E1}"/>
    <cellStyle name="Millares 7 5 17" xfId="37017" xr:uid="{913FBF32-E28F-475A-9765-26D6150A4C29}"/>
    <cellStyle name="Millares 7 5 17 2" xfId="53886" xr:uid="{69E3581C-E7BB-484C-A098-042DF3F38AD2}"/>
    <cellStyle name="Millares 7 5 18" xfId="37320" xr:uid="{F19DDF55-3FD2-44F2-9B9B-D3DEA23BD235}"/>
    <cellStyle name="Millares 7 5 18 2" xfId="54189" xr:uid="{49D0DCA4-135D-41F0-9EAE-D6A6C8666D35}"/>
    <cellStyle name="Millares 7 5 19" xfId="37620" xr:uid="{D93F6A63-13EC-42D6-9BDB-D7378E7B208D}"/>
    <cellStyle name="Millares 7 5 19 2" xfId="54489" xr:uid="{521B529B-3A87-4267-8848-E66C4997C26D}"/>
    <cellStyle name="Millares 7 5 2" xfId="566" xr:uid="{93079C7B-2453-4E3A-9256-4FEE25BF2C9E}"/>
    <cellStyle name="Millares 7 5 2 2" xfId="2838" xr:uid="{86DF0A0E-94DA-45F6-BA1F-EA5E9AC10EB0}"/>
    <cellStyle name="Millares 7 5 2 2 2" xfId="5253" xr:uid="{5E1D0D19-1568-444E-873F-7E93E0D377EE}"/>
    <cellStyle name="Millares 7 5 2 2 2 2" xfId="13236" xr:uid="{A979935F-A499-495F-9B45-C885511928E1}"/>
    <cellStyle name="Millares 7 5 2 2 2 2 2" xfId="44284" xr:uid="{B133F787-15E0-443D-8619-68A101BA195B}"/>
    <cellStyle name="Millares 7 5 2 2 2 3" xfId="27415" xr:uid="{914C60C9-9F1D-44DD-B86C-27F0550F5E31}"/>
    <cellStyle name="Millares 7 5 2 2 3" xfId="7667" xr:uid="{3C5A3A72-CB07-404C-97DF-1393CE4A965F}"/>
    <cellStyle name="Millares 7 5 2 2 3 2" xfId="16844" xr:uid="{90CA0B5A-20A3-469C-BB23-0C954A092E54}"/>
    <cellStyle name="Millares 7 5 2 2 3 2 2" xfId="47891" xr:uid="{65689F55-0710-466D-8451-C9C94B63D125}"/>
    <cellStyle name="Millares 7 5 2 2 3 3" xfId="31022" xr:uid="{A14AC8DC-F877-471F-9D32-B39E359B6D69}"/>
    <cellStyle name="Millares 7 5 2 2 4" xfId="21099" xr:uid="{FEA29D31-2F5D-4128-8AC1-474193A3BA8B}"/>
    <cellStyle name="Millares 7 5 2 2 4 2" xfId="52116" xr:uid="{A4559515-3FD3-4CA3-9B3C-DC387892D4E1}"/>
    <cellStyle name="Millares 7 5 2 2 4 3" xfId="35247" xr:uid="{F89D6F65-CDE3-47F7-A7BA-53BF2A0B1028}"/>
    <cellStyle name="Millares 7 5 2 2 5" xfId="10078" xr:uid="{1E34987F-0DD0-4B7B-99FB-5867DD052AC2}"/>
    <cellStyle name="Millares 7 5 2 2 5 2" xfId="41130" xr:uid="{26482389-266D-4810-95E6-8D75FF053967}"/>
    <cellStyle name="Millares 7 5 2 2 6" xfId="24261" xr:uid="{E928E1AB-535F-426A-B0EA-40173680BC78}"/>
    <cellStyle name="Millares 7 5 2 3" xfId="1980" xr:uid="{5F89FC7F-82CA-41AF-B2B2-A9F370D077E7}"/>
    <cellStyle name="Millares 7 5 2 3 2" xfId="4395" xr:uid="{0BC14F6B-A98D-4A34-AA3A-9FB17FD71FD8}"/>
    <cellStyle name="Millares 7 5 2 3 2 2" xfId="12378" xr:uid="{73A8A71C-4D40-48C1-9DDC-30E97E8F7069}"/>
    <cellStyle name="Millares 7 5 2 3 2 2 2" xfId="43426" xr:uid="{A774C60C-113A-48DC-B137-831AAC0B320D}"/>
    <cellStyle name="Millares 7 5 2 3 2 3" xfId="26557" xr:uid="{0119D43B-A047-48D9-80D2-2D02BB822EA9}"/>
    <cellStyle name="Millares 7 5 2 3 3" xfId="6809" xr:uid="{3561B0B7-D7EB-46FA-8889-AB0C14F8500B}"/>
    <cellStyle name="Millares 7 5 2 3 3 2" xfId="15986" xr:uid="{9331A2C0-DFED-463E-AA34-74FCD18AA21D}"/>
    <cellStyle name="Millares 7 5 2 3 3 2 2" xfId="47033" xr:uid="{22EBAE64-3BC9-4E14-B9F7-0D243D93CC67}"/>
    <cellStyle name="Millares 7 5 2 3 3 3" xfId="30164" xr:uid="{FF54CB88-36A9-4E0F-9D50-AC414B2BEE87}"/>
    <cellStyle name="Millares 7 5 2 3 4" xfId="20241" xr:uid="{B2EAF0CA-8333-4418-9A12-2CEFB83D1CC5}"/>
    <cellStyle name="Millares 7 5 2 3 4 2" xfId="51258" xr:uid="{8459AF90-38D3-4307-8714-37B65B994417}"/>
    <cellStyle name="Millares 7 5 2 3 4 3" xfId="34389" xr:uid="{251A157D-C564-4212-B4B5-4ABAF902A76F}"/>
    <cellStyle name="Millares 7 5 2 3 5" xfId="9220" xr:uid="{CA095C34-9BD0-4052-8039-A25F1159D97C}"/>
    <cellStyle name="Millares 7 5 2 3 5 2" xfId="40272" xr:uid="{EDA6CCF5-FE70-4298-B556-02B83A8FA6E5}"/>
    <cellStyle name="Millares 7 5 2 3 6" xfId="23403" xr:uid="{07E65A50-92D9-4725-94C4-BDB1960722D6}"/>
    <cellStyle name="Millares 7 5 2 4" xfId="1155" xr:uid="{CE9C20CD-264F-46A6-8E70-8EBCFE490548}"/>
    <cellStyle name="Millares 7 5 2 4 2" xfId="11554" xr:uid="{B5774554-3A31-47FD-8C68-F89D8CDC1AFD}"/>
    <cellStyle name="Millares 7 5 2 4 2 2" xfId="42602" xr:uid="{8203797A-A313-4432-AD89-D85A9D1FFCC7}"/>
    <cellStyle name="Millares 7 5 2 4 3" xfId="25733" xr:uid="{E13DE5DE-5401-4F1B-9868-8AFE015521B0}"/>
    <cellStyle name="Millares 7 5 2 5" xfId="3570" xr:uid="{0DF7E277-73C6-40CE-823D-8DDEB0B095AC}"/>
    <cellStyle name="Millares 7 5 2 5 2" xfId="15162" xr:uid="{B17793E5-2D10-40C5-90DE-A595A871F301}"/>
    <cellStyle name="Millares 7 5 2 5 2 2" xfId="46209" xr:uid="{27B22E66-A8B5-487B-8B6B-BA7B6C282A7D}"/>
    <cellStyle name="Millares 7 5 2 5 3" xfId="29340" xr:uid="{67BE18C8-D260-4FB2-9545-B509CD8EFB84}"/>
    <cellStyle name="Millares 7 5 2 6" xfId="5985" xr:uid="{10DBCC9F-7E24-4292-B030-083E68D51672}"/>
    <cellStyle name="Millares 7 5 2 6 2" xfId="19417" xr:uid="{C8DC8FB9-87F5-45FF-9B0A-3133A744563E}"/>
    <cellStyle name="Millares 7 5 2 6 2 2" xfId="50434" xr:uid="{03988736-162A-442A-85B7-C1F39C2F58A5}"/>
    <cellStyle name="Millares 7 5 2 6 3" xfId="33565" xr:uid="{E393C1CD-304C-4714-B271-55155C7B909E}"/>
    <cellStyle name="Millares 7 5 2 7" xfId="8396" xr:uid="{949BECA9-D7FF-4677-BBD0-FAD92DF5A6F5}"/>
    <cellStyle name="Millares 7 5 2 7 2" xfId="39448" xr:uid="{ED7423AD-72F4-4D19-A2E4-FCB7CAA765D0}"/>
    <cellStyle name="Millares 7 5 2 8" xfId="22579" xr:uid="{F27F01C9-715B-4FE8-B25D-D82E251A04B6}"/>
    <cellStyle name="Millares 7 5 20" xfId="37922" xr:uid="{0F9543F2-D848-4574-8404-B48AEABB3F07}"/>
    <cellStyle name="Millares 7 5 20 2" xfId="54791" xr:uid="{1588E85B-1F42-436D-8F2D-A27E62166C65}"/>
    <cellStyle name="Millares 7 5 21" xfId="38224" xr:uid="{12345D82-48AD-41D7-883C-2842F2708124}"/>
    <cellStyle name="Millares 7 5 21 2" xfId="55093" xr:uid="{1878B30C-B9E4-49E0-A58D-104E7910D7F6}"/>
    <cellStyle name="Millares 7 5 22" xfId="38524" xr:uid="{A6664045-E92B-4F1A-A6AF-1DA3FCB53E5F}"/>
    <cellStyle name="Millares 7 5 22 2" xfId="55393" xr:uid="{526A9E36-F8EE-426E-83AC-C35A7881CB01}"/>
    <cellStyle name="Millares 7 5 23" xfId="38824" xr:uid="{0D4AC1BD-CC6C-40C7-B50F-DCDFAF453380}"/>
    <cellStyle name="Millares 7 5 23 2" xfId="55693" xr:uid="{1EFEFF6D-B7A7-44F6-8679-EE6E41E40A37}"/>
    <cellStyle name="Millares 7 5 24" xfId="39245" xr:uid="{8E65F356-B798-481C-B14A-9CE1FAB97EAA}"/>
    <cellStyle name="Millares 7 5 25" xfId="22376" xr:uid="{C8549C2B-9BCA-4764-A2D9-386ABD64EAA0}"/>
    <cellStyle name="Millares 7 5 3" xfId="2282" xr:uid="{1A4B51FD-B1C6-40F5-B16E-D5FB7589DBBE}"/>
    <cellStyle name="Millares 7 5 3 2" xfId="4697" xr:uid="{7B6B6A6B-63AA-4A2B-8765-483C79F4A944}"/>
    <cellStyle name="Millares 7 5 3 2 2" xfId="12680" xr:uid="{54639842-D23D-4079-AC32-81B1D348B7B0}"/>
    <cellStyle name="Millares 7 5 3 2 2 2" xfId="43728" xr:uid="{6812E92B-3A2B-4E66-95B5-72A1D467BF5F}"/>
    <cellStyle name="Millares 7 5 3 2 3" xfId="26859" xr:uid="{A4C5EBBF-0882-48EE-BBBA-25B17C0D540F}"/>
    <cellStyle name="Millares 7 5 3 3" xfId="7111" xr:uid="{BD2C1FF3-FDCF-4347-BBC5-4148F30D6DA7}"/>
    <cellStyle name="Millares 7 5 3 3 2" xfId="16288" xr:uid="{C589EE12-73FA-4BFA-B9A7-7B9E22AD79D0}"/>
    <cellStyle name="Millares 7 5 3 3 2 2" xfId="47335" xr:uid="{8313DCFD-3C05-4E0F-9397-43E8B364DB47}"/>
    <cellStyle name="Millares 7 5 3 3 3" xfId="30466" xr:uid="{BF632D7A-9C2C-438C-8D51-C8749D5AB6CC}"/>
    <cellStyle name="Millares 7 5 3 4" xfId="20543" xr:uid="{6E12A32D-1059-43E7-B15F-906CA422CB70}"/>
    <cellStyle name="Millares 7 5 3 4 2" xfId="51560" xr:uid="{315B1711-0FD9-41EC-83D3-9EB06C32E57F}"/>
    <cellStyle name="Millares 7 5 3 4 3" xfId="34691" xr:uid="{A39AEF79-3F6A-48F3-B516-48E427369888}"/>
    <cellStyle name="Millares 7 5 3 5" xfId="9522" xr:uid="{47B24B54-F635-46D8-B999-64C91C0A53B8}"/>
    <cellStyle name="Millares 7 5 3 5 2" xfId="40574" xr:uid="{336E6263-DE74-44D2-A0CC-FEC226B0D3DF}"/>
    <cellStyle name="Millares 7 5 3 6" xfId="23705" xr:uid="{2E4D443E-6385-47D1-A424-00A8FF2D6AC4}"/>
    <cellStyle name="Millares 7 5 4" xfId="2635" xr:uid="{0A5FB9EB-CEFC-4B35-B7C0-6BD4E8EA97DF}"/>
    <cellStyle name="Millares 7 5 4 2" xfId="5050" xr:uid="{72FB13F4-983B-4759-993D-672DEF9F123A}"/>
    <cellStyle name="Millares 7 5 4 2 2" xfId="13033" xr:uid="{C7A9E554-05AE-428E-BC4D-065F9692C2A9}"/>
    <cellStyle name="Millares 7 5 4 2 2 2" xfId="44081" xr:uid="{CB87B38F-5E79-4FE5-997B-4A4FE74D1A3F}"/>
    <cellStyle name="Millares 7 5 4 2 3" xfId="27212" xr:uid="{3FFDD26F-762C-4051-9C2B-0F13E2D11B05}"/>
    <cellStyle name="Millares 7 5 4 3" xfId="7464" xr:uid="{FFAD8475-D3A1-4810-B3A8-134300DD419B}"/>
    <cellStyle name="Millares 7 5 4 3 2" xfId="16641" xr:uid="{46D58A56-3373-400F-8A87-5350914052C3}"/>
    <cellStyle name="Millares 7 5 4 3 2 2" xfId="47688" xr:uid="{28F19E36-252E-4870-813B-D73CEFB7AC43}"/>
    <cellStyle name="Millares 7 5 4 3 3" xfId="30819" xr:uid="{9EDCCFDC-39C7-44C9-9562-4AE084F80424}"/>
    <cellStyle name="Millares 7 5 4 4" xfId="20896" xr:uid="{DDE6DD0F-A5DC-4A68-9D68-89B590D00611}"/>
    <cellStyle name="Millares 7 5 4 4 2" xfId="51913" xr:uid="{C832C37B-7A9A-4AD6-8F77-E8D21DE39372}"/>
    <cellStyle name="Millares 7 5 4 4 3" xfId="35044" xr:uid="{378C388D-5445-4B15-A3B1-D6FCF4FC7A66}"/>
    <cellStyle name="Millares 7 5 4 5" xfId="9875" xr:uid="{B257F399-F727-4051-BBAF-1ED856E7CCCD}"/>
    <cellStyle name="Millares 7 5 4 5 2" xfId="40927" xr:uid="{F5DE91DD-E609-41D9-8F03-93CCA05E142C}"/>
    <cellStyle name="Millares 7 5 4 6" xfId="24058" xr:uid="{70309A3D-EE3B-4452-B06D-0B0A0846B8CB}"/>
    <cellStyle name="Millares 7 5 5" xfId="1628" xr:uid="{C7DB350C-FE87-4E90-8616-D65985DF9B07}"/>
    <cellStyle name="Millares 7 5 5 2" xfId="4043" xr:uid="{5350D8FF-779B-4B07-BDDD-9B14B95F4FEC}"/>
    <cellStyle name="Millares 7 5 5 2 2" xfId="12026" xr:uid="{0D4B8E9B-EBE3-4FC7-82C1-6D1AD554B151}"/>
    <cellStyle name="Millares 7 5 5 2 2 2" xfId="43074" xr:uid="{8700E935-0038-4810-BBB1-AE7C301ED8B3}"/>
    <cellStyle name="Millares 7 5 5 2 3" xfId="26205" xr:uid="{4F16D8C5-92AC-4586-94D2-39EE1BA7AAD5}"/>
    <cellStyle name="Millares 7 5 5 3" xfId="6457" xr:uid="{59D94CEB-7BD6-42DF-BA15-5D6F92D3D631}"/>
    <cellStyle name="Millares 7 5 5 3 2" xfId="15634" xr:uid="{F3806D39-2768-4E72-8201-A44044E78024}"/>
    <cellStyle name="Millares 7 5 5 3 2 2" xfId="46681" xr:uid="{BF8FD63F-CDA8-459B-A793-453D2F5F70C3}"/>
    <cellStyle name="Millares 7 5 5 3 3" xfId="29812" xr:uid="{A6AE660B-64D2-48EE-B388-9C5BF8AF74F9}"/>
    <cellStyle name="Millares 7 5 5 4" xfId="19889" xr:uid="{14691337-7347-497F-9416-D2813EE9D6EA}"/>
    <cellStyle name="Millares 7 5 5 4 2" xfId="50906" xr:uid="{633388F3-942F-46EB-9B68-6A3810A1DCF3}"/>
    <cellStyle name="Millares 7 5 5 4 3" xfId="34037" xr:uid="{14FDA242-F68C-412B-9BBF-650A154D369B}"/>
    <cellStyle name="Millares 7 5 5 5" xfId="8868" xr:uid="{DED34C51-81AE-4437-AB5F-74DC9FEF0F72}"/>
    <cellStyle name="Millares 7 5 5 5 2" xfId="39920" xr:uid="{82D1C564-BE72-49ED-88B0-A1549F8DCC75}"/>
    <cellStyle name="Millares 7 5 5 6" xfId="23051" xr:uid="{9ABDCCC8-607F-4D12-9C7E-AB01D902C163}"/>
    <cellStyle name="Millares 7 5 6" xfId="952" xr:uid="{CBB98DF5-7F76-4D87-B5A5-E5BFA62DA0B1}"/>
    <cellStyle name="Millares 7 5 6 2" xfId="13645" xr:uid="{22F04FE5-52F6-4661-83D7-564721A2472C}"/>
    <cellStyle name="Millares 7 5 6 2 2" xfId="44693" xr:uid="{0244056D-7827-4274-987E-CDF7EE8D89CB}"/>
    <cellStyle name="Millares 7 5 6 2 3" xfId="27824" xr:uid="{45B19760-9D88-44E2-B642-BD1AE68926B3}"/>
    <cellStyle name="Millares 7 5 6 3" xfId="17253" xr:uid="{2A72ED6B-3552-4280-86AE-E61FFB1AEB19}"/>
    <cellStyle name="Millares 7 5 6 3 2" xfId="48300" xr:uid="{396A0975-5FB9-47F6-8F76-AF20BB9F1A31}"/>
    <cellStyle name="Millares 7 5 6 3 3" xfId="31431" xr:uid="{ADD69DD8-A096-464C-85A3-86D8119D7A59}"/>
    <cellStyle name="Millares 7 5 6 4" xfId="21508" xr:uid="{CC92D1B7-DAAD-4697-A542-AD6D36BA1460}"/>
    <cellStyle name="Millares 7 5 6 4 2" xfId="52525" xr:uid="{2107F901-79BD-4F3C-9E02-B74BE17A5448}"/>
    <cellStyle name="Millares 7 5 6 4 3" xfId="35656" xr:uid="{6A7466DA-0BD7-4453-8132-FE18981CFE2F}"/>
    <cellStyle name="Millares 7 5 6 5" xfId="10487" xr:uid="{1BDFE998-AA83-40F8-9FA1-5A5F654AB0C2}"/>
    <cellStyle name="Millares 7 5 6 5 2" xfId="41539" xr:uid="{92CEF13E-528B-4C5B-916B-D9061B73AA0C}"/>
    <cellStyle name="Millares 7 5 6 6" xfId="24670" xr:uid="{A41BDD44-1DF2-40AA-A016-8C20D4D3E6A3}"/>
    <cellStyle name="Millares 7 5 7" xfId="3367" xr:uid="{AEDDBAE0-6377-4D8B-A912-4B2D68213068}"/>
    <cellStyle name="Millares 7 5 7 2" xfId="13942" xr:uid="{DB0E9FDA-882A-49D9-B44B-3B7EC10B3D87}"/>
    <cellStyle name="Millares 7 5 7 2 2" xfId="44990" xr:uid="{08862A13-2BBC-4FA9-A756-6FE595A7F27F}"/>
    <cellStyle name="Millares 7 5 7 2 3" xfId="28121" xr:uid="{9F277F4D-9089-4D9E-B9E5-FA6FF3F004E9}"/>
    <cellStyle name="Millares 7 5 7 3" xfId="17550" xr:uid="{6D2A3E10-7CB9-4D6D-81B8-C7067120FB1B}"/>
    <cellStyle name="Millares 7 5 7 3 2" xfId="48597" xr:uid="{3584284E-D8E6-4CD5-B9A3-7FA144459D6A}"/>
    <cellStyle name="Millares 7 5 7 3 3" xfId="31728" xr:uid="{C743AFDF-359E-4FA2-A0D1-ABCF6CD706AB}"/>
    <cellStyle name="Millares 7 5 7 4" xfId="21805" xr:uid="{4A45A04B-7F13-47AF-8038-3600CCDAC7C2}"/>
    <cellStyle name="Millares 7 5 7 4 2" xfId="52822" xr:uid="{B631868D-89C9-4B39-8912-98602EFDF86E}"/>
    <cellStyle name="Millares 7 5 7 4 3" xfId="35953" xr:uid="{6190B856-A143-49FE-99DD-7F4F9144FCC2}"/>
    <cellStyle name="Millares 7 5 7 5" xfId="10784" xr:uid="{A58DA62C-698B-4D67-B381-F251FB3060FC}"/>
    <cellStyle name="Millares 7 5 7 5 2" xfId="41836" xr:uid="{64BB62EA-5522-4609-A6C6-B06C4BCBE05D}"/>
    <cellStyle name="Millares 7 5 7 6" xfId="24967" xr:uid="{9C9EC05C-4193-48FF-92CC-109CF57EB116}"/>
    <cellStyle name="Millares 7 5 8" xfId="5782" xr:uid="{AE055536-2A56-461C-ABF7-E417F83F187D}"/>
    <cellStyle name="Millares 7 5 8 2" xfId="11351" xr:uid="{23D6B3E1-A77C-4342-86B7-1BD6EFA199EA}"/>
    <cellStyle name="Millares 7 5 8 2 2" xfId="42399" xr:uid="{6669D222-C916-4056-87EA-5E9FD3995354}"/>
    <cellStyle name="Millares 7 5 8 3" xfId="25530" xr:uid="{CAB3A574-ECD7-49FE-9C31-01EA796C236B}"/>
    <cellStyle name="Millares 7 5 9" xfId="14389" xr:uid="{375CE4A0-C214-4579-BCE4-08D4A4D413D2}"/>
    <cellStyle name="Millares 7 5 9 2" xfId="45437" xr:uid="{07422CD3-46D2-4BEB-9EB1-BD5DE25CFF4E}"/>
    <cellStyle name="Millares 7 5 9 3" xfId="28568" xr:uid="{B5303E87-36C4-4018-96D5-A9F76EFE4644}"/>
    <cellStyle name="Millares 7 6" xfId="185" xr:uid="{C76E2A19-E655-4687-ACAE-21FDCFC55177}"/>
    <cellStyle name="Millares 7 6 10" xfId="14782" xr:uid="{C659B3C9-D4BA-4880-8DE0-07135E923B3E}"/>
    <cellStyle name="Millares 7 6 10 2" xfId="45829" xr:uid="{4D6F14BE-FD8C-4D7F-A0BE-650065F835DB}"/>
    <cellStyle name="Millares 7 6 10 3" xfId="28960" xr:uid="{B8A51681-8C8B-4CE3-A72F-D4255B194069}"/>
    <cellStyle name="Millares 7 6 11" xfId="18051" xr:uid="{AAD17021-355E-485E-A4FE-FDAEE453D3C8}"/>
    <cellStyle name="Millares 7 6 11 2" xfId="49068" xr:uid="{DA13F78C-3BF6-4AFF-9439-68510CA1FF96}"/>
    <cellStyle name="Millares 7 6 11 3" xfId="32199" xr:uid="{8A817911-6541-4D39-BC58-2F6E56389430}"/>
    <cellStyle name="Millares 7 6 12" xfId="18351" xr:uid="{A4AFD707-48B9-41E0-AE1D-512088B32918}"/>
    <cellStyle name="Millares 7 6 12 2" xfId="49368" xr:uid="{D2300ACE-ED06-4596-AE13-28CE9BA46043}"/>
    <cellStyle name="Millares 7 6 12 3" xfId="32499" xr:uid="{622B024E-0A57-45C5-8FE8-192FD4E54FED}"/>
    <cellStyle name="Millares 7 6 13" xfId="18651" xr:uid="{A3D43A75-0035-41D3-B08E-00B9FF236142}"/>
    <cellStyle name="Millares 7 6 13 2" xfId="49668" xr:uid="{3295DBE8-4496-4DD1-9CA7-7CC245038DDA}"/>
    <cellStyle name="Millares 7 6 13 3" xfId="32799" xr:uid="{CF4C0986-BE17-46E8-B24A-819E70619153}"/>
    <cellStyle name="Millares 7 6 14" xfId="19037" xr:uid="{E2A8266C-5DBC-44B7-8A9C-821CE086695D}"/>
    <cellStyle name="Millares 7 6 14 2" xfId="50054" xr:uid="{5F5FFEF1-2697-49BB-B54F-B196494A88EE}"/>
    <cellStyle name="Millares 7 6 14 3" xfId="33185" xr:uid="{5DF26101-1F27-4BA1-AA8C-FE72D1663AAF}"/>
    <cellStyle name="Millares 7 6 15" xfId="8016" xr:uid="{91497F6F-6151-4551-8529-1112EA489390}"/>
    <cellStyle name="Millares 7 6 15 2" xfId="53272" xr:uid="{B0E6E873-00ED-4245-80AD-EDC54DC12199}"/>
    <cellStyle name="Millares 7 6 15 3" xfId="36403" xr:uid="{900860A6-B13B-4002-AF63-BC1A9733460E}"/>
    <cellStyle name="Millares 7 6 16" xfId="36708" xr:uid="{6D08EFFC-CF3A-4D2E-8401-AC16B9EB7C18}"/>
    <cellStyle name="Millares 7 6 16 2" xfId="53577" xr:uid="{B407D74C-9F79-4B73-BE82-9DDC3CE219D8}"/>
    <cellStyle name="Millares 7 6 17" xfId="37018" xr:uid="{176F685A-F7A4-4207-848C-A44601DA60CC}"/>
    <cellStyle name="Millares 7 6 17 2" xfId="53887" xr:uid="{878C8890-8DB8-405F-9C52-EF50614B611B}"/>
    <cellStyle name="Millares 7 6 18" xfId="37321" xr:uid="{496E1E71-B369-4245-89CD-2CF7A9F64C08}"/>
    <cellStyle name="Millares 7 6 18 2" xfId="54190" xr:uid="{7DB002ED-A731-4470-971F-3D0F623B8CB6}"/>
    <cellStyle name="Millares 7 6 19" xfId="37621" xr:uid="{32436832-30E7-4826-B614-ADF278BC8FBF}"/>
    <cellStyle name="Millares 7 6 19 2" xfId="54490" xr:uid="{5B7C94DC-29D1-41DA-919B-1CD8459718BF}"/>
    <cellStyle name="Millares 7 6 2" xfId="567" xr:uid="{FF8503F9-B68C-4BDC-9597-F384BC76C736}"/>
    <cellStyle name="Millares 7 6 2 2" xfId="2839" xr:uid="{4827CA17-F2B5-4F35-9E11-14C49489FF0B}"/>
    <cellStyle name="Millares 7 6 2 2 2" xfId="5254" xr:uid="{54354CBF-4680-475E-AEE0-B30090262BEB}"/>
    <cellStyle name="Millares 7 6 2 2 2 2" xfId="13237" xr:uid="{F26AA046-D256-4C1A-9696-23D37A8FA609}"/>
    <cellStyle name="Millares 7 6 2 2 2 2 2" xfId="44285" xr:uid="{E6A14AF7-F419-42EE-8DEB-73D4A5C5AC99}"/>
    <cellStyle name="Millares 7 6 2 2 2 3" xfId="27416" xr:uid="{66486A79-B128-4CA2-8541-1B98E09FFDAC}"/>
    <cellStyle name="Millares 7 6 2 2 3" xfId="7668" xr:uid="{244040A6-B9EE-4303-B7E6-CDB59ED92F2D}"/>
    <cellStyle name="Millares 7 6 2 2 3 2" xfId="16845" xr:uid="{6C128936-C36C-475F-9106-373B9A2F4BC1}"/>
    <cellStyle name="Millares 7 6 2 2 3 2 2" xfId="47892" xr:uid="{82C2111B-A27F-40C0-B67A-71C490EE8C4D}"/>
    <cellStyle name="Millares 7 6 2 2 3 3" xfId="31023" xr:uid="{151A4441-91C2-4583-AAE1-E62549645140}"/>
    <cellStyle name="Millares 7 6 2 2 4" xfId="21100" xr:uid="{EA698A2E-2666-462E-8D8C-D92126509F66}"/>
    <cellStyle name="Millares 7 6 2 2 4 2" xfId="52117" xr:uid="{A8166FD1-F011-4DB6-A68C-71C8F4974F25}"/>
    <cellStyle name="Millares 7 6 2 2 4 3" xfId="35248" xr:uid="{70418B59-C554-48A2-84E7-38E4E2F6B801}"/>
    <cellStyle name="Millares 7 6 2 2 5" xfId="10079" xr:uid="{742A6DA7-C50E-469B-A375-2AD19C9EDB11}"/>
    <cellStyle name="Millares 7 6 2 2 5 2" xfId="41131" xr:uid="{83454325-C95D-48B8-958F-4FEC4F1A883B}"/>
    <cellStyle name="Millares 7 6 2 2 6" xfId="24262" xr:uid="{D4FF5865-59A8-4965-8668-DB3B071C63B5}"/>
    <cellStyle name="Millares 7 6 2 3" xfId="1803" xr:uid="{980254B1-D6B1-43AF-979E-1B472ED3EC3B}"/>
    <cellStyle name="Millares 7 6 2 3 2" xfId="4218" xr:uid="{F09FE005-49C7-4059-BB06-BEAB2ED9A117}"/>
    <cellStyle name="Millares 7 6 2 3 2 2" xfId="12201" xr:uid="{E395091D-5FF3-468A-ADF9-21625B4DBC52}"/>
    <cellStyle name="Millares 7 6 2 3 2 2 2" xfId="43249" xr:uid="{42EF1C30-BA82-482C-BC95-DF1120BFE721}"/>
    <cellStyle name="Millares 7 6 2 3 2 3" xfId="26380" xr:uid="{467A41D7-0C49-419F-AC63-F83DA73CE70F}"/>
    <cellStyle name="Millares 7 6 2 3 3" xfId="6632" xr:uid="{AFEC575B-07BC-4BE5-951F-D953BA0E003F}"/>
    <cellStyle name="Millares 7 6 2 3 3 2" xfId="15809" xr:uid="{CA74385E-F546-4B85-9EC9-6C9801605CB0}"/>
    <cellStyle name="Millares 7 6 2 3 3 2 2" xfId="46856" xr:uid="{12819946-4A94-47DB-9D64-2A11AB9A51B4}"/>
    <cellStyle name="Millares 7 6 2 3 3 3" xfId="29987" xr:uid="{0936720C-EBF4-4587-BD96-C986ED931E9A}"/>
    <cellStyle name="Millares 7 6 2 3 4" xfId="20064" xr:uid="{62091FAD-B7EC-42F0-BF1F-4994F3AA00EA}"/>
    <cellStyle name="Millares 7 6 2 3 4 2" xfId="51081" xr:uid="{D05A5337-1C81-4E33-9519-2A450ECEEF5A}"/>
    <cellStyle name="Millares 7 6 2 3 4 3" xfId="34212" xr:uid="{2A1939FB-186B-49EF-B1B4-71843CF953D8}"/>
    <cellStyle name="Millares 7 6 2 3 5" xfId="9043" xr:uid="{2C4E8733-A031-438A-91D3-29267427CBA1}"/>
    <cellStyle name="Millares 7 6 2 3 5 2" xfId="40095" xr:uid="{5CC5FF4A-985F-4ECA-9917-175AF80A2E41}"/>
    <cellStyle name="Millares 7 6 2 3 6" xfId="23226" xr:uid="{C86A4F56-7DDA-47EA-B876-D1A450E14CE2}"/>
    <cellStyle name="Millares 7 6 2 4" xfId="1156" xr:uid="{14D40BC4-59D2-4E7C-8E6F-ED7CFA11A22E}"/>
    <cellStyle name="Millares 7 6 2 4 2" xfId="11555" xr:uid="{B93E9345-DFC1-4056-91FB-33182C538EDB}"/>
    <cellStyle name="Millares 7 6 2 4 2 2" xfId="42603" xr:uid="{D43528FE-6B35-47D3-84FB-65023D296EC0}"/>
    <cellStyle name="Millares 7 6 2 4 3" xfId="25734" xr:uid="{AE5142FF-8A64-4CD3-857B-E84827F27BA5}"/>
    <cellStyle name="Millares 7 6 2 5" xfId="3571" xr:uid="{496128D0-2784-4757-95CC-7F8C19284463}"/>
    <cellStyle name="Millares 7 6 2 5 2" xfId="15163" xr:uid="{584A4EE0-6854-4B87-B93F-F1750D4EDF48}"/>
    <cellStyle name="Millares 7 6 2 5 2 2" xfId="46210" xr:uid="{F3636EEB-B44B-4FF1-A1BE-C4F0BE2EF6EF}"/>
    <cellStyle name="Millares 7 6 2 5 3" xfId="29341" xr:uid="{381EE504-EB05-477E-9FE7-81526632C95A}"/>
    <cellStyle name="Millares 7 6 2 6" xfId="5986" xr:uid="{8AB4240C-992F-4BE1-B2FD-15C3F59B84AB}"/>
    <cellStyle name="Millares 7 6 2 6 2" xfId="19418" xr:uid="{E07B2743-3FAE-42CB-838E-CC162A141B0A}"/>
    <cellStyle name="Millares 7 6 2 6 2 2" xfId="50435" xr:uid="{48C25ED8-3375-472D-A250-AECFA00B4C8A}"/>
    <cellStyle name="Millares 7 6 2 6 3" xfId="33566" xr:uid="{F9A556E9-0C44-4C51-B24C-ED48E4211EA6}"/>
    <cellStyle name="Millares 7 6 2 7" xfId="8397" xr:uid="{9BA45A22-73F4-4A09-839E-EF5C20B83FB4}"/>
    <cellStyle name="Millares 7 6 2 7 2" xfId="39449" xr:uid="{C1480CD4-A5F9-40AB-8CFC-75C92F98B875}"/>
    <cellStyle name="Millares 7 6 2 8" xfId="22580" xr:uid="{C30AF296-8B0E-46E6-BD70-4A7E51B86CCF}"/>
    <cellStyle name="Millares 7 6 20" xfId="37923" xr:uid="{9E616DCB-6819-4E13-9944-824590DBA05E}"/>
    <cellStyle name="Millares 7 6 20 2" xfId="54792" xr:uid="{0FDF1774-C0BD-43CB-81C0-2FE3A8E968C0}"/>
    <cellStyle name="Millares 7 6 21" xfId="38225" xr:uid="{D069E056-63C0-45DC-9500-41D53F47D4A6}"/>
    <cellStyle name="Millares 7 6 21 2" xfId="55094" xr:uid="{B41A6F3B-D7FD-4B3F-8519-314A342C213B}"/>
    <cellStyle name="Millares 7 6 22" xfId="38525" xr:uid="{C447A754-7B47-4336-819A-81B22CC4F733}"/>
    <cellStyle name="Millares 7 6 22 2" xfId="55394" xr:uid="{C64A40BA-6100-496C-A19D-ECA75E21BBCE}"/>
    <cellStyle name="Millares 7 6 23" xfId="38825" xr:uid="{E1245C2E-20AF-44D0-B397-B116512BA4A4}"/>
    <cellStyle name="Millares 7 6 23 2" xfId="55694" xr:uid="{725B8228-2740-46A3-AC4F-0B1196F3E8E0}"/>
    <cellStyle name="Millares 7 6 24" xfId="39068" xr:uid="{6566E141-BF18-457B-981D-82378A720404}"/>
    <cellStyle name="Millares 7 6 25" xfId="22199" xr:uid="{7B3E9786-06CA-41C8-9EDC-25862E5057CF}"/>
    <cellStyle name="Millares 7 6 3" xfId="2313" xr:uid="{C2A0F44A-0BCC-4F68-8D34-45542035B142}"/>
    <cellStyle name="Millares 7 6 3 2" xfId="4728" xr:uid="{EAEC4D22-FF12-4CFD-A260-8E4FC9911F7A}"/>
    <cellStyle name="Millares 7 6 3 2 2" xfId="12711" xr:uid="{17A75A6C-4EED-49BE-BE14-051C84207312}"/>
    <cellStyle name="Millares 7 6 3 2 2 2" xfId="43759" xr:uid="{678E9590-7D6F-4A22-AE95-5154359E6082}"/>
    <cellStyle name="Millares 7 6 3 2 3" xfId="26890" xr:uid="{92EA96FF-AB69-46F7-B47A-3BF0E0B74C75}"/>
    <cellStyle name="Millares 7 6 3 3" xfId="7142" xr:uid="{10869B3E-810C-4F1E-B5D0-388D51EA59DC}"/>
    <cellStyle name="Millares 7 6 3 3 2" xfId="16319" xr:uid="{99E74BC6-9586-4ABE-A181-9C7C00AEBECD}"/>
    <cellStyle name="Millares 7 6 3 3 2 2" xfId="47366" xr:uid="{FBC57183-D24F-4959-B675-76E6A658541B}"/>
    <cellStyle name="Millares 7 6 3 3 3" xfId="30497" xr:uid="{B471BED4-C1A5-4FA3-B2D5-B2FDBAAF41BC}"/>
    <cellStyle name="Millares 7 6 3 4" xfId="20574" xr:uid="{D71404D7-98F9-4CBD-8878-EDB0EF90576F}"/>
    <cellStyle name="Millares 7 6 3 4 2" xfId="51591" xr:uid="{B47AF397-412F-47A4-B33D-550B57776179}"/>
    <cellStyle name="Millares 7 6 3 4 3" xfId="34722" xr:uid="{B7DBDEE4-4C33-4ECC-9254-7825C7659640}"/>
    <cellStyle name="Millares 7 6 3 5" xfId="9553" xr:uid="{AF3E7C56-4F40-4137-8A24-A99E7B77F52B}"/>
    <cellStyle name="Millares 7 6 3 5 2" xfId="40605" xr:uid="{40CD437C-1EE4-4140-BD97-7639EB82FD6D}"/>
    <cellStyle name="Millares 7 6 3 6" xfId="23736" xr:uid="{460F5811-7D73-4554-84EF-1171CB13C10F}"/>
    <cellStyle name="Millares 7 6 4" xfId="2458" xr:uid="{6F1AD4FC-5258-47A8-A800-AFD08D253517}"/>
    <cellStyle name="Millares 7 6 4 2" xfId="4873" xr:uid="{EEE57212-DB34-4302-A5A9-DD3F3D6CD7F3}"/>
    <cellStyle name="Millares 7 6 4 2 2" xfId="12856" xr:uid="{63E9227F-7A8B-420D-AF36-F1B9D17EF75E}"/>
    <cellStyle name="Millares 7 6 4 2 2 2" xfId="43904" xr:uid="{F8AFC339-4453-417B-9A7D-FA2FA4C9FF05}"/>
    <cellStyle name="Millares 7 6 4 2 3" xfId="27035" xr:uid="{9E6158FD-0977-4592-9B46-D9D3C360B9FB}"/>
    <cellStyle name="Millares 7 6 4 3" xfId="7287" xr:uid="{904DBE38-5E0A-4754-9B14-935AE0B53D4E}"/>
    <cellStyle name="Millares 7 6 4 3 2" xfId="16464" xr:uid="{DB9CB31A-1A1E-410D-A7EF-EC722706D6F0}"/>
    <cellStyle name="Millares 7 6 4 3 2 2" xfId="47511" xr:uid="{04EA874B-D976-4923-99BD-219F5FBAA115}"/>
    <cellStyle name="Millares 7 6 4 3 3" xfId="30642" xr:uid="{1F49AD1D-0F12-4B00-9329-17101D289A6F}"/>
    <cellStyle name="Millares 7 6 4 4" xfId="20719" xr:uid="{F8384DB3-72AC-4291-B56A-2751595F932E}"/>
    <cellStyle name="Millares 7 6 4 4 2" xfId="51736" xr:uid="{0348671D-AE6F-4BCF-AE01-898C4D5FFCBF}"/>
    <cellStyle name="Millares 7 6 4 4 3" xfId="34867" xr:uid="{C5659F1A-9974-4C75-B3C5-0C35136FF9B2}"/>
    <cellStyle name="Millares 7 6 4 5" xfId="9698" xr:uid="{2CE3DE84-B00D-43BB-A39B-077BE7FFFDA7}"/>
    <cellStyle name="Millares 7 6 4 5 2" xfId="40750" xr:uid="{F2E96733-4E6D-4690-815F-DCA0A59DCB61}"/>
    <cellStyle name="Millares 7 6 4 6" xfId="23881" xr:uid="{5428FB21-9892-4059-800B-132FF23D4C21}"/>
    <cellStyle name="Millares 7 6 5" xfId="1659" xr:uid="{D6DA76BB-8A4B-4BCB-97D8-D622233DDCB8}"/>
    <cellStyle name="Millares 7 6 5 2" xfId="4074" xr:uid="{8B666960-6B56-4FBD-9896-77054EE610C3}"/>
    <cellStyle name="Millares 7 6 5 2 2" xfId="12057" xr:uid="{2870FF3D-F1F0-461E-A7C4-51247D5C6D7F}"/>
    <cellStyle name="Millares 7 6 5 2 2 2" xfId="43105" xr:uid="{BAB679D2-2AB8-4AB2-9EE5-E5C0D1B659B1}"/>
    <cellStyle name="Millares 7 6 5 2 3" xfId="26236" xr:uid="{365D96C1-97CA-41C2-A779-95A36096104C}"/>
    <cellStyle name="Millares 7 6 5 3" xfId="6488" xr:uid="{21209DAE-7BA7-4190-85C6-6490CD90DB11}"/>
    <cellStyle name="Millares 7 6 5 3 2" xfId="15665" xr:uid="{2D141510-DB49-48EE-B2FB-FF8B59514EC6}"/>
    <cellStyle name="Millares 7 6 5 3 2 2" xfId="46712" xr:uid="{DBFB0182-2DEC-4249-91F0-2F96CEFB4184}"/>
    <cellStyle name="Millares 7 6 5 3 3" xfId="29843" xr:uid="{5FAF570C-0C2C-48BA-BEF9-155ECE0FCC48}"/>
    <cellStyle name="Millares 7 6 5 4" xfId="19920" xr:uid="{35C8BDAA-249A-4DF8-A1E3-8D7369C39491}"/>
    <cellStyle name="Millares 7 6 5 4 2" xfId="50937" xr:uid="{0CE0E1AC-758C-4755-B173-30BE31595F5E}"/>
    <cellStyle name="Millares 7 6 5 4 3" xfId="34068" xr:uid="{1E42E004-2287-4730-AAE1-6992D918CBD2}"/>
    <cellStyle name="Millares 7 6 5 5" xfId="8899" xr:uid="{37B788C6-FF1B-4497-98FE-B1767855C235}"/>
    <cellStyle name="Millares 7 6 5 5 2" xfId="39951" xr:uid="{53FFF140-DAFA-483F-8BC6-B32674F09FDC}"/>
    <cellStyle name="Millares 7 6 5 6" xfId="23082" xr:uid="{B7B60271-8C5C-4BB8-836F-7FEBC5C20781}"/>
    <cellStyle name="Millares 7 6 6" xfId="775" xr:uid="{5C7FC2CA-F733-4952-B055-A688452F9841}"/>
    <cellStyle name="Millares 7 6 6 2" xfId="13646" xr:uid="{F727EB27-461D-400F-B4E3-73ED371A5FCF}"/>
    <cellStyle name="Millares 7 6 6 2 2" xfId="44694" xr:uid="{47C13780-0B37-40FC-952E-67ADC54CD741}"/>
    <cellStyle name="Millares 7 6 6 2 3" xfId="27825" xr:uid="{E81BAC23-0224-422D-9B6C-FC0F68DC6CFC}"/>
    <cellStyle name="Millares 7 6 6 3" xfId="17254" xr:uid="{AF2E132B-4A5A-4604-9A8F-D131CE3967C6}"/>
    <cellStyle name="Millares 7 6 6 3 2" xfId="48301" xr:uid="{49A0E078-C012-47E6-8085-B9A1C9316941}"/>
    <cellStyle name="Millares 7 6 6 3 3" xfId="31432" xr:uid="{A441CC8F-84F4-4BA9-BC3F-1EA54CBA6339}"/>
    <cellStyle name="Millares 7 6 6 4" xfId="21509" xr:uid="{FBB727D0-4868-4460-8CF5-30A45755CB4B}"/>
    <cellStyle name="Millares 7 6 6 4 2" xfId="52526" xr:uid="{B8006915-A671-4949-B68B-3E268232DE6C}"/>
    <cellStyle name="Millares 7 6 6 4 3" xfId="35657" xr:uid="{3540C574-6AB4-402F-89B6-F59976A1E1AF}"/>
    <cellStyle name="Millares 7 6 6 5" xfId="10488" xr:uid="{FAF8864B-7CDE-4CA2-AB8A-8C0FA729C47D}"/>
    <cellStyle name="Millares 7 6 6 5 2" xfId="41540" xr:uid="{1FDDD8D1-9155-4520-826D-149FD0896F92}"/>
    <cellStyle name="Millares 7 6 6 6" xfId="24671" xr:uid="{BF6E42DC-C517-4CA5-ABB2-9AD21AFB2D06}"/>
    <cellStyle name="Millares 7 6 7" xfId="3190" xr:uid="{87649F15-78C3-46AF-A2D9-E6714330F1C2}"/>
    <cellStyle name="Millares 7 6 7 2" xfId="13943" xr:uid="{B36A82C2-DD55-4065-88CE-743954BF2050}"/>
    <cellStyle name="Millares 7 6 7 2 2" xfId="44991" xr:uid="{5737103C-E995-409E-8A85-034E200E634D}"/>
    <cellStyle name="Millares 7 6 7 2 3" xfId="28122" xr:uid="{BE77F95D-DCB9-437E-B00E-7AA477819880}"/>
    <cellStyle name="Millares 7 6 7 3" xfId="17551" xr:uid="{6C88FABA-868E-4D4A-9EEF-A940C417DE28}"/>
    <cellStyle name="Millares 7 6 7 3 2" xfId="48598" xr:uid="{A5099D48-DB2D-4831-A910-2F9D2B39B724}"/>
    <cellStyle name="Millares 7 6 7 3 3" xfId="31729" xr:uid="{D095B955-0D66-412B-9680-D79BC444761E}"/>
    <cellStyle name="Millares 7 6 7 4" xfId="21806" xr:uid="{3B9897B6-805D-4F95-A436-C3F3DF16C21F}"/>
    <cellStyle name="Millares 7 6 7 4 2" xfId="52823" xr:uid="{15A4143E-DF69-405E-A56C-63B25FF28FA4}"/>
    <cellStyle name="Millares 7 6 7 4 3" xfId="35954" xr:uid="{FC0E2ED2-41E6-4CFE-8ED2-297DC5A8AF95}"/>
    <cellStyle name="Millares 7 6 7 5" xfId="10785" xr:uid="{100B3918-58B1-4A06-AC32-7E5E73308183}"/>
    <cellStyle name="Millares 7 6 7 5 2" xfId="41837" xr:uid="{4649C268-8072-4A63-A9FB-6A71D038A35F}"/>
    <cellStyle name="Millares 7 6 7 6" xfId="24968" xr:uid="{DA3581F7-9563-4AA2-9CA6-7904C14C25DE}"/>
    <cellStyle name="Millares 7 6 8" xfId="5605" xr:uid="{A1110975-379A-4356-903E-451FCF7DD94C}"/>
    <cellStyle name="Millares 7 6 8 2" xfId="11174" xr:uid="{9E089761-1CB5-4B80-90CF-77DBD1EEEDDC}"/>
    <cellStyle name="Millares 7 6 8 2 2" xfId="42222" xr:uid="{692A9F52-34C6-41D9-A060-7446BFE5B499}"/>
    <cellStyle name="Millares 7 6 8 3" xfId="25353" xr:uid="{7B6B0F96-C2D6-4806-BE5F-525A627E52CD}"/>
    <cellStyle name="Millares 7 6 9" xfId="14390" xr:uid="{9B5BF7CE-6658-4EA0-AC42-72D992586C85}"/>
    <cellStyle name="Millares 7 6 9 2" xfId="45438" xr:uid="{8FCB1E55-FC70-4679-9574-CD465A6FAAB5}"/>
    <cellStyle name="Millares 7 6 9 3" xfId="28569" xr:uid="{566CCEA5-9174-4173-A8B9-271B603881AD}"/>
    <cellStyle name="Millares 7 7" xfId="385" xr:uid="{08ABE015-ADA0-46BB-9936-81DED7F9669A}"/>
    <cellStyle name="Millares 7 7 10" xfId="18052" xr:uid="{7002418E-4E32-448A-8957-B6D940D3D5EB}"/>
    <cellStyle name="Millares 7 7 10 2" xfId="49069" xr:uid="{40E346F1-823A-4D94-BC32-EA3B191D0F00}"/>
    <cellStyle name="Millares 7 7 10 3" xfId="32200" xr:uid="{598D23C6-7599-4FBC-980B-CE4D0AC9E9FF}"/>
    <cellStyle name="Millares 7 7 11" xfId="18352" xr:uid="{9138F946-1CF2-4C43-8641-B0DE553E6250}"/>
    <cellStyle name="Millares 7 7 11 2" xfId="49369" xr:uid="{B5140714-598F-44C1-928A-261911940C9D}"/>
    <cellStyle name="Millares 7 7 11 3" xfId="32500" xr:uid="{EC847187-1671-4A4A-B97B-BB0B171336D3}"/>
    <cellStyle name="Millares 7 7 12" xfId="18652" xr:uid="{8CFD1AAF-3D83-4738-A882-96F66349914C}"/>
    <cellStyle name="Millares 7 7 12 2" xfId="49669" xr:uid="{59E3E5D7-9351-49A7-A371-CCD26A9615AD}"/>
    <cellStyle name="Millares 7 7 12 3" xfId="32800" xr:uid="{5E678B22-2DD5-4B1A-B811-6759825F0D57}"/>
    <cellStyle name="Millares 7 7 13" xfId="19237" xr:uid="{D4C2BD5A-740C-498B-B3E7-CAC4DC5D255C}"/>
    <cellStyle name="Millares 7 7 13 2" xfId="50254" xr:uid="{331804B0-6A8B-4371-9EE6-29F4B73E26ED}"/>
    <cellStyle name="Millares 7 7 13 3" xfId="33385" xr:uid="{2831101D-8EB8-4B96-8448-5D55FDF1F0E3}"/>
    <cellStyle name="Millares 7 7 14" xfId="8216" xr:uid="{7B575F13-EC54-4919-8B39-15D116E1208F}"/>
    <cellStyle name="Millares 7 7 14 2" xfId="53273" xr:uid="{AA7E02E5-2D86-45FC-B499-25758B3F28FD}"/>
    <cellStyle name="Millares 7 7 14 3" xfId="36404" xr:uid="{CF82CC0A-C1BD-4589-9C46-78B30874314D}"/>
    <cellStyle name="Millares 7 7 15" xfId="36709" xr:uid="{E9E5151D-37D1-4D76-B5EB-64054D8825BB}"/>
    <cellStyle name="Millares 7 7 15 2" xfId="53578" xr:uid="{4EABE0A7-F882-4EC3-A9BE-0EF43ABEB321}"/>
    <cellStyle name="Millares 7 7 16" xfId="37019" xr:uid="{E6CF290A-B515-4F82-A92D-C7A73E2C3EA4}"/>
    <cellStyle name="Millares 7 7 16 2" xfId="53888" xr:uid="{C07D25D3-B274-4B17-91B5-DD5C5168196F}"/>
    <cellStyle name="Millares 7 7 17" xfId="37322" xr:uid="{368C71AD-B331-4E80-B056-91A2BA1E6187}"/>
    <cellStyle name="Millares 7 7 17 2" xfId="54191" xr:uid="{27777C24-0A71-4B0B-9BB7-DEFFFE179C5A}"/>
    <cellStyle name="Millares 7 7 18" xfId="37622" xr:uid="{C099B339-4B1F-42FE-A844-7D6C4E67B294}"/>
    <cellStyle name="Millares 7 7 18 2" xfId="54491" xr:uid="{B1271CE8-96A8-41CF-8239-C47C757FE682}"/>
    <cellStyle name="Millares 7 7 19" xfId="37924" xr:uid="{2A6377AF-7AD1-42D7-B16A-2F5CCECDCA85}"/>
    <cellStyle name="Millares 7 7 19 2" xfId="54793" xr:uid="{062FD802-7A17-473E-B8C7-B03B0A3E9623}"/>
    <cellStyle name="Millares 7 7 2" xfId="568" xr:uid="{AE034755-3FF3-4A3A-8D4F-6A5AD785D524}"/>
    <cellStyle name="Millares 7 7 2 2" xfId="2840" xr:uid="{A5F48E2C-6CD2-448E-8F5B-675F6E96AE70}"/>
    <cellStyle name="Millares 7 7 2 2 2" xfId="5255" xr:uid="{E4E6AD31-3E24-4D32-9FF0-87E630DA8407}"/>
    <cellStyle name="Millares 7 7 2 2 2 2" xfId="13238" xr:uid="{1608FBE5-8D7D-4346-B8B5-0DB865512487}"/>
    <cellStyle name="Millares 7 7 2 2 2 2 2" xfId="44286" xr:uid="{C14CE7C5-A2A5-4ABB-9EAA-920FB5849CF0}"/>
    <cellStyle name="Millares 7 7 2 2 2 3" xfId="27417" xr:uid="{2473CC55-5433-4738-BD77-57EA9F7C117F}"/>
    <cellStyle name="Millares 7 7 2 2 3" xfId="7669" xr:uid="{075D4FFB-6919-4B63-84A5-0D26E2F548AC}"/>
    <cellStyle name="Millares 7 7 2 2 3 2" xfId="16846" xr:uid="{FF4F6CB6-08C3-49CA-8D73-3933CAD88B0F}"/>
    <cellStyle name="Millares 7 7 2 2 3 2 2" xfId="47893" xr:uid="{0ED8A68B-1A31-4876-A5AB-AFBCFBA892CB}"/>
    <cellStyle name="Millares 7 7 2 2 3 3" xfId="31024" xr:uid="{DB3E2CA1-0AAD-4C97-AE2F-F0490D5C890B}"/>
    <cellStyle name="Millares 7 7 2 2 4" xfId="21101" xr:uid="{8A12830F-4E99-4027-A92F-3AABE440B123}"/>
    <cellStyle name="Millares 7 7 2 2 4 2" xfId="52118" xr:uid="{49934D49-C5FA-4901-9D84-7BA119D60DBE}"/>
    <cellStyle name="Millares 7 7 2 2 4 3" xfId="35249" xr:uid="{6EA18F56-6C00-4114-8F39-816284F73899}"/>
    <cellStyle name="Millares 7 7 2 2 5" xfId="10080" xr:uid="{1B3F6292-4058-46AE-B26F-33A94D8087AA}"/>
    <cellStyle name="Millares 7 7 2 2 5 2" xfId="41132" xr:uid="{DAD00A8A-7815-4CDF-B7CE-E4689C1C2E52}"/>
    <cellStyle name="Millares 7 7 2 2 6" xfId="24263" xr:uid="{13A2E980-178A-4B18-AE53-8A0EBAA0886A}"/>
    <cellStyle name="Millares 7 7 2 3" xfId="2003" xr:uid="{FDDF66CB-FB1F-4E8F-BE4D-CB9FEC46CF43}"/>
    <cellStyle name="Millares 7 7 2 3 2" xfId="4418" xr:uid="{1007B661-ECBD-497E-9698-7B00DB42115E}"/>
    <cellStyle name="Millares 7 7 2 3 2 2" xfId="12401" xr:uid="{D11E548A-4085-42E9-9F68-E1A09F6F4AFC}"/>
    <cellStyle name="Millares 7 7 2 3 2 2 2" xfId="43449" xr:uid="{6725C1D2-7DFC-4045-A93B-077A060119FA}"/>
    <cellStyle name="Millares 7 7 2 3 2 3" xfId="26580" xr:uid="{B295B09F-3B5C-407B-81D8-C6E805C374D7}"/>
    <cellStyle name="Millares 7 7 2 3 3" xfId="6832" xr:uid="{B41CE364-914F-4671-B596-559EB5C932E1}"/>
    <cellStyle name="Millares 7 7 2 3 3 2" xfId="16009" xr:uid="{89627C4D-D6B8-48CF-863A-7C29E306FEE1}"/>
    <cellStyle name="Millares 7 7 2 3 3 2 2" xfId="47056" xr:uid="{73756FF9-6F89-4CF8-88CF-F7F776A80AE6}"/>
    <cellStyle name="Millares 7 7 2 3 3 3" xfId="30187" xr:uid="{257058F1-4767-4EDC-A2C0-C938DEA734F4}"/>
    <cellStyle name="Millares 7 7 2 3 4" xfId="20264" xr:uid="{286C2D03-B8D2-4788-9B06-0C532494329F}"/>
    <cellStyle name="Millares 7 7 2 3 4 2" xfId="51281" xr:uid="{CB9A637E-B7FE-4F47-9892-E1A4C534A6FA}"/>
    <cellStyle name="Millares 7 7 2 3 4 3" xfId="34412" xr:uid="{D94F3D41-C8CA-4AF1-82C1-6B3C13FFA86F}"/>
    <cellStyle name="Millares 7 7 2 3 5" xfId="9243" xr:uid="{A40BF950-9663-4C83-A242-673A98E020AB}"/>
    <cellStyle name="Millares 7 7 2 3 5 2" xfId="40295" xr:uid="{59378B60-D26D-4FC4-B1F6-A0E88BAEA867}"/>
    <cellStyle name="Millares 7 7 2 3 6" xfId="23426" xr:uid="{BC9018BA-04EB-496F-972E-C83F44E89600}"/>
    <cellStyle name="Millares 7 7 2 4" xfId="1157" xr:uid="{EBE686F7-00E3-49F4-9A31-AA216558B926}"/>
    <cellStyle name="Millares 7 7 2 4 2" xfId="11556" xr:uid="{2FB7F9A4-B5A6-42F0-9FDC-2DFDFCCE7A8F}"/>
    <cellStyle name="Millares 7 7 2 4 2 2" xfId="42604" xr:uid="{F864658B-632A-4676-B684-8FDD3D9923B8}"/>
    <cellStyle name="Millares 7 7 2 4 3" xfId="25735" xr:uid="{EDE2AC42-03DA-4AD9-A141-E81A74076047}"/>
    <cellStyle name="Millares 7 7 2 5" xfId="3572" xr:uid="{02215DA1-E6C4-4DE0-B43D-C19CC8204B6E}"/>
    <cellStyle name="Millares 7 7 2 5 2" xfId="15164" xr:uid="{CFC0209B-2720-4962-A458-A2637ACE0698}"/>
    <cellStyle name="Millares 7 7 2 5 2 2" xfId="46211" xr:uid="{DD042D3F-A62A-4BED-B95C-DDC70E49D00A}"/>
    <cellStyle name="Millares 7 7 2 5 3" xfId="29342" xr:uid="{C4C35093-7F47-47C2-924C-254A11F64FC3}"/>
    <cellStyle name="Millares 7 7 2 6" xfId="5987" xr:uid="{3D853A7F-8D4A-4293-A7D4-1338FDE252B0}"/>
    <cellStyle name="Millares 7 7 2 6 2" xfId="19419" xr:uid="{63A98407-CF5F-4ECB-8414-177FE9DF82CC}"/>
    <cellStyle name="Millares 7 7 2 6 2 2" xfId="50436" xr:uid="{98A860BB-412E-44A2-BF1F-F733E240C5A3}"/>
    <cellStyle name="Millares 7 7 2 6 3" xfId="33567" xr:uid="{1103F840-DCB7-4100-B33D-20CEC13811F2}"/>
    <cellStyle name="Millares 7 7 2 7" xfId="8398" xr:uid="{B98203AA-F0F0-40BE-A2D0-3CB51DCE4343}"/>
    <cellStyle name="Millares 7 7 2 7 2" xfId="39450" xr:uid="{B6C14D25-1B9D-4057-BFB4-3F133E686743}"/>
    <cellStyle name="Millares 7 7 2 8" xfId="22581" xr:uid="{4CE5CCE3-21A3-43CF-998A-36E8D56E191E}"/>
    <cellStyle name="Millares 7 7 20" xfId="38226" xr:uid="{AAF27418-7F81-44D3-A7ED-81D789E940CC}"/>
    <cellStyle name="Millares 7 7 20 2" xfId="55095" xr:uid="{9E738F7A-4CAD-4B2B-AB02-0CC23B43F45B}"/>
    <cellStyle name="Millares 7 7 21" xfId="38526" xr:uid="{1D986D52-C8E9-44C0-B5BF-46CB013EDE44}"/>
    <cellStyle name="Millares 7 7 21 2" xfId="55395" xr:uid="{9D3FFC90-E564-4B34-BDD2-F241A5F4F862}"/>
    <cellStyle name="Millares 7 7 22" xfId="38826" xr:uid="{12EA0A14-E427-4E9A-B2FF-470112DDC776}"/>
    <cellStyle name="Millares 7 7 22 2" xfId="55695" xr:uid="{410726DD-0A2B-4CAD-A3BE-B627C2D0E51B}"/>
    <cellStyle name="Millares 7 7 23" xfId="39268" xr:uid="{9C63D99B-4192-4DAF-ABB1-7CAE70B8AF0D}"/>
    <cellStyle name="Millares 7 7 24" xfId="22399" xr:uid="{ECBC63B7-811A-4A7B-AE17-B407A883CA84}"/>
    <cellStyle name="Millares 7 7 3" xfId="2658" xr:uid="{76EEFBFD-07C5-45FA-BFD2-154F90346914}"/>
    <cellStyle name="Millares 7 7 3 2" xfId="5073" xr:uid="{2E2DA2A2-EB19-4A3E-AD95-694273054741}"/>
    <cellStyle name="Millares 7 7 3 2 2" xfId="13056" xr:uid="{A7E36515-A218-4796-B262-1C17A7A94905}"/>
    <cellStyle name="Millares 7 7 3 2 2 2" xfId="44104" xr:uid="{D7287D8B-973D-4DA3-9714-05BA0ABE32EA}"/>
    <cellStyle name="Millares 7 7 3 2 3" xfId="27235" xr:uid="{63B95226-9C58-40DE-B74E-F75E5E8FBDD3}"/>
    <cellStyle name="Millares 7 7 3 3" xfId="7487" xr:uid="{804841D8-C6C6-43CA-AA20-7DCA2AC62F7F}"/>
    <cellStyle name="Millares 7 7 3 3 2" xfId="16664" xr:uid="{EB550493-5130-4D36-9D0F-EB9E9BD4E067}"/>
    <cellStyle name="Millares 7 7 3 3 2 2" xfId="47711" xr:uid="{92E5024A-BFCC-44DF-A70B-F475C9334DEB}"/>
    <cellStyle name="Millares 7 7 3 3 3" xfId="30842" xr:uid="{EBE7DDDF-F5C2-4161-90DD-FCAA929A60F9}"/>
    <cellStyle name="Millares 7 7 3 4" xfId="20919" xr:uid="{8993338B-D645-4AB5-B800-10A2F7B20E11}"/>
    <cellStyle name="Millares 7 7 3 4 2" xfId="51936" xr:uid="{B50DC0AE-3390-42FB-9A1A-C54512BDC539}"/>
    <cellStyle name="Millares 7 7 3 4 3" xfId="35067" xr:uid="{62016CE8-AE76-4479-9FE6-5212637CE82C}"/>
    <cellStyle name="Millares 7 7 3 5" xfId="9898" xr:uid="{C661259D-7A61-4A92-B9F9-23D67251CEC9}"/>
    <cellStyle name="Millares 7 7 3 5 2" xfId="40950" xr:uid="{B500C515-1D2E-44AB-9E83-A033866AC9B6}"/>
    <cellStyle name="Millares 7 7 3 6" xfId="24081" xr:uid="{7EA65BAA-8624-41A3-88AC-91D93A02A1F4}"/>
    <cellStyle name="Millares 7 7 4" xfId="1702" xr:uid="{557789E0-EF21-46E1-A174-9E350D0EBAFD}"/>
    <cellStyle name="Millares 7 7 4 2" xfId="4117" xr:uid="{FB09F5DF-4AE0-484B-A938-A9ED1ABDE271}"/>
    <cellStyle name="Millares 7 7 4 2 2" xfId="12100" xr:uid="{8C8FA9C3-CFFF-49F1-AC52-1BB655B35F7C}"/>
    <cellStyle name="Millares 7 7 4 2 2 2" xfId="43148" xr:uid="{05D5A07C-CA3E-4C13-B240-069063A7E9AD}"/>
    <cellStyle name="Millares 7 7 4 2 3" xfId="26279" xr:uid="{A02B3490-7C04-4BDC-9FA0-A39B8E2FF57F}"/>
    <cellStyle name="Millares 7 7 4 3" xfId="6531" xr:uid="{13A1CD63-02D5-4F1D-89E3-E03B389D65ED}"/>
    <cellStyle name="Millares 7 7 4 3 2" xfId="15708" xr:uid="{118F27FE-A12C-486F-8669-C795A4A9341C}"/>
    <cellStyle name="Millares 7 7 4 3 2 2" xfId="46755" xr:uid="{82ED92F9-085D-4118-B488-898F790C114B}"/>
    <cellStyle name="Millares 7 7 4 3 3" xfId="29886" xr:uid="{FF5D1109-C3C5-445E-9BCC-32BEC3AB3B6B}"/>
    <cellStyle name="Millares 7 7 4 4" xfId="19963" xr:uid="{8A776E6B-88C2-421D-A8DF-A21637E77AAB}"/>
    <cellStyle name="Millares 7 7 4 4 2" xfId="50980" xr:uid="{DC862068-E8D9-4883-A996-9BB273F0AE36}"/>
    <cellStyle name="Millares 7 7 4 4 3" xfId="34111" xr:uid="{854FAD9E-11E3-4AA3-8972-693C2F0B48B5}"/>
    <cellStyle name="Millares 7 7 4 5" xfId="8942" xr:uid="{A078B15E-04C5-43E4-8B07-D40439B0B051}"/>
    <cellStyle name="Millares 7 7 4 5 2" xfId="39994" xr:uid="{89A9A1BE-1672-43AD-B8E5-7522FCEB7451}"/>
    <cellStyle name="Millares 7 7 4 6" xfId="23125" xr:uid="{B2861B2F-3358-4AE6-967D-BBF37A807F89}"/>
    <cellStyle name="Millares 7 7 5" xfId="975" xr:uid="{375217C7-2A7D-457C-9BA0-6DB71D3B0A2B}"/>
    <cellStyle name="Millares 7 7 5 2" xfId="13647" xr:uid="{E2A2BE9C-F580-47E9-BCB5-D585307C9474}"/>
    <cellStyle name="Millares 7 7 5 2 2" xfId="44695" xr:uid="{CA678ED1-C48C-4551-B12B-6FDDC661C3E7}"/>
    <cellStyle name="Millares 7 7 5 2 3" xfId="27826" xr:uid="{3FC01CAD-D7A3-4F14-B01B-40E575E437C8}"/>
    <cellStyle name="Millares 7 7 5 3" xfId="17255" xr:uid="{A5F77A14-9656-4E00-8C75-872567C7C079}"/>
    <cellStyle name="Millares 7 7 5 3 2" xfId="48302" xr:uid="{5E1B26B1-6E9E-49F1-B9B5-DEFE6A03D857}"/>
    <cellStyle name="Millares 7 7 5 3 3" xfId="31433" xr:uid="{E5613E35-8219-421E-8C99-103898FF0932}"/>
    <cellStyle name="Millares 7 7 5 4" xfId="21510" xr:uid="{22230F0C-EB4A-4E4D-BC56-D73ABD5D3D3E}"/>
    <cellStyle name="Millares 7 7 5 4 2" xfId="52527" xr:uid="{A6E7BAD0-AE2B-45B9-A980-15D75C50F56D}"/>
    <cellStyle name="Millares 7 7 5 4 3" xfId="35658" xr:uid="{78215BFB-F885-49BE-A669-32A0FA0C9D3E}"/>
    <cellStyle name="Millares 7 7 5 5" xfId="10489" xr:uid="{EC967115-8399-4054-BA12-E947D713F71F}"/>
    <cellStyle name="Millares 7 7 5 5 2" xfId="41541" xr:uid="{024B55D1-9C37-49E0-97B7-03C4B6BC5459}"/>
    <cellStyle name="Millares 7 7 5 6" xfId="24672" xr:uid="{E66DAE9E-6A42-493A-B148-F109F40D1B2C}"/>
    <cellStyle name="Millares 7 7 6" xfId="3390" xr:uid="{A77F9B66-2E88-47F3-8F8E-2645F4B55C13}"/>
    <cellStyle name="Millares 7 7 6 2" xfId="13944" xr:uid="{D1D1D2F4-CBC9-4904-8D40-9E58766DBAD1}"/>
    <cellStyle name="Millares 7 7 6 2 2" xfId="44992" xr:uid="{B247D3FF-F863-4AC9-95B1-52E4D8ED43E0}"/>
    <cellStyle name="Millares 7 7 6 2 3" xfId="28123" xr:uid="{4A48905B-3408-4E6F-8828-3D4B484798F1}"/>
    <cellStyle name="Millares 7 7 6 3" xfId="17552" xr:uid="{65B3BC69-FD6D-49D9-A146-C280B8E86D4A}"/>
    <cellStyle name="Millares 7 7 6 3 2" xfId="48599" xr:uid="{5724E423-C7C1-4B6A-BE8B-80BCC2065248}"/>
    <cellStyle name="Millares 7 7 6 3 3" xfId="31730" xr:uid="{5C6DFE1A-F636-4DC2-BB7C-7079E640176E}"/>
    <cellStyle name="Millares 7 7 6 4" xfId="21807" xr:uid="{429FFE82-AF0D-4545-B93A-26513A23C61D}"/>
    <cellStyle name="Millares 7 7 6 4 2" xfId="52824" xr:uid="{35AF3256-7592-4267-BD23-A3C421EEE731}"/>
    <cellStyle name="Millares 7 7 6 4 3" xfId="35955" xr:uid="{3AF8D247-B896-454B-840D-976A8FCE7F60}"/>
    <cellStyle name="Millares 7 7 6 5" xfId="10786" xr:uid="{F4342A0E-8BB0-44E0-BEC9-C4F3FDEE9389}"/>
    <cellStyle name="Millares 7 7 6 5 2" xfId="41838" xr:uid="{E2804DEE-7642-43E6-B486-54976721E2CA}"/>
    <cellStyle name="Millares 7 7 6 6" xfId="24969" xr:uid="{879EF7B0-8990-4664-9F42-39DFDCC0BE3B}"/>
    <cellStyle name="Millares 7 7 7" xfId="5805" xr:uid="{9FE870A4-43D4-4A57-953A-D7CDF7434AFF}"/>
    <cellStyle name="Millares 7 7 7 2" xfId="11374" xr:uid="{D7C1F6FE-5520-4210-A9F0-C7D118097D2E}"/>
    <cellStyle name="Millares 7 7 7 2 2" xfId="42422" xr:uid="{7210277E-83D0-4705-99E0-51316124D463}"/>
    <cellStyle name="Millares 7 7 7 3" xfId="25553" xr:uid="{4344F80D-DD54-4A85-B63C-CC213AF6C23F}"/>
    <cellStyle name="Millares 7 7 8" xfId="14391" xr:uid="{FFF99A2F-9C79-459C-BFD4-E6725D2BC088}"/>
    <cellStyle name="Millares 7 7 8 2" xfId="45439" xr:uid="{5087F5D8-0D83-45C4-8A63-5801E2078121}"/>
    <cellStyle name="Millares 7 7 8 3" xfId="28570" xr:uid="{20D40FDC-387C-4033-B60B-2CE32FE82D56}"/>
    <cellStyle name="Millares 7 7 9" xfId="14982" xr:uid="{57B77AF5-4839-4809-917D-B42735519C4F}"/>
    <cellStyle name="Millares 7 7 9 2" xfId="46029" xr:uid="{EF348C6C-7D26-41C0-9B3E-ED6FE775D62D}"/>
    <cellStyle name="Millares 7 7 9 3" xfId="29160" xr:uid="{83DCEB79-69FE-42A1-AB26-B90A73306BAF}"/>
    <cellStyle name="Millares 7 8" xfId="434" xr:uid="{8A66B9EF-F042-4513-9C3B-F2F02508EEA7}"/>
    <cellStyle name="Millares 7 8 2" xfId="2706" xr:uid="{F29196B2-AF50-4650-92A1-54AB0CD629A8}"/>
    <cellStyle name="Millares 7 8 2 2" xfId="5121" xr:uid="{112C5534-6AE5-4A14-AD96-8A1F98ED1825}"/>
    <cellStyle name="Millares 7 8 2 2 2" xfId="13104" xr:uid="{16B5F0C0-9286-4DDF-87B6-CDFCAEB22BCD}"/>
    <cellStyle name="Millares 7 8 2 2 2 2" xfId="44152" xr:uid="{C8D21958-0182-4E43-BA94-B720B9B699BF}"/>
    <cellStyle name="Millares 7 8 2 2 3" xfId="27283" xr:uid="{96D9AF79-38BC-4C7A-80C7-86B748FACEA8}"/>
    <cellStyle name="Millares 7 8 2 3" xfId="7535" xr:uid="{5241063E-F11D-4577-BE36-D14BC6A618FD}"/>
    <cellStyle name="Millares 7 8 2 3 2" xfId="16712" xr:uid="{B75EBD7E-8D81-4C25-9A84-BB5DF39C69E2}"/>
    <cellStyle name="Millares 7 8 2 3 2 2" xfId="47759" xr:uid="{D04740AC-ADB5-4183-9FE6-FB32D703EEBF}"/>
    <cellStyle name="Millares 7 8 2 3 3" xfId="30890" xr:uid="{9051EF71-A3D4-43F6-AE9D-9B0826DAF85A}"/>
    <cellStyle name="Millares 7 8 2 4" xfId="20967" xr:uid="{863AA141-CD19-4510-91CB-5195FC77872A}"/>
    <cellStyle name="Millares 7 8 2 4 2" xfId="51984" xr:uid="{66E41430-601C-4016-AD03-91DFED339D5F}"/>
    <cellStyle name="Millares 7 8 2 4 3" xfId="35115" xr:uid="{767EB58F-1495-43D8-9EBE-B1D1CA8327DB}"/>
    <cellStyle name="Millares 7 8 2 5" xfId="9946" xr:uid="{9C341B74-C8E0-4C50-A85C-225759B23967}"/>
    <cellStyle name="Millares 7 8 2 5 2" xfId="40998" xr:uid="{AA50FE10-E48A-4016-94A2-C7E8228FCA9C}"/>
    <cellStyle name="Millares 7 8 2 6" xfId="24129" xr:uid="{930E0078-09B1-468F-B00F-EFA178D8E094}"/>
    <cellStyle name="Millares 7 8 3" xfId="2051" xr:uid="{149275BF-018B-4DE0-A10B-9B200F3BAC97}"/>
    <cellStyle name="Millares 7 8 3 2" xfId="4466" xr:uid="{8C4F358B-0496-4E25-8198-2F16AD772A56}"/>
    <cellStyle name="Millares 7 8 3 2 2" xfId="12449" xr:uid="{AB4D9047-13A7-4C30-88FF-F2970ED6FF0D}"/>
    <cellStyle name="Millares 7 8 3 2 2 2" xfId="43497" xr:uid="{D6DEEF7F-24C3-4585-AF47-A3B44636AEC9}"/>
    <cellStyle name="Millares 7 8 3 2 3" xfId="26628" xr:uid="{195D215A-F4B0-4AC3-9512-914E1D98AE9C}"/>
    <cellStyle name="Millares 7 8 3 3" xfId="6880" xr:uid="{C1C3AA7E-A7B2-4C96-A0DA-556ED7C9F36A}"/>
    <cellStyle name="Millares 7 8 3 3 2" xfId="16057" xr:uid="{F1F1C2EC-0874-4A0D-8ED7-6B8ADF445BFE}"/>
    <cellStyle name="Millares 7 8 3 3 2 2" xfId="47104" xr:uid="{8448026E-D943-40F7-A6CB-8A5D94DA041A}"/>
    <cellStyle name="Millares 7 8 3 3 3" xfId="30235" xr:uid="{F376DE12-A502-4E9B-852C-D3E9486CD77F}"/>
    <cellStyle name="Millares 7 8 3 4" xfId="20312" xr:uid="{39EB45BF-8875-43EA-A7CA-E188EDED4197}"/>
    <cellStyle name="Millares 7 8 3 4 2" xfId="51329" xr:uid="{EC93547E-C700-41F0-917E-273D7B632B13}"/>
    <cellStyle name="Millares 7 8 3 4 3" xfId="34460" xr:uid="{AB29910A-BC78-4BE0-A8DF-4ACFAAEEC1CF}"/>
    <cellStyle name="Millares 7 8 3 5" xfId="9291" xr:uid="{D02622DC-24E3-4FB1-AF20-A5F270A8C87D}"/>
    <cellStyle name="Millares 7 8 3 5 2" xfId="40343" xr:uid="{B12AAA97-B572-4502-80BF-2DC931C72CE5}"/>
    <cellStyle name="Millares 7 8 3 6" xfId="23474" xr:uid="{9C72B737-091D-46C4-9EF1-217204CA7900}"/>
    <cellStyle name="Millares 7 8 4" xfId="1023" xr:uid="{8AE3A37D-8E5B-415E-A599-F390F3EB251A}"/>
    <cellStyle name="Millares 7 8 4 2" xfId="11422" xr:uid="{2E2007E4-7F69-4CA6-A188-7222F662B9BA}"/>
    <cellStyle name="Millares 7 8 4 2 2" xfId="42470" xr:uid="{7CED1206-A2E5-4322-A208-7F5D34BBF832}"/>
    <cellStyle name="Millares 7 8 4 3" xfId="25601" xr:uid="{C6BF72C3-03D1-4ECC-93F2-9E8B29D11E02}"/>
    <cellStyle name="Millares 7 8 5" xfId="3438" xr:uid="{684600AB-9AFD-46D7-8586-631EC921F368}"/>
    <cellStyle name="Millares 7 8 5 2" xfId="15030" xr:uid="{057270B7-5C19-4571-B1FE-D2307BC5CFEA}"/>
    <cellStyle name="Millares 7 8 5 2 2" xfId="46077" xr:uid="{155B25C6-1DA0-44E1-BD00-F8721456D17C}"/>
    <cellStyle name="Millares 7 8 5 3" xfId="29208" xr:uid="{6F75336C-D3EA-43B7-BF38-3127D2C83675}"/>
    <cellStyle name="Millares 7 8 6" xfId="5853" xr:uid="{D5CBAB86-D8B8-4AE5-920A-A387EE6C3600}"/>
    <cellStyle name="Millares 7 8 6 2" xfId="19285" xr:uid="{A91CAC6F-44C8-40A8-B3D0-89F051B770E5}"/>
    <cellStyle name="Millares 7 8 6 2 2" xfId="50302" xr:uid="{A23B1FB7-F5DC-44C9-B48C-0ED23DC1524B}"/>
    <cellStyle name="Millares 7 8 6 3" xfId="33433" xr:uid="{705A4E58-628A-4706-A030-19E78B196BFE}"/>
    <cellStyle name="Millares 7 8 7" xfId="8264" xr:uid="{EE90D18F-142C-4244-9016-4E46A922B5CE}"/>
    <cellStyle name="Millares 7 8 7 2" xfId="39316" xr:uid="{3F2BE607-7C7C-418D-AE4B-1F4D3C945778}"/>
    <cellStyle name="Millares 7 8 8" xfId="22447" xr:uid="{5F2DC457-27D1-44C5-9A0E-9B9941833C98}"/>
    <cellStyle name="Millares 7 9" xfId="1312" xr:uid="{DF5048EC-4020-44AB-A135-DBE9BBC53026}"/>
    <cellStyle name="Millares 7 9 2" xfId="2994" xr:uid="{1A3A794D-2F58-43D7-B4E8-A2F7C0380ECC}"/>
    <cellStyle name="Millares 7 9 2 2" xfId="5409" xr:uid="{8909021A-6804-41BC-A0D5-82EF58F2332F}"/>
    <cellStyle name="Millares 7 9 2 2 2" xfId="13392" xr:uid="{55397548-D661-46CF-BB49-A1365175F32F}"/>
    <cellStyle name="Millares 7 9 2 2 2 2" xfId="44440" xr:uid="{8912F20A-8069-471B-912D-71BB702B389D}"/>
    <cellStyle name="Millares 7 9 2 2 3" xfId="27571" xr:uid="{D0DB0738-FC57-4920-9D94-98E03ADA51A0}"/>
    <cellStyle name="Millares 7 9 2 3" xfId="7823" xr:uid="{BD8131B8-1808-4835-AA07-50DC781F0145}"/>
    <cellStyle name="Millares 7 9 2 3 2" xfId="17000" xr:uid="{EA21EA10-BD1E-4043-96E5-A446AAFF7095}"/>
    <cellStyle name="Millares 7 9 2 3 2 2" xfId="48047" xr:uid="{E7BC04A1-B3DC-4E46-88FE-F524008C8734}"/>
    <cellStyle name="Millares 7 9 2 3 3" xfId="31178" xr:uid="{A8CE5756-4513-40FA-BBF0-B2AE0CADB8BA}"/>
    <cellStyle name="Millares 7 9 2 4" xfId="21255" xr:uid="{BBBFC236-6748-412A-8E03-E59E6BC22E30}"/>
    <cellStyle name="Millares 7 9 2 4 2" xfId="52272" xr:uid="{27B0B571-6378-40D3-A815-7D832FD4636A}"/>
    <cellStyle name="Millares 7 9 2 4 3" xfId="35403" xr:uid="{27BB833F-3D55-40D5-A707-24D27DA09088}"/>
    <cellStyle name="Millares 7 9 2 5" xfId="10234" xr:uid="{5988FF1F-D250-4FAE-A863-D308BE63A507}"/>
    <cellStyle name="Millares 7 9 2 5 2" xfId="41286" xr:uid="{5D48B0BD-8C2C-4BBD-A6A1-49D6F30570B2}"/>
    <cellStyle name="Millares 7 9 2 6" xfId="24417" xr:uid="{85820653-B5AA-49FE-954A-019E6A3F77E6}"/>
    <cellStyle name="Millares 7 9 3" xfId="1779" xr:uid="{8950766B-D029-43CF-BF45-39BBE0FB4DD4}"/>
    <cellStyle name="Millares 7 9 3 2" xfId="4194" xr:uid="{93551B59-AE47-4344-9ED9-9E294664CECF}"/>
    <cellStyle name="Millares 7 9 3 2 2" xfId="12177" xr:uid="{6EC40A6E-122C-49FE-86F0-E006A548BA11}"/>
    <cellStyle name="Millares 7 9 3 2 2 2" xfId="43225" xr:uid="{3BE92F04-1719-454B-9004-FC92DAD84F18}"/>
    <cellStyle name="Millares 7 9 3 2 3" xfId="26356" xr:uid="{7A7A1C4C-2B86-474E-9EC5-51FB96F3229E}"/>
    <cellStyle name="Millares 7 9 3 3" xfId="6608" xr:uid="{F717D582-D5D5-4EE8-AD40-E68950F07F50}"/>
    <cellStyle name="Millares 7 9 3 3 2" xfId="15785" xr:uid="{8B93D78F-1199-43EA-A532-1D72F4A5223B}"/>
    <cellStyle name="Millares 7 9 3 3 2 2" xfId="46832" xr:uid="{8493C6A5-284C-4DE0-8F75-C540A879692F}"/>
    <cellStyle name="Millares 7 9 3 3 3" xfId="29963" xr:uid="{C240B60C-B50C-4B80-961D-09EF2D1C7F7E}"/>
    <cellStyle name="Millares 7 9 3 4" xfId="20040" xr:uid="{C46A6BC9-6C14-4F13-B131-72CC32D8FED8}"/>
    <cellStyle name="Millares 7 9 3 4 2" xfId="51057" xr:uid="{9826591B-E956-4A92-ABC2-D03334232C3A}"/>
    <cellStyle name="Millares 7 9 3 4 3" xfId="34188" xr:uid="{C0FAAA30-5533-481B-9B76-CA3CC2E1A4D1}"/>
    <cellStyle name="Millares 7 9 3 5" xfId="9019" xr:uid="{A68082CD-7B95-4643-9FB0-37FDCAAFEFBC}"/>
    <cellStyle name="Millares 7 9 3 5 2" xfId="40071" xr:uid="{B28E56E4-E0F9-4BAD-995A-B03FF3D4CC1E}"/>
    <cellStyle name="Millares 7 9 3 6" xfId="23202" xr:uid="{D0AD7A4E-1641-43D6-A2F0-40C92AC764EE}"/>
    <cellStyle name="Millares 7 9 4" xfId="3727" xr:uid="{46DC3162-1919-44C3-B964-56DE0A30B491}"/>
    <cellStyle name="Millares 7 9 4 2" xfId="11710" xr:uid="{87E7A58D-A8C5-4BE2-87D2-4F7688C022C1}"/>
    <cellStyle name="Millares 7 9 4 2 2" xfId="42758" xr:uid="{79FB68C7-E301-4E39-8F28-152617812654}"/>
    <cellStyle name="Millares 7 9 4 3" xfId="25889" xr:uid="{FD68ADB0-5603-4974-8FBF-A8003EFBF602}"/>
    <cellStyle name="Millares 7 9 5" xfId="6141" xr:uid="{4745B343-04FA-47AF-8E56-605D9D68E077}"/>
    <cellStyle name="Millares 7 9 5 2" xfId="15318" xr:uid="{DC495959-116A-46D5-A73A-57CB743ED74C}"/>
    <cellStyle name="Millares 7 9 5 2 2" xfId="46365" xr:uid="{1479F0DA-623E-451F-9A3C-E4161AAD35E0}"/>
    <cellStyle name="Millares 7 9 5 3" xfId="29496" xr:uid="{4F799252-D38C-492E-A135-85689F3DC01F}"/>
    <cellStyle name="Millares 7 9 6" xfId="19573" xr:uid="{2DFA1980-E9F8-4BA9-A639-2DB5376BF523}"/>
    <cellStyle name="Millares 7 9 6 2" xfId="50590" xr:uid="{4CFEACDA-263B-4403-8182-E1D24762D31C}"/>
    <cellStyle name="Millares 7 9 6 3" xfId="33721" xr:uid="{8E070362-985F-48BB-8730-DE372CC6028C}"/>
    <cellStyle name="Millares 7 9 7" xfId="8552" xr:uid="{878AEF28-737D-44D6-A26A-350144078F37}"/>
    <cellStyle name="Millares 7 9 7 2" xfId="39604" xr:uid="{C547390E-0558-4354-827B-228B88487E8F}"/>
    <cellStyle name="Millares 7 9 8" xfId="22735" xr:uid="{80784FA2-60B0-480A-8E0A-40CC2F6F7C19}"/>
    <cellStyle name="Millares 701" xfId="55950" xr:uid="{5DD29CED-18B3-463D-B657-032825C9B17F}"/>
    <cellStyle name="Millares 712" xfId="55951" xr:uid="{F79A0D39-DC66-4168-B2A6-838C6BD353B9}"/>
    <cellStyle name="Millares 718" xfId="55952" xr:uid="{F4E72BEE-A31B-4873-AB4F-1E61A38F29EA}"/>
    <cellStyle name="Millares 72" xfId="55872" xr:uid="{34189E52-6EE5-4CE6-8917-714D9EB6B59A}"/>
    <cellStyle name="Millares 731" xfId="55953" xr:uid="{AAA811F5-2EEF-4721-B143-05E9DA993F36}"/>
    <cellStyle name="Millares 745" xfId="55954" xr:uid="{4137C9FC-CB3D-43E8-9831-C6FC0673AEE9}"/>
    <cellStyle name="Millares 747" xfId="55955" xr:uid="{B079720A-0C86-4660-915F-D9585F12B1CE}"/>
    <cellStyle name="Millares 748" xfId="55956" xr:uid="{77309584-0BD5-4163-BEA1-6FBE9064A91B}"/>
    <cellStyle name="Millares 758" xfId="55957" xr:uid="{A6701821-D300-4A49-8532-22C2FB9BDE20}"/>
    <cellStyle name="Millares 770" xfId="55958" xr:uid="{91265F32-E03C-47CF-8374-7EEFFD7A58CA}"/>
    <cellStyle name="Millares 771" xfId="55959" xr:uid="{0CFAC044-9369-42BC-B84B-B80A1F94427F}"/>
    <cellStyle name="Millares 779" xfId="55960" xr:uid="{E709FFA5-4909-4224-82F5-B643757C62B2}"/>
    <cellStyle name="Millares 791" xfId="55961" xr:uid="{C457526F-F839-469E-A605-0AB1F32607B4}"/>
    <cellStyle name="Millares 7915" xfId="56538" xr:uid="{4C7A9E81-424E-465B-BB87-DB5FD9B98AFB}"/>
    <cellStyle name="Millares 7922" xfId="56539" xr:uid="{CA28B070-FB0C-418B-A883-CC6F86AC2C97}"/>
    <cellStyle name="Millares 7929" xfId="56540" xr:uid="{CE782E72-F089-4D7E-A374-BA61B13F691A}"/>
    <cellStyle name="Millares 7939" xfId="56541" xr:uid="{C8F21407-5148-4938-A063-83431AA7715C}"/>
    <cellStyle name="Millares 7945" xfId="56542" xr:uid="{672B6653-5E40-4F25-AFE3-D8D2DA239F18}"/>
    <cellStyle name="Millares 7957" xfId="56543" xr:uid="{05EDF018-99D0-4EAE-8BCA-8B5C5AD843A3}"/>
    <cellStyle name="Millares 7966" xfId="56544" xr:uid="{5A5A3C56-C3F5-48E0-816D-25AF6E38D482}"/>
    <cellStyle name="Millares 7972" xfId="56545" xr:uid="{CE374234-8D24-40A5-B43F-1E4C6DD05A8C}"/>
    <cellStyle name="Millares 799" xfId="55962" xr:uid="{BD5D6696-E18A-4EB1-910B-FE0CE4E49F7B}"/>
    <cellStyle name="Millares 8" xfId="163" xr:uid="{F9D8DC38-63F9-4413-B9F4-E7EA2AB263F2}"/>
    <cellStyle name="Millares 8 10" xfId="1362" xr:uid="{F2198CB6-0D55-4402-9323-76194DA418B9}"/>
    <cellStyle name="Millares 8 10 2" xfId="3044" xr:uid="{BC5BA7F1-D496-4295-B2DB-705735D00513}"/>
    <cellStyle name="Millares 8 10 2 2" xfId="5459" xr:uid="{DA10BD09-68A6-4560-A479-05945BCBF40A}"/>
    <cellStyle name="Millares 8 10 2 2 2" xfId="13442" xr:uid="{1DEFB844-EB14-4595-97C4-F0F78F650312}"/>
    <cellStyle name="Millares 8 10 2 2 2 2" xfId="44490" xr:uid="{E563D2EA-C39A-483E-8530-B2AD8BD4379A}"/>
    <cellStyle name="Millares 8 10 2 2 3" xfId="27621" xr:uid="{7409CFFD-3A92-47C8-9AC4-0415FC18D44B}"/>
    <cellStyle name="Millares 8 10 2 3" xfId="7873" xr:uid="{B60E27E3-3AF1-4E53-87C2-B76869D241A4}"/>
    <cellStyle name="Millares 8 10 2 3 2" xfId="17050" xr:uid="{E7FCC8A0-A4C4-4BA8-B694-FDE81C3CA84C}"/>
    <cellStyle name="Millares 8 10 2 3 2 2" xfId="48097" xr:uid="{CE309997-D95A-4F41-B92F-6300C62DA104}"/>
    <cellStyle name="Millares 8 10 2 3 3" xfId="31228" xr:uid="{877F44DB-D215-4888-A992-44371109FB00}"/>
    <cellStyle name="Millares 8 10 2 4" xfId="21305" xr:uid="{F4FDD75A-9C6F-4B3C-9D3E-D9C4D7DC8653}"/>
    <cellStyle name="Millares 8 10 2 4 2" xfId="52322" xr:uid="{1BA54075-92CB-4A99-A1D7-14C54FA82501}"/>
    <cellStyle name="Millares 8 10 2 4 3" xfId="35453" xr:uid="{3CA97B66-7019-4489-BAB1-56D7DE05F9C3}"/>
    <cellStyle name="Millares 8 10 2 5" xfId="10284" xr:uid="{87170028-2018-445B-AE38-FD90D7646080}"/>
    <cellStyle name="Millares 8 10 2 5 2" xfId="41336" xr:uid="{777A9B62-FF55-4B04-97F5-239662C0C137}"/>
    <cellStyle name="Millares 8 10 2 6" xfId="24467" xr:uid="{EF49D3DE-6FC0-42E0-ADA7-0C08DAB23DDC}"/>
    <cellStyle name="Millares 8 10 3" xfId="2108" xr:uid="{D90E76B9-631D-45D3-B7DF-207C68E6A151}"/>
    <cellStyle name="Millares 8 10 3 2" xfId="4523" xr:uid="{6529C5D8-385D-4D16-86CE-ADB15D1D886D}"/>
    <cellStyle name="Millares 8 10 3 2 2" xfId="12506" xr:uid="{128A02DC-65FC-4DFD-AD98-50096B638FA9}"/>
    <cellStyle name="Millares 8 10 3 2 2 2" xfId="43554" xr:uid="{92BE00F0-A854-4571-B0B2-DBE991792D25}"/>
    <cellStyle name="Millares 8 10 3 2 3" xfId="26685" xr:uid="{93D42B37-3FAF-4C1B-8639-A2F122D2F235}"/>
    <cellStyle name="Millares 8 10 3 3" xfId="6937" xr:uid="{B533104D-1FB3-4743-B8C4-04B75A5DFDC6}"/>
    <cellStyle name="Millares 8 10 3 3 2" xfId="16114" xr:uid="{DB44CCEB-1B6F-42C6-ADF3-5CFFAB604ABD}"/>
    <cellStyle name="Millares 8 10 3 3 2 2" xfId="47161" xr:uid="{6F7A6489-C8AC-42BF-83AE-08B1F35A7FC1}"/>
    <cellStyle name="Millares 8 10 3 3 3" xfId="30292" xr:uid="{E0010C7E-9DCE-4387-9377-B03DA9D226AC}"/>
    <cellStyle name="Millares 8 10 3 4" xfId="20369" xr:uid="{398CD8EE-2204-4A86-8CBC-9C6F36027E5F}"/>
    <cellStyle name="Millares 8 10 3 4 2" xfId="51386" xr:uid="{495E2DEE-4E93-435C-A728-38A355D35E4C}"/>
    <cellStyle name="Millares 8 10 3 4 3" xfId="34517" xr:uid="{1E68F41F-6274-4977-839E-AD2861BA7E4A}"/>
    <cellStyle name="Millares 8 10 3 5" xfId="9348" xr:uid="{6DF58DC5-EBE3-49DF-8372-FD3F68DBCADD}"/>
    <cellStyle name="Millares 8 10 3 5 2" xfId="40400" xr:uid="{04E11CE1-DC81-4211-AC6C-98AA46793432}"/>
    <cellStyle name="Millares 8 10 3 6" xfId="23531" xr:uid="{6E910485-B2AF-484E-917A-BCDB9D8DB70B}"/>
    <cellStyle name="Millares 8 10 4" xfId="3777" xr:uid="{EFCC574E-90ED-4828-8BDE-4755A6F650BC}"/>
    <cellStyle name="Millares 8 10 4 2" xfId="11760" xr:uid="{832C3814-83BD-4A5D-886F-A867005CBA4B}"/>
    <cellStyle name="Millares 8 10 4 2 2" xfId="42808" xr:uid="{2AF482FA-ED6E-4C55-9486-5CDEBCF57660}"/>
    <cellStyle name="Millares 8 10 4 3" xfId="25939" xr:uid="{77E58599-CDEA-41AB-8564-79AAB57DFB02}"/>
    <cellStyle name="Millares 8 10 5" xfId="6191" xr:uid="{96EB1AF3-7F67-422E-A1E9-A6EB371EDF11}"/>
    <cellStyle name="Millares 8 10 5 2" xfId="15368" xr:uid="{3ED98442-BE7C-4C9C-BEA8-DD7D69E17EE5}"/>
    <cellStyle name="Millares 8 10 5 2 2" xfId="46415" xr:uid="{B618B39B-4A8F-4559-A1E7-003DBF49CD2B}"/>
    <cellStyle name="Millares 8 10 5 3" xfId="29546" xr:uid="{41A47844-C5D0-4E72-AB05-C9BC36C0CC38}"/>
    <cellStyle name="Millares 8 10 6" xfId="19623" xr:uid="{CDD27A81-08C9-4E27-A013-51575E76D45B}"/>
    <cellStyle name="Millares 8 10 6 2" xfId="50640" xr:uid="{FBAA68D1-4413-435B-9836-A64D4CFD805A}"/>
    <cellStyle name="Millares 8 10 6 3" xfId="33771" xr:uid="{76CC8439-6FA0-4AE9-BA7B-BC612470B332}"/>
    <cellStyle name="Millares 8 10 7" xfId="8602" xr:uid="{24EBD2AC-70B7-4062-A047-64378ED1D613}"/>
    <cellStyle name="Millares 8 10 7 2" xfId="39654" xr:uid="{B40D76C0-C036-4D49-992E-BA31CCE4E88B}"/>
    <cellStyle name="Millares 8 10 8" xfId="22785" xr:uid="{00C445B9-4512-444A-AF8F-4523F5224D9D}"/>
    <cellStyle name="Millares 8 11" xfId="2361" xr:uid="{FDB9176C-EEE9-40B9-A661-17AC8D7EEC42}"/>
    <cellStyle name="Millares 8 11 2" xfId="4776" xr:uid="{4953507B-A9DE-45F1-B25F-05DF43FCC786}"/>
    <cellStyle name="Millares 8 11 2 2" xfId="12759" xr:uid="{23AF00D2-4BFC-49B9-B44C-3467C97E60AA}"/>
    <cellStyle name="Millares 8 11 2 2 2" xfId="43807" xr:uid="{7CB0EA15-AB62-4ED8-AA55-81798F813386}"/>
    <cellStyle name="Millares 8 11 2 3" xfId="26938" xr:uid="{3541E3FC-BF84-4A4B-8A47-7C3905DD1708}"/>
    <cellStyle name="Millares 8 11 3" xfId="7190" xr:uid="{AA129845-E2F3-42B3-A889-E53483E41723}"/>
    <cellStyle name="Millares 8 11 3 2" xfId="16367" xr:uid="{0B605385-67EE-4058-93D6-01624B28A03D}"/>
    <cellStyle name="Millares 8 11 3 2 2" xfId="47414" xr:uid="{249A3798-9CEB-4506-B03A-6CD506AC26EF}"/>
    <cellStyle name="Millares 8 11 3 3" xfId="30545" xr:uid="{32D118B7-A80C-4111-B425-189224BD1A4E}"/>
    <cellStyle name="Millares 8 11 4" xfId="20622" xr:uid="{777BE591-C3B3-4CEC-A0FA-09A2C39B9B88}"/>
    <cellStyle name="Millares 8 11 4 2" xfId="51639" xr:uid="{BDA445C7-B2D1-43AF-9FBE-CF548A1F8408}"/>
    <cellStyle name="Millares 8 11 4 3" xfId="34770" xr:uid="{216326F6-332A-478A-A534-36C55766FEB3}"/>
    <cellStyle name="Millares 8 11 5" xfId="9601" xr:uid="{1B635177-0E28-4869-ABAF-9625F1200604}"/>
    <cellStyle name="Millares 8 11 5 2" xfId="40653" xr:uid="{61AA9A3C-8F5D-4AB3-AE08-8C39D1A5B694}"/>
    <cellStyle name="Millares 8 11 6" xfId="23784" xr:uid="{A5B067FD-08B4-4CDC-A7F8-66F1C6EFEDF5}"/>
    <cellStyle name="Millares 8 12" xfId="2437" xr:uid="{1E4506B9-8CA8-446A-A53E-04BBB339D321}"/>
    <cellStyle name="Millares 8 12 2" xfId="4852" xr:uid="{6859B25C-E6A1-416A-B125-8E6E24D734F5}"/>
    <cellStyle name="Millares 8 12 2 2" xfId="12835" xr:uid="{C36280BA-CF43-480A-93F9-C036C2F700FA}"/>
    <cellStyle name="Millares 8 12 2 2 2" xfId="43883" xr:uid="{87155B81-D7CE-4627-9D63-F2566BFB3E36}"/>
    <cellStyle name="Millares 8 12 2 3" xfId="27014" xr:uid="{45A2AD00-FA69-4EB5-90AE-CD18AC3D60D0}"/>
    <cellStyle name="Millares 8 12 3" xfId="7266" xr:uid="{572DCF2B-770B-473B-AB20-B4E7F15C5069}"/>
    <cellStyle name="Millares 8 12 3 2" xfId="16443" xr:uid="{DF82D33C-6D6E-431E-83DA-9510E60782B4}"/>
    <cellStyle name="Millares 8 12 3 2 2" xfId="47490" xr:uid="{68CEA43D-A5FC-4389-9B3F-2CD3577FD0C5}"/>
    <cellStyle name="Millares 8 12 3 3" xfId="30621" xr:uid="{EE27AB44-52F3-4314-89FF-86D6490688F4}"/>
    <cellStyle name="Millares 8 12 4" xfId="20698" xr:uid="{AFF87FF5-807D-4C89-9DA3-B33AA3040D6A}"/>
    <cellStyle name="Millares 8 12 4 2" xfId="51715" xr:uid="{400E4FEC-3524-4D0D-8BFB-D9B7E5ECFE84}"/>
    <cellStyle name="Millares 8 12 4 3" xfId="34846" xr:uid="{A391ABC8-7367-4D2F-8C08-AC9ED45AEE0F}"/>
    <cellStyle name="Millares 8 12 5" xfId="9677" xr:uid="{A717AAC5-1C04-4F7C-8FC4-A1BC2B299AB3}"/>
    <cellStyle name="Millares 8 12 5 2" xfId="40729" xr:uid="{F4AA6C19-7D3C-4293-A673-B6B11C9F44E1}"/>
    <cellStyle name="Millares 8 12 6" xfId="23860" xr:uid="{E6E8147B-33A0-4C88-9425-F1CF77A4EDD3}"/>
    <cellStyle name="Millares 8 13" xfId="1454" xr:uid="{078D045E-D257-4298-BCC4-E050BDB47054}"/>
    <cellStyle name="Millares 8 13 2" xfId="3869" xr:uid="{9E64D7DA-3091-48CE-965F-2BCCEA46118B}"/>
    <cellStyle name="Millares 8 13 2 2" xfId="11852" xr:uid="{30E694A0-23E8-4170-AB60-4D28FA0FCDDD}"/>
    <cellStyle name="Millares 8 13 2 2 2" xfId="42900" xr:uid="{943E17DE-BA38-4384-B021-CE9B6725A0C0}"/>
    <cellStyle name="Millares 8 13 2 3" xfId="26031" xr:uid="{8D8A4BEB-8662-4B44-8476-0CD298A62E6F}"/>
    <cellStyle name="Millares 8 13 3" xfId="6283" xr:uid="{98EAA14A-8C12-4AC9-AF6A-3F6D3FA631CA}"/>
    <cellStyle name="Millares 8 13 3 2" xfId="15460" xr:uid="{75844BC0-44E2-49A8-88BF-BAE015CB28C1}"/>
    <cellStyle name="Millares 8 13 3 2 2" xfId="46507" xr:uid="{C56C6D8D-CF41-4933-BD8E-9D5DD005E61F}"/>
    <cellStyle name="Millares 8 13 3 3" xfId="29638" xr:uid="{F1CEEF58-0F7C-4AFD-A48C-AD3693426BAA}"/>
    <cellStyle name="Millares 8 13 4" xfId="19715" xr:uid="{BE1C3127-D619-401E-8662-B99095AF7911}"/>
    <cellStyle name="Millares 8 13 4 2" xfId="50732" xr:uid="{592018DD-10FB-40C3-9A9E-5F480B21B6FE}"/>
    <cellStyle name="Millares 8 13 4 3" xfId="33863" xr:uid="{2A3DB13A-E68F-4BA0-AC64-D84854D52EF7}"/>
    <cellStyle name="Millares 8 13 5" xfId="8694" xr:uid="{B3131EE9-C23F-445D-A6B2-231D9D582297}"/>
    <cellStyle name="Millares 8 13 5 2" xfId="39746" xr:uid="{08C3C158-C426-41C0-B9E4-0BFF646ACB51}"/>
    <cellStyle name="Millares 8 13 6" xfId="22877" xr:uid="{633BB700-CB10-4563-A474-5CCA2B61228D}"/>
    <cellStyle name="Millares 8 14" xfId="754" xr:uid="{4FE22E75-58CB-4B82-8D42-78BDEC6F0D11}"/>
    <cellStyle name="Millares 8 14 2" xfId="13648" xr:uid="{2E91089E-D624-48C1-9A3F-F1A09112C751}"/>
    <cellStyle name="Millares 8 14 2 2" xfId="44696" xr:uid="{8486A0AE-52D8-4153-BD75-76DF8E91C72F}"/>
    <cellStyle name="Millares 8 14 2 3" xfId="27827" xr:uid="{F8E68C60-4211-4AA5-82A8-3D76B342A2D8}"/>
    <cellStyle name="Millares 8 14 3" xfId="17256" xr:uid="{187AB50B-46B3-4CE2-A665-4D8C8D6251FF}"/>
    <cellStyle name="Millares 8 14 3 2" xfId="48303" xr:uid="{7AB433C5-2A77-4519-9DFE-50433C25C827}"/>
    <cellStyle name="Millares 8 14 3 3" xfId="31434" xr:uid="{BA972EE3-C035-42E2-AE4C-E169FD2F3392}"/>
    <cellStyle name="Millares 8 14 4" xfId="21511" xr:uid="{E3B7AB5B-2099-40A0-A96A-67136A4C9719}"/>
    <cellStyle name="Millares 8 14 4 2" xfId="52528" xr:uid="{4F9C8533-C7F4-42F6-9545-EE5B17B8FE5C}"/>
    <cellStyle name="Millares 8 14 4 3" xfId="35659" xr:uid="{1BFC69F3-A981-4E97-B02B-7454A455A2F4}"/>
    <cellStyle name="Millares 8 14 5" xfId="10490" xr:uid="{86D40C19-0807-477A-9F0E-1D28E048C704}"/>
    <cellStyle name="Millares 8 14 5 2" xfId="41542" xr:uid="{25EB9BEA-DC22-40D6-AE74-DA7BF33C86ED}"/>
    <cellStyle name="Millares 8 14 6" xfId="24673" xr:uid="{451FB3A2-864A-4540-A889-25FF9184113C}"/>
    <cellStyle name="Millares 8 15" xfId="3169" xr:uid="{BC1C9642-52D0-41BA-BF67-EE11F3A0DB1D}"/>
    <cellStyle name="Millares 8 15 2" xfId="13945" xr:uid="{B73BC1DD-A3F9-495A-B5B2-9B1DB855B6EB}"/>
    <cellStyle name="Millares 8 15 2 2" xfId="44993" xr:uid="{9D0BF9BC-282E-4F50-9CB4-F78371C44263}"/>
    <cellStyle name="Millares 8 15 2 3" xfId="28124" xr:uid="{7E75B3C9-BF81-4745-BDAF-2CE50BE0A9EB}"/>
    <cellStyle name="Millares 8 15 3" xfId="17553" xr:uid="{02A04995-C3A3-417B-83AF-D40EB28E7E56}"/>
    <cellStyle name="Millares 8 15 3 2" xfId="48600" xr:uid="{04DF77B5-1FE8-456B-92C0-41B124385502}"/>
    <cellStyle name="Millares 8 15 3 3" xfId="31731" xr:uid="{B204AF90-8A18-47C6-89B5-28A621340076}"/>
    <cellStyle name="Millares 8 15 4" xfId="21808" xr:uid="{2398EDE2-CDF1-4B56-89A6-CB1AE5FA80D0}"/>
    <cellStyle name="Millares 8 15 4 2" xfId="52825" xr:uid="{324BB8C7-8945-4F53-91AA-52621FB174E0}"/>
    <cellStyle name="Millares 8 15 4 3" xfId="35956" xr:uid="{C6B428F3-072A-489D-8387-9BFB4816A2F1}"/>
    <cellStyle name="Millares 8 15 5" xfId="10787" xr:uid="{637965E9-7B2D-48ED-A3DA-DBFBC5DF4377}"/>
    <cellStyle name="Millares 8 15 5 2" xfId="41839" xr:uid="{A66E57B8-42E5-4375-A4C4-A7CFFC154D61}"/>
    <cellStyle name="Millares 8 15 6" xfId="24970" xr:uid="{8A2E152D-5D61-41DA-80A3-47EBEC1EF2D2}"/>
    <cellStyle name="Millares 8 16" xfId="5584" xr:uid="{472B2A47-D5BE-4F53-8D1C-5E270A623698}"/>
    <cellStyle name="Millares 8 16 2" xfId="14130" xr:uid="{12FE515A-A157-4355-B455-041F92FB72D8}"/>
    <cellStyle name="Millares 8 16 2 2" xfId="45178" xr:uid="{A8844AF7-11D4-414B-B995-BC270BE85AC3}"/>
    <cellStyle name="Millares 8 16 2 3" xfId="28309" xr:uid="{C340F888-87F5-42D8-8A87-AB26BC277106}"/>
    <cellStyle name="Millares 8 16 3" xfId="17738" xr:uid="{34789D4D-011F-458A-A21F-D3B2850E5471}"/>
    <cellStyle name="Millares 8 16 3 2" xfId="48785" xr:uid="{2EE9B190-177E-4E67-B5AF-B1D50268D965}"/>
    <cellStyle name="Millares 8 16 3 3" xfId="31916" xr:uid="{CE6692EF-A6FC-4671-AB31-7412E4839321}"/>
    <cellStyle name="Millares 8 16 4" xfId="21993" xr:uid="{39A1257A-4B10-43E9-BEF4-140DF1224535}"/>
    <cellStyle name="Millares 8 16 4 2" xfId="53010" xr:uid="{43ED5C84-8C86-4018-B5AC-05A9C8BC6302}"/>
    <cellStyle name="Millares 8 16 4 3" xfId="36141" xr:uid="{9F61F666-6B38-417F-8E5D-790D3DFD9E78}"/>
    <cellStyle name="Millares 8 16 5" xfId="10972" xr:uid="{D78B2E09-FBF3-4D1E-AA5F-5E743B1BD625}"/>
    <cellStyle name="Millares 8 16 5 2" xfId="42024" xr:uid="{99EC82BE-88DB-4D42-AC84-8159426B42D0}"/>
    <cellStyle name="Millares 8 16 6" xfId="25155" xr:uid="{260619BD-F4F9-4C6B-9839-9E08A29E3F03}"/>
    <cellStyle name="Millares 8 17" xfId="11153" xr:uid="{5CF9AE43-6DEA-46FF-A4F5-1CC66D2EB286}"/>
    <cellStyle name="Millares 8 17 2" xfId="14761" xr:uid="{EB9A25AC-C9AB-47C0-8A0A-2B837E5B9AF2}"/>
    <cellStyle name="Millares 8 17 2 2" xfId="45808" xr:uid="{33E27D65-E117-44AE-8B5E-16CDABB5B22B}"/>
    <cellStyle name="Millares 8 17 2 3" xfId="28939" xr:uid="{2E934893-1127-4881-BEEB-FD9612181301}"/>
    <cellStyle name="Millares 8 17 3" xfId="19016" xr:uid="{EE1B4EE1-B46F-4CF9-BC63-CFFD716E85C1}"/>
    <cellStyle name="Millares 8 17 3 2" xfId="50033" xr:uid="{298ED68C-1806-4D37-AFAF-CC6ADB75ADEC}"/>
    <cellStyle name="Millares 8 17 3 3" xfId="33164" xr:uid="{42541F3E-1BDB-44E1-A0BF-E086308D077C}"/>
    <cellStyle name="Millares 8 17 4" xfId="42201" xr:uid="{B1A8BAE4-5A00-4D7A-B9C5-80226134B953}"/>
    <cellStyle name="Millares 8 17 5" xfId="25332" xr:uid="{D8FB52A6-3534-4F11-82A4-08C9DEBC9FC9}"/>
    <cellStyle name="Millares 8 18" xfId="14392" xr:uid="{B9348452-6F31-4E68-922C-9BF6F2BBA084}"/>
    <cellStyle name="Millares 8 18 2" xfId="45440" xr:uid="{154F782A-718A-4D43-8568-63239C3A38EF}"/>
    <cellStyle name="Millares 8 18 3" xfId="28571" xr:uid="{35887BCF-5825-463F-BD9E-8B8FCED670E5}"/>
    <cellStyle name="Millares 8 19" xfId="14579" xr:uid="{676559C4-EB72-4EC8-93F1-6AA7E3340C3C}"/>
    <cellStyle name="Millares 8 19 2" xfId="45627" xr:uid="{C8671AB8-E2FE-48D7-9523-2FE55FD07EAF}"/>
    <cellStyle name="Millares 8 19 3" xfId="28758" xr:uid="{5C0B668F-2E50-49BB-BBD6-1AA99098DB12}"/>
    <cellStyle name="Millares 8 2" xfId="231" xr:uid="{D8232B84-399D-478A-9B11-7AF921B6B6C5}"/>
    <cellStyle name="Millares 8 2 10" xfId="3236" xr:uid="{D3320C38-B7D2-48E9-B0DD-9E01F86A8BE7}"/>
    <cellStyle name="Millares 8 2 10 2" xfId="13946" xr:uid="{3FC63AD0-316C-42E5-8542-7A57D237F0A8}"/>
    <cellStyle name="Millares 8 2 10 2 2" xfId="44994" xr:uid="{697C2CDF-F7B1-438E-AF65-D7D6B907C37F}"/>
    <cellStyle name="Millares 8 2 10 2 3" xfId="28125" xr:uid="{9D9AF60F-F72B-452C-93C4-8BF047E2047E}"/>
    <cellStyle name="Millares 8 2 10 3" xfId="17554" xr:uid="{E41314F5-0BBF-454C-B79A-41601325114E}"/>
    <cellStyle name="Millares 8 2 10 3 2" xfId="48601" xr:uid="{EC95D168-6F1B-4F8D-96D4-A78055D36A46}"/>
    <cellStyle name="Millares 8 2 10 3 3" xfId="31732" xr:uid="{870A0E79-0746-4A6A-BD86-7048DD08B169}"/>
    <cellStyle name="Millares 8 2 10 4" xfId="21809" xr:uid="{84AE4AF5-03A9-4CB5-916F-226A90CB4128}"/>
    <cellStyle name="Millares 8 2 10 4 2" xfId="52826" xr:uid="{A5C7E745-D4AA-47DF-BA49-F4DA37963762}"/>
    <cellStyle name="Millares 8 2 10 4 3" xfId="35957" xr:uid="{322320F4-EF90-4D49-ACE4-D449DE04A8DB}"/>
    <cellStyle name="Millares 8 2 10 5" xfId="10788" xr:uid="{79979CC6-2A2C-4547-92E8-37AEEBEB092F}"/>
    <cellStyle name="Millares 8 2 10 5 2" xfId="41840" xr:uid="{16C0E8BF-9597-4161-B0CF-4F18679FC509}"/>
    <cellStyle name="Millares 8 2 10 6" xfId="24971" xr:uid="{9C615EAF-DAAE-48EE-9FE0-9B478FEBB43C}"/>
    <cellStyle name="Millares 8 2 11" xfId="5651" xr:uid="{344CF5FA-00A7-4FC4-8352-D322EEB81A33}"/>
    <cellStyle name="Millares 8 2 11 2" xfId="14157" xr:uid="{FE23387D-4B98-4422-B56A-B77F7F56799C}"/>
    <cellStyle name="Millares 8 2 11 2 2" xfId="45205" xr:uid="{16DDDBCE-754E-4581-A7A6-243E6620AD9E}"/>
    <cellStyle name="Millares 8 2 11 2 3" xfId="28336" xr:uid="{132341FB-3776-4CE8-9DC3-84BEAA68CD30}"/>
    <cellStyle name="Millares 8 2 11 3" xfId="17765" xr:uid="{D577EAAD-26A0-4242-B05A-02E1FFEFB827}"/>
    <cellStyle name="Millares 8 2 11 3 2" xfId="48812" xr:uid="{BE99B020-FCA6-43BE-A5DD-0180FE1E36B2}"/>
    <cellStyle name="Millares 8 2 11 3 3" xfId="31943" xr:uid="{F1E6E666-D7BE-4FB8-B862-652150CEF1B5}"/>
    <cellStyle name="Millares 8 2 11 4" xfId="22020" xr:uid="{DE50EF3D-708E-4D42-AB34-9022759D7D7C}"/>
    <cellStyle name="Millares 8 2 11 4 2" xfId="53037" xr:uid="{CDAC57D9-2039-4574-AAE6-DAC253374AE1}"/>
    <cellStyle name="Millares 8 2 11 4 3" xfId="36168" xr:uid="{1EB17EAD-CFE3-436F-8219-1B676C49F468}"/>
    <cellStyle name="Millares 8 2 11 5" xfId="10999" xr:uid="{BE117FC4-8505-42CE-B4F9-E1637E4E3B93}"/>
    <cellStyle name="Millares 8 2 11 5 2" xfId="42051" xr:uid="{5A0CB55E-A315-4B6B-989A-9BE00E2543CC}"/>
    <cellStyle name="Millares 8 2 11 6" xfId="25182" xr:uid="{C3BC7276-A9FC-4A67-B7C1-F9E3B29E982C}"/>
    <cellStyle name="Millares 8 2 12" xfId="11220" xr:uid="{CD268B2E-CCAE-4315-B740-3ADCEED723CE}"/>
    <cellStyle name="Millares 8 2 12 2" xfId="14828" xr:uid="{E04A7F52-08D8-4B31-A79F-472A0690D226}"/>
    <cellStyle name="Millares 8 2 12 2 2" xfId="45875" xr:uid="{77D3A8B2-AE73-4FAD-AD31-6DF82B16803A}"/>
    <cellStyle name="Millares 8 2 12 2 3" xfId="29006" xr:uid="{7F5BB7F7-5888-47AB-B2BE-9B58B4CF3046}"/>
    <cellStyle name="Millares 8 2 12 3" xfId="19083" xr:uid="{DC5463CA-3DF8-4A17-90CE-7BDDB411B777}"/>
    <cellStyle name="Millares 8 2 12 3 2" xfId="50100" xr:uid="{B29FD1E0-50F9-4303-8040-777838DE92A4}"/>
    <cellStyle name="Millares 8 2 12 3 3" xfId="33231" xr:uid="{AA374DA7-0699-4ACE-AEDC-42A17D846A6F}"/>
    <cellStyle name="Millares 8 2 12 4" xfId="42268" xr:uid="{4C6ABE9A-B1DD-4819-8B50-3D88D5FFCBD7}"/>
    <cellStyle name="Millares 8 2 12 5" xfId="25399" xr:uid="{DF022A13-46A9-4339-9587-B6E55591BFDE}"/>
    <cellStyle name="Millares 8 2 13" xfId="14393" xr:uid="{4E5CAF65-3118-4A8B-B0B2-EFE96D779DA5}"/>
    <cellStyle name="Millares 8 2 13 2" xfId="45441" xr:uid="{0B183550-246D-4811-9D6F-480FEFFFD659}"/>
    <cellStyle name="Millares 8 2 13 3" xfId="28572" xr:uid="{BFAADB11-6073-43EC-9686-394744B3C19C}"/>
    <cellStyle name="Millares 8 2 14" xfId="14607" xr:uid="{8BC2C884-1E4C-4090-A3A3-1D853355066C}"/>
    <cellStyle name="Millares 8 2 14 2" xfId="45654" xr:uid="{DF8B35D3-C841-4CBA-80D0-6C29F4EED51A}"/>
    <cellStyle name="Millares 8 2 14 3" xfId="28785" xr:uid="{B6C90F77-C646-42E5-B54A-BF9338A126DA}"/>
    <cellStyle name="Millares 8 2 15" xfId="18054" xr:uid="{CE1E28A5-D1BE-4606-B99A-A46E7D1EA3AF}"/>
    <cellStyle name="Millares 8 2 15 2" xfId="49071" xr:uid="{A4A07295-D8E3-46EF-A72D-65F132DDAB68}"/>
    <cellStyle name="Millares 8 2 15 3" xfId="32202" xr:uid="{D753449E-C252-4F3A-902C-0D27CF081B90}"/>
    <cellStyle name="Millares 8 2 16" xfId="18354" xr:uid="{B1A0B9FA-F617-421B-94D6-627F5D7F8AF1}"/>
    <cellStyle name="Millares 8 2 16 2" xfId="49371" xr:uid="{C55FE9C3-C782-4174-9E2E-270590A919DA}"/>
    <cellStyle name="Millares 8 2 16 3" xfId="32502" xr:uid="{8EC094D5-0BAC-4194-AF31-7A348CA909C8}"/>
    <cellStyle name="Millares 8 2 17" xfId="18654" xr:uid="{BF90FC6C-ECB6-4FA8-A927-04143C10D2A0}"/>
    <cellStyle name="Millares 8 2 17 2" xfId="49671" xr:uid="{2B30B452-4AAC-4A16-8DF8-666C1CD0755B}"/>
    <cellStyle name="Millares 8 2 17 3" xfId="32802" xr:uid="{7B399F34-70F4-4CAD-8896-41357477E073}"/>
    <cellStyle name="Millares 8 2 18" xfId="18866" xr:uid="{8B71931F-BA7D-4779-A1D5-D1A0369404D0}"/>
    <cellStyle name="Millares 8 2 18 2" xfId="49883" xr:uid="{F946CD68-5914-4F27-B4B5-DBCB5FEC379E}"/>
    <cellStyle name="Millares 8 2 18 3" xfId="33014" xr:uid="{97E79FC2-831A-4290-ABB3-4E617479397C}"/>
    <cellStyle name="Millares 8 2 19" xfId="8062" xr:uid="{BE8B7B75-2AEC-439C-A1C8-F10D76550F8F}"/>
    <cellStyle name="Millares 8 2 19 2" xfId="53275" xr:uid="{0BB45793-A8F1-4B58-88B7-50C29EDACAA2}"/>
    <cellStyle name="Millares 8 2 19 3" xfId="36406" xr:uid="{10171D4A-ED74-4E0D-858A-F562C735124B}"/>
    <cellStyle name="Millares 8 2 2" xfId="416" xr:uid="{1B2E2FAF-D20D-4D13-9C9A-D3676548A7E9}"/>
    <cellStyle name="Millares 8 2 2 10" xfId="14394" xr:uid="{591852DC-1A92-43A8-94A4-3D9D6F9FE67C}"/>
    <cellStyle name="Millares 8 2 2 10 2" xfId="45442" xr:uid="{70635120-AE5C-4449-AE37-DE5D3F317B20}"/>
    <cellStyle name="Millares 8 2 2 10 3" xfId="28573" xr:uid="{88F07F6E-BC1D-47C2-94A6-17FF0BE66A72}"/>
    <cellStyle name="Millares 8 2 2 11" xfId="14654" xr:uid="{C4444D8F-2948-4936-B598-3E804ECBF72F}"/>
    <cellStyle name="Millares 8 2 2 11 2" xfId="45701" xr:uid="{535A7BAC-96DB-4A4C-A600-AD5395C48F26}"/>
    <cellStyle name="Millares 8 2 2 11 3" xfId="28832" xr:uid="{CF10F7A9-30A5-42ED-86DB-00BDDA7DDCDB}"/>
    <cellStyle name="Millares 8 2 2 12" xfId="18055" xr:uid="{649E9D24-16B1-4EAB-9646-53DE1239D983}"/>
    <cellStyle name="Millares 8 2 2 12 2" xfId="49072" xr:uid="{AE6F5E40-CD47-41E3-9F86-6D2796DF46A4}"/>
    <cellStyle name="Millares 8 2 2 12 3" xfId="32203" xr:uid="{FB401F92-F79B-4AA9-9498-437F12AC60A2}"/>
    <cellStyle name="Millares 8 2 2 13" xfId="18355" xr:uid="{F96EF15D-5107-4557-A272-1898E4600707}"/>
    <cellStyle name="Millares 8 2 2 13 2" xfId="49372" xr:uid="{50CE8457-0BB5-4D9F-8C3B-690F0E9AD9BE}"/>
    <cellStyle name="Millares 8 2 2 13 3" xfId="32503" xr:uid="{DCB3C0DC-9B8D-4F42-B692-2CA623FAD48C}"/>
    <cellStyle name="Millares 8 2 2 14" xfId="18655" xr:uid="{A83C2EDE-9B7A-4F20-8793-93F4498988A5}"/>
    <cellStyle name="Millares 8 2 2 14 2" xfId="49672" xr:uid="{0E5352D7-638D-4235-8E39-12A2310A1A13}"/>
    <cellStyle name="Millares 8 2 2 14 3" xfId="32803" xr:uid="{7694525A-7AC6-4FCB-A225-3E67278CCA9F}"/>
    <cellStyle name="Millares 8 2 2 15" xfId="18913" xr:uid="{38BF2B3B-F13F-4205-BFB5-4C9D6DC0676E}"/>
    <cellStyle name="Millares 8 2 2 15 2" xfId="49930" xr:uid="{86053CA1-A9D7-4307-B236-E8311F3FEE49}"/>
    <cellStyle name="Millares 8 2 2 15 3" xfId="33061" xr:uid="{E0210482-45A3-428C-A227-F18576523713}"/>
    <cellStyle name="Millares 8 2 2 16" xfId="8246" xr:uid="{E2B88E28-0FB8-4504-BB57-1C3DB762EDC2}"/>
    <cellStyle name="Millares 8 2 2 16 2" xfId="53276" xr:uid="{AA068684-FB6B-47F9-A77C-2919B30727E0}"/>
    <cellStyle name="Millares 8 2 2 16 3" xfId="36407" xr:uid="{9E5DA095-8873-4AF5-9B94-5ECD9DA1F090}"/>
    <cellStyle name="Millares 8 2 2 17" xfId="36712" xr:uid="{1327C080-FB41-4E84-958E-8B191174E70B}"/>
    <cellStyle name="Millares 8 2 2 17 2" xfId="53581" xr:uid="{781B0554-B032-4481-AC65-8FA54DAADA2C}"/>
    <cellStyle name="Millares 8 2 2 18" xfId="37022" xr:uid="{AFA497D4-C013-4FF6-B600-4B756DAF70D4}"/>
    <cellStyle name="Millares 8 2 2 18 2" xfId="53891" xr:uid="{DA6AD8E5-4F19-4350-9E6F-7BFE372A7891}"/>
    <cellStyle name="Millares 8 2 2 19" xfId="37325" xr:uid="{CDDC17E9-12F0-419D-AB44-03B23AA018C9}"/>
    <cellStyle name="Millares 8 2 2 19 2" xfId="54194" xr:uid="{E16E0F5F-36E0-4AA4-B619-559AF20AE0A3}"/>
    <cellStyle name="Millares 8 2 2 2" xfId="569" xr:uid="{9A9883D7-FEBA-49E2-A4AD-E5FE03B215EB}"/>
    <cellStyle name="Millares 8 2 2 2 2" xfId="2841" xr:uid="{AB21BB0E-C394-450D-9CDB-B1A24F2888F5}"/>
    <cellStyle name="Millares 8 2 2 2 2 2" xfId="5256" xr:uid="{618C95A4-1389-43F7-9B4F-0BA2C6D394D7}"/>
    <cellStyle name="Millares 8 2 2 2 2 2 2" xfId="13239" xr:uid="{F79BD22E-EC35-4F9F-B6A2-48BCAA9BE52A}"/>
    <cellStyle name="Millares 8 2 2 2 2 2 2 2" xfId="44287" xr:uid="{CF5C853D-BCE4-4E73-BD96-461819BC85BF}"/>
    <cellStyle name="Millares 8 2 2 2 2 2 3" xfId="27418" xr:uid="{8ECB9B1F-8568-4636-B737-35AEF7C57F22}"/>
    <cellStyle name="Millares 8 2 2 2 2 3" xfId="7670" xr:uid="{DDF94370-164D-427A-877C-9BBCAFB7A80E}"/>
    <cellStyle name="Millares 8 2 2 2 2 3 2" xfId="16847" xr:uid="{45647851-C7CC-44CD-9C89-2D3AF6B51013}"/>
    <cellStyle name="Millares 8 2 2 2 2 3 2 2" xfId="47894" xr:uid="{BD83F244-974D-4CD4-AD3E-B80F58EC9CCB}"/>
    <cellStyle name="Millares 8 2 2 2 2 3 3" xfId="31025" xr:uid="{9751D07D-A131-4A01-82CE-FCF628280FA9}"/>
    <cellStyle name="Millares 8 2 2 2 2 4" xfId="21102" xr:uid="{76929490-A75E-4749-A4FB-22A88457D994}"/>
    <cellStyle name="Millares 8 2 2 2 2 4 2" xfId="52119" xr:uid="{FB348065-2547-47CD-9CDC-A70448209D3C}"/>
    <cellStyle name="Millares 8 2 2 2 2 4 3" xfId="35250" xr:uid="{793E1203-460F-4793-9637-887580167C56}"/>
    <cellStyle name="Millares 8 2 2 2 2 5" xfId="10081" xr:uid="{1418822A-2479-4923-8E78-FDF9B35E58C7}"/>
    <cellStyle name="Millares 8 2 2 2 2 5 2" xfId="41133" xr:uid="{7C70934D-2A84-4AE4-BFE8-F46115125C99}"/>
    <cellStyle name="Millares 8 2 2 2 2 6" xfId="24264" xr:uid="{472B9068-4989-4E5E-AB8E-25953566BD4C}"/>
    <cellStyle name="Millares 8 2 2 2 3" xfId="2033" xr:uid="{013111AA-C241-44C2-A270-45C4DEDB7D5F}"/>
    <cellStyle name="Millares 8 2 2 2 3 2" xfId="4448" xr:uid="{D1632500-94A2-4BC5-A4F0-5E0488F81A45}"/>
    <cellStyle name="Millares 8 2 2 2 3 2 2" xfId="12431" xr:uid="{200052EB-C827-4D82-8617-41A29D2F6306}"/>
    <cellStyle name="Millares 8 2 2 2 3 2 2 2" xfId="43479" xr:uid="{9A5BEDDD-F2F6-43A5-9AB1-456B41E3E675}"/>
    <cellStyle name="Millares 8 2 2 2 3 2 3" xfId="26610" xr:uid="{8F7B0714-00AD-4AEE-9441-C6899BE2B53C}"/>
    <cellStyle name="Millares 8 2 2 2 3 3" xfId="6862" xr:uid="{592CBA40-3308-4C89-9C82-EA10B25BC977}"/>
    <cellStyle name="Millares 8 2 2 2 3 3 2" xfId="16039" xr:uid="{D8AA8687-D3C2-4831-ABDA-7337EF9BB66D}"/>
    <cellStyle name="Millares 8 2 2 2 3 3 2 2" xfId="47086" xr:uid="{BD2C298A-0818-46DB-B8B8-66B375178C9B}"/>
    <cellStyle name="Millares 8 2 2 2 3 3 3" xfId="30217" xr:uid="{2729C8F9-53F0-4E3E-89A4-4C3D56A847C2}"/>
    <cellStyle name="Millares 8 2 2 2 3 4" xfId="20294" xr:uid="{8D90474C-9F78-447D-96CF-BD493659CFA4}"/>
    <cellStyle name="Millares 8 2 2 2 3 4 2" xfId="51311" xr:uid="{EB4B7444-BC4C-4B93-A5A7-75C55B495F62}"/>
    <cellStyle name="Millares 8 2 2 2 3 4 3" xfId="34442" xr:uid="{DAD938E7-107D-4DAB-B26B-39994F135148}"/>
    <cellStyle name="Millares 8 2 2 2 3 5" xfId="9273" xr:uid="{467DE90B-942E-41A8-851C-72A71A158981}"/>
    <cellStyle name="Millares 8 2 2 2 3 5 2" xfId="40325" xr:uid="{21DBB136-3616-44EE-86D8-19ADFC88BDB1}"/>
    <cellStyle name="Millares 8 2 2 2 3 6" xfId="23456" xr:uid="{7E68C3E7-5D59-4472-9079-102079E307B6}"/>
    <cellStyle name="Millares 8 2 2 2 4" xfId="1158" xr:uid="{30A2207E-0E73-4006-8577-16307CBF5411}"/>
    <cellStyle name="Millares 8 2 2 2 4 2" xfId="11557" xr:uid="{CD539CFC-5042-4793-8453-B1894E0F61B1}"/>
    <cellStyle name="Millares 8 2 2 2 4 2 2" xfId="42605" xr:uid="{8E19D258-9941-4195-A7E5-401622144354}"/>
    <cellStyle name="Millares 8 2 2 2 4 3" xfId="25736" xr:uid="{01728D15-76CC-487F-A01D-2CF0EE4B058F}"/>
    <cellStyle name="Millares 8 2 2 2 5" xfId="3573" xr:uid="{2B63C2CC-7E51-4BD4-AC31-8F0CAC40B13B}"/>
    <cellStyle name="Millares 8 2 2 2 5 2" xfId="15165" xr:uid="{12E2FCE0-9B18-4B0E-B089-C6DE05F5CA8B}"/>
    <cellStyle name="Millares 8 2 2 2 5 2 2" xfId="46212" xr:uid="{9519BC2A-0B22-423E-99BE-1B74D3521664}"/>
    <cellStyle name="Millares 8 2 2 2 5 3" xfId="29343" xr:uid="{0E6CCD01-124B-4D9F-942E-432FB4E32CB5}"/>
    <cellStyle name="Millares 8 2 2 2 6" xfId="5988" xr:uid="{66832D85-B34F-4151-9D7E-B6DFAF954C4D}"/>
    <cellStyle name="Millares 8 2 2 2 6 2" xfId="19420" xr:uid="{94F3B357-AC39-4BA6-955D-478BFAB45317}"/>
    <cellStyle name="Millares 8 2 2 2 6 2 2" xfId="50437" xr:uid="{024A4194-48AA-4FC1-9F9B-C2816EB8249E}"/>
    <cellStyle name="Millares 8 2 2 2 6 3" xfId="33568" xr:uid="{57947187-4DED-4731-94E7-B4CE6FD439C2}"/>
    <cellStyle name="Millares 8 2 2 2 7" xfId="8399" xr:uid="{BF2A3040-7B72-4AF9-ADD2-8B6344CD2121}"/>
    <cellStyle name="Millares 8 2 2 2 7 2" xfId="39451" xr:uid="{F6D790C0-F0ED-4E5B-851A-9311C853664E}"/>
    <cellStyle name="Millares 8 2 2 2 8" xfId="22582" xr:uid="{9D9D88D5-8386-4B76-88DD-30D456ED491A}"/>
    <cellStyle name="Millares 8 2 2 20" xfId="37625" xr:uid="{C8E250E6-1106-4476-B28D-A6E0B2EE7D8F}"/>
    <cellStyle name="Millares 8 2 2 20 2" xfId="54494" xr:uid="{8E0D68E8-C929-4471-A31F-F4EA933B5999}"/>
    <cellStyle name="Millares 8 2 2 21" xfId="37927" xr:uid="{798554CC-E865-41A6-A688-E1C9C531A324}"/>
    <cellStyle name="Millares 8 2 2 21 2" xfId="54796" xr:uid="{9FBB0EE7-DEBE-41F3-9F9A-03F84BB86B62}"/>
    <cellStyle name="Millares 8 2 2 22" xfId="38229" xr:uid="{BEDEE5E8-99A1-4BC3-8CDC-024C512BBC25}"/>
    <cellStyle name="Millares 8 2 2 22 2" xfId="55098" xr:uid="{2FA29297-3288-4DA5-A0E1-9087854877DD}"/>
    <cellStyle name="Millares 8 2 2 23" xfId="38529" xr:uid="{652CD95B-FF34-4F8D-8D67-DA48A36938B6}"/>
    <cellStyle name="Millares 8 2 2 23 2" xfId="55398" xr:uid="{C36112DC-A128-4893-8764-E999CB1DDA5E}"/>
    <cellStyle name="Millares 8 2 2 24" xfId="38829" xr:uid="{8F397180-388C-4333-B4FA-4E7521F4600B}"/>
    <cellStyle name="Millares 8 2 2 24 2" xfId="55698" xr:uid="{26DEDD86-317B-483A-9D5F-8005D96F383F}"/>
    <cellStyle name="Millares 8 2 2 25" xfId="39298" xr:uid="{E6917D71-1A83-4D92-BF57-07F8109B15DC}"/>
    <cellStyle name="Millares 8 2 2 26" xfId="22429" xr:uid="{7D475EF1-7B50-4BEE-B203-90C14F71CA84}"/>
    <cellStyle name="Millares 8 2 2 3" xfId="1435" xr:uid="{25C1DF43-7E5D-4ED8-B499-5E4D3A64FB3D}"/>
    <cellStyle name="Millares 8 2 2 3 2" xfId="3117" xr:uid="{CFFBD38E-1400-4238-96B4-79D862A94AA3}"/>
    <cellStyle name="Millares 8 2 2 3 2 2" xfId="5532" xr:uid="{D85E05A9-7085-46F5-A668-BE4B536A77C4}"/>
    <cellStyle name="Millares 8 2 2 3 2 2 2" xfId="13515" xr:uid="{469D1BF0-4FB8-454D-8863-43AAAC61854C}"/>
    <cellStyle name="Millares 8 2 2 3 2 2 2 2" xfId="44563" xr:uid="{A386DAF0-A5C3-4836-A413-C9B9EBBBD5C2}"/>
    <cellStyle name="Millares 8 2 2 3 2 2 3" xfId="27694" xr:uid="{3F97D225-1446-4BA7-A344-CD3BBAC9BB2D}"/>
    <cellStyle name="Millares 8 2 2 3 2 3" xfId="7946" xr:uid="{9058310C-D936-4370-BFCC-510354537AC0}"/>
    <cellStyle name="Millares 8 2 2 3 2 3 2" xfId="17123" xr:uid="{5357BB96-AF23-466F-AFD9-F4DF402ABD3B}"/>
    <cellStyle name="Millares 8 2 2 3 2 3 2 2" xfId="48170" xr:uid="{5D59C64E-A08E-4C6A-A289-E0740D73E6E0}"/>
    <cellStyle name="Millares 8 2 2 3 2 3 3" xfId="31301" xr:uid="{EC385095-1AFF-47EF-AF50-9D9D5DADA93E}"/>
    <cellStyle name="Millares 8 2 2 3 2 4" xfId="21378" xr:uid="{A8732A90-6C3D-4998-9BF9-FEE9D8DC6FEE}"/>
    <cellStyle name="Millares 8 2 2 3 2 4 2" xfId="52395" xr:uid="{7D03E76A-C66B-4FAE-BEC2-862065D33CF5}"/>
    <cellStyle name="Millares 8 2 2 3 2 4 3" xfId="35526" xr:uid="{D9DAAB49-94EE-41D2-93F8-21F375FABB13}"/>
    <cellStyle name="Millares 8 2 2 3 2 5" xfId="10357" xr:uid="{2FBC3E0D-A570-4F30-9F9C-DB894FFE4466}"/>
    <cellStyle name="Millares 8 2 2 3 2 5 2" xfId="41409" xr:uid="{755B7551-E076-472A-92E2-40C3C65E8FF4}"/>
    <cellStyle name="Millares 8 2 2 3 2 6" xfId="24540" xr:uid="{4FD71A15-A58F-4E29-94AC-74AAD3DA2E23}"/>
    <cellStyle name="Millares 8 2 2 3 3" xfId="2338" xr:uid="{0A8BED7D-93D4-4E14-A40A-FEA1587D272C}"/>
    <cellStyle name="Millares 8 2 2 3 3 2" xfId="4753" xr:uid="{54896D6E-B9B3-40C5-AE3D-E3AE9B8F5D3B}"/>
    <cellStyle name="Millares 8 2 2 3 3 2 2" xfId="12736" xr:uid="{1B1E4CE4-120E-4488-9C9D-000444EC99F7}"/>
    <cellStyle name="Millares 8 2 2 3 3 2 2 2" xfId="43784" xr:uid="{0A71BBF8-6A94-4C9E-87FA-87DAA52521FF}"/>
    <cellStyle name="Millares 8 2 2 3 3 2 3" xfId="26915" xr:uid="{1B8F343A-C2CB-4060-93D2-5C9D2A0BAE39}"/>
    <cellStyle name="Millares 8 2 2 3 3 3" xfId="7167" xr:uid="{8C00425D-C4DD-4D85-A432-526C073DF25F}"/>
    <cellStyle name="Millares 8 2 2 3 3 3 2" xfId="16344" xr:uid="{EB0192C4-D9AE-44BF-AEEF-537D39CD0CE2}"/>
    <cellStyle name="Millares 8 2 2 3 3 3 2 2" xfId="47391" xr:uid="{DE788FC9-E5E0-4312-8FFC-FD78054891F6}"/>
    <cellStyle name="Millares 8 2 2 3 3 3 3" xfId="30522" xr:uid="{97307686-6316-40CC-BBF8-042516E5EE0B}"/>
    <cellStyle name="Millares 8 2 2 3 3 4" xfId="20599" xr:uid="{4496BF2D-456A-456A-8658-F9FFE9FEEF3D}"/>
    <cellStyle name="Millares 8 2 2 3 3 4 2" xfId="51616" xr:uid="{312257F8-3926-40DB-98BC-4A1129428303}"/>
    <cellStyle name="Millares 8 2 2 3 3 4 3" xfId="34747" xr:uid="{C5F45E68-7A5E-4DB7-B908-3ECF1C29E507}"/>
    <cellStyle name="Millares 8 2 2 3 3 5" xfId="9578" xr:uid="{CE06BC26-0285-455B-A62C-6C95B3F27F0D}"/>
    <cellStyle name="Millares 8 2 2 3 3 5 2" xfId="40630" xr:uid="{6C6E154F-E93D-4A2B-B422-F41F91AC663A}"/>
    <cellStyle name="Millares 8 2 2 3 3 6" xfId="23761" xr:uid="{33F8A86B-3A30-47A0-B040-42059293463D}"/>
    <cellStyle name="Millares 8 2 2 3 4" xfId="3850" xr:uid="{402D85CB-680D-496E-B196-B7F41ADC383E}"/>
    <cellStyle name="Millares 8 2 2 3 4 2" xfId="11833" xr:uid="{EE5CDF2B-38B9-4C41-8267-6E35BD354DE0}"/>
    <cellStyle name="Millares 8 2 2 3 4 2 2" xfId="42881" xr:uid="{58B85D07-5515-468E-AC66-BA3C220F114A}"/>
    <cellStyle name="Millares 8 2 2 3 4 3" xfId="26012" xr:uid="{0EA29DFE-C5C7-40C7-AC54-5E97B927CAB6}"/>
    <cellStyle name="Millares 8 2 2 3 5" xfId="6264" xr:uid="{46E9A0E2-7F4E-4644-A775-F653D1A8CA72}"/>
    <cellStyle name="Millares 8 2 2 3 5 2" xfId="15441" xr:uid="{AD60A879-C182-47C4-AC45-037CBE709549}"/>
    <cellStyle name="Millares 8 2 2 3 5 2 2" xfId="46488" xr:uid="{527A8A98-E7FB-4EBC-A4DD-47E1A6C4DF95}"/>
    <cellStyle name="Millares 8 2 2 3 5 3" xfId="29619" xr:uid="{356471CC-3480-431F-9771-38D2BDEDF37C}"/>
    <cellStyle name="Millares 8 2 2 3 6" xfId="19696" xr:uid="{F563FD2F-1A78-4214-9B7F-681D33B541A8}"/>
    <cellStyle name="Millares 8 2 2 3 6 2" xfId="50713" xr:uid="{98AC315E-92D2-4AFA-AAD3-287C656F3C88}"/>
    <cellStyle name="Millares 8 2 2 3 6 3" xfId="33844" xr:uid="{83BF9BCB-6CD8-4F89-8120-449D65EB7F83}"/>
    <cellStyle name="Millares 8 2 2 3 7" xfId="8675" xr:uid="{1C5828D9-88D3-4F40-AF04-D00275798AED}"/>
    <cellStyle name="Millares 8 2 2 3 7 2" xfId="39727" xr:uid="{E1049DF1-6DE4-4BA0-BA70-2FF490524D3F}"/>
    <cellStyle name="Millares 8 2 2 3 8" xfId="22858" xr:uid="{2FB9D587-6CAA-46BF-88FD-4E294ED10883}"/>
    <cellStyle name="Millares 8 2 2 4" xfId="2688" xr:uid="{3489655E-CD56-4CA3-9380-C7C75A379D80}"/>
    <cellStyle name="Millares 8 2 2 4 2" xfId="5103" xr:uid="{6980997C-B1A2-48C9-AAB6-D3C20E965BA6}"/>
    <cellStyle name="Millares 8 2 2 4 2 2" xfId="13086" xr:uid="{88F29FA8-527F-45EF-B554-8D3B34E5EB4C}"/>
    <cellStyle name="Millares 8 2 2 4 2 2 2" xfId="44134" xr:uid="{DC459A6F-CDEE-421D-B50C-7F7E977B23E6}"/>
    <cellStyle name="Millares 8 2 2 4 2 3" xfId="27265" xr:uid="{A05246FA-7349-48DF-ACF0-EE277EA2EEB7}"/>
    <cellStyle name="Millares 8 2 2 4 3" xfId="7517" xr:uid="{40A663AD-5815-42E2-B28D-6CA3003803A0}"/>
    <cellStyle name="Millares 8 2 2 4 3 2" xfId="16694" xr:uid="{F904974F-D133-441B-95A3-B2D1281F471E}"/>
    <cellStyle name="Millares 8 2 2 4 3 2 2" xfId="47741" xr:uid="{E16DA838-1C05-429D-A035-533B718677F2}"/>
    <cellStyle name="Millares 8 2 2 4 3 3" xfId="30872" xr:uid="{6E95ADBB-EA33-498A-912B-BE882AE62081}"/>
    <cellStyle name="Millares 8 2 2 4 4" xfId="20949" xr:uid="{6EACBBC5-AA7D-4E89-A698-537A4CB3374C}"/>
    <cellStyle name="Millares 8 2 2 4 4 2" xfId="51966" xr:uid="{01FF431E-19D4-494D-8996-3817885E4D86}"/>
    <cellStyle name="Millares 8 2 2 4 4 3" xfId="35097" xr:uid="{36FF49A5-BA25-4471-94C3-458397594C0D}"/>
    <cellStyle name="Millares 8 2 2 4 5" xfId="9928" xr:uid="{4A0C7D8A-608F-414F-A8BE-552E8FE17ACC}"/>
    <cellStyle name="Millares 8 2 2 4 5 2" xfId="40980" xr:uid="{7325A2B6-2A04-4E58-8D99-A4F2DBA6BE4C}"/>
    <cellStyle name="Millares 8 2 2 4 6" xfId="24111" xr:uid="{A22BDA15-4165-4CD8-87E7-1E33FFCC8DBA}"/>
    <cellStyle name="Millares 8 2 2 5" xfId="1684" xr:uid="{AD9FC6BF-8587-4EFC-9EE2-30DD7FA172CC}"/>
    <cellStyle name="Millares 8 2 2 5 2" xfId="4099" xr:uid="{9ED8F719-9C1C-471E-9EAA-867796EC2BB8}"/>
    <cellStyle name="Millares 8 2 2 5 2 2" xfId="12082" xr:uid="{9628BC1B-9C6C-4519-8B83-08B991F0A37E}"/>
    <cellStyle name="Millares 8 2 2 5 2 2 2" xfId="43130" xr:uid="{4C6EB827-22AC-43D5-8853-9BFCC1C559BB}"/>
    <cellStyle name="Millares 8 2 2 5 2 3" xfId="26261" xr:uid="{113E4812-2E8A-427C-A0ED-E376CDADB682}"/>
    <cellStyle name="Millares 8 2 2 5 3" xfId="6513" xr:uid="{09690239-DCAF-403D-A415-58ECE1416568}"/>
    <cellStyle name="Millares 8 2 2 5 3 2" xfId="15690" xr:uid="{83F8B037-AE03-4BB9-90E6-F14B269BC314}"/>
    <cellStyle name="Millares 8 2 2 5 3 2 2" xfId="46737" xr:uid="{EDF53712-BF19-42A6-9196-164C03E60332}"/>
    <cellStyle name="Millares 8 2 2 5 3 3" xfId="29868" xr:uid="{05342AC8-B67F-43F3-A215-4EFB73151CB4}"/>
    <cellStyle name="Millares 8 2 2 5 4" xfId="19945" xr:uid="{68276898-0B2B-47D8-BE75-E54D55E7B28F}"/>
    <cellStyle name="Millares 8 2 2 5 4 2" xfId="50962" xr:uid="{54CC9AE0-7462-4E70-A7EC-E16A360ACAC7}"/>
    <cellStyle name="Millares 8 2 2 5 4 3" xfId="34093" xr:uid="{F2586E5C-CF68-4612-B226-3ACE7C8A9483}"/>
    <cellStyle name="Millares 8 2 2 5 5" xfId="8924" xr:uid="{A9C08DF1-1679-4BDF-9EA3-83D051CD8DEF}"/>
    <cellStyle name="Millares 8 2 2 5 5 2" xfId="39976" xr:uid="{7857583D-7784-4F9A-8EE1-F88D6DAFE5AC}"/>
    <cellStyle name="Millares 8 2 2 5 6" xfId="23107" xr:uid="{AF5F86E6-7C61-43F0-9A06-90B83754BBD1}"/>
    <cellStyle name="Millares 8 2 2 6" xfId="1005" xr:uid="{F759F9FF-B9EB-4AF5-8FA5-F67CF034E649}"/>
    <cellStyle name="Millares 8 2 2 6 2" xfId="13650" xr:uid="{09788813-DADE-4507-AFFD-9B4934D411C2}"/>
    <cellStyle name="Millares 8 2 2 6 2 2" xfId="44698" xr:uid="{C6DE0A9E-3B87-4867-AE7D-14433DD1B69D}"/>
    <cellStyle name="Millares 8 2 2 6 2 3" xfId="27829" xr:uid="{C92A6999-7F1D-45B3-94D5-45585A02C896}"/>
    <cellStyle name="Millares 8 2 2 6 3" xfId="17258" xr:uid="{952AE63A-7A5E-42A5-BC65-FF665139BC28}"/>
    <cellStyle name="Millares 8 2 2 6 3 2" xfId="48305" xr:uid="{7C1304E9-C107-4133-9B7A-9605E8C36D6B}"/>
    <cellStyle name="Millares 8 2 2 6 3 3" xfId="31436" xr:uid="{4A49D120-086B-4D9C-A7A6-4AA938C63626}"/>
    <cellStyle name="Millares 8 2 2 6 4" xfId="21513" xr:uid="{3744DD6F-8D25-4E77-96BA-CB5638DE1233}"/>
    <cellStyle name="Millares 8 2 2 6 4 2" xfId="52530" xr:uid="{2FEDC157-CFBB-46B0-B3F0-C58F83E9E435}"/>
    <cellStyle name="Millares 8 2 2 6 4 3" xfId="35661" xr:uid="{866447D0-0681-4D30-AB29-A7E3E2E8F8D0}"/>
    <cellStyle name="Millares 8 2 2 6 5" xfId="10492" xr:uid="{D897975C-2603-4C6C-B7AF-2751E99507AC}"/>
    <cellStyle name="Millares 8 2 2 6 5 2" xfId="41544" xr:uid="{05FB3DC6-DAE1-4383-B04B-37C94F61A1D8}"/>
    <cellStyle name="Millares 8 2 2 6 6" xfId="24675" xr:uid="{B1D5BAD2-F0DB-4BAB-BA3D-94DE3E4EC941}"/>
    <cellStyle name="Millares 8 2 2 7" xfId="3420" xr:uid="{EFA581D3-8A75-4A57-BD8C-1AC52EEFD9BB}"/>
    <cellStyle name="Millares 8 2 2 7 2" xfId="13947" xr:uid="{625B4491-FB49-4A9A-98ED-33BC2D435233}"/>
    <cellStyle name="Millares 8 2 2 7 2 2" xfId="44995" xr:uid="{153CFE71-DD31-4776-9ABC-0DE9D8F9C73E}"/>
    <cellStyle name="Millares 8 2 2 7 2 3" xfId="28126" xr:uid="{692C87F0-1E2E-4106-A2D5-DFEF8DE57AA6}"/>
    <cellStyle name="Millares 8 2 2 7 3" xfId="17555" xr:uid="{22752186-21C1-4483-A22A-3CC5AFEEEC26}"/>
    <cellStyle name="Millares 8 2 2 7 3 2" xfId="48602" xr:uid="{A51E9C74-BB3F-4ED6-8910-E9B1B0FC8C8B}"/>
    <cellStyle name="Millares 8 2 2 7 3 3" xfId="31733" xr:uid="{4A2D0F1B-C8EE-46C0-9EAF-8468E4CF0F90}"/>
    <cellStyle name="Millares 8 2 2 7 4" xfId="21810" xr:uid="{BD96AC28-9920-46D2-AA94-80BFB14BE1D8}"/>
    <cellStyle name="Millares 8 2 2 7 4 2" xfId="52827" xr:uid="{30825701-0B29-4B9D-B135-4B06897D2890}"/>
    <cellStyle name="Millares 8 2 2 7 4 3" xfId="35958" xr:uid="{E0C02602-DA2B-4C62-A44A-8D9372BA0F6D}"/>
    <cellStyle name="Millares 8 2 2 7 5" xfId="10789" xr:uid="{9E3CB29B-1384-4E1E-B5B5-B5944EC833B9}"/>
    <cellStyle name="Millares 8 2 2 7 5 2" xfId="41841" xr:uid="{7D94F293-633E-46F9-B2F6-848300F74ED4}"/>
    <cellStyle name="Millares 8 2 2 7 6" xfId="24972" xr:uid="{3FF39B9E-8B61-4AE2-BA73-7B8C983C70E7}"/>
    <cellStyle name="Millares 8 2 2 8" xfId="5835" xr:uid="{2E011F1B-CA47-4D56-9026-FD50C1EC5DED}"/>
    <cellStyle name="Millares 8 2 2 8 2" xfId="14204" xr:uid="{3AA71705-065B-4CD2-96B9-733CABDA2D9D}"/>
    <cellStyle name="Millares 8 2 2 8 2 2" xfId="45252" xr:uid="{920D31AA-C036-4C48-806B-390298246A81}"/>
    <cellStyle name="Millares 8 2 2 8 2 3" xfId="28383" xr:uid="{3511B59A-31FF-4740-A5F3-A350542010FD}"/>
    <cellStyle name="Millares 8 2 2 8 3" xfId="17812" xr:uid="{159EFB8E-DA23-4997-B582-DC94730748C8}"/>
    <cellStyle name="Millares 8 2 2 8 3 2" xfId="48859" xr:uid="{2481134F-215B-48D9-8F6D-74FD323E7D1D}"/>
    <cellStyle name="Millares 8 2 2 8 3 3" xfId="31990" xr:uid="{F95EB51B-D8F5-4E0D-B7F2-0FAB23AF7784}"/>
    <cellStyle name="Millares 8 2 2 8 4" xfId="22067" xr:uid="{2E40154E-B368-4582-8BF0-B360EAFF1511}"/>
    <cellStyle name="Millares 8 2 2 8 4 2" xfId="53084" xr:uid="{332A3C1A-1A28-4201-B4BD-BE5ACE6AD011}"/>
    <cellStyle name="Millares 8 2 2 8 4 3" xfId="36215" xr:uid="{128BD3C1-FC12-4527-A7C8-299D15131075}"/>
    <cellStyle name="Millares 8 2 2 8 5" xfId="11046" xr:uid="{E131C242-914C-44C1-AA82-8F97BBFAABE2}"/>
    <cellStyle name="Millares 8 2 2 8 5 2" xfId="42098" xr:uid="{54EC3892-B747-4353-87A6-F397A146DC62}"/>
    <cellStyle name="Millares 8 2 2 8 6" xfId="25229" xr:uid="{85855C50-3B8E-4A72-813A-7CF9DEC489D2}"/>
    <cellStyle name="Millares 8 2 2 9" xfId="11404" xr:uid="{B269F6DE-C395-48CD-98D7-B79B7A8EE786}"/>
    <cellStyle name="Millares 8 2 2 9 2" xfId="15012" xr:uid="{5C84D15D-4C06-4E60-AE94-B25BF6F76743}"/>
    <cellStyle name="Millares 8 2 2 9 2 2" xfId="46059" xr:uid="{FAD3E33D-70A4-45EF-9FC2-BF27A8216412}"/>
    <cellStyle name="Millares 8 2 2 9 2 3" xfId="29190" xr:uid="{00226731-2599-4D56-8904-90B69691D70A}"/>
    <cellStyle name="Millares 8 2 2 9 3" xfId="19267" xr:uid="{72A72234-26D4-44D4-84ED-C031DF01FD2F}"/>
    <cellStyle name="Millares 8 2 2 9 3 2" xfId="50284" xr:uid="{0F7E87BC-A6BB-40D6-879E-6154224FF1BC}"/>
    <cellStyle name="Millares 8 2 2 9 3 3" xfId="33415" xr:uid="{1A4EAF12-8A32-4484-ABE1-0B85428000E4}"/>
    <cellStyle name="Millares 8 2 2 9 4" xfId="42452" xr:uid="{F622C98F-349C-4C1F-9836-3ADCD2403902}"/>
    <cellStyle name="Millares 8 2 2 9 5" xfId="25583" xr:uid="{CD815801-9E25-4185-BAEF-5986CA6D8C51}"/>
    <cellStyle name="Millares 8 2 20" xfId="36711" xr:uid="{A6B5B872-BC79-46A0-B71B-1FCEBD7815CA}"/>
    <cellStyle name="Millares 8 2 20 2" xfId="53580" xr:uid="{6B1C3CA3-3255-447A-A683-E02B9AAF28BC}"/>
    <cellStyle name="Millares 8 2 21" xfId="37021" xr:uid="{C9FDCF3B-6E84-4855-8D44-37038C155B52}"/>
    <cellStyle name="Millares 8 2 21 2" xfId="53890" xr:uid="{50206A92-4776-4B32-B276-2FB2F925B4CD}"/>
    <cellStyle name="Millares 8 2 22" xfId="37324" xr:uid="{B703C3D9-1017-4F0C-AE6D-0B0F0C0B6B98}"/>
    <cellStyle name="Millares 8 2 22 2" xfId="54193" xr:uid="{446BCF27-C477-4101-854C-CD077F17CFCD}"/>
    <cellStyle name="Millares 8 2 23" xfId="37624" xr:uid="{849E2529-A4EB-47F5-963B-287FA1DD5611}"/>
    <cellStyle name="Millares 8 2 23 2" xfId="54493" xr:uid="{4FF64DB9-D535-40F3-9464-D233E6ED9885}"/>
    <cellStyle name="Millares 8 2 24" xfId="37926" xr:uid="{477B94C5-3498-4033-AA26-3539BA385BED}"/>
    <cellStyle name="Millares 8 2 24 2" xfId="54795" xr:uid="{C301A035-0B83-4E22-A4FD-90D755371EBF}"/>
    <cellStyle name="Millares 8 2 25" xfId="38228" xr:uid="{6A48B66B-8F94-48F6-B0C2-13B7B0F12A08}"/>
    <cellStyle name="Millares 8 2 25 2" xfId="55097" xr:uid="{1F192F13-CFB8-400A-BF47-95A65531DC0D}"/>
    <cellStyle name="Millares 8 2 26" xfId="38528" xr:uid="{A7BB5DCB-38CA-4800-B110-46986B50E00A}"/>
    <cellStyle name="Millares 8 2 26 2" xfId="55397" xr:uid="{5F58E564-15AF-4B51-B75E-F1B0457966C5}"/>
    <cellStyle name="Millares 8 2 27" xfId="38828" xr:uid="{2D60E2C0-DC27-4B36-8CDF-FB910A3BB5C1}"/>
    <cellStyle name="Millares 8 2 27 2" xfId="55697" xr:uid="{2C44E130-370A-4B1D-8BA9-D54CE4959586}"/>
    <cellStyle name="Millares 8 2 28" xfId="39114" xr:uid="{026AD609-E17F-4141-B9E8-E509CE351BDA}"/>
    <cellStyle name="Millares 8 2 29" xfId="22245" xr:uid="{B41C8865-E920-4DAF-87EB-7D232CDEE76C}"/>
    <cellStyle name="Millares 8 2 3" xfId="464" xr:uid="{1F397E98-D5E2-413C-9057-193BB60B3A6E}"/>
    <cellStyle name="Millares 8 2 3 10" xfId="14712" xr:uid="{AF7CFBCD-D1E7-497B-9B79-66E7CA8B5A8A}"/>
    <cellStyle name="Millares 8 2 3 10 2" xfId="45759" xr:uid="{791AEC5C-CE9F-4219-B7B7-57CA51BB35EB}"/>
    <cellStyle name="Millares 8 2 3 10 3" xfId="28890" xr:uid="{FD46F6C6-C692-412C-9EEB-F2B14D19177E}"/>
    <cellStyle name="Millares 8 2 3 11" xfId="18056" xr:uid="{C6988051-5AD9-4588-A386-0B0D96E911DD}"/>
    <cellStyle name="Millares 8 2 3 11 2" xfId="49073" xr:uid="{C94F222C-6CEE-48DF-B25F-4C6ABF74496C}"/>
    <cellStyle name="Millares 8 2 3 11 3" xfId="32204" xr:uid="{A98B76CE-344A-422D-90B3-7FED366747EE}"/>
    <cellStyle name="Millares 8 2 3 12" xfId="18356" xr:uid="{6C6CF9D2-0C8C-4883-8CB8-C55B829CE0EC}"/>
    <cellStyle name="Millares 8 2 3 12 2" xfId="49373" xr:uid="{B03A240C-1A03-45DB-8DF0-6A21FC8B50E0}"/>
    <cellStyle name="Millares 8 2 3 12 3" xfId="32504" xr:uid="{EB933178-B3CB-4BAE-8C13-95F991B5AAF5}"/>
    <cellStyle name="Millares 8 2 3 13" xfId="18656" xr:uid="{367526BD-C4AB-4AF8-BFA2-AC9665F1A4AD}"/>
    <cellStyle name="Millares 8 2 3 13 2" xfId="49673" xr:uid="{BE237A96-71BA-4113-B4FB-56804325E8A2}"/>
    <cellStyle name="Millares 8 2 3 13 3" xfId="32804" xr:uid="{43B49729-7451-439A-8DB1-503F21A4C93A}"/>
    <cellStyle name="Millares 8 2 3 14" xfId="18967" xr:uid="{FEBCFCDE-1287-4BB1-81A8-411D489303F3}"/>
    <cellStyle name="Millares 8 2 3 14 2" xfId="49984" xr:uid="{7867D98F-0E0D-4805-AFA2-B2F2FA4EB661}"/>
    <cellStyle name="Millares 8 2 3 14 3" xfId="33115" xr:uid="{4012703A-60BC-44F9-8F28-2A544DE3EEE7}"/>
    <cellStyle name="Millares 8 2 3 15" xfId="8294" xr:uid="{B93191FE-E517-4875-BC36-BDB6FC1E37FC}"/>
    <cellStyle name="Millares 8 2 3 15 2" xfId="53277" xr:uid="{3F9DDFCF-81F1-4F07-9C49-AB32255C1FF8}"/>
    <cellStyle name="Millares 8 2 3 15 3" xfId="36408" xr:uid="{8A64CCEB-1877-4140-8D76-06045276EB88}"/>
    <cellStyle name="Millares 8 2 3 16" xfId="36713" xr:uid="{D71E6E85-8515-49A2-8064-45CED4FB7203}"/>
    <cellStyle name="Millares 8 2 3 16 2" xfId="53582" xr:uid="{545C7539-37F3-4D7A-9C20-F8FE728B2B5C}"/>
    <cellStyle name="Millares 8 2 3 17" xfId="37023" xr:uid="{8E010025-B263-49C3-9ECE-4C327A719056}"/>
    <cellStyle name="Millares 8 2 3 17 2" xfId="53892" xr:uid="{EC41A363-D763-46D1-9C05-1BB942B41286}"/>
    <cellStyle name="Millares 8 2 3 18" xfId="37326" xr:uid="{B1F1A1E3-4EE1-4503-8EE8-2E09E0260EBA}"/>
    <cellStyle name="Millares 8 2 3 18 2" xfId="54195" xr:uid="{4D25DC0E-2793-44B1-9F46-497FC787523F}"/>
    <cellStyle name="Millares 8 2 3 19" xfId="37626" xr:uid="{5E72EEFD-1649-4556-8401-77B5919265D1}"/>
    <cellStyle name="Millares 8 2 3 19 2" xfId="54495" xr:uid="{104BC554-F6A0-4BB6-9E82-FB13CB1B7737}"/>
    <cellStyle name="Millares 8 2 3 2" xfId="2081" xr:uid="{1481C523-FD95-4708-969D-D0BCC004D449}"/>
    <cellStyle name="Millares 8 2 3 2 2" xfId="4496" xr:uid="{EBE99802-BDEF-47DD-82F0-975D2524BAD4}"/>
    <cellStyle name="Millares 8 2 3 2 2 2" xfId="12479" xr:uid="{A7E7B017-5E67-491A-9E90-BE464BFA44AC}"/>
    <cellStyle name="Millares 8 2 3 2 2 2 2" xfId="43527" xr:uid="{3CACA5C1-04BD-4FE0-9AF1-7068E76D2415}"/>
    <cellStyle name="Millares 8 2 3 2 2 3" xfId="26658" xr:uid="{724867D8-9319-4DE6-A89E-8095393EE06E}"/>
    <cellStyle name="Millares 8 2 3 2 3" xfId="6910" xr:uid="{9143309D-1885-4248-BF21-E205D53DC99B}"/>
    <cellStyle name="Millares 8 2 3 2 3 2" xfId="16087" xr:uid="{559C82D9-F877-4E1C-97DA-25ECC37D2F43}"/>
    <cellStyle name="Millares 8 2 3 2 3 2 2" xfId="47134" xr:uid="{78A7753C-5836-4B51-8EBF-D8685D76235D}"/>
    <cellStyle name="Millares 8 2 3 2 3 3" xfId="30265" xr:uid="{A9ADDA09-14AB-45F9-8646-D4B7D7F4C989}"/>
    <cellStyle name="Millares 8 2 3 2 4" xfId="20342" xr:uid="{45C84283-1B08-4A54-914D-73D945C9C950}"/>
    <cellStyle name="Millares 8 2 3 2 4 2" xfId="51359" xr:uid="{6D216D27-27CE-4ADE-8351-42050991C281}"/>
    <cellStyle name="Millares 8 2 3 2 4 3" xfId="34490" xr:uid="{6BACD817-BFA0-4938-BB50-EFB3C4FF1737}"/>
    <cellStyle name="Millares 8 2 3 2 5" xfId="9321" xr:uid="{38F85644-72A6-45D0-8D2A-9345390FFFAF}"/>
    <cellStyle name="Millares 8 2 3 2 5 2" xfId="40373" xr:uid="{D8427F81-DF07-480A-89BB-7D642E3AC15B}"/>
    <cellStyle name="Millares 8 2 3 2 6" xfId="23504" xr:uid="{AABE201F-334F-405D-82A5-706895E41C68}"/>
    <cellStyle name="Millares 8 2 3 20" xfId="37928" xr:uid="{26BBAB50-2AE5-4C38-96A5-4D4B06AD45A7}"/>
    <cellStyle name="Millares 8 2 3 20 2" xfId="54797" xr:uid="{7608C500-BDE6-4A85-9425-9D3756939719}"/>
    <cellStyle name="Millares 8 2 3 21" xfId="38230" xr:uid="{52F50BF3-D4A3-4C88-9AA3-DB70A87F77F1}"/>
    <cellStyle name="Millares 8 2 3 21 2" xfId="55099" xr:uid="{CFE8243E-A4CF-40C9-8449-0AD614E50D79}"/>
    <cellStyle name="Millares 8 2 3 22" xfId="38530" xr:uid="{229CE52A-27CE-4E16-9B3D-4CF5D3A6DC20}"/>
    <cellStyle name="Millares 8 2 3 22 2" xfId="55399" xr:uid="{87DCD2D3-93D9-49EE-AD72-47302BECB6E6}"/>
    <cellStyle name="Millares 8 2 3 23" xfId="38830" xr:uid="{B2E03108-A6D9-4B63-9220-54F3631318FF}"/>
    <cellStyle name="Millares 8 2 3 23 2" xfId="55699" xr:uid="{9420C3A9-0E37-4A45-9244-7160D88D5C79}"/>
    <cellStyle name="Millares 8 2 3 24" xfId="39346" xr:uid="{16CF5549-C0F8-4F44-9C1C-5BDAB70B5AD3}"/>
    <cellStyle name="Millares 8 2 3 25" xfId="22477" xr:uid="{1D8A592C-6F6D-4FAC-835B-7196B56B96D9}"/>
    <cellStyle name="Millares 8 2 3 3" xfId="2736" xr:uid="{2EA5EB58-FB06-4EF1-9E0A-7394475392BB}"/>
    <cellStyle name="Millares 8 2 3 3 2" xfId="5151" xr:uid="{1537F7DD-250C-42FA-9A60-E8ED6BCA5F35}"/>
    <cellStyle name="Millares 8 2 3 3 2 2" xfId="13134" xr:uid="{422BD8DA-B87E-4796-8C8E-6414E009E951}"/>
    <cellStyle name="Millares 8 2 3 3 2 2 2" xfId="44182" xr:uid="{A6BC66C5-5DE3-4BA2-A039-C279DEECAD91}"/>
    <cellStyle name="Millares 8 2 3 3 2 3" xfId="27313" xr:uid="{DAC7FBE5-DA95-4A9E-8437-A22A4238C5DE}"/>
    <cellStyle name="Millares 8 2 3 3 3" xfId="7565" xr:uid="{245F0BB3-7B58-43BE-B870-BBDADBDEA0AF}"/>
    <cellStyle name="Millares 8 2 3 3 3 2" xfId="16742" xr:uid="{E59CCB2B-BEB0-4D9F-B687-73471352E4E8}"/>
    <cellStyle name="Millares 8 2 3 3 3 2 2" xfId="47789" xr:uid="{B1411703-4F49-4780-90AD-725FF39F46F1}"/>
    <cellStyle name="Millares 8 2 3 3 3 3" xfId="30920" xr:uid="{1CA79DAD-DFEF-4571-8F4D-45765577389C}"/>
    <cellStyle name="Millares 8 2 3 3 4" xfId="20997" xr:uid="{2F8E30C8-1483-4897-8AF9-8D10B504A781}"/>
    <cellStyle name="Millares 8 2 3 3 4 2" xfId="52014" xr:uid="{41230D57-AA9A-4AEA-BF83-03A375E94CC4}"/>
    <cellStyle name="Millares 8 2 3 3 4 3" xfId="35145" xr:uid="{371B2339-985B-436E-B5A2-366DEC24C201}"/>
    <cellStyle name="Millares 8 2 3 3 5" xfId="9976" xr:uid="{8430C3CF-0802-4D82-9900-61B58E1E471E}"/>
    <cellStyle name="Millares 8 2 3 3 5 2" xfId="41028" xr:uid="{EDFA2804-F555-4DF0-BE99-B4FF71D8BB2C}"/>
    <cellStyle name="Millares 8 2 3 3 6" xfId="24159" xr:uid="{14CC293D-0EE3-463B-917B-8B895E765A2F}"/>
    <cellStyle name="Millares 8 2 3 4" xfId="1732" xr:uid="{1DD003E0-8A61-4E65-8CE7-6DC856B798DB}"/>
    <cellStyle name="Millares 8 2 3 4 2" xfId="4147" xr:uid="{6207A17D-3693-477A-BB7A-661237799514}"/>
    <cellStyle name="Millares 8 2 3 4 2 2" xfId="12130" xr:uid="{CC2A9FE4-F7B5-4D9F-AAD8-DB3A230D5501}"/>
    <cellStyle name="Millares 8 2 3 4 2 2 2" xfId="43178" xr:uid="{62013B16-D584-4941-A9B6-246555BC0202}"/>
    <cellStyle name="Millares 8 2 3 4 2 3" xfId="26309" xr:uid="{C5CCAE34-D99C-442B-8FCF-512999B038C2}"/>
    <cellStyle name="Millares 8 2 3 4 3" xfId="6561" xr:uid="{7FA80206-2DC3-4D96-9A12-A5A48641E885}"/>
    <cellStyle name="Millares 8 2 3 4 3 2" xfId="15738" xr:uid="{F4C53486-57DC-46D4-8265-10F785B16E96}"/>
    <cellStyle name="Millares 8 2 3 4 3 2 2" xfId="46785" xr:uid="{60B4EF0C-CC41-4A01-9933-AA47FB1FCF98}"/>
    <cellStyle name="Millares 8 2 3 4 3 3" xfId="29916" xr:uid="{4A29EDE9-93AD-4EC2-B310-1A082C00E8F9}"/>
    <cellStyle name="Millares 8 2 3 4 4" xfId="19993" xr:uid="{EE448FCA-3F2C-4871-B621-12C25B4FA059}"/>
    <cellStyle name="Millares 8 2 3 4 4 2" xfId="51010" xr:uid="{E7D420F7-B616-4BD9-9BBD-E52FAD60CD57}"/>
    <cellStyle name="Millares 8 2 3 4 4 3" xfId="34141" xr:uid="{10D64F10-1375-4204-AE0E-E1D245B484EB}"/>
    <cellStyle name="Millares 8 2 3 4 5" xfId="8972" xr:uid="{8A72636D-32D6-48A6-96D7-BC008307D372}"/>
    <cellStyle name="Millares 8 2 3 4 5 2" xfId="40024" xr:uid="{85C9902D-36D6-4807-B69F-D10A5D381CCF}"/>
    <cellStyle name="Millares 8 2 3 4 6" xfId="23155" xr:uid="{F557C771-884B-4EB9-9D7E-59D40F9AF4EE}"/>
    <cellStyle name="Millares 8 2 3 5" xfId="1053" xr:uid="{79E8662E-8B4F-4A26-9CD9-8505C4FB8861}"/>
    <cellStyle name="Millares 8 2 3 5 2" xfId="13651" xr:uid="{73780CEC-866B-4AC8-8C80-C33934520CE0}"/>
    <cellStyle name="Millares 8 2 3 5 2 2" xfId="44699" xr:uid="{8A89F107-ED4B-4F99-AE52-96290DFDB0F8}"/>
    <cellStyle name="Millares 8 2 3 5 2 3" xfId="27830" xr:uid="{51EF61C7-379D-426E-8313-19C92CD573C2}"/>
    <cellStyle name="Millares 8 2 3 5 3" xfId="17259" xr:uid="{68C426E3-9044-4335-95AC-A5502F4CCCED}"/>
    <cellStyle name="Millares 8 2 3 5 3 2" xfId="48306" xr:uid="{B99EE196-09B0-4FE9-B1A3-D5EEE8E9989D}"/>
    <cellStyle name="Millares 8 2 3 5 3 3" xfId="31437" xr:uid="{BEBBF79C-FF9D-4CF2-A2DF-190EC04CAAE5}"/>
    <cellStyle name="Millares 8 2 3 5 4" xfId="21514" xr:uid="{BD5A1A10-AEC7-4BFB-B0BE-4CBB17581D73}"/>
    <cellStyle name="Millares 8 2 3 5 4 2" xfId="52531" xr:uid="{F2615B9E-C3DD-4603-ACC8-EAFA2C4ACECD}"/>
    <cellStyle name="Millares 8 2 3 5 4 3" xfId="35662" xr:uid="{D0BEF934-2268-4392-9214-60893B3571CF}"/>
    <cellStyle name="Millares 8 2 3 5 5" xfId="10493" xr:uid="{B0F37A09-C93C-4E9C-B6CD-F81D643F1602}"/>
    <cellStyle name="Millares 8 2 3 5 5 2" xfId="41545" xr:uid="{27A8B5DD-BA3A-452D-AC06-42952172695A}"/>
    <cellStyle name="Millares 8 2 3 5 6" xfId="24676" xr:uid="{1E62E141-3408-4FBD-BE9B-E3EAE5E89C20}"/>
    <cellStyle name="Millares 8 2 3 6" xfId="3468" xr:uid="{3F96AB98-6B6C-4D1E-97FC-9AFB8E3AB4FC}"/>
    <cellStyle name="Millares 8 2 3 6 2" xfId="13948" xr:uid="{E95E8E01-D940-4DB5-98A1-6DF720527FA6}"/>
    <cellStyle name="Millares 8 2 3 6 2 2" xfId="44996" xr:uid="{EFD32B64-6D4A-4415-9809-40B21A0DB177}"/>
    <cellStyle name="Millares 8 2 3 6 2 3" xfId="28127" xr:uid="{83ABC4C8-1222-48E0-A88F-7D3840EE02DE}"/>
    <cellStyle name="Millares 8 2 3 6 3" xfId="17556" xr:uid="{D0421B14-A219-4957-899E-FD717F40E067}"/>
    <cellStyle name="Millares 8 2 3 6 3 2" xfId="48603" xr:uid="{1543E05B-D47F-40D2-8C92-C6F4B7338D6F}"/>
    <cellStyle name="Millares 8 2 3 6 3 3" xfId="31734" xr:uid="{EE1B1A27-D924-4449-88F8-6133EAB53CEA}"/>
    <cellStyle name="Millares 8 2 3 6 4" xfId="21811" xr:uid="{BF29F8D2-5E09-48B5-8DB1-659085E734DF}"/>
    <cellStyle name="Millares 8 2 3 6 4 2" xfId="52828" xr:uid="{91D0E447-70BB-45F5-A478-4170FA30255B}"/>
    <cellStyle name="Millares 8 2 3 6 4 3" xfId="35959" xr:uid="{85DF9C03-3100-41BE-8080-8CD6D1CE01CA}"/>
    <cellStyle name="Millares 8 2 3 6 5" xfId="10790" xr:uid="{FA5DB3D8-0588-4D78-9F3F-1150901CA730}"/>
    <cellStyle name="Millares 8 2 3 6 5 2" xfId="41842" xr:uid="{713E2983-1FB1-467B-867C-57EFAE3D9B4F}"/>
    <cellStyle name="Millares 8 2 3 6 6" xfId="24973" xr:uid="{88B1A2D8-83C3-415B-9B11-7ED2E307A06C}"/>
    <cellStyle name="Millares 8 2 3 7" xfId="5883" xr:uid="{F982B95D-AEC5-48C2-93FB-C99E8813AFEB}"/>
    <cellStyle name="Millares 8 2 3 7 2" xfId="14258" xr:uid="{9BD974C9-ADEB-43F5-8D49-AE7921927300}"/>
    <cellStyle name="Millares 8 2 3 7 2 2" xfId="45306" xr:uid="{F423BA8D-E787-482C-9C60-2B0D94294576}"/>
    <cellStyle name="Millares 8 2 3 7 2 3" xfId="28437" xr:uid="{10B43A42-624C-446C-96A3-04943968BA9E}"/>
    <cellStyle name="Millares 8 2 3 7 3" xfId="17870" xr:uid="{3AD0CDBC-EB8A-40B0-B3BE-48F3693E7A11}"/>
    <cellStyle name="Millares 8 2 3 7 3 2" xfId="48917" xr:uid="{8FD390B9-C491-4E70-9217-5D574548E883}"/>
    <cellStyle name="Millares 8 2 3 7 3 3" xfId="32048" xr:uid="{359B6987-8B07-41B9-BB87-00E55A26879B}"/>
    <cellStyle name="Millares 8 2 3 7 4" xfId="22121" xr:uid="{E16590B8-3D45-48EF-AB47-D9472B80D196}"/>
    <cellStyle name="Millares 8 2 3 7 4 2" xfId="53138" xr:uid="{E6DDC848-F864-4C43-9046-8DA4BEA05BE4}"/>
    <cellStyle name="Millares 8 2 3 7 4 3" xfId="36269" xr:uid="{6B3D77B5-2D6D-4F54-B320-D216FCDC29FE}"/>
    <cellStyle name="Millares 8 2 3 7 5" xfId="11104" xr:uid="{66AF193F-DD67-4E02-B6A5-02F3B206F175}"/>
    <cellStyle name="Millares 8 2 3 7 5 2" xfId="42152" xr:uid="{6EA6EFCF-8D96-4FDD-AABC-4469E85B6A44}"/>
    <cellStyle name="Millares 8 2 3 7 6" xfId="25283" xr:uid="{5F1B4D84-FD85-4C17-8BA3-BD2106E6562D}"/>
    <cellStyle name="Millares 8 2 3 8" xfId="11452" xr:uid="{51BE018D-002B-4F27-99FF-C0110F6FED0E}"/>
    <cellStyle name="Millares 8 2 3 8 2" xfId="15060" xr:uid="{8F0D5436-AFB3-4F08-9B11-BEE8ECC31D66}"/>
    <cellStyle name="Millares 8 2 3 8 2 2" xfId="46107" xr:uid="{33D1C489-A638-4789-AAC2-BAA166BD2C37}"/>
    <cellStyle name="Millares 8 2 3 8 2 3" xfId="29238" xr:uid="{D40508B2-6DB6-4882-8998-0CE60B64DD78}"/>
    <cellStyle name="Millares 8 2 3 8 3" xfId="19315" xr:uid="{DBBFF86D-923E-4F05-8E28-92D646A381C9}"/>
    <cellStyle name="Millares 8 2 3 8 3 2" xfId="50332" xr:uid="{EA0FEB7C-9893-48A8-9B40-ED6DDE04D50B}"/>
    <cellStyle name="Millares 8 2 3 8 3 3" xfId="33463" xr:uid="{11C1C4D7-0BF6-409A-A889-158AA6B2BA30}"/>
    <cellStyle name="Millares 8 2 3 8 4" xfId="42500" xr:uid="{B2AA0145-D1E7-4FCE-AC15-454E0B530C63}"/>
    <cellStyle name="Millares 8 2 3 8 5" xfId="25631" xr:uid="{395B7612-ABD0-43AA-B6EA-01325234592A}"/>
    <cellStyle name="Millares 8 2 3 9" xfId="14395" xr:uid="{003B1515-89AE-4B46-9A37-DC17E484609A}"/>
    <cellStyle name="Millares 8 2 3 9 2" xfId="45443" xr:uid="{E6824ADB-C12D-4897-9F1F-96111656B84F}"/>
    <cellStyle name="Millares 8 2 3 9 3" xfId="28574" xr:uid="{F898B226-218F-4169-95B0-ACD39DAF582F}"/>
    <cellStyle name="Millares 8 2 4" xfId="1342" xr:uid="{DD23E9D1-AA1E-4363-A11C-ECCE7B043252}"/>
    <cellStyle name="Millares 8 2 4 2" xfId="3024" xr:uid="{EFD60C89-336E-41BD-B859-ED38A9B29467}"/>
    <cellStyle name="Millares 8 2 4 2 2" xfId="5439" xr:uid="{2418215A-9A37-410B-8A7C-7916BB93BF90}"/>
    <cellStyle name="Millares 8 2 4 2 2 2" xfId="13422" xr:uid="{4F98869A-631D-4A7F-8AFF-2AB226A99A6C}"/>
    <cellStyle name="Millares 8 2 4 2 2 2 2" xfId="44470" xr:uid="{FBA944D3-E8EE-41D0-A072-82873555ECAA}"/>
    <cellStyle name="Millares 8 2 4 2 2 3" xfId="27601" xr:uid="{7B1E3AFB-A75F-4E89-AD6B-66411C0859CF}"/>
    <cellStyle name="Millares 8 2 4 2 3" xfId="7853" xr:uid="{F12BDDB4-0DC9-48AE-9184-254709C8F2F4}"/>
    <cellStyle name="Millares 8 2 4 2 3 2" xfId="17030" xr:uid="{D27FC484-00C0-4108-9A6F-1CED8F788445}"/>
    <cellStyle name="Millares 8 2 4 2 3 2 2" xfId="48077" xr:uid="{36157E4A-25B2-4043-8581-39E21D9CEBD2}"/>
    <cellStyle name="Millares 8 2 4 2 3 3" xfId="31208" xr:uid="{84D12C59-20B0-4823-86B8-11D6AC1C9672}"/>
    <cellStyle name="Millares 8 2 4 2 4" xfId="21285" xr:uid="{AB88F10F-71A7-4380-A546-931D82320158}"/>
    <cellStyle name="Millares 8 2 4 2 4 2" xfId="52302" xr:uid="{64C6BE71-E47E-41F7-A734-5ABC2FF9CFEA}"/>
    <cellStyle name="Millares 8 2 4 2 4 3" xfId="35433" xr:uid="{C0BA15DE-A687-4EA6-BB1F-EAF634281597}"/>
    <cellStyle name="Millares 8 2 4 2 5" xfId="10264" xr:uid="{E29D0058-00DB-4E1F-BA89-108ADE03F68E}"/>
    <cellStyle name="Millares 8 2 4 2 5 2" xfId="41316" xr:uid="{9FB2E49B-4E17-4002-869C-FA4B7F48436B}"/>
    <cellStyle name="Millares 8 2 4 2 6" xfId="24447" xr:uid="{48922BDB-A2FB-40F7-BB7F-4EBAF0B9A8F6}"/>
    <cellStyle name="Millares 8 2 4 3" xfId="1849" xr:uid="{D686AB0F-AF9F-4E37-AFA1-91D9D198F7EB}"/>
    <cellStyle name="Millares 8 2 4 3 2" xfId="4264" xr:uid="{81A76575-B4A4-4EE2-8B8B-CF4FA827D6F2}"/>
    <cellStyle name="Millares 8 2 4 3 2 2" xfId="12247" xr:uid="{A9CF6E49-5CBA-454C-9C84-9C25A61F00D8}"/>
    <cellStyle name="Millares 8 2 4 3 2 2 2" xfId="43295" xr:uid="{2010791B-6D78-47C7-853A-D573D6792AE2}"/>
    <cellStyle name="Millares 8 2 4 3 2 3" xfId="26426" xr:uid="{5BF642DD-B4EF-4FC0-A371-F5FFDCFFA0AE}"/>
    <cellStyle name="Millares 8 2 4 3 3" xfId="6678" xr:uid="{D9AFB5BE-58C5-4150-BDC6-7606B2AA42C9}"/>
    <cellStyle name="Millares 8 2 4 3 3 2" xfId="15855" xr:uid="{9979596F-7D78-4E1B-A1D3-CFD5B14D42E0}"/>
    <cellStyle name="Millares 8 2 4 3 3 2 2" xfId="46902" xr:uid="{09B7023C-8EF5-4A78-A481-932E2C73C7FB}"/>
    <cellStyle name="Millares 8 2 4 3 3 3" xfId="30033" xr:uid="{288E20D4-13A7-49FD-96F9-97CB8324892C}"/>
    <cellStyle name="Millares 8 2 4 3 4" xfId="20110" xr:uid="{DD3E11E4-3733-438F-AC96-7918B5A3CDF2}"/>
    <cellStyle name="Millares 8 2 4 3 4 2" xfId="51127" xr:uid="{5DEFAC97-3736-4166-9D95-D0895F8A9D50}"/>
    <cellStyle name="Millares 8 2 4 3 4 3" xfId="34258" xr:uid="{4E6D6A9C-2947-4C5D-BB24-55321A6F7DB1}"/>
    <cellStyle name="Millares 8 2 4 3 5" xfId="9089" xr:uid="{C0618B0F-9D1B-4C64-AA78-72B192D33D58}"/>
    <cellStyle name="Millares 8 2 4 3 5 2" xfId="40141" xr:uid="{F370A464-AA09-44BC-9ED0-7175060DF2B9}"/>
    <cellStyle name="Millares 8 2 4 3 6" xfId="23272" xr:uid="{13E5CE0B-3318-48D3-ACEB-8654EADD9964}"/>
    <cellStyle name="Millares 8 2 4 4" xfId="3757" xr:uid="{6387F865-3BBB-4EED-AFB1-89240FD295A0}"/>
    <cellStyle name="Millares 8 2 4 4 2" xfId="11740" xr:uid="{C0A35422-65E2-4FF8-A7A7-17679C3D4F3B}"/>
    <cellStyle name="Millares 8 2 4 4 2 2" xfId="42788" xr:uid="{427C5D1A-38AF-4E43-ABED-AE89EEC8BFC4}"/>
    <cellStyle name="Millares 8 2 4 4 3" xfId="25919" xr:uid="{AACEF5C5-0636-4388-85D2-59E064BC033D}"/>
    <cellStyle name="Millares 8 2 4 5" xfId="6171" xr:uid="{8AF2CE49-4984-4827-83C4-A303EB36F321}"/>
    <cellStyle name="Millares 8 2 4 5 2" xfId="15348" xr:uid="{887A9D01-0156-4617-A123-DA17CA341B7F}"/>
    <cellStyle name="Millares 8 2 4 5 2 2" xfId="46395" xr:uid="{D6E4A81D-64DF-4E9C-824B-8BEEBE125D16}"/>
    <cellStyle name="Millares 8 2 4 5 3" xfId="29526" xr:uid="{82792D3C-6492-4608-9210-DAC50E0C6E8E}"/>
    <cellStyle name="Millares 8 2 4 6" xfId="19603" xr:uid="{C571AC11-EBE8-4D01-AC80-A5CA48124A51}"/>
    <cellStyle name="Millares 8 2 4 6 2" xfId="50620" xr:uid="{7A4CAF82-6CF9-4E7A-AB03-F1E1F41A7D54}"/>
    <cellStyle name="Millares 8 2 4 6 3" xfId="33751" xr:uid="{E7DDB3BE-F8C6-4807-B84B-DAF04385C19D}"/>
    <cellStyle name="Millares 8 2 4 7" xfId="8582" xr:uid="{006FD531-7E46-49DD-91BB-EBCADDF93E3B}"/>
    <cellStyle name="Millares 8 2 4 7 2" xfId="39634" xr:uid="{B78060D7-74E5-429E-A691-9A8E7EFDBBC7}"/>
    <cellStyle name="Millares 8 2 4 8" xfId="22765" xr:uid="{99CC2534-125A-4114-A184-CBA6D47602C8}"/>
    <cellStyle name="Millares 8 2 5" xfId="1389" xr:uid="{0FE398AF-DCA7-448B-87FF-D8F389D1BC43}"/>
    <cellStyle name="Millares 8 2 5 2" xfId="3071" xr:uid="{8D8AF1B6-F94B-403A-938E-B64279355481}"/>
    <cellStyle name="Millares 8 2 5 2 2" xfId="5486" xr:uid="{95B600F5-F78C-4C51-BFD4-5676A42514C7}"/>
    <cellStyle name="Millares 8 2 5 2 2 2" xfId="13469" xr:uid="{9D5912C4-6BAB-4CBE-ACB5-9336DF1EA94E}"/>
    <cellStyle name="Millares 8 2 5 2 2 2 2" xfId="44517" xr:uid="{BF418DC1-28F3-49AD-987F-9C9B83A6F8B3}"/>
    <cellStyle name="Millares 8 2 5 2 2 3" xfId="27648" xr:uid="{DA063C95-975B-4E6C-BD74-3A115CBE0C18}"/>
    <cellStyle name="Millares 8 2 5 2 3" xfId="7900" xr:uid="{E95F29FC-24CF-417C-B1AC-4DD08087801E}"/>
    <cellStyle name="Millares 8 2 5 2 3 2" xfId="17077" xr:uid="{3BFA5691-54A5-40AD-B3C5-47B5593DBEED}"/>
    <cellStyle name="Millares 8 2 5 2 3 2 2" xfId="48124" xr:uid="{830361DC-CD16-4087-A3B2-D135770AF9FA}"/>
    <cellStyle name="Millares 8 2 5 2 3 3" xfId="31255" xr:uid="{9FCEC021-6628-4882-A3F1-740B6ADD0673}"/>
    <cellStyle name="Millares 8 2 5 2 4" xfId="21332" xr:uid="{6C223328-CF66-4688-98E2-824D35FAEAB5}"/>
    <cellStyle name="Millares 8 2 5 2 4 2" xfId="52349" xr:uid="{7E1056BC-A983-4A7A-855C-D40AAB618DD9}"/>
    <cellStyle name="Millares 8 2 5 2 4 3" xfId="35480" xr:uid="{6EAB2131-B5EF-4133-82DB-8152689A4271}"/>
    <cellStyle name="Millares 8 2 5 2 5" xfId="10311" xr:uid="{96708E53-0C81-4DBE-BC90-2E7AA2D2D85B}"/>
    <cellStyle name="Millares 8 2 5 2 5 2" xfId="41363" xr:uid="{0215B2DD-32E3-4E28-AAEA-0F3C01BC1AED}"/>
    <cellStyle name="Millares 8 2 5 2 6" xfId="24494" xr:uid="{E55F9079-8F49-434C-9A71-101D81D9787C}"/>
    <cellStyle name="Millares 8 2 5 3" xfId="2151" xr:uid="{CA3766A7-4706-4250-8F05-EB1C2C1D3084}"/>
    <cellStyle name="Millares 8 2 5 3 2" xfId="4566" xr:uid="{CEF9799D-3640-441E-8B93-432928833CDC}"/>
    <cellStyle name="Millares 8 2 5 3 2 2" xfId="12549" xr:uid="{999FC5EF-ACFE-4A1E-9945-51E70067DE2A}"/>
    <cellStyle name="Millares 8 2 5 3 2 2 2" xfId="43597" xr:uid="{C5703EBF-C5BF-474E-9D0E-929FC2AEB7FD}"/>
    <cellStyle name="Millares 8 2 5 3 2 3" xfId="26728" xr:uid="{1FB68723-7F86-47B7-8C31-0005AA0ABD36}"/>
    <cellStyle name="Millares 8 2 5 3 3" xfId="6980" xr:uid="{E482285A-B6A0-4CA1-BFC0-53F0B2B6F6A0}"/>
    <cellStyle name="Millares 8 2 5 3 3 2" xfId="16157" xr:uid="{F1DAF62A-394D-4383-9D82-680E3319CDC4}"/>
    <cellStyle name="Millares 8 2 5 3 3 2 2" xfId="47204" xr:uid="{F59B094D-3654-44C6-A5D0-FF592DFB99C3}"/>
    <cellStyle name="Millares 8 2 5 3 3 3" xfId="30335" xr:uid="{7FE92EA1-0719-4BF7-B3E0-91B2E74E8AC5}"/>
    <cellStyle name="Millares 8 2 5 3 4" xfId="20412" xr:uid="{A216DE46-24F0-48EE-93BA-A65EDFA18533}"/>
    <cellStyle name="Millares 8 2 5 3 4 2" xfId="51429" xr:uid="{8DBE6B00-BD8B-460F-9D4F-0585C9566182}"/>
    <cellStyle name="Millares 8 2 5 3 4 3" xfId="34560" xr:uid="{C9F6F9BF-D31C-441C-B96F-C4B40A010845}"/>
    <cellStyle name="Millares 8 2 5 3 5" xfId="9391" xr:uid="{E21ECFB9-F26A-4DE9-98D6-3311ED7C79FB}"/>
    <cellStyle name="Millares 8 2 5 3 5 2" xfId="40443" xr:uid="{1D327AA6-60A6-4E63-90E6-43A657A05CAD}"/>
    <cellStyle name="Millares 8 2 5 3 6" xfId="23574" xr:uid="{10E09601-F7E3-4EC9-84DF-2853B07E6586}"/>
    <cellStyle name="Millares 8 2 5 4" xfId="3804" xr:uid="{42D27500-AD1A-4C8A-9209-DCD6B221B4E8}"/>
    <cellStyle name="Millares 8 2 5 4 2" xfId="11787" xr:uid="{333CA0AC-5E3D-4064-B64B-CB82E412D89A}"/>
    <cellStyle name="Millares 8 2 5 4 2 2" xfId="42835" xr:uid="{59DA0415-DF83-4230-B894-992198BDF7C2}"/>
    <cellStyle name="Millares 8 2 5 4 3" xfId="25966" xr:uid="{A40CB7E8-D893-4B30-8E39-CFC7EF8FC141}"/>
    <cellStyle name="Millares 8 2 5 5" xfId="6218" xr:uid="{3E43E488-238B-42F6-A301-13CECCCE968D}"/>
    <cellStyle name="Millares 8 2 5 5 2" xfId="15395" xr:uid="{DF760D78-318C-4EAC-BD7E-FDB76331498F}"/>
    <cellStyle name="Millares 8 2 5 5 2 2" xfId="46442" xr:uid="{545063F3-64D9-47D7-91CD-6987C25A423C}"/>
    <cellStyle name="Millares 8 2 5 5 3" xfId="29573" xr:uid="{29828B3F-B0AE-486F-902D-6CA8D212AF03}"/>
    <cellStyle name="Millares 8 2 5 6" xfId="19650" xr:uid="{13F60DAF-44E8-4322-B2AB-14FD39CBFC8D}"/>
    <cellStyle name="Millares 8 2 5 6 2" xfId="50667" xr:uid="{F262216D-3197-4764-87C2-E14075AF7B8D}"/>
    <cellStyle name="Millares 8 2 5 6 3" xfId="33798" xr:uid="{B8D2AA1B-D8EA-4272-9C11-57984E14BC5F}"/>
    <cellStyle name="Millares 8 2 5 7" xfId="8629" xr:uid="{4B748DB4-B6E2-4F47-9F63-A96D499A31D6}"/>
    <cellStyle name="Millares 8 2 5 7 2" xfId="39681" xr:uid="{8BF02036-CC0B-493D-A000-33FB072C20E1}"/>
    <cellStyle name="Millares 8 2 5 8" xfId="22812" xr:uid="{721839A6-20C5-4DF1-85E8-1DA57452A671}"/>
    <cellStyle name="Millares 8 2 6" xfId="2388" xr:uid="{DC1EAC36-E874-48F9-B9C1-B3D00A534F66}"/>
    <cellStyle name="Millares 8 2 6 2" xfId="4803" xr:uid="{E8CC256C-4659-4A9E-B90B-81BC11F8F8E5}"/>
    <cellStyle name="Millares 8 2 6 2 2" xfId="12786" xr:uid="{A21AABE4-19C8-47D2-B5FC-C4BD779A0DAD}"/>
    <cellStyle name="Millares 8 2 6 2 2 2" xfId="43834" xr:uid="{D4FAB058-14BF-44B1-BCEB-62F042FF3C32}"/>
    <cellStyle name="Millares 8 2 6 2 3" xfId="26965" xr:uid="{459181C4-CB8E-4464-9448-CC7C9E443A5B}"/>
    <cellStyle name="Millares 8 2 6 3" xfId="7217" xr:uid="{E7131725-D430-4FFF-8968-BC2B0A651711}"/>
    <cellStyle name="Millares 8 2 6 3 2" xfId="16394" xr:uid="{21C31CE1-A5FC-4961-B5C9-C5BDF2A95B28}"/>
    <cellStyle name="Millares 8 2 6 3 2 2" xfId="47441" xr:uid="{38C7ADE0-159A-4C28-A646-759BB52E5821}"/>
    <cellStyle name="Millares 8 2 6 3 3" xfId="30572" xr:uid="{3C5AEECA-0231-4F05-AF9B-285263D7087F}"/>
    <cellStyle name="Millares 8 2 6 4" xfId="20649" xr:uid="{2F1220CB-0D39-441A-AFC0-57D378FE7225}"/>
    <cellStyle name="Millares 8 2 6 4 2" xfId="51666" xr:uid="{05B2871A-FFDF-46A6-B34E-3D8E1648F4FA}"/>
    <cellStyle name="Millares 8 2 6 4 3" xfId="34797" xr:uid="{85B0A60B-26F2-490C-921C-09C9F12844DA}"/>
    <cellStyle name="Millares 8 2 6 5" xfId="9628" xr:uid="{B51FDD15-0436-4D7A-A06D-CCA1F6985A43}"/>
    <cellStyle name="Millares 8 2 6 5 2" xfId="40680" xr:uid="{70F3354F-C4EC-4BA6-A6A2-DF9E22D92CA5}"/>
    <cellStyle name="Millares 8 2 6 6" xfId="23811" xr:uid="{51EB4762-D187-4D8B-92C9-E6ECBEFE8644}"/>
    <cellStyle name="Millares 8 2 7" xfId="2504" xr:uid="{29AD4086-DB78-415F-A235-D98180AF404F}"/>
    <cellStyle name="Millares 8 2 7 2" xfId="4919" xr:uid="{B4E387C4-6118-42C9-A571-CED9A0427447}"/>
    <cellStyle name="Millares 8 2 7 2 2" xfId="12902" xr:uid="{48B36CD0-5E9D-4500-B6B5-069955BF5211}"/>
    <cellStyle name="Millares 8 2 7 2 2 2" xfId="43950" xr:uid="{0419AD3F-616C-4B5F-859E-677CB8827D63}"/>
    <cellStyle name="Millares 8 2 7 2 3" xfId="27081" xr:uid="{8D7BE6BC-81B2-4BA0-9303-3EA2792490FC}"/>
    <cellStyle name="Millares 8 2 7 3" xfId="7333" xr:uid="{1B5529B3-E42B-47B9-895C-4DFC567D8C32}"/>
    <cellStyle name="Millares 8 2 7 3 2" xfId="16510" xr:uid="{73DAB082-8926-4BBF-AB3C-F4015414EDBE}"/>
    <cellStyle name="Millares 8 2 7 3 2 2" xfId="47557" xr:uid="{4100A496-B7AF-42EC-88C7-38E1023861DC}"/>
    <cellStyle name="Millares 8 2 7 3 3" xfId="30688" xr:uid="{E793421B-E527-4AB2-BD80-BC32FB266FA3}"/>
    <cellStyle name="Millares 8 2 7 4" xfId="20765" xr:uid="{C9F4BEEA-215A-4C51-9F8F-B4F5E1E4E09E}"/>
    <cellStyle name="Millares 8 2 7 4 2" xfId="51782" xr:uid="{A753C719-E514-4205-B3C0-70ADA1C0E204}"/>
    <cellStyle name="Millares 8 2 7 4 3" xfId="34913" xr:uid="{433EBE1B-6FC3-4D35-B2BF-DCCCACFDAEDD}"/>
    <cellStyle name="Millares 8 2 7 5" xfId="9744" xr:uid="{AAAEC174-9BCF-43C8-A9B4-8139B29D39D7}"/>
    <cellStyle name="Millares 8 2 7 5 2" xfId="40796" xr:uid="{FADD7A13-B370-48C8-9C2E-42FE41F1E971}"/>
    <cellStyle name="Millares 8 2 7 6" xfId="23927" xr:uid="{1480AF0C-A14A-436B-B690-29C84C9C79F3}"/>
    <cellStyle name="Millares 8 2 8" xfId="1497" xr:uid="{5B7F2160-1A88-4AAA-A982-E7D78AAAE42D}"/>
    <cellStyle name="Millares 8 2 8 2" xfId="3912" xr:uid="{EFF0147F-624D-46A9-982D-0EE54AFA4F52}"/>
    <cellStyle name="Millares 8 2 8 2 2" xfId="11895" xr:uid="{C9AA7724-EB25-45DD-BA72-52C47A49A731}"/>
    <cellStyle name="Millares 8 2 8 2 2 2" xfId="42943" xr:uid="{D7AF25ED-E035-49E4-AF0E-D37F306DE8EC}"/>
    <cellStyle name="Millares 8 2 8 2 3" xfId="26074" xr:uid="{74D5BC18-5ACB-4D7C-BB0C-5979F635B573}"/>
    <cellStyle name="Millares 8 2 8 3" xfId="6326" xr:uid="{EF7D97B8-9535-4010-8E93-D1C98C28B75D}"/>
    <cellStyle name="Millares 8 2 8 3 2" xfId="15503" xr:uid="{F625F691-5576-4492-8AD6-120F5FD91F53}"/>
    <cellStyle name="Millares 8 2 8 3 2 2" xfId="46550" xr:uid="{0431AF17-0193-40C5-8216-0387B0DAA80D}"/>
    <cellStyle name="Millares 8 2 8 3 3" xfId="29681" xr:uid="{C38B90D2-5844-4E48-928A-593795963CCE}"/>
    <cellStyle name="Millares 8 2 8 4" xfId="19758" xr:uid="{F2C354D4-427C-47EE-8F39-B15091730720}"/>
    <cellStyle name="Millares 8 2 8 4 2" xfId="50775" xr:uid="{A651246B-CF9A-439A-92DA-1AC09DED6C64}"/>
    <cellStyle name="Millares 8 2 8 4 3" xfId="33906" xr:uid="{34261BCA-6A03-4BA4-9AA5-9ED0A958B610}"/>
    <cellStyle name="Millares 8 2 8 5" xfId="8737" xr:uid="{14205047-55F3-4A7E-82C3-D5E09EC4440C}"/>
    <cellStyle name="Millares 8 2 8 5 2" xfId="39789" xr:uid="{FDED0B60-3C71-43D7-9659-4022B5346B55}"/>
    <cellStyle name="Millares 8 2 8 6" xfId="22920" xr:uid="{A28B9065-1B7C-486C-91C5-951DA9275CED}"/>
    <cellStyle name="Millares 8 2 9" xfId="821" xr:uid="{86B5F94F-01B4-416D-BDC0-A5FA81DA2CD4}"/>
    <cellStyle name="Millares 8 2 9 2" xfId="13649" xr:uid="{27CC010B-447B-4EB6-8CB3-AC8D57EFB14E}"/>
    <cellStyle name="Millares 8 2 9 2 2" xfId="44697" xr:uid="{E4572A43-2124-4A7F-9686-A21267142A8C}"/>
    <cellStyle name="Millares 8 2 9 2 3" xfId="27828" xr:uid="{247DCE32-5192-43EC-8542-B82379797FE2}"/>
    <cellStyle name="Millares 8 2 9 3" xfId="17257" xr:uid="{36AB6B29-BAA3-4608-96B9-76C8260EB685}"/>
    <cellStyle name="Millares 8 2 9 3 2" xfId="48304" xr:uid="{5F690378-CCB3-4DC5-8AC0-6723DF1C3E74}"/>
    <cellStyle name="Millares 8 2 9 3 3" xfId="31435" xr:uid="{685BF47F-4559-4506-AC27-4325BF290339}"/>
    <cellStyle name="Millares 8 2 9 4" xfId="21512" xr:uid="{D9DFDAC8-FF85-4466-B8AE-B030F22328A6}"/>
    <cellStyle name="Millares 8 2 9 4 2" xfId="52529" xr:uid="{9303C1DD-079B-4666-BA60-03D81A30C6E3}"/>
    <cellStyle name="Millares 8 2 9 4 3" xfId="35660" xr:uid="{1C68CA32-089A-485C-BC8B-4FF70B5B367C}"/>
    <cellStyle name="Millares 8 2 9 5" xfId="10491" xr:uid="{B749374C-8F53-471D-BEE7-C5D89E4AC8EB}"/>
    <cellStyle name="Millares 8 2 9 5 2" xfId="41543" xr:uid="{FAA1BD52-F402-4716-8539-7A91CAEBF24B}"/>
    <cellStyle name="Millares 8 2 9 6" xfId="24674" xr:uid="{73E9922B-FB60-4E0B-976D-5B000C7C4599}"/>
    <cellStyle name="Millares 8 20" xfId="18053" xr:uid="{74A1DBC0-C194-439E-B79F-C03CB415F2D5}"/>
    <cellStyle name="Millares 8 20 2" xfId="49070" xr:uid="{117F0C53-0CC2-4B7B-A9CB-44D28061E077}"/>
    <cellStyle name="Millares 8 20 3" xfId="32201" xr:uid="{995AE161-1B1D-44DD-8D37-99331B7D5CA9}"/>
    <cellStyle name="Millares 8 21" xfId="18353" xr:uid="{061E3723-3230-42E1-AA9C-50CBC44722CD}"/>
    <cellStyle name="Millares 8 21 2" xfId="49370" xr:uid="{4505DCAA-058E-4EC0-95B4-734224ED83C2}"/>
    <cellStyle name="Millares 8 21 3" xfId="32501" xr:uid="{6D486171-9972-4561-B221-DE0682CD5209}"/>
    <cellStyle name="Millares 8 22" xfId="18653" xr:uid="{B20D75C5-AD70-46BF-97D5-2B84A0ADD24C}"/>
    <cellStyle name="Millares 8 22 2" xfId="49670" xr:uid="{030F21F0-14F3-4EBC-BD20-88CA4FB26384}"/>
    <cellStyle name="Millares 8 22 3" xfId="32801" xr:uid="{47D76A22-6389-4E3F-A07A-79A5829ADD82}"/>
    <cellStyle name="Millares 8 23" xfId="18839" xr:uid="{E53112DC-477A-47DD-ABE3-2C30242F8D26}"/>
    <cellStyle name="Millares 8 23 2" xfId="49856" xr:uid="{D5BEB436-8A3B-491C-84AF-B2528614BD72}"/>
    <cellStyle name="Millares 8 23 3" xfId="32987" xr:uid="{A0CA37C4-3041-4602-8A81-C4AA177FA824}"/>
    <cellStyle name="Millares 8 24" xfId="7995" xr:uid="{4CB1CFAF-24D1-4066-9927-7837809E32E8}"/>
    <cellStyle name="Millares 8 24 2" xfId="53274" xr:uid="{3D204F97-52AE-4F9C-90BD-CE302FE08A6A}"/>
    <cellStyle name="Millares 8 24 3" xfId="36405" xr:uid="{E7F72D0B-DE8E-40DA-9913-31BF1A83E8B8}"/>
    <cellStyle name="Millares 8 25" xfId="36710" xr:uid="{C30AE2C1-46F6-4111-9C9F-C48C0D160737}"/>
    <cellStyle name="Millares 8 25 2" xfId="53579" xr:uid="{E64356A1-D3E0-4C44-BDD8-565EC172FA29}"/>
    <cellStyle name="Millares 8 26" xfId="37020" xr:uid="{737438BB-E7DD-4AF4-BCE2-2B34EE74E6A3}"/>
    <cellStyle name="Millares 8 26 2" xfId="53889" xr:uid="{CA5486D2-56B9-4ACD-96D6-060219259C9B}"/>
    <cellStyle name="Millares 8 27" xfId="37323" xr:uid="{7570D3C9-5FAD-49F8-B8A3-CFBE5F5A32B1}"/>
    <cellStyle name="Millares 8 27 2" xfId="54192" xr:uid="{3A5DBCCA-6FDF-4EB4-A181-3A92B5D5FA43}"/>
    <cellStyle name="Millares 8 28" xfId="37623" xr:uid="{E72F809A-DDD4-4B0E-BCE9-A54DD29FD273}"/>
    <cellStyle name="Millares 8 28 2" xfId="54492" xr:uid="{04BED160-B91B-40B9-A84A-7BCC70ED8D27}"/>
    <cellStyle name="Millares 8 29" xfId="37925" xr:uid="{6A0BAB7E-855D-4072-BBD2-24A3DC91E585}"/>
    <cellStyle name="Millares 8 29 2" xfId="54794" xr:uid="{54F31003-49F6-401F-BDBC-741BDC2165DD}"/>
    <cellStyle name="Millares 8 3" xfId="285" xr:uid="{FDDAF301-EE3A-4436-B34A-C3848CD710D3}"/>
    <cellStyle name="Millares 8 3 10" xfId="14396" xr:uid="{C053C283-2E26-4BFC-9191-7AF6395CB9C4}"/>
    <cellStyle name="Millares 8 3 10 2" xfId="45444" xr:uid="{85D3A880-4613-4F31-A4D5-76042E371116}"/>
    <cellStyle name="Millares 8 3 10 3" xfId="28575" xr:uid="{4B9BA2B9-3967-43FC-9075-B0DEC5295A3B}"/>
    <cellStyle name="Millares 8 3 11" xfId="14627" xr:uid="{6117A8D9-E3EE-4601-ACB5-2555D0D49114}"/>
    <cellStyle name="Millares 8 3 11 2" xfId="45674" xr:uid="{174C8EAE-B64F-4537-B36C-3BBDBE1CFF87}"/>
    <cellStyle name="Millares 8 3 11 3" xfId="28805" xr:uid="{1175A016-C8AE-4589-BBA7-81B453858D27}"/>
    <cellStyle name="Millares 8 3 12" xfId="18057" xr:uid="{AF729854-D61D-4E8A-85DE-41D1BE4FB75E}"/>
    <cellStyle name="Millares 8 3 12 2" xfId="49074" xr:uid="{8B0E0700-BCC1-4844-B8E5-866C5F545712}"/>
    <cellStyle name="Millares 8 3 12 3" xfId="32205" xr:uid="{40F441CC-0DBE-4E16-8DF7-BF0EDA9B67CA}"/>
    <cellStyle name="Millares 8 3 13" xfId="18357" xr:uid="{17569AA4-026C-4310-93A8-9C9995793D70}"/>
    <cellStyle name="Millares 8 3 13 2" xfId="49374" xr:uid="{2CDE8C7A-2C53-407E-855F-38EAE43CCE1C}"/>
    <cellStyle name="Millares 8 3 13 3" xfId="32505" xr:uid="{FBB2FFD4-721F-47F4-A2DF-B00E68F5D4DE}"/>
    <cellStyle name="Millares 8 3 14" xfId="18657" xr:uid="{AC7727EA-D116-4F63-BB67-0DE74749598B}"/>
    <cellStyle name="Millares 8 3 14 2" xfId="49674" xr:uid="{ED66073A-1FC4-4377-9482-83241A161C49}"/>
    <cellStyle name="Millares 8 3 14 3" xfId="32805" xr:uid="{46790D32-6FBF-439C-9C07-B31FF300247D}"/>
    <cellStyle name="Millares 8 3 15" xfId="18886" xr:uid="{560E669C-D1D8-43C2-9F2A-131EC32D9C3A}"/>
    <cellStyle name="Millares 8 3 15 2" xfId="49903" xr:uid="{4898A3D3-AEEE-49E8-9D28-BA0836AF03E4}"/>
    <cellStyle name="Millares 8 3 15 3" xfId="33034" xr:uid="{8BC51FBB-9F71-4326-9818-E3F7003A6FD9}"/>
    <cellStyle name="Millares 8 3 16" xfId="8116" xr:uid="{E6B5EA55-E743-4819-941D-068511E2B8E3}"/>
    <cellStyle name="Millares 8 3 16 2" xfId="53278" xr:uid="{348F9EF7-8AFE-4E74-9DE7-D9EC8C3FDC0F}"/>
    <cellStyle name="Millares 8 3 16 3" xfId="36409" xr:uid="{DA89FCFB-F621-4A03-B0EE-6D14A83A5B79}"/>
    <cellStyle name="Millares 8 3 17" xfId="36714" xr:uid="{9AC1D6C1-DA9C-4FDC-AE98-A062F01D67CA}"/>
    <cellStyle name="Millares 8 3 17 2" xfId="53583" xr:uid="{0E1359E7-649D-441D-9009-F8EAE6621753}"/>
    <cellStyle name="Millares 8 3 18" xfId="37024" xr:uid="{74748403-4AD7-4A19-8142-A15BFF122770}"/>
    <cellStyle name="Millares 8 3 18 2" xfId="53893" xr:uid="{4A5CB335-CB59-4E60-9894-4724515C02AE}"/>
    <cellStyle name="Millares 8 3 19" xfId="37327" xr:uid="{4BCFE330-88B2-40BF-8577-667084D5B2A3}"/>
    <cellStyle name="Millares 8 3 19 2" xfId="54196" xr:uid="{9D1A71B2-1820-46F7-B376-CC17456C655E}"/>
    <cellStyle name="Millares 8 3 2" xfId="570" xr:uid="{8C35BE27-93F9-4A37-B24D-EBC52555E230}"/>
    <cellStyle name="Millares 8 3 2 2" xfId="2842" xr:uid="{C110363E-E298-4B2D-95E5-28FDB2E697CE}"/>
    <cellStyle name="Millares 8 3 2 2 2" xfId="5257" xr:uid="{1BDEC7A1-396A-4321-8A87-C4BFEB0F0BA9}"/>
    <cellStyle name="Millares 8 3 2 2 2 2" xfId="13240" xr:uid="{EFB4B120-A1EB-4B53-BBDE-0041DA43C36B}"/>
    <cellStyle name="Millares 8 3 2 2 2 2 2" xfId="44288" xr:uid="{56B5130E-6BAD-41D3-83ED-DD87F091C0CC}"/>
    <cellStyle name="Millares 8 3 2 2 2 3" xfId="27419" xr:uid="{236A0202-D8EC-4406-9544-3F006FDE7ED4}"/>
    <cellStyle name="Millares 8 3 2 2 3" xfId="7671" xr:uid="{19B4B23F-8F40-4982-AAA3-FF712C4B8F11}"/>
    <cellStyle name="Millares 8 3 2 2 3 2" xfId="16848" xr:uid="{84FA33B7-B7D4-40A1-AD03-21342F169366}"/>
    <cellStyle name="Millares 8 3 2 2 3 2 2" xfId="47895" xr:uid="{23DC0832-5A1B-4E60-9727-766944BE71BB}"/>
    <cellStyle name="Millares 8 3 2 2 3 3" xfId="31026" xr:uid="{3E5AF015-773F-4A15-9F73-425773C91D4D}"/>
    <cellStyle name="Millares 8 3 2 2 4" xfId="21103" xr:uid="{307CDD52-1FD4-43EF-9867-8DECFE1AE53E}"/>
    <cellStyle name="Millares 8 3 2 2 4 2" xfId="52120" xr:uid="{C457EDEC-0FFF-4895-8AAC-9DA539EE8F23}"/>
    <cellStyle name="Millares 8 3 2 2 4 3" xfId="35251" xr:uid="{DC4371A1-34DB-42CA-89A2-002C512AF6C0}"/>
    <cellStyle name="Millares 8 3 2 2 5" xfId="10082" xr:uid="{4D2C1041-2DB6-40FD-B5EC-277D1D0CB701}"/>
    <cellStyle name="Millares 8 3 2 2 5 2" xfId="41134" xr:uid="{639C09BF-1AF9-4298-8B61-6A00B7924F3D}"/>
    <cellStyle name="Millares 8 3 2 2 6" xfId="24265" xr:uid="{6F52C394-924B-4329-92C6-A06A2C8BDB76}"/>
    <cellStyle name="Millares 8 3 2 3" xfId="1903" xr:uid="{D98427C7-2415-433E-878A-06BC5B59E4B3}"/>
    <cellStyle name="Millares 8 3 2 3 2" xfId="4318" xr:uid="{BB9A66B5-F1FC-4901-9B88-FB1934C36217}"/>
    <cellStyle name="Millares 8 3 2 3 2 2" xfId="12301" xr:uid="{4DF1BB00-3F93-4B1D-869E-19F79C759B1D}"/>
    <cellStyle name="Millares 8 3 2 3 2 2 2" xfId="43349" xr:uid="{89B2C683-78BA-4576-B155-438A7217DF14}"/>
    <cellStyle name="Millares 8 3 2 3 2 3" xfId="26480" xr:uid="{5FB4C701-E7CF-46DD-B736-F0507E9057CD}"/>
    <cellStyle name="Millares 8 3 2 3 3" xfId="6732" xr:uid="{0232BE50-EA28-44A4-9AF5-7A1DD3641707}"/>
    <cellStyle name="Millares 8 3 2 3 3 2" xfId="15909" xr:uid="{78232913-6E55-41C7-BC62-92FBE4C0D82A}"/>
    <cellStyle name="Millares 8 3 2 3 3 2 2" xfId="46956" xr:uid="{187ECF0A-F911-4395-A372-2DBD9F44B0EF}"/>
    <cellStyle name="Millares 8 3 2 3 3 3" xfId="30087" xr:uid="{EBE43A3B-A514-4271-B069-46A0EE39EE69}"/>
    <cellStyle name="Millares 8 3 2 3 4" xfId="20164" xr:uid="{6F7AE42B-5BC5-4F53-9061-1EAA27142717}"/>
    <cellStyle name="Millares 8 3 2 3 4 2" xfId="51181" xr:uid="{A6869A22-0030-46F0-9944-F5FDA18956C2}"/>
    <cellStyle name="Millares 8 3 2 3 4 3" xfId="34312" xr:uid="{EF2A73D4-8E02-4250-B9D8-0E6A7D18B5EB}"/>
    <cellStyle name="Millares 8 3 2 3 5" xfId="9143" xr:uid="{C860FF45-BC86-4BE4-A12F-5015C8F4CFEC}"/>
    <cellStyle name="Millares 8 3 2 3 5 2" xfId="40195" xr:uid="{CBAA1B65-14DC-41B0-80DB-09889E43D003}"/>
    <cellStyle name="Millares 8 3 2 3 6" xfId="23326" xr:uid="{923D1D75-6FF4-46B7-A667-AB80E2D52277}"/>
    <cellStyle name="Millares 8 3 2 4" xfId="1159" xr:uid="{730B41D0-11A4-4A41-BC2A-4629970234A6}"/>
    <cellStyle name="Millares 8 3 2 4 2" xfId="11558" xr:uid="{F3436402-D71A-4A66-B7C3-AE6C160CCD5B}"/>
    <cellStyle name="Millares 8 3 2 4 2 2" xfId="42606" xr:uid="{9F78A8AD-4CC3-41B9-B783-8097AC45ACD3}"/>
    <cellStyle name="Millares 8 3 2 4 3" xfId="25737" xr:uid="{B01A5F7B-7FAD-47E3-A3FC-091A8288A107}"/>
    <cellStyle name="Millares 8 3 2 5" xfId="3574" xr:uid="{93D55039-B5D1-43C9-8AD8-8858F4DF9B62}"/>
    <cellStyle name="Millares 8 3 2 5 2" xfId="15166" xr:uid="{85342881-D702-4CA8-9709-E10122CBFF55}"/>
    <cellStyle name="Millares 8 3 2 5 2 2" xfId="46213" xr:uid="{C9F09FBA-A2DD-4C63-AA51-0275851BF631}"/>
    <cellStyle name="Millares 8 3 2 5 3" xfId="29344" xr:uid="{D461BC45-56DF-4815-8252-2EE4D4FC516D}"/>
    <cellStyle name="Millares 8 3 2 6" xfId="5989" xr:uid="{43333B0F-4A85-437A-817D-80A6AB3F356E}"/>
    <cellStyle name="Millares 8 3 2 6 2" xfId="19421" xr:uid="{29A469F6-C02D-42FA-A44F-4B689AD404DB}"/>
    <cellStyle name="Millares 8 3 2 6 2 2" xfId="50438" xr:uid="{857F0B72-BD63-4C94-B321-993FCFD0B754}"/>
    <cellStyle name="Millares 8 3 2 6 3" xfId="33569" xr:uid="{8C1D97E7-8858-4EA8-A9CF-3CF8B13972BA}"/>
    <cellStyle name="Millares 8 3 2 7" xfId="8400" xr:uid="{974ACA00-68DC-4DE3-8EE6-277CA36C2D87}"/>
    <cellStyle name="Millares 8 3 2 7 2" xfId="39452" xr:uid="{F378ED7D-CCA0-4585-A24E-658FE0B40855}"/>
    <cellStyle name="Millares 8 3 2 8" xfId="22583" xr:uid="{6D5EF0AB-6370-46DF-9475-7F6CA04423D7}"/>
    <cellStyle name="Millares 8 3 20" xfId="37627" xr:uid="{3128616A-A359-4892-B57C-A79123703836}"/>
    <cellStyle name="Millares 8 3 20 2" xfId="54496" xr:uid="{17C5BFD7-661D-4DF2-BC2A-E69850802496}"/>
    <cellStyle name="Millares 8 3 21" xfId="37929" xr:uid="{03BAE150-E565-4F01-A1ED-50238B7D5CF9}"/>
    <cellStyle name="Millares 8 3 21 2" xfId="54798" xr:uid="{A7CD1FA1-404F-4A4D-B12D-D1DB90C455BF}"/>
    <cellStyle name="Millares 8 3 22" xfId="38231" xr:uid="{E83E4C45-3A4B-448E-93BF-B336DC6B4971}"/>
    <cellStyle name="Millares 8 3 22 2" xfId="55100" xr:uid="{17B985CF-C1FB-4331-BBBF-47921038CB09}"/>
    <cellStyle name="Millares 8 3 23" xfId="38531" xr:uid="{69E0C721-5751-47FD-836B-8EDED0C3F3C7}"/>
    <cellStyle name="Millares 8 3 23 2" xfId="55400" xr:uid="{0D3FFAF6-4A96-4EB5-BCD2-4AA0C9015712}"/>
    <cellStyle name="Millares 8 3 24" xfId="38831" xr:uid="{A59BCDCA-6D72-43C4-A93F-B20B6EAF5A7B}"/>
    <cellStyle name="Millares 8 3 24 2" xfId="55700" xr:uid="{66E06655-AF06-46B5-A7DC-1B262B0CCA3E}"/>
    <cellStyle name="Millares 8 3 25" xfId="39168" xr:uid="{6B2F348C-A439-4F53-922B-C5C893231559}"/>
    <cellStyle name="Millares 8 3 26" xfId="22299" xr:uid="{F873EAF2-2795-462A-9E31-BE196FE6EC53}"/>
    <cellStyle name="Millares 8 3 3" xfId="1408" xr:uid="{8A2DE1A5-4639-4088-831E-FE12D81BECD6}"/>
    <cellStyle name="Millares 8 3 3 2" xfId="3090" xr:uid="{912811F4-51BA-41A1-A5D0-FE698712F4B2}"/>
    <cellStyle name="Millares 8 3 3 2 2" xfId="5505" xr:uid="{C46A50B9-9147-4098-AE37-E738A4679CE6}"/>
    <cellStyle name="Millares 8 3 3 2 2 2" xfId="13488" xr:uid="{4EE8BF52-2502-482C-AA29-B51E01A9B06D}"/>
    <cellStyle name="Millares 8 3 3 2 2 2 2" xfId="44536" xr:uid="{A56D3334-EEFA-4CA3-B9F4-676A140F5CB6}"/>
    <cellStyle name="Millares 8 3 3 2 2 3" xfId="27667" xr:uid="{0E544D73-E320-4CB1-826C-E1B4A6C9B501}"/>
    <cellStyle name="Millares 8 3 3 2 3" xfId="7919" xr:uid="{6662CD6E-4C4E-4D72-814B-4D34E94CA1B8}"/>
    <cellStyle name="Millares 8 3 3 2 3 2" xfId="17096" xr:uid="{57EBD081-2C45-4F99-B494-4F1995D82390}"/>
    <cellStyle name="Millares 8 3 3 2 3 2 2" xfId="48143" xr:uid="{CABB0749-D8DE-4451-980C-F55C2512A0B0}"/>
    <cellStyle name="Millares 8 3 3 2 3 3" xfId="31274" xr:uid="{9D57DB9F-FA55-40BC-A70A-96DFDC8B972F}"/>
    <cellStyle name="Millares 8 3 3 2 4" xfId="21351" xr:uid="{B65EECCE-EC7C-4966-AFEC-3B351E9120C0}"/>
    <cellStyle name="Millares 8 3 3 2 4 2" xfId="52368" xr:uid="{35110717-70A4-4EB4-AB32-58D0CCF5FC3C}"/>
    <cellStyle name="Millares 8 3 3 2 4 3" xfId="35499" xr:uid="{38225A27-BCF6-4D11-A6EC-9D79AECE382D}"/>
    <cellStyle name="Millares 8 3 3 2 5" xfId="10330" xr:uid="{7E3C6BD9-64AC-4059-A8E6-5336A069EF59}"/>
    <cellStyle name="Millares 8 3 3 2 5 2" xfId="41382" xr:uid="{1E39C653-7B76-4663-85BE-A5D67EE45BDB}"/>
    <cellStyle name="Millares 8 3 3 2 6" xfId="24513" xr:uid="{4C3EC066-686C-46CF-ABB2-472F67039955}"/>
    <cellStyle name="Millares 8 3 3 3" xfId="2205" xr:uid="{34F3DF39-6BA8-4A78-A7D6-1081FD1DF0DF}"/>
    <cellStyle name="Millares 8 3 3 3 2" xfId="4620" xr:uid="{BA1CD5A6-3015-4A4E-B6FF-A6ECC1A8807E}"/>
    <cellStyle name="Millares 8 3 3 3 2 2" xfId="12603" xr:uid="{1A0DD524-662E-48A0-B9C7-04FFAE39553A}"/>
    <cellStyle name="Millares 8 3 3 3 2 2 2" xfId="43651" xr:uid="{28CD96DD-56FD-4EE6-961E-48E186472D2E}"/>
    <cellStyle name="Millares 8 3 3 3 2 3" xfId="26782" xr:uid="{F49DE699-C74F-425C-8AC7-1D7241F5CCF4}"/>
    <cellStyle name="Millares 8 3 3 3 3" xfId="7034" xr:uid="{CE221BB4-7944-43F4-A4C9-9B230B464EBF}"/>
    <cellStyle name="Millares 8 3 3 3 3 2" xfId="16211" xr:uid="{A7E4C0A0-2FAF-4018-B067-80917489DDB7}"/>
    <cellStyle name="Millares 8 3 3 3 3 2 2" xfId="47258" xr:uid="{32C92631-ED44-416C-AD12-5A478E75128C}"/>
    <cellStyle name="Millares 8 3 3 3 3 3" xfId="30389" xr:uid="{9464CFD8-7477-4CFB-98E5-E0B6B9C5ECA7}"/>
    <cellStyle name="Millares 8 3 3 3 4" xfId="20466" xr:uid="{CA4133B4-4638-4BE4-B9DF-A35C02F55DDC}"/>
    <cellStyle name="Millares 8 3 3 3 4 2" xfId="51483" xr:uid="{48F0603D-EE71-447E-A0D7-3BB28639F994}"/>
    <cellStyle name="Millares 8 3 3 3 4 3" xfId="34614" xr:uid="{12F7351D-AD83-45D1-9662-9DB8E068872D}"/>
    <cellStyle name="Millares 8 3 3 3 5" xfId="9445" xr:uid="{F516AD60-1E5A-4216-B9CC-6739930C68F6}"/>
    <cellStyle name="Millares 8 3 3 3 5 2" xfId="40497" xr:uid="{A17C8C51-4C6F-4B97-A0FB-A5453365220C}"/>
    <cellStyle name="Millares 8 3 3 3 6" xfId="23628" xr:uid="{B87DB59D-C964-44A0-A775-D0DC7FDBB5C5}"/>
    <cellStyle name="Millares 8 3 3 4" xfId="3823" xr:uid="{4EE1075E-F88C-41E8-BF7E-758D2C53B753}"/>
    <cellStyle name="Millares 8 3 3 4 2" xfId="11806" xr:uid="{6212A1A4-3838-42BC-A656-B49298E4D39F}"/>
    <cellStyle name="Millares 8 3 3 4 2 2" xfId="42854" xr:uid="{C8435777-9A96-4322-96E8-CE05E2955047}"/>
    <cellStyle name="Millares 8 3 3 4 3" xfId="25985" xr:uid="{CACA8F1B-49CD-4C10-B054-B3CC2782452D}"/>
    <cellStyle name="Millares 8 3 3 5" xfId="6237" xr:uid="{BDDFE8C0-FAB9-4E0E-A93C-D3D4B76BB62D}"/>
    <cellStyle name="Millares 8 3 3 5 2" xfId="15414" xr:uid="{791D379A-45A2-4D3E-9742-0EE5CE969D3C}"/>
    <cellStyle name="Millares 8 3 3 5 2 2" xfId="46461" xr:uid="{1F32E0D1-0396-456A-A15F-15068B9507C9}"/>
    <cellStyle name="Millares 8 3 3 5 3" xfId="29592" xr:uid="{98EFC23B-7B04-41A2-9F68-069D3ECEF29B}"/>
    <cellStyle name="Millares 8 3 3 6" xfId="19669" xr:uid="{5D2A5558-B86F-4936-B5BA-7C476C7B9067}"/>
    <cellStyle name="Millares 8 3 3 6 2" xfId="50686" xr:uid="{4CF4606F-E68A-4F03-AEB4-10E7DC38A974}"/>
    <cellStyle name="Millares 8 3 3 6 3" xfId="33817" xr:uid="{F23F997E-CE66-443C-8EA4-6723FF5F0DEE}"/>
    <cellStyle name="Millares 8 3 3 7" xfId="8648" xr:uid="{5A5E6249-D4A5-4432-8795-7C612A185690}"/>
    <cellStyle name="Millares 8 3 3 7 2" xfId="39700" xr:uid="{B20B422E-D714-40D5-8FBA-DBFDF55F3619}"/>
    <cellStyle name="Millares 8 3 3 8" xfId="22831" xr:uid="{5747F30F-C443-4157-9750-CB0FBD9C3D16}"/>
    <cellStyle name="Millares 8 3 4" xfId="2558" xr:uid="{DA55A761-6B8F-435C-A168-7B2936316B26}"/>
    <cellStyle name="Millares 8 3 4 2" xfId="4973" xr:uid="{CC43DA4E-2414-4542-B6C1-9F19F0967222}"/>
    <cellStyle name="Millares 8 3 4 2 2" xfId="12956" xr:uid="{95AB6C43-A7C4-422C-84C9-2AA76E7D12AF}"/>
    <cellStyle name="Millares 8 3 4 2 2 2" xfId="44004" xr:uid="{1F4DE99A-8E05-4660-BA9A-B113EF789EFB}"/>
    <cellStyle name="Millares 8 3 4 2 3" xfId="27135" xr:uid="{40562820-306E-4613-A8FA-4BDA0E5D2C92}"/>
    <cellStyle name="Millares 8 3 4 3" xfId="7387" xr:uid="{CE3FE869-97E2-45F9-8F4E-CFCFD2ABDF43}"/>
    <cellStyle name="Millares 8 3 4 3 2" xfId="16564" xr:uid="{47BDCAE4-4AA4-4B8E-ADAE-47F6800549C7}"/>
    <cellStyle name="Millares 8 3 4 3 2 2" xfId="47611" xr:uid="{D525FE07-CE0A-4BAA-AA3C-22C07D6E96FA}"/>
    <cellStyle name="Millares 8 3 4 3 3" xfId="30742" xr:uid="{CB5A7EBB-C700-4CDE-9BD9-188CC3C1A31B}"/>
    <cellStyle name="Millares 8 3 4 4" xfId="20819" xr:uid="{DF3F98B1-8998-409E-AF78-1943BDB81229}"/>
    <cellStyle name="Millares 8 3 4 4 2" xfId="51836" xr:uid="{660F41B1-641C-445A-8363-F4E7EB49589F}"/>
    <cellStyle name="Millares 8 3 4 4 3" xfId="34967" xr:uid="{CD10DB33-7054-488E-ADF0-2CFED684AE59}"/>
    <cellStyle name="Millares 8 3 4 5" xfId="9798" xr:uid="{B9F0976E-F608-4C75-B408-90BF7575C14F}"/>
    <cellStyle name="Millares 8 3 4 5 2" xfId="40850" xr:uid="{A1ACC309-7D38-4110-AD37-535D591DFBB2}"/>
    <cellStyle name="Millares 8 3 4 6" xfId="23981" xr:uid="{D03CB7C5-D988-4412-BB6E-633119F1A1D2}"/>
    <cellStyle name="Millares 8 3 5" xfId="1551" xr:uid="{4D83C6B2-F908-4AF8-9FC3-532D1C01DF0E}"/>
    <cellStyle name="Millares 8 3 5 2" xfId="3966" xr:uid="{C48B0852-F7D8-4033-B45B-730E2A79F3C9}"/>
    <cellStyle name="Millares 8 3 5 2 2" xfId="11949" xr:uid="{AB8D2018-A49B-4768-9DA6-D734F7B666CC}"/>
    <cellStyle name="Millares 8 3 5 2 2 2" xfId="42997" xr:uid="{1BF99830-6B68-4736-995F-FCD3CF2BB279}"/>
    <cellStyle name="Millares 8 3 5 2 3" xfId="26128" xr:uid="{59BA5E73-EF84-41A2-93C0-E10B4845042E}"/>
    <cellStyle name="Millares 8 3 5 3" xfId="6380" xr:uid="{D1F59770-8EE5-469B-B504-492200C7652C}"/>
    <cellStyle name="Millares 8 3 5 3 2" xfId="15557" xr:uid="{C8B6BE2B-4F0B-4193-9FCF-75E94424CD6C}"/>
    <cellStyle name="Millares 8 3 5 3 2 2" xfId="46604" xr:uid="{79A3E997-B3EC-482C-8F12-1713E6C6D28C}"/>
    <cellStyle name="Millares 8 3 5 3 3" xfId="29735" xr:uid="{8F5A2068-EC30-40DA-B14B-CD9742F2C2B8}"/>
    <cellStyle name="Millares 8 3 5 4" xfId="19812" xr:uid="{74C66BA9-5EA9-4F21-9542-8F7B0F884DF7}"/>
    <cellStyle name="Millares 8 3 5 4 2" xfId="50829" xr:uid="{F27B0D33-9134-40A6-BAFA-C2F6E91FAA6E}"/>
    <cellStyle name="Millares 8 3 5 4 3" xfId="33960" xr:uid="{F0478CDA-EC8B-49F2-A38B-5E7C0249CAD2}"/>
    <cellStyle name="Millares 8 3 5 5" xfId="8791" xr:uid="{866EC8A1-BFAA-4C22-89F5-A6CCE8255D80}"/>
    <cellStyle name="Millares 8 3 5 5 2" xfId="39843" xr:uid="{757941D3-C98A-48C8-A525-83FA8692E4B5}"/>
    <cellStyle name="Millares 8 3 5 6" xfId="22974" xr:uid="{C8AF41AE-EE16-4F74-B8EA-5925FA97AA13}"/>
    <cellStyle name="Millares 8 3 6" xfId="875" xr:uid="{76ECD0AE-616B-4556-857B-A32E3489A577}"/>
    <cellStyle name="Millares 8 3 6 2" xfId="13652" xr:uid="{029803C2-FF98-4315-8249-76F9F415BA1F}"/>
    <cellStyle name="Millares 8 3 6 2 2" xfId="44700" xr:uid="{805CDF59-1D59-492C-9D4C-C647C4A3FBE1}"/>
    <cellStyle name="Millares 8 3 6 2 3" xfId="27831" xr:uid="{8633F07B-1E8A-4445-A5C4-B46D85709030}"/>
    <cellStyle name="Millares 8 3 6 3" xfId="17260" xr:uid="{AA2A565B-8EBB-49BF-8F15-363954D62EA1}"/>
    <cellStyle name="Millares 8 3 6 3 2" xfId="48307" xr:uid="{7DCF936E-948F-439B-99DD-74E3A878A09E}"/>
    <cellStyle name="Millares 8 3 6 3 3" xfId="31438" xr:uid="{3C7142E3-825F-4916-90B9-2FDBA8CE3023}"/>
    <cellStyle name="Millares 8 3 6 4" xfId="21515" xr:uid="{0E2C376A-D5C3-4C2A-862E-147FAF932F94}"/>
    <cellStyle name="Millares 8 3 6 4 2" xfId="52532" xr:uid="{F64BEAA2-4EA7-4ADA-90FE-E26968F546E2}"/>
    <cellStyle name="Millares 8 3 6 4 3" xfId="35663" xr:uid="{CD2B0976-7A37-4A43-9FE6-F00CE46FEE93}"/>
    <cellStyle name="Millares 8 3 6 5" xfId="10494" xr:uid="{37657F07-A6AF-4177-A752-D6BB508C1CA2}"/>
    <cellStyle name="Millares 8 3 6 5 2" xfId="41546" xr:uid="{7E9909EF-6A52-4151-BCBD-163AB65A8112}"/>
    <cellStyle name="Millares 8 3 6 6" xfId="24677" xr:uid="{4540133F-BD1B-400F-9EBA-FF3B937CA0BA}"/>
    <cellStyle name="Millares 8 3 7" xfId="3290" xr:uid="{B9C73A91-3B78-4B57-B55D-EB090D576BA2}"/>
    <cellStyle name="Millares 8 3 7 2" xfId="13949" xr:uid="{536BC238-391B-4F81-B68F-99096EA20B56}"/>
    <cellStyle name="Millares 8 3 7 2 2" xfId="44997" xr:uid="{420A4114-5D8A-4BA5-975A-F780E60A9A62}"/>
    <cellStyle name="Millares 8 3 7 2 3" xfId="28128" xr:uid="{EBAD86FF-CC16-4EED-91B4-4B7E11DC859F}"/>
    <cellStyle name="Millares 8 3 7 3" xfId="17557" xr:uid="{779ACABB-F71B-41D5-9E2F-7AA43E553A29}"/>
    <cellStyle name="Millares 8 3 7 3 2" xfId="48604" xr:uid="{E6E99C24-9650-473B-A0E9-4A5199D6C4FB}"/>
    <cellStyle name="Millares 8 3 7 3 3" xfId="31735" xr:uid="{0AB0A911-1869-40CA-9ADD-AF181AC77507}"/>
    <cellStyle name="Millares 8 3 7 4" xfId="21812" xr:uid="{A087225E-7598-4701-B471-41902FB8063D}"/>
    <cellStyle name="Millares 8 3 7 4 2" xfId="52829" xr:uid="{795CDD57-8CB5-4391-8783-85FC0B518B62}"/>
    <cellStyle name="Millares 8 3 7 4 3" xfId="35960" xr:uid="{03E9641A-54E0-4485-AC5F-2ADFA0B549B0}"/>
    <cellStyle name="Millares 8 3 7 5" xfId="10791" xr:uid="{53E6633F-665A-4737-9A29-EC45EC4D9053}"/>
    <cellStyle name="Millares 8 3 7 5 2" xfId="41843" xr:uid="{D2E83857-8FD2-4168-A8D1-4D1204DB4804}"/>
    <cellStyle name="Millares 8 3 7 6" xfId="24974" xr:uid="{699D0418-CA72-496D-B983-6F842406944E}"/>
    <cellStyle name="Millares 8 3 8" xfId="5705" xr:uid="{D7D6B4C9-F53E-40CA-ABC5-875A9D6AE1F7}"/>
    <cellStyle name="Millares 8 3 8 2" xfId="14177" xr:uid="{FE7448CE-40A9-41DE-8F67-A2AC9487E958}"/>
    <cellStyle name="Millares 8 3 8 2 2" xfId="45225" xr:uid="{E4C58A99-8ECC-4859-96C9-2FC0D9FC7C3E}"/>
    <cellStyle name="Millares 8 3 8 2 3" xfId="28356" xr:uid="{C884110E-6027-4EF5-B457-BCF110E65512}"/>
    <cellStyle name="Millares 8 3 8 3" xfId="17785" xr:uid="{E0D33CD2-5CFA-4F07-A0BB-F0975966381D}"/>
    <cellStyle name="Millares 8 3 8 3 2" xfId="48832" xr:uid="{AB0E39FF-7F49-45FB-B515-F54E4D4FBBD0}"/>
    <cellStyle name="Millares 8 3 8 3 3" xfId="31963" xr:uid="{93B0605B-C7DA-4721-90D2-67E543B19614}"/>
    <cellStyle name="Millares 8 3 8 4" xfId="22040" xr:uid="{99EC4F15-9F8A-49D6-8244-57EB0919A9A6}"/>
    <cellStyle name="Millares 8 3 8 4 2" xfId="53057" xr:uid="{6F55E14D-0E72-4379-B263-BA91C9EBB054}"/>
    <cellStyle name="Millares 8 3 8 4 3" xfId="36188" xr:uid="{1C137ECE-5CD9-4DCA-AAEE-ADBD162AF4A9}"/>
    <cellStyle name="Millares 8 3 8 5" xfId="11019" xr:uid="{635A82CE-C5CD-4479-8F04-BB8282768DDE}"/>
    <cellStyle name="Millares 8 3 8 5 2" xfId="42071" xr:uid="{8B672A75-F5F4-4BD0-9EEA-0CFF98274434}"/>
    <cellStyle name="Millares 8 3 8 6" xfId="25202" xr:uid="{0521B6F5-A356-4C76-B7B3-99C49D92099B}"/>
    <cellStyle name="Millares 8 3 9" xfId="11274" xr:uid="{A500815F-E25D-4C0E-BDB8-E9E5F01F09CB}"/>
    <cellStyle name="Millares 8 3 9 2" xfId="14882" xr:uid="{A74AD7A3-E565-47AB-900F-8B9F3B0448D3}"/>
    <cellStyle name="Millares 8 3 9 2 2" xfId="45929" xr:uid="{F0783842-C86A-49FA-9D65-7EFDCC5A3843}"/>
    <cellStyle name="Millares 8 3 9 2 3" xfId="29060" xr:uid="{C8A2F7FD-5A76-48EF-8748-B697B3F09C01}"/>
    <cellStyle name="Millares 8 3 9 3" xfId="19137" xr:uid="{0547D022-0BFA-411C-AE18-A43D5B726547}"/>
    <cellStyle name="Millares 8 3 9 3 2" xfId="50154" xr:uid="{E8FF6833-A587-40EE-BE7B-6A75C31CBB15}"/>
    <cellStyle name="Millares 8 3 9 3 3" xfId="33285" xr:uid="{EBC0DF67-CB1E-47DC-BF92-64A568CA4C10}"/>
    <cellStyle name="Millares 8 3 9 4" xfId="42322" xr:uid="{8FC34023-808C-4A4E-83BA-3CB220E4E0E7}"/>
    <cellStyle name="Millares 8 3 9 5" xfId="25453" xr:uid="{AF9727B7-AD33-4D9C-A978-3C30078476B6}"/>
    <cellStyle name="Millares 8 30" xfId="38227" xr:uid="{FB233C71-FC20-459D-9ED9-5A98ED4DFA3A}"/>
    <cellStyle name="Millares 8 30 2" xfId="55096" xr:uid="{6CA89EF6-57B7-4846-8C02-81AF330C7690}"/>
    <cellStyle name="Millares 8 31" xfId="38527" xr:uid="{2D6B4686-7999-4CC5-A8C6-C4330AF2F1AE}"/>
    <cellStyle name="Millares 8 31 2" xfId="55396" xr:uid="{5D8330A4-99F7-4B3C-980C-70E2B8F6305C}"/>
    <cellStyle name="Millares 8 32" xfId="38827" xr:uid="{8D4EA402-7ACE-480A-BB26-87C03E5F5502}"/>
    <cellStyle name="Millares 8 32 2" xfId="55696" xr:uid="{02F6DA00-09A4-4F8D-A757-9DCA6A812079}"/>
    <cellStyle name="Millares 8 33" xfId="39047" xr:uid="{97B98ABD-D1FB-44A7-A667-7AA968CCC39C}"/>
    <cellStyle name="Millares 8 34" xfId="22178" xr:uid="{9CAFAEC0-EA33-4E31-9329-4EFB1A3CF75C}"/>
    <cellStyle name="Millares 8 4" xfId="339" xr:uid="{FE9E0A04-9618-46E6-B2D8-EDED20A78F6A}"/>
    <cellStyle name="Millares 8 4 10" xfId="14397" xr:uid="{B6B48D39-2C85-4ECF-8A91-5EBF6609F77C}"/>
    <cellStyle name="Millares 8 4 10 2" xfId="45445" xr:uid="{BED13400-118C-4C68-B056-262158EC70BF}"/>
    <cellStyle name="Millares 8 4 10 3" xfId="28576" xr:uid="{B0468ED3-04F3-4A59-8C06-EB085D2C8572}"/>
    <cellStyle name="Millares 8 4 11" xfId="14685" xr:uid="{120E3177-4500-424B-BC28-90AA951C9CA4}"/>
    <cellStyle name="Millares 8 4 11 2" xfId="45732" xr:uid="{7CB80AA7-14D9-4203-9F30-91D41E5D055A}"/>
    <cellStyle name="Millares 8 4 11 3" xfId="28863" xr:uid="{5AA18A7A-EDAE-46C6-93BA-7091DAAFDFB4}"/>
    <cellStyle name="Millares 8 4 12" xfId="18058" xr:uid="{69FD5257-9078-48C0-AA08-BDEE9BD5D125}"/>
    <cellStyle name="Millares 8 4 12 2" xfId="49075" xr:uid="{948E2ECE-FB0C-4541-AB9E-BADE1D139A63}"/>
    <cellStyle name="Millares 8 4 12 3" xfId="32206" xr:uid="{A522AF63-2E68-43CD-993A-EA1B5D0E6F21}"/>
    <cellStyle name="Millares 8 4 13" xfId="18358" xr:uid="{5650F580-9478-43EF-93B6-9CB21C4953E3}"/>
    <cellStyle name="Millares 8 4 13 2" xfId="49375" xr:uid="{490759BC-6433-496A-806C-FC0AEED46EB5}"/>
    <cellStyle name="Millares 8 4 13 3" xfId="32506" xr:uid="{81C5ADB4-E53F-4402-9ED4-D6C2BC51C716}"/>
    <cellStyle name="Millares 8 4 14" xfId="18658" xr:uid="{B8D3509A-F344-4BD4-91D9-494AC36B5B77}"/>
    <cellStyle name="Millares 8 4 14 2" xfId="49675" xr:uid="{6C0CA05F-9962-4086-A4E1-CE0FE4C525BC}"/>
    <cellStyle name="Millares 8 4 14 3" xfId="32806" xr:uid="{50FE8F95-A94D-463A-9CC1-2A07B35DB93E}"/>
    <cellStyle name="Millares 8 4 15" xfId="18940" xr:uid="{0206AC9E-FC2D-4329-BB35-177792A49567}"/>
    <cellStyle name="Millares 8 4 15 2" xfId="49957" xr:uid="{8A512569-3C5C-4E5B-9C2C-16437DDE1FD6}"/>
    <cellStyle name="Millares 8 4 15 3" xfId="33088" xr:uid="{0B3C3680-447B-4E1E-9E3B-09295C9BDC0A}"/>
    <cellStyle name="Millares 8 4 16" xfId="8170" xr:uid="{67F0F441-85C3-4253-9FB5-120CD47786FF}"/>
    <cellStyle name="Millares 8 4 16 2" xfId="53279" xr:uid="{CF46F5CE-C401-4AD0-8873-63B23D3FA64A}"/>
    <cellStyle name="Millares 8 4 16 3" xfId="36410" xr:uid="{9E18EDD1-9631-4C1D-9F33-220FB87CF17C}"/>
    <cellStyle name="Millares 8 4 17" xfId="36715" xr:uid="{755941CD-352A-4FC6-9AF8-EAD6CF7B15A3}"/>
    <cellStyle name="Millares 8 4 17 2" xfId="53584" xr:uid="{B1AA5B76-8FBA-4D76-975C-DE1FDECA314A}"/>
    <cellStyle name="Millares 8 4 18" xfId="37025" xr:uid="{5BBCB31A-B146-4016-A26B-4DCFA8D103F9}"/>
    <cellStyle name="Millares 8 4 18 2" xfId="53894" xr:uid="{51E57F79-5D35-4DB8-9116-5A448054D3E3}"/>
    <cellStyle name="Millares 8 4 19" xfId="37328" xr:uid="{554191C2-776D-439D-9C58-31955E571B9C}"/>
    <cellStyle name="Millares 8 4 19 2" xfId="54197" xr:uid="{1AAD9ECE-88C4-49F4-9DAE-0E78AD359D70}"/>
    <cellStyle name="Millares 8 4 2" xfId="571" xr:uid="{1D741C56-3DD9-4C2E-853C-8C209A32D065}"/>
    <cellStyle name="Millares 8 4 2 2" xfId="2843" xr:uid="{F4EF2385-72A8-48D9-93F6-23C4738C815F}"/>
    <cellStyle name="Millares 8 4 2 2 2" xfId="5258" xr:uid="{73130B8E-E9F6-47C0-BDE3-6647E2622D22}"/>
    <cellStyle name="Millares 8 4 2 2 2 2" xfId="13241" xr:uid="{C7317983-C351-4521-9FFF-A352A6568160}"/>
    <cellStyle name="Millares 8 4 2 2 2 2 2" xfId="44289" xr:uid="{9A5C3E24-C310-4489-BAB0-C4C26A079AB1}"/>
    <cellStyle name="Millares 8 4 2 2 2 3" xfId="27420" xr:uid="{5A765CE2-13C2-4B43-B1CA-845EDBA5D98F}"/>
    <cellStyle name="Millares 8 4 2 2 3" xfId="7672" xr:uid="{EB686400-998F-43F5-B8D4-D1F1DD2AA948}"/>
    <cellStyle name="Millares 8 4 2 2 3 2" xfId="16849" xr:uid="{1663AF38-8530-454E-8F9A-62F531F2BE3B}"/>
    <cellStyle name="Millares 8 4 2 2 3 2 2" xfId="47896" xr:uid="{C97D05C5-ED18-47B9-A52B-D3FBB55FD082}"/>
    <cellStyle name="Millares 8 4 2 2 3 3" xfId="31027" xr:uid="{E41A913A-8A54-4CD1-A6B7-0AD99B19B576}"/>
    <cellStyle name="Millares 8 4 2 2 4" xfId="21104" xr:uid="{5BF09191-C0A6-4435-90AC-1E8ED454A025}"/>
    <cellStyle name="Millares 8 4 2 2 4 2" xfId="52121" xr:uid="{5DB00223-918C-4476-8363-AD342026ED4E}"/>
    <cellStyle name="Millares 8 4 2 2 4 3" xfId="35252" xr:uid="{DBBCE8D6-5BC0-4955-98B4-CF828C71C97C}"/>
    <cellStyle name="Millares 8 4 2 2 5" xfId="10083" xr:uid="{41F4F2E8-4227-4EC6-A6E2-9007ABFB16B3}"/>
    <cellStyle name="Millares 8 4 2 2 5 2" xfId="41135" xr:uid="{B26DC485-6D5E-46FE-BEF9-56828FEFC6D2}"/>
    <cellStyle name="Millares 8 4 2 2 6" xfId="24266" xr:uid="{6ED68F18-4A7E-44E3-98AD-9E66C841E499}"/>
    <cellStyle name="Millares 8 4 2 3" xfId="1957" xr:uid="{60FE8B13-BD27-47B2-A36E-8166323027A3}"/>
    <cellStyle name="Millares 8 4 2 3 2" xfId="4372" xr:uid="{577F4257-1D79-466A-A19B-6A848F89BDB4}"/>
    <cellStyle name="Millares 8 4 2 3 2 2" xfId="12355" xr:uid="{107ED3B9-D036-44E8-AA35-CC92B2475AC1}"/>
    <cellStyle name="Millares 8 4 2 3 2 2 2" xfId="43403" xr:uid="{3BBA1FA0-F076-44BB-8CA4-A56DE2C8A9B1}"/>
    <cellStyle name="Millares 8 4 2 3 2 3" xfId="26534" xr:uid="{0E5F1EE9-5E36-48E7-A6B1-327F311F4ED8}"/>
    <cellStyle name="Millares 8 4 2 3 3" xfId="6786" xr:uid="{BD83DED7-603C-47A7-ADA1-3918A8419BE7}"/>
    <cellStyle name="Millares 8 4 2 3 3 2" xfId="15963" xr:uid="{8816BF21-E575-4FDB-A5F4-76E8D6A32A31}"/>
    <cellStyle name="Millares 8 4 2 3 3 2 2" xfId="47010" xr:uid="{F8A29F86-04B2-49DE-9505-B0B42D9A2B3D}"/>
    <cellStyle name="Millares 8 4 2 3 3 3" xfId="30141" xr:uid="{4FD8C4BD-54EB-4154-B336-35D2AB408FC2}"/>
    <cellStyle name="Millares 8 4 2 3 4" xfId="20218" xr:uid="{31AA6FCB-3D38-407E-845B-B5253488FC62}"/>
    <cellStyle name="Millares 8 4 2 3 4 2" xfId="51235" xr:uid="{E27C9BD8-602B-42A7-B7C2-FDB014456B63}"/>
    <cellStyle name="Millares 8 4 2 3 4 3" xfId="34366" xr:uid="{EC6D06BD-DA89-446D-8365-B701C4BD4D3D}"/>
    <cellStyle name="Millares 8 4 2 3 5" xfId="9197" xr:uid="{27293A8F-6F49-4659-AF82-9D4612D679CC}"/>
    <cellStyle name="Millares 8 4 2 3 5 2" xfId="40249" xr:uid="{7C0A2AD9-D8B2-4809-BCA9-F962FF5F3182}"/>
    <cellStyle name="Millares 8 4 2 3 6" xfId="23380" xr:uid="{F8D3FCF6-2B40-4B6A-8588-B9083E6AC8D8}"/>
    <cellStyle name="Millares 8 4 2 4" xfId="1160" xr:uid="{46E28DA0-5BA9-4C7C-A0E8-D02D3B50F05D}"/>
    <cellStyle name="Millares 8 4 2 4 2" xfId="11559" xr:uid="{FB5CAE47-077E-4795-99E9-FC64A795D594}"/>
    <cellStyle name="Millares 8 4 2 4 2 2" xfId="42607" xr:uid="{26BD5666-796D-4CA3-8A07-A3C1B134133E}"/>
    <cellStyle name="Millares 8 4 2 4 3" xfId="25738" xr:uid="{84F939D1-4D67-4D84-B968-8A34726DC5C6}"/>
    <cellStyle name="Millares 8 4 2 5" xfId="3575" xr:uid="{F0511F6C-2713-4A1B-861B-B3395B9DBDA3}"/>
    <cellStyle name="Millares 8 4 2 5 2" xfId="15167" xr:uid="{FA3F4C11-C2CA-4160-8ED4-3DDBB63F2BD6}"/>
    <cellStyle name="Millares 8 4 2 5 2 2" xfId="46214" xr:uid="{10100510-B00F-4246-B611-B3761F464AD9}"/>
    <cellStyle name="Millares 8 4 2 5 3" xfId="29345" xr:uid="{3242A592-868C-419B-BD63-BEAC44AF5889}"/>
    <cellStyle name="Millares 8 4 2 6" xfId="5990" xr:uid="{AC4BD064-5EB5-4F66-B0DB-99786B2B7756}"/>
    <cellStyle name="Millares 8 4 2 6 2" xfId="19422" xr:uid="{CBA69A70-E179-42D3-8716-5E496765E313}"/>
    <cellStyle name="Millares 8 4 2 6 2 2" xfId="50439" xr:uid="{D0003CC2-F11B-4CE8-985A-105EBFF03699}"/>
    <cellStyle name="Millares 8 4 2 6 3" xfId="33570" xr:uid="{913F5174-6278-4672-83E5-C0937E42AC9C}"/>
    <cellStyle name="Millares 8 4 2 7" xfId="8401" xr:uid="{985D7BE0-EEF9-4555-9A1F-8755D2210D8C}"/>
    <cellStyle name="Millares 8 4 2 7 2" xfId="39453" xr:uid="{0A32EE60-9584-48D3-9AA1-B03B68E3DA02}"/>
    <cellStyle name="Millares 8 4 2 8" xfId="22584" xr:uid="{FFF59382-3821-49DA-AEAD-770884EE5C29}"/>
    <cellStyle name="Millares 8 4 20" xfId="37628" xr:uid="{7B8365EB-3D71-4248-B0D9-D2FA4382299D}"/>
    <cellStyle name="Millares 8 4 20 2" xfId="54497" xr:uid="{30B06A8D-6FC7-46AC-95E7-826320811FB8}"/>
    <cellStyle name="Millares 8 4 21" xfId="37930" xr:uid="{BF2EEBB1-0E7C-48FD-9AFE-DA0FF412370E}"/>
    <cellStyle name="Millares 8 4 21 2" xfId="54799" xr:uid="{AF440231-3F47-4F02-82B4-9F00B1D495E1}"/>
    <cellStyle name="Millares 8 4 22" xfId="38232" xr:uid="{C7E6C026-4A89-4153-A0FD-0E209403578C}"/>
    <cellStyle name="Millares 8 4 22 2" xfId="55101" xr:uid="{F0445E01-CF6B-43A7-A8B9-9D25180A6E38}"/>
    <cellStyle name="Millares 8 4 23" xfId="38532" xr:uid="{D9D7B101-2408-4792-94DF-59EFCDAC4590}"/>
    <cellStyle name="Millares 8 4 23 2" xfId="55401" xr:uid="{CC01327C-C00F-45FA-9BAA-77A7C1925653}"/>
    <cellStyle name="Millares 8 4 24" xfId="38832" xr:uid="{78EDB9EB-27B5-48A8-88A9-FF1F6152F9A4}"/>
    <cellStyle name="Millares 8 4 24 2" xfId="55701" xr:uid="{8795F466-2D3A-4CDA-929C-D33974C8C2AA}"/>
    <cellStyle name="Millares 8 4 25" xfId="39222" xr:uid="{D411A70F-8BB3-4B5D-9892-3EFD92632F2F}"/>
    <cellStyle name="Millares 8 4 26" xfId="22353" xr:uid="{483FA6C1-932D-491B-9E1F-119D604046D7}"/>
    <cellStyle name="Millares 8 4 3" xfId="2259" xr:uid="{90C37EDC-EE50-4F95-B2F0-5CE0A7300056}"/>
    <cellStyle name="Millares 8 4 3 2" xfId="4674" xr:uid="{DF73882A-70C6-427A-8C19-4D29FE7409F0}"/>
    <cellStyle name="Millares 8 4 3 2 2" xfId="12657" xr:uid="{D9900A77-2573-4319-A84F-19DC0DCCE634}"/>
    <cellStyle name="Millares 8 4 3 2 2 2" xfId="43705" xr:uid="{0D371663-A632-4E26-A886-F0E65263D349}"/>
    <cellStyle name="Millares 8 4 3 2 3" xfId="26836" xr:uid="{F377B889-65CA-4562-889C-2DDED3DBED5C}"/>
    <cellStyle name="Millares 8 4 3 3" xfId="7088" xr:uid="{F600FDB8-0357-4644-B8CD-52D3781039A6}"/>
    <cellStyle name="Millares 8 4 3 3 2" xfId="16265" xr:uid="{5EF7BADB-2040-40B7-98F4-B6EDDEEB8692}"/>
    <cellStyle name="Millares 8 4 3 3 2 2" xfId="47312" xr:uid="{2E0D7C02-EDA3-44B7-88DE-1A4A65849969}"/>
    <cellStyle name="Millares 8 4 3 3 3" xfId="30443" xr:uid="{163C955D-8F17-48A2-8CBF-8345E304C9E1}"/>
    <cellStyle name="Millares 8 4 3 4" xfId="20520" xr:uid="{533D1B17-B5B1-4774-A184-3BF72F585141}"/>
    <cellStyle name="Millares 8 4 3 4 2" xfId="51537" xr:uid="{4400FAAE-D624-4CD7-A5BA-A6DF08DCEE03}"/>
    <cellStyle name="Millares 8 4 3 4 3" xfId="34668" xr:uid="{03587583-B85C-4DBF-8C26-871D3AC1C1C7}"/>
    <cellStyle name="Millares 8 4 3 5" xfId="9499" xr:uid="{E83CC7C1-62E6-422D-983D-3636FD166835}"/>
    <cellStyle name="Millares 8 4 3 5 2" xfId="40551" xr:uid="{BCA9226C-C58F-4A5C-9E28-B84EC3B94E95}"/>
    <cellStyle name="Millares 8 4 3 6" xfId="23682" xr:uid="{5894A5BD-5A23-4E16-8942-53B1699ACBD6}"/>
    <cellStyle name="Millares 8 4 4" xfId="2612" xr:uid="{3C1E6310-DC56-499F-86DF-11E75D0CD80E}"/>
    <cellStyle name="Millares 8 4 4 2" xfId="5027" xr:uid="{CA85BA99-BC5B-47CC-A379-5A796795D9F9}"/>
    <cellStyle name="Millares 8 4 4 2 2" xfId="13010" xr:uid="{9F3B0D70-2AEA-4B3A-B831-FA3A007008C4}"/>
    <cellStyle name="Millares 8 4 4 2 2 2" xfId="44058" xr:uid="{47A15AA4-1441-4C03-A356-61AB5D12590E}"/>
    <cellStyle name="Millares 8 4 4 2 3" xfId="27189" xr:uid="{E2B3EC27-8552-4CCA-B4A3-F26B9D9B33A4}"/>
    <cellStyle name="Millares 8 4 4 3" xfId="7441" xr:uid="{3C5E6841-532D-4880-B296-940E29D70CB5}"/>
    <cellStyle name="Millares 8 4 4 3 2" xfId="16618" xr:uid="{30ABECA4-9B10-4DAD-868B-8B50A5C8FDEF}"/>
    <cellStyle name="Millares 8 4 4 3 2 2" xfId="47665" xr:uid="{2D2A993E-A696-4348-982F-26725C205C2D}"/>
    <cellStyle name="Millares 8 4 4 3 3" xfId="30796" xr:uid="{9ABB3274-DC38-4D02-A6EB-68FC5540D0DD}"/>
    <cellStyle name="Millares 8 4 4 4" xfId="20873" xr:uid="{41790931-997D-45A5-BCA8-F21D20AA7A9A}"/>
    <cellStyle name="Millares 8 4 4 4 2" xfId="51890" xr:uid="{9B71CC7D-3B11-434A-B74B-FCE2690F1E15}"/>
    <cellStyle name="Millares 8 4 4 4 3" xfId="35021" xr:uid="{DE81126C-ED07-4AAD-9A80-18D21041F32E}"/>
    <cellStyle name="Millares 8 4 4 5" xfId="9852" xr:uid="{F926FEFB-451E-48EA-AE28-5CAD6DD17A8C}"/>
    <cellStyle name="Millares 8 4 4 5 2" xfId="40904" xr:uid="{A47AC119-3F95-45CE-920B-042DC930AAEC}"/>
    <cellStyle name="Millares 8 4 4 6" xfId="24035" xr:uid="{8E1AAA3E-C4C4-4F5B-BDB8-040715EA2754}"/>
    <cellStyle name="Millares 8 4 5" xfId="1605" xr:uid="{5D741CAC-D920-4C0D-9662-ADB5A4915440}"/>
    <cellStyle name="Millares 8 4 5 2" xfId="4020" xr:uid="{7235E068-1562-4159-9BE3-C87B1DCACEA7}"/>
    <cellStyle name="Millares 8 4 5 2 2" xfId="12003" xr:uid="{43A33E4B-0970-44D3-BEB4-8C9977437F9B}"/>
    <cellStyle name="Millares 8 4 5 2 2 2" xfId="43051" xr:uid="{E80069F7-9154-4721-8896-EA7B22294849}"/>
    <cellStyle name="Millares 8 4 5 2 3" xfId="26182" xr:uid="{9B966AB8-01C7-424A-9BDE-DF14F27BDAC6}"/>
    <cellStyle name="Millares 8 4 5 3" xfId="6434" xr:uid="{5FBCDA35-D1DF-47BF-8C4D-9721516BF000}"/>
    <cellStyle name="Millares 8 4 5 3 2" xfId="15611" xr:uid="{E5D6352E-8B24-4E11-A2AA-8427BF1A3DF4}"/>
    <cellStyle name="Millares 8 4 5 3 2 2" xfId="46658" xr:uid="{814631F5-8FC9-4552-8E25-31611A7B0D37}"/>
    <cellStyle name="Millares 8 4 5 3 3" xfId="29789" xr:uid="{F5AADB6D-A6BC-4FBA-AE0D-57C9AF0DB417}"/>
    <cellStyle name="Millares 8 4 5 4" xfId="19866" xr:uid="{7B698B79-5CE6-4E72-9D14-401ABB43995D}"/>
    <cellStyle name="Millares 8 4 5 4 2" xfId="50883" xr:uid="{9F85856D-8C67-43D7-98DD-F8AD79B7CC6E}"/>
    <cellStyle name="Millares 8 4 5 4 3" xfId="34014" xr:uid="{4438AEE4-F0C1-4375-8849-3D0D0642363C}"/>
    <cellStyle name="Millares 8 4 5 5" xfId="8845" xr:uid="{3163F1D5-4733-49E9-90FB-BAA3015EBA68}"/>
    <cellStyle name="Millares 8 4 5 5 2" xfId="39897" xr:uid="{22985106-E24D-4116-845D-2BD1355C79FF}"/>
    <cellStyle name="Millares 8 4 5 6" xfId="23028" xr:uid="{D86BF9ED-B493-45B5-A0F1-37D66B705F93}"/>
    <cellStyle name="Millares 8 4 6" xfId="929" xr:uid="{851763DB-82AB-40C1-8DA2-4F2A9F6C3F11}"/>
    <cellStyle name="Millares 8 4 6 2" xfId="13653" xr:uid="{F83526B8-7F1E-488F-8A50-E39FAEAB6916}"/>
    <cellStyle name="Millares 8 4 6 2 2" xfId="44701" xr:uid="{8CEECE3C-E747-470E-A4F7-D41618770E40}"/>
    <cellStyle name="Millares 8 4 6 2 3" xfId="27832" xr:uid="{C5D50C98-50C2-4887-BC7A-C4645F1D4457}"/>
    <cellStyle name="Millares 8 4 6 3" xfId="17261" xr:uid="{70C5FBE8-AFE8-4FD5-8A54-FCAFFCC840C9}"/>
    <cellStyle name="Millares 8 4 6 3 2" xfId="48308" xr:uid="{8606B924-AB81-4237-BB24-3EB5BB56106D}"/>
    <cellStyle name="Millares 8 4 6 3 3" xfId="31439" xr:uid="{5D49B389-156E-4005-8A8F-585F3A83AEFF}"/>
    <cellStyle name="Millares 8 4 6 4" xfId="21516" xr:uid="{25168A28-23D6-40C7-A48A-D5BD32760324}"/>
    <cellStyle name="Millares 8 4 6 4 2" xfId="52533" xr:uid="{68E2FF3A-7D16-4C14-91AC-5F7F831CD6D3}"/>
    <cellStyle name="Millares 8 4 6 4 3" xfId="35664" xr:uid="{A95260E6-7615-4501-85A8-5BE376D3349A}"/>
    <cellStyle name="Millares 8 4 6 5" xfId="10495" xr:uid="{913D51D2-B8FF-432D-9BDE-BC9DD0719C1E}"/>
    <cellStyle name="Millares 8 4 6 5 2" xfId="41547" xr:uid="{822BEB81-BDFA-46F7-ACEF-D86E5740F1BE}"/>
    <cellStyle name="Millares 8 4 6 6" xfId="24678" xr:uid="{1921600A-971B-4AA5-8EE6-73F32B5C5BD4}"/>
    <cellStyle name="Millares 8 4 7" xfId="3344" xr:uid="{40EE0518-E000-4A3C-A23E-5868E3436BF2}"/>
    <cellStyle name="Millares 8 4 7 2" xfId="13950" xr:uid="{865A2528-4D9C-4544-8356-D99AF8BBAC60}"/>
    <cellStyle name="Millares 8 4 7 2 2" xfId="44998" xr:uid="{53D06A3E-7E2D-4E4C-BAC4-A8DBD8A746CA}"/>
    <cellStyle name="Millares 8 4 7 2 3" xfId="28129" xr:uid="{0E290513-EBA7-410D-AFF3-7CCB038439FC}"/>
    <cellStyle name="Millares 8 4 7 3" xfId="17558" xr:uid="{08A7A5C4-3F3A-4898-A354-632A8BA47690}"/>
    <cellStyle name="Millares 8 4 7 3 2" xfId="48605" xr:uid="{1EDCEB47-F8EA-4F2C-A9AA-D68AA551DFBE}"/>
    <cellStyle name="Millares 8 4 7 3 3" xfId="31736" xr:uid="{CB9C1B14-B37C-4704-A508-D90928BD07EF}"/>
    <cellStyle name="Millares 8 4 7 4" xfId="21813" xr:uid="{5170D1FA-A347-4B3C-8AE3-65F5D1CEDB08}"/>
    <cellStyle name="Millares 8 4 7 4 2" xfId="52830" xr:uid="{4B220480-5FB1-49A9-ACF4-E039ED2633FC}"/>
    <cellStyle name="Millares 8 4 7 4 3" xfId="35961" xr:uid="{FC3003C2-990B-4203-B03D-367805B180E7}"/>
    <cellStyle name="Millares 8 4 7 5" xfId="10792" xr:uid="{6A3D3931-DC48-4B74-ABD5-B466ED01941F}"/>
    <cellStyle name="Millares 8 4 7 5 2" xfId="41844" xr:uid="{9CB9E0F0-3C17-4C0C-BC77-CB5E75DB4F2C}"/>
    <cellStyle name="Millares 8 4 7 6" xfId="24975" xr:uid="{2C9B6C34-C428-455D-90FE-21DF5EB0E46A}"/>
    <cellStyle name="Millares 8 4 8" xfId="5759" xr:uid="{11AE10BD-5A4A-42F3-9AAA-F1351657719B}"/>
    <cellStyle name="Millares 8 4 8 2" xfId="14231" xr:uid="{A7E273CB-B2DA-4AC5-A3B1-CC9838F9CC16}"/>
    <cellStyle name="Millares 8 4 8 2 2" xfId="45279" xr:uid="{CF8E156F-0920-4EDD-A579-04A0E994BFF6}"/>
    <cellStyle name="Millares 8 4 8 2 3" xfId="28410" xr:uid="{0EC88B48-CBAE-477C-8E36-2FB7C07CDA49}"/>
    <cellStyle name="Millares 8 4 8 3" xfId="17843" xr:uid="{8F1B6A68-DAA5-4ABE-AAC4-E16FA7E1682A}"/>
    <cellStyle name="Millares 8 4 8 3 2" xfId="48890" xr:uid="{EC32E9CF-E2AF-4D0B-86F0-7838E72864D8}"/>
    <cellStyle name="Millares 8 4 8 3 3" xfId="32021" xr:uid="{C2DA2DA5-BFB0-4211-AFCC-C609FC3CC06A}"/>
    <cellStyle name="Millares 8 4 8 4" xfId="22094" xr:uid="{EDFFDE8C-AADA-4219-87DD-C8DE3055CADE}"/>
    <cellStyle name="Millares 8 4 8 4 2" xfId="53111" xr:uid="{4BAA86F9-A2FF-40D1-8480-000F14B335BE}"/>
    <cellStyle name="Millares 8 4 8 4 3" xfId="36242" xr:uid="{EF5292A3-E758-4BAE-AA17-7F6D12A8402B}"/>
    <cellStyle name="Millares 8 4 8 5" xfId="11077" xr:uid="{2F47B81D-8C51-40F7-B056-E78470537E21}"/>
    <cellStyle name="Millares 8 4 8 5 2" xfId="42125" xr:uid="{E58B27D1-2077-4853-B249-C541BD7DC21C}"/>
    <cellStyle name="Millares 8 4 8 6" xfId="25256" xr:uid="{1DD5D533-E5D9-4470-92AB-15E40A75291B}"/>
    <cellStyle name="Millares 8 4 9" xfId="11328" xr:uid="{82FAF1E3-E934-48E8-A550-E4E5DE14A84B}"/>
    <cellStyle name="Millares 8 4 9 2" xfId="14936" xr:uid="{6C123394-4BDD-4588-A290-19C6BF4B7956}"/>
    <cellStyle name="Millares 8 4 9 2 2" xfId="45983" xr:uid="{5BDCA814-B3AC-4D09-BF7F-2103842B4976}"/>
    <cellStyle name="Millares 8 4 9 2 3" xfId="29114" xr:uid="{02D32ED0-9813-4B7C-AA38-870B87748A56}"/>
    <cellStyle name="Millares 8 4 9 3" xfId="19191" xr:uid="{8A208D61-381A-49DF-BBF3-E0DD8CCCC397}"/>
    <cellStyle name="Millares 8 4 9 3 2" xfId="50208" xr:uid="{9694F19E-460E-4F33-A6F5-367CB7CFDF82}"/>
    <cellStyle name="Millares 8 4 9 3 3" xfId="33339" xr:uid="{2C1CD911-8D10-441F-AE9F-EE40F8B4DDD3}"/>
    <cellStyle name="Millares 8 4 9 4" xfId="42376" xr:uid="{727F5A13-33A1-47F5-B134-0C3A67DF0E3B}"/>
    <cellStyle name="Millares 8 4 9 5" xfId="25507" xr:uid="{E46015F5-D1CE-498F-9EC1-CBFC4B7C0E15}"/>
    <cellStyle name="Millares 8 5" xfId="365" xr:uid="{5D3CFB85-6794-4760-9FFB-6A50E0F18C64}"/>
    <cellStyle name="Millares 8 5 10" xfId="14962" xr:uid="{0DFF5DBE-B448-4AAE-8F7A-BE928610F6DD}"/>
    <cellStyle name="Millares 8 5 10 2" xfId="46009" xr:uid="{CE46E0CE-BA02-4F22-BF1D-4F7209F52EEA}"/>
    <cellStyle name="Millares 8 5 10 3" xfId="29140" xr:uid="{EC9D78E6-C868-4A10-8D43-D42EDE9D8324}"/>
    <cellStyle name="Millares 8 5 11" xfId="18059" xr:uid="{EC22E3FB-D790-428E-AA15-9507429B9A14}"/>
    <cellStyle name="Millares 8 5 11 2" xfId="49076" xr:uid="{7F037E0F-706C-45CD-8A24-B61A8A86764B}"/>
    <cellStyle name="Millares 8 5 11 3" xfId="32207" xr:uid="{8BFF15D1-0384-434A-A571-51DBF15E9F40}"/>
    <cellStyle name="Millares 8 5 12" xfId="18359" xr:uid="{D1D3A55B-568B-4E71-BC95-9F6D9AF7A243}"/>
    <cellStyle name="Millares 8 5 12 2" xfId="49376" xr:uid="{DE57B32D-7565-4945-8129-FF7B53DFCE58}"/>
    <cellStyle name="Millares 8 5 12 3" xfId="32507" xr:uid="{AA1F9D19-E029-4BE3-88CD-4A8C0264D89C}"/>
    <cellStyle name="Millares 8 5 13" xfId="18659" xr:uid="{A8B591EC-8AB4-4595-B0EC-B94CE4F9561A}"/>
    <cellStyle name="Millares 8 5 13 2" xfId="49676" xr:uid="{F497ADDF-B504-4BB4-A200-F3D531807668}"/>
    <cellStyle name="Millares 8 5 13 3" xfId="32807" xr:uid="{62A8E851-DB7C-4937-A1D7-94EEBD2C0845}"/>
    <cellStyle name="Millares 8 5 14" xfId="19217" xr:uid="{CF69FA51-1D89-4240-AE37-9AEE9FE372F2}"/>
    <cellStyle name="Millares 8 5 14 2" xfId="50234" xr:uid="{07AC058A-DA97-4CE1-9616-B3C6815B1F83}"/>
    <cellStyle name="Millares 8 5 14 3" xfId="33365" xr:uid="{05EB7349-1898-495C-A26C-563049F4D35A}"/>
    <cellStyle name="Millares 8 5 15" xfId="8196" xr:uid="{77107666-EEA7-480F-AE63-93EAC94D360D}"/>
    <cellStyle name="Millares 8 5 15 2" xfId="53280" xr:uid="{15FEE7E0-B4A1-4B31-B571-01262FA87E79}"/>
    <cellStyle name="Millares 8 5 15 3" xfId="36411" xr:uid="{9368469E-B55F-4314-B5A8-95F340D09168}"/>
    <cellStyle name="Millares 8 5 16" xfId="36716" xr:uid="{7FD6ED72-1127-4AFA-9BF7-E31D266F9615}"/>
    <cellStyle name="Millares 8 5 16 2" xfId="53585" xr:uid="{0E56A3B5-79B4-41DF-BFE6-6F71DF573122}"/>
    <cellStyle name="Millares 8 5 17" xfId="37026" xr:uid="{C58C09D0-9BF6-4D33-8AA8-8DBFAB58E067}"/>
    <cellStyle name="Millares 8 5 17 2" xfId="53895" xr:uid="{E3EFAF4A-77D3-4701-AD4F-FBE8ED3203A3}"/>
    <cellStyle name="Millares 8 5 18" xfId="37329" xr:uid="{FFB33164-C655-46CD-B5B6-ADEA2DCAE4DF}"/>
    <cellStyle name="Millares 8 5 18 2" xfId="54198" xr:uid="{8C211DF2-7070-44AF-A743-46242122A1F7}"/>
    <cellStyle name="Millares 8 5 19" xfId="37629" xr:uid="{4A5532C2-4696-41B0-B1D8-5DF6F39C5091}"/>
    <cellStyle name="Millares 8 5 19 2" xfId="54498" xr:uid="{1BCEFA34-A9B8-4FF3-A307-32D77D6043E8}"/>
    <cellStyle name="Millares 8 5 2" xfId="572" xr:uid="{A9CDDE41-D368-49BA-AF03-78605487A950}"/>
    <cellStyle name="Millares 8 5 2 2" xfId="2844" xr:uid="{924ABE25-83D8-491F-877D-DA9E07678AFA}"/>
    <cellStyle name="Millares 8 5 2 2 2" xfId="5259" xr:uid="{9895BE2E-5269-45BC-B715-231D02BFDA9D}"/>
    <cellStyle name="Millares 8 5 2 2 2 2" xfId="13242" xr:uid="{BABC6009-8A56-4FAF-A2A8-11013673EF38}"/>
    <cellStyle name="Millares 8 5 2 2 2 2 2" xfId="44290" xr:uid="{B39FD842-B6C9-41D7-8429-4927C549D8BA}"/>
    <cellStyle name="Millares 8 5 2 2 2 3" xfId="27421" xr:uid="{32491C54-E8CB-4CF2-979D-B3B57D931386}"/>
    <cellStyle name="Millares 8 5 2 2 3" xfId="7673" xr:uid="{3EB515DA-2FA9-4793-A165-297C3D0DFA29}"/>
    <cellStyle name="Millares 8 5 2 2 3 2" xfId="16850" xr:uid="{5F0E1E28-5CA5-4FEF-84F7-48F420ADD8A9}"/>
    <cellStyle name="Millares 8 5 2 2 3 2 2" xfId="47897" xr:uid="{1BB463E1-C87A-4CDB-B12E-BFCA595DE9DB}"/>
    <cellStyle name="Millares 8 5 2 2 3 3" xfId="31028" xr:uid="{47C153C7-0079-473F-8664-77DD9B193A39}"/>
    <cellStyle name="Millares 8 5 2 2 4" xfId="21105" xr:uid="{A8F3ADD5-9BF5-415E-9179-BC04DFE01F22}"/>
    <cellStyle name="Millares 8 5 2 2 4 2" xfId="52122" xr:uid="{C5DD89CA-5D79-412A-B1DB-C382D51821E2}"/>
    <cellStyle name="Millares 8 5 2 2 4 3" xfId="35253" xr:uid="{631B575A-00B7-489E-A9B6-634587FD7612}"/>
    <cellStyle name="Millares 8 5 2 2 5" xfId="10084" xr:uid="{78CAD614-076A-40B3-8063-378E53C748AB}"/>
    <cellStyle name="Millares 8 5 2 2 5 2" xfId="41136" xr:uid="{E54FDBD3-F624-41C0-A873-9CD6C18E5738}"/>
    <cellStyle name="Millares 8 5 2 2 6" xfId="24267" xr:uid="{8AA4681C-73CF-4012-9304-AECBAAC6FBF9}"/>
    <cellStyle name="Millares 8 5 2 3" xfId="1983" xr:uid="{53512CCC-A5CE-403D-9445-3768848D64E7}"/>
    <cellStyle name="Millares 8 5 2 3 2" xfId="4398" xr:uid="{7F0084D2-1975-42B9-BB6B-CE386CA46851}"/>
    <cellStyle name="Millares 8 5 2 3 2 2" xfId="12381" xr:uid="{766C20CB-316C-482E-92D0-F5CE922050CB}"/>
    <cellStyle name="Millares 8 5 2 3 2 2 2" xfId="43429" xr:uid="{222ED7D5-6815-426C-8EAB-917C02929A98}"/>
    <cellStyle name="Millares 8 5 2 3 2 3" xfId="26560" xr:uid="{CA843138-9854-4CD2-8F7C-43D3B358EC12}"/>
    <cellStyle name="Millares 8 5 2 3 3" xfId="6812" xr:uid="{238FAB48-D11B-4693-BB97-5D2B0EF2B4C2}"/>
    <cellStyle name="Millares 8 5 2 3 3 2" xfId="15989" xr:uid="{EC290F69-74DF-4830-9F5E-D1844F581EB7}"/>
    <cellStyle name="Millares 8 5 2 3 3 2 2" xfId="47036" xr:uid="{B44E6F6F-DCDE-450A-BDB5-08CA8437AB2A}"/>
    <cellStyle name="Millares 8 5 2 3 3 3" xfId="30167" xr:uid="{47A19758-BCCC-4419-B082-671A68B4648B}"/>
    <cellStyle name="Millares 8 5 2 3 4" xfId="20244" xr:uid="{A0F6BC84-0C1D-46BC-976D-3C421861916A}"/>
    <cellStyle name="Millares 8 5 2 3 4 2" xfId="51261" xr:uid="{9374A62F-FEAA-41B9-8C1D-B2E6873BE0AD}"/>
    <cellStyle name="Millares 8 5 2 3 4 3" xfId="34392" xr:uid="{BB518656-EE50-4A9C-BEF3-C251F7B90FC4}"/>
    <cellStyle name="Millares 8 5 2 3 5" xfId="9223" xr:uid="{A88BE07A-F10D-4338-9129-3DCFA5976264}"/>
    <cellStyle name="Millares 8 5 2 3 5 2" xfId="40275" xr:uid="{ED319751-48F2-43C0-B418-B589AAC7FBDC}"/>
    <cellStyle name="Millares 8 5 2 3 6" xfId="23406" xr:uid="{F810BB8A-7A7D-49CC-BC6B-3E28BB25FE27}"/>
    <cellStyle name="Millares 8 5 2 4" xfId="1161" xr:uid="{2E967A84-DB0A-4E09-9BF3-105EF2AEAF5D}"/>
    <cellStyle name="Millares 8 5 2 4 2" xfId="11560" xr:uid="{96F494D0-5B71-4A19-B03A-7AFF7D52FF99}"/>
    <cellStyle name="Millares 8 5 2 4 2 2" xfId="42608" xr:uid="{FC242340-4D93-40A8-8500-26FAAA120F60}"/>
    <cellStyle name="Millares 8 5 2 4 3" xfId="25739" xr:uid="{D4854183-0C98-4F3D-B112-22FC0AC33EEB}"/>
    <cellStyle name="Millares 8 5 2 5" xfId="3576" xr:uid="{78D2B01B-9B27-4386-9735-C3510E9E5F5D}"/>
    <cellStyle name="Millares 8 5 2 5 2" xfId="15168" xr:uid="{3512B7A3-929B-43BE-9AE1-F2FD15808FE3}"/>
    <cellStyle name="Millares 8 5 2 5 2 2" xfId="46215" xr:uid="{CD15769B-5220-4C31-9EB1-62CB32445780}"/>
    <cellStyle name="Millares 8 5 2 5 3" xfId="29346" xr:uid="{4B21CCE7-1D12-46AE-8115-5FACD24178E5}"/>
    <cellStyle name="Millares 8 5 2 6" xfId="5991" xr:uid="{3F1A4162-2B00-49E8-8C65-18098DA0513D}"/>
    <cellStyle name="Millares 8 5 2 6 2" xfId="19423" xr:uid="{DDA64E2A-9B64-4750-9F83-CEC861C76FD1}"/>
    <cellStyle name="Millares 8 5 2 6 2 2" xfId="50440" xr:uid="{3AA27D50-6610-437D-AEB0-FBE1001FCD01}"/>
    <cellStyle name="Millares 8 5 2 6 3" xfId="33571" xr:uid="{EADD2B19-D71D-4FB1-833A-C768D1BF027F}"/>
    <cellStyle name="Millares 8 5 2 7" xfId="8402" xr:uid="{D8EBBAAC-D77C-4DBC-83C6-CD2BEDE38739}"/>
    <cellStyle name="Millares 8 5 2 7 2" xfId="39454" xr:uid="{2DEAFC1C-3C35-49E0-BD96-17836FF52889}"/>
    <cellStyle name="Millares 8 5 2 8" xfId="22585" xr:uid="{57722ED0-227E-4597-9B33-144204726D83}"/>
    <cellStyle name="Millares 8 5 20" xfId="37931" xr:uid="{1B42E0E1-0A68-4BBA-8644-B6ED7B670792}"/>
    <cellStyle name="Millares 8 5 20 2" xfId="54800" xr:uid="{4E9B0B58-D8F4-47C9-8508-1F447E99540F}"/>
    <cellStyle name="Millares 8 5 21" xfId="38233" xr:uid="{7BED5D33-F614-4E73-AD40-FD6C1589B849}"/>
    <cellStyle name="Millares 8 5 21 2" xfId="55102" xr:uid="{B87DAD24-5B94-4F26-A1A4-EB5885B987F5}"/>
    <cellStyle name="Millares 8 5 22" xfId="38533" xr:uid="{1DD822C2-4CF6-4479-A5EA-D05D3448C69B}"/>
    <cellStyle name="Millares 8 5 22 2" xfId="55402" xr:uid="{E6E1CDD5-ADFC-4CD9-A0A5-3665C02582AA}"/>
    <cellStyle name="Millares 8 5 23" xfId="38833" xr:uid="{B062EE17-C89C-4CA3-949E-CF3D9418CDD9}"/>
    <cellStyle name="Millares 8 5 23 2" xfId="55702" xr:uid="{CF6558EE-6A6D-4608-9082-535C86415B26}"/>
    <cellStyle name="Millares 8 5 24" xfId="39248" xr:uid="{2900E496-17A3-4BD1-980C-D12451B2B1C8}"/>
    <cellStyle name="Millares 8 5 25" xfId="22379" xr:uid="{455DE480-D101-4C0E-8B9E-74B8057ED216}"/>
    <cellStyle name="Millares 8 5 3" xfId="2285" xr:uid="{187EE34F-B56F-464D-B566-70703E037ECF}"/>
    <cellStyle name="Millares 8 5 3 2" xfId="4700" xr:uid="{2DF83E43-A0BA-49A6-AF1F-F4988EA1E0C5}"/>
    <cellStyle name="Millares 8 5 3 2 2" xfId="12683" xr:uid="{E0998C58-1E8C-4B5B-89B7-8F11F7F7D232}"/>
    <cellStyle name="Millares 8 5 3 2 2 2" xfId="43731" xr:uid="{AB9AAB75-9908-4108-9B37-B5FB022665D2}"/>
    <cellStyle name="Millares 8 5 3 2 3" xfId="26862" xr:uid="{151630F5-0FD6-443C-A5F4-6651F20A1480}"/>
    <cellStyle name="Millares 8 5 3 3" xfId="7114" xr:uid="{D5388E43-2AD4-42E3-ABB9-2EB5527C5019}"/>
    <cellStyle name="Millares 8 5 3 3 2" xfId="16291" xr:uid="{E0F7D79C-2111-41B1-9802-7C8870FFDA71}"/>
    <cellStyle name="Millares 8 5 3 3 2 2" xfId="47338" xr:uid="{2E486C2D-1575-4CF7-BB2D-1A2A80EA2F85}"/>
    <cellStyle name="Millares 8 5 3 3 3" xfId="30469" xr:uid="{E873D447-616C-4CFC-A708-9BBBB9BC253F}"/>
    <cellStyle name="Millares 8 5 3 4" xfId="20546" xr:uid="{B36CE881-E0A2-4E13-906D-23DEF95D3E7C}"/>
    <cellStyle name="Millares 8 5 3 4 2" xfId="51563" xr:uid="{DFAA117C-E33A-4078-8C54-59059EFB4EE4}"/>
    <cellStyle name="Millares 8 5 3 4 3" xfId="34694" xr:uid="{11D9D935-5831-4228-BF01-BE0335A79739}"/>
    <cellStyle name="Millares 8 5 3 5" xfId="9525" xr:uid="{29617E21-CFBA-45D4-97BA-511ABDE91A14}"/>
    <cellStyle name="Millares 8 5 3 5 2" xfId="40577" xr:uid="{94A48641-986B-4C9A-83A7-79790FB12694}"/>
    <cellStyle name="Millares 8 5 3 6" xfId="23708" xr:uid="{FA4B8E9A-60E5-47E0-965A-89BE8DDAB820}"/>
    <cellStyle name="Millares 8 5 4" xfId="2638" xr:uid="{9DDE71A9-76A9-4FCB-9745-385B147BB21C}"/>
    <cellStyle name="Millares 8 5 4 2" xfId="5053" xr:uid="{5DAE3C8C-55C5-459D-8001-D7FCC8962C00}"/>
    <cellStyle name="Millares 8 5 4 2 2" xfId="13036" xr:uid="{2CB058F0-42B7-47B1-9E45-E135C8DA9944}"/>
    <cellStyle name="Millares 8 5 4 2 2 2" xfId="44084" xr:uid="{98A5B59D-8FB6-4DBD-BA73-8B8C1B05B814}"/>
    <cellStyle name="Millares 8 5 4 2 3" xfId="27215" xr:uid="{BC552AFA-84BD-48B8-B3D3-F87FB4FEDBEA}"/>
    <cellStyle name="Millares 8 5 4 3" xfId="7467" xr:uid="{F05DFD7B-4C0B-40BB-904C-C9013E4A449E}"/>
    <cellStyle name="Millares 8 5 4 3 2" xfId="16644" xr:uid="{3E49B878-1571-4929-B0EA-918D2DA1168D}"/>
    <cellStyle name="Millares 8 5 4 3 2 2" xfId="47691" xr:uid="{A4FDBC0C-7C87-49E1-950A-DF16E70BFB8A}"/>
    <cellStyle name="Millares 8 5 4 3 3" xfId="30822" xr:uid="{62B720A4-6495-46FA-B895-B0E464EE8A6A}"/>
    <cellStyle name="Millares 8 5 4 4" xfId="20899" xr:uid="{0801D111-3F88-48D5-B292-7B58AECD645F}"/>
    <cellStyle name="Millares 8 5 4 4 2" xfId="51916" xr:uid="{E42B62CE-20E3-4DA5-9174-D6DED28D0326}"/>
    <cellStyle name="Millares 8 5 4 4 3" xfId="35047" xr:uid="{3DBE871E-D429-4348-ACD3-17C5007D8029}"/>
    <cellStyle name="Millares 8 5 4 5" xfId="9878" xr:uid="{A8BB6FCC-D3F8-4399-9D3F-0D22DD50A98B}"/>
    <cellStyle name="Millares 8 5 4 5 2" xfId="40930" xr:uid="{E5A0151D-D721-43F0-B834-8D3623EEA220}"/>
    <cellStyle name="Millares 8 5 4 6" xfId="24061" xr:uid="{F6FF3160-B824-4E60-85E7-3ED0FC3F14F0}"/>
    <cellStyle name="Millares 8 5 5" xfId="1631" xr:uid="{249049A6-D9D1-413F-908E-B87793AC9787}"/>
    <cellStyle name="Millares 8 5 5 2" xfId="4046" xr:uid="{0F445418-5236-42D7-AC18-DA5D435970D8}"/>
    <cellStyle name="Millares 8 5 5 2 2" xfId="12029" xr:uid="{09BB3E8B-259F-49CB-830E-58FD9FD0ED08}"/>
    <cellStyle name="Millares 8 5 5 2 2 2" xfId="43077" xr:uid="{F4001A39-427E-4786-AC6F-BC7451A45C1C}"/>
    <cellStyle name="Millares 8 5 5 2 3" xfId="26208" xr:uid="{17C5DCD1-8BE2-456F-B104-54D286C05D76}"/>
    <cellStyle name="Millares 8 5 5 3" xfId="6460" xr:uid="{C7AA294C-567B-4C7D-9C22-26D216028699}"/>
    <cellStyle name="Millares 8 5 5 3 2" xfId="15637" xr:uid="{F3AA36A2-1455-4CEE-9C99-A4F5DCE7CB28}"/>
    <cellStyle name="Millares 8 5 5 3 2 2" xfId="46684" xr:uid="{7C0A16F3-ECBB-4280-8ADE-34ED02486964}"/>
    <cellStyle name="Millares 8 5 5 3 3" xfId="29815" xr:uid="{2FD47D94-3D73-4FF1-9C37-0EAB2E3E8947}"/>
    <cellStyle name="Millares 8 5 5 4" xfId="19892" xr:uid="{E3B7BA59-CFD3-4C28-B076-DDFC0C1E5962}"/>
    <cellStyle name="Millares 8 5 5 4 2" xfId="50909" xr:uid="{F42C1903-672C-4045-A4E1-790567773FC2}"/>
    <cellStyle name="Millares 8 5 5 4 3" xfId="34040" xr:uid="{1208694A-453C-4B90-9419-4DD2DF80DFC2}"/>
    <cellStyle name="Millares 8 5 5 5" xfId="8871" xr:uid="{7A950C67-AECB-4DAD-9E84-DF4DBEFB31C1}"/>
    <cellStyle name="Millares 8 5 5 5 2" xfId="39923" xr:uid="{FE870116-6342-418A-AA54-26C913F2CCC8}"/>
    <cellStyle name="Millares 8 5 5 6" xfId="23054" xr:uid="{05E133F1-DA4D-46DB-8CBC-C92F823E7053}"/>
    <cellStyle name="Millares 8 5 6" xfId="955" xr:uid="{B61A1F80-7832-4C1A-B2A9-8E8AAA261C70}"/>
    <cellStyle name="Millares 8 5 6 2" xfId="13654" xr:uid="{074AA74E-D678-42D3-888D-385CEF5E88A9}"/>
    <cellStyle name="Millares 8 5 6 2 2" xfId="44702" xr:uid="{1AD39B01-C125-4108-B5D8-23BAA07360C5}"/>
    <cellStyle name="Millares 8 5 6 2 3" xfId="27833" xr:uid="{39931DE9-A9BD-4E74-8C88-8762D1B5DB56}"/>
    <cellStyle name="Millares 8 5 6 3" xfId="17262" xr:uid="{B683EB53-20E8-41F9-949F-A3D4DE5EE4A8}"/>
    <cellStyle name="Millares 8 5 6 3 2" xfId="48309" xr:uid="{707B350E-165B-4C26-827A-121E032B792C}"/>
    <cellStyle name="Millares 8 5 6 3 3" xfId="31440" xr:uid="{A8DF37CC-63D5-49D2-9F26-5BFCEB6B1D8B}"/>
    <cellStyle name="Millares 8 5 6 4" xfId="21517" xr:uid="{38559336-F5BE-4EA4-9AA5-37A7B9531B83}"/>
    <cellStyle name="Millares 8 5 6 4 2" xfId="52534" xr:uid="{D86C0071-FBDF-44DB-8E11-3A86ACFFBBCD}"/>
    <cellStyle name="Millares 8 5 6 4 3" xfId="35665" xr:uid="{2942951A-D0F7-4E07-8D83-CF1FB2AB963D}"/>
    <cellStyle name="Millares 8 5 6 5" xfId="10496" xr:uid="{9F731E12-455B-4531-9D0E-C69B648C697C}"/>
    <cellStyle name="Millares 8 5 6 5 2" xfId="41548" xr:uid="{BFCCEB26-5C91-4615-9665-65FE99895BC6}"/>
    <cellStyle name="Millares 8 5 6 6" xfId="24679" xr:uid="{282B4DB8-9361-48A7-8BC5-022197B98BD4}"/>
    <cellStyle name="Millares 8 5 7" xfId="3370" xr:uid="{4BECFB34-AE27-49DF-A84B-ECC89C3EA9B9}"/>
    <cellStyle name="Millares 8 5 7 2" xfId="13951" xr:uid="{CBFA5F8B-32A1-49AA-B1CE-EF02B84C52F3}"/>
    <cellStyle name="Millares 8 5 7 2 2" xfId="44999" xr:uid="{93C76388-3903-4E4C-8AD0-966115B3D0BC}"/>
    <cellStyle name="Millares 8 5 7 2 3" xfId="28130" xr:uid="{81557C29-2C13-4E94-AB57-BF5DFE25D32A}"/>
    <cellStyle name="Millares 8 5 7 3" xfId="17559" xr:uid="{9DB90DDF-1E28-4381-8B60-C2B87224E54A}"/>
    <cellStyle name="Millares 8 5 7 3 2" xfId="48606" xr:uid="{CA374BCE-78E1-41FA-8C18-A3F7947CD595}"/>
    <cellStyle name="Millares 8 5 7 3 3" xfId="31737" xr:uid="{2DCD9E5F-61C9-405F-ACC2-14394A26BF8A}"/>
    <cellStyle name="Millares 8 5 7 4" xfId="21814" xr:uid="{39CDCAB8-D979-4E6B-95F3-028E990FEE7D}"/>
    <cellStyle name="Millares 8 5 7 4 2" xfId="52831" xr:uid="{CB7215F8-7BA7-43DE-A6BC-09691843D055}"/>
    <cellStyle name="Millares 8 5 7 4 3" xfId="35962" xr:uid="{DD460943-40B7-44EF-ADCB-79E30A14B2E9}"/>
    <cellStyle name="Millares 8 5 7 5" xfId="10793" xr:uid="{1124F207-7018-4605-B6A7-FDAE08709578}"/>
    <cellStyle name="Millares 8 5 7 5 2" xfId="41845" xr:uid="{A33853D4-58F8-4C5C-B77D-C20D1D5579C1}"/>
    <cellStyle name="Millares 8 5 7 6" xfId="24976" xr:uid="{9B31C637-8F53-498A-9B9D-62E7C764AF3B}"/>
    <cellStyle name="Millares 8 5 8" xfId="5785" xr:uid="{10BA50B5-7194-4AC5-ADD6-1D032FFFDAEE}"/>
    <cellStyle name="Millares 8 5 8 2" xfId="11354" xr:uid="{1025A389-45A5-45E0-B018-F20C58D0EB14}"/>
    <cellStyle name="Millares 8 5 8 2 2" xfId="42402" xr:uid="{F2EA4369-4016-4298-B522-6D60A5185714}"/>
    <cellStyle name="Millares 8 5 8 3" xfId="25533" xr:uid="{2FB545C8-700E-4310-B678-CD9AC9C1F8C7}"/>
    <cellStyle name="Millares 8 5 9" xfId="14398" xr:uid="{ACB299D7-6A7E-4784-8BC8-F4879A59D4CB}"/>
    <cellStyle name="Millares 8 5 9 2" xfId="45446" xr:uid="{BA87ABD8-9387-409C-98A4-C25391DA3884}"/>
    <cellStyle name="Millares 8 5 9 3" xfId="28577" xr:uid="{AFEB44BC-CFB8-4808-ABEB-21CE777A13DA}"/>
    <cellStyle name="Millares 8 6" xfId="188" xr:uid="{88A6E52A-1C1F-407F-ADD1-564F0EABA7CD}"/>
    <cellStyle name="Millares 8 6 10" xfId="14785" xr:uid="{3DC3D77A-8293-46BA-B9AB-9677D779E856}"/>
    <cellStyle name="Millares 8 6 10 2" xfId="45832" xr:uid="{54CE14D0-F6B1-4D1D-8CCF-5F1D647E68A0}"/>
    <cellStyle name="Millares 8 6 10 3" xfId="28963" xr:uid="{DE84049E-0886-40D5-8E06-1AA75EBAD36B}"/>
    <cellStyle name="Millares 8 6 11" xfId="18060" xr:uid="{C0B8D78D-E653-4AF9-8A20-B6B2C5249E65}"/>
    <cellStyle name="Millares 8 6 11 2" xfId="49077" xr:uid="{042D04FE-1B70-4A69-A7D7-441A44724658}"/>
    <cellStyle name="Millares 8 6 11 3" xfId="32208" xr:uid="{7E835B6C-F8CA-4C41-9870-F68167CB54C5}"/>
    <cellStyle name="Millares 8 6 12" xfId="18360" xr:uid="{FC1679D8-9382-41F9-8A5D-453786BCDEFD}"/>
    <cellStyle name="Millares 8 6 12 2" xfId="49377" xr:uid="{82B244D5-6F91-4F5A-8F3C-2C87C3E3DEE0}"/>
    <cellStyle name="Millares 8 6 12 3" xfId="32508" xr:uid="{07CDDFA7-19C4-42D1-8502-CDC8268115E4}"/>
    <cellStyle name="Millares 8 6 13" xfId="18660" xr:uid="{7ED1C489-41EA-43C8-A853-94C4950A3992}"/>
    <cellStyle name="Millares 8 6 13 2" xfId="49677" xr:uid="{5FE79EA0-D644-41C2-920B-A59573729116}"/>
    <cellStyle name="Millares 8 6 13 3" xfId="32808" xr:uid="{4FE7950D-FA69-45DC-B1D1-FF1CED1B423D}"/>
    <cellStyle name="Millares 8 6 14" xfId="19040" xr:uid="{4057D904-8A30-48A7-AC25-15911F7F4263}"/>
    <cellStyle name="Millares 8 6 14 2" xfId="50057" xr:uid="{F356A41C-21A9-4B61-B0A1-89C9EE4B4580}"/>
    <cellStyle name="Millares 8 6 14 3" xfId="33188" xr:uid="{6B01530B-0ACE-47D8-B1A1-A90DB758F58C}"/>
    <cellStyle name="Millares 8 6 15" xfId="8019" xr:uid="{20DDBB38-A26D-498B-B1CF-8337FE96B8F7}"/>
    <cellStyle name="Millares 8 6 15 2" xfId="53281" xr:uid="{2E276197-0505-4FDF-A653-D92525DB4430}"/>
    <cellStyle name="Millares 8 6 15 3" xfId="36412" xr:uid="{B527B5EB-71ED-4BCE-B144-28B2E56803C0}"/>
    <cellStyle name="Millares 8 6 16" xfId="36717" xr:uid="{84919C25-1764-4336-BF4B-9650C2D3D116}"/>
    <cellStyle name="Millares 8 6 16 2" xfId="53586" xr:uid="{47400610-1918-4205-A355-84BEFA79A667}"/>
    <cellStyle name="Millares 8 6 17" xfId="37027" xr:uid="{B2C9A70C-28CD-4152-8439-9DCEE3891D62}"/>
    <cellStyle name="Millares 8 6 17 2" xfId="53896" xr:uid="{43F7D86E-804B-43A9-A6C3-978E9424E978}"/>
    <cellStyle name="Millares 8 6 18" xfId="37330" xr:uid="{33BFB534-E316-44D8-BE26-D08A5F407326}"/>
    <cellStyle name="Millares 8 6 18 2" xfId="54199" xr:uid="{EA9837BF-0B4A-4E61-A9D0-82E524F65B88}"/>
    <cellStyle name="Millares 8 6 19" xfId="37630" xr:uid="{04962770-73B6-4BEF-9113-CBA89B8E4327}"/>
    <cellStyle name="Millares 8 6 19 2" xfId="54499" xr:uid="{9EB82580-3C42-46C4-90B9-BB52C67EA697}"/>
    <cellStyle name="Millares 8 6 2" xfId="573" xr:uid="{4ECBEFAB-8F25-490B-BFAD-907F9CFBDB80}"/>
    <cellStyle name="Millares 8 6 2 2" xfId="2845" xr:uid="{F3842ACE-A6D2-4149-8DFF-2CAA7884DB8C}"/>
    <cellStyle name="Millares 8 6 2 2 2" xfId="5260" xr:uid="{63DFA861-6B94-43C8-B787-2BD33BE3DA15}"/>
    <cellStyle name="Millares 8 6 2 2 2 2" xfId="13243" xr:uid="{7A07B867-720B-416E-B6FA-BEB1C0EFDC7E}"/>
    <cellStyle name="Millares 8 6 2 2 2 2 2" xfId="44291" xr:uid="{AB217916-F457-49C2-A059-4B4ACC18E0C7}"/>
    <cellStyle name="Millares 8 6 2 2 2 3" xfId="27422" xr:uid="{B0D1392A-A809-4EE1-8271-13F741DFC886}"/>
    <cellStyle name="Millares 8 6 2 2 3" xfId="7674" xr:uid="{64BF40E6-CFC4-4251-B24B-859BC8DEA870}"/>
    <cellStyle name="Millares 8 6 2 2 3 2" xfId="16851" xr:uid="{63F48222-E0C4-474C-922F-C4FFF23C9FCF}"/>
    <cellStyle name="Millares 8 6 2 2 3 2 2" xfId="47898" xr:uid="{19DC86DD-278F-4F10-9D7B-947DC0C98EC2}"/>
    <cellStyle name="Millares 8 6 2 2 3 3" xfId="31029" xr:uid="{0D3D2ABF-377E-4C1B-96A8-E97EA19EB33E}"/>
    <cellStyle name="Millares 8 6 2 2 4" xfId="21106" xr:uid="{5262472D-2A34-452B-ACC7-64E539A44701}"/>
    <cellStyle name="Millares 8 6 2 2 4 2" xfId="52123" xr:uid="{C669DBB3-F886-47E8-A92A-556BED0B718E}"/>
    <cellStyle name="Millares 8 6 2 2 4 3" xfId="35254" xr:uid="{60E5C7DA-F749-4793-9565-BEB095B1D65D}"/>
    <cellStyle name="Millares 8 6 2 2 5" xfId="10085" xr:uid="{20144814-3A83-4077-9DBE-0B0D4CBDB71D}"/>
    <cellStyle name="Millares 8 6 2 2 5 2" xfId="41137" xr:uid="{05A369E1-8C05-4308-BA0A-DB4D80B86858}"/>
    <cellStyle name="Millares 8 6 2 2 6" xfId="24268" xr:uid="{C4EDC501-E9A1-4795-B24E-B81547BB3473}"/>
    <cellStyle name="Millares 8 6 2 3" xfId="1806" xr:uid="{CE6FB288-3F60-40A3-97AD-6D16143035DA}"/>
    <cellStyle name="Millares 8 6 2 3 2" xfId="4221" xr:uid="{18061C7A-AC1C-4802-B3F1-C877BD75A4D3}"/>
    <cellStyle name="Millares 8 6 2 3 2 2" xfId="12204" xr:uid="{34EFC4E8-C301-44CA-AE4E-42EB0361AD97}"/>
    <cellStyle name="Millares 8 6 2 3 2 2 2" xfId="43252" xr:uid="{7D74FF68-E604-4023-AEAE-0261E500CF38}"/>
    <cellStyle name="Millares 8 6 2 3 2 3" xfId="26383" xr:uid="{899C8672-D6C9-4DEE-A644-0D3FD4C29185}"/>
    <cellStyle name="Millares 8 6 2 3 3" xfId="6635" xr:uid="{68430239-F2F9-4C4F-A4BC-9C145A0C43D5}"/>
    <cellStyle name="Millares 8 6 2 3 3 2" xfId="15812" xr:uid="{D71BC42F-D12F-4585-8054-E52D876647B5}"/>
    <cellStyle name="Millares 8 6 2 3 3 2 2" xfId="46859" xr:uid="{DFD54C6F-6D91-43A9-93DF-DAF7467DA260}"/>
    <cellStyle name="Millares 8 6 2 3 3 3" xfId="29990" xr:uid="{E82A4739-2298-4FDB-9D1B-0D0ECD982E7C}"/>
    <cellStyle name="Millares 8 6 2 3 4" xfId="20067" xr:uid="{40693267-AC5A-4A1F-BB18-E872C3A57FFF}"/>
    <cellStyle name="Millares 8 6 2 3 4 2" xfId="51084" xr:uid="{E551E7AC-E8A2-4F5E-80DB-597552839A82}"/>
    <cellStyle name="Millares 8 6 2 3 4 3" xfId="34215" xr:uid="{922F6CCE-AD0C-4E55-B7B1-1FF04C7F4202}"/>
    <cellStyle name="Millares 8 6 2 3 5" xfId="9046" xr:uid="{83D659CD-920C-4FD2-8A0F-8EDD69951FB3}"/>
    <cellStyle name="Millares 8 6 2 3 5 2" xfId="40098" xr:uid="{AEAD1585-1B8E-44E3-8B76-BCE6BDA01475}"/>
    <cellStyle name="Millares 8 6 2 3 6" xfId="23229" xr:uid="{3C6FF44A-2EAD-480C-8190-84F438EC888D}"/>
    <cellStyle name="Millares 8 6 2 4" xfId="1162" xr:uid="{80E0C59C-5ADA-4BC7-8740-7BABD3710185}"/>
    <cellStyle name="Millares 8 6 2 4 2" xfId="11561" xr:uid="{81058FAA-0A4A-412A-81F2-2372006C1DA2}"/>
    <cellStyle name="Millares 8 6 2 4 2 2" xfId="42609" xr:uid="{C1A69B3F-184C-48BD-A5E5-DA65146A2E32}"/>
    <cellStyle name="Millares 8 6 2 4 3" xfId="25740" xr:uid="{863069F0-9E9A-495E-867D-8085B036EDE3}"/>
    <cellStyle name="Millares 8 6 2 5" xfId="3577" xr:uid="{8B12E476-F3B9-4332-9758-8015C46052D3}"/>
    <cellStyle name="Millares 8 6 2 5 2" xfId="15169" xr:uid="{6AB837E9-3B7D-40FF-B41D-113F0410D77D}"/>
    <cellStyle name="Millares 8 6 2 5 2 2" xfId="46216" xr:uid="{3C943A7F-F813-4443-AB92-D58E34BEC97A}"/>
    <cellStyle name="Millares 8 6 2 5 3" xfId="29347" xr:uid="{1EF5421A-E36A-488C-8D02-6EC8BF0775B3}"/>
    <cellStyle name="Millares 8 6 2 6" xfId="5992" xr:uid="{62034793-8B66-4B61-9B3C-36E2ECBEF827}"/>
    <cellStyle name="Millares 8 6 2 6 2" xfId="19424" xr:uid="{3CF3019A-8D21-478A-9F1D-02C34F29F9FC}"/>
    <cellStyle name="Millares 8 6 2 6 2 2" xfId="50441" xr:uid="{B45EABB3-F151-424B-B63E-ACE3EB565D61}"/>
    <cellStyle name="Millares 8 6 2 6 3" xfId="33572" xr:uid="{90A4A1D5-B0E1-488E-95DC-C1A380838DA8}"/>
    <cellStyle name="Millares 8 6 2 7" xfId="8403" xr:uid="{23E7B516-936E-45B4-93D1-47BBA35C184B}"/>
    <cellStyle name="Millares 8 6 2 7 2" xfId="39455" xr:uid="{EB0264BC-2FAE-4695-AC03-F18C69AB2E10}"/>
    <cellStyle name="Millares 8 6 2 8" xfId="22586" xr:uid="{795990A3-F010-4002-B95F-3353CBBF90DD}"/>
    <cellStyle name="Millares 8 6 20" xfId="37932" xr:uid="{0593C43A-2131-410F-AA1E-042AEACD8DFA}"/>
    <cellStyle name="Millares 8 6 20 2" xfId="54801" xr:uid="{79889310-AFB5-4BB5-94C9-BCBF8148CDE6}"/>
    <cellStyle name="Millares 8 6 21" xfId="38234" xr:uid="{82E93EE1-80DE-4B0C-A8C3-BB8BA7E9CD93}"/>
    <cellStyle name="Millares 8 6 21 2" xfId="55103" xr:uid="{689A2C01-514B-4D90-99F5-54F658107123}"/>
    <cellStyle name="Millares 8 6 22" xfId="38534" xr:uid="{598AD1E8-34B4-4213-8252-F5D3E3383FAF}"/>
    <cellStyle name="Millares 8 6 22 2" xfId="55403" xr:uid="{933215EC-EE67-4741-9601-5C6157A04FCE}"/>
    <cellStyle name="Millares 8 6 23" xfId="38834" xr:uid="{090A0C11-8206-4FFC-8638-B6F0BDECE622}"/>
    <cellStyle name="Millares 8 6 23 2" xfId="55703" xr:uid="{BA0D58EA-1DA6-4F41-AA8D-0DC1FBA88888}"/>
    <cellStyle name="Millares 8 6 24" xfId="39071" xr:uid="{F417753D-2C44-4BAE-8CD3-C2C745A9F393}"/>
    <cellStyle name="Millares 8 6 25" xfId="22202" xr:uid="{C1D7E903-1CB5-4373-B311-6A356FFEC32A}"/>
    <cellStyle name="Millares 8 6 3" xfId="2316" xr:uid="{467A8A38-3A2E-4ABE-B288-53F03BB039CD}"/>
    <cellStyle name="Millares 8 6 3 2" xfId="4731" xr:uid="{5134351B-2456-47E6-B81A-AAB00628045E}"/>
    <cellStyle name="Millares 8 6 3 2 2" xfId="12714" xr:uid="{10B4226F-D221-438F-B5E9-887BAAE1FADA}"/>
    <cellStyle name="Millares 8 6 3 2 2 2" xfId="43762" xr:uid="{53F249C7-1F72-4CDE-91DF-F15113D92CF8}"/>
    <cellStyle name="Millares 8 6 3 2 3" xfId="26893" xr:uid="{1CEC9967-81B9-4D44-A215-57EBAA97C6C8}"/>
    <cellStyle name="Millares 8 6 3 3" xfId="7145" xr:uid="{9DA390A2-249D-4B81-B805-2BEC1FF502C2}"/>
    <cellStyle name="Millares 8 6 3 3 2" xfId="16322" xr:uid="{B1F729FA-0034-4E31-9970-1E9B9B57D72E}"/>
    <cellStyle name="Millares 8 6 3 3 2 2" xfId="47369" xr:uid="{AA37BF52-D561-4AC5-8F70-DD7B236C6BD0}"/>
    <cellStyle name="Millares 8 6 3 3 3" xfId="30500" xr:uid="{3CF65DA4-F538-4432-800E-95E34AB41C70}"/>
    <cellStyle name="Millares 8 6 3 4" xfId="20577" xr:uid="{A8513A6E-270A-46A9-9D87-72D7542DF792}"/>
    <cellStyle name="Millares 8 6 3 4 2" xfId="51594" xr:uid="{6A855310-4F49-4A6C-82CB-F4A354DA441C}"/>
    <cellStyle name="Millares 8 6 3 4 3" xfId="34725" xr:uid="{BB4DE52C-C607-4D16-BBB0-34BFA99217BC}"/>
    <cellStyle name="Millares 8 6 3 5" xfId="9556" xr:uid="{3AE5C588-D557-4AD3-AA0B-6C6D7FC2DE2D}"/>
    <cellStyle name="Millares 8 6 3 5 2" xfId="40608" xr:uid="{2A643961-3DC8-4B5F-A28C-91E74E8F0419}"/>
    <cellStyle name="Millares 8 6 3 6" xfId="23739" xr:uid="{15CE3230-BB09-42EC-A495-EA4AB42DDAF6}"/>
    <cellStyle name="Millares 8 6 4" xfId="2461" xr:uid="{D8C8F9E6-A664-4344-A5A7-D9C1C8BAE3F8}"/>
    <cellStyle name="Millares 8 6 4 2" xfId="4876" xr:uid="{01D0956F-4825-48D3-80F6-3F2EF7149DF9}"/>
    <cellStyle name="Millares 8 6 4 2 2" xfId="12859" xr:uid="{00608D74-B987-44E9-B18F-CDBF837BE403}"/>
    <cellStyle name="Millares 8 6 4 2 2 2" xfId="43907" xr:uid="{A36CEB71-F9A2-4CC8-86CB-C26DCB77BB56}"/>
    <cellStyle name="Millares 8 6 4 2 3" xfId="27038" xr:uid="{F5F629D8-F8DB-4F8A-B12D-BE3A9ED7D67A}"/>
    <cellStyle name="Millares 8 6 4 3" xfId="7290" xr:uid="{E527D69B-9475-4CBD-ABD5-6C99DF5A1788}"/>
    <cellStyle name="Millares 8 6 4 3 2" xfId="16467" xr:uid="{8D74F76C-875D-43F1-BB84-D957E7DE9981}"/>
    <cellStyle name="Millares 8 6 4 3 2 2" xfId="47514" xr:uid="{923C3305-DFA2-48AC-BD72-8B908BDFECDC}"/>
    <cellStyle name="Millares 8 6 4 3 3" xfId="30645" xr:uid="{18268E45-22CD-4775-8166-B388470EF6F8}"/>
    <cellStyle name="Millares 8 6 4 4" xfId="20722" xr:uid="{BB114882-DC3D-468E-AD2B-AEAF434279BD}"/>
    <cellStyle name="Millares 8 6 4 4 2" xfId="51739" xr:uid="{A2D6FA0B-3E9E-4A13-A93D-756EF92F4945}"/>
    <cellStyle name="Millares 8 6 4 4 3" xfId="34870" xr:uid="{A783D6E4-F7A1-46EB-A095-D5F16467A7FC}"/>
    <cellStyle name="Millares 8 6 4 5" xfId="9701" xr:uid="{4FBFEDC1-6CD5-4D60-9345-371AD686A9E0}"/>
    <cellStyle name="Millares 8 6 4 5 2" xfId="40753" xr:uid="{2F2E5659-359B-4461-8749-22D37EB8CF3C}"/>
    <cellStyle name="Millares 8 6 4 6" xfId="23884" xr:uid="{F0A5F0B6-0AC9-4006-BE30-8EBA10CF6F03}"/>
    <cellStyle name="Millares 8 6 5" xfId="1662" xr:uid="{ACB9C7EB-8A6D-4FF4-8B35-EA2E8A0FA2BE}"/>
    <cellStyle name="Millares 8 6 5 2" xfId="4077" xr:uid="{B96907C6-4CB6-47A7-B9CE-B876C46A3CC9}"/>
    <cellStyle name="Millares 8 6 5 2 2" xfId="12060" xr:uid="{F0537195-7381-44C6-9967-C4955B2A0E60}"/>
    <cellStyle name="Millares 8 6 5 2 2 2" xfId="43108" xr:uid="{2731E28E-2E5D-4E28-AFDE-26BC2B8A5EB3}"/>
    <cellStyle name="Millares 8 6 5 2 3" xfId="26239" xr:uid="{EF5569BB-66AB-46B2-BC75-49168E1E7A65}"/>
    <cellStyle name="Millares 8 6 5 3" xfId="6491" xr:uid="{A72D33A8-40D0-4AE3-9E41-AE3779B5CBBB}"/>
    <cellStyle name="Millares 8 6 5 3 2" xfId="15668" xr:uid="{1E5BAB6C-FDAB-4903-9CAE-FFAB1E84D264}"/>
    <cellStyle name="Millares 8 6 5 3 2 2" xfId="46715" xr:uid="{EEF45E37-FFE2-4950-97C8-806CEAA71BE3}"/>
    <cellStyle name="Millares 8 6 5 3 3" xfId="29846" xr:uid="{9E7818CC-9CBB-4173-B520-2A3358EF99DA}"/>
    <cellStyle name="Millares 8 6 5 4" xfId="19923" xr:uid="{201BE00B-B5F7-4BA5-BB9A-DA73E5880840}"/>
    <cellStyle name="Millares 8 6 5 4 2" xfId="50940" xr:uid="{21B349A8-F3B1-4836-A262-9867C10DBD20}"/>
    <cellStyle name="Millares 8 6 5 4 3" xfId="34071" xr:uid="{12A23A69-061C-4684-8CAD-F09982F23746}"/>
    <cellStyle name="Millares 8 6 5 5" xfId="8902" xr:uid="{1038EA86-783C-42BE-9D49-AE7D487172EA}"/>
    <cellStyle name="Millares 8 6 5 5 2" xfId="39954" xr:uid="{1EF92964-DD0E-4EF1-956B-A9A2B62FDEA8}"/>
    <cellStyle name="Millares 8 6 5 6" xfId="23085" xr:uid="{917436B5-0F06-4E26-8395-0D58836990A0}"/>
    <cellStyle name="Millares 8 6 6" xfId="778" xr:uid="{90134010-231C-41E5-BAC6-E5B5A7B8CC75}"/>
    <cellStyle name="Millares 8 6 6 2" xfId="13655" xr:uid="{6E02A143-C063-4E56-9536-8F9F4201A626}"/>
    <cellStyle name="Millares 8 6 6 2 2" xfId="44703" xr:uid="{747ECC0E-32EA-4A5A-8FA1-5880C777AC2A}"/>
    <cellStyle name="Millares 8 6 6 2 3" xfId="27834" xr:uid="{CB7D0880-ADA5-40D9-BFC3-0F8D0DC165F6}"/>
    <cellStyle name="Millares 8 6 6 3" xfId="17263" xr:uid="{70D02510-32CC-45CA-8703-16F369E46F35}"/>
    <cellStyle name="Millares 8 6 6 3 2" xfId="48310" xr:uid="{C84F590F-C82A-4441-9431-11CC67457EC4}"/>
    <cellStyle name="Millares 8 6 6 3 3" xfId="31441" xr:uid="{5EB79487-45D3-4483-A655-66C0AAFBA431}"/>
    <cellStyle name="Millares 8 6 6 4" xfId="21518" xr:uid="{89EFA22B-93E1-4C3B-9248-78331CEA3C43}"/>
    <cellStyle name="Millares 8 6 6 4 2" xfId="52535" xr:uid="{C5D93F45-CD17-425B-82C8-48747F91E40B}"/>
    <cellStyle name="Millares 8 6 6 4 3" xfId="35666" xr:uid="{934D1154-C77D-4A79-AE47-482949D06962}"/>
    <cellStyle name="Millares 8 6 6 5" xfId="10497" xr:uid="{63DA2A07-9453-4894-9CD0-A75E51ABCB8E}"/>
    <cellStyle name="Millares 8 6 6 5 2" xfId="41549" xr:uid="{B9142219-7D9D-4A6D-8F53-309E1FF7843F}"/>
    <cellStyle name="Millares 8 6 6 6" xfId="24680" xr:uid="{9770FB60-55C5-4AFD-8F7A-1E7AE444CCF7}"/>
    <cellStyle name="Millares 8 6 7" xfId="3193" xr:uid="{50F6E68E-A9E4-42FA-B399-462F45E54B68}"/>
    <cellStyle name="Millares 8 6 7 2" xfId="13952" xr:uid="{0129E7B5-D4E3-415B-B28A-8B8B73821C58}"/>
    <cellStyle name="Millares 8 6 7 2 2" xfId="45000" xr:uid="{391168C3-718C-4309-8EA9-3D2AA31768F5}"/>
    <cellStyle name="Millares 8 6 7 2 3" xfId="28131" xr:uid="{D407E994-5381-43BE-BF54-F26AF1CCF0C1}"/>
    <cellStyle name="Millares 8 6 7 3" xfId="17560" xr:uid="{F3950804-F161-4505-8F7F-50E2E3B1BD9A}"/>
    <cellStyle name="Millares 8 6 7 3 2" xfId="48607" xr:uid="{68BEDBA8-E2F6-4A06-8010-6DCCF3ABBD3E}"/>
    <cellStyle name="Millares 8 6 7 3 3" xfId="31738" xr:uid="{EB53FF4B-C6E0-4F1F-A2E6-BB142DAE1BB6}"/>
    <cellStyle name="Millares 8 6 7 4" xfId="21815" xr:uid="{87A73005-B7A7-442B-A7A6-CFAD8AAF4463}"/>
    <cellStyle name="Millares 8 6 7 4 2" xfId="52832" xr:uid="{814465EF-C0D6-4A8E-993A-40E0F139A06B}"/>
    <cellStyle name="Millares 8 6 7 4 3" xfId="35963" xr:uid="{6C6FB6EC-F7F8-48B6-AFD3-EBE3B3DB0E82}"/>
    <cellStyle name="Millares 8 6 7 5" xfId="10794" xr:uid="{BAE6919D-42B5-45B7-83D8-C8A78B285F0A}"/>
    <cellStyle name="Millares 8 6 7 5 2" xfId="41846" xr:uid="{174ED808-4F7A-484F-9B55-07DE0CEA6E61}"/>
    <cellStyle name="Millares 8 6 7 6" xfId="24977" xr:uid="{24E7084E-773E-4542-A55A-79045B2A9914}"/>
    <cellStyle name="Millares 8 6 8" xfId="5608" xr:uid="{41872E0B-A262-4BF5-A0DA-E52E0154C190}"/>
    <cellStyle name="Millares 8 6 8 2" xfId="11177" xr:uid="{AE01166F-A363-48C3-A6B5-69A99485E1C5}"/>
    <cellStyle name="Millares 8 6 8 2 2" xfId="42225" xr:uid="{CE66FEAD-A7C2-40A8-B076-77C1C49D982F}"/>
    <cellStyle name="Millares 8 6 8 3" xfId="25356" xr:uid="{78823180-C18D-4F29-BB91-A8A1B12C9DB8}"/>
    <cellStyle name="Millares 8 6 9" xfId="14399" xr:uid="{70A9D2F9-C1CD-4679-9BF6-F3B666F4474A}"/>
    <cellStyle name="Millares 8 6 9 2" xfId="45447" xr:uid="{16BD13B8-0E89-49A7-9411-0818A5E62AA8}"/>
    <cellStyle name="Millares 8 6 9 3" xfId="28578" xr:uid="{5D6A9C54-644C-49C2-AB92-3DAD3F14788A}"/>
    <cellStyle name="Millares 8 7" xfId="388" xr:uid="{C2601BD5-3EE7-44B7-925B-E00FCAB9530C}"/>
    <cellStyle name="Millares 8 7 10" xfId="18061" xr:uid="{09985DE5-98D8-4AB9-90DD-80B4A3B72376}"/>
    <cellStyle name="Millares 8 7 10 2" xfId="49078" xr:uid="{1150E9D7-5CE4-4818-97C2-CAC8533B679E}"/>
    <cellStyle name="Millares 8 7 10 3" xfId="32209" xr:uid="{09BF6F3F-D570-438A-A78F-A7F55803CA23}"/>
    <cellStyle name="Millares 8 7 11" xfId="18361" xr:uid="{E594F462-4B81-44D7-A8F8-EF7290EE1D64}"/>
    <cellStyle name="Millares 8 7 11 2" xfId="49378" xr:uid="{C2D30FD4-107B-4368-A863-206B094F46DD}"/>
    <cellStyle name="Millares 8 7 11 3" xfId="32509" xr:uid="{090CD52A-6A3E-41B1-89FD-38AED0740ADB}"/>
    <cellStyle name="Millares 8 7 12" xfId="18661" xr:uid="{E0E195F4-38F8-4230-8182-99378B7ABB39}"/>
    <cellStyle name="Millares 8 7 12 2" xfId="49678" xr:uid="{7859EA6D-0B8E-48B5-9C09-33BD2A49F5B7}"/>
    <cellStyle name="Millares 8 7 12 3" xfId="32809" xr:uid="{542BB491-78FD-4E08-828A-1EA6704EB2FA}"/>
    <cellStyle name="Millares 8 7 13" xfId="19240" xr:uid="{B1986804-CA49-4839-80D2-C6EDB9268480}"/>
    <cellStyle name="Millares 8 7 13 2" xfId="50257" xr:uid="{C14F7DB3-233A-48D0-A08C-C05E557EFB00}"/>
    <cellStyle name="Millares 8 7 13 3" xfId="33388" xr:uid="{E21D134C-29AC-44EF-9B4F-18056F32AD0B}"/>
    <cellStyle name="Millares 8 7 14" xfId="8219" xr:uid="{95282A4B-DB77-426F-BE90-D90CD310C0B1}"/>
    <cellStyle name="Millares 8 7 14 2" xfId="53282" xr:uid="{FABFC879-F40E-463A-ABA6-39FC427508BE}"/>
    <cellStyle name="Millares 8 7 14 3" xfId="36413" xr:uid="{E895BE97-5717-48F6-B90F-4160E698C87C}"/>
    <cellStyle name="Millares 8 7 15" xfId="36718" xr:uid="{C515F3FE-8FE4-4EC4-8791-95D308F27DEF}"/>
    <cellStyle name="Millares 8 7 15 2" xfId="53587" xr:uid="{30A7787D-6A06-43E0-A96E-D6B6BC93FF07}"/>
    <cellStyle name="Millares 8 7 16" xfId="37028" xr:uid="{ACCA79F5-A293-4F7F-99D2-81515D131C86}"/>
    <cellStyle name="Millares 8 7 16 2" xfId="53897" xr:uid="{BD929F51-9747-4288-8ED6-419BEC204DED}"/>
    <cellStyle name="Millares 8 7 17" xfId="37331" xr:uid="{27995D22-5021-4AD9-8874-90F5DAED2964}"/>
    <cellStyle name="Millares 8 7 17 2" xfId="54200" xr:uid="{67421670-C054-41DF-BCFE-BB8D5F4254C6}"/>
    <cellStyle name="Millares 8 7 18" xfId="37631" xr:uid="{9CB6DD3E-5762-40FC-B6E4-D0A938E5B803}"/>
    <cellStyle name="Millares 8 7 18 2" xfId="54500" xr:uid="{485CB8A6-EABE-4946-B408-37742E37F93C}"/>
    <cellStyle name="Millares 8 7 19" xfId="37933" xr:uid="{18178A91-1D6D-42D7-97A8-B5CAA74F9EE7}"/>
    <cellStyle name="Millares 8 7 19 2" xfId="54802" xr:uid="{AA60E5A3-0007-480B-BC5A-E25C639FF433}"/>
    <cellStyle name="Millares 8 7 2" xfId="574" xr:uid="{8A81A5C0-BD2B-440F-86CE-020B688F4BFE}"/>
    <cellStyle name="Millares 8 7 2 2" xfId="2846" xr:uid="{6B648B75-F572-4E44-A699-DB8EE02255BE}"/>
    <cellStyle name="Millares 8 7 2 2 2" xfId="5261" xr:uid="{9536B626-631B-4E7E-A015-B4DBCCD6CA15}"/>
    <cellStyle name="Millares 8 7 2 2 2 2" xfId="13244" xr:uid="{4B406D87-A9A0-4C3E-95D3-EDDAD8F59688}"/>
    <cellStyle name="Millares 8 7 2 2 2 2 2" xfId="44292" xr:uid="{E6CC3DF4-B822-4D6B-8061-404E04716F52}"/>
    <cellStyle name="Millares 8 7 2 2 2 3" xfId="27423" xr:uid="{3F5452FE-2745-47DC-8E6E-9E408D5A3856}"/>
    <cellStyle name="Millares 8 7 2 2 3" xfId="7675" xr:uid="{590E91D0-4FB6-4DD0-9374-5D1B97A096BF}"/>
    <cellStyle name="Millares 8 7 2 2 3 2" xfId="16852" xr:uid="{575D7734-CFA8-4AC7-8BD8-AD1A95695DE1}"/>
    <cellStyle name="Millares 8 7 2 2 3 2 2" xfId="47899" xr:uid="{D0ADD261-BBF5-4014-9625-626287E59C14}"/>
    <cellStyle name="Millares 8 7 2 2 3 3" xfId="31030" xr:uid="{9443F143-752D-4893-B997-84F095E54002}"/>
    <cellStyle name="Millares 8 7 2 2 4" xfId="21107" xr:uid="{E0E4B0E2-D1EF-405E-96E0-374320E252FA}"/>
    <cellStyle name="Millares 8 7 2 2 4 2" xfId="52124" xr:uid="{406E9311-2BC9-48AA-9A99-EFA35BEED676}"/>
    <cellStyle name="Millares 8 7 2 2 4 3" xfId="35255" xr:uid="{CC2226F3-5736-499E-92B0-C8F04F411080}"/>
    <cellStyle name="Millares 8 7 2 2 5" xfId="10086" xr:uid="{E8F4DF04-98E4-4461-8D3E-FB9984466175}"/>
    <cellStyle name="Millares 8 7 2 2 5 2" xfId="41138" xr:uid="{EA1CF9AD-594F-4EF0-A7B7-989576F233D1}"/>
    <cellStyle name="Millares 8 7 2 2 6" xfId="24269" xr:uid="{F6976C0B-6B3A-47DA-A695-B00C0DBBA11C}"/>
    <cellStyle name="Millares 8 7 2 3" xfId="2006" xr:uid="{4B295736-EB58-49F6-8113-2029FF8F34D5}"/>
    <cellStyle name="Millares 8 7 2 3 2" xfId="4421" xr:uid="{CCC2496D-BDA5-4274-99B1-9C56D178B40B}"/>
    <cellStyle name="Millares 8 7 2 3 2 2" xfId="12404" xr:uid="{775072C2-15DD-44AA-9A3F-CB1C4EF51F65}"/>
    <cellStyle name="Millares 8 7 2 3 2 2 2" xfId="43452" xr:uid="{192EBD24-0736-409C-8343-E176623F3A70}"/>
    <cellStyle name="Millares 8 7 2 3 2 3" xfId="26583" xr:uid="{712FC27B-9FE2-4855-92E5-CBDE5FC89098}"/>
    <cellStyle name="Millares 8 7 2 3 3" xfId="6835" xr:uid="{6797425E-4B6F-413F-8E58-C82524209B24}"/>
    <cellStyle name="Millares 8 7 2 3 3 2" xfId="16012" xr:uid="{464CE7F4-4A49-4D7B-AE56-1311ADADB2CD}"/>
    <cellStyle name="Millares 8 7 2 3 3 2 2" xfId="47059" xr:uid="{43EBA4A6-FE59-4997-BBEA-425278CD6687}"/>
    <cellStyle name="Millares 8 7 2 3 3 3" xfId="30190" xr:uid="{144C527C-3F65-4DBA-990C-64BF9374914A}"/>
    <cellStyle name="Millares 8 7 2 3 4" xfId="20267" xr:uid="{1B138FF7-4B3F-4E00-85ED-636852EBF00D}"/>
    <cellStyle name="Millares 8 7 2 3 4 2" xfId="51284" xr:uid="{60D18570-A0F0-4833-B0A1-2F0F8572E842}"/>
    <cellStyle name="Millares 8 7 2 3 4 3" xfId="34415" xr:uid="{D8705F97-D951-4834-8F81-C00D38937CB4}"/>
    <cellStyle name="Millares 8 7 2 3 5" xfId="9246" xr:uid="{48A6E458-3C21-48BC-BE8F-13B4FFD04D81}"/>
    <cellStyle name="Millares 8 7 2 3 5 2" xfId="40298" xr:uid="{F1FA1C04-37A5-4237-9904-761FD6CFE0BF}"/>
    <cellStyle name="Millares 8 7 2 3 6" xfId="23429" xr:uid="{51380B7A-65B7-4924-A18A-914FA0973136}"/>
    <cellStyle name="Millares 8 7 2 4" xfId="1163" xr:uid="{1824B9FF-B184-4D64-A10A-3ACCE7035A0C}"/>
    <cellStyle name="Millares 8 7 2 4 2" xfId="11562" xr:uid="{CFDC622B-6936-473B-9DA5-AF1046B46B2C}"/>
    <cellStyle name="Millares 8 7 2 4 2 2" xfId="42610" xr:uid="{76683E66-98D2-4E27-AB9A-EB56EFA699D9}"/>
    <cellStyle name="Millares 8 7 2 4 3" xfId="25741" xr:uid="{BFB0E625-A731-406F-997C-A2FC073D1B6D}"/>
    <cellStyle name="Millares 8 7 2 5" xfId="3578" xr:uid="{4FC132F1-20AA-44B6-84F6-CFC4D985D2EC}"/>
    <cellStyle name="Millares 8 7 2 5 2" xfId="15170" xr:uid="{3F9DCF24-8FE3-4EEB-BFC6-EF39F9C18628}"/>
    <cellStyle name="Millares 8 7 2 5 2 2" xfId="46217" xr:uid="{03C64420-8CD9-472F-815C-791DDEBFEF2A}"/>
    <cellStyle name="Millares 8 7 2 5 3" xfId="29348" xr:uid="{462CE7DA-7A43-4E07-B600-AC3358025C7E}"/>
    <cellStyle name="Millares 8 7 2 6" xfId="5993" xr:uid="{7D025CBE-B7B4-400C-A29F-6ECDE95EBE39}"/>
    <cellStyle name="Millares 8 7 2 6 2" xfId="19425" xr:uid="{81BD9133-ECED-420F-B370-D78D7CF5F36B}"/>
    <cellStyle name="Millares 8 7 2 6 2 2" xfId="50442" xr:uid="{2CFCE97E-ADA1-4CD4-896B-A67608F94BCA}"/>
    <cellStyle name="Millares 8 7 2 6 3" xfId="33573" xr:uid="{D509AEC7-BC8B-4974-A465-20005A78F116}"/>
    <cellStyle name="Millares 8 7 2 7" xfId="8404" xr:uid="{781E29BA-FDDD-4D7F-BAA6-E07D57E6D864}"/>
    <cellStyle name="Millares 8 7 2 7 2" xfId="39456" xr:uid="{CA4F5B04-B673-48EB-A46F-817D248DE6D4}"/>
    <cellStyle name="Millares 8 7 2 8" xfId="22587" xr:uid="{45ED9497-78D7-4BF4-A3EA-939F0631FAC1}"/>
    <cellStyle name="Millares 8 7 20" xfId="38235" xr:uid="{3EFBF307-10DD-4F93-A835-EF51FB364294}"/>
    <cellStyle name="Millares 8 7 20 2" xfId="55104" xr:uid="{A4B0E160-2E19-4AE7-BB5F-30A94577490A}"/>
    <cellStyle name="Millares 8 7 21" xfId="38535" xr:uid="{8458B0E3-55FF-4A79-B32A-8173FD4CD18D}"/>
    <cellStyle name="Millares 8 7 21 2" xfId="55404" xr:uid="{07973CF4-E625-4784-9CF6-C3004242E594}"/>
    <cellStyle name="Millares 8 7 22" xfId="38835" xr:uid="{D91E3932-EA8D-4783-B4B4-9FF48978AD5D}"/>
    <cellStyle name="Millares 8 7 22 2" xfId="55704" xr:uid="{69168C60-A1FA-44A2-BA28-63ABA948A344}"/>
    <cellStyle name="Millares 8 7 23" xfId="39271" xr:uid="{28ED678F-E7D3-4D38-9223-67030D51C484}"/>
    <cellStyle name="Millares 8 7 24" xfId="22402" xr:uid="{A732E489-D5AD-4739-AE5A-E615F035678A}"/>
    <cellStyle name="Millares 8 7 3" xfId="2661" xr:uid="{A05EC6D7-30EE-47FC-9388-E59C3ED5DAAE}"/>
    <cellStyle name="Millares 8 7 3 2" xfId="5076" xr:uid="{0195DAD6-8FBE-4429-9047-FF5DED0951F6}"/>
    <cellStyle name="Millares 8 7 3 2 2" xfId="13059" xr:uid="{60D783F4-C6E4-49A6-9E5E-CA2A804CC9F0}"/>
    <cellStyle name="Millares 8 7 3 2 2 2" xfId="44107" xr:uid="{93E53411-72F5-4603-B8EB-D6DE81B4DFFD}"/>
    <cellStyle name="Millares 8 7 3 2 3" xfId="27238" xr:uid="{9C11A996-36EE-4EF6-B8EB-454604C68541}"/>
    <cellStyle name="Millares 8 7 3 3" xfId="7490" xr:uid="{6CC97FA4-7D52-4C07-8CE8-D90D1D51BC99}"/>
    <cellStyle name="Millares 8 7 3 3 2" xfId="16667" xr:uid="{C685656E-2490-4D5A-B76D-0D9C2F06AA01}"/>
    <cellStyle name="Millares 8 7 3 3 2 2" xfId="47714" xr:uid="{813D404C-2303-403A-8728-8D3C91CDC627}"/>
    <cellStyle name="Millares 8 7 3 3 3" xfId="30845" xr:uid="{6C258FC0-A7B6-433B-BCCB-E80E59784152}"/>
    <cellStyle name="Millares 8 7 3 4" xfId="20922" xr:uid="{344A530A-9415-4571-83E7-D2B05B4CA75D}"/>
    <cellStyle name="Millares 8 7 3 4 2" xfId="51939" xr:uid="{B2E7E85C-F17A-47CD-80B0-6561870E0C76}"/>
    <cellStyle name="Millares 8 7 3 4 3" xfId="35070" xr:uid="{81F4B8B6-D45B-4EB7-8C93-11BEC649927D}"/>
    <cellStyle name="Millares 8 7 3 5" xfId="9901" xr:uid="{09E330DF-5D43-46C7-BC74-7D02E5BBF1F0}"/>
    <cellStyle name="Millares 8 7 3 5 2" xfId="40953" xr:uid="{DBA2373E-9D90-4A16-846B-70FBD04935A2}"/>
    <cellStyle name="Millares 8 7 3 6" xfId="24084" xr:uid="{32D71BA8-26F6-4971-A9A4-2B8FB256B21A}"/>
    <cellStyle name="Millares 8 7 4" xfId="1705" xr:uid="{84A35BAC-D45D-4F86-B220-AEB904CC38C9}"/>
    <cellStyle name="Millares 8 7 4 2" xfId="4120" xr:uid="{F48340DA-4B42-4E10-A092-7BAE8F592182}"/>
    <cellStyle name="Millares 8 7 4 2 2" xfId="12103" xr:uid="{0A508E39-D724-4F38-BAE7-151F05CDE1F4}"/>
    <cellStyle name="Millares 8 7 4 2 2 2" xfId="43151" xr:uid="{46E536C8-C98C-4901-A32A-C59C09E20530}"/>
    <cellStyle name="Millares 8 7 4 2 3" xfId="26282" xr:uid="{E21777FF-8775-4DAF-A4B1-98F972D49E6E}"/>
    <cellStyle name="Millares 8 7 4 3" xfId="6534" xr:uid="{A474305F-BC55-46C4-B361-660EFFF1105D}"/>
    <cellStyle name="Millares 8 7 4 3 2" xfId="15711" xr:uid="{474995DD-6A90-4368-BE9F-F249D66C742D}"/>
    <cellStyle name="Millares 8 7 4 3 2 2" xfId="46758" xr:uid="{5152379F-DE18-4354-A15C-FBAE5015D5B6}"/>
    <cellStyle name="Millares 8 7 4 3 3" xfId="29889" xr:uid="{D95DC8AB-0AA7-49F5-8903-AA7FD641D1D6}"/>
    <cellStyle name="Millares 8 7 4 4" xfId="19966" xr:uid="{5CBDAFF4-4EB1-4ACE-BD47-E708ED30B590}"/>
    <cellStyle name="Millares 8 7 4 4 2" xfId="50983" xr:uid="{F8116A2D-F199-4F25-BA0C-45B47B8F4444}"/>
    <cellStyle name="Millares 8 7 4 4 3" xfId="34114" xr:uid="{E4B835D5-87ED-46D1-A473-581A6D06A834}"/>
    <cellStyle name="Millares 8 7 4 5" xfId="8945" xr:uid="{7C33A6D9-C4C9-4867-B7A5-D423F43464B0}"/>
    <cellStyle name="Millares 8 7 4 5 2" xfId="39997" xr:uid="{0304B967-C04D-4A9D-BD7B-DFACAEF767C4}"/>
    <cellStyle name="Millares 8 7 4 6" xfId="23128" xr:uid="{3D2EF363-0F10-40B0-BC0D-0DAA904B648B}"/>
    <cellStyle name="Millares 8 7 5" xfId="978" xr:uid="{EC8D87F9-5CF0-4014-A184-E420160CDB3C}"/>
    <cellStyle name="Millares 8 7 5 2" xfId="13656" xr:uid="{37F7D38A-F2D0-4896-8362-298C2233C8DE}"/>
    <cellStyle name="Millares 8 7 5 2 2" xfId="44704" xr:uid="{A1CB0197-4C7A-4843-861B-27F8F63C1230}"/>
    <cellStyle name="Millares 8 7 5 2 3" xfId="27835" xr:uid="{9B65DA2F-7AD7-4ABA-BB43-1F1D8D3437F6}"/>
    <cellStyle name="Millares 8 7 5 3" xfId="17264" xr:uid="{32D2BD9A-FD72-4357-B005-9D6CB975A4C4}"/>
    <cellStyle name="Millares 8 7 5 3 2" xfId="48311" xr:uid="{FBF2416C-6C45-4D19-B1EA-5804310B12A3}"/>
    <cellStyle name="Millares 8 7 5 3 3" xfId="31442" xr:uid="{2092730F-576A-4C26-B545-E88215AB6787}"/>
    <cellStyle name="Millares 8 7 5 4" xfId="21519" xr:uid="{0FA0DE17-E0E0-47B2-8DF8-E8502D330780}"/>
    <cellStyle name="Millares 8 7 5 4 2" xfId="52536" xr:uid="{C2D2C37C-589B-4C17-8792-AB92710D7288}"/>
    <cellStyle name="Millares 8 7 5 4 3" xfId="35667" xr:uid="{C3BC5D54-C346-440F-B02F-3D40B4021A5C}"/>
    <cellStyle name="Millares 8 7 5 5" xfId="10498" xr:uid="{51BC266E-1532-4C16-B49A-B9414E7A3708}"/>
    <cellStyle name="Millares 8 7 5 5 2" xfId="41550" xr:uid="{A4A05740-F400-4199-AA22-2FAC5E8DCD66}"/>
    <cellStyle name="Millares 8 7 5 6" xfId="24681" xr:uid="{EC040113-0560-4B77-ACB9-658F7F881FA8}"/>
    <cellStyle name="Millares 8 7 6" xfId="3393" xr:uid="{5FCEB9F5-EB4F-45CD-A95D-7303884E9887}"/>
    <cellStyle name="Millares 8 7 6 2" xfId="13953" xr:uid="{CD2BE074-84C5-463F-9217-E5698A5AE13B}"/>
    <cellStyle name="Millares 8 7 6 2 2" xfId="45001" xr:uid="{DC753216-CE2D-4FC9-955E-B73B626FCC8C}"/>
    <cellStyle name="Millares 8 7 6 2 3" xfId="28132" xr:uid="{6717A310-B4A5-4CBD-B812-302936C956F9}"/>
    <cellStyle name="Millares 8 7 6 3" xfId="17561" xr:uid="{573178F2-7FEA-4D5B-9A84-4F29DA731F28}"/>
    <cellStyle name="Millares 8 7 6 3 2" xfId="48608" xr:uid="{359BE87A-B67B-408B-A872-95F632EFEE9F}"/>
    <cellStyle name="Millares 8 7 6 3 3" xfId="31739" xr:uid="{ABB06077-F185-47D1-B0E9-77E23C87A5CB}"/>
    <cellStyle name="Millares 8 7 6 4" xfId="21816" xr:uid="{41CB446E-C3A9-4D4F-84CC-D533DF533231}"/>
    <cellStyle name="Millares 8 7 6 4 2" xfId="52833" xr:uid="{53DB016E-CC13-4E6E-90F4-019FE6F77C40}"/>
    <cellStyle name="Millares 8 7 6 4 3" xfId="35964" xr:uid="{E0453498-D3CE-4EE0-B7F6-0A3B11481B52}"/>
    <cellStyle name="Millares 8 7 6 5" xfId="10795" xr:uid="{55333D7A-8EC9-410D-8796-6E0D26301B1C}"/>
    <cellStyle name="Millares 8 7 6 5 2" xfId="41847" xr:uid="{598C7F80-D0C1-4C53-A483-B17613E4E9F6}"/>
    <cellStyle name="Millares 8 7 6 6" xfId="24978" xr:uid="{A4100A7C-A421-4B71-B4A5-0CE11A97D341}"/>
    <cellStyle name="Millares 8 7 7" xfId="5808" xr:uid="{37258A1A-BBD5-4474-8A50-92C452372C2F}"/>
    <cellStyle name="Millares 8 7 7 2" xfId="11377" xr:uid="{798C7844-48B5-416B-A7DE-2E451D9B745E}"/>
    <cellStyle name="Millares 8 7 7 2 2" xfId="42425" xr:uid="{D7D36EF3-32C2-4C39-9B90-4F2D4BFE5656}"/>
    <cellStyle name="Millares 8 7 7 3" xfId="25556" xr:uid="{E8FAD5C0-0C00-4E15-9B82-7C73810A75A9}"/>
    <cellStyle name="Millares 8 7 8" xfId="14400" xr:uid="{BAC13A3C-DD56-452E-A952-92638BE49256}"/>
    <cellStyle name="Millares 8 7 8 2" xfId="45448" xr:uid="{355B56B6-6BF6-4A4B-AF44-64037CF696BE}"/>
    <cellStyle name="Millares 8 7 8 3" xfId="28579" xr:uid="{DF401591-A21B-40B7-86FA-04574460D71C}"/>
    <cellStyle name="Millares 8 7 9" xfId="14985" xr:uid="{E18D2F53-8EC3-42BC-A271-FA1F6DB3F499}"/>
    <cellStyle name="Millares 8 7 9 2" xfId="46032" xr:uid="{E5262079-A8FE-4312-86D0-EEED62742720}"/>
    <cellStyle name="Millares 8 7 9 3" xfId="29163" xr:uid="{A992121A-32A9-4EBB-9F8D-1812C06B27B0}"/>
    <cellStyle name="Millares 8 8" xfId="437" xr:uid="{D4A43BFB-8234-493F-B342-E40310AE14DF}"/>
    <cellStyle name="Millares 8 8 2" xfId="2709" xr:uid="{20816C4B-4E7C-4335-BC4B-98483E7C592F}"/>
    <cellStyle name="Millares 8 8 2 2" xfId="5124" xr:uid="{58AE2836-A318-4613-AEE1-3CAFB3E39575}"/>
    <cellStyle name="Millares 8 8 2 2 2" xfId="13107" xr:uid="{1A1BFCA3-520B-42CF-A47B-529E09AC57AA}"/>
    <cellStyle name="Millares 8 8 2 2 2 2" xfId="44155" xr:uid="{96728D62-EC19-4CEF-A963-24BBAFDC38B9}"/>
    <cellStyle name="Millares 8 8 2 2 3" xfId="27286" xr:uid="{86219E56-CABE-461F-84A3-4D9373C1FE08}"/>
    <cellStyle name="Millares 8 8 2 3" xfId="7538" xr:uid="{80438EBE-E430-457B-9F41-7BE894850E78}"/>
    <cellStyle name="Millares 8 8 2 3 2" xfId="16715" xr:uid="{A911A9A3-E656-44B2-9F29-6B784D8BF617}"/>
    <cellStyle name="Millares 8 8 2 3 2 2" xfId="47762" xr:uid="{05478E51-946E-47F2-8288-7F8A4EC568E7}"/>
    <cellStyle name="Millares 8 8 2 3 3" xfId="30893" xr:uid="{E90FD0A5-BDEB-4F90-97BC-B9C82DE98B7C}"/>
    <cellStyle name="Millares 8 8 2 4" xfId="20970" xr:uid="{B3FE7C73-7739-4607-9FD3-ABEF38652634}"/>
    <cellStyle name="Millares 8 8 2 4 2" xfId="51987" xr:uid="{0B873E2A-50D8-4031-83DF-0E26D57C4C58}"/>
    <cellStyle name="Millares 8 8 2 4 3" xfId="35118" xr:uid="{80A41355-C4D3-4BCD-86FD-FBD39728FC04}"/>
    <cellStyle name="Millares 8 8 2 5" xfId="9949" xr:uid="{37EE69FA-AF86-484D-A55C-A7BBD1BD8A92}"/>
    <cellStyle name="Millares 8 8 2 5 2" xfId="41001" xr:uid="{C5392AEB-C450-4070-9A7E-AA5C7B4FC6EA}"/>
    <cellStyle name="Millares 8 8 2 6" xfId="24132" xr:uid="{01967E3B-A855-49F3-B2C2-2D8EE8E0F4CD}"/>
    <cellStyle name="Millares 8 8 3" xfId="2054" xr:uid="{4A1F8FF6-B67E-47FA-8BCE-E1DC7D0118AF}"/>
    <cellStyle name="Millares 8 8 3 2" xfId="4469" xr:uid="{0644708D-E92A-48C8-813A-242A2D69EC52}"/>
    <cellStyle name="Millares 8 8 3 2 2" xfId="12452" xr:uid="{0ECAC99C-FC5E-40BB-A905-AF9896851DBD}"/>
    <cellStyle name="Millares 8 8 3 2 2 2" xfId="43500" xr:uid="{DC6EAB8F-D257-4491-A574-2F2029C7ECD8}"/>
    <cellStyle name="Millares 8 8 3 2 3" xfId="26631" xr:uid="{964D88B6-AA06-461A-899D-59516FC7FC1A}"/>
    <cellStyle name="Millares 8 8 3 3" xfId="6883" xr:uid="{278D6D8F-1ADE-48D1-AD6A-E96D256D7C6C}"/>
    <cellStyle name="Millares 8 8 3 3 2" xfId="16060" xr:uid="{4FA4DCC0-E493-440B-8726-4EDF7E648567}"/>
    <cellStyle name="Millares 8 8 3 3 2 2" xfId="47107" xr:uid="{26F4F4C5-F6E2-4655-A93E-7F05F357FB8B}"/>
    <cellStyle name="Millares 8 8 3 3 3" xfId="30238" xr:uid="{23BF25A4-6EE6-4E31-A73B-DEB9EACB7B9C}"/>
    <cellStyle name="Millares 8 8 3 4" xfId="20315" xr:uid="{08220B94-B6C7-432A-9B95-84CD5B365391}"/>
    <cellStyle name="Millares 8 8 3 4 2" xfId="51332" xr:uid="{3ACB6427-0B03-46C0-A2D6-87B90858570D}"/>
    <cellStyle name="Millares 8 8 3 4 3" xfId="34463" xr:uid="{13C9FCDC-2679-4F93-9CE6-701DA36B58E5}"/>
    <cellStyle name="Millares 8 8 3 5" xfId="9294" xr:uid="{4ADC45E8-25EE-437E-950B-A15EDE6B959A}"/>
    <cellStyle name="Millares 8 8 3 5 2" xfId="40346" xr:uid="{CFB35C04-87E9-4C2A-8D7F-9E7E3C3F48F8}"/>
    <cellStyle name="Millares 8 8 3 6" xfId="23477" xr:uid="{6CAC002D-74BF-4AC5-B652-7931F19E8513}"/>
    <cellStyle name="Millares 8 8 4" xfId="1026" xr:uid="{6CC79900-5A9D-4B35-9699-26272D348E21}"/>
    <cellStyle name="Millares 8 8 4 2" xfId="11425" xr:uid="{20B91CCF-5C1E-49A1-A16A-C8BFFB491E8B}"/>
    <cellStyle name="Millares 8 8 4 2 2" xfId="42473" xr:uid="{AE328B49-06B9-469E-815D-602AA5536504}"/>
    <cellStyle name="Millares 8 8 4 3" xfId="25604" xr:uid="{E4355B1E-AEF4-409E-968A-7C4C7881BDA5}"/>
    <cellStyle name="Millares 8 8 5" xfId="3441" xr:uid="{6290B02C-BD3D-47CB-A488-719D8C9D4AB9}"/>
    <cellStyle name="Millares 8 8 5 2" xfId="15033" xr:uid="{14DBB667-71F5-4770-B8C5-A8579A03AF2D}"/>
    <cellStyle name="Millares 8 8 5 2 2" xfId="46080" xr:uid="{F6F6B257-8A40-4E7B-BD82-947D50C69D90}"/>
    <cellStyle name="Millares 8 8 5 3" xfId="29211" xr:uid="{F42EFF9E-2D8D-47E9-97B6-D3184CD27C00}"/>
    <cellStyle name="Millares 8 8 6" xfId="5856" xr:uid="{25E4C4E3-81B1-4C1E-A340-70F49EE7E54C}"/>
    <cellStyle name="Millares 8 8 6 2" xfId="19288" xr:uid="{C9642A68-4BFB-403B-82AE-D1B5D9848965}"/>
    <cellStyle name="Millares 8 8 6 2 2" xfId="50305" xr:uid="{B56A0BC7-A508-4153-B806-4CCFDF7E823A}"/>
    <cellStyle name="Millares 8 8 6 3" xfId="33436" xr:uid="{5EB7DF7E-4D86-4D9E-BF9C-3BC0F92D838B}"/>
    <cellStyle name="Millares 8 8 7" xfId="8267" xr:uid="{477FCEBB-B84B-4BAF-96C0-B00231667A0F}"/>
    <cellStyle name="Millares 8 8 7 2" xfId="39319" xr:uid="{56196CFC-C954-4D46-98E3-277C687A3786}"/>
    <cellStyle name="Millares 8 8 8" xfId="22450" xr:uid="{F92C4787-6A05-4837-A90E-232C050F7595}"/>
    <cellStyle name="Millares 8 9" xfId="1315" xr:uid="{5FA93F64-0EA1-484A-8319-497F2CD6F7B4}"/>
    <cellStyle name="Millares 8 9 2" xfId="2997" xr:uid="{CDA48623-9205-4A2A-9D01-570C6A13646F}"/>
    <cellStyle name="Millares 8 9 2 2" xfId="5412" xr:uid="{D918236F-1703-4F70-BC04-80CB58D40715}"/>
    <cellStyle name="Millares 8 9 2 2 2" xfId="13395" xr:uid="{4100F084-505C-477F-87DE-4871CE8B83EA}"/>
    <cellStyle name="Millares 8 9 2 2 2 2" xfId="44443" xr:uid="{97A80FFD-2994-45FE-871D-7D502E84DEEF}"/>
    <cellStyle name="Millares 8 9 2 2 3" xfId="27574" xr:uid="{F77F27B7-6D1E-4349-9C9C-7D219A518735}"/>
    <cellStyle name="Millares 8 9 2 3" xfId="7826" xr:uid="{A1D80EF7-56A7-4477-A560-9570EE3A6096}"/>
    <cellStyle name="Millares 8 9 2 3 2" xfId="17003" xr:uid="{0C9A3DB3-B09D-4E8D-9898-6936EB0D9569}"/>
    <cellStyle name="Millares 8 9 2 3 2 2" xfId="48050" xr:uid="{2BDF9815-9314-4DB6-B1F4-04469D307301}"/>
    <cellStyle name="Millares 8 9 2 3 3" xfId="31181" xr:uid="{4A7EB430-4C38-4E25-8EA4-77D6D122F42B}"/>
    <cellStyle name="Millares 8 9 2 4" xfId="21258" xr:uid="{FD1E72F2-6E97-4C99-AAB9-E1256E966A92}"/>
    <cellStyle name="Millares 8 9 2 4 2" xfId="52275" xr:uid="{217D4236-8C90-4254-BAE5-6E86EE22E46F}"/>
    <cellStyle name="Millares 8 9 2 4 3" xfId="35406" xr:uid="{79456FDB-E338-44B7-B791-7348CCA5F8B4}"/>
    <cellStyle name="Millares 8 9 2 5" xfId="10237" xr:uid="{80ED8DCF-24C6-442A-AC6D-7497446ABAF2}"/>
    <cellStyle name="Millares 8 9 2 5 2" xfId="41289" xr:uid="{2152F520-DE07-4DA9-B380-7682C0A3A2E5}"/>
    <cellStyle name="Millares 8 9 2 6" xfId="24420" xr:uid="{6F0A83B5-E4D5-41D1-AC12-658A0949148C}"/>
    <cellStyle name="Millares 8 9 3" xfId="1782" xr:uid="{29C48A47-F3CC-4DA3-8157-D93E017DBC97}"/>
    <cellStyle name="Millares 8 9 3 2" xfId="4197" xr:uid="{D40C3F01-B9ED-48CE-B97F-43E284CF19AD}"/>
    <cellStyle name="Millares 8 9 3 2 2" xfId="12180" xr:uid="{547044D0-F085-42FC-ABCC-AD0691F62D31}"/>
    <cellStyle name="Millares 8 9 3 2 2 2" xfId="43228" xr:uid="{28A939AB-D110-41DB-AF6C-E3C62C40BF12}"/>
    <cellStyle name="Millares 8 9 3 2 3" xfId="26359" xr:uid="{7DF4C9D7-F6E4-42C8-B7DA-0B995F92B967}"/>
    <cellStyle name="Millares 8 9 3 3" xfId="6611" xr:uid="{938311C6-7D6B-455A-8E1D-F1CCB7DEBF07}"/>
    <cellStyle name="Millares 8 9 3 3 2" xfId="15788" xr:uid="{4C8F0607-4E45-49E6-869D-373A87FBE888}"/>
    <cellStyle name="Millares 8 9 3 3 2 2" xfId="46835" xr:uid="{0D654812-1780-449A-A0A9-882E7F2AC024}"/>
    <cellStyle name="Millares 8 9 3 3 3" xfId="29966" xr:uid="{8BFBF222-8F7A-43DB-B408-2DE3B8A46F30}"/>
    <cellStyle name="Millares 8 9 3 4" xfId="20043" xr:uid="{F0ADF772-BB9C-4CEF-997E-BFA6CA78FB94}"/>
    <cellStyle name="Millares 8 9 3 4 2" xfId="51060" xr:uid="{70280450-5FFF-4B0A-9852-31D1E9C79086}"/>
    <cellStyle name="Millares 8 9 3 4 3" xfId="34191" xr:uid="{4DC78C69-4795-48FF-B22D-858BDE243707}"/>
    <cellStyle name="Millares 8 9 3 5" xfId="9022" xr:uid="{F7D2C9B9-1A11-4CAF-98AA-856F1EDD025F}"/>
    <cellStyle name="Millares 8 9 3 5 2" xfId="40074" xr:uid="{80F52209-1D67-4D93-922B-1F6E25746CD2}"/>
    <cellStyle name="Millares 8 9 3 6" xfId="23205" xr:uid="{BD25451A-AF23-4F78-A63F-8039567B10FC}"/>
    <cellStyle name="Millares 8 9 4" xfId="3730" xr:uid="{49D3890B-90C2-4485-957B-EA8E697116F3}"/>
    <cellStyle name="Millares 8 9 4 2" xfId="11713" xr:uid="{6479B594-E3D6-4B39-B700-18DCD4E8019B}"/>
    <cellStyle name="Millares 8 9 4 2 2" xfId="42761" xr:uid="{095C3221-7221-470F-804C-1A67C3D593EB}"/>
    <cellStyle name="Millares 8 9 4 3" xfId="25892" xr:uid="{1397E734-25ED-4417-9021-B53DCF0FBD18}"/>
    <cellStyle name="Millares 8 9 5" xfId="6144" xr:uid="{87F21F1D-A277-47FC-A2DD-2338EB590D56}"/>
    <cellStyle name="Millares 8 9 5 2" xfId="15321" xr:uid="{13D18F02-C0C2-4EC2-AD0A-BBCDA62158CC}"/>
    <cellStyle name="Millares 8 9 5 2 2" xfId="46368" xr:uid="{1077DE4B-DC1A-47CB-BDF7-7A5A28AE65E9}"/>
    <cellStyle name="Millares 8 9 5 3" xfId="29499" xr:uid="{F6BEC671-FD2C-4951-9BAC-F4712E4C6CA1}"/>
    <cellStyle name="Millares 8 9 6" xfId="19576" xr:uid="{D441D7F3-13CF-41E7-AB33-D66D5109CF22}"/>
    <cellStyle name="Millares 8 9 6 2" xfId="50593" xr:uid="{EF0B2319-2A07-4416-88DD-DE743C523626}"/>
    <cellStyle name="Millares 8 9 6 3" xfId="33724" xr:uid="{2DC0AAF8-E8F0-4E12-857D-6E7319C6E2BE}"/>
    <cellStyle name="Millares 8 9 7" xfId="8555" xr:uid="{B8EC9376-C718-47C8-963B-FE3FE60F721D}"/>
    <cellStyle name="Millares 8 9 7 2" xfId="39607" xr:uid="{E47405A1-23FF-4BBD-96C8-A63C0A3FCDD5}"/>
    <cellStyle name="Millares 8 9 8" xfId="22738" xr:uid="{5C518AC1-72DA-41EC-84B1-491ADB525368}"/>
    <cellStyle name="Millares 819" xfId="55963" xr:uid="{7A22E201-BAFB-4C47-9B97-B8EC943A2607}"/>
    <cellStyle name="Millares 825" xfId="55964" xr:uid="{28A7AD57-35CB-4A7D-A37C-7E5BE20F2B97}"/>
    <cellStyle name="Millares 826" xfId="55965" xr:uid="{B2FE845A-1C06-4B9C-9EFC-31474DD4B4B4}"/>
    <cellStyle name="Millares 845" xfId="55966" xr:uid="{616B4EE5-A2FF-4B30-A902-CD5DEE7CF140}"/>
    <cellStyle name="Millares 851" xfId="55967" xr:uid="{2A5603AC-BD98-4CDA-93A4-94C16A08D1EB}"/>
    <cellStyle name="Millares 86" xfId="55873" xr:uid="{61432F62-B37E-43BC-A08C-1B8CF64F756D}"/>
    <cellStyle name="Millares 865" xfId="55968" xr:uid="{57D2CFA5-A343-4F5F-9203-92981B5AD068}"/>
    <cellStyle name="Millares 889" xfId="55969" xr:uid="{827AECA5-095A-4EC1-803B-2779F4A765FF}"/>
    <cellStyle name="Millares 9" xfId="164" xr:uid="{8CC31B8F-35E5-412E-9374-1B132E981462}"/>
    <cellStyle name="Millares 9 10" xfId="1363" xr:uid="{9E7DBB6D-D19B-4BFC-AE1B-33FD09587188}"/>
    <cellStyle name="Millares 9 10 2" xfId="3045" xr:uid="{577CAAD1-C846-471C-BEF9-893C6CCD809E}"/>
    <cellStyle name="Millares 9 10 2 2" xfId="5460" xr:uid="{5E1FEFA0-744D-4719-99C4-05BB70AC3193}"/>
    <cellStyle name="Millares 9 10 2 2 2" xfId="13443" xr:uid="{E6FAFACE-D0AE-4662-A33E-F170DF8C348C}"/>
    <cellStyle name="Millares 9 10 2 2 2 2" xfId="44491" xr:uid="{CBD894AC-03E6-4BF8-A97C-E699A322ADF0}"/>
    <cellStyle name="Millares 9 10 2 2 3" xfId="27622" xr:uid="{903DAD25-5610-4D25-9AF4-376B3143BCF5}"/>
    <cellStyle name="Millares 9 10 2 3" xfId="7874" xr:uid="{8C508C7B-676A-4E19-B928-1F758BD8BA6D}"/>
    <cellStyle name="Millares 9 10 2 3 2" xfId="17051" xr:uid="{29C34193-C012-4B58-AF39-A6E94CE80DBB}"/>
    <cellStyle name="Millares 9 10 2 3 2 2" xfId="48098" xr:uid="{CBCCF0DB-5F84-47B8-89AB-29711A21F127}"/>
    <cellStyle name="Millares 9 10 2 3 3" xfId="31229" xr:uid="{C229C250-0B71-4BDB-9BDD-7196D1F6CBBC}"/>
    <cellStyle name="Millares 9 10 2 4" xfId="21306" xr:uid="{4D66232F-52C8-4EF3-8B15-5DC061EC383F}"/>
    <cellStyle name="Millares 9 10 2 4 2" xfId="52323" xr:uid="{D869E086-69D8-49E8-A172-0F0C63441313}"/>
    <cellStyle name="Millares 9 10 2 4 3" xfId="35454" xr:uid="{2921DAA5-5778-4B8E-8A9C-6ECF0845DE76}"/>
    <cellStyle name="Millares 9 10 2 5" xfId="10285" xr:uid="{4A349678-6EB1-426D-BF16-E764C440AB26}"/>
    <cellStyle name="Millares 9 10 2 5 2" xfId="41337" xr:uid="{8C7752B3-B5BB-43BE-B167-76948F89873D}"/>
    <cellStyle name="Millares 9 10 2 6" xfId="24468" xr:uid="{B995A32B-47E1-436B-ACAA-CACCAAAA6D26}"/>
    <cellStyle name="Millares 9 10 3" xfId="2109" xr:uid="{0C3A6DD8-438A-4189-9EEB-5C5943D5E86E}"/>
    <cellStyle name="Millares 9 10 3 2" xfId="4524" xr:uid="{5854CB46-C723-4832-A889-0B72AE62F49F}"/>
    <cellStyle name="Millares 9 10 3 2 2" xfId="12507" xr:uid="{9596EB28-7D28-43D0-931F-8C51D05D286F}"/>
    <cellStyle name="Millares 9 10 3 2 2 2" xfId="43555" xr:uid="{D5EF82DF-B5B2-4A68-92D8-C150B1288EF2}"/>
    <cellStyle name="Millares 9 10 3 2 3" xfId="26686" xr:uid="{EEF56B99-002F-4A6C-8D59-A43CE4859D21}"/>
    <cellStyle name="Millares 9 10 3 3" xfId="6938" xr:uid="{C2B2D5F0-29A4-4998-B8A5-A0296D715C3A}"/>
    <cellStyle name="Millares 9 10 3 3 2" xfId="16115" xr:uid="{63BF43EB-B789-4A3A-B21B-07FFF77896D1}"/>
    <cellStyle name="Millares 9 10 3 3 2 2" xfId="47162" xr:uid="{E625B800-4907-4306-922B-C306667B470C}"/>
    <cellStyle name="Millares 9 10 3 3 3" xfId="30293" xr:uid="{9A2F1E46-1560-4BF5-8054-C15F2B18AAA8}"/>
    <cellStyle name="Millares 9 10 3 4" xfId="20370" xr:uid="{99A9AA10-639E-4C2E-91B8-EC4ADED64C2A}"/>
    <cellStyle name="Millares 9 10 3 4 2" xfId="51387" xr:uid="{F5D45206-3FB3-43EC-AB21-B513153EF51C}"/>
    <cellStyle name="Millares 9 10 3 4 3" xfId="34518" xr:uid="{6D1F8153-4445-44B3-B6DE-892448423B60}"/>
    <cellStyle name="Millares 9 10 3 5" xfId="9349" xr:uid="{7E6A5F0E-81A6-447B-A79C-AD9A5D1115B5}"/>
    <cellStyle name="Millares 9 10 3 5 2" xfId="40401" xr:uid="{AC5B16EB-D413-49FD-9E50-C5C35EAA0EA5}"/>
    <cellStyle name="Millares 9 10 3 6" xfId="23532" xr:uid="{93820FD5-0439-4B29-8905-831A36FB5F10}"/>
    <cellStyle name="Millares 9 10 4" xfId="3778" xr:uid="{0A3FD07A-276A-4446-B4CB-A2D1C9E54A61}"/>
    <cellStyle name="Millares 9 10 4 2" xfId="11761" xr:uid="{4CF1E111-DCD8-456C-B195-8746FF9E2CE5}"/>
    <cellStyle name="Millares 9 10 4 2 2" xfId="42809" xr:uid="{C4B93E77-0540-46B2-B1C0-D9441D15C9F4}"/>
    <cellStyle name="Millares 9 10 4 3" xfId="25940" xr:uid="{E1F8915D-7BD9-469A-A977-7CA79C7FC656}"/>
    <cellStyle name="Millares 9 10 5" xfId="6192" xr:uid="{628C24D5-0CCC-4741-9781-00315CB0D575}"/>
    <cellStyle name="Millares 9 10 5 2" xfId="15369" xr:uid="{5313D3C2-8CD4-43F9-B372-B563982BC4E1}"/>
    <cellStyle name="Millares 9 10 5 2 2" xfId="46416" xr:uid="{5DFE512D-CF62-457A-B571-FC78B2203F44}"/>
    <cellStyle name="Millares 9 10 5 3" xfId="29547" xr:uid="{5ABBFC56-B6B4-4208-A24D-CFC52F59AB48}"/>
    <cellStyle name="Millares 9 10 6" xfId="19624" xr:uid="{E26897EA-73EC-4A52-B1DD-5225206FF056}"/>
    <cellStyle name="Millares 9 10 6 2" xfId="50641" xr:uid="{4271CE1B-15AA-48CC-B74C-02D2BCC9A515}"/>
    <cellStyle name="Millares 9 10 6 3" xfId="33772" xr:uid="{40DDDC76-DF23-4915-8848-EEAAD3EBB3AF}"/>
    <cellStyle name="Millares 9 10 7" xfId="8603" xr:uid="{85532044-A24C-4849-9CD7-6284AACE08DE}"/>
    <cellStyle name="Millares 9 10 7 2" xfId="39655" xr:uid="{44B1E915-0982-4264-B9F0-69BBA16FEB73}"/>
    <cellStyle name="Millares 9 10 8" xfId="22786" xr:uid="{8542E276-4EA5-45F6-A6D4-8232AE8A88CC}"/>
    <cellStyle name="Millares 9 11" xfId="2362" xr:uid="{9AA162BB-11FE-4E9B-977B-EF9F8259BB67}"/>
    <cellStyle name="Millares 9 11 2" xfId="4777" xr:uid="{C7A1866B-B737-41DF-8A93-DC675BFFD688}"/>
    <cellStyle name="Millares 9 11 2 2" xfId="12760" xr:uid="{0FAAB15E-61BF-4CA2-BD4F-F40B0FAE6F5C}"/>
    <cellStyle name="Millares 9 11 2 2 2" xfId="43808" xr:uid="{AEF2F4D9-5631-4B8B-80C5-BE4F65C80185}"/>
    <cellStyle name="Millares 9 11 2 3" xfId="26939" xr:uid="{9B464DDC-B208-4103-A9DD-6F377DACE302}"/>
    <cellStyle name="Millares 9 11 3" xfId="7191" xr:uid="{23F760A4-6939-4416-BFF2-18BDA9A0C4D2}"/>
    <cellStyle name="Millares 9 11 3 2" xfId="16368" xr:uid="{815672D2-F08F-4C2D-9965-FCB2ADB5C17C}"/>
    <cellStyle name="Millares 9 11 3 2 2" xfId="47415" xr:uid="{C7DF9D71-4222-43FB-8B38-75C55B0E9975}"/>
    <cellStyle name="Millares 9 11 3 3" xfId="30546" xr:uid="{8828D9E4-C1B4-4C89-BCD7-1E54E8869D1C}"/>
    <cellStyle name="Millares 9 11 4" xfId="20623" xr:uid="{F5D59CF2-41F8-494C-BB44-29B19CD4AD82}"/>
    <cellStyle name="Millares 9 11 4 2" xfId="51640" xr:uid="{B077E41E-E5D1-4658-B0B7-C36F79CB7FA6}"/>
    <cellStyle name="Millares 9 11 4 3" xfId="34771" xr:uid="{01642CCE-5FC6-42ED-B23D-66B942529063}"/>
    <cellStyle name="Millares 9 11 5" xfId="9602" xr:uid="{39D0F00F-BA27-4B63-B024-3D31F85E8A55}"/>
    <cellStyle name="Millares 9 11 5 2" xfId="40654" xr:uid="{B88D91C7-9EC2-4CDD-AFED-0F8DB3F51970}"/>
    <cellStyle name="Millares 9 11 6" xfId="23785" xr:uid="{ED6A6218-2C55-4BD7-A9B1-C9BCE4512F65}"/>
    <cellStyle name="Millares 9 12" xfId="2438" xr:uid="{CFF09A53-AB7C-4747-897A-F1367B6265A2}"/>
    <cellStyle name="Millares 9 12 2" xfId="4853" xr:uid="{A50E2A18-2197-4CE6-BAD3-6C3FB1EC3DD3}"/>
    <cellStyle name="Millares 9 12 2 2" xfId="12836" xr:uid="{9A3179DD-64F7-4AEF-99AE-6ED2DF68E59C}"/>
    <cellStyle name="Millares 9 12 2 2 2" xfId="43884" xr:uid="{5FD5EBCF-B1E4-4B62-99D9-5AA26F4813F8}"/>
    <cellStyle name="Millares 9 12 2 3" xfId="27015" xr:uid="{CD2AF924-F6BF-4D66-9BC6-7A774165C9FB}"/>
    <cellStyle name="Millares 9 12 3" xfId="7267" xr:uid="{773FBEC8-F2F7-45EB-BA0D-CDB99ECA6CA6}"/>
    <cellStyle name="Millares 9 12 3 2" xfId="16444" xr:uid="{D18E2E0A-6DCA-457D-92E1-98ECDD5FEDB7}"/>
    <cellStyle name="Millares 9 12 3 2 2" xfId="47491" xr:uid="{703239BE-9AD2-46C5-B341-F524C022A04C}"/>
    <cellStyle name="Millares 9 12 3 3" xfId="30622" xr:uid="{C7FE45C4-63AC-420F-9195-CC1231153FC6}"/>
    <cellStyle name="Millares 9 12 4" xfId="20699" xr:uid="{F68942E5-DBC3-41CC-B6BA-E95DAAAF5F27}"/>
    <cellStyle name="Millares 9 12 4 2" xfId="51716" xr:uid="{5A997B77-9852-4E44-B1FC-61BFE706F335}"/>
    <cellStyle name="Millares 9 12 4 3" xfId="34847" xr:uid="{25EC80F7-42D1-41ED-BB9F-12E77925AF1E}"/>
    <cellStyle name="Millares 9 12 5" xfId="9678" xr:uid="{C0B42665-AFC6-4A26-88F9-A7ACA80FC8B9}"/>
    <cellStyle name="Millares 9 12 5 2" xfId="40730" xr:uid="{941D4CDF-B61E-4E49-AE74-F12094D23022}"/>
    <cellStyle name="Millares 9 12 6" xfId="23861" xr:uid="{8721085F-8C88-4943-9EEF-C540D216816E}"/>
    <cellStyle name="Millares 9 13" xfId="1455" xr:uid="{22EC1EF2-7DDB-4500-9B51-37B4A8EACAF3}"/>
    <cellStyle name="Millares 9 13 2" xfId="3870" xr:uid="{D28CAB4D-9126-4EE4-ABC3-A0C3F718CF30}"/>
    <cellStyle name="Millares 9 13 2 2" xfId="11853" xr:uid="{1FF49D3F-E87A-471E-A7D4-616C4E73A7A9}"/>
    <cellStyle name="Millares 9 13 2 2 2" xfId="42901" xr:uid="{2CCAA233-6F9C-4C49-B82A-FA361B26A18E}"/>
    <cellStyle name="Millares 9 13 2 3" xfId="26032" xr:uid="{D0F1940D-05BD-4980-8677-576E0A11495B}"/>
    <cellStyle name="Millares 9 13 3" xfId="6284" xr:uid="{407E2BF8-BC34-4B21-8FA4-9F296ADFE756}"/>
    <cellStyle name="Millares 9 13 3 2" xfId="15461" xr:uid="{8CB15222-3948-432E-9A91-C563E08B203B}"/>
    <cellStyle name="Millares 9 13 3 2 2" xfId="46508" xr:uid="{5C32D0CE-6858-4719-8F9F-755AB66F7DAC}"/>
    <cellStyle name="Millares 9 13 3 3" xfId="29639" xr:uid="{739EDC07-73E9-45B6-A084-CA6BF6401DEB}"/>
    <cellStyle name="Millares 9 13 4" xfId="19716" xr:uid="{EA9A8CF7-12E1-46DD-B6F5-631503C9B011}"/>
    <cellStyle name="Millares 9 13 4 2" xfId="50733" xr:uid="{F26B13D4-3207-443E-85A1-5370C7827EA5}"/>
    <cellStyle name="Millares 9 13 4 3" xfId="33864" xr:uid="{D19321CF-1AFD-45BC-8EB2-ABEF9A9A81B0}"/>
    <cellStyle name="Millares 9 13 5" xfId="8695" xr:uid="{A5719D97-62A6-4A2F-93FA-D18E0419C65C}"/>
    <cellStyle name="Millares 9 13 5 2" xfId="39747" xr:uid="{1D6671F4-0CE0-4D1D-A460-6862E8EBB39B}"/>
    <cellStyle name="Millares 9 13 6" xfId="22878" xr:uid="{4AB3704D-707D-4EBD-8750-ED0413490F96}"/>
    <cellStyle name="Millares 9 14" xfId="755" xr:uid="{16552E7A-92CA-49AF-87A6-E66E7FA6D815}"/>
    <cellStyle name="Millares 9 14 2" xfId="13657" xr:uid="{5C5E425C-6DF8-4807-91C9-2752B59E3F24}"/>
    <cellStyle name="Millares 9 14 2 2" xfId="44705" xr:uid="{5847D174-E885-47B7-9F50-ABEDA4960D28}"/>
    <cellStyle name="Millares 9 14 2 3" xfId="27836" xr:uid="{48831B48-6BD7-4E7F-8E36-C672886979C1}"/>
    <cellStyle name="Millares 9 14 3" xfId="17265" xr:uid="{CCDD2206-E1AB-47C8-8ABF-2BF8655BAFB3}"/>
    <cellStyle name="Millares 9 14 3 2" xfId="48312" xr:uid="{BA48D6F8-61B2-4A36-B556-0245754EFB36}"/>
    <cellStyle name="Millares 9 14 3 3" xfId="31443" xr:uid="{743FC985-BDCF-46E7-85BA-4465F2FD7D0F}"/>
    <cellStyle name="Millares 9 14 4" xfId="21520" xr:uid="{EFAA20F6-F6EF-4C85-8AF7-C3056A2AA515}"/>
    <cellStyle name="Millares 9 14 4 2" xfId="52537" xr:uid="{C19E2308-4079-42A5-97C4-2F4FB1A5FF94}"/>
    <cellStyle name="Millares 9 14 4 3" xfId="35668" xr:uid="{6E396153-8D81-4C1B-B0C1-A2414D475793}"/>
    <cellStyle name="Millares 9 14 5" xfId="10499" xr:uid="{3C23A42D-22E5-4DE4-98EC-9D7B1210DE1E}"/>
    <cellStyle name="Millares 9 14 5 2" xfId="41551" xr:uid="{BF303E23-3F96-4304-8EFD-C486991787AE}"/>
    <cellStyle name="Millares 9 14 6" xfId="24682" xr:uid="{752B64DC-6A39-4605-A1B6-6970F01602BD}"/>
    <cellStyle name="Millares 9 15" xfId="3170" xr:uid="{9F3B0952-4028-4C82-B226-2F8F4CCD5349}"/>
    <cellStyle name="Millares 9 15 2" xfId="13954" xr:uid="{409883D0-2DFC-49A1-B1D5-853981B9573B}"/>
    <cellStyle name="Millares 9 15 2 2" xfId="45002" xr:uid="{E657EC50-B7C1-4FC8-9527-444D888B7073}"/>
    <cellStyle name="Millares 9 15 2 3" xfId="28133" xr:uid="{002409DD-D2C4-4792-99E9-7FCD9DFC9192}"/>
    <cellStyle name="Millares 9 15 3" xfId="17562" xr:uid="{CDA92495-0C2D-4A96-91C3-B4DEBCC263E6}"/>
    <cellStyle name="Millares 9 15 3 2" xfId="48609" xr:uid="{DEF19245-6C44-4C62-8B76-2FFEA8294320}"/>
    <cellStyle name="Millares 9 15 3 3" xfId="31740" xr:uid="{715F6EDF-3E32-4CB6-BFC9-A0E32304B3C3}"/>
    <cellStyle name="Millares 9 15 4" xfId="21817" xr:uid="{E4F5DC70-2F96-44CE-B771-7CA6CE476410}"/>
    <cellStyle name="Millares 9 15 4 2" xfId="52834" xr:uid="{F33E2C51-6585-4608-98F9-BC8ADE0EAB7C}"/>
    <cellStyle name="Millares 9 15 4 3" xfId="35965" xr:uid="{4F2D01CB-CC75-4C2F-81C5-ED9AB8D9A8D6}"/>
    <cellStyle name="Millares 9 15 5" xfId="10796" xr:uid="{EC9D33D5-8706-4680-B449-DA6504114782}"/>
    <cellStyle name="Millares 9 15 5 2" xfId="41848" xr:uid="{7213A56D-91BD-47CD-A47B-2BA518F0BAAB}"/>
    <cellStyle name="Millares 9 15 6" xfId="24979" xr:uid="{EE88A979-5BDC-438D-BA09-4FEDA6F52A16}"/>
    <cellStyle name="Millares 9 16" xfId="5585" xr:uid="{DD2E51D5-62B7-4EB4-814C-22989BB769F0}"/>
    <cellStyle name="Millares 9 16 2" xfId="14131" xr:uid="{3C3AF854-6492-49D7-B022-005AB9FCF4A9}"/>
    <cellStyle name="Millares 9 16 2 2" xfId="45179" xr:uid="{A9A27407-A0F7-4A9B-8AFC-ACFD3A29F233}"/>
    <cellStyle name="Millares 9 16 2 3" xfId="28310" xr:uid="{1F4EA275-C245-4792-80C2-63ADDB692B3A}"/>
    <cellStyle name="Millares 9 16 3" xfId="17739" xr:uid="{09BF56A6-861F-4ECC-B131-CD58B3D0FCEC}"/>
    <cellStyle name="Millares 9 16 3 2" xfId="48786" xr:uid="{00B8E9C8-B66F-4FAD-9A3F-3EFAB398D7C1}"/>
    <cellStyle name="Millares 9 16 3 3" xfId="31917" xr:uid="{E85A02C4-9BBA-4B67-B83C-7E9FAC5E1B5F}"/>
    <cellStyle name="Millares 9 16 4" xfId="21994" xr:uid="{A018D8DC-0535-4F93-8E8F-8F671A14FE13}"/>
    <cellStyle name="Millares 9 16 4 2" xfId="53011" xr:uid="{0238678A-81D7-4F5D-A2BE-082151873DCC}"/>
    <cellStyle name="Millares 9 16 4 3" xfId="36142" xr:uid="{3691AB5A-C79B-4EF5-990B-4CC63D86E6C0}"/>
    <cellStyle name="Millares 9 16 5" xfId="10973" xr:uid="{078883EF-D982-4086-8AC1-B8194D0EBDA8}"/>
    <cellStyle name="Millares 9 16 5 2" xfId="42025" xr:uid="{2D4674BD-8398-4C7A-B217-052AEDF75B0C}"/>
    <cellStyle name="Millares 9 16 6" xfId="25156" xr:uid="{8FA46E16-727B-43B3-A597-4B16E523D180}"/>
    <cellStyle name="Millares 9 17" xfId="11154" xr:uid="{43E9454B-C1D9-446B-AB52-0C69FD56333F}"/>
    <cellStyle name="Millares 9 17 2" xfId="14762" xr:uid="{FC858343-A083-4B65-9863-21307821A591}"/>
    <cellStyle name="Millares 9 17 2 2" xfId="45809" xr:uid="{DB34E4E4-7DBA-4649-A3E2-D5E3E836C66C}"/>
    <cellStyle name="Millares 9 17 2 3" xfId="28940" xr:uid="{69259810-AC7E-4C0D-A11B-06B594ED8D11}"/>
    <cellStyle name="Millares 9 17 3" xfId="19017" xr:uid="{F2B9DF4E-795F-457E-9330-72C83D19C738}"/>
    <cellStyle name="Millares 9 17 3 2" xfId="50034" xr:uid="{6BF0E5EC-567A-46C1-93C6-CCA6FB21E760}"/>
    <cellStyle name="Millares 9 17 3 3" xfId="33165" xr:uid="{F56BD55D-0089-4627-8744-AC91CE812F59}"/>
    <cellStyle name="Millares 9 17 4" xfId="42202" xr:uid="{1CF9C1A4-951D-41D0-827D-C70C80B17448}"/>
    <cellStyle name="Millares 9 17 5" xfId="25333" xr:uid="{B8151666-4AFF-49B6-845C-A5C4445F59CD}"/>
    <cellStyle name="Millares 9 18" xfId="14401" xr:uid="{A3FC475C-AA83-457D-A7E4-C9C10E8DAEFA}"/>
    <cellStyle name="Millares 9 18 2" xfId="45449" xr:uid="{7317AF96-8953-49AE-A724-933A7D2DBCA7}"/>
    <cellStyle name="Millares 9 18 3" xfId="28580" xr:uid="{D4187689-CDE8-4844-BC04-12E72BE5A0EB}"/>
    <cellStyle name="Millares 9 19" xfId="14580" xr:uid="{78C81266-3D85-43C2-AA37-09314A10EF4C}"/>
    <cellStyle name="Millares 9 19 2" xfId="45628" xr:uid="{22A6F4BF-C7C2-49DB-BCA8-9599007634F8}"/>
    <cellStyle name="Millares 9 19 3" xfId="28759" xr:uid="{5CAEF586-2026-469B-84BC-69CC80178947}"/>
    <cellStyle name="Millares 9 2" xfId="232" xr:uid="{5E3BCE76-7DAD-4B40-8C55-8A07B00190D2}"/>
    <cellStyle name="Millares 9 2 10" xfId="3237" xr:uid="{F1F36230-C066-4683-A5CB-50B2AD2FEAAA}"/>
    <cellStyle name="Millares 9 2 10 2" xfId="13955" xr:uid="{617CC867-BD89-4CE7-B9CB-53AB6029B935}"/>
    <cellStyle name="Millares 9 2 10 2 2" xfId="45003" xr:uid="{AB118130-D926-4C85-96E1-34A6F6D6CE23}"/>
    <cellStyle name="Millares 9 2 10 2 3" xfId="28134" xr:uid="{85CD929E-F08F-409E-9238-FB0BECF301D7}"/>
    <cellStyle name="Millares 9 2 10 3" xfId="17563" xr:uid="{F12A6863-8056-4C86-A132-6C6E07C028DD}"/>
    <cellStyle name="Millares 9 2 10 3 2" xfId="48610" xr:uid="{59777339-1433-485A-BF61-583AF90C89DE}"/>
    <cellStyle name="Millares 9 2 10 3 3" xfId="31741" xr:uid="{163BB628-26DB-4147-905B-0E3E368A5F18}"/>
    <cellStyle name="Millares 9 2 10 4" xfId="21818" xr:uid="{E51185EA-D8B2-464B-8074-5863DEB32658}"/>
    <cellStyle name="Millares 9 2 10 4 2" xfId="52835" xr:uid="{8ED37ED5-2A70-4A38-9E51-CE480727923C}"/>
    <cellStyle name="Millares 9 2 10 4 3" xfId="35966" xr:uid="{5D279ADF-CB8F-4281-A5AE-F1AC62BB6649}"/>
    <cellStyle name="Millares 9 2 10 5" xfId="10797" xr:uid="{8E22E8B0-DEA1-4E2E-8A01-813812C67EE1}"/>
    <cellStyle name="Millares 9 2 10 5 2" xfId="41849" xr:uid="{83932E01-8ED1-4880-9281-71028B90EF81}"/>
    <cellStyle name="Millares 9 2 10 6" xfId="24980" xr:uid="{01A3FC55-1FFA-4468-A6AF-5740045D29A0}"/>
    <cellStyle name="Millares 9 2 11" xfId="5652" xr:uid="{EC5023B8-1AA7-4270-8E91-81E16D08F694}"/>
    <cellStyle name="Millares 9 2 11 2" xfId="14158" xr:uid="{2829CC97-D979-46D1-BF1F-D778AE15510B}"/>
    <cellStyle name="Millares 9 2 11 2 2" xfId="45206" xr:uid="{89B672F9-6839-4993-8CDC-9DB628769EE3}"/>
    <cellStyle name="Millares 9 2 11 2 3" xfId="28337" xr:uid="{A0096D64-C7FC-44D8-8ECE-F0358477895E}"/>
    <cellStyle name="Millares 9 2 11 3" xfId="17766" xr:uid="{FB98D997-5762-469D-8A07-26958EB3A49F}"/>
    <cellStyle name="Millares 9 2 11 3 2" xfId="48813" xr:uid="{129B29F4-6A48-4822-B73E-72BE950C2BD6}"/>
    <cellStyle name="Millares 9 2 11 3 3" xfId="31944" xr:uid="{C8B78FF4-6DF0-4656-855D-5FCBEB58A32D}"/>
    <cellStyle name="Millares 9 2 11 4" xfId="22021" xr:uid="{C2C47BAD-B268-47D8-82FE-6128DD17A91B}"/>
    <cellStyle name="Millares 9 2 11 4 2" xfId="53038" xr:uid="{E8B7BE66-D03D-47D4-AA26-8876CEB1E50D}"/>
    <cellStyle name="Millares 9 2 11 4 3" xfId="36169" xr:uid="{F77E70A2-E8D6-4910-8C1C-8BAF44F7DB4D}"/>
    <cellStyle name="Millares 9 2 11 5" xfId="11000" xr:uid="{3ED3EF2B-E831-424E-9CC7-A2BC13724492}"/>
    <cellStyle name="Millares 9 2 11 5 2" xfId="42052" xr:uid="{A90EE1C6-9382-4D42-9E8D-24E5A2EB6A5B}"/>
    <cellStyle name="Millares 9 2 11 6" xfId="25183" xr:uid="{1EB3E6EE-A05B-4347-9000-5C3851ECA83B}"/>
    <cellStyle name="Millares 9 2 12" xfId="11221" xr:uid="{68FF2A3D-2F45-4361-B2B7-11CE7B9F7E14}"/>
    <cellStyle name="Millares 9 2 12 2" xfId="14829" xr:uid="{C8B7AE5B-064D-40B0-868C-2050DC61FB68}"/>
    <cellStyle name="Millares 9 2 12 2 2" xfId="45876" xr:uid="{479557BC-805A-4C16-A8DD-B7B99479502C}"/>
    <cellStyle name="Millares 9 2 12 2 3" xfId="29007" xr:uid="{0901B5C8-D7FF-4032-85EF-B8F5D6887D9E}"/>
    <cellStyle name="Millares 9 2 12 3" xfId="19084" xr:uid="{70723ABE-85B3-4812-B80F-229AB2BAECFF}"/>
    <cellStyle name="Millares 9 2 12 3 2" xfId="50101" xr:uid="{4603F9F3-208A-412D-ABBD-A2F8690DDD6A}"/>
    <cellStyle name="Millares 9 2 12 3 3" xfId="33232" xr:uid="{766DB259-B216-4D7E-80C4-7CFD475E7F6C}"/>
    <cellStyle name="Millares 9 2 12 4" xfId="42269" xr:uid="{70ADBF93-FE86-4B69-8809-8143D0DEF019}"/>
    <cellStyle name="Millares 9 2 12 5" xfId="25400" xr:uid="{E050B661-4CAF-437F-9019-23EAAFC7B179}"/>
    <cellStyle name="Millares 9 2 13" xfId="14402" xr:uid="{FA396DDD-7566-4661-9EF9-8B269CBD111B}"/>
    <cellStyle name="Millares 9 2 13 2" xfId="45450" xr:uid="{576F68A5-1DE8-43EE-9DBD-B30CFC79D58D}"/>
    <cellStyle name="Millares 9 2 13 3" xfId="28581" xr:uid="{29EE8342-FF31-4E2B-B726-564C954CFBED}"/>
    <cellStyle name="Millares 9 2 14" xfId="14608" xr:uid="{004974DB-0500-4465-85E1-3B6256EEBD78}"/>
    <cellStyle name="Millares 9 2 14 2" xfId="45655" xr:uid="{18CB845D-8085-41B8-893F-269B261BF7E7}"/>
    <cellStyle name="Millares 9 2 14 3" xfId="28786" xr:uid="{9F69B4A7-C170-4F51-B553-EE16B6EEEFA8}"/>
    <cellStyle name="Millares 9 2 15" xfId="18063" xr:uid="{511DD3A9-8BBD-4E16-9A5B-0B3E4C458FDF}"/>
    <cellStyle name="Millares 9 2 15 2" xfId="49080" xr:uid="{11B5C960-C2F6-452A-BDF4-5358DD79EB5D}"/>
    <cellStyle name="Millares 9 2 15 3" xfId="32211" xr:uid="{59DEEBBC-1CF4-4320-B8FD-61C0BE3CF822}"/>
    <cellStyle name="Millares 9 2 16" xfId="18363" xr:uid="{3D795DA0-E62E-4EA0-99B0-8E9399F69570}"/>
    <cellStyle name="Millares 9 2 16 2" xfId="49380" xr:uid="{7607E2EC-C59B-4CF9-94F0-62CA622330E6}"/>
    <cellStyle name="Millares 9 2 16 3" xfId="32511" xr:uid="{67B461A8-D41C-4416-B2D7-052E091EA39B}"/>
    <cellStyle name="Millares 9 2 17" xfId="18663" xr:uid="{B09141AF-7B60-402C-8800-D2075DF510AB}"/>
    <cellStyle name="Millares 9 2 17 2" xfId="49680" xr:uid="{7648BD17-A027-40D9-AA5F-55D36307BAAD}"/>
    <cellStyle name="Millares 9 2 17 3" xfId="32811" xr:uid="{2BE10A23-C4C8-4ED9-B727-33D785B50908}"/>
    <cellStyle name="Millares 9 2 18" xfId="18867" xr:uid="{53A291B5-CFB6-4D6F-9C25-62B4C75F0BE0}"/>
    <cellStyle name="Millares 9 2 18 2" xfId="49884" xr:uid="{4FC5B8E6-12B2-4315-B437-B55C22478E73}"/>
    <cellStyle name="Millares 9 2 18 3" xfId="33015" xr:uid="{FD6E55C9-700F-4D60-B0C6-AD7CCE960000}"/>
    <cellStyle name="Millares 9 2 19" xfId="8063" xr:uid="{F4D46C3B-2604-4873-8E2C-6423E3FBFA99}"/>
    <cellStyle name="Millares 9 2 19 2" xfId="53284" xr:uid="{1AC14DA8-FD32-448C-A9A5-18450D40A8FA}"/>
    <cellStyle name="Millares 9 2 19 3" xfId="36415" xr:uid="{B92D45CA-C4AE-4F15-B42B-68236FF5858C}"/>
    <cellStyle name="Millares 9 2 2" xfId="417" xr:uid="{3A09870E-F4F8-4E24-A2AF-3594F6DC033B}"/>
    <cellStyle name="Millares 9 2 2 10" xfId="14403" xr:uid="{BB04B0DC-DD7E-4B4E-BE02-F8D677BAD28B}"/>
    <cellStyle name="Millares 9 2 2 10 2" xfId="45451" xr:uid="{68ED9BB0-D0F1-4C54-A64D-A55A39A3D8E3}"/>
    <cellStyle name="Millares 9 2 2 10 3" xfId="28582" xr:uid="{2CB2C956-005F-47A2-AA70-675CF74EAFB1}"/>
    <cellStyle name="Millares 9 2 2 11" xfId="14655" xr:uid="{739E2361-A76D-4E7A-A0A4-8635D61F51EE}"/>
    <cellStyle name="Millares 9 2 2 11 2" xfId="45702" xr:uid="{A675E4B8-5562-4E2C-897B-510F5D7F6272}"/>
    <cellStyle name="Millares 9 2 2 11 3" xfId="28833" xr:uid="{96D6FC2B-C620-4302-A895-6057A0B764F9}"/>
    <cellStyle name="Millares 9 2 2 12" xfId="18064" xr:uid="{7F91183B-E1A6-4D84-8413-8F78BD91BBEB}"/>
    <cellStyle name="Millares 9 2 2 12 2" xfId="49081" xr:uid="{C4BC9E12-389D-4AD5-9C1B-582075C882E1}"/>
    <cellStyle name="Millares 9 2 2 12 3" xfId="32212" xr:uid="{C3756FE2-DF79-4699-8C0F-736D17477197}"/>
    <cellStyle name="Millares 9 2 2 13" xfId="18364" xr:uid="{D1E34907-4DD5-447A-8309-1244CF9A5798}"/>
    <cellStyle name="Millares 9 2 2 13 2" xfId="49381" xr:uid="{5C102C3E-979D-4525-9D7E-B0B1D99F7298}"/>
    <cellStyle name="Millares 9 2 2 13 3" xfId="32512" xr:uid="{04D09871-4A3A-42B7-83B1-05619F2AD387}"/>
    <cellStyle name="Millares 9 2 2 14" xfId="18664" xr:uid="{567F993C-AA65-4319-A5FD-4569676DE379}"/>
    <cellStyle name="Millares 9 2 2 14 2" xfId="49681" xr:uid="{766664CB-F8C1-42B3-9DDC-87290AF4D367}"/>
    <cellStyle name="Millares 9 2 2 14 3" xfId="32812" xr:uid="{8EB93DA2-D642-4DE9-A9AE-848150FDDF9D}"/>
    <cellStyle name="Millares 9 2 2 15" xfId="18914" xr:uid="{A1D76EDC-DFA9-41D2-9BEA-381CD1925A8A}"/>
    <cellStyle name="Millares 9 2 2 15 2" xfId="49931" xr:uid="{A84FB7CF-B9F4-497E-96FB-76DE880A4372}"/>
    <cellStyle name="Millares 9 2 2 15 3" xfId="33062" xr:uid="{24A10B5E-50C6-439D-82CF-1033079AB13E}"/>
    <cellStyle name="Millares 9 2 2 16" xfId="8247" xr:uid="{F7845865-2DDD-4EE2-AED5-FDD4F01F60DF}"/>
    <cellStyle name="Millares 9 2 2 16 2" xfId="53285" xr:uid="{1D63FAFB-3BD5-4129-9F89-21911B3F214C}"/>
    <cellStyle name="Millares 9 2 2 16 3" xfId="36416" xr:uid="{C7D7FEF6-2B3E-427E-AD54-327AD199C777}"/>
    <cellStyle name="Millares 9 2 2 17" xfId="36721" xr:uid="{C81FB400-A588-4816-A6C4-B64AB62EA99F}"/>
    <cellStyle name="Millares 9 2 2 17 2" xfId="53590" xr:uid="{67F9F8BB-D1C2-4325-9A94-1BE5CC648BD2}"/>
    <cellStyle name="Millares 9 2 2 18" xfId="37031" xr:uid="{6618BEF6-2E5E-4225-B5BD-35BC18BD4310}"/>
    <cellStyle name="Millares 9 2 2 18 2" xfId="53900" xr:uid="{F6511E0E-F819-4554-BA6D-BADA159CA11B}"/>
    <cellStyle name="Millares 9 2 2 19" xfId="37334" xr:uid="{ECECA89F-9AA2-4034-B802-15F1389106FF}"/>
    <cellStyle name="Millares 9 2 2 19 2" xfId="54203" xr:uid="{C7D8D8C5-37FB-4DB0-8970-49CCEB27FE5F}"/>
    <cellStyle name="Millares 9 2 2 2" xfId="575" xr:uid="{5E210352-528F-4596-91DC-83BE1BFE575B}"/>
    <cellStyle name="Millares 9 2 2 2 2" xfId="2847" xr:uid="{FC9B5E68-0C57-49CE-8718-A2880F874B44}"/>
    <cellStyle name="Millares 9 2 2 2 2 2" xfId="5262" xr:uid="{4C25AB22-1F90-4E5A-BFF3-17FDA56104EA}"/>
    <cellStyle name="Millares 9 2 2 2 2 2 2" xfId="13245" xr:uid="{74CEF944-46F3-44A2-A5AB-B4070EBBE993}"/>
    <cellStyle name="Millares 9 2 2 2 2 2 2 2" xfId="44293" xr:uid="{00B05FE9-A07D-494C-BF19-93FBF9FDBDB2}"/>
    <cellStyle name="Millares 9 2 2 2 2 2 3" xfId="27424" xr:uid="{278E2596-A723-4D90-B9FD-BFAC3D3E06F5}"/>
    <cellStyle name="Millares 9 2 2 2 2 3" xfId="7676" xr:uid="{F2D19D05-2524-4683-BB0A-F9B626753FDB}"/>
    <cellStyle name="Millares 9 2 2 2 2 3 2" xfId="16853" xr:uid="{140518EE-BF8F-4512-87D8-ACC4E1B7C787}"/>
    <cellStyle name="Millares 9 2 2 2 2 3 2 2" xfId="47900" xr:uid="{62726D76-8EC9-4EDE-AF07-B9003ACE005D}"/>
    <cellStyle name="Millares 9 2 2 2 2 3 3" xfId="31031" xr:uid="{9A1B0A1E-84CD-4869-855C-332545B1A943}"/>
    <cellStyle name="Millares 9 2 2 2 2 4" xfId="21108" xr:uid="{5488E72E-B985-4D18-8360-C3F47ECF3634}"/>
    <cellStyle name="Millares 9 2 2 2 2 4 2" xfId="52125" xr:uid="{D5F11784-2B40-4B24-BFFD-1DACD0815281}"/>
    <cellStyle name="Millares 9 2 2 2 2 4 3" xfId="35256" xr:uid="{74804760-922C-47FB-817F-E3004476D329}"/>
    <cellStyle name="Millares 9 2 2 2 2 5" xfId="10087" xr:uid="{BE8A2847-5B66-41F6-B1C9-22FBB82C20C6}"/>
    <cellStyle name="Millares 9 2 2 2 2 5 2" xfId="41139" xr:uid="{CD90F767-2735-4A1E-8AE0-20DE23E85A6D}"/>
    <cellStyle name="Millares 9 2 2 2 2 6" xfId="24270" xr:uid="{964A2535-F0CB-4C7E-9510-12AC66669B17}"/>
    <cellStyle name="Millares 9 2 2 2 3" xfId="2034" xr:uid="{CB66DF26-85DB-4DFF-A987-59705692FCE2}"/>
    <cellStyle name="Millares 9 2 2 2 3 2" xfId="4449" xr:uid="{9033E50C-5A53-43B8-8CC9-3CE96479753A}"/>
    <cellStyle name="Millares 9 2 2 2 3 2 2" xfId="12432" xr:uid="{68CF6CF7-B653-4CB6-B239-140061E831A8}"/>
    <cellStyle name="Millares 9 2 2 2 3 2 2 2" xfId="43480" xr:uid="{FBF2428A-0B04-4088-A3F2-494E9AC93FDC}"/>
    <cellStyle name="Millares 9 2 2 2 3 2 3" xfId="26611" xr:uid="{B9806AE7-0B0D-4751-B84D-CBCF88CC5280}"/>
    <cellStyle name="Millares 9 2 2 2 3 3" xfId="6863" xr:uid="{612749F6-2508-4595-A029-00971304340F}"/>
    <cellStyle name="Millares 9 2 2 2 3 3 2" xfId="16040" xr:uid="{AB97218B-3F5B-478D-924E-CB4C79AE4A72}"/>
    <cellStyle name="Millares 9 2 2 2 3 3 2 2" xfId="47087" xr:uid="{91175DD6-4A4A-4C24-BF2E-ACE50AF80FB8}"/>
    <cellStyle name="Millares 9 2 2 2 3 3 3" xfId="30218" xr:uid="{8272AA05-FFB9-4EF4-B987-6C8AEB7B961B}"/>
    <cellStyle name="Millares 9 2 2 2 3 4" xfId="20295" xr:uid="{85A07543-8BF3-4805-AEE3-248A70384DFA}"/>
    <cellStyle name="Millares 9 2 2 2 3 4 2" xfId="51312" xr:uid="{A91D9F70-CEE7-4DC3-B39A-8D2656F3D451}"/>
    <cellStyle name="Millares 9 2 2 2 3 4 3" xfId="34443" xr:uid="{4B2E4F91-94C7-48F0-AEC4-03CB7704B9B7}"/>
    <cellStyle name="Millares 9 2 2 2 3 5" xfId="9274" xr:uid="{DDF2AA8C-B6C7-4342-A85F-A92D071143D5}"/>
    <cellStyle name="Millares 9 2 2 2 3 5 2" xfId="40326" xr:uid="{FDA51308-D62F-4E70-88F0-62787A451B37}"/>
    <cellStyle name="Millares 9 2 2 2 3 6" xfId="23457" xr:uid="{03D70347-307F-4DD4-AECA-33F2CFED13D0}"/>
    <cellStyle name="Millares 9 2 2 2 4" xfId="1164" xr:uid="{712C345C-2F92-490F-852F-3319E4728651}"/>
    <cellStyle name="Millares 9 2 2 2 4 2" xfId="11563" xr:uid="{AB8FAEC9-785D-419C-BD45-2E219ACD70F5}"/>
    <cellStyle name="Millares 9 2 2 2 4 2 2" xfId="42611" xr:uid="{6D9B0A29-3BFA-4C13-B1DF-1BE6C0114476}"/>
    <cellStyle name="Millares 9 2 2 2 4 3" xfId="25742" xr:uid="{1EC03CF9-05F3-49AB-A5C7-A75B55922679}"/>
    <cellStyle name="Millares 9 2 2 2 5" xfId="3579" xr:uid="{AC28AFCB-B4C7-48A4-84AB-60F2AC4CA1AE}"/>
    <cellStyle name="Millares 9 2 2 2 5 2" xfId="15171" xr:uid="{D48CE23C-BBB5-4D47-BE4D-5DE465ACF59E}"/>
    <cellStyle name="Millares 9 2 2 2 5 2 2" xfId="46218" xr:uid="{05C6ED55-C365-4A6F-973F-16C78404BA02}"/>
    <cellStyle name="Millares 9 2 2 2 5 3" xfId="29349" xr:uid="{30F9F750-DB34-4797-AC22-496CD2144DE1}"/>
    <cellStyle name="Millares 9 2 2 2 6" xfId="5994" xr:uid="{6CF619CB-A25A-4761-A0E7-82456D0D0A07}"/>
    <cellStyle name="Millares 9 2 2 2 6 2" xfId="19426" xr:uid="{45EEBA0D-CD31-43BA-90FE-54D522938BAD}"/>
    <cellStyle name="Millares 9 2 2 2 6 2 2" xfId="50443" xr:uid="{6C04A5C2-E272-483C-B049-98ACC7F71DF7}"/>
    <cellStyle name="Millares 9 2 2 2 6 3" xfId="33574" xr:uid="{36CEEB83-4E68-43FC-9ED6-5B54C89B812A}"/>
    <cellStyle name="Millares 9 2 2 2 7" xfId="8405" xr:uid="{CDA44A0A-3206-461D-87F7-8151B4F3694F}"/>
    <cellStyle name="Millares 9 2 2 2 7 2" xfId="39457" xr:uid="{12E603BB-C003-487E-A2E8-0F9433F395FB}"/>
    <cellStyle name="Millares 9 2 2 2 8" xfId="22588" xr:uid="{A5189C8E-C630-4F8B-B710-8C1CD3040510}"/>
    <cellStyle name="Millares 9 2 2 20" xfId="37634" xr:uid="{CECC0521-EE2A-4EF2-B12C-0965825F920D}"/>
    <cellStyle name="Millares 9 2 2 20 2" xfId="54503" xr:uid="{A5448787-D9A6-482D-95D4-FFF67C15C255}"/>
    <cellStyle name="Millares 9 2 2 21" xfId="37936" xr:uid="{A67A76AB-5AE6-4A1B-A104-51882A512244}"/>
    <cellStyle name="Millares 9 2 2 21 2" xfId="54805" xr:uid="{3FE9B446-836D-4926-8828-2190692EE0CE}"/>
    <cellStyle name="Millares 9 2 2 22" xfId="38238" xr:uid="{CE546F67-09B5-4008-A5DA-5052BBAE8375}"/>
    <cellStyle name="Millares 9 2 2 22 2" xfId="55107" xr:uid="{D67172C2-BD9B-4866-98E4-3FF010FE47C7}"/>
    <cellStyle name="Millares 9 2 2 23" xfId="38538" xr:uid="{646BAD3E-2316-4428-BFFE-1263C357D132}"/>
    <cellStyle name="Millares 9 2 2 23 2" xfId="55407" xr:uid="{257337B2-7108-4F6B-A58A-3C4C5895095C}"/>
    <cellStyle name="Millares 9 2 2 24" xfId="38838" xr:uid="{497461A5-40B5-44C4-BC60-B4E9764001CA}"/>
    <cellStyle name="Millares 9 2 2 24 2" xfId="55707" xr:uid="{56A6B696-D79F-4D56-B4DF-444DC1906F62}"/>
    <cellStyle name="Millares 9 2 2 25" xfId="39299" xr:uid="{6D2E3654-0FD2-48FF-BBA1-6487F94BEE20}"/>
    <cellStyle name="Millares 9 2 2 26" xfId="22430" xr:uid="{E3D34495-0539-43C3-AB41-9B74A56D6538}"/>
    <cellStyle name="Millares 9 2 2 3" xfId="1436" xr:uid="{A89BF233-5BAF-4319-8C31-1EC151B40892}"/>
    <cellStyle name="Millares 9 2 2 3 2" xfId="3118" xr:uid="{3FEEB80A-F81A-4831-9285-30ABEDF8BA0C}"/>
    <cellStyle name="Millares 9 2 2 3 2 2" xfId="5533" xr:uid="{EE49B808-F4B3-425A-AFC0-BBF3C612613D}"/>
    <cellStyle name="Millares 9 2 2 3 2 2 2" xfId="13516" xr:uid="{739395CE-8B8B-4647-AD95-6FC13F64553B}"/>
    <cellStyle name="Millares 9 2 2 3 2 2 2 2" xfId="44564" xr:uid="{E208E314-91FF-42C9-A0DB-65CAD2B7D8B6}"/>
    <cellStyle name="Millares 9 2 2 3 2 2 3" xfId="27695" xr:uid="{903FE75B-47E0-43C7-A579-8B81DA6DD304}"/>
    <cellStyle name="Millares 9 2 2 3 2 3" xfId="7947" xr:uid="{92107DBC-6CF6-4554-A815-582EEAA18668}"/>
    <cellStyle name="Millares 9 2 2 3 2 3 2" xfId="17124" xr:uid="{34654995-4876-40CE-BB3D-FC40B359AA90}"/>
    <cellStyle name="Millares 9 2 2 3 2 3 2 2" xfId="48171" xr:uid="{83FB4BE8-79CC-4B04-B7DC-2743D983B25D}"/>
    <cellStyle name="Millares 9 2 2 3 2 3 3" xfId="31302" xr:uid="{8B5262FA-C967-46A0-84ED-281D6003951E}"/>
    <cellStyle name="Millares 9 2 2 3 2 4" xfId="21379" xr:uid="{617177D1-E69C-485F-B6B4-739D8BDCBE45}"/>
    <cellStyle name="Millares 9 2 2 3 2 4 2" xfId="52396" xr:uid="{5858C3AB-0DB1-4BD4-BC0E-5067C8673D17}"/>
    <cellStyle name="Millares 9 2 2 3 2 4 3" xfId="35527" xr:uid="{94D65D0F-6862-4B69-8B8B-3F1A21BB66E9}"/>
    <cellStyle name="Millares 9 2 2 3 2 5" xfId="10358" xr:uid="{DDE1CA33-261A-49DA-8ACC-40EC5DFE9F20}"/>
    <cellStyle name="Millares 9 2 2 3 2 5 2" xfId="41410" xr:uid="{551DBADB-8B69-494C-B4C1-2D8E39E4EC3A}"/>
    <cellStyle name="Millares 9 2 2 3 2 6" xfId="24541" xr:uid="{5D4B58FD-88BD-4060-A54F-3A54F787D8EC}"/>
    <cellStyle name="Millares 9 2 2 3 3" xfId="2339" xr:uid="{F0DF5CA1-7661-4281-A3BE-89BFFE9261E5}"/>
    <cellStyle name="Millares 9 2 2 3 3 2" xfId="4754" xr:uid="{CB5AE8C6-AD7D-4AB0-8E1C-164A6D872079}"/>
    <cellStyle name="Millares 9 2 2 3 3 2 2" xfId="12737" xr:uid="{2B7B5E58-C0E5-4382-AC24-C02F25FE3D8D}"/>
    <cellStyle name="Millares 9 2 2 3 3 2 2 2" xfId="43785" xr:uid="{514B7AE6-DC77-4EE8-84FF-FDAFBEFD7473}"/>
    <cellStyle name="Millares 9 2 2 3 3 2 3" xfId="26916" xr:uid="{2FE1E061-7508-4660-A396-ED95A101727D}"/>
    <cellStyle name="Millares 9 2 2 3 3 3" xfId="7168" xr:uid="{F5A0084F-073D-4184-9440-7D01A381F42E}"/>
    <cellStyle name="Millares 9 2 2 3 3 3 2" xfId="16345" xr:uid="{663BA62D-CB5F-48A6-93F8-628003740DCF}"/>
    <cellStyle name="Millares 9 2 2 3 3 3 2 2" xfId="47392" xr:uid="{690783E0-46F4-4EEA-AB32-C8E3EA7FCEF9}"/>
    <cellStyle name="Millares 9 2 2 3 3 3 3" xfId="30523" xr:uid="{51B29507-A24D-4BBD-95B0-6066B38F30A5}"/>
    <cellStyle name="Millares 9 2 2 3 3 4" xfId="20600" xr:uid="{2790F1EE-4C46-4B54-AF22-2D10D1BC850F}"/>
    <cellStyle name="Millares 9 2 2 3 3 4 2" xfId="51617" xr:uid="{1ECCBB45-9CC4-4A98-8C99-80849D2D8A06}"/>
    <cellStyle name="Millares 9 2 2 3 3 4 3" xfId="34748" xr:uid="{4B759E83-4CD5-4BA4-A2E4-1D935E19EFBF}"/>
    <cellStyle name="Millares 9 2 2 3 3 5" xfId="9579" xr:uid="{5693CFFD-B078-4E58-8DDF-9B3BD658AA77}"/>
    <cellStyle name="Millares 9 2 2 3 3 5 2" xfId="40631" xr:uid="{C99D56E4-8479-42A7-99AB-CA256117BBF1}"/>
    <cellStyle name="Millares 9 2 2 3 3 6" xfId="23762" xr:uid="{2ACAB17D-5AA7-4B7E-B373-E70D00CD997F}"/>
    <cellStyle name="Millares 9 2 2 3 4" xfId="3851" xr:uid="{B5A887F0-FC12-451D-9F41-C94D7A4D91C7}"/>
    <cellStyle name="Millares 9 2 2 3 4 2" xfId="11834" xr:uid="{41FFDDA0-7C12-432A-8EA0-53C9D414864B}"/>
    <cellStyle name="Millares 9 2 2 3 4 2 2" xfId="42882" xr:uid="{3DB90DAE-0E6C-4D20-8C89-D13D2E128CC5}"/>
    <cellStyle name="Millares 9 2 2 3 4 3" xfId="26013" xr:uid="{2CC8A7E1-71BA-4CF4-BDF0-FD4BB59515A7}"/>
    <cellStyle name="Millares 9 2 2 3 5" xfId="6265" xr:uid="{0F394DCE-483B-441F-AAB2-58F125541421}"/>
    <cellStyle name="Millares 9 2 2 3 5 2" xfId="15442" xr:uid="{0A6F301F-129B-4AA2-B24E-DDF96D4BBBFB}"/>
    <cellStyle name="Millares 9 2 2 3 5 2 2" xfId="46489" xr:uid="{B6B96223-AEEC-4908-AACE-C393569A3980}"/>
    <cellStyle name="Millares 9 2 2 3 5 3" xfId="29620" xr:uid="{2501B8C6-0419-4224-B38F-45691F478DA8}"/>
    <cellStyle name="Millares 9 2 2 3 6" xfId="19697" xr:uid="{E8896D93-AC8E-408A-8B23-E6B2E76EF139}"/>
    <cellStyle name="Millares 9 2 2 3 6 2" xfId="50714" xr:uid="{87C1A6B0-B927-41E8-BA6C-B587291135AC}"/>
    <cellStyle name="Millares 9 2 2 3 6 3" xfId="33845" xr:uid="{D92E4B71-00F2-4F92-9E5F-D772FB11F35F}"/>
    <cellStyle name="Millares 9 2 2 3 7" xfId="8676" xr:uid="{80D176FC-E2D7-4075-AEC0-F96E5FE6D6E3}"/>
    <cellStyle name="Millares 9 2 2 3 7 2" xfId="39728" xr:uid="{69229697-0DA9-4411-9A2D-52755A6158E9}"/>
    <cellStyle name="Millares 9 2 2 3 8" xfId="22859" xr:uid="{6E022299-5B7B-4A22-A61E-1A7D7BD38496}"/>
    <cellStyle name="Millares 9 2 2 4" xfId="2689" xr:uid="{AF13584B-442A-4C7B-B2CD-DBE1E4AEB8CB}"/>
    <cellStyle name="Millares 9 2 2 4 2" xfId="5104" xr:uid="{C8C4428A-4088-4C93-97E5-360D12119D94}"/>
    <cellStyle name="Millares 9 2 2 4 2 2" xfId="13087" xr:uid="{E98298E9-AD90-43BE-A48F-14E351B015C1}"/>
    <cellStyle name="Millares 9 2 2 4 2 2 2" xfId="44135" xr:uid="{761EB352-C19F-4DE3-B2A0-81381A686E3A}"/>
    <cellStyle name="Millares 9 2 2 4 2 3" xfId="27266" xr:uid="{34CA433C-7354-4EEC-B825-04B48D4BC925}"/>
    <cellStyle name="Millares 9 2 2 4 3" xfId="7518" xr:uid="{A7AE5E0F-2A3D-4BBB-8F4F-5AD990B2202F}"/>
    <cellStyle name="Millares 9 2 2 4 3 2" xfId="16695" xr:uid="{AC155B75-EC84-438E-9CFB-0C8420EB2E75}"/>
    <cellStyle name="Millares 9 2 2 4 3 2 2" xfId="47742" xr:uid="{1D035262-4F60-411A-AB19-3062AA2ABD62}"/>
    <cellStyle name="Millares 9 2 2 4 3 3" xfId="30873" xr:uid="{2047A5A1-BF29-4A8D-99F8-95EB3A6A0E37}"/>
    <cellStyle name="Millares 9 2 2 4 4" xfId="20950" xr:uid="{E19C74F1-04A8-412D-9540-A52300F85EC8}"/>
    <cellStyle name="Millares 9 2 2 4 4 2" xfId="51967" xr:uid="{D6A6535E-3923-4EAB-8BF0-1D49738A8829}"/>
    <cellStyle name="Millares 9 2 2 4 4 3" xfId="35098" xr:uid="{95379944-0056-4823-B5C7-D1FFEF1AC338}"/>
    <cellStyle name="Millares 9 2 2 4 5" xfId="9929" xr:uid="{A8463C8D-FDDE-4F8D-872B-421E6BFD7BEA}"/>
    <cellStyle name="Millares 9 2 2 4 5 2" xfId="40981" xr:uid="{A4EB101B-5999-4142-8D0F-8946811B7DFD}"/>
    <cellStyle name="Millares 9 2 2 4 6" xfId="24112" xr:uid="{D4A8C965-FF01-4BBC-B920-F856C46E5437}"/>
    <cellStyle name="Millares 9 2 2 5" xfId="1685" xr:uid="{51D249DE-4A4E-436A-BE73-03F7F3EEAB95}"/>
    <cellStyle name="Millares 9 2 2 5 2" xfId="4100" xr:uid="{B26492D6-C10D-4CA1-8E16-A482F446A0B2}"/>
    <cellStyle name="Millares 9 2 2 5 2 2" xfId="12083" xr:uid="{9A96DE4C-9317-408E-9283-920B8F8F81CC}"/>
    <cellStyle name="Millares 9 2 2 5 2 2 2" xfId="43131" xr:uid="{445F8B07-C207-4828-9410-2D72E26901A5}"/>
    <cellStyle name="Millares 9 2 2 5 2 3" xfId="26262" xr:uid="{1E498A2A-4864-4C60-96A6-20B021C5600D}"/>
    <cellStyle name="Millares 9 2 2 5 3" xfId="6514" xr:uid="{E84480E6-94C0-487C-9D8D-599077BBFF35}"/>
    <cellStyle name="Millares 9 2 2 5 3 2" xfId="15691" xr:uid="{BB6C283C-9D07-4474-B8E8-58D5320241A0}"/>
    <cellStyle name="Millares 9 2 2 5 3 2 2" xfId="46738" xr:uid="{DB799608-146A-46F1-AD54-B039C113B3FC}"/>
    <cellStyle name="Millares 9 2 2 5 3 3" xfId="29869" xr:uid="{D844FECD-AE28-493A-88DA-3FAE5732D0EC}"/>
    <cellStyle name="Millares 9 2 2 5 4" xfId="19946" xr:uid="{3A3E9670-881B-4308-9858-D364BD2F7654}"/>
    <cellStyle name="Millares 9 2 2 5 4 2" xfId="50963" xr:uid="{B4FBFE4F-80DF-45CE-BDC3-AA47722E8355}"/>
    <cellStyle name="Millares 9 2 2 5 4 3" xfId="34094" xr:uid="{FC68F1E0-0439-48C1-A507-FD84626AD58E}"/>
    <cellStyle name="Millares 9 2 2 5 5" xfId="8925" xr:uid="{D85A1242-7A62-4860-A2DD-8DE5BE5C7AA7}"/>
    <cellStyle name="Millares 9 2 2 5 5 2" xfId="39977" xr:uid="{F9190974-09A6-4526-B28A-41A94D86AE76}"/>
    <cellStyle name="Millares 9 2 2 5 6" xfId="23108" xr:uid="{CB5F6C53-C268-4800-8D34-0A935DDD0BC1}"/>
    <cellStyle name="Millares 9 2 2 6" xfId="1006" xr:uid="{2A4E8E43-5F98-4570-A5EE-AA5B6F01F2B7}"/>
    <cellStyle name="Millares 9 2 2 6 2" xfId="13659" xr:uid="{27D3430F-109A-4CE8-9556-2B7044BE047E}"/>
    <cellStyle name="Millares 9 2 2 6 2 2" xfId="44707" xr:uid="{1468FCD2-E540-4EE1-843B-170934215391}"/>
    <cellStyle name="Millares 9 2 2 6 2 3" xfId="27838" xr:uid="{91F766ED-BBEE-4080-B5EC-55C784EE4600}"/>
    <cellStyle name="Millares 9 2 2 6 3" xfId="17267" xr:uid="{E956EFF8-4AE6-4D44-8F58-FA66632243ED}"/>
    <cellStyle name="Millares 9 2 2 6 3 2" xfId="48314" xr:uid="{55CFC0E9-47D6-4993-9E87-43365E5EEFA1}"/>
    <cellStyle name="Millares 9 2 2 6 3 3" xfId="31445" xr:uid="{EFDEA282-3C0D-4D19-AA08-7C74AA31AA14}"/>
    <cellStyle name="Millares 9 2 2 6 4" xfId="21522" xr:uid="{ECCC364C-FC86-4F3B-A3EC-57DCA712D580}"/>
    <cellStyle name="Millares 9 2 2 6 4 2" xfId="52539" xr:uid="{D6FF4AAA-3068-4737-B569-DC76B8D240A9}"/>
    <cellStyle name="Millares 9 2 2 6 4 3" xfId="35670" xr:uid="{B3262B6F-1A0A-4582-9C4D-4ADD7D9FD514}"/>
    <cellStyle name="Millares 9 2 2 6 5" xfId="10501" xr:uid="{84F91278-799F-4D75-AAB6-9AEC966D1C8A}"/>
    <cellStyle name="Millares 9 2 2 6 5 2" xfId="41553" xr:uid="{D6B5E8C9-BC92-4CAE-A390-596DED63F18E}"/>
    <cellStyle name="Millares 9 2 2 6 6" xfId="24684" xr:uid="{E75594ED-80E8-43EB-BFA4-0E836B8E0D6A}"/>
    <cellStyle name="Millares 9 2 2 7" xfId="3421" xr:uid="{ED5CBDE1-7D55-4CF7-B2BA-53B3FCDD2A62}"/>
    <cellStyle name="Millares 9 2 2 7 2" xfId="13956" xr:uid="{47B448B3-BFF2-4298-83CC-4020E1201EFD}"/>
    <cellStyle name="Millares 9 2 2 7 2 2" xfId="45004" xr:uid="{61B8AD63-9C7C-47DF-85F6-1F547A0B5788}"/>
    <cellStyle name="Millares 9 2 2 7 2 3" xfId="28135" xr:uid="{4124520F-D389-4A2A-A4C3-145510DF3FC7}"/>
    <cellStyle name="Millares 9 2 2 7 3" xfId="17564" xr:uid="{4DBC22C2-29F8-444A-BA1C-1AEE5C533C62}"/>
    <cellStyle name="Millares 9 2 2 7 3 2" xfId="48611" xr:uid="{5D238CAE-E29F-4042-B21B-0413268F1D03}"/>
    <cellStyle name="Millares 9 2 2 7 3 3" xfId="31742" xr:uid="{86845085-97B5-4D38-A358-2A0CD0A25B0B}"/>
    <cellStyle name="Millares 9 2 2 7 4" xfId="21819" xr:uid="{7F169C8D-C46D-4ED8-947D-99989E371C77}"/>
    <cellStyle name="Millares 9 2 2 7 4 2" xfId="52836" xr:uid="{E371AB47-3F52-4030-8229-84C60F73B9BD}"/>
    <cellStyle name="Millares 9 2 2 7 4 3" xfId="35967" xr:uid="{D0D18A8F-BF39-4622-87BB-BBB53C5589A0}"/>
    <cellStyle name="Millares 9 2 2 7 5" xfId="10798" xr:uid="{70E59F50-744B-4F04-88F1-5E0161756800}"/>
    <cellStyle name="Millares 9 2 2 7 5 2" xfId="41850" xr:uid="{183C7DD6-D77D-49C5-9ACA-CF723B8EE37F}"/>
    <cellStyle name="Millares 9 2 2 7 6" xfId="24981" xr:uid="{2E344E96-E498-4828-9397-04C32401F0BB}"/>
    <cellStyle name="Millares 9 2 2 8" xfId="5836" xr:uid="{BC643005-E42B-4F0C-AEE7-A645800AAC26}"/>
    <cellStyle name="Millares 9 2 2 8 2" xfId="14205" xr:uid="{AC6BC952-6C66-446E-B282-440DDF826255}"/>
    <cellStyle name="Millares 9 2 2 8 2 2" xfId="45253" xr:uid="{EB28ECE8-82C1-410F-8B96-D656494B64E9}"/>
    <cellStyle name="Millares 9 2 2 8 2 3" xfId="28384" xr:uid="{75E479DE-3BEF-4D81-9CDE-4AFD52D09697}"/>
    <cellStyle name="Millares 9 2 2 8 3" xfId="17813" xr:uid="{57BAA8DD-3A7E-49DF-8CB4-BC7ACA93F5A0}"/>
    <cellStyle name="Millares 9 2 2 8 3 2" xfId="48860" xr:uid="{EC4D0820-BCA0-4DA5-8664-AAB61971D80B}"/>
    <cellStyle name="Millares 9 2 2 8 3 3" xfId="31991" xr:uid="{332C3469-BC6C-4CED-A33B-86A7E9A36138}"/>
    <cellStyle name="Millares 9 2 2 8 4" xfId="22068" xr:uid="{3781FA73-8D59-4814-81A8-902B2ACD71D3}"/>
    <cellStyle name="Millares 9 2 2 8 4 2" xfId="53085" xr:uid="{8BBA0DC2-B2EA-4D7F-8F37-D0B1C8F9577C}"/>
    <cellStyle name="Millares 9 2 2 8 4 3" xfId="36216" xr:uid="{5AF83A29-DD40-49CF-92FB-F3286AB53149}"/>
    <cellStyle name="Millares 9 2 2 8 5" xfId="11047" xr:uid="{563DB85F-5FBF-4455-8315-8970821159C7}"/>
    <cellStyle name="Millares 9 2 2 8 5 2" xfId="42099" xr:uid="{A93EBEA6-1FF3-4CE2-965A-DE2A6AF80541}"/>
    <cellStyle name="Millares 9 2 2 8 6" xfId="25230" xr:uid="{2011787C-158C-4380-8249-3F7DAE72EC3D}"/>
    <cellStyle name="Millares 9 2 2 9" xfId="11405" xr:uid="{E7680DE4-0B76-4160-96D8-E0782171F3AF}"/>
    <cellStyle name="Millares 9 2 2 9 2" xfId="15013" xr:uid="{004ECBD8-908C-4162-B7F3-3000B0790A9A}"/>
    <cellStyle name="Millares 9 2 2 9 2 2" xfId="46060" xr:uid="{A968711D-BED6-46A1-A124-952F240DB81B}"/>
    <cellStyle name="Millares 9 2 2 9 2 3" xfId="29191" xr:uid="{BD1C3C2E-4DBE-4FA8-BB84-E27E76948E0D}"/>
    <cellStyle name="Millares 9 2 2 9 3" xfId="19268" xr:uid="{AC381931-73F8-47B9-B3E1-F5342FDAF5C4}"/>
    <cellStyle name="Millares 9 2 2 9 3 2" xfId="50285" xr:uid="{2384026F-DF4A-4866-B469-A65B648A81CF}"/>
    <cellStyle name="Millares 9 2 2 9 3 3" xfId="33416" xr:uid="{A06003FE-B4EA-4F44-A76E-5374E16B3B58}"/>
    <cellStyle name="Millares 9 2 2 9 4" xfId="42453" xr:uid="{7C569514-287C-4FCE-BD1F-D5497CB71001}"/>
    <cellStyle name="Millares 9 2 2 9 5" xfId="25584" xr:uid="{57120105-8951-41FA-B0AB-BB0B5E87AF00}"/>
    <cellStyle name="Millares 9 2 20" xfId="36720" xr:uid="{428A9277-244B-4746-8C05-60B7F7894CDA}"/>
    <cellStyle name="Millares 9 2 20 2" xfId="53589" xr:uid="{24873876-7CCB-4A98-810E-93A9CD63D24B}"/>
    <cellStyle name="Millares 9 2 21" xfId="37030" xr:uid="{9D7C59CF-E6B7-4ACC-9CF5-49E9006D9912}"/>
    <cellStyle name="Millares 9 2 21 2" xfId="53899" xr:uid="{B8D73204-F271-404F-A9C8-F7869DA83A3C}"/>
    <cellStyle name="Millares 9 2 22" xfId="37333" xr:uid="{D368B6EB-B95C-4E6D-90D7-192D45691D7F}"/>
    <cellStyle name="Millares 9 2 22 2" xfId="54202" xr:uid="{C2636600-B5C2-414B-9772-1B1542A6B770}"/>
    <cellStyle name="Millares 9 2 23" xfId="37633" xr:uid="{103A3392-6311-471B-BEB1-29015CDA8957}"/>
    <cellStyle name="Millares 9 2 23 2" xfId="54502" xr:uid="{E985CBF3-53F8-424C-AC32-EFD18801A647}"/>
    <cellStyle name="Millares 9 2 24" xfId="37935" xr:uid="{65B9194F-672B-4B1F-9DFE-5169EEBEDAE1}"/>
    <cellStyle name="Millares 9 2 24 2" xfId="54804" xr:uid="{53A5787F-3242-4B75-A48D-A1499F79BEB9}"/>
    <cellStyle name="Millares 9 2 25" xfId="38237" xr:uid="{1BE82776-D0D5-4DAF-A3F9-6C528A6765DB}"/>
    <cellStyle name="Millares 9 2 25 2" xfId="55106" xr:uid="{2F0F4021-037D-4D74-B1A4-C9DA9DC3FC65}"/>
    <cellStyle name="Millares 9 2 26" xfId="38537" xr:uid="{E0BE85A2-E91B-460B-96A3-7A52BAE24BFC}"/>
    <cellStyle name="Millares 9 2 26 2" xfId="55406" xr:uid="{D25E7A8B-5A43-40D3-B65E-639FF30922EA}"/>
    <cellStyle name="Millares 9 2 27" xfId="38837" xr:uid="{55C66354-46AE-404A-87C6-B0CB1E6F3FA2}"/>
    <cellStyle name="Millares 9 2 27 2" xfId="55706" xr:uid="{5F715C5A-FBA3-4006-BBB9-58CE77B6E91D}"/>
    <cellStyle name="Millares 9 2 28" xfId="39115" xr:uid="{60190500-C9DB-4D2B-9AB1-5A4E64D2D879}"/>
    <cellStyle name="Millares 9 2 29" xfId="22246" xr:uid="{1A0598E2-4AE4-4225-A53C-BA8729ACE6F7}"/>
    <cellStyle name="Millares 9 2 3" xfId="465" xr:uid="{FFA7C64B-745D-4527-8183-52951BE005F1}"/>
    <cellStyle name="Millares 9 2 3 10" xfId="14713" xr:uid="{85900CE5-24F8-4515-B054-7EB9C36D8A95}"/>
    <cellStyle name="Millares 9 2 3 10 2" xfId="45760" xr:uid="{F25ECB98-550E-439D-9F69-F0630F5D0F9F}"/>
    <cellStyle name="Millares 9 2 3 10 3" xfId="28891" xr:uid="{5BC5CB5B-E629-4E59-88B6-36E1A98AAB96}"/>
    <cellStyle name="Millares 9 2 3 11" xfId="18065" xr:uid="{4C72FC4D-BEE1-408A-87F4-55BF886667F1}"/>
    <cellStyle name="Millares 9 2 3 11 2" xfId="49082" xr:uid="{0CDBA258-B20E-4BFC-A5F3-489F8E796A54}"/>
    <cellStyle name="Millares 9 2 3 11 3" xfId="32213" xr:uid="{724E979E-7C0C-4302-8166-F599BF2319CE}"/>
    <cellStyle name="Millares 9 2 3 12" xfId="18365" xr:uid="{67B47158-42AE-4850-91A2-C02DE1B1062B}"/>
    <cellStyle name="Millares 9 2 3 12 2" xfId="49382" xr:uid="{71579882-F07D-4FA0-B94B-8FF8BDD5127D}"/>
    <cellStyle name="Millares 9 2 3 12 3" xfId="32513" xr:uid="{37135227-707D-43D3-AA71-28FB9A4C47DC}"/>
    <cellStyle name="Millares 9 2 3 13" xfId="18665" xr:uid="{945E4830-C6CD-4CE2-A4A3-569977BE9037}"/>
    <cellStyle name="Millares 9 2 3 13 2" xfId="49682" xr:uid="{9798FC40-C642-4D9C-B806-3A9C54BE8CD0}"/>
    <cellStyle name="Millares 9 2 3 13 3" xfId="32813" xr:uid="{8718F412-316D-4B5A-91F6-6722B40A8D35}"/>
    <cellStyle name="Millares 9 2 3 14" xfId="18968" xr:uid="{8B6DB8DA-7FB2-46F3-A06A-53882AF573CC}"/>
    <cellStyle name="Millares 9 2 3 14 2" xfId="49985" xr:uid="{1088A973-6DEC-4289-907E-DC86777B7826}"/>
    <cellStyle name="Millares 9 2 3 14 3" xfId="33116" xr:uid="{B6B8C6C4-1807-4AC3-B6C7-73AA6E31B418}"/>
    <cellStyle name="Millares 9 2 3 15" xfId="8295" xr:uid="{617EC4EC-DD9C-4352-BA15-BB3180D407D6}"/>
    <cellStyle name="Millares 9 2 3 15 2" xfId="53286" xr:uid="{9FC9049A-D511-4A75-8AB9-AB9C0D4A3308}"/>
    <cellStyle name="Millares 9 2 3 15 3" xfId="36417" xr:uid="{FC1776F8-3D02-4E64-A746-0667A24FF8FB}"/>
    <cellStyle name="Millares 9 2 3 16" xfId="36722" xr:uid="{343FDF7F-BCD0-4A8E-9393-ECC4F2C46093}"/>
    <cellStyle name="Millares 9 2 3 16 2" xfId="53591" xr:uid="{9D175300-D1C5-4B98-8422-73A6DC133DC6}"/>
    <cellStyle name="Millares 9 2 3 17" xfId="37032" xr:uid="{2FF76EAA-1F9D-493F-9902-2E642B2BE432}"/>
    <cellStyle name="Millares 9 2 3 17 2" xfId="53901" xr:uid="{34E16D62-2AD6-4F4E-92B2-C1968EB6EF98}"/>
    <cellStyle name="Millares 9 2 3 18" xfId="37335" xr:uid="{AF438F33-F90E-4E5D-B9C6-9C574CBF2068}"/>
    <cellStyle name="Millares 9 2 3 18 2" xfId="54204" xr:uid="{51DCC5A9-BD0B-4AD7-BA56-33F4019004F6}"/>
    <cellStyle name="Millares 9 2 3 19" xfId="37635" xr:uid="{2E6A3D1B-FE07-4D2E-945B-F1929515108A}"/>
    <cellStyle name="Millares 9 2 3 19 2" xfId="54504" xr:uid="{1B97098A-48C5-4241-B582-FFD8DCBE1B71}"/>
    <cellStyle name="Millares 9 2 3 2" xfId="2082" xr:uid="{68A16254-2205-4AAF-9456-7F7ECA1E97CC}"/>
    <cellStyle name="Millares 9 2 3 2 2" xfId="4497" xr:uid="{219CA44B-1C26-4F6D-BD52-D3D518E775AF}"/>
    <cellStyle name="Millares 9 2 3 2 2 2" xfId="12480" xr:uid="{3DE797A4-4BDF-4F98-B455-9BDCA4F30A13}"/>
    <cellStyle name="Millares 9 2 3 2 2 2 2" xfId="43528" xr:uid="{9F01B80A-115D-4D6B-BDE8-99F6DB39372A}"/>
    <cellStyle name="Millares 9 2 3 2 2 3" xfId="26659" xr:uid="{FE451D82-E1FD-4484-B768-F619F8C75F52}"/>
    <cellStyle name="Millares 9 2 3 2 3" xfId="6911" xr:uid="{C883E8D0-0C72-467D-96E0-B1BEA78941DA}"/>
    <cellStyle name="Millares 9 2 3 2 3 2" xfId="16088" xr:uid="{1918B646-26DC-4CE5-A7BA-D62BF07CBF3E}"/>
    <cellStyle name="Millares 9 2 3 2 3 2 2" xfId="47135" xr:uid="{93B2C7BA-330E-40E1-827A-508A46C0DD05}"/>
    <cellStyle name="Millares 9 2 3 2 3 3" xfId="30266" xr:uid="{01DCDAE5-5ACA-47D3-B835-135D8AD08045}"/>
    <cellStyle name="Millares 9 2 3 2 4" xfId="20343" xr:uid="{3FBDC7B2-96DF-41C2-80B0-EF54E82FA739}"/>
    <cellStyle name="Millares 9 2 3 2 4 2" xfId="51360" xr:uid="{A3CF267B-7F73-41FC-8E3D-9DDAE66C2B44}"/>
    <cellStyle name="Millares 9 2 3 2 4 3" xfId="34491" xr:uid="{1E016B97-76AE-43CC-A3BB-AEE2FAFADB49}"/>
    <cellStyle name="Millares 9 2 3 2 5" xfId="9322" xr:uid="{333815B1-9B93-4635-BD50-E2A32C910A00}"/>
    <cellStyle name="Millares 9 2 3 2 5 2" xfId="40374" xr:uid="{93419524-8CA7-45D7-9E5C-B51AE57D0BE6}"/>
    <cellStyle name="Millares 9 2 3 2 6" xfId="23505" xr:uid="{5A678E46-40DB-461A-B81F-3F2D6A9A9F8D}"/>
    <cellStyle name="Millares 9 2 3 20" xfId="37937" xr:uid="{3A11F733-EE53-4F18-8EC0-214187EE9308}"/>
    <cellStyle name="Millares 9 2 3 20 2" xfId="54806" xr:uid="{B4439F94-FBF0-4603-BB27-45150F22D7B4}"/>
    <cellStyle name="Millares 9 2 3 21" xfId="38239" xr:uid="{D569A340-2D7A-48D7-9DD1-54EE0E787CD5}"/>
    <cellStyle name="Millares 9 2 3 21 2" xfId="55108" xr:uid="{EB4AE9D5-3277-444E-82A9-014A56D51583}"/>
    <cellStyle name="Millares 9 2 3 22" xfId="38539" xr:uid="{DA2F8922-D717-41AF-812C-911E1984F517}"/>
    <cellStyle name="Millares 9 2 3 22 2" xfId="55408" xr:uid="{E2E8A294-D015-4A8C-8FF8-0C4B1E02B265}"/>
    <cellStyle name="Millares 9 2 3 23" xfId="38839" xr:uid="{9219170E-5157-4C21-9DA1-247B378A3C22}"/>
    <cellStyle name="Millares 9 2 3 23 2" xfId="55708" xr:uid="{9C7D0DC6-30A2-4B94-9BB9-49C7CF99CB66}"/>
    <cellStyle name="Millares 9 2 3 24" xfId="39347" xr:uid="{7D0A0C02-5D11-411A-BBAC-5857623F9504}"/>
    <cellStyle name="Millares 9 2 3 25" xfId="22478" xr:uid="{3D9793BD-9A11-4345-AB41-162D5EC53840}"/>
    <cellStyle name="Millares 9 2 3 3" xfId="2737" xr:uid="{BCC4B9C6-6479-48AF-8AB7-FE5CBC90D7B5}"/>
    <cellStyle name="Millares 9 2 3 3 2" xfId="5152" xr:uid="{8F5470E4-704E-441C-BE93-8BA29C0CDDF5}"/>
    <cellStyle name="Millares 9 2 3 3 2 2" xfId="13135" xr:uid="{92EAEFFE-7C57-4AC6-BF46-EC3AFE0DB28D}"/>
    <cellStyle name="Millares 9 2 3 3 2 2 2" xfId="44183" xr:uid="{037A6844-AF10-4810-B1FE-176EA9232953}"/>
    <cellStyle name="Millares 9 2 3 3 2 3" xfId="27314" xr:uid="{30447FA7-BA72-44DE-A813-BFD61507DBCC}"/>
    <cellStyle name="Millares 9 2 3 3 3" xfId="7566" xr:uid="{802552BB-807C-43DA-BBF1-0AC4B960A69B}"/>
    <cellStyle name="Millares 9 2 3 3 3 2" xfId="16743" xr:uid="{F26DC676-93C6-48C4-AE31-3C9FB449E799}"/>
    <cellStyle name="Millares 9 2 3 3 3 2 2" xfId="47790" xr:uid="{77BC9D63-EE5B-4FD6-B9A6-FF47612D8300}"/>
    <cellStyle name="Millares 9 2 3 3 3 3" xfId="30921" xr:uid="{5B55E72E-37B5-48D8-ADC6-382B49D7A288}"/>
    <cellStyle name="Millares 9 2 3 3 4" xfId="20998" xr:uid="{ACBF78AB-036A-44CD-A21E-116FA080D7FC}"/>
    <cellStyle name="Millares 9 2 3 3 4 2" xfId="52015" xr:uid="{62153C82-E210-435F-AB40-B1BA79B6AD30}"/>
    <cellStyle name="Millares 9 2 3 3 4 3" xfId="35146" xr:uid="{41925932-8DC0-40F3-880D-1BE7400DCEB8}"/>
    <cellStyle name="Millares 9 2 3 3 5" xfId="9977" xr:uid="{C8A1CBFD-5D0E-4982-8DD9-405ECC6DC177}"/>
    <cellStyle name="Millares 9 2 3 3 5 2" xfId="41029" xr:uid="{51C5D87F-09B0-4D76-B34A-E6B5B9687FF9}"/>
    <cellStyle name="Millares 9 2 3 3 6" xfId="24160" xr:uid="{92FB8199-E42C-4D38-8945-421D42F833FD}"/>
    <cellStyle name="Millares 9 2 3 4" xfId="1733" xr:uid="{8FE40E47-1BE6-4408-88B6-D899396A9FF4}"/>
    <cellStyle name="Millares 9 2 3 4 2" xfId="4148" xr:uid="{1484EDF3-4936-42F0-BBC3-1DF8E1DFBBC6}"/>
    <cellStyle name="Millares 9 2 3 4 2 2" xfId="12131" xr:uid="{43564246-0E01-42C2-86BD-21E69B72CB51}"/>
    <cellStyle name="Millares 9 2 3 4 2 2 2" xfId="43179" xr:uid="{E84E0F50-25BD-4A5B-807D-80E9B14AB2A7}"/>
    <cellStyle name="Millares 9 2 3 4 2 3" xfId="26310" xr:uid="{23C3E68A-F3AF-4751-9015-05264C5CAB74}"/>
    <cellStyle name="Millares 9 2 3 4 3" xfId="6562" xr:uid="{0BE4A3F8-0DAE-414E-963A-CC34E92359C2}"/>
    <cellStyle name="Millares 9 2 3 4 3 2" xfId="15739" xr:uid="{8BC75004-6A63-4A5C-B75D-7484C9092CBF}"/>
    <cellStyle name="Millares 9 2 3 4 3 2 2" xfId="46786" xr:uid="{A0D8B722-0542-4298-A145-34FFF2C788FA}"/>
    <cellStyle name="Millares 9 2 3 4 3 3" xfId="29917" xr:uid="{087AE354-B3F8-48F4-9A7C-1FAFFF4EF1D7}"/>
    <cellStyle name="Millares 9 2 3 4 4" xfId="19994" xr:uid="{081EA373-6620-4AEC-90AA-3ED98CE41070}"/>
    <cellStyle name="Millares 9 2 3 4 4 2" xfId="51011" xr:uid="{D5A280E1-46D3-4C6D-BE41-D1E983234E71}"/>
    <cellStyle name="Millares 9 2 3 4 4 3" xfId="34142" xr:uid="{6688B44D-ABAA-4704-8D74-DF3242385CD3}"/>
    <cellStyle name="Millares 9 2 3 4 5" xfId="8973" xr:uid="{A579C7A1-DEFE-480E-9E2A-85E2E631264C}"/>
    <cellStyle name="Millares 9 2 3 4 5 2" xfId="40025" xr:uid="{89DE7ABF-FBC1-477A-A86C-C9BBC0939256}"/>
    <cellStyle name="Millares 9 2 3 4 6" xfId="23156" xr:uid="{8032CBBA-4FFF-41E2-AF73-0853F103EDB5}"/>
    <cellStyle name="Millares 9 2 3 5" xfId="1054" xr:uid="{17545185-6A9A-4E21-B703-35ECD25D49F6}"/>
    <cellStyle name="Millares 9 2 3 5 2" xfId="13660" xr:uid="{60905DE6-087C-417F-B4CA-6E7D485C4144}"/>
    <cellStyle name="Millares 9 2 3 5 2 2" xfId="44708" xr:uid="{1FAA4D06-C8A6-4E12-8F0F-324CCFD23C82}"/>
    <cellStyle name="Millares 9 2 3 5 2 3" xfId="27839" xr:uid="{99C6F997-862D-4A82-8A9F-AABCBF198C3E}"/>
    <cellStyle name="Millares 9 2 3 5 3" xfId="17268" xr:uid="{AADD4667-EBD0-4DB3-9027-442019DFA26F}"/>
    <cellStyle name="Millares 9 2 3 5 3 2" xfId="48315" xr:uid="{2FC52673-8265-42EA-A777-4D2A54FD0916}"/>
    <cellStyle name="Millares 9 2 3 5 3 3" xfId="31446" xr:uid="{65EA80B9-BDEF-497E-B04B-A03C2823643F}"/>
    <cellStyle name="Millares 9 2 3 5 4" xfId="21523" xr:uid="{B1D84370-C76D-438A-9846-D90C0480114A}"/>
    <cellStyle name="Millares 9 2 3 5 4 2" xfId="52540" xr:uid="{046EDDD1-C7DA-4B44-B1C7-9035C820C083}"/>
    <cellStyle name="Millares 9 2 3 5 4 3" xfId="35671" xr:uid="{B7BB0A42-3B03-49E9-8651-2B9B3C1F6A8B}"/>
    <cellStyle name="Millares 9 2 3 5 5" xfId="10502" xr:uid="{FDF77BD1-C137-4544-9063-906F76491640}"/>
    <cellStyle name="Millares 9 2 3 5 5 2" xfId="41554" xr:uid="{48C6A6AF-1B75-46B1-9A0B-1E0898A10113}"/>
    <cellStyle name="Millares 9 2 3 5 6" xfId="24685" xr:uid="{835C86ED-CE8F-4F91-A170-A274E8FD3F3B}"/>
    <cellStyle name="Millares 9 2 3 6" xfId="3469" xr:uid="{4B0B2F3B-3CA9-4AB6-AC2F-C23D4AB2E752}"/>
    <cellStyle name="Millares 9 2 3 6 2" xfId="13957" xr:uid="{0C070582-63A3-408C-9100-AA7372E6A4D5}"/>
    <cellStyle name="Millares 9 2 3 6 2 2" xfId="45005" xr:uid="{7C92050D-D1C2-4C40-9C71-9FF41869B208}"/>
    <cellStyle name="Millares 9 2 3 6 2 3" xfId="28136" xr:uid="{B6A5A356-DFB8-4BA0-98C9-C6C73B7DEF52}"/>
    <cellStyle name="Millares 9 2 3 6 3" xfId="17565" xr:uid="{728E1AC7-46C0-495F-8C53-E88582361EAA}"/>
    <cellStyle name="Millares 9 2 3 6 3 2" xfId="48612" xr:uid="{A4C5BD7E-FF24-40A8-836B-355D7022A37F}"/>
    <cellStyle name="Millares 9 2 3 6 3 3" xfId="31743" xr:uid="{B5FB415E-7421-4F0D-BC5F-362A893FE939}"/>
    <cellStyle name="Millares 9 2 3 6 4" xfId="21820" xr:uid="{EF5B055E-2FD6-45B1-99C3-A99B9AC32177}"/>
    <cellStyle name="Millares 9 2 3 6 4 2" xfId="52837" xr:uid="{8C8B027F-2F07-42AB-8DD3-0B38BB504FEF}"/>
    <cellStyle name="Millares 9 2 3 6 4 3" xfId="35968" xr:uid="{B52FE713-F0F3-4DA4-9806-E56AE9067230}"/>
    <cellStyle name="Millares 9 2 3 6 5" xfId="10799" xr:uid="{1AD35854-3EC3-4202-B0F1-D11132580F3E}"/>
    <cellStyle name="Millares 9 2 3 6 5 2" xfId="41851" xr:uid="{268A65D5-D85B-45D8-9C3F-730A8C9E0025}"/>
    <cellStyle name="Millares 9 2 3 6 6" xfId="24982" xr:uid="{DB8B35DB-8DBE-4BDD-A32E-C4D1BC16B8A0}"/>
    <cellStyle name="Millares 9 2 3 7" xfId="5884" xr:uid="{99AC09B4-70FF-4580-96F7-5071B744BC99}"/>
    <cellStyle name="Millares 9 2 3 7 2" xfId="14259" xr:uid="{048A6800-D557-4437-BC52-17C7BFF7F873}"/>
    <cellStyle name="Millares 9 2 3 7 2 2" xfId="45307" xr:uid="{1F89C3F1-C681-4F80-B216-976766982720}"/>
    <cellStyle name="Millares 9 2 3 7 2 3" xfId="28438" xr:uid="{3E687869-A511-4B2F-8581-D90265B29746}"/>
    <cellStyle name="Millares 9 2 3 7 3" xfId="17871" xr:uid="{01871979-5D74-4C95-9979-DD173A321621}"/>
    <cellStyle name="Millares 9 2 3 7 3 2" xfId="48918" xr:uid="{DB16490E-AD18-488F-AE09-85EE8675850C}"/>
    <cellStyle name="Millares 9 2 3 7 3 3" xfId="32049" xr:uid="{8BCA54C1-66EF-49DB-9E79-4437BA6E898D}"/>
    <cellStyle name="Millares 9 2 3 7 4" xfId="22122" xr:uid="{23C8CFC6-F67C-408D-B675-BED86B92A406}"/>
    <cellStyle name="Millares 9 2 3 7 4 2" xfId="53139" xr:uid="{D32732B7-055C-4AF6-99A9-A0ECF1A0CF4C}"/>
    <cellStyle name="Millares 9 2 3 7 4 3" xfId="36270" xr:uid="{F88A8CF3-21CC-46AD-8051-1D5B4C409160}"/>
    <cellStyle name="Millares 9 2 3 7 5" xfId="11105" xr:uid="{4969E379-43DB-4882-AC74-246CB10BE76C}"/>
    <cellStyle name="Millares 9 2 3 7 5 2" xfId="42153" xr:uid="{5AA4C290-581F-47CC-BF41-BFD82BB5EDD8}"/>
    <cellStyle name="Millares 9 2 3 7 6" xfId="25284" xr:uid="{21CF2505-94D5-4EF6-B217-FBC2BB3CC6EA}"/>
    <cellStyle name="Millares 9 2 3 8" xfId="11453" xr:uid="{28D16111-522A-4ED1-91D0-34F7EFE0D453}"/>
    <cellStyle name="Millares 9 2 3 8 2" xfId="15061" xr:uid="{3AF111E9-8960-41B4-8112-13C7E61F876A}"/>
    <cellStyle name="Millares 9 2 3 8 2 2" xfId="46108" xr:uid="{D3DE4EFA-ACBB-40D9-9C72-07000E16F729}"/>
    <cellStyle name="Millares 9 2 3 8 2 3" xfId="29239" xr:uid="{16DA4B40-273B-4F76-906D-32C5C3972EB7}"/>
    <cellStyle name="Millares 9 2 3 8 3" xfId="19316" xr:uid="{BE54B051-106B-4A5F-9543-E782589CD2C4}"/>
    <cellStyle name="Millares 9 2 3 8 3 2" xfId="50333" xr:uid="{03457782-420D-43DF-BDA3-CCF300097B95}"/>
    <cellStyle name="Millares 9 2 3 8 3 3" xfId="33464" xr:uid="{B6C2BFFE-5E64-4996-B6D9-43CF8E80BF68}"/>
    <cellStyle name="Millares 9 2 3 8 4" xfId="42501" xr:uid="{EC45C2DA-8659-4A95-B540-F64435775522}"/>
    <cellStyle name="Millares 9 2 3 8 5" xfId="25632" xr:uid="{26E80EDF-857C-4B10-A322-3DECA5B649F5}"/>
    <cellStyle name="Millares 9 2 3 9" xfId="14404" xr:uid="{9D396C8B-E3FB-4FD4-8430-88998421CDDE}"/>
    <cellStyle name="Millares 9 2 3 9 2" xfId="45452" xr:uid="{179B35A3-E4BB-44E1-88F7-1EF9E3B2DFEF}"/>
    <cellStyle name="Millares 9 2 3 9 3" xfId="28583" xr:uid="{17A8E9A0-CC9E-4ACC-B7C0-E3E2F3269C48}"/>
    <cellStyle name="Millares 9 2 4" xfId="1343" xr:uid="{9FDF75D8-A415-4725-A405-A6428D20AEDD}"/>
    <cellStyle name="Millares 9 2 4 2" xfId="3025" xr:uid="{A8958523-5294-41B6-BBB1-108308B9CFFB}"/>
    <cellStyle name="Millares 9 2 4 2 2" xfId="5440" xr:uid="{C1EAE12A-996A-42F6-B08F-C27C73B6F5AA}"/>
    <cellStyle name="Millares 9 2 4 2 2 2" xfId="13423" xr:uid="{46210BAF-9C0C-4415-97C3-EC954EF4F1B6}"/>
    <cellStyle name="Millares 9 2 4 2 2 2 2" xfId="44471" xr:uid="{E77773AB-13C9-45C9-A1EF-49786CB17EF7}"/>
    <cellStyle name="Millares 9 2 4 2 2 3" xfId="27602" xr:uid="{0EE665B3-D0DB-448E-941C-FBA634546AA6}"/>
    <cellStyle name="Millares 9 2 4 2 3" xfId="7854" xr:uid="{B2799860-7CA1-4385-9CE9-99808880DB25}"/>
    <cellStyle name="Millares 9 2 4 2 3 2" xfId="17031" xr:uid="{C171B7DA-2F71-497A-9B0C-538F0DD8890D}"/>
    <cellStyle name="Millares 9 2 4 2 3 2 2" xfId="48078" xr:uid="{98AE81A0-352E-4E9F-A72F-5C74EBFF4EF6}"/>
    <cellStyle name="Millares 9 2 4 2 3 3" xfId="31209" xr:uid="{05EBCC0D-9ECB-4448-9B55-BDFDA4464564}"/>
    <cellStyle name="Millares 9 2 4 2 4" xfId="21286" xr:uid="{279E08E1-27EA-4D00-AB90-9B0B88E69C39}"/>
    <cellStyle name="Millares 9 2 4 2 4 2" xfId="52303" xr:uid="{E1CD21A6-E305-47E2-9BAF-A10117E002F9}"/>
    <cellStyle name="Millares 9 2 4 2 4 3" xfId="35434" xr:uid="{8455BEE0-0F19-43AF-8728-65AB968BEB9E}"/>
    <cellStyle name="Millares 9 2 4 2 5" xfId="10265" xr:uid="{DAFB0716-C672-4404-A7E6-7BA46421F525}"/>
    <cellStyle name="Millares 9 2 4 2 5 2" xfId="41317" xr:uid="{125262DA-4949-442E-8191-190E61343A61}"/>
    <cellStyle name="Millares 9 2 4 2 6" xfId="24448" xr:uid="{DDE50474-D79C-4B53-96F2-D8B35B387517}"/>
    <cellStyle name="Millares 9 2 4 3" xfId="1850" xr:uid="{E3E69402-2F1F-4F6C-BAE8-EDDD6E7405B9}"/>
    <cellStyle name="Millares 9 2 4 3 2" xfId="4265" xr:uid="{ADDF4FAF-97E6-4437-AADB-73D9923B9AC2}"/>
    <cellStyle name="Millares 9 2 4 3 2 2" xfId="12248" xr:uid="{17764005-741A-4D3A-BBCE-485F5FDC4401}"/>
    <cellStyle name="Millares 9 2 4 3 2 2 2" xfId="43296" xr:uid="{9D4D9C50-DC77-413A-821E-058DBF0739CC}"/>
    <cellStyle name="Millares 9 2 4 3 2 3" xfId="26427" xr:uid="{B89F03A0-3E3D-4831-BC61-8D8113E2B42E}"/>
    <cellStyle name="Millares 9 2 4 3 3" xfId="6679" xr:uid="{1CF8F420-9F56-461B-BB3C-0DE38B978047}"/>
    <cellStyle name="Millares 9 2 4 3 3 2" xfId="15856" xr:uid="{6A393ED3-2AF6-454A-A05C-67676E4ED019}"/>
    <cellStyle name="Millares 9 2 4 3 3 2 2" xfId="46903" xr:uid="{C010ABA8-77DF-4725-A642-19730EEE743A}"/>
    <cellStyle name="Millares 9 2 4 3 3 3" xfId="30034" xr:uid="{5EE79EDD-0660-4A16-BA2F-8D23C6A56F83}"/>
    <cellStyle name="Millares 9 2 4 3 4" xfId="20111" xr:uid="{CA5567F1-EE65-4F14-9FB9-4FD033762438}"/>
    <cellStyle name="Millares 9 2 4 3 4 2" xfId="51128" xr:uid="{F5D951DD-7691-4AD8-BEB8-96C55904EF1D}"/>
    <cellStyle name="Millares 9 2 4 3 4 3" xfId="34259" xr:uid="{2B1C14EB-C5C6-409C-B855-3DE9F32A5BA4}"/>
    <cellStyle name="Millares 9 2 4 3 5" xfId="9090" xr:uid="{84A224AF-B2F8-4652-A70E-3DA9533F589D}"/>
    <cellStyle name="Millares 9 2 4 3 5 2" xfId="40142" xr:uid="{828226DA-008C-43ED-92DA-131D152AAA15}"/>
    <cellStyle name="Millares 9 2 4 3 6" xfId="23273" xr:uid="{F89C0E79-878F-4A85-AC6D-8CF1E7A2A81A}"/>
    <cellStyle name="Millares 9 2 4 4" xfId="3758" xr:uid="{DD58DD82-8A21-4833-8EFA-96B6F21D17B2}"/>
    <cellStyle name="Millares 9 2 4 4 2" xfId="11741" xr:uid="{9A8A596A-3ED0-40C9-8193-0F01AFC6F5E0}"/>
    <cellStyle name="Millares 9 2 4 4 2 2" xfId="42789" xr:uid="{4D233545-7803-4737-9B5D-A097882B7E5D}"/>
    <cellStyle name="Millares 9 2 4 4 3" xfId="25920" xr:uid="{3644DDD6-4D00-4F54-A9BB-FA4B2233D123}"/>
    <cellStyle name="Millares 9 2 4 5" xfId="6172" xr:uid="{42B1AB4D-1E5F-4D2D-A184-C1C591F9E068}"/>
    <cellStyle name="Millares 9 2 4 5 2" xfId="15349" xr:uid="{24BD830F-7670-47CB-B9A8-060EB796EF3C}"/>
    <cellStyle name="Millares 9 2 4 5 2 2" xfId="46396" xr:uid="{CBB47EA3-0398-49AE-9176-7F9631119D87}"/>
    <cellStyle name="Millares 9 2 4 5 3" xfId="29527" xr:uid="{E1D9102A-2875-426B-8BFD-90D02411A539}"/>
    <cellStyle name="Millares 9 2 4 6" xfId="19604" xr:uid="{E9D4FCDB-D854-4A50-A6A9-E7501FBC7055}"/>
    <cellStyle name="Millares 9 2 4 6 2" xfId="50621" xr:uid="{F19D74E0-EBAB-429B-BD5F-18A77986B7B0}"/>
    <cellStyle name="Millares 9 2 4 6 3" xfId="33752" xr:uid="{9E44B99B-A661-45F9-B3AC-A3C1EC364E72}"/>
    <cellStyle name="Millares 9 2 4 7" xfId="8583" xr:uid="{9D653420-6864-4ECB-9853-E5A77C5E1C62}"/>
    <cellStyle name="Millares 9 2 4 7 2" xfId="39635" xr:uid="{7BB9A5D7-106B-401D-9F77-C2F1A422F9B9}"/>
    <cellStyle name="Millares 9 2 4 8" xfId="22766" xr:uid="{57C10D17-978E-4AA4-88E6-ED51C9424989}"/>
    <cellStyle name="Millares 9 2 5" xfId="1390" xr:uid="{FCFD913B-F75C-43AA-969C-1FE03BE652D2}"/>
    <cellStyle name="Millares 9 2 5 2" xfId="3072" xr:uid="{CA906961-9EAF-42BB-9925-4C0129C259F8}"/>
    <cellStyle name="Millares 9 2 5 2 2" xfId="5487" xr:uid="{E788C213-6B7B-4A02-9FFE-24D59DC7C032}"/>
    <cellStyle name="Millares 9 2 5 2 2 2" xfId="13470" xr:uid="{9BE31073-DEC4-4451-A225-E9B7CE15B3DC}"/>
    <cellStyle name="Millares 9 2 5 2 2 2 2" xfId="44518" xr:uid="{6A24C237-7439-4707-BB14-8C5292F1AA09}"/>
    <cellStyle name="Millares 9 2 5 2 2 3" xfId="27649" xr:uid="{10EB908E-5733-49D8-90B2-AA0E2CAE7F2D}"/>
    <cellStyle name="Millares 9 2 5 2 3" xfId="7901" xr:uid="{098DDDC9-6670-4EA3-845D-670EDCB48D9E}"/>
    <cellStyle name="Millares 9 2 5 2 3 2" xfId="17078" xr:uid="{1C6FD610-AF84-43A4-869B-DC7737A2A6F8}"/>
    <cellStyle name="Millares 9 2 5 2 3 2 2" xfId="48125" xr:uid="{D9DBC321-308A-4F25-A5B4-F54F3D09B295}"/>
    <cellStyle name="Millares 9 2 5 2 3 3" xfId="31256" xr:uid="{E8837A23-E851-46A3-9989-2ACC9C139D60}"/>
    <cellStyle name="Millares 9 2 5 2 4" xfId="21333" xr:uid="{63886326-2487-4AE8-AC84-73963E1EB489}"/>
    <cellStyle name="Millares 9 2 5 2 4 2" xfId="52350" xr:uid="{5870FFA3-EF5B-40B4-9ED4-3478EDE2D0C0}"/>
    <cellStyle name="Millares 9 2 5 2 4 3" xfId="35481" xr:uid="{4AFE6752-8EFA-49F0-B561-A9A2C863DE3E}"/>
    <cellStyle name="Millares 9 2 5 2 5" xfId="10312" xr:uid="{A235B7C4-AABA-45F1-9CAA-9F8B5E2B2FA7}"/>
    <cellStyle name="Millares 9 2 5 2 5 2" xfId="41364" xr:uid="{0C0B1990-ACE1-423D-9ACD-263C346D4DC1}"/>
    <cellStyle name="Millares 9 2 5 2 6" xfId="24495" xr:uid="{CED7A12B-DC44-453F-B5F0-8AC7D3AA7471}"/>
    <cellStyle name="Millares 9 2 5 3" xfId="2152" xr:uid="{11ED76F3-EADF-41F2-AED6-924251324595}"/>
    <cellStyle name="Millares 9 2 5 3 2" xfId="4567" xr:uid="{97B0D76F-4031-4AE9-9181-3F1003782FAD}"/>
    <cellStyle name="Millares 9 2 5 3 2 2" xfId="12550" xr:uid="{8D76B5FE-0412-4ACE-B924-1A930EE9899A}"/>
    <cellStyle name="Millares 9 2 5 3 2 2 2" xfId="43598" xr:uid="{D0F84DD4-D54A-4C08-B108-922EA3C604A0}"/>
    <cellStyle name="Millares 9 2 5 3 2 3" xfId="26729" xr:uid="{0DBC7D79-2883-4158-83D4-8AF6D4282971}"/>
    <cellStyle name="Millares 9 2 5 3 3" xfId="6981" xr:uid="{EE0DBF38-07F1-430D-891F-F17CA8E45631}"/>
    <cellStyle name="Millares 9 2 5 3 3 2" xfId="16158" xr:uid="{65AACCFC-2D8C-4D2A-8418-03655A8B582E}"/>
    <cellStyle name="Millares 9 2 5 3 3 2 2" xfId="47205" xr:uid="{AA079BD6-B5A6-4F4E-A4C6-16289E52E56E}"/>
    <cellStyle name="Millares 9 2 5 3 3 3" xfId="30336" xr:uid="{8CA4A2DD-01BC-4DE3-97EA-9BB1802C4426}"/>
    <cellStyle name="Millares 9 2 5 3 4" xfId="20413" xr:uid="{06053481-3A3A-42C1-8003-7EA52526CBF5}"/>
    <cellStyle name="Millares 9 2 5 3 4 2" xfId="51430" xr:uid="{9CABCEE1-BC1F-4739-8DCF-949B82AFA8F6}"/>
    <cellStyle name="Millares 9 2 5 3 4 3" xfId="34561" xr:uid="{A8403C42-B6A0-4376-AC59-10D0F6E66054}"/>
    <cellStyle name="Millares 9 2 5 3 5" xfId="9392" xr:uid="{D4A4B40A-E775-41A3-8902-90DFD93639B2}"/>
    <cellStyle name="Millares 9 2 5 3 5 2" xfId="40444" xr:uid="{A5ACFD77-77FE-4820-ABC4-D37D9CB1A73C}"/>
    <cellStyle name="Millares 9 2 5 3 6" xfId="23575" xr:uid="{9E33A498-6FE8-48B9-82F9-FBB7BB55437E}"/>
    <cellStyle name="Millares 9 2 5 4" xfId="3805" xr:uid="{4143257B-EA1F-411C-B32F-16BB49F8B62E}"/>
    <cellStyle name="Millares 9 2 5 4 2" xfId="11788" xr:uid="{A0C45F4D-B2DB-4ACF-8F7A-5F0EC83B879F}"/>
    <cellStyle name="Millares 9 2 5 4 2 2" xfId="42836" xr:uid="{B6EDEE29-63E7-4F4D-BBD1-E3D7B6FEDEC3}"/>
    <cellStyle name="Millares 9 2 5 4 3" xfId="25967" xr:uid="{9848FD24-562A-433B-A446-F401564D0849}"/>
    <cellStyle name="Millares 9 2 5 5" xfId="6219" xr:uid="{A1B39B5C-3463-4995-BF48-FCC944190E6F}"/>
    <cellStyle name="Millares 9 2 5 5 2" xfId="15396" xr:uid="{A010943C-B263-4E07-B97C-3CCC32CEC92D}"/>
    <cellStyle name="Millares 9 2 5 5 2 2" xfId="46443" xr:uid="{C4E09388-971D-466B-9DA6-E5138C73580E}"/>
    <cellStyle name="Millares 9 2 5 5 3" xfId="29574" xr:uid="{DB0CAEB7-AF23-43FA-BFEF-F8317DDB1C85}"/>
    <cellStyle name="Millares 9 2 5 6" xfId="19651" xr:uid="{E69DCAA8-EBB9-4294-ACF0-31A32CA4E6BF}"/>
    <cellStyle name="Millares 9 2 5 6 2" xfId="50668" xr:uid="{5D674927-A18A-4BE5-A1E1-D0A1E11FCF28}"/>
    <cellStyle name="Millares 9 2 5 6 3" xfId="33799" xr:uid="{A43C5C31-B854-445C-90E8-2F6562D54F6A}"/>
    <cellStyle name="Millares 9 2 5 7" xfId="8630" xr:uid="{B53EFF73-605C-4AAA-A92E-7FE6979CFED5}"/>
    <cellStyle name="Millares 9 2 5 7 2" xfId="39682" xr:uid="{56CAC753-8322-4289-8C74-F5995B9E049D}"/>
    <cellStyle name="Millares 9 2 5 8" xfId="22813" xr:uid="{3B3CDD1B-EDE5-4DDC-BE24-05800139914C}"/>
    <cellStyle name="Millares 9 2 6" xfId="2389" xr:uid="{02697B8D-4304-4C6D-AC66-85EAFFCF29C1}"/>
    <cellStyle name="Millares 9 2 6 2" xfId="4804" xr:uid="{A56EEDB8-9217-41BE-BCEC-1815E193B765}"/>
    <cellStyle name="Millares 9 2 6 2 2" xfId="12787" xr:uid="{BADF61E2-6DDF-4BC6-A69E-D457F8FA994C}"/>
    <cellStyle name="Millares 9 2 6 2 2 2" xfId="43835" xr:uid="{C55A11C2-DE28-463D-8B7D-4811609AB77A}"/>
    <cellStyle name="Millares 9 2 6 2 3" xfId="26966" xr:uid="{6BF4E2BE-B7BF-4CDE-B990-E7566E0E0C6B}"/>
    <cellStyle name="Millares 9 2 6 3" xfId="7218" xr:uid="{FFB0D3C7-F237-4CCE-9D7A-31B66FE2553B}"/>
    <cellStyle name="Millares 9 2 6 3 2" xfId="16395" xr:uid="{9ACD230C-6FCC-40C5-B658-778301ABFB78}"/>
    <cellStyle name="Millares 9 2 6 3 2 2" xfId="47442" xr:uid="{D22EAA71-58A3-4E6F-B619-1E5B39C7726B}"/>
    <cellStyle name="Millares 9 2 6 3 3" xfId="30573" xr:uid="{66D85B93-8265-40F4-87A5-EDEE92987EEC}"/>
    <cellStyle name="Millares 9 2 6 4" xfId="20650" xr:uid="{27869B86-FB18-4DC4-B239-43A787956A87}"/>
    <cellStyle name="Millares 9 2 6 4 2" xfId="51667" xr:uid="{0829F0ED-DE55-434B-9548-25F6E3A3E65B}"/>
    <cellStyle name="Millares 9 2 6 4 3" xfId="34798" xr:uid="{60BCED5F-3C94-4722-945C-F7F6F07DD603}"/>
    <cellStyle name="Millares 9 2 6 5" xfId="9629" xr:uid="{A577B566-4917-4DD1-828C-779906501208}"/>
    <cellStyle name="Millares 9 2 6 5 2" xfId="40681" xr:uid="{5BB30B88-A895-443C-B84E-A4C1ED880040}"/>
    <cellStyle name="Millares 9 2 6 6" xfId="23812" xr:uid="{DE9EB7CF-CD87-4AEC-AF55-8CE03382517B}"/>
    <cellStyle name="Millares 9 2 7" xfId="2505" xr:uid="{45E90D68-DEF6-4463-8F8C-75D7DFB912EE}"/>
    <cellStyle name="Millares 9 2 7 2" xfId="4920" xr:uid="{95810121-182C-4E22-9E52-64DDA55E9EFD}"/>
    <cellStyle name="Millares 9 2 7 2 2" xfId="12903" xr:uid="{DD9553C9-5D66-46A4-B0F6-32E41B8016E7}"/>
    <cellStyle name="Millares 9 2 7 2 2 2" xfId="43951" xr:uid="{8A9BB47C-CDED-4AD1-9460-9BA3ACC5E47F}"/>
    <cellStyle name="Millares 9 2 7 2 3" xfId="27082" xr:uid="{4F8BF9BD-7133-4294-A476-41581134B40B}"/>
    <cellStyle name="Millares 9 2 7 3" xfId="7334" xr:uid="{EAC95C79-4F18-4A17-AC48-2255C43A7DDB}"/>
    <cellStyle name="Millares 9 2 7 3 2" xfId="16511" xr:uid="{69C745B8-CD81-483B-9D06-4E311EFB7F43}"/>
    <cellStyle name="Millares 9 2 7 3 2 2" xfId="47558" xr:uid="{8D50FB7B-B696-46A5-80B5-F03D0D72D5B6}"/>
    <cellStyle name="Millares 9 2 7 3 3" xfId="30689" xr:uid="{BEA75008-5B11-4DA2-9449-261857385747}"/>
    <cellStyle name="Millares 9 2 7 4" xfId="20766" xr:uid="{B5A6BBB2-A304-4215-BBA3-EE207AD44846}"/>
    <cellStyle name="Millares 9 2 7 4 2" xfId="51783" xr:uid="{C5AF2E2D-3335-4A82-9625-FBA64A6250A2}"/>
    <cellStyle name="Millares 9 2 7 4 3" xfId="34914" xr:uid="{8A576B9B-17D8-419F-AD20-D4C8C3C15ED5}"/>
    <cellStyle name="Millares 9 2 7 5" xfId="9745" xr:uid="{9FB1CD3F-1BD8-433A-AC7D-B3A4713941B1}"/>
    <cellStyle name="Millares 9 2 7 5 2" xfId="40797" xr:uid="{9C2991A1-A10A-41E4-990C-BFA952D0A0F3}"/>
    <cellStyle name="Millares 9 2 7 6" xfId="23928" xr:uid="{AAC3BEB3-56B3-4960-AB74-D255E2904CBE}"/>
    <cellStyle name="Millares 9 2 8" xfId="1498" xr:uid="{BA1E71BE-6937-450B-A5D6-8FC4B2C0A6EB}"/>
    <cellStyle name="Millares 9 2 8 2" xfId="3913" xr:uid="{2CDB863D-C145-4710-945D-CAE86C2FBE97}"/>
    <cellStyle name="Millares 9 2 8 2 2" xfId="11896" xr:uid="{12680205-303F-471C-BEE9-77AB1BFF74A6}"/>
    <cellStyle name="Millares 9 2 8 2 2 2" xfId="42944" xr:uid="{A82ED7CF-877A-4ACE-82BD-37437F89DCB9}"/>
    <cellStyle name="Millares 9 2 8 2 3" xfId="26075" xr:uid="{2F4B345D-8F4F-4DED-9C69-3A0BB557DB94}"/>
    <cellStyle name="Millares 9 2 8 3" xfId="6327" xr:uid="{C09A016E-9429-4A92-9986-E0F4CB4DC08B}"/>
    <cellStyle name="Millares 9 2 8 3 2" xfId="15504" xr:uid="{FACC0E16-1D5E-459D-8354-0D4734AB1C7A}"/>
    <cellStyle name="Millares 9 2 8 3 2 2" xfId="46551" xr:uid="{E3DE274F-AB6D-4B3B-95A1-CADDEFA69267}"/>
    <cellStyle name="Millares 9 2 8 3 3" xfId="29682" xr:uid="{3D2143A1-8986-415F-999B-42C6D922013A}"/>
    <cellStyle name="Millares 9 2 8 4" xfId="19759" xr:uid="{63AC9AAB-DEE8-4206-BA47-1D5AA193A73E}"/>
    <cellStyle name="Millares 9 2 8 4 2" xfId="50776" xr:uid="{23082742-34BA-4653-8C86-DA8760E5A6A6}"/>
    <cellStyle name="Millares 9 2 8 4 3" xfId="33907" xr:uid="{697F76B0-47A6-4FBC-B609-C371E28DDCDA}"/>
    <cellStyle name="Millares 9 2 8 5" xfId="8738" xr:uid="{CC28C70D-1A6F-4BFD-85BD-F6ED66DB8CB2}"/>
    <cellStyle name="Millares 9 2 8 5 2" xfId="39790" xr:uid="{8E16E97F-2932-4507-B4B6-BC046C8F744F}"/>
    <cellStyle name="Millares 9 2 8 6" xfId="22921" xr:uid="{A735B055-3999-420A-A8ED-E8440FDF2F92}"/>
    <cellStyle name="Millares 9 2 9" xfId="822" xr:uid="{97961F46-7AC4-41EB-A99A-6F75E740009D}"/>
    <cellStyle name="Millares 9 2 9 2" xfId="13658" xr:uid="{DC5C2D93-392F-4AEE-841E-07EF8E85D34F}"/>
    <cellStyle name="Millares 9 2 9 2 2" xfId="44706" xr:uid="{0ADB87A5-EE78-4E9E-90E7-74F440894690}"/>
    <cellStyle name="Millares 9 2 9 2 3" xfId="27837" xr:uid="{5CED4955-BBC3-471D-9AAF-2F845EAF1FEB}"/>
    <cellStyle name="Millares 9 2 9 3" xfId="17266" xr:uid="{E59BC9A5-5EAE-450F-8C7D-4621FEA0F075}"/>
    <cellStyle name="Millares 9 2 9 3 2" xfId="48313" xr:uid="{A9904851-3E0A-4041-988F-31289784D4C6}"/>
    <cellStyle name="Millares 9 2 9 3 3" xfId="31444" xr:uid="{6C199287-8C59-43FB-884E-1D83510B8385}"/>
    <cellStyle name="Millares 9 2 9 4" xfId="21521" xr:uid="{F4D74062-A6C0-4733-B6BD-162BD403F95D}"/>
    <cellStyle name="Millares 9 2 9 4 2" xfId="52538" xr:uid="{E05D335D-3118-40B2-8A12-713756E95A6E}"/>
    <cellStyle name="Millares 9 2 9 4 3" xfId="35669" xr:uid="{59F11E56-0270-416A-AE77-29F43736E238}"/>
    <cellStyle name="Millares 9 2 9 5" xfId="10500" xr:uid="{3DDDB423-867B-454D-A923-AB86DB4CA003}"/>
    <cellStyle name="Millares 9 2 9 5 2" xfId="41552" xr:uid="{3EAB85F8-EF7D-45BD-A0A1-04DA3590C12C}"/>
    <cellStyle name="Millares 9 2 9 6" xfId="24683" xr:uid="{5392B2DE-F51B-4C36-AFD5-FA4EAF2EE4C0}"/>
    <cellStyle name="Millares 9 20" xfId="18062" xr:uid="{9C0448E2-F207-400D-887F-3DFB18DA4622}"/>
    <cellStyle name="Millares 9 20 2" xfId="49079" xr:uid="{6227B4E6-5B4B-4579-84B7-DEDB51BECE10}"/>
    <cellStyle name="Millares 9 20 3" xfId="32210" xr:uid="{F1AF9C3D-EB88-4EC2-BE3C-C8EC4D97A63E}"/>
    <cellStyle name="Millares 9 21" xfId="18362" xr:uid="{AF720BD4-236A-43BD-BCD9-6E7D2D39A82F}"/>
    <cellStyle name="Millares 9 21 2" xfId="49379" xr:uid="{B49F9A5A-9BF0-43A1-903E-5AFB6B8004A2}"/>
    <cellStyle name="Millares 9 21 3" xfId="32510" xr:uid="{2198A8CE-55BA-478D-A5CF-BD9A83309301}"/>
    <cellStyle name="Millares 9 22" xfId="18662" xr:uid="{F39A78F0-A247-4B98-A242-AC6BCCD388E9}"/>
    <cellStyle name="Millares 9 22 2" xfId="49679" xr:uid="{40B6DAEE-2095-410A-A598-E0AC188D182A}"/>
    <cellStyle name="Millares 9 22 3" xfId="32810" xr:uid="{2A927A29-0FD2-4AB2-90C6-C4AF8EC65E2C}"/>
    <cellStyle name="Millares 9 23" xfId="18840" xr:uid="{F5D28F87-B390-4C33-A187-895D614B825D}"/>
    <cellStyle name="Millares 9 23 2" xfId="49857" xr:uid="{FA4EDAC6-6B1A-4A4C-B3D8-96FC098F53CD}"/>
    <cellStyle name="Millares 9 23 3" xfId="32988" xr:uid="{1B4AA11F-F0E8-455F-9A3F-F6A0A68EAC08}"/>
    <cellStyle name="Millares 9 24" xfId="7996" xr:uid="{3DE8D45D-41EB-48D0-B685-41E5182A7182}"/>
    <cellStyle name="Millares 9 24 2" xfId="53283" xr:uid="{2B1EE91C-AED3-4355-98FD-04904E1205A5}"/>
    <cellStyle name="Millares 9 24 3" xfId="36414" xr:uid="{103A1A68-A591-4FF9-88C1-66E92998EFC3}"/>
    <cellStyle name="Millares 9 25" xfId="36719" xr:uid="{020ADD24-4F62-4950-A1DD-6DF756660ACB}"/>
    <cellStyle name="Millares 9 25 2" xfId="53588" xr:uid="{C2537580-8E69-4E66-95C5-32561A954F9C}"/>
    <cellStyle name="Millares 9 26" xfId="37029" xr:uid="{4E983BD3-8538-47B8-94EA-7E3F4788F4B4}"/>
    <cellStyle name="Millares 9 26 2" xfId="53898" xr:uid="{40D2F046-5A3C-43F9-BD8E-7F109D722A28}"/>
    <cellStyle name="Millares 9 27" xfId="37332" xr:uid="{BC32F2C0-4702-4FDC-9562-1D6CAC9ECA8C}"/>
    <cellStyle name="Millares 9 27 2" xfId="54201" xr:uid="{7207B486-A9E9-4193-90CE-9CE03CB80A9C}"/>
    <cellStyle name="Millares 9 28" xfId="37632" xr:uid="{46D69AF7-EBB8-491D-8176-F7549B87F1ED}"/>
    <cellStyle name="Millares 9 28 2" xfId="54501" xr:uid="{A1A663BC-1E55-4C9A-B018-B294E0CD2AAA}"/>
    <cellStyle name="Millares 9 29" xfId="37934" xr:uid="{57098ABC-27AA-48D9-A350-694659147F1D}"/>
    <cellStyle name="Millares 9 29 2" xfId="54803" xr:uid="{2D77C77D-AEAB-48E6-99B3-516D4853FEDC}"/>
    <cellStyle name="Millares 9 3" xfId="286" xr:uid="{D23786F6-4510-4FF2-B7A0-C30B28406B31}"/>
    <cellStyle name="Millares 9 3 10" xfId="14405" xr:uid="{C00F2256-8EC3-4003-A26F-026ADFC89D33}"/>
    <cellStyle name="Millares 9 3 10 2" xfId="45453" xr:uid="{AE4589B8-7B12-4569-8EC1-6E1530A4BE4E}"/>
    <cellStyle name="Millares 9 3 10 3" xfId="28584" xr:uid="{A1054E03-9683-4F49-AB94-B18855FA78A9}"/>
    <cellStyle name="Millares 9 3 11" xfId="14628" xr:uid="{6AB8F7A9-FE47-4053-8909-6C56E746BE92}"/>
    <cellStyle name="Millares 9 3 11 2" xfId="45675" xr:uid="{074ADBE0-4A04-45A6-A17B-BB76459CCFBC}"/>
    <cellStyle name="Millares 9 3 11 3" xfId="28806" xr:uid="{8A22E30F-BF3B-42B3-8400-07D8E664922A}"/>
    <cellStyle name="Millares 9 3 12" xfId="18066" xr:uid="{7BE12C77-737B-4E3B-AD9B-C21B60D32995}"/>
    <cellStyle name="Millares 9 3 12 2" xfId="49083" xr:uid="{9E531469-1934-46E2-94D0-6A7778D5ED2A}"/>
    <cellStyle name="Millares 9 3 12 3" xfId="32214" xr:uid="{698B266C-E177-48EC-AEF6-839583A74D9B}"/>
    <cellStyle name="Millares 9 3 13" xfId="18366" xr:uid="{6C215AEF-6323-445C-AE16-36C27CDA78F4}"/>
    <cellStyle name="Millares 9 3 13 2" xfId="49383" xr:uid="{1C8215E9-7A73-4418-806D-A1F205ACA953}"/>
    <cellStyle name="Millares 9 3 13 3" xfId="32514" xr:uid="{8B36237D-C2CF-4C2E-B98C-F65203C75421}"/>
    <cellStyle name="Millares 9 3 14" xfId="18666" xr:uid="{7BD75835-39BE-4456-9740-E96D3E6A2D92}"/>
    <cellStyle name="Millares 9 3 14 2" xfId="49683" xr:uid="{91F7918D-9587-4628-8D33-DE96D9784064}"/>
    <cellStyle name="Millares 9 3 14 3" xfId="32814" xr:uid="{4A96F2E0-7D0F-4D88-AB3C-0B8897401F7A}"/>
    <cellStyle name="Millares 9 3 15" xfId="18887" xr:uid="{59CF9425-8033-4D24-97B7-D3CF34E1DFAA}"/>
    <cellStyle name="Millares 9 3 15 2" xfId="49904" xr:uid="{63653525-0E42-44DF-9677-65EC22FC4F10}"/>
    <cellStyle name="Millares 9 3 15 3" xfId="33035" xr:uid="{E1A5EAC7-D793-4987-BA26-B6B1B8306AFA}"/>
    <cellStyle name="Millares 9 3 16" xfId="8117" xr:uid="{F40DBA15-FE66-4A5A-BD3E-F4C9F683F655}"/>
    <cellStyle name="Millares 9 3 16 2" xfId="53287" xr:uid="{CEBFC877-64C4-497F-8C6C-4BF07D546372}"/>
    <cellStyle name="Millares 9 3 16 3" xfId="36418" xr:uid="{90244346-3072-4E00-AFCE-AD4BC2AA94C4}"/>
    <cellStyle name="Millares 9 3 17" xfId="36723" xr:uid="{4675309E-EE21-4682-A72D-E7ACDCAEAEA4}"/>
    <cellStyle name="Millares 9 3 17 2" xfId="53592" xr:uid="{88CEFA73-F42C-4C36-B946-7D928BF80FCD}"/>
    <cellStyle name="Millares 9 3 18" xfId="37033" xr:uid="{0D9FB9AB-8662-4374-B76D-FD1849C482DC}"/>
    <cellStyle name="Millares 9 3 18 2" xfId="53902" xr:uid="{8015D5A0-732C-4E84-BB23-ECBB649F0C50}"/>
    <cellStyle name="Millares 9 3 19" xfId="37336" xr:uid="{9BBA0D26-4A78-462E-B4EB-6713AA2B4208}"/>
    <cellStyle name="Millares 9 3 19 2" xfId="54205" xr:uid="{A8C6ECC0-4421-4447-A035-5AA8F7DA6609}"/>
    <cellStyle name="Millares 9 3 2" xfId="576" xr:uid="{9DB288B8-B4AD-4A4A-BE06-5F16DB41FE04}"/>
    <cellStyle name="Millares 9 3 2 2" xfId="2848" xr:uid="{5E99168E-4F7D-4491-84A9-D85F4DC5CA92}"/>
    <cellStyle name="Millares 9 3 2 2 2" xfId="5263" xr:uid="{C6AFE060-CFB3-45AE-8168-248452E6B577}"/>
    <cellStyle name="Millares 9 3 2 2 2 2" xfId="13246" xr:uid="{A6DA5390-2DC6-4F59-9FBE-E25E23DD9258}"/>
    <cellStyle name="Millares 9 3 2 2 2 2 2" xfId="44294" xr:uid="{C9BA49C1-407C-4B14-AC40-14104224D87C}"/>
    <cellStyle name="Millares 9 3 2 2 2 3" xfId="27425" xr:uid="{99FE40ED-A45D-4244-A4E9-967C9828F8FE}"/>
    <cellStyle name="Millares 9 3 2 2 3" xfId="7677" xr:uid="{B6F90590-6717-4648-A4FE-EE217B303B7C}"/>
    <cellStyle name="Millares 9 3 2 2 3 2" xfId="16854" xr:uid="{3C5BF662-4868-4F0E-8B41-26FBF023AC1E}"/>
    <cellStyle name="Millares 9 3 2 2 3 2 2" xfId="47901" xr:uid="{19B2DF0E-5E7D-4C97-8F8E-EFBC67DF3ACC}"/>
    <cellStyle name="Millares 9 3 2 2 3 3" xfId="31032" xr:uid="{22570FFF-F05A-4A25-88B1-CB13849F4AEE}"/>
    <cellStyle name="Millares 9 3 2 2 4" xfId="21109" xr:uid="{223FC115-6C08-41BC-8D79-7F6813F341AC}"/>
    <cellStyle name="Millares 9 3 2 2 4 2" xfId="52126" xr:uid="{A0AE5B26-8E32-4110-9320-309CF86CF6F7}"/>
    <cellStyle name="Millares 9 3 2 2 4 3" xfId="35257" xr:uid="{B1EF6524-56DB-4C2E-97B7-6AE8497883D2}"/>
    <cellStyle name="Millares 9 3 2 2 5" xfId="10088" xr:uid="{FBFF1904-EAA3-438A-8EF4-A41BC9622350}"/>
    <cellStyle name="Millares 9 3 2 2 5 2" xfId="41140" xr:uid="{6685DB90-8A27-490F-A059-D3AA91A5C14D}"/>
    <cellStyle name="Millares 9 3 2 2 6" xfId="24271" xr:uid="{B094D6B8-6923-4B85-8CA1-2A31374AE6ED}"/>
    <cellStyle name="Millares 9 3 2 3" xfId="1904" xr:uid="{C4A60F90-81B1-4EB5-BBC1-6E71B5E78736}"/>
    <cellStyle name="Millares 9 3 2 3 2" xfId="4319" xr:uid="{A208AFF1-13F8-4DCB-96D0-22987E962D6C}"/>
    <cellStyle name="Millares 9 3 2 3 2 2" xfId="12302" xr:uid="{C2778C5B-329A-4141-988B-8644B396EE85}"/>
    <cellStyle name="Millares 9 3 2 3 2 2 2" xfId="43350" xr:uid="{366A0217-2BE7-4DE8-8ABE-EAFE3C651A94}"/>
    <cellStyle name="Millares 9 3 2 3 2 3" xfId="26481" xr:uid="{06A61593-C826-4BE9-86C2-E4A5F4040E95}"/>
    <cellStyle name="Millares 9 3 2 3 3" xfId="6733" xr:uid="{8AEA4244-4FFF-4DCE-946B-5B089E88B669}"/>
    <cellStyle name="Millares 9 3 2 3 3 2" xfId="15910" xr:uid="{31599DD4-C7EB-43BF-A170-4EDA9F8AAB35}"/>
    <cellStyle name="Millares 9 3 2 3 3 2 2" xfId="46957" xr:uid="{0389D5C7-8AFB-4B5C-9C8A-84A987E519B0}"/>
    <cellStyle name="Millares 9 3 2 3 3 3" xfId="30088" xr:uid="{5E214E12-2064-41F4-945B-626C8B071B53}"/>
    <cellStyle name="Millares 9 3 2 3 4" xfId="20165" xr:uid="{74C982BF-EBA7-4127-A5DA-E0C0CDAAAE05}"/>
    <cellStyle name="Millares 9 3 2 3 4 2" xfId="51182" xr:uid="{6869986D-19EF-404C-94A3-D80905E7FAF1}"/>
    <cellStyle name="Millares 9 3 2 3 4 3" xfId="34313" xr:uid="{CB5D05DF-0A1A-4FE0-A7B3-CC9715A4244F}"/>
    <cellStyle name="Millares 9 3 2 3 5" xfId="9144" xr:uid="{A87CAFF5-E510-41AF-879C-B313DBF24788}"/>
    <cellStyle name="Millares 9 3 2 3 5 2" xfId="40196" xr:uid="{EA2CE764-8CDC-441B-A108-34C70F390AE1}"/>
    <cellStyle name="Millares 9 3 2 3 6" xfId="23327" xr:uid="{47F9E709-5F54-4692-9E50-578F2C4F77DC}"/>
    <cellStyle name="Millares 9 3 2 4" xfId="1165" xr:uid="{3BD0EB31-B40A-4F44-9668-24B66011FFD7}"/>
    <cellStyle name="Millares 9 3 2 4 2" xfId="11564" xr:uid="{9C8B3C89-AA55-42AB-8BBA-4DBE4ACD1688}"/>
    <cellStyle name="Millares 9 3 2 4 2 2" xfId="42612" xr:uid="{207F67BA-8C62-4BE3-A81D-F1B219F611C6}"/>
    <cellStyle name="Millares 9 3 2 4 3" xfId="25743" xr:uid="{2FA240CE-7A5B-4B77-9033-10E5B7709AA7}"/>
    <cellStyle name="Millares 9 3 2 5" xfId="3580" xr:uid="{D2E04691-C06D-43BE-8E74-44A863A56F69}"/>
    <cellStyle name="Millares 9 3 2 5 2" xfId="15172" xr:uid="{75340C85-DEC4-4819-BAFE-CA5DCBF94B2D}"/>
    <cellStyle name="Millares 9 3 2 5 2 2" xfId="46219" xr:uid="{7291AB42-92E8-457B-B556-FDA1FBC4DA5D}"/>
    <cellStyle name="Millares 9 3 2 5 3" xfId="29350" xr:uid="{169CA5DE-4AFF-435A-A721-0DE7DE78F221}"/>
    <cellStyle name="Millares 9 3 2 6" xfId="5995" xr:uid="{7130F898-D955-4AD9-9F50-D0236BBEBCB8}"/>
    <cellStyle name="Millares 9 3 2 6 2" xfId="19427" xr:uid="{F76120F9-8FB8-450C-B53D-0DA4FDCC2705}"/>
    <cellStyle name="Millares 9 3 2 6 2 2" xfId="50444" xr:uid="{B7E60E50-59AF-460B-8164-9FE523BC22D3}"/>
    <cellStyle name="Millares 9 3 2 6 3" xfId="33575" xr:uid="{D0CA4857-EA6F-4670-A24B-FD036396DF65}"/>
    <cellStyle name="Millares 9 3 2 7" xfId="8406" xr:uid="{630F2A57-7A71-4850-8ADB-79DA81EC3DDA}"/>
    <cellStyle name="Millares 9 3 2 7 2" xfId="39458" xr:uid="{6E39E79D-020F-496F-A5FA-6A41E36D857C}"/>
    <cellStyle name="Millares 9 3 2 8" xfId="22589" xr:uid="{DB5E0264-062D-428E-9E96-42D39CDD86D2}"/>
    <cellStyle name="Millares 9 3 20" xfId="37636" xr:uid="{1BBBAC81-B88D-4DC4-8D5F-E5C276EEB7DC}"/>
    <cellStyle name="Millares 9 3 20 2" xfId="54505" xr:uid="{FCC49129-3DED-442F-A122-DB5D3CBC8EB4}"/>
    <cellStyle name="Millares 9 3 21" xfId="37938" xr:uid="{C2719B56-1415-48C3-BEFE-78D19D34DC22}"/>
    <cellStyle name="Millares 9 3 21 2" xfId="54807" xr:uid="{A9D51121-DD99-4DD4-BB79-3DBCAD225965}"/>
    <cellStyle name="Millares 9 3 22" xfId="38240" xr:uid="{4B6E0CCA-2590-48BB-BDBF-475693D72703}"/>
    <cellStyle name="Millares 9 3 22 2" xfId="55109" xr:uid="{0BDAF442-E2B1-459A-8309-B8D6617D6141}"/>
    <cellStyle name="Millares 9 3 23" xfId="38540" xr:uid="{988BAC4D-9D8E-4C15-8310-4E505A4BD4BE}"/>
    <cellStyle name="Millares 9 3 23 2" xfId="55409" xr:uid="{BF68FEE1-B990-4F60-8E71-4ACE1696C568}"/>
    <cellStyle name="Millares 9 3 24" xfId="38840" xr:uid="{5271BD3D-46D1-4104-BFE3-863E0F554C82}"/>
    <cellStyle name="Millares 9 3 24 2" xfId="55709" xr:uid="{C88BF165-FCCB-4FF1-A794-938B9796A04D}"/>
    <cellStyle name="Millares 9 3 25" xfId="39169" xr:uid="{D4054E4D-A9A8-4990-A566-CC7A53AC3CAC}"/>
    <cellStyle name="Millares 9 3 26" xfId="22300" xr:uid="{7227E621-355C-4089-B94C-34C889CE9A13}"/>
    <cellStyle name="Millares 9 3 3" xfId="1409" xr:uid="{569AC682-DA46-4ABD-BB47-1AE3F4A31990}"/>
    <cellStyle name="Millares 9 3 3 2" xfId="3091" xr:uid="{1BE5B2D1-B6C7-46A1-96AF-773E8783147C}"/>
    <cellStyle name="Millares 9 3 3 2 2" xfId="5506" xr:uid="{FDB869B4-12B6-4D76-A034-5C96F22DE88C}"/>
    <cellStyle name="Millares 9 3 3 2 2 2" xfId="13489" xr:uid="{8C2143C2-13E0-443E-A5D5-FD80C0466932}"/>
    <cellStyle name="Millares 9 3 3 2 2 2 2" xfId="44537" xr:uid="{49AF9740-33D8-4E00-A43A-FB39B495B5CD}"/>
    <cellStyle name="Millares 9 3 3 2 2 3" xfId="27668" xr:uid="{6811D605-7E86-4437-88AD-9392F036F4AA}"/>
    <cellStyle name="Millares 9 3 3 2 3" xfId="7920" xr:uid="{84AE7206-996C-478B-8296-109BC62EF59A}"/>
    <cellStyle name="Millares 9 3 3 2 3 2" xfId="17097" xr:uid="{E209E956-9738-47D6-B85F-548A99EA0BD6}"/>
    <cellStyle name="Millares 9 3 3 2 3 2 2" xfId="48144" xr:uid="{67262516-D215-4CC7-8548-D5113CE8E6B1}"/>
    <cellStyle name="Millares 9 3 3 2 3 3" xfId="31275" xr:uid="{80516B3C-5467-46A0-ACB7-524532B1F8A3}"/>
    <cellStyle name="Millares 9 3 3 2 4" xfId="21352" xr:uid="{04C5FF45-9226-4B22-922E-1496EFF46E7A}"/>
    <cellStyle name="Millares 9 3 3 2 4 2" xfId="52369" xr:uid="{8082CE56-3038-4897-AB83-4FFA3DFFF4E8}"/>
    <cellStyle name="Millares 9 3 3 2 4 3" xfId="35500" xr:uid="{5FC5D0B6-895A-4F0B-954E-BDE73373268B}"/>
    <cellStyle name="Millares 9 3 3 2 5" xfId="10331" xr:uid="{3F0B67D4-6400-4911-8DEA-A5AE883B52CF}"/>
    <cellStyle name="Millares 9 3 3 2 5 2" xfId="41383" xr:uid="{33FEFCB7-1B9B-4615-B6BD-8D1B7F50AA5F}"/>
    <cellStyle name="Millares 9 3 3 2 6" xfId="24514" xr:uid="{CEC80F1F-2CEB-4450-873C-28EE79F327EF}"/>
    <cellStyle name="Millares 9 3 3 3" xfId="2206" xr:uid="{9007322E-C82D-41B8-8F55-E46B21AE4C7E}"/>
    <cellStyle name="Millares 9 3 3 3 2" xfId="4621" xr:uid="{697D11F3-AAFA-48E7-A33E-AA1FAC025FDE}"/>
    <cellStyle name="Millares 9 3 3 3 2 2" xfId="12604" xr:uid="{CF82B9AF-8B2A-4845-904A-AE1FBE2DF14E}"/>
    <cellStyle name="Millares 9 3 3 3 2 2 2" xfId="43652" xr:uid="{D8803B67-7FCF-4D42-9413-A5E471D11303}"/>
    <cellStyle name="Millares 9 3 3 3 2 3" xfId="26783" xr:uid="{265D99F1-8E9E-40A1-AA0E-76D950D36DCD}"/>
    <cellStyle name="Millares 9 3 3 3 3" xfId="7035" xr:uid="{4CF56B0E-B9D0-4BE2-B8D1-DADD70B916E1}"/>
    <cellStyle name="Millares 9 3 3 3 3 2" xfId="16212" xr:uid="{5E9D49FD-30B1-4123-B548-E69529ED3295}"/>
    <cellStyle name="Millares 9 3 3 3 3 2 2" xfId="47259" xr:uid="{D03F932E-D6EC-4B66-A0FF-7442CAAB1BDB}"/>
    <cellStyle name="Millares 9 3 3 3 3 3" xfId="30390" xr:uid="{2E948732-AFDB-4D07-B842-9D0AE83DE9E2}"/>
    <cellStyle name="Millares 9 3 3 3 4" xfId="20467" xr:uid="{AE3F49AE-2F36-4772-A06C-85DD17058AEC}"/>
    <cellStyle name="Millares 9 3 3 3 4 2" xfId="51484" xr:uid="{0F589CAC-D7ED-4E25-8AD4-FBCA8B0611C0}"/>
    <cellStyle name="Millares 9 3 3 3 4 3" xfId="34615" xr:uid="{1C4C96C3-75CA-482B-ACD2-2D09E309BD7B}"/>
    <cellStyle name="Millares 9 3 3 3 5" xfId="9446" xr:uid="{A1BF956C-E927-4147-8822-92C3EF8BB5F6}"/>
    <cellStyle name="Millares 9 3 3 3 5 2" xfId="40498" xr:uid="{E75E58AF-9875-493E-962F-80402D27DAC3}"/>
    <cellStyle name="Millares 9 3 3 3 6" xfId="23629" xr:uid="{99C7CAA9-57D4-44CE-9094-7B6CC2DA71C0}"/>
    <cellStyle name="Millares 9 3 3 4" xfId="3824" xr:uid="{51659C7C-FC20-449A-9829-A1DD0A11E2D6}"/>
    <cellStyle name="Millares 9 3 3 4 2" xfId="11807" xr:uid="{6EBD616E-2CF8-4A64-ABF1-3AEC528E9DBF}"/>
    <cellStyle name="Millares 9 3 3 4 2 2" xfId="42855" xr:uid="{8C023EC4-0972-4164-A15F-22153B35D441}"/>
    <cellStyle name="Millares 9 3 3 4 3" xfId="25986" xr:uid="{637DD227-90D3-4B64-A40A-88A83716F0E9}"/>
    <cellStyle name="Millares 9 3 3 5" xfId="6238" xr:uid="{8737EA4B-1183-4D22-BFCA-775B2C9F3968}"/>
    <cellStyle name="Millares 9 3 3 5 2" xfId="15415" xr:uid="{2AC81484-3571-4986-974E-C591325932C5}"/>
    <cellStyle name="Millares 9 3 3 5 2 2" xfId="46462" xr:uid="{785C3970-DB64-4D0C-A2A1-D8D87C6A5C09}"/>
    <cellStyle name="Millares 9 3 3 5 3" xfId="29593" xr:uid="{395C307F-BEA6-432A-B563-EF6EDB8E05FB}"/>
    <cellStyle name="Millares 9 3 3 6" xfId="19670" xr:uid="{B171C88E-7F9B-4A2E-ADDC-2F1F1D56F731}"/>
    <cellStyle name="Millares 9 3 3 6 2" xfId="50687" xr:uid="{2D79639A-22C8-41E1-8612-9D1548C69DD9}"/>
    <cellStyle name="Millares 9 3 3 6 3" xfId="33818" xr:uid="{D61CC8E0-2129-4EE5-B027-3514FD347749}"/>
    <cellStyle name="Millares 9 3 3 7" xfId="8649" xr:uid="{00D84818-96B7-4AA1-97A7-8649F5522DBA}"/>
    <cellStyle name="Millares 9 3 3 7 2" xfId="39701" xr:uid="{7EB008C6-A42D-4872-B41D-943EEFFA3F1A}"/>
    <cellStyle name="Millares 9 3 3 8" xfId="22832" xr:uid="{3048180B-23AA-46C8-BD0A-75F2AAB35C06}"/>
    <cellStyle name="Millares 9 3 4" xfId="2559" xr:uid="{E0775323-8567-4278-9E37-29A13675815D}"/>
    <cellStyle name="Millares 9 3 4 2" xfId="4974" xr:uid="{76E17FB1-7322-4B55-AE8A-6F0A2863116C}"/>
    <cellStyle name="Millares 9 3 4 2 2" xfId="12957" xr:uid="{C63D6992-6232-4547-9233-8D1634533110}"/>
    <cellStyle name="Millares 9 3 4 2 2 2" xfId="44005" xr:uid="{97D440F8-BB4D-42B9-AE12-F9E19BFBE765}"/>
    <cellStyle name="Millares 9 3 4 2 3" xfId="27136" xr:uid="{DDCE497B-1D5E-421B-9C58-8B980113EDD0}"/>
    <cellStyle name="Millares 9 3 4 3" xfId="7388" xr:uid="{F0919C07-F951-45DB-8DA5-974AA1657C60}"/>
    <cellStyle name="Millares 9 3 4 3 2" xfId="16565" xr:uid="{8ECC6CB6-BB8A-4639-A38B-90ECB6884FD9}"/>
    <cellStyle name="Millares 9 3 4 3 2 2" xfId="47612" xr:uid="{AEB53D26-3439-4E4A-AAA4-7CCD99037A6F}"/>
    <cellStyle name="Millares 9 3 4 3 3" xfId="30743" xr:uid="{5C3EF8E6-8BD3-4214-B001-2961AABF2EC8}"/>
    <cellStyle name="Millares 9 3 4 4" xfId="20820" xr:uid="{9EEA3F64-A224-42FF-BB26-D7BFEC4A1FF3}"/>
    <cellStyle name="Millares 9 3 4 4 2" xfId="51837" xr:uid="{339D3AAE-F466-471A-877C-A5A1BC2A7A48}"/>
    <cellStyle name="Millares 9 3 4 4 3" xfId="34968" xr:uid="{189D88A2-385D-4AF3-94EC-61846445A0CC}"/>
    <cellStyle name="Millares 9 3 4 5" xfId="9799" xr:uid="{89C58C71-C273-4F4E-8C0B-2BEA5BD8F877}"/>
    <cellStyle name="Millares 9 3 4 5 2" xfId="40851" xr:uid="{EDE622EB-3EE5-47AB-B7EA-88E76CA9CFA8}"/>
    <cellStyle name="Millares 9 3 4 6" xfId="23982" xr:uid="{68614342-97ED-438F-9B5E-FA1C99C8DF21}"/>
    <cellStyle name="Millares 9 3 5" xfId="1552" xr:uid="{EE2178AD-94C8-4428-96F1-823D50B56A78}"/>
    <cellStyle name="Millares 9 3 5 2" xfId="3967" xr:uid="{D40AA13F-CEFF-4C83-B203-C3875363D9AC}"/>
    <cellStyle name="Millares 9 3 5 2 2" xfId="11950" xr:uid="{72233C37-AF2A-44B5-BBC2-BC20354F3942}"/>
    <cellStyle name="Millares 9 3 5 2 2 2" xfId="42998" xr:uid="{7E652D23-BFCD-44E7-A2E3-69DA57C12B02}"/>
    <cellStyle name="Millares 9 3 5 2 3" xfId="26129" xr:uid="{307E8626-6E53-46B2-8F35-B7239A664BCF}"/>
    <cellStyle name="Millares 9 3 5 3" xfId="6381" xr:uid="{AD5D0EE4-CC91-4560-B948-533E6E0F0358}"/>
    <cellStyle name="Millares 9 3 5 3 2" xfId="15558" xr:uid="{146856D8-9509-4AFF-88B0-7825E333A103}"/>
    <cellStyle name="Millares 9 3 5 3 2 2" xfId="46605" xr:uid="{C0690B3F-170E-4381-8C53-117BE6235EEF}"/>
    <cellStyle name="Millares 9 3 5 3 3" xfId="29736" xr:uid="{85C54857-B451-4751-ACB1-B7B3E397B6E5}"/>
    <cellStyle name="Millares 9 3 5 4" xfId="19813" xr:uid="{5F262213-F1CD-43AD-B025-5BB046AE8FA4}"/>
    <cellStyle name="Millares 9 3 5 4 2" xfId="50830" xr:uid="{17C52397-DD75-47CB-B5AB-856E362C486B}"/>
    <cellStyle name="Millares 9 3 5 4 3" xfId="33961" xr:uid="{A4625C02-CCE9-4E82-9011-80D19B5B6D93}"/>
    <cellStyle name="Millares 9 3 5 5" xfId="8792" xr:uid="{EA1FD33C-A478-436F-BBA6-4BFED943F5BC}"/>
    <cellStyle name="Millares 9 3 5 5 2" xfId="39844" xr:uid="{A0BD556C-25DF-4A11-8CA2-DD3755731A9A}"/>
    <cellStyle name="Millares 9 3 5 6" xfId="22975" xr:uid="{3FCC1F41-7F59-4691-AABC-EA27E370563C}"/>
    <cellStyle name="Millares 9 3 6" xfId="876" xr:uid="{EB542B2A-93EF-4983-881A-9B1B4479F006}"/>
    <cellStyle name="Millares 9 3 6 2" xfId="13661" xr:uid="{2BC07462-E0A1-497C-80EE-9346405D86A7}"/>
    <cellStyle name="Millares 9 3 6 2 2" xfId="44709" xr:uid="{437C5180-0D6A-4F65-8720-C16CE5C45CC7}"/>
    <cellStyle name="Millares 9 3 6 2 3" xfId="27840" xr:uid="{1BAA594A-FBFE-4A4B-81D0-42D75460CF83}"/>
    <cellStyle name="Millares 9 3 6 3" xfId="17269" xr:uid="{C18CF984-CF87-4119-B9F6-09BCF04FDC13}"/>
    <cellStyle name="Millares 9 3 6 3 2" xfId="48316" xr:uid="{A164EF73-4CA1-4FEA-A617-51650AD13814}"/>
    <cellStyle name="Millares 9 3 6 3 3" xfId="31447" xr:uid="{AB949287-0281-4969-B07E-4D8005AA3075}"/>
    <cellStyle name="Millares 9 3 6 4" xfId="21524" xr:uid="{7EF11496-E0DA-47F0-B06C-25E98181F0A6}"/>
    <cellStyle name="Millares 9 3 6 4 2" xfId="52541" xr:uid="{BC9C6F42-7A36-4A35-9693-3F78811FC222}"/>
    <cellStyle name="Millares 9 3 6 4 3" xfId="35672" xr:uid="{7DFA5D3A-B5C3-424D-85DE-204768D8EB8A}"/>
    <cellStyle name="Millares 9 3 6 5" xfId="10503" xr:uid="{EE05AC93-0D79-42B7-A985-6C5F98AA9864}"/>
    <cellStyle name="Millares 9 3 6 5 2" xfId="41555" xr:uid="{0A882A5E-69CA-44BE-90D7-F40D7B5DC00E}"/>
    <cellStyle name="Millares 9 3 6 6" xfId="24686" xr:uid="{40DB6A26-5F5F-4F3D-A6A4-D12896598E5F}"/>
    <cellStyle name="Millares 9 3 7" xfId="3291" xr:uid="{85C94DA9-9124-4914-B9D8-C01E1030CEEC}"/>
    <cellStyle name="Millares 9 3 7 2" xfId="13958" xr:uid="{18F3ED79-722E-489A-B641-7F36659EDA66}"/>
    <cellStyle name="Millares 9 3 7 2 2" xfId="45006" xr:uid="{DA337419-01A8-4246-8E77-EDED4F26C9CE}"/>
    <cellStyle name="Millares 9 3 7 2 3" xfId="28137" xr:uid="{460E912B-09E1-4607-8375-91BFF9E9266F}"/>
    <cellStyle name="Millares 9 3 7 3" xfId="17566" xr:uid="{F929DA93-8CDD-49E9-9B3F-1FE19CFBAFC2}"/>
    <cellStyle name="Millares 9 3 7 3 2" xfId="48613" xr:uid="{E6C27B45-D981-493C-B1A3-76F63D17AA46}"/>
    <cellStyle name="Millares 9 3 7 3 3" xfId="31744" xr:uid="{33042888-2F8F-4B32-A136-268E69D98825}"/>
    <cellStyle name="Millares 9 3 7 4" xfId="21821" xr:uid="{92981AEA-A7A6-46AE-9015-27BC0931D34E}"/>
    <cellStyle name="Millares 9 3 7 4 2" xfId="52838" xr:uid="{F3317722-649E-4479-AC7F-1A91ED42F821}"/>
    <cellStyle name="Millares 9 3 7 4 3" xfId="35969" xr:uid="{638B1CF9-D229-48EB-80B4-AE03B21EF578}"/>
    <cellStyle name="Millares 9 3 7 5" xfId="10800" xr:uid="{C295351D-B3F8-4B68-AA72-49F58F5982F9}"/>
    <cellStyle name="Millares 9 3 7 5 2" xfId="41852" xr:uid="{3DE7C820-4AF1-414B-A238-DF909F244981}"/>
    <cellStyle name="Millares 9 3 7 6" xfId="24983" xr:uid="{6C143461-B9AD-4DFF-8DD0-879894AD7E36}"/>
    <cellStyle name="Millares 9 3 8" xfId="5706" xr:uid="{09AD4295-9EAF-4ACC-BBDD-E890339FB6B6}"/>
    <cellStyle name="Millares 9 3 8 2" xfId="14178" xr:uid="{0CF5CCA5-6E50-4510-A2BD-25B314968CB2}"/>
    <cellStyle name="Millares 9 3 8 2 2" xfId="45226" xr:uid="{2DCA0093-1A34-4D79-B4FC-6B4ECE26A17C}"/>
    <cellStyle name="Millares 9 3 8 2 3" xfId="28357" xr:uid="{35F380CC-562F-465E-8835-55E4F6E983D2}"/>
    <cellStyle name="Millares 9 3 8 3" xfId="17786" xr:uid="{F5F3F937-94D2-4F35-AF64-19C2F79EB7F5}"/>
    <cellStyle name="Millares 9 3 8 3 2" xfId="48833" xr:uid="{601A8DA3-1E7A-46C1-AF73-3B2EDB5F2960}"/>
    <cellStyle name="Millares 9 3 8 3 3" xfId="31964" xr:uid="{FB18851D-73C2-4DED-B705-2E431A66DBED}"/>
    <cellStyle name="Millares 9 3 8 4" xfId="22041" xr:uid="{15132344-F5A7-4BBF-9B5B-F1D9E1D50930}"/>
    <cellStyle name="Millares 9 3 8 4 2" xfId="53058" xr:uid="{8649C53E-AC1A-4249-8800-F8A820735817}"/>
    <cellStyle name="Millares 9 3 8 4 3" xfId="36189" xr:uid="{5ABD8547-23E2-49F9-B8D7-D3CF82A58CCE}"/>
    <cellStyle name="Millares 9 3 8 5" xfId="11020" xr:uid="{D9B80863-16D1-4276-AF52-F4A3E35CC82E}"/>
    <cellStyle name="Millares 9 3 8 5 2" xfId="42072" xr:uid="{AD749F56-4C07-48D6-83A4-297BF6A4F495}"/>
    <cellStyle name="Millares 9 3 8 6" xfId="25203" xr:uid="{EF507724-2927-4177-B6A8-2F78B63AD71F}"/>
    <cellStyle name="Millares 9 3 9" xfId="11275" xr:uid="{3AAA8D7D-5E4B-4DF5-A2C0-07241D9BEFD6}"/>
    <cellStyle name="Millares 9 3 9 2" xfId="14883" xr:uid="{E7A5DD96-A5E2-4FBB-830A-C199923EFBC7}"/>
    <cellStyle name="Millares 9 3 9 2 2" xfId="45930" xr:uid="{5E0B33CF-B262-404F-B9EF-6DC55D7B8A60}"/>
    <cellStyle name="Millares 9 3 9 2 3" xfId="29061" xr:uid="{2B878602-07FA-4D5E-B83C-DE3B29BC10B3}"/>
    <cellStyle name="Millares 9 3 9 3" xfId="19138" xr:uid="{8E672B38-AD15-4B48-B297-32787A1F01B4}"/>
    <cellStyle name="Millares 9 3 9 3 2" xfId="50155" xr:uid="{C82E12C0-2608-4515-B540-EFAF7C24BB9E}"/>
    <cellStyle name="Millares 9 3 9 3 3" xfId="33286" xr:uid="{4CB5C73C-D889-4D2B-8F2D-423ED028471A}"/>
    <cellStyle name="Millares 9 3 9 4" xfId="42323" xr:uid="{9C16D96C-98C0-455E-A7B2-43D734DCE1D5}"/>
    <cellStyle name="Millares 9 3 9 5" xfId="25454" xr:uid="{EE23E9ED-0DEC-411D-907C-968B1454B4BE}"/>
    <cellStyle name="Millares 9 30" xfId="38236" xr:uid="{B87A2295-7F57-4823-8106-D771EEE269A2}"/>
    <cellStyle name="Millares 9 30 2" xfId="55105" xr:uid="{0A156476-14A2-45EE-80B5-F8E156723672}"/>
    <cellStyle name="Millares 9 31" xfId="38536" xr:uid="{5452DA4F-9279-4012-9972-90C89AC75700}"/>
    <cellStyle name="Millares 9 31 2" xfId="55405" xr:uid="{9D7CA4B8-2EE5-47AE-8693-F742E43DAFB3}"/>
    <cellStyle name="Millares 9 32" xfId="38836" xr:uid="{89B0266D-4886-4FCB-9731-28EBC8F03D55}"/>
    <cellStyle name="Millares 9 32 2" xfId="55705" xr:uid="{870D5529-DD44-404C-9D77-2B935C8DBF61}"/>
    <cellStyle name="Millares 9 33" xfId="39048" xr:uid="{7258736C-8D7E-4561-BA0B-367F235AC120}"/>
    <cellStyle name="Millares 9 34" xfId="22179" xr:uid="{061764FA-FEBF-47D6-B848-029B679EB359}"/>
    <cellStyle name="Millares 9 4" xfId="340" xr:uid="{313EB0E4-3977-40F5-BD48-F8438E9EA9F4}"/>
    <cellStyle name="Millares 9 4 10" xfId="14406" xr:uid="{C7BFA9CC-8451-452B-85B1-C3DCB2B891D4}"/>
    <cellStyle name="Millares 9 4 10 2" xfId="45454" xr:uid="{D7BF43B5-F646-4FA5-9B47-7A2643FEFE88}"/>
    <cellStyle name="Millares 9 4 10 3" xfId="28585" xr:uid="{6BE8FA3C-169B-4037-BAF0-166C92BE7E67}"/>
    <cellStyle name="Millares 9 4 11" xfId="14686" xr:uid="{7090F319-04D3-419F-B357-1A95B5F96132}"/>
    <cellStyle name="Millares 9 4 11 2" xfId="45733" xr:uid="{C91B6A25-FBE1-4766-AE54-79565807ACB9}"/>
    <cellStyle name="Millares 9 4 11 3" xfId="28864" xr:uid="{4274099E-C216-46B4-A8D5-3C3E7E69FBD6}"/>
    <cellStyle name="Millares 9 4 12" xfId="18067" xr:uid="{41B8E694-6C95-481D-A281-AFC79AC774C4}"/>
    <cellStyle name="Millares 9 4 12 2" xfId="49084" xr:uid="{40FA5235-459B-4085-8DA3-EE1B36788268}"/>
    <cellStyle name="Millares 9 4 12 3" xfId="32215" xr:uid="{CD67E701-89AF-4830-B344-D3FE345FC490}"/>
    <cellStyle name="Millares 9 4 13" xfId="18367" xr:uid="{A2305D72-2878-44EE-B171-04D17169D3EE}"/>
    <cellStyle name="Millares 9 4 13 2" xfId="49384" xr:uid="{059D8598-3BCE-488D-9659-3A49C4EA42A1}"/>
    <cellStyle name="Millares 9 4 13 3" xfId="32515" xr:uid="{E04F832B-933B-4430-9171-EB8F60CAF23C}"/>
    <cellStyle name="Millares 9 4 14" xfId="18667" xr:uid="{D50DA771-9440-4FD3-AAEA-D95D44D585C3}"/>
    <cellStyle name="Millares 9 4 14 2" xfId="49684" xr:uid="{E6BC7FCD-7781-4EA7-8E17-496B017F389A}"/>
    <cellStyle name="Millares 9 4 14 3" xfId="32815" xr:uid="{7B381593-F54E-4A0A-BC6C-5CF09F690C05}"/>
    <cellStyle name="Millares 9 4 15" xfId="18941" xr:uid="{91B16842-B22B-4E60-8FF0-0438CC1B30D6}"/>
    <cellStyle name="Millares 9 4 15 2" xfId="49958" xr:uid="{1ED7462B-14CE-4680-B575-1CBE5A24FC06}"/>
    <cellStyle name="Millares 9 4 15 3" xfId="33089" xr:uid="{F29E8BF1-8B57-4320-B4E0-5724748DB99E}"/>
    <cellStyle name="Millares 9 4 16" xfId="8171" xr:uid="{716F0ED8-72E1-4936-88A9-C18E0F73FB98}"/>
    <cellStyle name="Millares 9 4 16 2" xfId="53288" xr:uid="{69222338-5140-42A2-AAF7-832FEC438817}"/>
    <cellStyle name="Millares 9 4 16 3" xfId="36419" xr:uid="{C9181961-2713-454A-8945-225E09F4BE9B}"/>
    <cellStyle name="Millares 9 4 17" xfId="36724" xr:uid="{C6CE8176-FC04-4518-B24C-55C2FB245359}"/>
    <cellStyle name="Millares 9 4 17 2" xfId="53593" xr:uid="{F9F25925-06BC-4B4D-BD04-6935D3DEFA9D}"/>
    <cellStyle name="Millares 9 4 18" xfId="37034" xr:uid="{5B0831A7-5233-4861-80EC-8647BEE9CC5C}"/>
    <cellStyle name="Millares 9 4 18 2" xfId="53903" xr:uid="{E1F847CA-D9D9-48AE-8D4C-AD2458B718DC}"/>
    <cellStyle name="Millares 9 4 19" xfId="37337" xr:uid="{1699AB7F-3957-44D2-874E-5AA028F7B011}"/>
    <cellStyle name="Millares 9 4 19 2" xfId="54206" xr:uid="{4581F485-8537-4CD4-A5D5-1677D7D45C36}"/>
    <cellStyle name="Millares 9 4 2" xfId="577" xr:uid="{AF1017F0-1F6B-46B4-850C-A67ECAEADCA9}"/>
    <cellStyle name="Millares 9 4 2 2" xfId="2849" xr:uid="{21B7A91F-4797-4DD9-8B95-C034BC4B21D1}"/>
    <cellStyle name="Millares 9 4 2 2 2" xfId="5264" xr:uid="{DA5FD55D-D11F-431D-894E-9F365D954B5E}"/>
    <cellStyle name="Millares 9 4 2 2 2 2" xfId="13247" xr:uid="{D08CC129-622B-4B54-BE5C-C861DA42FE2A}"/>
    <cellStyle name="Millares 9 4 2 2 2 2 2" xfId="44295" xr:uid="{37A62D2A-573C-4043-BAAB-FB499FC3B18E}"/>
    <cellStyle name="Millares 9 4 2 2 2 3" xfId="27426" xr:uid="{10746768-6E0B-42FF-9D3A-C9AB5A8E594D}"/>
    <cellStyle name="Millares 9 4 2 2 3" xfId="7678" xr:uid="{F3D24F48-0C04-4286-B05E-6E79DF11AD36}"/>
    <cellStyle name="Millares 9 4 2 2 3 2" xfId="16855" xr:uid="{D9CABBC4-B4AE-4F21-AF5D-03E697F0AD3E}"/>
    <cellStyle name="Millares 9 4 2 2 3 2 2" xfId="47902" xr:uid="{CB29B0C3-04E1-44E0-BE2D-35F8F2A8B9F0}"/>
    <cellStyle name="Millares 9 4 2 2 3 3" xfId="31033" xr:uid="{26988300-D9D7-4260-8A2F-9269B2BFC868}"/>
    <cellStyle name="Millares 9 4 2 2 4" xfId="21110" xr:uid="{24918783-8384-4902-87E1-B2C0527FC7E5}"/>
    <cellStyle name="Millares 9 4 2 2 4 2" xfId="52127" xr:uid="{7A990FB9-07D1-4C7C-8BE5-36B473B37016}"/>
    <cellStyle name="Millares 9 4 2 2 4 3" xfId="35258" xr:uid="{42A5BFE8-A4DD-42AF-A35D-EE3133E1D0F2}"/>
    <cellStyle name="Millares 9 4 2 2 5" xfId="10089" xr:uid="{6F815DE0-111A-4733-80C0-64596C18F610}"/>
    <cellStyle name="Millares 9 4 2 2 5 2" xfId="41141" xr:uid="{F97547AD-6FD0-4989-8AC8-FC3417849B19}"/>
    <cellStyle name="Millares 9 4 2 2 6" xfId="24272" xr:uid="{2B9E6AB4-BF93-4489-959A-6C8101313F1C}"/>
    <cellStyle name="Millares 9 4 2 3" xfId="1958" xr:uid="{747D15ED-5D26-4E7B-895B-0D06EFED7B11}"/>
    <cellStyle name="Millares 9 4 2 3 2" xfId="4373" xr:uid="{B59E6BB5-9680-45FF-83B1-84437A67272B}"/>
    <cellStyle name="Millares 9 4 2 3 2 2" xfId="12356" xr:uid="{C9EB8119-7EA7-48DA-8724-467AC759B231}"/>
    <cellStyle name="Millares 9 4 2 3 2 2 2" xfId="43404" xr:uid="{6DE12B43-928A-4E1D-ADFB-0495528DA976}"/>
    <cellStyle name="Millares 9 4 2 3 2 3" xfId="26535" xr:uid="{570A7C72-9AFE-4756-B41C-F7BA83607BBA}"/>
    <cellStyle name="Millares 9 4 2 3 3" xfId="6787" xr:uid="{EE7B7593-D4CE-4800-8D03-ECC81A6B1C4E}"/>
    <cellStyle name="Millares 9 4 2 3 3 2" xfId="15964" xr:uid="{FB44F221-7C54-45FB-ABAF-0531A2B2BDBE}"/>
    <cellStyle name="Millares 9 4 2 3 3 2 2" xfId="47011" xr:uid="{EB7F9E50-068E-4FA4-8817-F9B0CF510493}"/>
    <cellStyle name="Millares 9 4 2 3 3 3" xfId="30142" xr:uid="{D5CCE642-9086-41D7-B0C6-D657FB03BD32}"/>
    <cellStyle name="Millares 9 4 2 3 4" xfId="20219" xr:uid="{5666E673-8A40-4D7B-9F9E-DB06E128F883}"/>
    <cellStyle name="Millares 9 4 2 3 4 2" xfId="51236" xr:uid="{516C049D-461B-47B6-A4D7-7B3BFE95AF91}"/>
    <cellStyle name="Millares 9 4 2 3 4 3" xfId="34367" xr:uid="{335410C8-BD23-4DB7-A077-AA709B5CC000}"/>
    <cellStyle name="Millares 9 4 2 3 5" xfId="9198" xr:uid="{884D92D2-E073-4333-81CA-56DADA489B8D}"/>
    <cellStyle name="Millares 9 4 2 3 5 2" xfId="40250" xr:uid="{D02CE7F6-6DA5-4060-AB61-3C4EFCF2B07D}"/>
    <cellStyle name="Millares 9 4 2 3 6" xfId="23381" xr:uid="{CC3E9E45-384E-4D15-AF7D-8C2A21A840E2}"/>
    <cellStyle name="Millares 9 4 2 4" xfId="1166" xr:uid="{53F947AF-7A69-40FC-8426-66D0BD67235D}"/>
    <cellStyle name="Millares 9 4 2 4 2" xfId="11565" xr:uid="{F726DB41-708C-4D6A-9279-3E578EBE2F80}"/>
    <cellStyle name="Millares 9 4 2 4 2 2" xfId="42613" xr:uid="{F2837B2F-D5C6-411F-88AE-0B3247BB121B}"/>
    <cellStyle name="Millares 9 4 2 4 3" xfId="25744" xr:uid="{C1798BBA-D174-442F-83DB-9BA86548F3B2}"/>
    <cellStyle name="Millares 9 4 2 5" xfId="3581" xr:uid="{6024CC78-E0DB-4DED-8230-A98E527AC44B}"/>
    <cellStyle name="Millares 9 4 2 5 2" xfId="15173" xr:uid="{177B2519-D29A-464D-AEA6-40DCC2FE39AE}"/>
    <cellStyle name="Millares 9 4 2 5 2 2" xfId="46220" xr:uid="{B014B9B3-A718-4BC2-A687-3BA2D2FFECA9}"/>
    <cellStyle name="Millares 9 4 2 5 3" xfId="29351" xr:uid="{A5207939-A01D-460F-BA59-719B9DFD0D59}"/>
    <cellStyle name="Millares 9 4 2 6" xfId="5996" xr:uid="{08F0DB7C-CAE1-4215-9602-6864A3E33250}"/>
    <cellStyle name="Millares 9 4 2 6 2" xfId="19428" xr:uid="{A3259344-47BD-4532-ABC6-16BD2F5CB627}"/>
    <cellStyle name="Millares 9 4 2 6 2 2" xfId="50445" xr:uid="{605C0741-1D59-4060-88A3-DE1AEDF1DA2D}"/>
    <cellStyle name="Millares 9 4 2 6 3" xfId="33576" xr:uid="{87DA4CF6-A888-4F9F-8916-6F327351FDD0}"/>
    <cellStyle name="Millares 9 4 2 7" xfId="8407" xr:uid="{68EDD5A3-9EB9-431C-9609-5D7ABEBE6240}"/>
    <cellStyle name="Millares 9 4 2 7 2" xfId="39459" xr:uid="{E4AB4583-1570-4A21-9C53-68812A97A954}"/>
    <cellStyle name="Millares 9 4 2 8" xfId="22590" xr:uid="{1F77F609-D261-404F-8718-62D0929276EC}"/>
    <cellStyle name="Millares 9 4 20" xfId="37637" xr:uid="{B7653683-72D8-4AEE-910B-03DEE2053B56}"/>
    <cellStyle name="Millares 9 4 20 2" xfId="54506" xr:uid="{3E5AE9FE-D11F-453B-9739-6AD4D02EE3FF}"/>
    <cellStyle name="Millares 9 4 21" xfId="37939" xr:uid="{B26EE069-30F3-4867-A322-117D8B62D5CF}"/>
    <cellStyle name="Millares 9 4 21 2" xfId="54808" xr:uid="{DFF093BF-BF2D-495C-BC0F-A875E0155273}"/>
    <cellStyle name="Millares 9 4 22" xfId="38241" xr:uid="{08BC205C-E3BC-451B-9141-F41F89C53030}"/>
    <cellStyle name="Millares 9 4 22 2" xfId="55110" xr:uid="{BA7B5B97-FF5A-4193-A3FF-B757D7AF2804}"/>
    <cellStyle name="Millares 9 4 23" xfId="38541" xr:uid="{79F2D5E8-D393-4B07-92E1-24DE9F07FAF5}"/>
    <cellStyle name="Millares 9 4 23 2" xfId="55410" xr:uid="{913E52F3-61AD-46DE-B103-42B4BB8DF03D}"/>
    <cellStyle name="Millares 9 4 24" xfId="38841" xr:uid="{0829F164-25ED-4FE4-928B-0A4D9BB6CFE1}"/>
    <cellStyle name="Millares 9 4 24 2" xfId="55710" xr:uid="{E2F519DC-B0A5-428B-BFDB-929591FB78C5}"/>
    <cellStyle name="Millares 9 4 25" xfId="39223" xr:uid="{029C0065-EE9B-43ED-8C5B-9E1FB5BD10A4}"/>
    <cellStyle name="Millares 9 4 26" xfId="22354" xr:uid="{463A6A20-D9EE-4100-8429-41092C5591F6}"/>
    <cellStyle name="Millares 9 4 3" xfId="2260" xr:uid="{FEB2626E-6745-441E-A164-14E43ED7918D}"/>
    <cellStyle name="Millares 9 4 3 2" xfId="4675" xr:uid="{1E251A2D-4969-40D8-83F3-5897047A19A1}"/>
    <cellStyle name="Millares 9 4 3 2 2" xfId="12658" xr:uid="{A07D36B9-AC85-4352-B96B-6FA1F6A968DE}"/>
    <cellStyle name="Millares 9 4 3 2 2 2" xfId="43706" xr:uid="{135FFDC5-70C8-4F4A-951B-63E5C744CD7B}"/>
    <cellStyle name="Millares 9 4 3 2 3" xfId="26837" xr:uid="{1650C738-50BE-437B-8378-E4F48640039E}"/>
    <cellStyle name="Millares 9 4 3 3" xfId="7089" xr:uid="{020AE63B-C3B2-4510-BAEB-72317824802E}"/>
    <cellStyle name="Millares 9 4 3 3 2" xfId="16266" xr:uid="{C80E1A2F-9B41-4F4B-9C45-C3B3A3381C4F}"/>
    <cellStyle name="Millares 9 4 3 3 2 2" xfId="47313" xr:uid="{E94C5277-FCB4-4D93-81D2-5AF240FE22FF}"/>
    <cellStyle name="Millares 9 4 3 3 3" xfId="30444" xr:uid="{FCF0278F-8ABC-4FB1-96E7-1DA3209078FF}"/>
    <cellStyle name="Millares 9 4 3 4" xfId="20521" xr:uid="{F3BDDD97-0AEC-471B-BCE5-88A717089B7C}"/>
    <cellStyle name="Millares 9 4 3 4 2" xfId="51538" xr:uid="{D4626CC0-8554-4324-843C-5F18B172E552}"/>
    <cellStyle name="Millares 9 4 3 4 3" xfId="34669" xr:uid="{3180ED5B-5142-450C-9337-F7E635D11D1B}"/>
    <cellStyle name="Millares 9 4 3 5" xfId="9500" xr:uid="{5EC9E3B2-9622-43C0-BECD-6BBBC139D3E1}"/>
    <cellStyle name="Millares 9 4 3 5 2" xfId="40552" xr:uid="{F3E581A8-7FEE-4418-90A8-4914D3B53BF8}"/>
    <cellStyle name="Millares 9 4 3 6" xfId="23683" xr:uid="{5663EA27-66D5-40E3-BC0E-D1C8065C069F}"/>
    <cellStyle name="Millares 9 4 4" xfId="2613" xr:uid="{D6ED38E8-B64A-41F8-B15F-F4C83D4AAB03}"/>
    <cellStyle name="Millares 9 4 4 2" xfId="5028" xr:uid="{45BF7DCE-FAF2-487C-927C-173801DA064C}"/>
    <cellStyle name="Millares 9 4 4 2 2" xfId="13011" xr:uid="{E8CD15C6-EEFD-4484-9414-FC4AD50C3827}"/>
    <cellStyle name="Millares 9 4 4 2 2 2" xfId="44059" xr:uid="{E9ECC305-18DB-48D2-B6E0-CADFD6AAC128}"/>
    <cellStyle name="Millares 9 4 4 2 3" xfId="27190" xr:uid="{798ABB65-72AB-4E6A-9E51-64B8CE714251}"/>
    <cellStyle name="Millares 9 4 4 3" xfId="7442" xr:uid="{5814BE5F-E990-4FB1-ABD3-31F1980BB194}"/>
    <cellStyle name="Millares 9 4 4 3 2" xfId="16619" xr:uid="{63AE6C59-DD9F-413C-A768-C5FFFC6BB837}"/>
    <cellStyle name="Millares 9 4 4 3 2 2" xfId="47666" xr:uid="{1A13ACD0-0F92-43DB-8C39-5FD61FEAF5B6}"/>
    <cellStyle name="Millares 9 4 4 3 3" xfId="30797" xr:uid="{21C3A470-A7D1-4837-B909-AD0A2D380327}"/>
    <cellStyle name="Millares 9 4 4 4" xfId="20874" xr:uid="{3EFA7770-4933-405E-9CB1-352D17C00D16}"/>
    <cellStyle name="Millares 9 4 4 4 2" xfId="51891" xr:uid="{1020C4E2-8837-45CE-89DE-65504B3426C0}"/>
    <cellStyle name="Millares 9 4 4 4 3" xfId="35022" xr:uid="{AA9F4303-7700-46EE-B081-7E5EC2B2E9BA}"/>
    <cellStyle name="Millares 9 4 4 5" xfId="9853" xr:uid="{78F24FB9-AE76-4C47-8499-E70A29ABBC27}"/>
    <cellStyle name="Millares 9 4 4 5 2" xfId="40905" xr:uid="{5D5955D7-F1FA-45D1-ABE6-AD62BD26E62B}"/>
    <cellStyle name="Millares 9 4 4 6" xfId="24036" xr:uid="{D50088AA-8033-4AD1-8762-9F1C94990880}"/>
    <cellStyle name="Millares 9 4 5" xfId="1606" xr:uid="{589EAE48-6921-49F5-859F-2859EF2DD56E}"/>
    <cellStyle name="Millares 9 4 5 2" xfId="4021" xr:uid="{E5727E74-539B-4C49-9EA1-9A3693E828FE}"/>
    <cellStyle name="Millares 9 4 5 2 2" xfId="12004" xr:uid="{6E93B230-7B0F-4F84-AA6B-4CDBE076698E}"/>
    <cellStyle name="Millares 9 4 5 2 2 2" xfId="43052" xr:uid="{CAAAEE2E-EFFB-4788-83A0-FA9E3566AF40}"/>
    <cellStyle name="Millares 9 4 5 2 3" xfId="26183" xr:uid="{B2E631B4-B9E7-4F66-BDD2-C6936B3F6D79}"/>
    <cellStyle name="Millares 9 4 5 3" xfId="6435" xr:uid="{0F47CBBE-6F87-4F94-8665-D81152B202DE}"/>
    <cellStyle name="Millares 9 4 5 3 2" xfId="15612" xr:uid="{E777E23F-48F7-4547-A893-80F903761FB7}"/>
    <cellStyle name="Millares 9 4 5 3 2 2" xfId="46659" xr:uid="{4B323E2A-A74C-4CBC-8C61-E230616E1DB4}"/>
    <cellStyle name="Millares 9 4 5 3 3" xfId="29790" xr:uid="{38C964A2-3263-4C86-918E-1EA4F1EB1A29}"/>
    <cellStyle name="Millares 9 4 5 4" xfId="19867" xr:uid="{640FD3B5-DB7C-4E7A-A2BC-7377FEBB417A}"/>
    <cellStyle name="Millares 9 4 5 4 2" xfId="50884" xr:uid="{9B8D3C58-6E1F-487B-AC7C-D5433F771BD3}"/>
    <cellStyle name="Millares 9 4 5 4 3" xfId="34015" xr:uid="{F3964F3C-3AAA-4A6C-A502-50865BD41644}"/>
    <cellStyle name="Millares 9 4 5 5" xfId="8846" xr:uid="{BE9DE828-966B-4158-91CC-BB21FE16BE1C}"/>
    <cellStyle name="Millares 9 4 5 5 2" xfId="39898" xr:uid="{46CF5EEC-00CA-40F2-BAFC-D06989629257}"/>
    <cellStyle name="Millares 9 4 5 6" xfId="23029" xr:uid="{11AE5F40-AE85-4A7E-A1B6-0B546A8DD5E5}"/>
    <cellStyle name="Millares 9 4 6" xfId="930" xr:uid="{461E3864-6C25-420F-83E1-EBD137A88D15}"/>
    <cellStyle name="Millares 9 4 6 2" xfId="13662" xr:uid="{6CFB29DF-8C77-4A1D-9813-3EA5D610927A}"/>
    <cellStyle name="Millares 9 4 6 2 2" xfId="44710" xr:uid="{5CAE34C6-1D61-4B0E-9C1E-06ED453F415E}"/>
    <cellStyle name="Millares 9 4 6 2 3" xfId="27841" xr:uid="{86A65305-9AFD-4316-AD11-6EA55648216A}"/>
    <cellStyle name="Millares 9 4 6 3" xfId="17270" xr:uid="{BB10B521-5D7E-4B19-A3FC-CCF86CD9399A}"/>
    <cellStyle name="Millares 9 4 6 3 2" xfId="48317" xr:uid="{6BB8EFA7-4A1C-4F2D-B36C-27B26A724493}"/>
    <cellStyle name="Millares 9 4 6 3 3" xfId="31448" xr:uid="{1AB4B1AE-A5FE-4448-B989-3B6F8390FA23}"/>
    <cellStyle name="Millares 9 4 6 4" xfId="21525" xr:uid="{B369012C-FFDF-4B5A-98D2-8ADEE78F50AB}"/>
    <cellStyle name="Millares 9 4 6 4 2" xfId="52542" xr:uid="{677E3E44-2A59-40EC-B5EF-3A87F4C9F363}"/>
    <cellStyle name="Millares 9 4 6 4 3" xfId="35673" xr:uid="{BFD87815-855C-4B87-B9C2-1CC8DDDD1F90}"/>
    <cellStyle name="Millares 9 4 6 5" xfId="10504" xr:uid="{807035E0-D6C0-4AF4-9733-F992231A52AA}"/>
    <cellStyle name="Millares 9 4 6 5 2" xfId="41556" xr:uid="{7BF686DB-A441-4DF6-A8DD-AFB22B221BA9}"/>
    <cellStyle name="Millares 9 4 6 6" xfId="24687" xr:uid="{4473AC03-16BD-4CBC-8CEB-4E162FCF0BC9}"/>
    <cellStyle name="Millares 9 4 7" xfId="3345" xr:uid="{0A323AF6-CBE6-47FA-860A-846AE310CBC5}"/>
    <cellStyle name="Millares 9 4 7 2" xfId="13959" xr:uid="{66DE9B49-8741-48CF-A7A0-A0DDB10F904B}"/>
    <cellStyle name="Millares 9 4 7 2 2" xfId="45007" xr:uid="{83636DA3-D5FF-465D-874E-63DEF728670C}"/>
    <cellStyle name="Millares 9 4 7 2 3" xfId="28138" xr:uid="{DA44B8D9-4CC1-4836-8417-60FB585CF863}"/>
    <cellStyle name="Millares 9 4 7 3" xfId="17567" xr:uid="{B548762D-BF71-4338-852F-CFFAC916CAF9}"/>
    <cellStyle name="Millares 9 4 7 3 2" xfId="48614" xr:uid="{4C8A9ADE-D9AD-4191-8743-8CB1AA75A59C}"/>
    <cellStyle name="Millares 9 4 7 3 3" xfId="31745" xr:uid="{9D2BAC47-FE6C-4012-B229-E0454AE23415}"/>
    <cellStyle name="Millares 9 4 7 4" xfId="21822" xr:uid="{B1029401-722F-4E32-B26F-116C111C004F}"/>
    <cellStyle name="Millares 9 4 7 4 2" xfId="52839" xr:uid="{2268A338-0724-45F7-9EA2-B09B78E13099}"/>
    <cellStyle name="Millares 9 4 7 4 3" xfId="35970" xr:uid="{874086BE-9FB4-40E6-8A07-A5108EEC8D29}"/>
    <cellStyle name="Millares 9 4 7 5" xfId="10801" xr:uid="{04CA7155-0E67-4752-AB92-3165651A1B40}"/>
    <cellStyle name="Millares 9 4 7 5 2" xfId="41853" xr:uid="{66EA818E-4B81-4679-8356-9D4AED7D92BF}"/>
    <cellStyle name="Millares 9 4 7 6" xfId="24984" xr:uid="{B09DCCA7-57A2-4E96-A318-EF9F5A698620}"/>
    <cellStyle name="Millares 9 4 8" xfId="5760" xr:uid="{EEAE26F1-2739-49DF-97D2-69D874F80D90}"/>
    <cellStyle name="Millares 9 4 8 2" xfId="14232" xr:uid="{4E68ECA1-71BB-44A5-B4B6-51C9B27D3474}"/>
    <cellStyle name="Millares 9 4 8 2 2" xfId="45280" xr:uid="{CCBDD8B4-5FCA-4B9E-830D-3A0E6E9AA900}"/>
    <cellStyle name="Millares 9 4 8 2 3" xfId="28411" xr:uid="{6A6F6906-3869-4EDB-8860-8A36F24ADD08}"/>
    <cellStyle name="Millares 9 4 8 3" xfId="17844" xr:uid="{B766950B-7436-4E90-A7B9-925DF85B8AA3}"/>
    <cellStyle name="Millares 9 4 8 3 2" xfId="48891" xr:uid="{3711636B-5ED8-4A37-8903-746A8D804A7E}"/>
    <cellStyle name="Millares 9 4 8 3 3" xfId="32022" xr:uid="{FC853203-C773-470D-9F78-290B1C469B51}"/>
    <cellStyle name="Millares 9 4 8 4" xfId="22095" xr:uid="{BBD96481-8684-4AEB-B9F6-2D15E6BBD226}"/>
    <cellStyle name="Millares 9 4 8 4 2" xfId="53112" xr:uid="{A3EE9B5C-6A7D-42A6-B90E-A1FEB402BCDC}"/>
    <cellStyle name="Millares 9 4 8 4 3" xfId="36243" xr:uid="{B9C56FC7-2AC3-47AC-B388-DC6F17D1D8B8}"/>
    <cellStyle name="Millares 9 4 8 5" xfId="11078" xr:uid="{87F66644-3DE8-4AD5-B81D-168AA8AB34DC}"/>
    <cellStyle name="Millares 9 4 8 5 2" xfId="42126" xr:uid="{95CEFEA9-959A-41F8-AC24-192119DB9BC3}"/>
    <cellStyle name="Millares 9 4 8 6" xfId="25257" xr:uid="{4485FFC5-5175-4778-BE71-EDF10F59038D}"/>
    <cellStyle name="Millares 9 4 9" xfId="11329" xr:uid="{77D33DCD-E4A4-4386-8E3D-164FCC3E5330}"/>
    <cellStyle name="Millares 9 4 9 2" xfId="14937" xr:uid="{D5CCE68C-D595-4596-ABC5-25D8C34F1A98}"/>
    <cellStyle name="Millares 9 4 9 2 2" xfId="45984" xr:uid="{F0262744-41D2-49F3-9F0A-7BD6C3A8C590}"/>
    <cellStyle name="Millares 9 4 9 2 3" xfId="29115" xr:uid="{05488DB2-5567-435D-ACED-7AD48E907FFC}"/>
    <cellStyle name="Millares 9 4 9 3" xfId="19192" xr:uid="{63A1A197-AA7C-4DB7-9327-04CFA2ED0DFF}"/>
    <cellStyle name="Millares 9 4 9 3 2" xfId="50209" xr:uid="{9DB8ED96-94F4-4EDB-BEE1-6D3F59C5799A}"/>
    <cellStyle name="Millares 9 4 9 3 3" xfId="33340" xr:uid="{52F56F57-8193-4D45-8DBD-3799311CA0C0}"/>
    <cellStyle name="Millares 9 4 9 4" xfId="42377" xr:uid="{A208F764-172B-4E50-AEC7-066223E224E7}"/>
    <cellStyle name="Millares 9 4 9 5" xfId="25508" xr:uid="{9676AA9A-E57A-4F2F-B018-D9BFA6EB3226}"/>
    <cellStyle name="Millares 9 5" xfId="366" xr:uid="{D6D26C74-7551-432F-AFC0-43933F25A24A}"/>
    <cellStyle name="Millares 9 5 10" xfId="14963" xr:uid="{774FBAC9-6BBB-4EEF-B812-F9D577A40199}"/>
    <cellStyle name="Millares 9 5 10 2" xfId="46010" xr:uid="{2D191683-6595-4E6F-9776-54D4787DA008}"/>
    <cellStyle name="Millares 9 5 10 3" xfId="29141" xr:uid="{956D085C-6096-4C3F-A098-C5E18CEE60C8}"/>
    <cellStyle name="Millares 9 5 11" xfId="18068" xr:uid="{E5D4CCD2-7573-4A78-9BFF-2305CA2ACC20}"/>
    <cellStyle name="Millares 9 5 11 2" xfId="49085" xr:uid="{389EAAD2-1787-46F0-8DCD-79EE24A3F89B}"/>
    <cellStyle name="Millares 9 5 11 3" xfId="32216" xr:uid="{F9088E20-15A8-4327-8196-FE9B89FC8841}"/>
    <cellStyle name="Millares 9 5 12" xfId="18368" xr:uid="{0498945D-A971-4E42-9B7B-CB1D1A907166}"/>
    <cellStyle name="Millares 9 5 12 2" xfId="49385" xr:uid="{4AA4F00A-BF73-4FD8-96BB-0F3F44116BCF}"/>
    <cellStyle name="Millares 9 5 12 3" xfId="32516" xr:uid="{791615E1-A121-49F6-B74E-CA4F15214590}"/>
    <cellStyle name="Millares 9 5 13" xfId="18668" xr:uid="{5B2A1010-67FE-4875-8C0A-46F515F99E12}"/>
    <cellStyle name="Millares 9 5 13 2" xfId="49685" xr:uid="{470A8B70-03EC-4481-8546-F7942B90D3D0}"/>
    <cellStyle name="Millares 9 5 13 3" xfId="32816" xr:uid="{5EF19A53-9DA2-4D66-B209-684C5F4FB8B3}"/>
    <cellStyle name="Millares 9 5 14" xfId="19218" xr:uid="{8C07234A-6F24-479E-AFA9-E175DBBD7C2C}"/>
    <cellStyle name="Millares 9 5 14 2" xfId="50235" xr:uid="{B42AA708-8BFC-4C46-B35F-BF5B1FC4613A}"/>
    <cellStyle name="Millares 9 5 14 3" xfId="33366" xr:uid="{D24130A1-3A63-4341-95E7-544143150B0C}"/>
    <cellStyle name="Millares 9 5 15" xfId="8197" xr:uid="{6F8C0501-5732-41C8-8DDC-2178CB7C44A7}"/>
    <cellStyle name="Millares 9 5 15 2" xfId="53289" xr:uid="{6384EBA3-4556-4388-BEE0-E0841F26549C}"/>
    <cellStyle name="Millares 9 5 15 3" xfId="36420" xr:uid="{D73FDD01-924B-4B16-836B-14863FF2AC38}"/>
    <cellStyle name="Millares 9 5 16" xfId="36725" xr:uid="{C38074C3-DB31-4C12-944B-9BE3C157F7E7}"/>
    <cellStyle name="Millares 9 5 16 2" xfId="53594" xr:uid="{9448A047-9BFF-44EC-B28A-551C803981AA}"/>
    <cellStyle name="Millares 9 5 17" xfId="37035" xr:uid="{E50EFDD3-328B-432B-B0F0-A5BF638270C8}"/>
    <cellStyle name="Millares 9 5 17 2" xfId="53904" xr:uid="{226F9A82-D8CE-4AC0-B19B-B3F0222CF4F8}"/>
    <cellStyle name="Millares 9 5 18" xfId="37338" xr:uid="{19E56DB7-FEA7-4EAB-9871-CFF9895EC1A1}"/>
    <cellStyle name="Millares 9 5 18 2" xfId="54207" xr:uid="{F21CA85F-FE69-4621-A24D-6F5CBBB96729}"/>
    <cellStyle name="Millares 9 5 19" xfId="37638" xr:uid="{9FF98BE7-9937-49BF-AAF6-602A928D9110}"/>
    <cellStyle name="Millares 9 5 19 2" xfId="54507" xr:uid="{CFAC3B0A-9D87-4139-A60C-E552385190CE}"/>
    <cellStyle name="Millares 9 5 2" xfId="578" xr:uid="{B45B446D-5D16-43A5-842B-F9EF4C2D16CF}"/>
    <cellStyle name="Millares 9 5 2 2" xfId="2850" xr:uid="{418A654A-7321-4416-B0D5-32E114A9DB18}"/>
    <cellStyle name="Millares 9 5 2 2 2" xfId="5265" xr:uid="{D4A713DC-32DE-4A1D-8D1B-FF688E95FA95}"/>
    <cellStyle name="Millares 9 5 2 2 2 2" xfId="13248" xr:uid="{D8A14631-E655-4387-9105-D4D33F776A92}"/>
    <cellStyle name="Millares 9 5 2 2 2 2 2" xfId="44296" xr:uid="{7251EDE7-364F-49B4-8525-BAD6B265737E}"/>
    <cellStyle name="Millares 9 5 2 2 2 3" xfId="27427" xr:uid="{37F60FC3-DB70-4714-BAE2-2F2DB8B9E21C}"/>
    <cellStyle name="Millares 9 5 2 2 3" xfId="7679" xr:uid="{7F0D80CB-C0A0-40EC-8054-A62C7087ED9A}"/>
    <cellStyle name="Millares 9 5 2 2 3 2" xfId="16856" xr:uid="{9B99D462-9E0A-47E0-80EB-3056AF92B594}"/>
    <cellStyle name="Millares 9 5 2 2 3 2 2" xfId="47903" xr:uid="{CC5CA499-9102-425E-B577-9C767586EC1B}"/>
    <cellStyle name="Millares 9 5 2 2 3 3" xfId="31034" xr:uid="{33094EFB-100B-45A2-A1EC-3E77F1F2D087}"/>
    <cellStyle name="Millares 9 5 2 2 4" xfId="21111" xr:uid="{57E14ED0-D490-47D0-BE7B-A16A0E651921}"/>
    <cellStyle name="Millares 9 5 2 2 4 2" xfId="52128" xr:uid="{40B12458-D7D5-4765-918A-D590668B9319}"/>
    <cellStyle name="Millares 9 5 2 2 4 3" xfId="35259" xr:uid="{A5DA4229-7EEB-4198-918C-633F73E57A89}"/>
    <cellStyle name="Millares 9 5 2 2 5" xfId="10090" xr:uid="{8113AA14-858E-4AC9-A8D6-392DFEAAF15C}"/>
    <cellStyle name="Millares 9 5 2 2 5 2" xfId="41142" xr:uid="{D8756DDB-B61D-4C09-A063-8A1846DDA865}"/>
    <cellStyle name="Millares 9 5 2 2 6" xfId="24273" xr:uid="{1ED91350-6F11-4571-9FCE-77CC40903682}"/>
    <cellStyle name="Millares 9 5 2 3" xfId="1984" xr:uid="{9DCF4A02-56E1-4027-924D-4C22D9EDE774}"/>
    <cellStyle name="Millares 9 5 2 3 2" xfId="4399" xr:uid="{BEB1BD47-011F-460E-9140-39ED99EA7086}"/>
    <cellStyle name="Millares 9 5 2 3 2 2" xfId="12382" xr:uid="{EFF90029-E390-4A1C-866F-D0055A9D5F42}"/>
    <cellStyle name="Millares 9 5 2 3 2 2 2" xfId="43430" xr:uid="{D6CF5C00-6E0A-4A11-805F-E2917B3E1A20}"/>
    <cellStyle name="Millares 9 5 2 3 2 3" xfId="26561" xr:uid="{2C85598A-1ABB-425B-AFC0-03B153CC2B01}"/>
    <cellStyle name="Millares 9 5 2 3 3" xfId="6813" xr:uid="{C83AC6C1-8A78-44C5-8C8C-97B0903C1772}"/>
    <cellStyle name="Millares 9 5 2 3 3 2" xfId="15990" xr:uid="{A4085F0A-9424-499F-A939-999F4DF23324}"/>
    <cellStyle name="Millares 9 5 2 3 3 2 2" xfId="47037" xr:uid="{60E37467-1067-4090-9D38-6BD3BCBA8231}"/>
    <cellStyle name="Millares 9 5 2 3 3 3" xfId="30168" xr:uid="{25D277E4-C7A3-43FD-9B31-95194C924FDE}"/>
    <cellStyle name="Millares 9 5 2 3 4" xfId="20245" xr:uid="{293582C8-E506-4170-A5C4-159913F2B276}"/>
    <cellStyle name="Millares 9 5 2 3 4 2" xfId="51262" xr:uid="{D005F0F0-3423-4556-BEEB-C786FD266FE0}"/>
    <cellStyle name="Millares 9 5 2 3 4 3" xfId="34393" xr:uid="{D87D190F-615F-49EA-B58A-A95DAA23403C}"/>
    <cellStyle name="Millares 9 5 2 3 5" xfId="9224" xr:uid="{109ACF10-20C6-448B-9D18-C459A9B8A112}"/>
    <cellStyle name="Millares 9 5 2 3 5 2" xfId="40276" xr:uid="{89427733-435D-4739-893A-3AA5D0483653}"/>
    <cellStyle name="Millares 9 5 2 3 6" xfId="23407" xr:uid="{269B29EA-93D5-4F7E-A52A-BD5A0BFF31B8}"/>
    <cellStyle name="Millares 9 5 2 4" xfId="1167" xr:uid="{46B0CE95-63A4-4A9A-BC65-72C28E63823D}"/>
    <cellStyle name="Millares 9 5 2 4 2" xfId="11566" xr:uid="{DDFBDCC3-F476-4192-AF3D-ACA2A2791932}"/>
    <cellStyle name="Millares 9 5 2 4 2 2" xfId="42614" xr:uid="{2FF0B09D-FA26-46F3-B071-E0CF2F222183}"/>
    <cellStyle name="Millares 9 5 2 4 3" xfId="25745" xr:uid="{61A2DCF5-A350-4801-B258-379CCEEF7F95}"/>
    <cellStyle name="Millares 9 5 2 5" xfId="3582" xr:uid="{333C079D-5F6E-483B-9675-897CFD971EF0}"/>
    <cellStyle name="Millares 9 5 2 5 2" xfId="15174" xr:uid="{5A2135E1-ADD5-49C5-B6B0-9093EDE33E46}"/>
    <cellStyle name="Millares 9 5 2 5 2 2" xfId="46221" xr:uid="{10C118FA-E317-4EE6-8781-E558FB5167B3}"/>
    <cellStyle name="Millares 9 5 2 5 3" xfId="29352" xr:uid="{D2025DCF-BEB1-4244-AEDC-490F1A8E9EC5}"/>
    <cellStyle name="Millares 9 5 2 6" xfId="5997" xr:uid="{154D5253-8925-4893-B415-856898084B56}"/>
    <cellStyle name="Millares 9 5 2 6 2" xfId="19429" xr:uid="{5855CF57-5BD7-4B24-B46E-303134F0461B}"/>
    <cellStyle name="Millares 9 5 2 6 2 2" xfId="50446" xr:uid="{28ABD661-57C4-4E79-A397-FB4208EDB9FD}"/>
    <cellStyle name="Millares 9 5 2 6 3" xfId="33577" xr:uid="{D5723CC4-7462-484C-9666-C10C69081EA6}"/>
    <cellStyle name="Millares 9 5 2 7" xfId="8408" xr:uid="{4A601B44-09F6-47A8-B875-3F44F7692694}"/>
    <cellStyle name="Millares 9 5 2 7 2" xfId="39460" xr:uid="{C2B1777B-2A46-4E18-9953-A339301DDEB1}"/>
    <cellStyle name="Millares 9 5 2 8" xfId="22591" xr:uid="{F4AFC66F-C530-4E93-ADEC-B9CD6865E74C}"/>
    <cellStyle name="Millares 9 5 20" xfId="37940" xr:uid="{D2CD72FD-B5BF-4E17-B9BB-691D509FA248}"/>
    <cellStyle name="Millares 9 5 20 2" xfId="54809" xr:uid="{D6309BD2-359C-419B-A3BD-A332C6CBCB0B}"/>
    <cellStyle name="Millares 9 5 21" xfId="38242" xr:uid="{5FBC09BF-7E07-4CAD-80C5-94AA96B7C6F2}"/>
    <cellStyle name="Millares 9 5 21 2" xfId="55111" xr:uid="{F737C03B-343B-439E-8561-93FBD7D3BED1}"/>
    <cellStyle name="Millares 9 5 22" xfId="38542" xr:uid="{25E6C637-07B1-4FC1-9AD2-3DE69A3AC511}"/>
    <cellStyle name="Millares 9 5 22 2" xfId="55411" xr:uid="{7A63C707-9CCE-4EED-B7C1-1139B9B5D777}"/>
    <cellStyle name="Millares 9 5 23" xfId="38842" xr:uid="{51BAAF7F-3400-4962-8132-15404983B090}"/>
    <cellStyle name="Millares 9 5 23 2" xfId="55711" xr:uid="{B5EFA54B-CAB1-4C09-9D11-EE607CA04469}"/>
    <cellStyle name="Millares 9 5 24" xfId="39249" xr:uid="{AEE6BC2E-148C-4378-B2C7-53A2A6AB85E7}"/>
    <cellStyle name="Millares 9 5 25" xfId="22380" xr:uid="{80BF5E40-7E81-48C7-BD25-4AA19427FB2C}"/>
    <cellStyle name="Millares 9 5 3" xfId="2286" xr:uid="{BD024ADD-8E2A-4DA5-877A-868FA117A25B}"/>
    <cellStyle name="Millares 9 5 3 2" xfId="4701" xr:uid="{36EE87BB-42C7-4EA3-9497-42E36A6A771C}"/>
    <cellStyle name="Millares 9 5 3 2 2" xfId="12684" xr:uid="{0F8EFB5D-30EF-4BDE-80AC-DE2E6EE026EB}"/>
    <cellStyle name="Millares 9 5 3 2 2 2" xfId="43732" xr:uid="{67F25BC3-DFED-48E7-8218-440FFC1D5380}"/>
    <cellStyle name="Millares 9 5 3 2 3" xfId="26863" xr:uid="{DC656C81-332C-4F13-B7D4-DFAC457DBD06}"/>
    <cellStyle name="Millares 9 5 3 3" xfId="7115" xr:uid="{01ACABC4-0183-4DAC-B222-F81BB078601D}"/>
    <cellStyle name="Millares 9 5 3 3 2" xfId="16292" xr:uid="{43526540-35F5-4516-8989-E087D90A0856}"/>
    <cellStyle name="Millares 9 5 3 3 2 2" xfId="47339" xr:uid="{7A4CAA08-675F-4398-9342-6C8FBB7C6FE0}"/>
    <cellStyle name="Millares 9 5 3 3 3" xfId="30470" xr:uid="{44E52D50-5BB0-49BC-A3C8-7EA16AB5E280}"/>
    <cellStyle name="Millares 9 5 3 4" xfId="20547" xr:uid="{8ADBCB88-9823-4EB6-BD50-5FBCE590A310}"/>
    <cellStyle name="Millares 9 5 3 4 2" xfId="51564" xr:uid="{6DC4BF7E-FE95-4C81-8780-3AFD89745F4A}"/>
    <cellStyle name="Millares 9 5 3 4 3" xfId="34695" xr:uid="{2D85EBF3-C8FA-4453-B5D8-6988605FA859}"/>
    <cellStyle name="Millares 9 5 3 5" xfId="9526" xr:uid="{3C2E62DD-ED05-4837-B7F5-FD243F0969CC}"/>
    <cellStyle name="Millares 9 5 3 5 2" xfId="40578" xr:uid="{615A3C93-012A-4C32-AD3A-8457C26D3218}"/>
    <cellStyle name="Millares 9 5 3 6" xfId="23709" xr:uid="{5537BE96-F16F-4967-B05F-D97E9DB3075A}"/>
    <cellStyle name="Millares 9 5 4" xfId="2639" xr:uid="{46635F58-35B9-402D-B7F0-EC464E7BD351}"/>
    <cellStyle name="Millares 9 5 4 2" xfId="5054" xr:uid="{7A9DD006-34C8-4BEB-97C2-EB9EA3FA18AD}"/>
    <cellStyle name="Millares 9 5 4 2 2" xfId="13037" xr:uid="{54C549F9-6DC6-4774-90A1-600F3CD18890}"/>
    <cellStyle name="Millares 9 5 4 2 2 2" xfId="44085" xr:uid="{87FDD337-E479-4A05-A947-DB82AF65D642}"/>
    <cellStyle name="Millares 9 5 4 2 3" xfId="27216" xr:uid="{B8A9F7CA-2A72-4BA9-80BF-3C6E87AA0FAE}"/>
    <cellStyle name="Millares 9 5 4 3" xfId="7468" xr:uid="{08EF1894-F41A-4450-B281-B996093CA0CF}"/>
    <cellStyle name="Millares 9 5 4 3 2" xfId="16645" xr:uid="{58D8A23B-48DE-4925-A87E-AF43BD80B391}"/>
    <cellStyle name="Millares 9 5 4 3 2 2" xfId="47692" xr:uid="{7856646D-2EC4-4823-B359-121F8229B2EB}"/>
    <cellStyle name="Millares 9 5 4 3 3" xfId="30823" xr:uid="{5364E51D-A134-4BF5-BE30-8D9DED78B7AE}"/>
    <cellStyle name="Millares 9 5 4 4" xfId="20900" xr:uid="{FE9A45CB-2C89-4CC6-B88A-75952BE82574}"/>
    <cellStyle name="Millares 9 5 4 4 2" xfId="51917" xr:uid="{420B0B68-16F1-4830-802B-4A863642A913}"/>
    <cellStyle name="Millares 9 5 4 4 3" xfId="35048" xr:uid="{E66429B2-DC8E-4E38-9501-ECB9D3C443B0}"/>
    <cellStyle name="Millares 9 5 4 5" xfId="9879" xr:uid="{9ED47B61-5E47-4847-BCF2-0BB88C93CC76}"/>
    <cellStyle name="Millares 9 5 4 5 2" xfId="40931" xr:uid="{BA709643-4242-4E72-B869-62CD15066CBF}"/>
    <cellStyle name="Millares 9 5 4 6" xfId="24062" xr:uid="{2B63436E-A230-4DFD-A8B3-0C8A4912E24E}"/>
    <cellStyle name="Millares 9 5 5" xfId="1632" xr:uid="{A0E6E2CA-A0B3-483C-B17E-79B0C7451CF8}"/>
    <cellStyle name="Millares 9 5 5 2" xfId="4047" xr:uid="{55C1A381-FF8A-47D0-99DE-B75F78F66E8A}"/>
    <cellStyle name="Millares 9 5 5 2 2" xfId="12030" xr:uid="{B6B30726-72AD-404C-91C4-F58AB70B04D4}"/>
    <cellStyle name="Millares 9 5 5 2 2 2" xfId="43078" xr:uid="{AAB4A792-5C1C-43D0-BF0F-D70200AA3D2D}"/>
    <cellStyle name="Millares 9 5 5 2 3" xfId="26209" xr:uid="{48C75CD9-245F-450C-A460-E917890C3058}"/>
    <cellStyle name="Millares 9 5 5 3" xfId="6461" xr:uid="{6A1BFD1D-6AA2-40AB-9DA5-4417052CE5B6}"/>
    <cellStyle name="Millares 9 5 5 3 2" xfId="15638" xr:uid="{AB2CB51D-CF0D-49CE-A704-F9DB1633F4A8}"/>
    <cellStyle name="Millares 9 5 5 3 2 2" xfId="46685" xr:uid="{349FD789-DF2D-4130-843E-07E27A5095EE}"/>
    <cellStyle name="Millares 9 5 5 3 3" xfId="29816" xr:uid="{8EB50A55-85EC-4ECB-84BE-D3AE2FD1F477}"/>
    <cellStyle name="Millares 9 5 5 4" xfId="19893" xr:uid="{040F9C3D-F54A-4A20-BE31-81C62A4034AC}"/>
    <cellStyle name="Millares 9 5 5 4 2" xfId="50910" xr:uid="{3568BDA0-EEF6-42AD-BECE-85673E62D1CC}"/>
    <cellStyle name="Millares 9 5 5 4 3" xfId="34041" xr:uid="{8916B221-1869-4478-A7D3-910CE5D3D09B}"/>
    <cellStyle name="Millares 9 5 5 5" xfId="8872" xr:uid="{F7573C45-C7F6-42BC-906C-13A9FDDABAFF}"/>
    <cellStyle name="Millares 9 5 5 5 2" xfId="39924" xr:uid="{C491AE37-AA8D-432D-82B3-D6EA7A8A722C}"/>
    <cellStyle name="Millares 9 5 5 6" xfId="23055" xr:uid="{B8B6CCC9-A6F2-494B-9AB0-28D9ECE6E3C8}"/>
    <cellStyle name="Millares 9 5 6" xfId="956" xr:uid="{14D0B6DD-2CF3-4BD6-A495-E29687BF5A79}"/>
    <cellStyle name="Millares 9 5 6 2" xfId="13663" xr:uid="{4EBF456F-9277-410D-B82E-0584B3AD2130}"/>
    <cellStyle name="Millares 9 5 6 2 2" xfId="44711" xr:uid="{9BA63F90-28A6-49A9-BAAE-548998359498}"/>
    <cellStyle name="Millares 9 5 6 2 3" xfId="27842" xr:uid="{7107E18D-BCA5-4D18-A030-AC8A664D1C5D}"/>
    <cellStyle name="Millares 9 5 6 3" xfId="17271" xr:uid="{DC4039E6-79E1-47E2-9D21-07B71C342792}"/>
    <cellStyle name="Millares 9 5 6 3 2" xfId="48318" xr:uid="{F630DA86-088A-4199-8D93-22EC2C675B72}"/>
    <cellStyle name="Millares 9 5 6 3 3" xfId="31449" xr:uid="{866603F7-F7A4-4E20-91C1-4B88F8B010AA}"/>
    <cellStyle name="Millares 9 5 6 4" xfId="21526" xr:uid="{F8569D2E-8FC1-43B4-A656-F6B580441B55}"/>
    <cellStyle name="Millares 9 5 6 4 2" xfId="52543" xr:uid="{5DF1E267-BA1E-44E6-B28F-40E42DE05DA7}"/>
    <cellStyle name="Millares 9 5 6 4 3" xfId="35674" xr:uid="{160CAE24-48D0-4F69-BC9D-B8CA7C93CD21}"/>
    <cellStyle name="Millares 9 5 6 5" xfId="10505" xr:uid="{37C43151-5A6F-4372-AEB7-D9D99D53B181}"/>
    <cellStyle name="Millares 9 5 6 5 2" xfId="41557" xr:uid="{9991E380-CBC1-42A6-A539-A03571A9F879}"/>
    <cellStyle name="Millares 9 5 6 6" xfId="24688" xr:uid="{8C942B7B-5319-406E-BFC9-D7F12CF6B79C}"/>
    <cellStyle name="Millares 9 5 7" xfId="3371" xr:uid="{32CC8AC5-2DC9-433D-9AE8-2D650E1E8878}"/>
    <cellStyle name="Millares 9 5 7 2" xfId="13960" xr:uid="{935883CC-F109-4F59-956D-7047F2015D14}"/>
    <cellStyle name="Millares 9 5 7 2 2" xfId="45008" xr:uid="{FDA40955-C448-4923-A299-D28A93AD52EC}"/>
    <cellStyle name="Millares 9 5 7 2 3" xfId="28139" xr:uid="{6BFB1DFB-9481-4028-89D8-BAFEA7621012}"/>
    <cellStyle name="Millares 9 5 7 3" xfId="17568" xr:uid="{C2CEFECD-C8BC-4E42-BCFE-231B7CE3D37B}"/>
    <cellStyle name="Millares 9 5 7 3 2" xfId="48615" xr:uid="{BDE243D2-2B6D-4947-AFA0-E7451F2F5825}"/>
    <cellStyle name="Millares 9 5 7 3 3" xfId="31746" xr:uid="{F4B3C8D4-1DED-4E11-8DF2-28F6A18536C3}"/>
    <cellStyle name="Millares 9 5 7 4" xfId="21823" xr:uid="{67CF6B08-7810-4CEB-82FD-02151AF574CD}"/>
    <cellStyle name="Millares 9 5 7 4 2" xfId="52840" xr:uid="{7E311BA0-1949-4434-844B-E1A145391213}"/>
    <cellStyle name="Millares 9 5 7 4 3" xfId="35971" xr:uid="{B3F1BD84-5453-4169-8413-A524091FEB58}"/>
    <cellStyle name="Millares 9 5 7 5" xfId="10802" xr:uid="{86777805-FDAA-4F0B-99CB-8B63C6F85820}"/>
    <cellStyle name="Millares 9 5 7 5 2" xfId="41854" xr:uid="{95A17095-4872-4270-887A-C3BAB030E385}"/>
    <cellStyle name="Millares 9 5 7 6" xfId="24985" xr:uid="{438EEDF9-B710-406B-82BD-B67105CE5788}"/>
    <cellStyle name="Millares 9 5 8" xfId="5786" xr:uid="{F2187592-AC41-4B8B-B1A9-004898D7DC62}"/>
    <cellStyle name="Millares 9 5 8 2" xfId="11355" xr:uid="{2E57833D-A01B-452B-A643-9656DFAC8FF6}"/>
    <cellStyle name="Millares 9 5 8 2 2" xfId="42403" xr:uid="{F65C9B72-F4C2-4173-A9DD-08881802C234}"/>
    <cellStyle name="Millares 9 5 8 3" xfId="25534" xr:uid="{82607CD6-05F5-47B0-BA3F-AC7D70910483}"/>
    <cellStyle name="Millares 9 5 9" xfId="14407" xr:uid="{4252BC0A-A6FF-4ED9-8DC5-1C15BB228218}"/>
    <cellStyle name="Millares 9 5 9 2" xfId="45455" xr:uid="{8E34E715-07CB-4996-BD0D-B41A94FB9264}"/>
    <cellStyle name="Millares 9 5 9 3" xfId="28586" xr:uid="{3CD737CA-F438-4892-BAB7-20F7D39D8F28}"/>
    <cellStyle name="Millares 9 6" xfId="189" xr:uid="{82C4081A-7AB1-45B3-BC1B-917AAE24D06C}"/>
    <cellStyle name="Millares 9 6 10" xfId="14786" xr:uid="{62076AF2-C67D-44C8-871D-2E2AD9CC4447}"/>
    <cellStyle name="Millares 9 6 10 2" xfId="45833" xr:uid="{33658504-C512-425B-A840-4BE68D76B535}"/>
    <cellStyle name="Millares 9 6 10 3" xfId="28964" xr:uid="{8218485B-6E43-4320-B91B-3CB7816C9A65}"/>
    <cellStyle name="Millares 9 6 11" xfId="18069" xr:uid="{EC34FDD3-758F-4E4C-9CFF-7A96C6DA135B}"/>
    <cellStyle name="Millares 9 6 11 2" xfId="49086" xr:uid="{10F6DE50-F153-42E0-8040-E642FBBEA7BC}"/>
    <cellStyle name="Millares 9 6 11 3" xfId="32217" xr:uid="{AE1340F2-9833-40BD-AB16-9E09BA947F03}"/>
    <cellStyle name="Millares 9 6 12" xfId="18369" xr:uid="{96857BD4-B426-447B-9B50-F6276D36A27C}"/>
    <cellStyle name="Millares 9 6 12 2" xfId="49386" xr:uid="{BAFC4EA8-5FD2-4938-996E-F0083F419683}"/>
    <cellStyle name="Millares 9 6 12 3" xfId="32517" xr:uid="{F0F9953A-F02B-45FC-830D-B50ED787F883}"/>
    <cellStyle name="Millares 9 6 13" xfId="18669" xr:uid="{028F50AF-CF18-44C2-A06B-BE0AD1C3A72B}"/>
    <cellStyle name="Millares 9 6 13 2" xfId="49686" xr:uid="{65965800-3B6C-4D1B-8916-2EC2BD5B1683}"/>
    <cellStyle name="Millares 9 6 13 3" xfId="32817" xr:uid="{6356743F-7608-4E29-B26F-A2EC76F9BE0C}"/>
    <cellStyle name="Millares 9 6 14" xfId="19041" xr:uid="{7989F3AD-E039-400F-AEEB-988D298FC3C6}"/>
    <cellStyle name="Millares 9 6 14 2" xfId="50058" xr:uid="{07DCB0AB-D9EB-4562-824F-B1F4DA55D101}"/>
    <cellStyle name="Millares 9 6 14 3" xfId="33189" xr:uid="{C4339B92-96BB-4D5E-AE9B-D010DEE20782}"/>
    <cellStyle name="Millares 9 6 15" xfId="8020" xr:uid="{25E74576-9C58-4375-9D89-D20441FBA155}"/>
    <cellStyle name="Millares 9 6 15 2" xfId="53290" xr:uid="{F44E3079-71E9-4B4B-9360-FA53106C154A}"/>
    <cellStyle name="Millares 9 6 15 3" xfId="36421" xr:uid="{30F76751-FE9E-4C17-9ADC-6E96AE2266CD}"/>
    <cellStyle name="Millares 9 6 16" xfId="36726" xr:uid="{E4DC0EEB-9749-48D2-B8C2-BF2F5EFF23A9}"/>
    <cellStyle name="Millares 9 6 16 2" xfId="53595" xr:uid="{B43A5822-08FC-4B8A-A7AC-B3657D1DABAD}"/>
    <cellStyle name="Millares 9 6 17" xfId="37036" xr:uid="{D08588D8-92C3-4360-92A5-107FB98AB5CB}"/>
    <cellStyle name="Millares 9 6 17 2" xfId="53905" xr:uid="{51B992BE-D966-4719-B965-8416EFC2BB1F}"/>
    <cellStyle name="Millares 9 6 18" xfId="37339" xr:uid="{18D3CBA1-91F0-49EF-9DF7-3FD734E47520}"/>
    <cellStyle name="Millares 9 6 18 2" xfId="54208" xr:uid="{D3007AD1-0A58-404A-A416-1D909F35733B}"/>
    <cellStyle name="Millares 9 6 19" xfId="37639" xr:uid="{3A3E74B9-0B2A-46BF-B362-5457686299E7}"/>
    <cellStyle name="Millares 9 6 19 2" xfId="54508" xr:uid="{B8D4907E-3962-41E8-9440-B3ED9A1C46F8}"/>
    <cellStyle name="Millares 9 6 2" xfId="579" xr:uid="{D453F756-83E9-4B88-A9B4-9C9F76F42A5C}"/>
    <cellStyle name="Millares 9 6 2 2" xfId="2851" xr:uid="{7C237838-6333-4EDF-91E2-37323356D9FE}"/>
    <cellStyle name="Millares 9 6 2 2 2" xfId="5266" xr:uid="{D2CB2036-70FA-47D1-BB5C-E59CBCBC41F6}"/>
    <cellStyle name="Millares 9 6 2 2 2 2" xfId="13249" xr:uid="{D42B90A2-D105-471B-AA85-18FC62794603}"/>
    <cellStyle name="Millares 9 6 2 2 2 2 2" xfId="44297" xr:uid="{EC6CC0A1-4C85-4BC4-B1DB-442E8323AB54}"/>
    <cellStyle name="Millares 9 6 2 2 2 3" xfId="27428" xr:uid="{5568C87B-1609-4550-AD51-1B51F0F69086}"/>
    <cellStyle name="Millares 9 6 2 2 3" xfId="7680" xr:uid="{8E76D143-9A55-45AD-A6C9-9B2881FBBBBE}"/>
    <cellStyle name="Millares 9 6 2 2 3 2" xfId="16857" xr:uid="{F8768C1F-519D-4293-AC1F-074790852F13}"/>
    <cellStyle name="Millares 9 6 2 2 3 2 2" xfId="47904" xr:uid="{7CAD2969-0847-4402-8C04-BC9EDED50CB8}"/>
    <cellStyle name="Millares 9 6 2 2 3 3" xfId="31035" xr:uid="{C1D47D86-91F9-4DB4-8243-24A897305DE9}"/>
    <cellStyle name="Millares 9 6 2 2 4" xfId="21112" xr:uid="{557E3D70-BF9D-4E2A-B6BD-E16CB41BD0F7}"/>
    <cellStyle name="Millares 9 6 2 2 4 2" xfId="52129" xr:uid="{CE238B49-F186-4D51-9573-055ED5DDE7EE}"/>
    <cellStyle name="Millares 9 6 2 2 4 3" xfId="35260" xr:uid="{AADD3AD4-230B-42E7-A8E5-BE38CCD1738D}"/>
    <cellStyle name="Millares 9 6 2 2 5" xfId="10091" xr:uid="{7F08F3C8-6A6C-4467-9CE7-B727E71DAF2C}"/>
    <cellStyle name="Millares 9 6 2 2 5 2" xfId="41143" xr:uid="{67F521FB-B130-466B-8C0B-E0E1FE51DA97}"/>
    <cellStyle name="Millares 9 6 2 2 6" xfId="24274" xr:uid="{8D6FE190-836E-4401-BFB0-C2619AC1CF6F}"/>
    <cellStyle name="Millares 9 6 2 3" xfId="1807" xr:uid="{F7EEBCA7-26C4-4085-BF0F-A591A244116E}"/>
    <cellStyle name="Millares 9 6 2 3 2" xfId="4222" xr:uid="{FA69F4C2-4C43-4B17-B8D2-91725BAD9CE1}"/>
    <cellStyle name="Millares 9 6 2 3 2 2" xfId="12205" xr:uid="{7375A09F-78D0-452F-97AC-1C2A59B156AA}"/>
    <cellStyle name="Millares 9 6 2 3 2 2 2" xfId="43253" xr:uid="{D5FE9D6B-0A11-4256-B876-1E7E06813107}"/>
    <cellStyle name="Millares 9 6 2 3 2 3" xfId="26384" xr:uid="{F018C985-EF8E-4A6D-AD34-DC89B7889055}"/>
    <cellStyle name="Millares 9 6 2 3 3" xfId="6636" xr:uid="{0238F469-D181-42D8-B4DF-AC9E843FBA99}"/>
    <cellStyle name="Millares 9 6 2 3 3 2" xfId="15813" xr:uid="{2A182F39-F92F-4DA9-99CD-0DB28DA25E77}"/>
    <cellStyle name="Millares 9 6 2 3 3 2 2" xfId="46860" xr:uid="{92750DEF-C9FB-48BD-B32D-812F3897BFF5}"/>
    <cellStyle name="Millares 9 6 2 3 3 3" xfId="29991" xr:uid="{13A6D435-30D7-4960-9D74-F7B44209E150}"/>
    <cellStyle name="Millares 9 6 2 3 4" xfId="20068" xr:uid="{F53276A3-C51C-426A-B22B-C2A776FB65B9}"/>
    <cellStyle name="Millares 9 6 2 3 4 2" xfId="51085" xr:uid="{BC89B0EB-5583-4C7D-BEB1-41AB3E8CC5B9}"/>
    <cellStyle name="Millares 9 6 2 3 4 3" xfId="34216" xr:uid="{D3990491-3D0A-4476-A642-C13BC1D02526}"/>
    <cellStyle name="Millares 9 6 2 3 5" xfId="9047" xr:uid="{A6BDA218-FE17-4FF2-87DB-E1B13842094B}"/>
    <cellStyle name="Millares 9 6 2 3 5 2" xfId="40099" xr:uid="{2587D01D-2051-481B-96A8-134EE72E7A76}"/>
    <cellStyle name="Millares 9 6 2 3 6" xfId="23230" xr:uid="{7765BF83-855B-444D-80FE-877D2CDF9A96}"/>
    <cellStyle name="Millares 9 6 2 4" xfId="1168" xr:uid="{F4D1DF3D-BA4F-42F3-8929-F818FBE0FC24}"/>
    <cellStyle name="Millares 9 6 2 4 2" xfId="11567" xr:uid="{7AD4800F-8E1F-4056-A85A-68E4F2BDB465}"/>
    <cellStyle name="Millares 9 6 2 4 2 2" xfId="42615" xr:uid="{2C48D549-961E-4408-AAD2-12536DEF583C}"/>
    <cellStyle name="Millares 9 6 2 4 3" xfId="25746" xr:uid="{2215027C-DCC1-45BB-9372-ECC9E8EF3996}"/>
    <cellStyle name="Millares 9 6 2 5" xfId="3583" xr:uid="{61A91221-245A-425F-A2CA-199BBB47FF5B}"/>
    <cellStyle name="Millares 9 6 2 5 2" xfId="15175" xr:uid="{7511568D-EB3A-405F-B205-466A50D6AE82}"/>
    <cellStyle name="Millares 9 6 2 5 2 2" xfId="46222" xr:uid="{50D8A72F-0DFA-4690-B5DE-681E56D9C631}"/>
    <cellStyle name="Millares 9 6 2 5 3" xfId="29353" xr:uid="{8D18E131-B78C-49AB-9BFD-E2C9A0C0173C}"/>
    <cellStyle name="Millares 9 6 2 6" xfId="5998" xr:uid="{1383F60F-4E75-42E7-8C65-8C3720339BA1}"/>
    <cellStyle name="Millares 9 6 2 6 2" xfId="19430" xr:uid="{C9AD93E7-0049-432C-A48A-9043823969E8}"/>
    <cellStyle name="Millares 9 6 2 6 2 2" xfId="50447" xr:uid="{1B995237-87C9-430D-82DD-103E29AF994C}"/>
    <cellStyle name="Millares 9 6 2 6 3" xfId="33578" xr:uid="{1344BFDD-8008-4CA2-BACC-FD2B9C74A1EF}"/>
    <cellStyle name="Millares 9 6 2 7" xfId="8409" xr:uid="{52503DA8-6518-4591-BA9B-FFEAE82818BD}"/>
    <cellStyle name="Millares 9 6 2 7 2" xfId="39461" xr:uid="{8A95212C-37E9-48B2-B96B-2E7F72946ED7}"/>
    <cellStyle name="Millares 9 6 2 8" xfId="22592" xr:uid="{13790CD0-8D37-40AB-85F4-57ACAE79444A}"/>
    <cellStyle name="Millares 9 6 20" xfId="37941" xr:uid="{52402AA8-239D-4649-A869-57D679D68B79}"/>
    <cellStyle name="Millares 9 6 20 2" xfId="54810" xr:uid="{ABA6E09B-20BB-46A2-B0CB-B32D7D3CACAD}"/>
    <cellStyle name="Millares 9 6 21" xfId="38243" xr:uid="{1CBABFA4-5E24-4D9E-B3AD-27ACDA3E3188}"/>
    <cellStyle name="Millares 9 6 21 2" xfId="55112" xr:uid="{A6230496-32AD-47FB-AE98-C311555759DE}"/>
    <cellStyle name="Millares 9 6 22" xfId="38543" xr:uid="{CD036982-6850-4C31-9997-C29AEA168C6A}"/>
    <cellStyle name="Millares 9 6 22 2" xfId="55412" xr:uid="{96FD1705-E89D-4F19-99C7-6167969CD41F}"/>
    <cellStyle name="Millares 9 6 23" xfId="38843" xr:uid="{6CA89EB8-50B5-40C7-8F05-4629D98392ED}"/>
    <cellStyle name="Millares 9 6 23 2" xfId="55712" xr:uid="{5AEEA3AC-2003-4EB8-A9A6-23F096FA4F5A}"/>
    <cellStyle name="Millares 9 6 24" xfId="39072" xr:uid="{ADB6E17E-AF18-4F27-9AAA-071F74097EDB}"/>
    <cellStyle name="Millares 9 6 25" xfId="22203" xr:uid="{C7007540-7B87-47D6-8053-9635C5CC72C3}"/>
    <cellStyle name="Millares 9 6 3" xfId="2317" xr:uid="{B2A7947F-3F21-416B-96AD-2B424B50E9C5}"/>
    <cellStyle name="Millares 9 6 3 2" xfId="4732" xr:uid="{2B2624DE-61DA-45D9-861A-725DCA63FEDF}"/>
    <cellStyle name="Millares 9 6 3 2 2" xfId="12715" xr:uid="{DC338342-93F8-4878-B336-81060A908B04}"/>
    <cellStyle name="Millares 9 6 3 2 2 2" xfId="43763" xr:uid="{C70F4704-59F9-4823-9B82-8166CEBB0B0E}"/>
    <cellStyle name="Millares 9 6 3 2 3" xfId="26894" xr:uid="{3D3B37BB-814B-427E-8BD0-E1FFCE61177B}"/>
    <cellStyle name="Millares 9 6 3 3" xfId="7146" xr:uid="{BAF791E3-B893-4BAA-811D-9FC9E7C772F8}"/>
    <cellStyle name="Millares 9 6 3 3 2" xfId="16323" xr:uid="{10E0A36D-51FB-4E79-BC67-FE941B0DAC48}"/>
    <cellStyle name="Millares 9 6 3 3 2 2" xfId="47370" xr:uid="{B309314C-3E23-40E0-A575-A00FB67C36A8}"/>
    <cellStyle name="Millares 9 6 3 3 3" xfId="30501" xr:uid="{1B794525-3927-4164-B369-B823CE6DB792}"/>
    <cellStyle name="Millares 9 6 3 4" xfId="20578" xr:uid="{55DEE37B-BD28-48EE-9C49-C153EB08970D}"/>
    <cellStyle name="Millares 9 6 3 4 2" xfId="51595" xr:uid="{BA85B43C-5522-476E-BFA5-60C9B6A58447}"/>
    <cellStyle name="Millares 9 6 3 4 3" xfId="34726" xr:uid="{A30F6FFB-0D1A-4264-8BC7-4F025C9B1517}"/>
    <cellStyle name="Millares 9 6 3 5" xfId="9557" xr:uid="{E92312F0-E6FC-4F92-B69B-E19FB6A63CBC}"/>
    <cellStyle name="Millares 9 6 3 5 2" xfId="40609" xr:uid="{A83D473A-659A-4849-B2CF-9447096E532D}"/>
    <cellStyle name="Millares 9 6 3 6" xfId="23740" xr:uid="{417BCFC6-E548-484F-AD9B-079B9D064B16}"/>
    <cellStyle name="Millares 9 6 4" xfId="2462" xr:uid="{43E9128B-B918-447F-9FDB-3935744D9595}"/>
    <cellStyle name="Millares 9 6 4 2" xfId="4877" xr:uid="{294272A8-D1F1-4D51-90FE-76459F38938B}"/>
    <cellStyle name="Millares 9 6 4 2 2" xfId="12860" xr:uid="{CDD20060-CA13-4E8D-B7E5-C51F2D8407C1}"/>
    <cellStyle name="Millares 9 6 4 2 2 2" xfId="43908" xr:uid="{5DB20462-2018-44AB-B0FA-36B3092E4365}"/>
    <cellStyle name="Millares 9 6 4 2 3" xfId="27039" xr:uid="{604971D0-62FA-41C2-9A39-09FC6FD79473}"/>
    <cellStyle name="Millares 9 6 4 3" xfId="7291" xr:uid="{8F6CC659-808C-44AB-9091-37A214094252}"/>
    <cellStyle name="Millares 9 6 4 3 2" xfId="16468" xr:uid="{9FB928FE-FB3A-463A-97AC-05E879852DE6}"/>
    <cellStyle name="Millares 9 6 4 3 2 2" xfId="47515" xr:uid="{FD5AEBDF-7986-44CB-B1D1-9546B2388B32}"/>
    <cellStyle name="Millares 9 6 4 3 3" xfId="30646" xr:uid="{526B3E27-D32F-42A4-8EED-D09CE06A43EA}"/>
    <cellStyle name="Millares 9 6 4 4" xfId="20723" xr:uid="{0B204B49-DCBE-481B-99B9-68968E707294}"/>
    <cellStyle name="Millares 9 6 4 4 2" xfId="51740" xr:uid="{B2119A3E-D576-4BEB-981D-18A4A845B0BE}"/>
    <cellStyle name="Millares 9 6 4 4 3" xfId="34871" xr:uid="{6FCC82DA-D2DF-459E-AC0A-587D1133099B}"/>
    <cellStyle name="Millares 9 6 4 5" xfId="9702" xr:uid="{ACC4CAC9-6B1C-44B6-992F-D96B7D3D7D5A}"/>
    <cellStyle name="Millares 9 6 4 5 2" xfId="40754" xr:uid="{51928D91-C3FE-4F3B-8AA9-23B936FA5C49}"/>
    <cellStyle name="Millares 9 6 4 6" xfId="23885" xr:uid="{3335532E-158D-4A41-A18A-B2688FB6269C}"/>
    <cellStyle name="Millares 9 6 5" xfId="1663" xr:uid="{E39AF451-D7ED-4CF0-9B5A-242EE83F1C0E}"/>
    <cellStyle name="Millares 9 6 5 2" xfId="4078" xr:uid="{BC4607F0-89EE-47A2-A369-FC879708963B}"/>
    <cellStyle name="Millares 9 6 5 2 2" xfId="12061" xr:uid="{DEB14370-425C-4C30-BD4F-7D52DB952ECA}"/>
    <cellStyle name="Millares 9 6 5 2 2 2" xfId="43109" xr:uid="{4FD4D231-E26B-4CD0-9161-38ACE5A519C8}"/>
    <cellStyle name="Millares 9 6 5 2 3" xfId="26240" xr:uid="{8113CDD2-0B4F-46D5-A54E-17E329625E12}"/>
    <cellStyle name="Millares 9 6 5 3" xfId="6492" xr:uid="{DF441247-77A8-49D5-9D76-2EB77E699666}"/>
    <cellStyle name="Millares 9 6 5 3 2" xfId="15669" xr:uid="{EDDB7FE2-84B8-4B45-9DE9-9C13AEB7BBAF}"/>
    <cellStyle name="Millares 9 6 5 3 2 2" xfId="46716" xr:uid="{918D3547-6BCC-481E-B952-855C4950A0C6}"/>
    <cellStyle name="Millares 9 6 5 3 3" xfId="29847" xr:uid="{A5EA5DC6-C142-4669-B21D-2C8401859576}"/>
    <cellStyle name="Millares 9 6 5 4" xfId="19924" xr:uid="{EC818F02-DD4A-42E3-9418-9AD19ADF047B}"/>
    <cellStyle name="Millares 9 6 5 4 2" xfId="50941" xr:uid="{2267935D-8620-4BF9-9704-17625E137930}"/>
    <cellStyle name="Millares 9 6 5 4 3" xfId="34072" xr:uid="{61D2B8D8-5B19-4545-8834-72C08A457FEF}"/>
    <cellStyle name="Millares 9 6 5 5" xfId="8903" xr:uid="{9532EB13-4585-43FC-ADE6-B2264455C702}"/>
    <cellStyle name="Millares 9 6 5 5 2" xfId="39955" xr:uid="{16C1C5CD-38CD-4D9A-BA35-C84AA29059C3}"/>
    <cellStyle name="Millares 9 6 5 6" xfId="23086" xr:uid="{1787FCEE-8DB1-4292-8CE3-BA3C86F101E8}"/>
    <cellStyle name="Millares 9 6 6" xfId="779" xr:uid="{FEC07C7D-201A-4846-A383-F39408C4B20F}"/>
    <cellStyle name="Millares 9 6 6 2" xfId="13664" xr:uid="{6B7841F4-43AB-40FE-AC05-FBD06369D68A}"/>
    <cellStyle name="Millares 9 6 6 2 2" xfId="44712" xr:uid="{B8FEF79D-59DC-495B-BC77-2B46C8E85097}"/>
    <cellStyle name="Millares 9 6 6 2 3" xfId="27843" xr:uid="{2BBEA658-BA5D-4FD7-8066-83105C5AB5CB}"/>
    <cellStyle name="Millares 9 6 6 3" xfId="17272" xr:uid="{4333D9F5-45FE-4A94-8A2E-ACD0C27DC77F}"/>
    <cellStyle name="Millares 9 6 6 3 2" xfId="48319" xr:uid="{340EBB4D-8505-450C-9040-78DFDD1AFB4A}"/>
    <cellStyle name="Millares 9 6 6 3 3" xfId="31450" xr:uid="{65E865DB-448B-4F4D-904B-CDBD98E77739}"/>
    <cellStyle name="Millares 9 6 6 4" xfId="21527" xr:uid="{31284C70-0112-45D7-A759-00236F3B5C1A}"/>
    <cellStyle name="Millares 9 6 6 4 2" xfId="52544" xr:uid="{DE25E869-EFD6-49E0-8C12-A9382CDC3E2A}"/>
    <cellStyle name="Millares 9 6 6 4 3" xfId="35675" xr:uid="{CEF688E7-EF1A-40FE-9543-50FEAAB0CE35}"/>
    <cellStyle name="Millares 9 6 6 5" xfId="10506" xr:uid="{45C8AD09-1521-4AA7-A57C-F2B2B6238956}"/>
    <cellStyle name="Millares 9 6 6 5 2" xfId="41558" xr:uid="{7887ED1F-E3AF-456A-B5E4-33ED0D185498}"/>
    <cellStyle name="Millares 9 6 6 6" xfId="24689" xr:uid="{73FED80F-0F52-49B0-8644-0681B185EB4B}"/>
    <cellStyle name="Millares 9 6 7" xfId="3194" xr:uid="{8F158AB2-1801-4443-98D4-8572921BD1ED}"/>
    <cellStyle name="Millares 9 6 7 2" xfId="13961" xr:uid="{A31313EC-59E5-4733-8D1D-A49DF0AB12D8}"/>
    <cellStyle name="Millares 9 6 7 2 2" xfId="45009" xr:uid="{1F34538E-AC3D-4F64-92B0-7B7EAA56480E}"/>
    <cellStyle name="Millares 9 6 7 2 3" xfId="28140" xr:uid="{EB86D4A3-9878-4A69-B697-44326AAF13E1}"/>
    <cellStyle name="Millares 9 6 7 3" xfId="17569" xr:uid="{49276D61-F796-473A-88E9-533971BD170B}"/>
    <cellStyle name="Millares 9 6 7 3 2" xfId="48616" xr:uid="{0EB11CEB-C625-40A3-9630-28D43D8CC3C4}"/>
    <cellStyle name="Millares 9 6 7 3 3" xfId="31747" xr:uid="{9C6F6EC3-AC55-4121-BD5A-899B1EAC27EB}"/>
    <cellStyle name="Millares 9 6 7 4" xfId="21824" xr:uid="{721A1BC4-5919-4F68-8835-F7A227E717A2}"/>
    <cellStyle name="Millares 9 6 7 4 2" xfId="52841" xr:uid="{2D4F6344-A455-4D26-ADF6-ED6D1D1294F2}"/>
    <cellStyle name="Millares 9 6 7 4 3" xfId="35972" xr:uid="{B00B641E-4C8C-4B79-BC3D-A1F2D756E0A4}"/>
    <cellStyle name="Millares 9 6 7 5" xfId="10803" xr:uid="{AF25DF24-CB3C-4C04-8FBB-0530BE7D10B8}"/>
    <cellStyle name="Millares 9 6 7 5 2" xfId="41855" xr:uid="{21A1757E-DBCC-4EF3-A300-A427D0C5B319}"/>
    <cellStyle name="Millares 9 6 7 6" xfId="24986" xr:uid="{2EB4E801-BE2D-40B4-8B92-63863C0C7C5F}"/>
    <cellStyle name="Millares 9 6 8" xfId="5609" xr:uid="{F8AE9C8F-D19F-4B3C-BB8E-BFDDC239D036}"/>
    <cellStyle name="Millares 9 6 8 2" xfId="11178" xr:uid="{6614EFD0-B65A-46BC-86EF-E337E506C9A0}"/>
    <cellStyle name="Millares 9 6 8 2 2" xfId="42226" xr:uid="{E361B08E-690A-44C2-A0A8-EF019CAFCEDE}"/>
    <cellStyle name="Millares 9 6 8 3" xfId="25357" xr:uid="{DBE823A3-0F17-42BC-A049-4B3E6004B185}"/>
    <cellStyle name="Millares 9 6 9" xfId="14408" xr:uid="{A6B938DA-F3B9-4C8B-85BD-44BC8CD4F9B2}"/>
    <cellStyle name="Millares 9 6 9 2" xfId="45456" xr:uid="{9027C15D-85FE-4A39-AA5C-FDF0E5A823E5}"/>
    <cellStyle name="Millares 9 6 9 3" xfId="28587" xr:uid="{5DEA9187-C185-4FA1-8267-99E4F0F3B23D}"/>
    <cellStyle name="Millares 9 7" xfId="389" xr:uid="{81E65459-6782-4BF4-802B-BB674F705FA4}"/>
    <cellStyle name="Millares 9 7 10" xfId="18070" xr:uid="{DB04655B-5960-46B4-9C0F-9549808EFD6F}"/>
    <cellStyle name="Millares 9 7 10 2" xfId="49087" xr:uid="{1F1465AE-8E8D-489A-A10B-883EA37CE0E1}"/>
    <cellStyle name="Millares 9 7 10 3" xfId="32218" xr:uid="{75A08332-1C22-46BE-8ACB-40EB4D8774DF}"/>
    <cellStyle name="Millares 9 7 11" xfId="18370" xr:uid="{A592FD96-573A-463B-B2AC-2D6D57DD92E2}"/>
    <cellStyle name="Millares 9 7 11 2" xfId="49387" xr:uid="{CDF7631C-B7C6-4EBF-8BF1-E4D3891EE52F}"/>
    <cellStyle name="Millares 9 7 11 3" xfId="32518" xr:uid="{0EBA66BA-A5A0-4790-AFCE-AA972E25DD48}"/>
    <cellStyle name="Millares 9 7 12" xfId="18670" xr:uid="{C4C17425-17E0-4F95-B17F-7E8D6DB348FA}"/>
    <cellStyle name="Millares 9 7 12 2" xfId="49687" xr:uid="{A28127F3-9202-4DA6-B205-3744C6F10FE3}"/>
    <cellStyle name="Millares 9 7 12 3" xfId="32818" xr:uid="{22A4E0B6-689C-4D06-B735-C56D2ADAABD1}"/>
    <cellStyle name="Millares 9 7 13" xfId="19241" xr:uid="{4FA0852F-14B7-417F-9099-A98F34195BEA}"/>
    <cellStyle name="Millares 9 7 13 2" xfId="50258" xr:uid="{7BE13A0B-1014-443D-B22B-9EBD87A15B46}"/>
    <cellStyle name="Millares 9 7 13 3" xfId="33389" xr:uid="{6A201E76-D4CC-45FA-BC49-BDC390EA5D60}"/>
    <cellStyle name="Millares 9 7 14" xfId="8220" xr:uid="{0EC56F2A-CFF3-4E15-AFE9-179C2ADAE66B}"/>
    <cellStyle name="Millares 9 7 14 2" xfId="53291" xr:uid="{23D358A5-7CE3-4BA8-931B-43B7D0F471D7}"/>
    <cellStyle name="Millares 9 7 14 3" xfId="36422" xr:uid="{15076426-D3D8-4B6C-AB5D-17BBAAF28692}"/>
    <cellStyle name="Millares 9 7 15" xfId="36727" xr:uid="{2397FD58-CC4F-4E25-936B-BBBA649F8001}"/>
    <cellStyle name="Millares 9 7 15 2" xfId="53596" xr:uid="{EFB9B84A-CFD0-44C0-8476-2DB9E00A749F}"/>
    <cellStyle name="Millares 9 7 16" xfId="37037" xr:uid="{8CBD41B7-640F-409B-A8EC-56AA1F7725B5}"/>
    <cellStyle name="Millares 9 7 16 2" xfId="53906" xr:uid="{917E543E-C9E2-4C9A-93EB-B883E21C9AD8}"/>
    <cellStyle name="Millares 9 7 17" xfId="37340" xr:uid="{299BF460-2236-42E6-9F3E-733C92515460}"/>
    <cellStyle name="Millares 9 7 17 2" xfId="54209" xr:uid="{B01C5DAA-0BAB-411E-A087-6349D67AEB92}"/>
    <cellStyle name="Millares 9 7 18" xfId="37640" xr:uid="{5934D9AC-C31D-4E3F-A060-F927BFE5667D}"/>
    <cellStyle name="Millares 9 7 18 2" xfId="54509" xr:uid="{8B225F3E-A18E-4688-B2AC-173B989C1BE3}"/>
    <cellStyle name="Millares 9 7 19" xfId="37942" xr:uid="{6CCBC5CE-CE39-4447-A4ED-E664714E1454}"/>
    <cellStyle name="Millares 9 7 19 2" xfId="54811" xr:uid="{C379207E-1EEE-4A2B-9DC1-6CC7260D19A5}"/>
    <cellStyle name="Millares 9 7 2" xfId="580" xr:uid="{289D576B-F362-4750-80FB-60BE77C82111}"/>
    <cellStyle name="Millares 9 7 2 2" xfId="2852" xr:uid="{37811A90-0E7D-473C-B016-49C08B17AAAA}"/>
    <cellStyle name="Millares 9 7 2 2 2" xfId="5267" xr:uid="{A5429437-B1AD-4DD0-9DC9-DD0EFE4790F8}"/>
    <cellStyle name="Millares 9 7 2 2 2 2" xfId="13250" xr:uid="{5234E03E-3AD0-464E-A0F5-695E813571BB}"/>
    <cellStyle name="Millares 9 7 2 2 2 2 2" xfId="44298" xr:uid="{00DF009A-9B9C-45FF-B938-8B70C345559A}"/>
    <cellStyle name="Millares 9 7 2 2 2 3" xfId="27429" xr:uid="{2B44D31B-C42B-4031-B2D6-9213E499348A}"/>
    <cellStyle name="Millares 9 7 2 2 3" xfId="7681" xr:uid="{1523F845-B225-4C0A-9B2F-40CBC89D3576}"/>
    <cellStyle name="Millares 9 7 2 2 3 2" xfId="16858" xr:uid="{B796BBED-F63B-459E-8E17-DA8B07201DD4}"/>
    <cellStyle name="Millares 9 7 2 2 3 2 2" xfId="47905" xr:uid="{CD0CE377-E97B-4114-9434-AC61500F31E9}"/>
    <cellStyle name="Millares 9 7 2 2 3 3" xfId="31036" xr:uid="{A0EEE18E-C456-49F4-BB61-A8530AC3861A}"/>
    <cellStyle name="Millares 9 7 2 2 4" xfId="21113" xr:uid="{07699E9D-90DE-4DC1-AC4F-17A818174146}"/>
    <cellStyle name="Millares 9 7 2 2 4 2" xfId="52130" xr:uid="{2B1B572B-8E3C-40EE-805B-52BB79B9BC34}"/>
    <cellStyle name="Millares 9 7 2 2 4 3" xfId="35261" xr:uid="{0CBD67F1-7F06-4CA6-A9A7-3BD8DFF10DB1}"/>
    <cellStyle name="Millares 9 7 2 2 5" xfId="10092" xr:uid="{1E6D7FB2-486E-448B-8D6F-6402A6F6F2B3}"/>
    <cellStyle name="Millares 9 7 2 2 5 2" xfId="41144" xr:uid="{202A68B0-54A6-49D3-9A54-80A67998006A}"/>
    <cellStyle name="Millares 9 7 2 2 6" xfId="24275" xr:uid="{32BDA50B-BBFE-4583-9452-B1BE44501284}"/>
    <cellStyle name="Millares 9 7 2 3" xfId="2007" xr:uid="{409DD987-4E10-4314-88EC-078B125C2D4D}"/>
    <cellStyle name="Millares 9 7 2 3 2" xfId="4422" xr:uid="{EE5299AD-9A9A-4BE7-8D35-B9623502F2D9}"/>
    <cellStyle name="Millares 9 7 2 3 2 2" xfId="12405" xr:uid="{A6B43A07-C036-443D-AF63-BE4F613C13E9}"/>
    <cellStyle name="Millares 9 7 2 3 2 2 2" xfId="43453" xr:uid="{2CFAEA50-FD14-4034-B656-5539F1DF7B75}"/>
    <cellStyle name="Millares 9 7 2 3 2 3" xfId="26584" xr:uid="{E4FD5555-CD2B-41D4-B92A-ECAFBB786221}"/>
    <cellStyle name="Millares 9 7 2 3 3" xfId="6836" xr:uid="{C7D30715-12C3-4766-94BC-217699983924}"/>
    <cellStyle name="Millares 9 7 2 3 3 2" xfId="16013" xr:uid="{06AD51DA-AB81-4F6C-A363-FDC269B39D6A}"/>
    <cellStyle name="Millares 9 7 2 3 3 2 2" xfId="47060" xr:uid="{0F304C95-B63E-4083-A9A0-9FE35EF25F7E}"/>
    <cellStyle name="Millares 9 7 2 3 3 3" xfId="30191" xr:uid="{1FFB7629-424A-4A4A-B2C7-788260108FD5}"/>
    <cellStyle name="Millares 9 7 2 3 4" xfId="20268" xr:uid="{0B020112-88FE-4CB3-B8B7-B4C1133DABDF}"/>
    <cellStyle name="Millares 9 7 2 3 4 2" xfId="51285" xr:uid="{3FDB2A49-7659-4654-A48F-3EE761F55A42}"/>
    <cellStyle name="Millares 9 7 2 3 4 3" xfId="34416" xr:uid="{BCB28BDF-009C-420F-8DF5-EE2848CAC5CA}"/>
    <cellStyle name="Millares 9 7 2 3 5" xfId="9247" xr:uid="{314E5B8E-F3EA-4CF4-B0C3-DF65821C14B8}"/>
    <cellStyle name="Millares 9 7 2 3 5 2" xfId="40299" xr:uid="{CB2140FC-28C2-45FE-A270-277CE7BEC4C0}"/>
    <cellStyle name="Millares 9 7 2 3 6" xfId="23430" xr:uid="{409386C3-C7C3-4C37-972E-2B94289F9472}"/>
    <cellStyle name="Millares 9 7 2 4" xfId="1169" xr:uid="{955AC266-6E0A-4DD5-A71E-ADA68902CEE9}"/>
    <cellStyle name="Millares 9 7 2 4 2" xfId="11568" xr:uid="{AAA46AA4-7C3C-4A99-AF34-DFC4503B7ADA}"/>
    <cellStyle name="Millares 9 7 2 4 2 2" xfId="42616" xr:uid="{A1A74744-1517-4DA2-B5E3-4F160C56DC70}"/>
    <cellStyle name="Millares 9 7 2 4 3" xfId="25747" xr:uid="{C79A4FEC-68BF-4939-AFD1-9E50145D4BBF}"/>
    <cellStyle name="Millares 9 7 2 5" xfId="3584" xr:uid="{C8E2DF1A-DCEA-449A-917B-7AEED0B2B8B4}"/>
    <cellStyle name="Millares 9 7 2 5 2" xfId="15176" xr:uid="{6C115432-9DB7-43D5-8423-5F298008CDFF}"/>
    <cellStyle name="Millares 9 7 2 5 2 2" xfId="46223" xr:uid="{EE1FB466-2FE9-42AF-AA2A-5B060EEF6269}"/>
    <cellStyle name="Millares 9 7 2 5 3" xfId="29354" xr:uid="{0458BA89-4ECE-4D53-80AE-161ACF01DBC6}"/>
    <cellStyle name="Millares 9 7 2 6" xfId="5999" xr:uid="{017D88B2-89B4-472A-9C83-C6254E4BC56F}"/>
    <cellStyle name="Millares 9 7 2 6 2" xfId="19431" xr:uid="{0DE49947-1A03-405A-A463-A2014F477BF5}"/>
    <cellStyle name="Millares 9 7 2 6 2 2" xfId="50448" xr:uid="{7FB8DAAE-5DD7-4EC5-8EC6-A3996BCF48F9}"/>
    <cellStyle name="Millares 9 7 2 6 3" xfId="33579" xr:uid="{8BB491C8-3D91-4325-9EDB-F03A3345CBFD}"/>
    <cellStyle name="Millares 9 7 2 7" xfId="8410" xr:uid="{BB273382-90DE-46D1-AB7D-64A7907F6F22}"/>
    <cellStyle name="Millares 9 7 2 7 2" xfId="39462" xr:uid="{E22A2186-86DC-462F-8837-F3EA2EC7F080}"/>
    <cellStyle name="Millares 9 7 2 8" xfId="22593" xr:uid="{57323B29-FF9F-4B8C-9523-4400E9C3CACE}"/>
    <cellStyle name="Millares 9 7 20" xfId="38244" xr:uid="{19A2B671-E8B9-4908-9A9B-F285961C0421}"/>
    <cellStyle name="Millares 9 7 20 2" xfId="55113" xr:uid="{FA1324C1-46FE-4D12-AA80-6432D514EF56}"/>
    <cellStyle name="Millares 9 7 21" xfId="38544" xr:uid="{50836E0C-DB17-410D-B742-61C85149CBBB}"/>
    <cellStyle name="Millares 9 7 21 2" xfId="55413" xr:uid="{FB5F750B-59EA-4276-8AD3-2A50AB48851B}"/>
    <cellStyle name="Millares 9 7 22" xfId="38844" xr:uid="{FD4C84D3-0D3F-4EE4-9AEA-C6E35E6AEE63}"/>
    <cellStyle name="Millares 9 7 22 2" xfId="55713" xr:uid="{3EFFA9A0-BE3E-4E6F-98B1-183F3A7FDB5F}"/>
    <cellStyle name="Millares 9 7 23" xfId="39272" xr:uid="{CABD6B9B-4F64-496E-BED7-ED789C37FDC5}"/>
    <cellStyle name="Millares 9 7 24" xfId="22403" xr:uid="{369D4677-6A55-476F-8323-B993D52E4B50}"/>
    <cellStyle name="Millares 9 7 3" xfId="2662" xr:uid="{A8BDEB16-F4F3-4858-A03F-FD6D9F880547}"/>
    <cellStyle name="Millares 9 7 3 2" xfId="5077" xr:uid="{6E400B13-D6A0-49C6-A344-6C8A19ACBA63}"/>
    <cellStyle name="Millares 9 7 3 2 2" xfId="13060" xr:uid="{6E52BE96-6ECE-4576-A65D-07B4CF2B6313}"/>
    <cellStyle name="Millares 9 7 3 2 2 2" xfId="44108" xr:uid="{E11744EC-B8BF-435D-B2ED-A31359453863}"/>
    <cellStyle name="Millares 9 7 3 2 3" xfId="27239" xr:uid="{01F5C77C-AF15-4FC2-AD09-D6D7EC11F74F}"/>
    <cellStyle name="Millares 9 7 3 3" xfId="7491" xr:uid="{17DCBE85-3FC1-4835-8E49-CD501C280F9A}"/>
    <cellStyle name="Millares 9 7 3 3 2" xfId="16668" xr:uid="{182A43D8-41B0-4C74-A9EE-82689E2AE1EC}"/>
    <cellStyle name="Millares 9 7 3 3 2 2" xfId="47715" xr:uid="{5052C460-066F-4B57-9798-F3C839C0FC78}"/>
    <cellStyle name="Millares 9 7 3 3 3" xfId="30846" xr:uid="{25F6B236-C5CC-4B32-BA98-23B3249333CF}"/>
    <cellStyle name="Millares 9 7 3 4" xfId="20923" xr:uid="{EBFE3CB3-B754-443F-B990-86B5F7C29396}"/>
    <cellStyle name="Millares 9 7 3 4 2" xfId="51940" xr:uid="{15F41056-6577-4CCA-AC53-0D708000FF39}"/>
    <cellStyle name="Millares 9 7 3 4 3" xfId="35071" xr:uid="{D6B398A9-2C05-486A-BD92-39C1205F3560}"/>
    <cellStyle name="Millares 9 7 3 5" xfId="9902" xr:uid="{A41FDAF4-7182-4F6D-B7B6-41E5A9732207}"/>
    <cellStyle name="Millares 9 7 3 5 2" xfId="40954" xr:uid="{02946BA7-7D81-46E3-8C42-5DD14716E63E}"/>
    <cellStyle name="Millares 9 7 3 6" xfId="24085" xr:uid="{02F4A31B-AC79-4FCE-B7CD-CE3F3DB7F01A}"/>
    <cellStyle name="Millares 9 7 4" xfId="1706" xr:uid="{79C282C1-C413-4985-8C06-10405B0B4B29}"/>
    <cellStyle name="Millares 9 7 4 2" xfId="4121" xr:uid="{C06A0D25-5E90-4B51-8388-2A2B027850EB}"/>
    <cellStyle name="Millares 9 7 4 2 2" xfId="12104" xr:uid="{896BAC5D-C49F-4408-93EB-D1F2318A8FA2}"/>
    <cellStyle name="Millares 9 7 4 2 2 2" xfId="43152" xr:uid="{0F4B5B9A-D4DE-4750-8011-A9C30DDA40D6}"/>
    <cellStyle name="Millares 9 7 4 2 3" xfId="26283" xr:uid="{5302AD40-D505-4BDA-863E-7A262F44B573}"/>
    <cellStyle name="Millares 9 7 4 3" xfId="6535" xr:uid="{6ED16404-72A5-49BA-A693-A53AC1E7B3F6}"/>
    <cellStyle name="Millares 9 7 4 3 2" xfId="15712" xr:uid="{9015B9B3-62F0-4F66-A078-A8193E31D1C0}"/>
    <cellStyle name="Millares 9 7 4 3 2 2" xfId="46759" xr:uid="{8BD77D8E-93A8-4B87-AAE6-7DA43381FE1F}"/>
    <cellStyle name="Millares 9 7 4 3 3" xfId="29890" xr:uid="{2A0B6E80-8228-43F4-9928-B5E2BA257BBF}"/>
    <cellStyle name="Millares 9 7 4 4" xfId="19967" xr:uid="{8BDC1F90-B82E-49E2-B24A-D693B176D691}"/>
    <cellStyle name="Millares 9 7 4 4 2" xfId="50984" xr:uid="{445C185C-3020-4142-8338-E840AA8AD4DC}"/>
    <cellStyle name="Millares 9 7 4 4 3" xfId="34115" xr:uid="{4A37D14E-722C-49AC-BEDC-3878450579F7}"/>
    <cellStyle name="Millares 9 7 4 5" xfId="8946" xr:uid="{016B9E7A-A6A8-4293-BC66-96161F63B10A}"/>
    <cellStyle name="Millares 9 7 4 5 2" xfId="39998" xr:uid="{B0D724C1-8FF6-4ABC-90CD-AB3310610F4A}"/>
    <cellStyle name="Millares 9 7 4 6" xfId="23129" xr:uid="{DD554728-794F-482F-9A8A-D7FF0CF14026}"/>
    <cellStyle name="Millares 9 7 5" xfId="979" xr:uid="{3EC908E5-EBE4-45CE-A833-24AE8029A205}"/>
    <cellStyle name="Millares 9 7 5 2" xfId="13665" xr:uid="{5487A087-5A45-4F7D-B0A6-988C5D852010}"/>
    <cellStyle name="Millares 9 7 5 2 2" xfId="44713" xr:uid="{77FDC3A0-4122-4051-A8FF-FBFE918830F6}"/>
    <cellStyle name="Millares 9 7 5 2 3" xfId="27844" xr:uid="{734E8768-6ABF-4C30-BA51-9809529059A1}"/>
    <cellStyle name="Millares 9 7 5 3" xfId="17273" xr:uid="{FF281FA0-1B10-4593-BB99-756F02457671}"/>
    <cellStyle name="Millares 9 7 5 3 2" xfId="48320" xr:uid="{951B07CD-8909-4DF0-9A19-A38ACE0BE75C}"/>
    <cellStyle name="Millares 9 7 5 3 3" xfId="31451" xr:uid="{C2AAE890-EE39-4498-A0D3-3DEAD1C68DE0}"/>
    <cellStyle name="Millares 9 7 5 4" xfId="21528" xr:uid="{1D07BB07-1527-4709-8FC4-5B6549DD951B}"/>
    <cellStyle name="Millares 9 7 5 4 2" xfId="52545" xr:uid="{03DF52BE-C1BC-4F4A-A23B-D1715217027D}"/>
    <cellStyle name="Millares 9 7 5 4 3" xfId="35676" xr:uid="{D10177CE-6C97-4060-8F9A-D04F6189BD1E}"/>
    <cellStyle name="Millares 9 7 5 5" xfId="10507" xr:uid="{928358B2-1DB0-47A4-8FAD-6554443D361E}"/>
    <cellStyle name="Millares 9 7 5 5 2" xfId="41559" xr:uid="{4DA5F036-563E-414D-B324-BD92998D2AFD}"/>
    <cellStyle name="Millares 9 7 5 6" xfId="24690" xr:uid="{21993A0A-0C43-4B7F-8261-2CB32124C866}"/>
    <cellStyle name="Millares 9 7 6" xfId="3394" xr:uid="{8CE4CA13-8A31-4AB2-B4D0-EA2059618ACD}"/>
    <cellStyle name="Millares 9 7 6 2" xfId="13962" xr:uid="{69209914-21C2-4793-8EA1-6D1F03C33DD8}"/>
    <cellStyle name="Millares 9 7 6 2 2" xfId="45010" xr:uid="{3E9C78F8-00E7-4647-AC64-7D5CD1DA842E}"/>
    <cellStyle name="Millares 9 7 6 2 3" xfId="28141" xr:uid="{DCDF934D-B25A-4791-9E73-12829849A74A}"/>
    <cellStyle name="Millares 9 7 6 3" xfId="17570" xr:uid="{B000D087-28AD-45D5-8DEC-4F2A6E1D919F}"/>
    <cellStyle name="Millares 9 7 6 3 2" xfId="48617" xr:uid="{B5725CF4-098E-4DE4-B944-E3EA0D8C6ADA}"/>
    <cellStyle name="Millares 9 7 6 3 3" xfId="31748" xr:uid="{7064C0F0-E517-427A-A09B-C6551CC40825}"/>
    <cellStyle name="Millares 9 7 6 4" xfId="21825" xr:uid="{93ADCCE3-6A2F-4B62-9A26-B132F92D6874}"/>
    <cellStyle name="Millares 9 7 6 4 2" xfId="52842" xr:uid="{872D42A1-F476-4C5E-A1DD-22706A73CAFD}"/>
    <cellStyle name="Millares 9 7 6 4 3" xfId="35973" xr:uid="{470EF263-03DE-4CFD-9B90-BB654D6858C1}"/>
    <cellStyle name="Millares 9 7 6 5" xfId="10804" xr:uid="{8BE050FA-491F-470E-9179-6D24429D3308}"/>
    <cellStyle name="Millares 9 7 6 5 2" xfId="41856" xr:uid="{A257EA00-E65F-4300-B2DC-8D1330902541}"/>
    <cellStyle name="Millares 9 7 6 6" xfId="24987" xr:uid="{23464C62-9589-4784-B806-A2DD8E105AD1}"/>
    <cellStyle name="Millares 9 7 7" xfId="5809" xr:uid="{CEC9D0E9-50F7-4B8A-9EEC-05F7C7A47D13}"/>
    <cellStyle name="Millares 9 7 7 2" xfId="11378" xr:uid="{FD161CE3-073E-482D-9F76-8C8E6AD650A6}"/>
    <cellStyle name="Millares 9 7 7 2 2" xfId="42426" xr:uid="{3F734AA9-0CC5-4DEA-820D-B3439B665F3C}"/>
    <cellStyle name="Millares 9 7 7 3" xfId="25557" xr:uid="{E1311B55-3E45-4967-AE89-FDF0644C8848}"/>
    <cellStyle name="Millares 9 7 8" xfId="14409" xr:uid="{398B6B0B-8327-4D21-8AF0-1154AA3C4FA7}"/>
    <cellStyle name="Millares 9 7 8 2" xfId="45457" xr:uid="{0C2A107D-54F3-496B-A393-55598141561B}"/>
    <cellStyle name="Millares 9 7 8 3" xfId="28588" xr:uid="{A4186AC3-8BAF-4301-BA91-0F1CF632BE2D}"/>
    <cellStyle name="Millares 9 7 9" xfId="14986" xr:uid="{AC0CE5E9-74B3-44F5-A226-74A3C460778A}"/>
    <cellStyle name="Millares 9 7 9 2" xfId="46033" xr:uid="{F0F69D40-BBC8-40A0-83A2-94E942984155}"/>
    <cellStyle name="Millares 9 7 9 3" xfId="29164" xr:uid="{4132AC56-6AC4-48F2-B264-4179652C9595}"/>
    <cellStyle name="Millares 9 8" xfId="438" xr:uid="{3E530B2A-4ABD-4166-BC23-E34A4F7B8228}"/>
    <cellStyle name="Millares 9 8 2" xfId="2710" xr:uid="{9BBD78EF-61AD-4A1E-A999-62A97B7205B2}"/>
    <cellStyle name="Millares 9 8 2 2" xfId="5125" xr:uid="{12951575-43A4-4877-ABD2-B0D6B1098718}"/>
    <cellStyle name="Millares 9 8 2 2 2" xfId="13108" xr:uid="{B6965B39-A6D8-46A8-A479-FC227E8D0B0B}"/>
    <cellStyle name="Millares 9 8 2 2 2 2" xfId="44156" xr:uid="{F14EBD0C-FA3E-4ED5-8E55-1F5F77D464DB}"/>
    <cellStyle name="Millares 9 8 2 2 3" xfId="27287" xr:uid="{296C1B83-34BC-4DA6-B829-F4A4071F8D03}"/>
    <cellStyle name="Millares 9 8 2 3" xfId="7539" xr:uid="{71B6F045-9911-4CA0-AC29-3325A28B2C8A}"/>
    <cellStyle name="Millares 9 8 2 3 2" xfId="16716" xr:uid="{6F05A4D0-B354-4723-9908-3542BED33CEF}"/>
    <cellStyle name="Millares 9 8 2 3 2 2" xfId="47763" xr:uid="{3A953953-0552-4527-814D-F39C0A8741AA}"/>
    <cellStyle name="Millares 9 8 2 3 3" xfId="30894" xr:uid="{B2D2E611-2954-4BA8-B928-5F60BDFD72BA}"/>
    <cellStyle name="Millares 9 8 2 4" xfId="20971" xr:uid="{77A76B57-588E-4560-B1B0-E0E197451C8F}"/>
    <cellStyle name="Millares 9 8 2 4 2" xfId="51988" xr:uid="{8037453F-6EC3-47EC-A589-43137267E2FF}"/>
    <cellStyle name="Millares 9 8 2 4 3" xfId="35119" xr:uid="{FDEE05CE-8BD7-46EF-9FDF-6033BB4D4C43}"/>
    <cellStyle name="Millares 9 8 2 5" xfId="9950" xr:uid="{5DD40E57-DB58-4EA6-9448-8A50068112C6}"/>
    <cellStyle name="Millares 9 8 2 5 2" xfId="41002" xr:uid="{B21391E9-D99D-4183-B413-22A7B3CC2AC1}"/>
    <cellStyle name="Millares 9 8 2 6" xfId="24133" xr:uid="{F10D78E1-6E79-4E00-ABF2-F1CE10D9FFA7}"/>
    <cellStyle name="Millares 9 8 3" xfId="2055" xr:uid="{01D06614-8BF7-411F-9F50-AF19A55E21BF}"/>
    <cellStyle name="Millares 9 8 3 2" xfId="4470" xr:uid="{D3C04435-73B0-43EA-8ABF-87242148C63D}"/>
    <cellStyle name="Millares 9 8 3 2 2" xfId="12453" xr:uid="{E3D96AC0-55D3-45A6-824E-0200BC2C39B6}"/>
    <cellStyle name="Millares 9 8 3 2 2 2" xfId="43501" xr:uid="{F024CCB0-97D1-4E3F-A853-045417C586A0}"/>
    <cellStyle name="Millares 9 8 3 2 3" xfId="26632" xr:uid="{20FB5DBE-CCB9-4FEF-AC57-CFD949770FDA}"/>
    <cellStyle name="Millares 9 8 3 3" xfId="6884" xr:uid="{9A142002-3DD3-4033-8233-19F44C80EACF}"/>
    <cellStyle name="Millares 9 8 3 3 2" xfId="16061" xr:uid="{89890A4F-9050-4AD4-BA5A-A1CCD76D1ACA}"/>
    <cellStyle name="Millares 9 8 3 3 2 2" xfId="47108" xr:uid="{3AF54506-A31B-46D3-A01A-DE301CAF3875}"/>
    <cellStyle name="Millares 9 8 3 3 3" xfId="30239" xr:uid="{F6282B82-1281-49A3-AA5A-3AD99BF7BF45}"/>
    <cellStyle name="Millares 9 8 3 4" xfId="20316" xr:uid="{BB05C655-1A65-4F41-9BAF-1C6FB149D715}"/>
    <cellStyle name="Millares 9 8 3 4 2" xfId="51333" xr:uid="{87C01649-FF66-4991-AA2C-5F2CCB2536E9}"/>
    <cellStyle name="Millares 9 8 3 4 3" xfId="34464" xr:uid="{FD0B31BC-69F4-4350-AEE4-59F4DEA4EB95}"/>
    <cellStyle name="Millares 9 8 3 5" xfId="9295" xr:uid="{45DB1751-847C-4B47-9949-10B66B64BB3F}"/>
    <cellStyle name="Millares 9 8 3 5 2" xfId="40347" xr:uid="{11213ABA-CA0A-45A8-B8D5-9DF0A72CECAF}"/>
    <cellStyle name="Millares 9 8 3 6" xfId="23478" xr:uid="{ED45F577-77A0-44CA-8D31-5220BEC26C18}"/>
    <cellStyle name="Millares 9 8 4" xfId="1027" xr:uid="{DC658CC3-BFE6-490C-B6B3-E2296775CDAB}"/>
    <cellStyle name="Millares 9 8 4 2" xfId="11426" xr:uid="{FD833D43-5699-4D9A-8F2C-A4AA228EECF7}"/>
    <cellStyle name="Millares 9 8 4 2 2" xfId="42474" xr:uid="{5FA711B1-89F8-430F-B814-A9C7388AE9FE}"/>
    <cellStyle name="Millares 9 8 4 3" xfId="25605" xr:uid="{F29ADB1D-D947-4CD1-A063-FE85F952C199}"/>
    <cellStyle name="Millares 9 8 5" xfId="3442" xr:uid="{5FEA7E4F-55BE-4200-A9E0-442DAD0306C3}"/>
    <cellStyle name="Millares 9 8 5 2" xfId="15034" xr:uid="{C69D20E5-CC01-4C1B-9DB3-0409B43F5B1E}"/>
    <cellStyle name="Millares 9 8 5 2 2" xfId="46081" xr:uid="{197A7B30-9196-4DEB-B7BD-C586000EC221}"/>
    <cellStyle name="Millares 9 8 5 3" xfId="29212" xr:uid="{D03DC3BA-4306-4328-924D-03523907B5AD}"/>
    <cellStyle name="Millares 9 8 6" xfId="5857" xr:uid="{1A68CDD5-B136-41B8-A21D-18CE4447D009}"/>
    <cellStyle name="Millares 9 8 6 2" xfId="19289" xr:uid="{362D612B-987E-4E04-82DF-E7FF4F1CE1BD}"/>
    <cellStyle name="Millares 9 8 6 2 2" xfId="50306" xr:uid="{664B75CA-97ED-47FC-9299-D5218ADF1B20}"/>
    <cellStyle name="Millares 9 8 6 3" xfId="33437" xr:uid="{6EA1F355-327F-47C2-B036-345560666DC3}"/>
    <cellStyle name="Millares 9 8 7" xfId="8268" xr:uid="{04ED24DE-5A8A-4685-8620-7FA5A75B92E0}"/>
    <cellStyle name="Millares 9 8 7 2" xfId="39320" xr:uid="{98DF748D-2342-4131-AB5A-2B236F6C4199}"/>
    <cellStyle name="Millares 9 8 8" xfId="22451" xr:uid="{81553A4A-F1E0-4BC0-B183-5E1AA04C69E6}"/>
    <cellStyle name="Millares 9 9" xfId="1316" xr:uid="{E329AFBE-5B9C-45A6-B7A1-EBA32D0EDB11}"/>
    <cellStyle name="Millares 9 9 2" xfId="2998" xr:uid="{76CB1E13-5B48-4AA4-8964-F060EE44589F}"/>
    <cellStyle name="Millares 9 9 2 2" xfId="5413" xr:uid="{1FE7D6FA-61DE-41C2-A6B4-7982DB187309}"/>
    <cellStyle name="Millares 9 9 2 2 2" xfId="13396" xr:uid="{659AC0B3-14E0-47CD-B027-D4BF52B932FE}"/>
    <cellStyle name="Millares 9 9 2 2 2 2" xfId="44444" xr:uid="{928DBE21-E4EA-44E1-891A-C98FE4845B1E}"/>
    <cellStyle name="Millares 9 9 2 2 3" xfId="27575" xr:uid="{693A715A-413F-4DBF-BAFD-1D45B0F1CA63}"/>
    <cellStyle name="Millares 9 9 2 3" xfId="7827" xr:uid="{6770290B-7723-48F1-B111-B1B92D360BD5}"/>
    <cellStyle name="Millares 9 9 2 3 2" xfId="17004" xr:uid="{08F6D7A6-D532-429E-8981-FFEB4662B796}"/>
    <cellStyle name="Millares 9 9 2 3 2 2" xfId="48051" xr:uid="{BB0FFF2F-FD25-450A-99F5-C2020968CFB6}"/>
    <cellStyle name="Millares 9 9 2 3 3" xfId="31182" xr:uid="{E80CD8DE-DE60-4060-962A-A1B7A28D9997}"/>
    <cellStyle name="Millares 9 9 2 4" xfId="21259" xr:uid="{29E2FB0B-933C-4465-995A-2C339190452B}"/>
    <cellStyle name="Millares 9 9 2 4 2" xfId="52276" xr:uid="{271A6748-FE0D-4865-A95E-4819E162A165}"/>
    <cellStyle name="Millares 9 9 2 4 3" xfId="35407" xr:uid="{A51CC2CF-F58A-4FC8-B6B4-F469AF7F1CD1}"/>
    <cellStyle name="Millares 9 9 2 5" xfId="10238" xr:uid="{D0FDAD63-6EB8-4F74-9C43-E21178B8CB79}"/>
    <cellStyle name="Millares 9 9 2 5 2" xfId="41290" xr:uid="{1FF785AE-B3F0-4CE6-A89B-A8AD5FE21025}"/>
    <cellStyle name="Millares 9 9 2 6" xfId="24421" xr:uid="{4BAA7A87-8192-45A4-89F5-F05FA6CDB764}"/>
    <cellStyle name="Millares 9 9 3" xfId="1783" xr:uid="{7420B4B7-995A-4F21-AB7A-0D0DBEB03363}"/>
    <cellStyle name="Millares 9 9 3 2" xfId="4198" xr:uid="{4B0291C9-DA63-4506-BFCC-08F7C902282B}"/>
    <cellStyle name="Millares 9 9 3 2 2" xfId="12181" xr:uid="{25E65404-31C9-49DA-8654-ADA87DCC502C}"/>
    <cellStyle name="Millares 9 9 3 2 2 2" xfId="43229" xr:uid="{FB31C1E5-EDB8-4D1D-99D7-791A12D26158}"/>
    <cellStyle name="Millares 9 9 3 2 3" xfId="26360" xr:uid="{60C675D5-327B-4E6F-975D-B479DA7FC707}"/>
    <cellStyle name="Millares 9 9 3 3" xfId="6612" xr:uid="{F4296559-9BE1-4AA9-B1F9-08CC2C063233}"/>
    <cellStyle name="Millares 9 9 3 3 2" xfId="15789" xr:uid="{0747B976-D8F4-4813-BBAA-633E953838AB}"/>
    <cellStyle name="Millares 9 9 3 3 2 2" xfId="46836" xr:uid="{77EF5B17-7D36-45EC-8EC5-06B5438813F7}"/>
    <cellStyle name="Millares 9 9 3 3 3" xfId="29967" xr:uid="{B11FF2F5-51FC-4AA8-BB12-8A0EF025890C}"/>
    <cellStyle name="Millares 9 9 3 4" xfId="20044" xr:uid="{F7F72C22-2F00-4496-AA49-3C58A14F2F68}"/>
    <cellStyle name="Millares 9 9 3 4 2" xfId="51061" xr:uid="{2AC44F40-3EC4-423E-B5B2-3C3FFA00E005}"/>
    <cellStyle name="Millares 9 9 3 4 3" xfId="34192" xr:uid="{7E2DA1E6-85D7-4B9D-AC41-AA9C195388FF}"/>
    <cellStyle name="Millares 9 9 3 5" xfId="9023" xr:uid="{6652A337-89C5-42D5-9543-F2C66A58809A}"/>
    <cellStyle name="Millares 9 9 3 5 2" xfId="40075" xr:uid="{C9B2F9AB-6FE1-4C9D-897D-00ABB3CF84AE}"/>
    <cellStyle name="Millares 9 9 3 6" xfId="23206" xr:uid="{76F9BC89-FF75-49B0-8705-FE913CA5306C}"/>
    <cellStyle name="Millares 9 9 4" xfId="3731" xr:uid="{38B451E6-204E-4EA1-9999-A3CD786CAC35}"/>
    <cellStyle name="Millares 9 9 4 2" xfId="11714" xr:uid="{11DC1246-EFC1-4FD3-94AB-C4CC783EFDE5}"/>
    <cellStyle name="Millares 9 9 4 2 2" xfId="42762" xr:uid="{3253AF0E-A7C0-4936-972F-68106AAB1487}"/>
    <cellStyle name="Millares 9 9 4 3" xfId="25893" xr:uid="{EADD831B-F1D3-47B4-AF26-6F07D1B597F1}"/>
    <cellStyle name="Millares 9 9 5" xfId="6145" xr:uid="{39FFA64C-976D-4D84-B0F8-93FD8D94F0E7}"/>
    <cellStyle name="Millares 9 9 5 2" xfId="15322" xr:uid="{66AC4411-ED41-40B3-97E9-6072492854C3}"/>
    <cellStyle name="Millares 9 9 5 2 2" xfId="46369" xr:uid="{CC82ACB8-CE73-4507-871E-38498BDE7E01}"/>
    <cellStyle name="Millares 9 9 5 3" xfId="29500" xr:uid="{732ACCD6-C61E-438C-BF69-46B4A5ABD6F6}"/>
    <cellStyle name="Millares 9 9 6" xfId="19577" xr:uid="{C3C3B634-86A3-40F5-8ECA-93E72C8FCF96}"/>
    <cellStyle name="Millares 9 9 6 2" xfId="50594" xr:uid="{9DAED6A2-447A-4A41-B27F-60A6D16B1610}"/>
    <cellStyle name="Millares 9 9 6 3" xfId="33725" xr:uid="{F8F456BB-24E2-4BF6-B3D7-8F657725E0C2}"/>
    <cellStyle name="Millares 9 9 7" xfId="8556" xr:uid="{79819B96-4602-431D-ACD5-31CA39A1791A}"/>
    <cellStyle name="Millares 9 9 7 2" xfId="39608" xr:uid="{B9F1073A-3851-4558-B775-E08C7718014B}"/>
    <cellStyle name="Millares 9 9 8" xfId="22739" xr:uid="{A1572319-DE25-4B6B-B488-EC3105004491}"/>
    <cellStyle name="Millares 903" xfId="55970" xr:uid="{2B619234-02DF-42C5-A67D-910CC9095267}"/>
    <cellStyle name="Millares 915" xfId="55971" xr:uid="{E00AAAA2-34DF-4536-8DFD-274A5345F0C9}"/>
    <cellStyle name="Millares 923" xfId="55972" xr:uid="{C84B7EC1-53AE-43A0-8ACB-46ADFD9D6FCF}"/>
    <cellStyle name="Millares 9359" xfId="49" xr:uid="{0A902AB4-0B1B-45A3-8E83-67C3830BB3CC}"/>
    <cellStyle name="Millares 9359 2" xfId="56547" xr:uid="{583206AC-94D8-4702-B541-7134A34274E1}"/>
    <cellStyle name="Millares 9379" xfId="50" xr:uid="{16C4D934-54F2-4C07-AAFC-4C11A935830E}"/>
    <cellStyle name="Millares 9379 2" xfId="56548" xr:uid="{C48BE3D0-8C3E-4021-98FD-BB96B8D8F7EA}"/>
    <cellStyle name="Millares 939" xfId="55973" xr:uid="{738C27E8-2D32-4D4E-875B-4FD46011017F}"/>
    <cellStyle name="Millares 94" xfId="55874" xr:uid="{1695FCB6-613A-4328-AC72-725FE232F597}"/>
    <cellStyle name="Millares 940" xfId="55974" xr:uid="{9366CABD-484C-46CC-80E9-1B4A2CCE85A7}"/>
    <cellStyle name="Millares 941" xfId="55975" xr:uid="{3180D5C8-69B5-4EC5-A3BD-80A7363E20ED}"/>
    <cellStyle name="Millares 942" xfId="55976" xr:uid="{ECF071BA-824F-4403-B7FC-323C0E32C047}"/>
    <cellStyle name="Millares 943" xfId="55977" xr:uid="{EE5E986E-BB54-4FFB-A1DB-A4E6B9A0C264}"/>
    <cellStyle name="Millares 944" xfId="55978" xr:uid="{B2255137-127E-4A02-909B-D5A8DB34EA22}"/>
    <cellStyle name="Millares 945" xfId="55979" xr:uid="{552CECF2-EE7C-4DAC-B126-314A5DF17E3C}"/>
    <cellStyle name="Millares 951" xfId="55980" xr:uid="{2454158E-B99F-4AF2-BACE-6CB69F20E8D3}"/>
    <cellStyle name="Millares 9595" xfId="51" xr:uid="{FB494D68-A993-451C-85DA-0CFE85230821}"/>
    <cellStyle name="Millares 9595 2" xfId="56549" xr:uid="{9E489142-3554-4ABA-87CD-F3A28F3CDBB7}"/>
    <cellStyle name="Millares 96" xfId="55875" xr:uid="{B67598BD-6AEC-400B-9167-9E49D5C7D183}"/>
    <cellStyle name="Millares 9612" xfId="52" xr:uid="{E298DAAF-26B9-4305-890B-EE6C174AB7BA}"/>
    <cellStyle name="Millares 9612 2" xfId="56550" xr:uid="{522F8DD8-6C59-4004-A7C8-938279076C5F}"/>
    <cellStyle name="Millares 9618" xfId="53" xr:uid="{8A949C8E-951B-4239-9F91-8B70926BB2A3}"/>
    <cellStyle name="Millares 9618 2" xfId="56551" xr:uid="{89F48736-3729-474D-9CCF-6CD885984F2F}"/>
    <cellStyle name="Millares 974" xfId="55981" xr:uid="{444AD32D-444A-484C-960E-CE9D037052ED}"/>
    <cellStyle name="Millares 984" xfId="55982" xr:uid="{CA3CFC8E-34F7-4D3A-B32E-4624238A75EF}"/>
    <cellStyle name="Millares 996" xfId="55983" xr:uid="{C7029C68-2B09-402E-8995-1909A3F21DA7}"/>
    <cellStyle name="Moneda" xfId="1" builtinId="4"/>
    <cellStyle name="Moneda [0] 10" xfId="242" xr:uid="{F698B6F7-7726-488D-B60A-C1866479603C}"/>
    <cellStyle name="Moneda [0] 10 10" xfId="14839" xr:uid="{1B6930B8-E9C1-4287-A932-83536AF61276}"/>
    <cellStyle name="Moneda [0] 10 10 2" xfId="45886" xr:uid="{C02872D0-F412-4E46-BBF2-040C586A9A0A}"/>
    <cellStyle name="Moneda [0] 10 10 3" xfId="29017" xr:uid="{64E9C32D-5027-41B6-B9B4-052537011FE6}"/>
    <cellStyle name="Moneda [0] 10 11" xfId="18071" xr:uid="{B29716FE-10C8-4E58-96F7-4119CC39660F}"/>
    <cellStyle name="Moneda [0] 10 11 2" xfId="49088" xr:uid="{86C8558F-7868-4F16-A8AF-294123557ABE}"/>
    <cellStyle name="Moneda [0] 10 11 3" xfId="32219" xr:uid="{2C6DD0CF-BB49-4087-B8DB-DA20D6E7CE53}"/>
    <cellStyle name="Moneda [0] 10 12" xfId="18371" xr:uid="{5BED1FB1-8871-4B34-B9AD-E139E79FBBDE}"/>
    <cellStyle name="Moneda [0] 10 12 2" xfId="49388" xr:uid="{3CFB2C58-843C-4A22-BC4D-B95B55F3E551}"/>
    <cellStyle name="Moneda [0] 10 12 3" xfId="32519" xr:uid="{0E13B453-7285-488A-87AE-0AA8B40E34D2}"/>
    <cellStyle name="Moneda [0] 10 13" xfId="18671" xr:uid="{D5C3BF1A-50A4-4D54-9C57-40FD83795A2C}"/>
    <cellStyle name="Moneda [0] 10 13 2" xfId="49688" xr:uid="{B6F7697B-FA60-47A5-AFAA-2C072E522241}"/>
    <cellStyle name="Moneda [0] 10 13 3" xfId="32819" xr:uid="{51758783-DC7F-43F3-B430-C2B8E22CD808}"/>
    <cellStyle name="Moneda [0] 10 14" xfId="19094" xr:uid="{7759A2DF-476D-4B51-91B1-D3C859644E0A}"/>
    <cellStyle name="Moneda [0] 10 14 2" xfId="50111" xr:uid="{52D58BD6-2F7C-4552-82C5-134C3B72E3AF}"/>
    <cellStyle name="Moneda [0] 10 14 3" xfId="33242" xr:uid="{32B0327E-7F43-48B2-8558-DA5A8E45EA4F}"/>
    <cellStyle name="Moneda [0] 10 15" xfId="8073" xr:uid="{29622B6C-70E0-4426-8EDA-40E46021C23A}"/>
    <cellStyle name="Moneda [0] 10 15 2" xfId="53292" xr:uid="{44C34F4F-259A-4E7E-8CED-00790BCF3045}"/>
    <cellStyle name="Moneda [0] 10 15 3" xfId="36423" xr:uid="{907EE72B-08D4-47EE-89DE-43EC4B4754AB}"/>
    <cellStyle name="Moneda [0] 10 16" xfId="36728" xr:uid="{BFBF7882-736C-42E5-8373-439A552EAD4D}"/>
    <cellStyle name="Moneda [0] 10 16 2" xfId="53597" xr:uid="{40846A52-F53E-4ACB-90C2-E926B4F2A9EC}"/>
    <cellStyle name="Moneda [0] 10 17" xfId="37038" xr:uid="{177A3E6E-7643-4AAD-8872-6D98746D766E}"/>
    <cellStyle name="Moneda [0] 10 17 2" xfId="53907" xr:uid="{DB8D0B3C-920E-497F-AC61-37AF48D3640C}"/>
    <cellStyle name="Moneda [0] 10 18" xfId="37341" xr:uid="{60358C3C-8229-45A4-A67A-64656BB24758}"/>
    <cellStyle name="Moneda [0] 10 18 2" xfId="54210" xr:uid="{D06B7640-C8EB-4EA6-841A-4A31814D04E0}"/>
    <cellStyle name="Moneda [0] 10 19" xfId="37641" xr:uid="{1C163A38-6E3C-4FB0-870E-86F0413EEE02}"/>
    <cellStyle name="Moneda [0] 10 19 2" xfId="54510" xr:uid="{A379CC53-EAD9-4508-9C16-3986E9EE06EF}"/>
    <cellStyle name="Moneda [0] 10 2" xfId="581" xr:uid="{6EBAAFD6-78E5-40BB-A5A1-2A2ADE13079B}"/>
    <cellStyle name="Moneda [0] 10 2 2" xfId="2853" xr:uid="{34363CB5-CBB6-4B33-AD71-41803484033D}"/>
    <cellStyle name="Moneda [0] 10 2 2 2" xfId="5268" xr:uid="{E68BD08E-9E57-484F-ABD8-170F60538E3C}"/>
    <cellStyle name="Moneda [0] 10 2 2 2 2" xfId="13251" xr:uid="{C8758623-7A6A-4C5E-BD86-44C4355154A0}"/>
    <cellStyle name="Moneda [0] 10 2 2 2 2 2" xfId="44299" xr:uid="{ABCD9500-DB9F-4EFC-A3FA-7CE6F9E6CAC4}"/>
    <cellStyle name="Moneda [0] 10 2 2 2 3" xfId="27430" xr:uid="{F9F852A9-97AD-49B2-8A0D-8A8F149A5763}"/>
    <cellStyle name="Moneda [0] 10 2 2 3" xfId="7682" xr:uid="{E8F36C04-8D8A-4C88-AD10-AC955BD3D5D7}"/>
    <cellStyle name="Moneda [0] 10 2 2 3 2" xfId="16859" xr:uid="{45F6C246-6620-4F01-B98A-2B5CB6BE81B0}"/>
    <cellStyle name="Moneda [0] 10 2 2 3 2 2" xfId="47906" xr:uid="{D4E92FF3-E752-42D4-9495-AFC596E70BF8}"/>
    <cellStyle name="Moneda [0] 10 2 2 3 3" xfId="31037" xr:uid="{98A4187A-4930-4359-B303-9BA5DE885463}"/>
    <cellStyle name="Moneda [0] 10 2 2 4" xfId="21114" xr:uid="{06ACE3E6-263A-46D2-846E-2414FA9D7CAF}"/>
    <cellStyle name="Moneda [0] 10 2 2 4 2" xfId="52131" xr:uid="{29E5DF4A-09B4-4335-851D-EA120B42154C}"/>
    <cellStyle name="Moneda [0] 10 2 2 4 3" xfId="35262" xr:uid="{E5F92CB6-A1D8-463A-AB7A-AB2ECB157618}"/>
    <cellStyle name="Moneda [0] 10 2 2 5" xfId="10093" xr:uid="{87C7B5F2-F82A-418D-91A1-E9A9D024DD57}"/>
    <cellStyle name="Moneda [0] 10 2 2 5 2" xfId="41145" xr:uid="{C9ACB053-D048-4234-99C5-1F1A72083C8B}"/>
    <cellStyle name="Moneda [0] 10 2 2 6" xfId="24276" xr:uid="{CDFA5686-3982-4B97-82CD-D4332D323BB4}"/>
    <cellStyle name="Moneda [0] 10 2 3" xfId="1860" xr:uid="{71EEDFCC-D27B-412B-ADDE-AE782E1F68DC}"/>
    <cellStyle name="Moneda [0] 10 2 3 2" xfId="4275" xr:uid="{E2D75820-D1F1-466C-AA11-CC24AE8821F6}"/>
    <cellStyle name="Moneda [0] 10 2 3 2 2" xfId="12258" xr:uid="{F5F7BE48-2D80-4B6E-9429-C20D0CD8BBBE}"/>
    <cellStyle name="Moneda [0] 10 2 3 2 2 2" xfId="43306" xr:uid="{E715DBD6-1B14-4F12-9195-C19462629A37}"/>
    <cellStyle name="Moneda [0] 10 2 3 2 3" xfId="26437" xr:uid="{723107BC-AE92-47E6-BBC6-E8C83BD2CBD2}"/>
    <cellStyle name="Moneda [0] 10 2 3 3" xfId="6689" xr:uid="{86ADAC43-3580-4DC9-AC48-5E72B7438ED9}"/>
    <cellStyle name="Moneda [0] 10 2 3 3 2" xfId="15866" xr:uid="{992F5270-A8EF-4DC6-9280-1BBE0BA1C445}"/>
    <cellStyle name="Moneda [0] 10 2 3 3 2 2" xfId="46913" xr:uid="{43C58140-F542-459C-A0D5-C6A682846EDA}"/>
    <cellStyle name="Moneda [0] 10 2 3 3 3" xfId="30044" xr:uid="{594354DC-47AF-4466-972F-B69E59FCC056}"/>
    <cellStyle name="Moneda [0] 10 2 3 4" xfId="20121" xr:uid="{CA2FC6FF-491F-4537-AB43-B5B83AFCA52B}"/>
    <cellStyle name="Moneda [0] 10 2 3 4 2" xfId="51138" xr:uid="{8968F5D6-E88C-4C44-A1EF-B280F42E6A5B}"/>
    <cellStyle name="Moneda [0] 10 2 3 4 3" xfId="34269" xr:uid="{7BFDAA0A-C8B5-4346-8BBF-06B026961C4E}"/>
    <cellStyle name="Moneda [0] 10 2 3 5" xfId="9100" xr:uid="{B207CA46-7C91-40B6-9EF2-51F473051D42}"/>
    <cellStyle name="Moneda [0] 10 2 3 5 2" xfId="40152" xr:uid="{B35985C0-B4EB-469E-8502-A73EE40F32C1}"/>
    <cellStyle name="Moneda [0] 10 2 3 6" xfId="23283" xr:uid="{3421E02B-DE72-4B83-86BB-340DD549946F}"/>
    <cellStyle name="Moneda [0] 10 2 4" xfId="1170" xr:uid="{1014A747-8CB9-41A0-89A8-C43881A68AD9}"/>
    <cellStyle name="Moneda [0] 10 2 4 2" xfId="11569" xr:uid="{40E63309-61E9-45B1-A73B-3386BDADDC92}"/>
    <cellStyle name="Moneda [0] 10 2 4 2 2" xfId="42617" xr:uid="{446614E0-C95F-4D88-B4D2-AEEBEAE9FA14}"/>
    <cellStyle name="Moneda [0] 10 2 4 3" xfId="25748" xr:uid="{DD5AF9E3-29B0-4297-8EB0-1ECD3FF53B69}"/>
    <cellStyle name="Moneda [0] 10 2 5" xfId="3585" xr:uid="{8347C172-139C-43D0-BA85-D2B756B04FB6}"/>
    <cellStyle name="Moneda [0] 10 2 5 2" xfId="15177" xr:uid="{9C043CEE-2664-4333-B592-0B414C680839}"/>
    <cellStyle name="Moneda [0] 10 2 5 2 2" xfId="46224" xr:uid="{DEC30884-19C4-40D1-B5D5-3567C55457D3}"/>
    <cellStyle name="Moneda [0] 10 2 5 3" xfId="29355" xr:uid="{420C5D10-3E2A-4AD2-A088-AA7F5FEA2CA0}"/>
    <cellStyle name="Moneda [0] 10 2 6" xfId="6000" xr:uid="{768835E0-A644-4BED-8C20-A32824CEC0B1}"/>
    <cellStyle name="Moneda [0] 10 2 6 2" xfId="19432" xr:uid="{EF19AD73-8DA9-47FE-B769-69DF56E352C1}"/>
    <cellStyle name="Moneda [0] 10 2 6 2 2" xfId="50449" xr:uid="{8744AAFA-A9A8-4604-9ED0-16A048959924}"/>
    <cellStyle name="Moneda [0] 10 2 6 3" xfId="33580" xr:uid="{925FED46-8752-44E2-BF94-789161B50BC3}"/>
    <cellStyle name="Moneda [0] 10 2 7" xfId="8411" xr:uid="{05945FB6-564D-4B70-8DCD-4A0D32E4A83F}"/>
    <cellStyle name="Moneda [0] 10 2 7 2" xfId="39463" xr:uid="{D4AACD5A-F504-4A7C-BC76-70F483960D27}"/>
    <cellStyle name="Moneda [0] 10 2 8" xfId="22594" xr:uid="{1EE3010C-2478-4D73-BDC8-DE6B06310721}"/>
    <cellStyle name="Moneda [0] 10 20" xfId="37943" xr:uid="{1B60B1B5-ADD9-45C2-8A12-3A9D44610FC1}"/>
    <cellStyle name="Moneda [0] 10 20 2" xfId="54812" xr:uid="{EB417B0C-75AE-43F2-88A5-3ED670384C54}"/>
    <cellStyle name="Moneda [0] 10 21" xfId="38245" xr:uid="{0E3F71E3-3DD9-459A-9DCC-B53648B87207}"/>
    <cellStyle name="Moneda [0] 10 21 2" xfId="55114" xr:uid="{B9DFD9C2-8124-4AC1-8CF6-F634C0B43F38}"/>
    <cellStyle name="Moneda [0] 10 22" xfId="38545" xr:uid="{3F9BB284-3ABB-46E0-9BA0-AA8272B9F2E9}"/>
    <cellStyle name="Moneda [0] 10 22 2" xfId="55414" xr:uid="{E249F73A-E1FA-4434-95EE-5314415D128C}"/>
    <cellStyle name="Moneda [0] 10 23" xfId="38845" xr:uid="{0EDA2955-155C-488F-8486-E561C84261E7}"/>
    <cellStyle name="Moneda [0] 10 23 2" xfId="55714" xr:uid="{12C4F22B-E12E-45B9-9AE0-B520A63B1FA9}"/>
    <cellStyle name="Moneda [0] 10 24" xfId="39125" xr:uid="{532A4AE6-659B-43F6-A505-21B2A737C6EF}"/>
    <cellStyle name="Moneda [0] 10 25" xfId="22256" xr:uid="{B8403142-8439-423E-AEED-0A70D59ECE82}"/>
    <cellStyle name="Moneda [0] 10 3" xfId="2162" xr:uid="{DC4DAEDE-398A-4AA8-89EB-374A8182DC46}"/>
    <cellStyle name="Moneda [0] 10 3 2" xfId="4577" xr:uid="{B6ADB692-024D-47C7-A971-C8AB249155C0}"/>
    <cellStyle name="Moneda [0] 10 3 2 2" xfId="12560" xr:uid="{71C5569F-C628-44F5-A363-F12820E800CB}"/>
    <cellStyle name="Moneda [0] 10 3 2 2 2" xfId="43608" xr:uid="{A137FB9C-FA03-4E4C-8C81-DA25E2888942}"/>
    <cellStyle name="Moneda [0] 10 3 2 3" xfId="26739" xr:uid="{CBD7E467-68FC-409C-8DD5-CA08D9B9DA13}"/>
    <cellStyle name="Moneda [0] 10 3 3" xfId="6991" xr:uid="{6459E329-91B7-46B9-B1D5-77B378DA484B}"/>
    <cellStyle name="Moneda [0] 10 3 3 2" xfId="16168" xr:uid="{169DCC12-0075-467F-B59E-D88FCF74E2F0}"/>
    <cellStyle name="Moneda [0] 10 3 3 2 2" xfId="47215" xr:uid="{5761FA8A-4755-411C-B2DE-055AF3B6312B}"/>
    <cellStyle name="Moneda [0] 10 3 3 3" xfId="30346" xr:uid="{3797D9C2-D338-4E1E-94FA-97CC655383D8}"/>
    <cellStyle name="Moneda [0] 10 3 4" xfId="20423" xr:uid="{2259774A-F86F-4F37-B71D-B81358A858F8}"/>
    <cellStyle name="Moneda [0] 10 3 4 2" xfId="51440" xr:uid="{EEDCC795-CA83-424E-91EE-6D45406BA614}"/>
    <cellStyle name="Moneda [0] 10 3 4 3" xfId="34571" xr:uid="{973A1C34-1C1B-45A0-B1EC-461CE01A1FB5}"/>
    <cellStyle name="Moneda [0] 10 3 5" xfId="9402" xr:uid="{87DEAB4A-654D-4A19-A088-D5D49453C2B6}"/>
    <cellStyle name="Moneda [0] 10 3 5 2" xfId="40454" xr:uid="{84F303C6-F9EA-4A66-8020-863ABA608614}"/>
    <cellStyle name="Moneda [0] 10 3 6" xfId="23585" xr:uid="{B8DDC9BC-862A-4613-B100-5E269560DB44}"/>
    <cellStyle name="Moneda [0] 10 4" xfId="2515" xr:uid="{000ED391-A47F-491C-924F-6927F8F8A60B}"/>
    <cellStyle name="Moneda [0] 10 4 2" xfId="4930" xr:uid="{E27B1A92-11B9-4DCD-A98C-F8A2B752CB4E}"/>
    <cellStyle name="Moneda [0] 10 4 2 2" xfId="12913" xr:uid="{A9900B74-214B-4245-960E-A1D0E7BD2AD8}"/>
    <cellStyle name="Moneda [0] 10 4 2 2 2" xfId="43961" xr:uid="{A8BF64FF-5653-4578-A79A-B9297D2D3E4B}"/>
    <cellStyle name="Moneda [0] 10 4 2 3" xfId="27092" xr:uid="{D9AB4A85-ACF8-4576-984F-9A435F8C0432}"/>
    <cellStyle name="Moneda [0] 10 4 3" xfId="7344" xr:uid="{76C3DBF7-81E9-40D3-B6B6-D8852E3B8805}"/>
    <cellStyle name="Moneda [0] 10 4 3 2" xfId="16521" xr:uid="{BC135DBE-8F40-4559-9CF0-406FCE4E446B}"/>
    <cellStyle name="Moneda [0] 10 4 3 2 2" xfId="47568" xr:uid="{BA8921D3-EEEE-4FD6-9B56-8048BDAA78D1}"/>
    <cellStyle name="Moneda [0] 10 4 3 3" xfId="30699" xr:uid="{2A1D5B3D-904B-461F-A1CE-77BC92E0277D}"/>
    <cellStyle name="Moneda [0] 10 4 4" xfId="20776" xr:uid="{158577E5-F4E5-40BC-BAC1-D824A822228D}"/>
    <cellStyle name="Moneda [0] 10 4 4 2" xfId="51793" xr:uid="{7EE8C23F-986A-447B-8E36-D6648564FD2E}"/>
    <cellStyle name="Moneda [0] 10 4 4 3" xfId="34924" xr:uid="{51435B11-C868-48F2-8241-AFD3C4D7FDBE}"/>
    <cellStyle name="Moneda [0] 10 4 5" xfId="9755" xr:uid="{DEEEE6F8-FE46-4445-873C-2043E60A91C8}"/>
    <cellStyle name="Moneda [0] 10 4 5 2" xfId="40807" xr:uid="{07DF3C30-5813-4F73-A768-8FB449C551BF}"/>
    <cellStyle name="Moneda [0] 10 4 6" xfId="23938" xr:uid="{CF0FD12D-8950-4DE7-A38C-6351B57AE13E}"/>
    <cellStyle name="Moneda [0] 10 5" xfId="1508" xr:uid="{B16F8D2F-D250-49A5-8A44-B75C48B93418}"/>
    <cellStyle name="Moneda [0] 10 5 2" xfId="3923" xr:uid="{A2143C27-66B0-4017-8EFC-AD76D69E0A78}"/>
    <cellStyle name="Moneda [0] 10 5 2 2" xfId="11906" xr:uid="{0C71C666-8A46-489E-B154-A805895BB3B5}"/>
    <cellStyle name="Moneda [0] 10 5 2 2 2" xfId="42954" xr:uid="{7604CCBF-A9E1-4B38-82B8-9B92A76C3DCF}"/>
    <cellStyle name="Moneda [0] 10 5 2 3" xfId="26085" xr:uid="{F485DC54-18D6-416C-B124-722F4AB0AED8}"/>
    <cellStyle name="Moneda [0] 10 5 3" xfId="6337" xr:uid="{4D560B96-AD74-4D86-8AF9-9F12C3001846}"/>
    <cellStyle name="Moneda [0] 10 5 3 2" xfId="15514" xr:uid="{3EDDB929-95E8-466D-B7F3-26F9722886CD}"/>
    <cellStyle name="Moneda [0] 10 5 3 2 2" xfId="46561" xr:uid="{FB2716FE-A75E-4745-887F-F850D656C343}"/>
    <cellStyle name="Moneda [0] 10 5 3 3" xfId="29692" xr:uid="{20424B29-1977-4BD9-A280-9C2BA4E1CA1F}"/>
    <cellStyle name="Moneda [0] 10 5 4" xfId="19769" xr:uid="{76876D3B-D483-4DE0-88A8-BD85C22982DF}"/>
    <cellStyle name="Moneda [0] 10 5 4 2" xfId="50786" xr:uid="{98FFB952-B0AD-4231-A4DE-9039BEFB264B}"/>
    <cellStyle name="Moneda [0] 10 5 4 3" xfId="33917" xr:uid="{F20DE62E-49CF-42B8-AADF-2FA888FCC202}"/>
    <cellStyle name="Moneda [0] 10 5 5" xfId="8748" xr:uid="{85F0B0BF-5E3F-4508-BD18-C8DCF4964820}"/>
    <cellStyle name="Moneda [0] 10 5 5 2" xfId="39800" xr:uid="{4C88306B-93E4-4FB8-AB6E-FFC9967FF70A}"/>
    <cellStyle name="Moneda [0] 10 5 6" xfId="22931" xr:uid="{EC2D6EAE-021B-4B60-AA1A-91D7079C9A9C}"/>
    <cellStyle name="Moneda [0] 10 6" xfId="832" xr:uid="{2CC2EB7A-C6C1-4A4C-8C11-F15BAFAAC4D1}"/>
    <cellStyle name="Moneda [0] 10 6 2" xfId="13666" xr:uid="{EE30484A-B278-43F5-95A9-58809CFDD8D4}"/>
    <cellStyle name="Moneda [0] 10 6 2 2" xfId="44714" xr:uid="{1B0F8A97-2F67-4992-8B95-ACA4399615CF}"/>
    <cellStyle name="Moneda [0] 10 6 2 3" xfId="27845" xr:uid="{56A31C91-60D9-4C2B-AE24-A5409B9B60AD}"/>
    <cellStyle name="Moneda [0] 10 6 3" xfId="17274" xr:uid="{08915A6D-AF28-4E54-9FA0-3117B6D04A7C}"/>
    <cellStyle name="Moneda [0] 10 6 3 2" xfId="48321" xr:uid="{78ED3CD5-FEF2-4ACA-B8CC-0774C4B49568}"/>
    <cellStyle name="Moneda [0] 10 6 3 3" xfId="31452" xr:uid="{986C7B77-341A-48EF-854D-48B01F6691A3}"/>
    <cellStyle name="Moneda [0] 10 6 4" xfId="21529" xr:uid="{C8190B0D-E390-40AF-A3D8-9A11D703A6F2}"/>
    <cellStyle name="Moneda [0] 10 6 4 2" xfId="52546" xr:uid="{27F081D1-47EF-4F8D-8283-F301CA8590AA}"/>
    <cellStyle name="Moneda [0] 10 6 4 3" xfId="35677" xr:uid="{2D5910E0-B7E1-46D8-A054-251F2D7D36DB}"/>
    <cellStyle name="Moneda [0] 10 6 5" xfId="10508" xr:uid="{39C690EE-34D5-4A29-9DCD-A2BFCEF44E7D}"/>
    <cellStyle name="Moneda [0] 10 6 5 2" xfId="41560" xr:uid="{9FAF1295-A422-4EEC-BBE6-377A2AA60E61}"/>
    <cellStyle name="Moneda [0] 10 6 6" xfId="24691" xr:uid="{5AA1118A-929E-4628-997B-1CADA98F7C21}"/>
    <cellStyle name="Moneda [0] 10 7" xfId="3247" xr:uid="{B96B1851-1055-434B-88BD-AAB37612BDC1}"/>
    <cellStyle name="Moneda [0] 10 7 2" xfId="13963" xr:uid="{378F071A-5E33-4AC6-82FA-32AE00262105}"/>
    <cellStyle name="Moneda [0] 10 7 2 2" xfId="45011" xr:uid="{8FA51636-5588-4224-9819-AFF4167B0A5B}"/>
    <cellStyle name="Moneda [0] 10 7 2 3" xfId="28142" xr:uid="{33F89AEE-B86B-44C6-9881-10B79EB375F7}"/>
    <cellStyle name="Moneda [0] 10 7 3" xfId="17571" xr:uid="{55ABA993-4C1F-4D40-A0B6-1CD3DA325B35}"/>
    <cellStyle name="Moneda [0] 10 7 3 2" xfId="48618" xr:uid="{0F9B4A78-2BBB-432C-BE5D-E74E08B0880C}"/>
    <cellStyle name="Moneda [0] 10 7 3 3" xfId="31749" xr:uid="{96F7B4D1-8967-4647-BD0D-4EDDA7BAC2D8}"/>
    <cellStyle name="Moneda [0] 10 7 4" xfId="21826" xr:uid="{5757DBC7-C63A-4FCF-9418-BB99E3E6AF5A}"/>
    <cellStyle name="Moneda [0] 10 7 4 2" xfId="52843" xr:uid="{75B73AAB-E7AA-4321-8E74-17BE28D8C7BD}"/>
    <cellStyle name="Moneda [0] 10 7 4 3" xfId="35974" xr:uid="{BD464757-248B-49DE-BE2D-123FA118A12A}"/>
    <cellStyle name="Moneda [0] 10 7 5" xfId="10805" xr:uid="{E78BA9BB-221C-4524-A6D8-B3FAA4872412}"/>
    <cellStyle name="Moneda [0] 10 7 5 2" xfId="41857" xr:uid="{B40D97E7-E0AD-4764-A305-7E287562FB1F}"/>
    <cellStyle name="Moneda [0] 10 7 6" xfId="24988" xr:uid="{8FD2F62C-84BE-4324-8FB2-6B9056E19FEC}"/>
    <cellStyle name="Moneda [0] 10 8" xfId="5662" xr:uid="{DB0A0C18-3000-41FA-9BCE-C82095251A0B}"/>
    <cellStyle name="Moneda [0] 10 8 2" xfId="11231" xr:uid="{5152AE83-03BB-437B-8CF7-0C867AFE0211}"/>
    <cellStyle name="Moneda [0] 10 8 2 2" xfId="42279" xr:uid="{1C869865-8FA9-412A-A1AF-7EDC56A40781}"/>
    <cellStyle name="Moneda [0] 10 8 3" xfId="25410" xr:uid="{D306426F-D911-4F58-9F55-74CAC3711EAA}"/>
    <cellStyle name="Moneda [0] 10 9" xfId="14410" xr:uid="{D289654F-2112-40CC-B589-C3C0007E2F93}"/>
    <cellStyle name="Moneda [0] 10 9 2" xfId="45458" xr:uid="{34A35A55-5B66-4D59-B43E-BAECFAEB8D4A}"/>
    <cellStyle name="Moneda [0] 10 9 3" xfId="28589" xr:uid="{69BD6254-9C84-4EFB-90B7-5A10461929BF}"/>
    <cellStyle name="Moneda [0] 11" xfId="296" xr:uid="{9FC96D4A-0447-4339-9596-0AC915252B38}"/>
    <cellStyle name="Moneda [0] 11 10" xfId="14893" xr:uid="{F8D2AEB1-3D93-4900-9ADF-F954EAC594CA}"/>
    <cellStyle name="Moneda [0] 11 10 2" xfId="45940" xr:uid="{4EA12789-E8EC-4743-A49A-58505A3FE943}"/>
    <cellStyle name="Moneda [0] 11 10 3" xfId="29071" xr:uid="{ED178178-9BCD-4FA9-92ED-AC6BC9C3F677}"/>
    <cellStyle name="Moneda [0] 11 11" xfId="18072" xr:uid="{B26EF33A-B0BA-4C25-9F3B-9D45817993BD}"/>
    <cellStyle name="Moneda [0] 11 11 2" xfId="49089" xr:uid="{1306B5C0-E3A4-4407-84CF-CBA3A8901578}"/>
    <cellStyle name="Moneda [0] 11 11 3" xfId="32220" xr:uid="{8755C9D2-C5CF-45F2-BBCF-049E0A72C20A}"/>
    <cellStyle name="Moneda [0] 11 12" xfId="18372" xr:uid="{B6C981B0-BA29-4837-8490-CC7D8A8E7A28}"/>
    <cellStyle name="Moneda [0] 11 12 2" xfId="49389" xr:uid="{1F227C05-4157-4149-A4C1-5B6EEB1CD7D1}"/>
    <cellStyle name="Moneda [0] 11 12 3" xfId="32520" xr:uid="{03A9EACD-8E1B-4C25-8D41-F9A77DC232A2}"/>
    <cellStyle name="Moneda [0] 11 13" xfId="18672" xr:uid="{D611F66F-9496-41C3-853A-FEAF0E86BCF9}"/>
    <cellStyle name="Moneda [0] 11 13 2" xfId="49689" xr:uid="{5C4D71A9-32F8-4210-91EA-0E011595A5F2}"/>
    <cellStyle name="Moneda [0] 11 13 3" xfId="32820" xr:uid="{4B74A908-7752-4B7C-92E5-E2D8054B23C3}"/>
    <cellStyle name="Moneda [0] 11 14" xfId="19148" xr:uid="{9C091107-148F-409F-894B-A05F62A52E98}"/>
    <cellStyle name="Moneda [0] 11 14 2" xfId="50165" xr:uid="{9C6CF17D-C23E-4794-BD7B-F0EA9EBEB926}"/>
    <cellStyle name="Moneda [0] 11 14 3" xfId="33296" xr:uid="{36DBFF28-F52C-42EC-932F-1F97391DAE23}"/>
    <cellStyle name="Moneda [0] 11 15" xfId="8127" xr:uid="{4745F89F-19EE-4223-9860-6EA8B26E3F1D}"/>
    <cellStyle name="Moneda [0] 11 15 2" xfId="53293" xr:uid="{07B35D07-F435-40FB-9124-AA6003C1D761}"/>
    <cellStyle name="Moneda [0] 11 15 3" xfId="36424" xr:uid="{52FC1104-FD25-4FBA-B0F8-6F302414FF4E}"/>
    <cellStyle name="Moneda [0] 11 16" xfId="36729" xr:uid="{EC459F50-A399-43FF-B9F6-AF71E177F3FC}"/>
    <cellStyle name="Moneda [0] 11 16 2" xfId="53598" xr:uid="{F6646758-195C-45DC-8272-E4509085D4CF}"/>
    <cellStyle name="Moneda [0] 11 17" xfId="37039" xr:uid="{A7665175-66C7-4B60-8941-7C04ABCD2E7F}"/>
    <cellStyle name="Moneda [0] 11 17 2" xfId="53908" xr:uid="{867B8000-FB86-4901-AF28-68CA38D2E496}"/>
    <cellStyle name="Moneda [0] 11 18" xfId="37342" xr:uid="{4662B58A-6415-41C5-BC04-8AAE2FEB6A14}"/>
    <cellStyle name="Moneda [0] 11 18 2" xfId="54211" xr:uid="{505FC14B-29FC-428E-9975-61D8CAECBC8C}"/>
    <cellStyle name="Moneda [0] 11 19" xfId="37642" xr:uid="{A9BF2B11-FA98-44F7-8536-1B75E91D11E9}"/>
    <cellStyle name="Moneda [0] 11 19 2" xfId="54511" xr:uid="{44A7EA30-828C-44C7-ADA9-E6AE84B797A9}"/>
    <cellStyle name="Moneda [0] 11 2" xfId="582" xr:uid="{F4A84862-F176-4933-A169-010D2532DA0B}"/>
    <cellStyle name="Moneda [0] 11 2 2" xfId="2854" xr:uid="{D0913D23-D3DE-4E4F-8427-4737F03CBCE0}"/>
    <cellStyle name="Moneda [0] 11 2 2 2" xfId="5269" xr:uid="{164A1AFA-24C2-4E58-9182-D2A8519FE04F}"/>
    <cellStyle name="Moneda [0] 11 2 2 2 2" xfId="13252" xr:uid="{6C30A9D2-4D4A-4896-B929-A7448C71BFE4}"/>
    <cellStyle name="Moneda [0] 11 2 2 2 2 2" xfId="44300" xr:uid="{812A4A8A-E664-40B8-8216-6421820C87C2}"/>
    <cellStyle name="Moneda [0] 11 2 2 2 3" xfId="27431" xr:uid="{564EA772-592E-4644-A394-8C3B2C2094CD}"/>
    <cellStyle name="Moneda [0] 11 2 2 3" xfId="7683" xr:uid="{A3357B8B-4E2C-4BA8-AC4E-054A01F8D0EA}"/>
    <cellStyle name="Moneda [0] 11 2 2 3 2" xfId="16860" xr:uid="{EF0F6E81-16CC-4392-ABD0-4B05A9FEDB15}"/>
    <cellStyle name="Moneda [0] 11 2 2 3 2 2" xfId="47907" xr:uid="{85E7AFFF-DBF4-49D1-834A-C93C0B4C2BBA}"/>
    <cellStyle name="Moneda [0] 11 2 2 3 3" xfId="31038" xr:uid="{9C96CA86-3824-4681-8F68-1FD7839295B6}"/>
    <cellStyle name="Moneda [0] 11 2 2 4" xfId="21115" xr:uid="{60BE704D-A201-4C4F-B10F-CF0E65E55360}"/>
    <cellStyle name="Moneda [0] 11 2 2 4 2" xfId="52132" xr:uid="{EE73BBDD-532E-4AEE-B0AD-66DD59D83DDB}"/>
    <cellStyle name="Moneda [0] 11 2 2 4 3" xfId="35263" xr:uid="{105DA4B8-F83C-472C-9181-AD5B5BF48698}"/>
    <cellStyle name="Moneda [0] 11 2 2 5" xfId="10094" xr:uid="{AEBACEFB-B1D1-47A0-9FB4-D9F2C1B28D0C}"/>
    <cellStyle name="Moneda [0] 11 2 2 5 2" xfId="41146" xr:uid="{5C40102D-96AA-4077-BEA9-858FDD0F44B2}"/>
    <cellStyle name="Moneda [0] 11 2 2 6" xfId="24277" xr:uid="{04456703-5458-44FF-B4C6-A58EAD771C19}"/>
    <cellStyle name="Moneda [0] 11 2 3" xfId="1914" xr:uid="{F429722E-20C4-4D2A-9FED-A4EFD430F5B8}"/>
    <cellStyle name="Moneda [0] 11 2 3 2" xfId="4329" xr:uid="{EEBED549-7363-49EE-AC8B-FBADEAFD9C86}"/>
    <cellStyle name="Moneda [0] 11 2 3 2 2" xfId="12312" xr:uid="{E185FFD1-9DCB-4A14-BE6B-06E57DADA98B}"/>
    <cellStyle name="Moneda [0] 11 2 3 2 2 2" xfId="43360" xr:uid="{CC320A02-05AB-4B8F-BA3A-5A60CBC49F06}"/>
    <cellStyle name="Moneda [0] 11 2 3 2 3" xfId="26491" xr:uid="{811BC918-80B0-41B8-A8D4-23EA62743456}"/>
    <cellStyle name="Moneda [0] 11 2 3 3" xfId="6743" xr:uid="{6D90B103-A22D-4E97-82D6-DCE7C5CCF379}"/>
    <cellStyle name="Moneda [0] 11 2 3 3 2" xfId="15920" xr:uid="{DC0DB993-18C6-4AAE-8975-80F758FFAFCB}"/>
    <cellStyle name="Moneda [0] 11 2 3 3 2 2" xfId="46967" xr:uid="{1D66FA4E-52CC-4F96-856B-0446AAF2DC32}"/>
    <cellStyle name="Moneda [0] 11 2 3 3 3" xfId="30098" xr:uid="{A7238E68-99E4-4EF8-A5A5-6F2CD7F196B0}"/>
    <cellStyle name="Moneda [0] 11 2 3 4" xfId="20175" xr:uid="{ACA30C5E-F80A-4027-BFFE-5B9197ECAA97}"/>
    <cellStyle name="Moneda [0] 11 2 3 4 2" xfId="51192" xr:uid="{B2B4D566-D92C-49E6-9294-0195F8968349}"/>
    <cellStyle name="Moneda [0] 11 2 3 4 3" xfId="34323" xr:uid="{00D133D0-E919-4CF5-9E4B-61B2E25E4638}"/>
    <cellStyle name="Moneda [0] 11 2 3 5" xfId="9154" xr:uid="{987FE4F2-6CDE-4D5E-82CA-37CC4DA90519}"/>
    <cellStyle name="Moneda [0] 11 2 3 5 2" xfId="40206" xr:uid="{C9A82BBC-60B3-4232-ADAC-3B5F2DF43081}"/>
    <cellStyle name="Moneda [0] 11 2 3 6" xfId="23337" xr:uid="{E8D5A3A0-8083-4935-9252-CD4388E04965}"/>
    <cellStyle name="Moneda [0] 11 2 4" xfId="1171" xr:uid="{4F9EC923-626C-4A09-B5CF-83E4A8356755}"/>
    <cellStyle name="Moneda [0] 11 2 4 2" xfId="11570" xr:uid="{A079E69B-35EE-4BA7-B220-D59EF7ABE1AC}"/>
    <cellStyle name="Moneda [0] 11 2 4 2 2" xfId="42618" xr:uid="{9B5784E1-D908-48CA-A28B-B73CAE481B08}"/>
    <cellStyle name="Moneda [0] 11 2 4 3" xfId="25749" xr:uid="{A611B8B9-0BAB-46C2-BF59-2E1C5CD2273D}"/>
    <cellStyle name="Moneda [0] 11 2 5" xfId="3586" xr:uid="{E8C1254E-8993-4B9F-A46E-10170A1D82CC}"/>
    <cellStyle name="Moneda [0] 11 2 5 2" xfId="15178" xr:uid="{8D64A03E-4D9D-438B-853B-CB798D4DB6B7}"/>
    <cellStyle name="Moneda [0] 11 2 5 2 2" xfId="46225" xr:uid="{DF635CC1-1436-410E-BF52-D79C5729E561}"/>
    <cellStyle name="Moneda [0] 11 2 5 3" xfId="29356" xr:uid="{D19871FB-2308-4217-93C7-5F055BEE1D15}"/>
    <cellStyle name="Moneda [0] 11 2 6" xfId="6001" xr:uid="{5BDBE4F8-B996-4167-975B-B8124756BFCD}"/>
    <cellStyle name="Moneda [0] 11 2 6 2" xfId="19433" xr:uid="{BC624050-F98F-4541-BD06-83DD0C758739}"/>
    <cellStyle name="Moneda [0] 11 2 6 2 2" xfId="50450" xr:uid="{E1B73343-C661-4E7C-AF24-FF2709176229}"/>
    <cellStyle name="Moneda [0] 11 2 6 3" xfId="33581" xr:uid="{064F3D86-5B4F-4773-9E08-F1402A5ACC6F}"/>
    <cellStyle name="Moneda [0] 11 2 7" xfId="8412" xr:uid="{281E2DE2-1BC3-4CF0-A5F7-8BC083D5F0A3}"/>
    <cellStyle name="Moneda [0] 11 2 7 2" xfId="39464" xr:uid="{5ADDC9B0-CC25-4306-AB3E-BD6747EDDF24}"/>
    <cellStyle name="Moneda [0] 11 2 8" xfId="22595" xr:uid="{33948E25-052C-47CA-96F0-57CABB6E90BF}"/>
    <cellStyle name="Moneda [0] 11 20" xfId="37944" xr:uid="{88809BB6-BFBB-4019-9435-697027A2B459}"/>
    <cellStyle name="Moneda [0] 11 20 2" xfId="54813" xr:uid="{A3550C97-1554-45C5-A1D6-D3C0D19FDDDB}"/>
    <cellStyle name="Moneda [0] 11 21" xfId="38246" xr:uid="{ACF4E898-C122-4635-A84F-FA367A77A9D2}"/>
    <cellStyle name="Moneda [0] 11 21 2" xfId="55115" xr:uid="{2268E3F7-314D-4F02-AA9E-9F1A7B1606FC}"/>
    <cellStyle name="Moneda [0] 11 22" xfId="38546" xr:uid="{C8BA28AA-0694-4771-A50D-8066C82E369B}"/>
    <cellStyle name="Moneda [0] 11 22 2" xfId="55415" xr:uid="{1A348184-F748-4506-9443-04EFCDC665D4}"/>
    <cellStyle name="Moneda [0] 11 23" xfId="38846" xr:uid="{4F6F3525-0289-4124-A0DA-043ED1C54DE9}"/>
    <cellStyle name="Moneda [0] 11 23 2" xfId="55715" xr:uid="{98B28627-36D1-41B6-9FDF-4279C696C59B}"/>
    <cellStyle name="Moneda [0] 11 24" xfId="39179" xr:uid="{34032FD7-6402-4FBE-AF03-EE7020794EE0}"/>
    <cellStyle name="Moneda [0] 11 25" xfId="22310" xr:uid="{2694A729-1671-4CD9-9ECC-0EFFA085DC87}"/>
    <cellStyle name="Moneda [0] 11 3" xfId="2216" xr:uid="{99C1838B-9C06-4B52-B6FA-3C06A0765629}"/>
    <cellStyle name="Moneda [0] 11 3 2" xfId="4631" xr:uid="{A18C03C1-87CE-4FDC-9A3A-435F56D2BFCA}"/>
    <cellStyle name="Moneda [0] 11 3 2 2" xfId="12614" xr:uid="{4B64E793-0075-41A6-9C6C-7234EE55F93C}"/>
    <cellStyle name="Moneda [0] 11 3 2 2 2" xfId="43662" xr:uid="{1F126046-8F78-4211-8293-BB4B2BAC7A3D}"/>
    <cellStyle name="Moneda [0] 11 3 2 3" xfId="26793" xr:uid="{B47AE3B0-CFD4-4C41-929B-CD8333A9BFDE}"/>
    <cellStyle name="Moneda [0] 11 3 3" xfId="7045" xr:uid="{65ABCA7D-3D76-4DBC-8C7C-79FCC6AE28C3}"/>
    <cellStyle name="Moneda [0] 11 3 3 2" xfId="16222" xr:uid="{6C407148-5153-4431-9A04-FDE397A26EE8}"/>
    <cellStyle name="Moneda [0] 11 3 3 2 2" xfId="47269" xr:uid="{E44A39C6-56A4-4002-8588-93A16AD71971}"/>
    <cellStyle name="Moneda [0] 11 3 3 3" xfId="30400" xr:uid="{5C87E10C-0841-4859-98CF-058FF672F747}"/>
    <cellStyle name="Moneda [0] 11 3 4" xfId="20477" xr:uid="{5D98E73A-2697-4BC3-B560-CCA4201CFA04}"/>
    <cellStyle name="Moneda [0] 11 3 4 2" xfId="51494" xr:uid="{4BCCB850-F4A6-4D9B-A04B-46631CBB2CEE}"/>
    <cellStyle name="Moneda [0] 11 3 4 3" xfId="34625" xr:uid="{08218F1A-FD6C-4BF8-91C7-810C6F75BD78}"/>
    <cellStyle name="Moneda [0] 11 3 5" xfId="9456" xr:uid="{5A24A684-C718-4914-9BD5-F629745E16FB}"/>
    <cellStyle name="Moneda [0] 11 3 5 2" xfId="40508" xr:uid="{A389ADAC-F2AE-4D62-92AC-36D99171B5F1}"/>
    <cellStyle name="Moneda [0] 11 3 6" xfId="23639" xr:uid="{BE9FD3FB-8EEF-48B6-8064-F72CE240E88E}"/>
    <cellStyle name="Moneda [0] 11 4" xfId="2569" xr:uid="{B3839F9F-137E-47C9-B3E2-B43453EBB499}"/>
    <cellStyle name="Moneda [0] 11 4 2" xfId="4984" xr:uid="{B3CEA30B-33E1-417B-9D85-803487574779}"/>
    <cellStyle name="Moneda [0] 11 4 2 2" xfId="12967" xr:uid="{AC0BCD38-A8D0-4101-95C0-7D5799E2A251}"/>
    <cellStyle name="Moneda [0] 11 4 2 2 2" xfId="44015" xr:uid="{96BF5EE4-A135-44BF-9637-4BAFAE934058}"/>
    <cellStyle name="Moneda [0] 11 4 2 3" xfId="27146" xr:uid="{36B106F3-1F66-4B5C-AA07-5C528E9A162B}"/>
    <cellStyle name="Moneda [0] 11 4 3" xfId="7398" xr:uid="{6503AC8A-2113-4BF5-B675-ED47B9307882}"/>
    <cellStyle name="Moneda [0] 11 4 3 2" xfId="16575" xr:uid="{0124E9DC-AFD4-4C8E-A2FB-88F14268717C}"/>
    <cellStyle name="Moneda [0] 11 4 3 2 2" xfId="47622" xr:uid="{B182DC6A-607D-4041-9564-A7B79E034DB6}"/>
    <cellStyle name="Moneda [0] 11 4 3 3" xfId="30753" xr:uid="{EF89B7AA-6893-49D5-83BD-52E505F4E2C9}"/>
    <cellStyle name="Moneda [0] 11 4 4" xfId="20830" xr:uid="{FB85EBCA-5846-4C26-8EDE-4EFFC8CEA880}"/>
    <cellStyle name="Moneda [0] 11 4 4 2" xfId="51847" xr:uid="{92DD70B0-24D4-44B8-9AA1-0E3DC58603B3}"/>
    <cellStyle name="Moneda [0] 11 4 4 3" xfId="34978" xr:uid="{1DC15C99-580E-4E3D-B8CC-79F8881D3E61}"/>
    <cellStyle name="Moneda [0] 11 4 5" xfId="9809" xr:uid="{517414E3-FB97-44FC-B682-9664CE2DF802}"/>
    <cellStyle name="Moneda [0] 11 4 5 2" xfId="40861" xr:uid="{DD62394E-3591-4492-A2EF-A45346F2B1AF}"/>
    <cellStyle name="Moneda [0] 11 4 6" xfId="23992" xr:uid="{603DE466-1FF5-4276-9168-AA5F7656980A}"/>
    <cellStyle name="Moneda [0] 11 5" xfId="1562" xr:uid="{0BFC556C-F119-470A-8D16-B57EF1FC4CE3}"/>
    <cellStyle name="Moneda [0] 11 5 2" xfId="3977" xr:uid="{18CE1482-EB45-4822-A124-6BC36E08CF8C}"/>
    <cellStyle name="Moneda [0] 11 5 2 2" xfId="11960" xr:uid="{8D7974C5-F5FD-49CE-BF43-5D51E788E32B}"/>
    <cellStyle name="Moneda [0] 11 5 2 2 2" xfId="43008" xr:uid="{2C8948E6-C22A-48EE-B273-35011E602297}"/>
    <cellStyle name="Moneda [0] 11 5 2 3" xfId="26139" xr:uid="{1A6058D2-1C0E-4FC4-BE96-1AEB79DA1AA0}"/>
    <cellStyle name="Moneda [0] 11 5 3" xfId="6391" xr:uid="{84004102-64F7-456E-806C-C210D551F433}"/>
    <cellStyle name="Moneda [0] 11 5 3 2" xfId="15568" xr:uid="{FE97F347-CC09-482A-809F-19B8E08799A0}"/>
    <cellStyle name="Moneda [0] 11 5 3 2 2" xfId="46615" xr:uid="{D48D77E2-654F-4BA6-8C52-07137BC553CC}"/>
    <cellStyle name="Moneda [0] 11 5 3 3" xfId="29746" xr:uid="{2FEA9D6C-87C8-4EE6-87F7-9970A48736AD}"/>
    <cellStyle name="Moneda [0] 11 5 4" xfId="19823" xr:uid="{0267A060-1293-43DB-83B3-11C3244B15E3}"/>
    <cellStyle name="Moneda [0] 11 5 4 2" xfId="50840" xr:uid="{B4EE12D4-1645-4B78-9C48-B38F49248CF2}"/>
    <cellStyle name="Moneda [0] 11 5 4 3" xfId="33971" xr:uid="{7940E7E4-0539-412A-94BA-65B4AD6ABD66}"/>
    <cellStyle name="Moneda [0] 11 5 5" xfId="8802" xr:uid="{F17506DD-EAC4-4CE3-9E9C-F6A4CB60A4F7}"/>
    <cellStyle name="Moneda [0] 11 5 5 2" xfId="39854" xr:uid="{69954759-095F-4FBD-ADFA-5DA6BE3FB91B}"/>
    <cellStyle name="Moneda [0] 11 5 6" xfId="22985" xr:uid="{CA5E52B2-5FEC-4593-8BAB-12637253D3CC}"/>
    <cellStyle name="Moneda [0] 11 6" xfId="886" xr:uid="{5BEBF13E-543F-4B55-9BC0-74184B5E8361}"/>
    <cellStyle name="Moneda [0] 11 6 2" xfId="13667" xr:uid="{65BE4ED3-ABCC-4629-A373-DB8CD9A6FCCD}"/>
    <cellStyle name="Moneda [0] 11 6 2 2" xfId="44715" xr:uid="{79E9374B-4D25-4C3A-BCB2-D47B9059CBA5}"/>
    <cellStyle name="Moneda [0] 11 6 2 3" xfId="27846" xr:uid="{323CC89A-54F3-464C-8E18-D75B21B9A90E}"/>
    <cellStyle name="Moneda [0] 11 6 3" xfId="17275" xr:uid="{3468EFF9-BBD2-437B-979D-F0CA11F2FA72}"/>
    <cellStyle name="Moneda [0] 11 6 3 2" xfId="48322" xr:uid="{87998FB9-6420-4E90-BB91-2D97F3455E5B}"/>
    <cellStyle name="Moneda [0] 11 6 3 3" xfId="31453" xr:uid="{1DC75402-1BCC-45EB-85F7-A4C6E6BD51DC}"/>
    <cellStyle name="Moneda [0] 11 6 4" xfId="21530" xr:uid="{C59655CE-AF3C-4B3D-A3B7-E2A251F94799}"/>
    <cellStyle name="Moneda [0] 11 6 4 2" xfId="52547" xr:uid="{B2C605F8-43E2-461C-A923-21578E959E9D}"/>
    <cellStyle name="Moneda [0] 11 6 4 3" xfId="35678" xr:uid="{D020761E-7A3A-4F09-8B45-31B6F89AE5B4}"/>
    <cellStyle name="Moneda [0] 11 6 5" xfId="10509" xr:uid="{2A968EB7-FF42-4A11-9A35-0C0D52CFA4B7}"/>
    <cellStyle name="Moneda [0] 11 6 5 2" xfId="41561" xr:uid="{1239B15B-FEAD-4925-82D6-1D4233B75403}"/>
    <cellStyle name="Moneda [0] 11 6 6" xfId="24692" xr:uid="{4F402862-BDE0-4042-947C-A5938432E5F9}"/>
    <cellStyle name="Moneda [0] 11 7" xfId="3301" xr:uid="{298D7FBC-1311-46DD-B777-55204A18762C}"/>
    <cellStyle name="Moneda [0] 11 7 2" xfId="13964" xr:uid="{72F824FC-DBC7-49F7-8381-AD0F966285B1}"/>
    <cellStyle name="Moneda [0] 11 7 2 2" xfId="45012" xr:uid="{503B5939-DCCE-4472-8F1E-C48A1E377FBE}"/>
    <cellStyle name="Moneda [0] 11 7 2 3" xfId="28143" xr:uid="{97976B21-0066-4A44-8E0D-446FA81B20BE}"/>
    <cellStyle name="Moneda [0] 11 7 3" xfId="17572" xr:uid="{DC59259B-6981-4845-8798-E74D362840E9}"/>
    <cellStyle name="Moneda [0] 11 7 3 2" xfId="48619" xr:uid="{B0AD104C-A73B-42B7-9332-0A6606187384}"/>
    <cellStyle name="Moneda [0] 11 7 3 3" xfId="31750" xr:uid="{16180789-56D5-4E3C-8027-97A078C6EF19}"/>
    <cellStyle name="Moneda [0] 11 7 4" xfId="21827" xr:uid="{8A02D2B6-5134-4FA2-9AC3-C04980886062}"/>
    <cellStyle name="Moneda [0] 11 7 4 2" xfId="52844" xr:uid="{487DB71E-4EA0-4E5E-962D-FD32D25C08AA}"/>
    <cellStyle name="Moneda [0] 11 7 4 3" xfId="35975" xr:uid="{27B1BB1C-3D14-4926-9320-0D2637EDEE7A}"/>
    <cellStyle name="Moneda [0] 11 7 5" xfId="10806" xr:uid="{3CDC1E4A-D1BB-4DF1-B002-F4D6B684BD68}"/>
    <cellStyle name="Moneda [0] 11 7 5 2" xfId="41858" xr:uid="{A235D08F-35A5-4365-AECC-62EDD9901D88}"/>
    <cellStyle name="Moneda [0] 11 7 6" xfId="24989" xr:uid="{E6C2AE39-07EF-48EA-B653-920C534AF7E1}"/>
    <cellStyle name="Moneda [0] 11 8" xfId="5716" xr:uid="{7DC3A70D-A27E-4E05-BE74-382334E12789}"/>
    <cellStyle name="Moneda [0] 11 8 2" xfId="11285" xr:uid="{ACACA563-3935-480C-9809-11D8C0D11B7C}"/>
    <cellStyle name="Moneda [0] 11 8 2 2" xfId="42333" xr:uid="{C8A3E4E2-EE23-4146-A1E4-DD1E9F763570}"/>
    <cellStyle name="Moneda [0] 11 8 3" xfId="25464" xr:uid="{64941B37-F08F-4D64-99AE-1A78E3F5DDF9}"/>
    <cellStyle name="Moneda [0] 11 9" xfId="14411" xr:uid="{842B0ABD-BD98-4031-8919-0D4087C29E5A}"/>
    <cellStyle name="Moneda [0] 11 9 2" xfId="45459" xr:uid="{7E221943-CC2D-40DB-B9D0-6F6A940D9222}"/>
    <cellStyle name="Moneda [0] 11 9 3" xfId="28590" xr:uid="{1D35693F-886C-4972-B6C4-5C2F6154B618}"/>
    <cellStyle name="Moneda [0] 12" xfId="346" xr:uid="{85F15704-B04C-4B7C-A32C-A8B73B6C9BE6}"/>
    <cellStyle name="Moneda [0] 12 10" xfId="14943" xr:uid="{9CE3DE7B-5000-448F-A66F-AB3D2160EBAE}"/>
    <cellStyle name="Moneda [0] 12 10 2" xfId="45990" xr:uid="{DA656D85-0539-449D-BFD8-9E3F7E8EE812}"/>
    <cellStyle name="Moneda [0] 12 10 3" xfId="29121" xr:uid="{41651971-0AFE-410C-AEB3-BB4DC2D4195C}"/>
    <cellStyle name="Moneda [0] 12 11" xfId="18073" xr:uid="{5192DA36-CAF8-4280-BC5E-E82B87A5D591}"/>
    <cellStyle name="Moneda [0] 12 11 2" xfId="49090" xr:uid="{E202C631-603B-4E4D-9696-E890080D44AB}"/>
    <cellStyle name="Moneda [0] 12 11 3" xfId="32221" xr:uid="{5986312D-83D6-4B80-8D75-D6DC472B563E}"/>
    <cellStyle name="Moneda [0] 12 12" xfId="18373" xr:uid="{F694294D-EC33-47E4-9664-04B635D72B86}"/>
    <cellStyle name="Moneda [0] 12 12 2" xfId="49390" xr:uid="{1A4854CA-AB62-4E81-A325-0CBBE90A34A2}"/>
    <cellStyle name="Moneda [0] 12 12 3" xfId="32521" xr:uid="{A0ACE77B-54FA-4B7D-A48F-8BE7DC033086}"/>
    <cellStyle name="Moneda [0] 12 13" xfId="18673" xr:uid="{67639733-B149-4572-81A0-D947597C7435}"/>
    <cellStyle name="Moneda [0] 12 13 2" xfId="49690" xr:uid="{8D5E4B9D-077A-4FCB-935A-D732CE3579AD}"/>
    <cellStyle name="Moneda [0] 12 13 3" xfId="32821" xr:uid="{8001E183-4443-427D-9EF0-F92B3E797263}"/>
    <cellStyle name="Moneda [0] 12 14" xfId="19198" xr:uid="{8DBE4E56-F57F-4AD5-A5D4-D6AF2A442F20}"/>
    <cellStyle name="Moneda [0] 12 14 2" xfId="50215" xr:uid="{2163A66E-BCE5-495E-9FE5-526793EB7340}"/>
    <cellStyle name="Moneda [0] 12 14 3" xfId="33346" xr:uid="{6E274A37-E887-47A9-BE03-FD23669B6CD1}"/>
    <cellStyle name="Moneda [0] 12 15" xfId="8177" xr:uid="{351D5C4C-331A-464B-AC6B-D5DB973641C7}"/>
    <cellStyle name="Moneda [0] 12 15 2" xfId="53294" xr:uid="{1A3452D6-8A17-40A5-8427-4CC706485685}"/>
    <cellStyle name="Moneda [0] 12 15 3" xfId="36425" xr:uid="{78236938-D01A-4C52-9E7C-2DFD6F6A9C98}"/>
    <cellStyle name="Moneda [0] 12 16" xfId="36730" xr:uid="{EAADB39B-0EC3-46E0-AFA8-A86A94D865E3}"/>
    <cellStyle name="Moneda [0] 12 16 2" xfId="53599" xr:uid="{AAC126C0-835C-4D94-8AAD-116E28C9C63C}"/>
    <cellStyle name="Moneda [0] 12 17" xfId="37040" xr:uid="{11C7FF21-B722-4566-894D-C6ECF96B9253}"/>
    <cellStyle name="Moneda [0] 12 17 2" xfId="53909" xr:uid="{B0B24CEF-2DD1-40D1-93D8-CA7952E5EAD6}"/>
    <cellStyle name="Moneda [0] 12 18" xfId="37343" xr:uid="{7ABE849D-6D0E-4C06-8B8B-046106BE4DBA}"/>
    <cellStyle name="Moneda [0] 12 18 2" xfId="54212" xr:uid="{B80F9B81-8B06-4B80-B9B2-757C12234571}"/>
    <cellStyle name="Moneda [0] 12 19" xfId="37643" xr:uid="{4DE1C0D3-00D4-469B-88DF-2F9502FFC59F}"/>
    <cellStyle name="Moneda [0] 12 19 2" xfId="54512" xr:uid="{342E0906-DD47-4431-A06F-8EC8C7FC51D2}"/>
    <cellStyle name="Moneda [0] 12 2" xfId="583" xr:uid="{DAFF0B75-889E-40F8-AD48-6A8E3C4BF5D6}"/>
    <cellStyle name="Moneda [0] 12 2 2" xfId="2855" xr:uid="{EF26935A-DAE3-413B-9330-B37E20CECB29}"/>
    <cellStyle name="Moneda [0] 12 2 2 2" xfId="5270" xr:uid="{1C7597C8-5743-4189-85D7-FA9269429ED6}"/>
    <cellStyle name="Moneda [0] 12 2 2 2 2" xfId="13253" xr:uid="{B4428E31-4A83-4E5F-B94F-3279CCC7AF5D}"/>
    <cellStyle name="Moneda [0] 12 2 2 2 2 2" xfId="44301" xr:uid="{5128718E-7080-498C-AD5D-BABFFB886DF4}"/>
    <cellStyle name="Moneda [0] 12 2 2 2 3" xfId="27432" xr:uid="{D2E6EDCA-BE93-4E63-9FD1-BEC79475AAD8}"/>
    <cellStyle name="Moneda [0] 12 2 2 3" xfId="7684" xr:uid="{9B4561D6-0114-418B-BB27-746BDBEC5DA5}"/>
    <cellStyle name="Moneda [0] 12 2 2 3 2" xfId="16861" xr:uid="{2131A12C-C4A6-421A-A73E-529874AF3EED}"/>
    <cellStyle name="Moneda [0] 12 2 2 3 2 2" xfId="47908" xr:uid="{19BCC198-C231-47D8-A36B-FED088877C7F}"/>
    <cellStyle name="Moneda [0] 12 2 2 3 3" xfId="31039" xr:uid="{B60E92C7-68B1-44F7-BFC5-AF37AD27AE8D}"/>
    <cellStyle name="Moneda [0] 12 2 2 4" xfId="21116" xr:uid="{5A6C350E-7F39-4D19-8C08-8EAE2B02BA7C}"/>
    <cellStyle name="Moneda [0] 12 2 2 4 2" xfId="52133" xr:uid="{BB2F04DB-18AA-432B-849A-3BAAAF1A892D}"/>
    <cellStyle name="Moneda [0] 12 2 2 4 3" xfId="35264" xr:uid="{E0CA0364-B308-423E-BE55-C328B2E4F01F}"/>
    <cellStyle name="Moneda [0] 12 2 2 5" xfId="10095" xr:uid="{A17D6BA3-5F55-4E84-AC91-3C7F3DF1831D}"/>
    <cellStyle name="Moneda [0] 12 2 2 5 2" xfId="41147" xr:uid="{80ACFC56-7AE7-4E1B-8A6A-552FB3E7C02B}"/>
    <cellStyle name="Moneda [0] 12 2 2 6" xfId="24278" xr:uid="{652339C2-7306-4BA2-958F-EF0FB8BEA0AE}"/>
    <cellStyle name="Moneda [0] 12 2 3" xfId="1964" xr:uid="{9839E2F3-A85D-4AB9-BF24-0BA87EACF92A}"/>
    <cellStyle name="Moneda [0] 12 2 3 2" xfId="4379" xr:uid="{8AD1D79F-E80B-4C3B-B788-2E605FD24C7D}"/>
    <cellStyle name="Moneda [0] 12 2 3 2 2" xfId="12362" xr:uid="{FB821E1F-B700-498B-BFA4-4798E51852A1}"/>
    <cellStyle name="Moneda [0] 12 2 3 2 2 2" xfId="43410" xr:uid="{F06CC8ED-0A48-4D63-B25B-6D0CAC9CFCD4}"/>
    <cellStyle name="Moneda [0] 12 2 3 2 3" xfId="26541" xr:uid="{5FF225BE-FA43-41FE-8E98-5D4BA8D07A05}"/>
    <cellStyle name="Moneda [0] 12 2 3 3" xfId="6793" xr:uid="{DFD2DCA1-963B-4A7E-A022-0005AACF947A}"/>
    <cellStyle name="Moneda [0] 12 2 3 3 2" xfId="15970" xr:uid="{CAAC4744-48F9-49CE-945F-38C5BCFE2AF7}"/>
    <cellStyle name="Moneda [0] 12 2 3 3 2 2" xfId="47017" xr:uid="{260ADDC4-017F-48CD-BFBA-5C619AFBD079}"/>
    <cellStyle name="Moneda [0] 12 2 3 3 3" xfId="30148" xr:uid="{A565C262-A3E5-40F7-BE82-A4DE85C86653}"/>
    <cellStyle name="Moneda [0] 12 2 3 4" xfId="20225" xr:uid="{62B74706-3D48-4188-A8E5-C05BBC55B914}"/>
    <cellStyle name="Moneda [0] 12 2 3 4 2" xfId="51242" xr:uid="{C704AEB3-EC29-4BF4-9A12-E83D3AB237D7}"/>
    <cellStyle name="Moneda [0] 12 2 3 4 3" xfId="34373" xr:uid="{54FBAC75-DD7E-4D8A-B5A7-434A01045820}"/>
    <cellStyle name="Moneda [0] 12 2 3 5" xfId="9204" xr:uid="{B44CBFBD-F66D-4F6D-A4FA-1C897D5180A0}"/>
    <cellStyle name="Moneda [0] 12 2 3 5 2" xfId="40256" xr:uid="{1776650E-1AFE-44C3-B5D1-F510300CDD8F}"/>
    <cellStyle name="Moneda [0] 12 2 3 6" xfId="23387" xr:uid="{2B72EEB5-1E0C-4602-B3EC-BB8C109A4AFF}"/>
    <cellStyle name="Moneda [0] 12 2 4" xfId="1172" xr:uid="{0D835CFC-6CB5-4607-82A7-7698A7DD622C}"/>
    <cellStyle name="Moneda [0] 12 2 4 2" xfId="11571" xr:uid="{8B3231BE-1346-433B-971F-D902BDAC9EF0}"/>
    <cellStyle name="Moneda [0] 12 2 4 2 2" xfId="42619" xr:uid="{AB204C61-7824-43EA-9EA5-99A940170291}"/>
    <cellStyle name="Moneda [0] 12 2 4 3" xfId="25750" xr:uid="{5E1788F8-D955-4114-AC51-9D6C1B8221C9}"/>
    <cellStyle name="Moneda [0] 12 2 5" xfId="3587" xr:uid="{CA4FAB6C-C51C-46A9-9140-D7F8ABCEC021}"/>
    <cellStyle name="Moneda [0] 12 2 5 2" xfId="15179" xr:uid="{16400A52-CE06-4605-91B2-A8EE9F68D472}"/>
    <cellStyle name="Moneda [0] 12 2 5 2 2" xfId="46226" xr:uid="{24914FE3-7CF6-4F2C-B756-4D82976571D6}"/>
    <cellStyle name="Moneda [0] 12 2 5 3" xfId="29357" xr:uid="{6E0DBE51-7056-447D-9CE7-F012EDAF4797}"/>
    <cellStyle name="Moneda [0] 12 2 6" xfId="6002" xr:uid="{BA15B1BE-13FA-4FA5-8A5B-D986C9A3C296}"/>
    <cellStyle name="Moneda [0] 12 2 6 2" xfId="19434" xr:uid="{999E4C1B-9ABD-432F-986D-B192A8F375F9}"/>
    <cellStyle name="Moneda [0] 12 2 6 2 2" xfId="50451" xr:uid="{A9595882-2CDB-4EE0-9C94-53E816978A6E}"/>
    <cellStyle name="Moneda [0] 12 2 6 3" xfId="33582" xr:uid="{36BA9242-0189-4730-BCB6-79DA1A404C1A}"/>
    <cellStyle name="Moneda [0] 12 2 7" xfId="8413" xr:uid="{BE30A9F3-C875-43CE-956E-32A47EEE0252}"/>
    <cellStyle name="Moneda [0] 12 2 7 2" xfId="39465" xr:uid="{DC5D758D-6AC8-46AB-BC6E-6FC794ABD605}"/>
    <cellStyle name="Moneda [0] 12 2 8" xfId="22596" xr:uid="{E5DE6216-0902-48B2-873C-F6B0E2167807}"/>
    <cellStyle name="Moneda [0] 12 20" xfId="37945" xr:uid="{B8013B24-4875-4F25-BC3C-DF5C8B12B9B3}"/>
    <cellStyle name="Moneda [0] 12 20 2" xfId="54814" xr:uid="{D40D06F5-341A-40DC-8A64-56CDD7A47C95}"/>
    <cellStyle name="Moneda [0] 12 21" xfId="38247" xr:uid="{B4493B98-BE20-45E7-B749-081931DE4A69}"/>
    <cellStyle name="Moneda [0] 12 21 2" xfId="55116" xr:uid="{B29679BB-2CCB-4DDF-9F9D-0FAF92DC8DB0}"/>
    <cellStyle name="Moneda [0] 12 22" xfId="38547" xr:uid="{89D9E082-9BE5-4804-B6A5-A5FD7BC68532}"/>
    <cellStyle name="Moneda [0] 12 22 2" xfId="55416" xr:uid="{C2D87EB0-391D-4554-9699-43E15451BB2C}"/>
    <cellStyle name="Moneda [0] 12 23" xfId="38847" xr:uid="{0E63C23F-7146-47EF-B571-9389610562E1}"/>
    <cellStyle name="Moneda [0] 12 23 2" xfId="55716" xr:uid="{053BE1B5-6140-4CA7-870F-8A99D59F3CA0}"/>
    <cellStyle name="Moneda [0] 12 24" xfId="39229" xr:uid="{E53EBF2A-010D-4F9C-B94B-29994BA1C2E5}"/>
    <cellStyle name="Moneda [0] 12 25" xfId="22360" xr:uid="{473AD9F4-DC2F-4AA9-AC66-8780DB88E052}"/>
    <cellStyle name="Moneda [0] 12 3" xfId="2266" xr:uid="{4C299AAB-4628-49EA-923C-024C81189C29}"/>
    <cellStyle name="Moneda [0] 12 3 2" xfId="4681" xr:uid="{62F6BF0D-641C-416B-8FF2-9DC03E03726A}"/>
    <cellStyle name="Moneda [0] 12 3 2 2" xfId="12664" xr:uid="{691B4C94-0694-4EEE-83E4-DF3639368182}"/>
    <cellStyle name="Moneda [0] 12 3 2 2 2" xfId="43712" xr:uid="{4689991B-4D4A-4CF7-BD48-C546AF45AF80}"/>
    <cellStyle name="Moneda [0] 12 3 2 3" xfId="26843" xr:uid="{43C9EC3B-EA23-4AE3-B112-6540C8A9E1C7}"/>
    <cellStyle name="Moneda [0] 12 3 3" xfId="7095" xr:uid="{62ABB9F3-16B9-4522-8656-35E25330A089}"/>
    <cellStyle name="Moneda [0] 12 3 3 2" xfId="16272" xr:uid="{031A8D2A-F395-4D49-9745-E6CC0AAD1E2F}"/>
    <cellStyle name="Moneda [0] 12 3 3 2 2" xfId="47319" xr:uid="{629DF6A2-446A-4875-B1D4-4A44BC31B4AE}"/>
    <cellStyle name="Moneda [0] 12 3 3 3" xfId="30450" xr:uid="{AF05F61B-1B8E-4C51-8602-F88BEC5B63E7}"/>
    <cellStyle name="Moneda [0] 12 3 4" xfId="20527" xr:uid="{7AB10351-9894-40E9-95C3-DFEEF8FF2F45}"/>
    <cellStyle name="Moneda [0] 12 3 4 2" xfId="51544" xr:uid="{97894BC6-FD5B-4B18-B556-64AB19CD1B2B}"/>
    <cellStyle name="Moneda [0] 12 3 4 3" xfId="34675" xr:uid="{2656EE60-37C0-46AD-8BFF-AAC8E4A553E0}"/>
    <cellStyle name="Moneda [0] 12 3 5" xfId="9506" xr:uid="{53147B40-E1A3-417B-8063-63FCEEDA8333}"/>
    <cellStyle name="Moneda [0] 12 3 5 2" xfId="40558" xr:uid="{FDBEA48F-2CED-42A2-A6AA-D66EED4CC938}"/>
    <cellStyle name="Moneda [0] 12 3 6" xfId="23689" xr:uid="{7EB18639-B647-4F61-BB9F-E04227A84EF5}"/>
    <cellStyle name="Moneda [0] 12 4" xfId="2619" xr:uid="{F35FAF4E-EA4D-40A9-B27D-675E27DC7522}"/>
    <cellStyle name="Moneda [0] 12 4 2" xfId="5034" xr:uid="{84D65754-0A5A-497B-8E85-3E2A657E1D3E}"/>
    <cellStyle name="Moneda [0] 12 4 2 2" xfId="13017" xr:uid="{C611A91B-B143-4D59-B0CD-CBED85C1CAFB}"/>
    <cellStyle name="Moneda [0] 12 4 2 2 2" xfId="44065" xr:uid="{A48C5872-BD5F-4EE0-9DCD-27C8740E2488}"/>
    <cellStyle name="Moneda [0] 12 4 2 3" xfId="27196" xr:uid="{C1A5AB31-55DA-46B5-90C0-FC8D57DDCA5E}"/>
    <cellStyle name="Moneda [0] 12 4 3" xfId="7448" xr:uid="{14EBF98C-EF2D-472B-BBF4-515D2CFDF751}"/>
    <cellStyle name="Moneda [0] 12 4 3 2" xfId="16625" xr:uid="{D49FA5DC-BFEB-4D3F-B427-62D1B719E2C2}"/>
    <cellStyle name="Moneda [0] 12 4 3 2 2" xfId="47672" xr:uid="{9110F746-4126-4A21-9856-975D96389C09}"/>
    <cellStyle name="Moneda [0] 12 4 3 3" xfId="30803" xr:uid="{E99CA2A4-9C09-48B8-A070-5E9489D99431}"/>
    <cellStyle name="Moneda [0] 12 4 4" xfId="20880" xr:uid="{CE57A53A-C5BD-4010-A626-0B31EA7E7B33}"/>
    <cellStyle name="Moneda [0] 12 4 4 2" xfId="51897" xr:uid="{D8DDC78E-45BE-4E15-8889-BC831BEC647B}"/>
    <cellStyle name="Moneda [0] 12 4 4 3" xfId="35028" xr:uid="{4161AD5B-E652-472C-BC4C-40CCCBE0AA2E}"/>
    <cellStyle name="Moneda [0] 12 4 5" xfId="9859" xr:uid="{E7A0D813-C398-4A15-8C62-0B26CAD23A45}"/>
    <cellStyle name="Moneda [0] 12 4 5 2" xfId="40911" xr:uid="{1B17AF73-BC30-4EAD-A6F2-0687DBAD2E07}"/>
    <cellStyle name="Moneda [0] 12 4 6" xfId="24042" xr:uid="{CB26A280-56FA-40DB-9749-5FEFDE01C295}"/>
    <cellStyle name="Moneda [0] 12 5" xfId="1612" xr:uid="{D07BE139-FD44-4863-A630-A08710AC8506}"/>
    <cellStyle name="Moneda [0] 12 5 2" xfId="4027" xr:uid="{B73D6F03-8FAE-4317-808A-504F656FD1B9}"/>
    <cellStyle name="Moneda [0] 12 5 2 2" xfId="12010" xr:uid="{A01D7F1D-E71C-4607-B492-E23EB48F0A71}"/>
    <cellStyle name="Moneda [0] 12 5 2 2 2" xfId="43058" xr:uid="{B0FC8486-63E4-4D58-B800-B7D305AE613B}"/>
    <cellStyle name="Moneda [0] 12 5 2 3" xfId="26189" xr:uid="{99F921A8-2F6C-4FEB-978E-A521D891BE6A}"/>
    <cellStyle name="Moneda [0] 12 5 3" xfId="6441" xr:uid="{CFD10E0E-79D3-44EE-9C48-71CCE026B46C}"/>
    <cellStyle name="Moneda [0] 12 5 3 2" xfId="15618" xr:uid="{6A0F6FC9-AA3D-4752-80B6-88CA4671497B}"/>
    <cellStyle name="Moneda [0] 12 5 3 2 2" xfId="46665" xr:uid="{7B732559-E12D-48E6-A990-9A632E1410E6}"/>
    <cellStyle name="Moneda [0] 12 5 3 3" xfId="29796" xr:uid="{E2B44413-7F91-4219-9EA8-558925E086B0}"/>
    <cellStyle name="Moneda [0] 12 5 4" xfId="19873" xr:uid="{0457D2BE-99A1-4488-9BD3-C3224980DEE7}"/>
    <cellStyle name="Moneda [0] 12 5 4 2" xfId="50890" xr:uid="{344FF45E-BACF-4981-A808-10773DD179C0}"/>
    <cellStyle name="Moneda [0] 12 5 4 3" xfId="34021" xr:uid="{FCA348FB-08AF-4A57-A66B-79A8803B6EB7}"/>
    <cellStyle name="Moneda [0] 12 5 5" xfId="8852" xr:uid="{D1E11C89-115A-46D0-907F-EC00EEAE9FC0}"/>
    <cellStyle name="Moneda [0] 12 5 5 2" xfId="39904" xr:uid="{5B41AA45-4E6F-4686-A384-86F376A1D398}"/>
    <cellStyle name="Moneda [0] 12 5 6" xfId="23035" xr:uid="{EE959D3B-0372-4727-9EE0-0CA3A481B248}"/>
    <cellStyle name="Moneda [0] 12 6" xfId="936" xr:uid="{25D60B9F-8E8E-456F-B3D7-FD01EA78C38C}"/>
    <cellStyle name="Moneda [0] 12 6 2" xfId="13668" xr:uid="{F009ABFB-7AF2-43FA-B4FF-DF3A0DDD96C2}"/>
    <cellStyle name="Moneda [0] 12 6 2 2" xfId="44716" xr:uid="{79C0AD1B-3752-4918-BBDA-AE61613C19F1}"/>
    <cellStyle name="Moneda [0] 12 6 2 3" xfId="27847" xr:uid="{C4B1B09A-D71F-48E8-A29D-BC8E98FC24AC}"/>
    <cellStyle name="Moneda [0] 12 6 3" xfId="17276" xr:uid="{3C88C763-21BB-4E97-9DB7-18597B129831}"/>
    <cellStyle name="Moneda [0] 12 6 3 2" xfId="48323" xr:uid="{2FEEDCC7-56AA-44E0-90A4-2A53A1ECE229}"/>
    <cellStyle name="Moneda [0] 12 6 3 3" xfId="31454" xr:uid="{DFBED38F-1BEF-4249-B5FB-F7A916EFB346}"/>
    <cellStyle name="Moneda [0] 12 6 4" xfId="21531" xr:uid="{CAB213EA-9F36-4292-B3F6-677364CA0A93}"/>
    <cellStyle name="Moneda [0] 12 6 4 2" xfId="52548" xr:uid="{A9F4FD5F-DF33-4D07-A8B6-159D938DF059}"/>
    <cellStyle name="Moneda [0] 12 6 4 3" xfId="35679" xr:uid="{A7B0499A-7DCD-407F-A696-0CF30ED17C90}"/>
    <cellStyle name="Moneda [0] 12 6 5" xfId="10510" xr:uid="{728F7DC7-0DCD-495B-8BFA-7F1CA8578D43}"/>
    <cellStyle name="Moneda [0] 12 6 5 2" xfId="41562" xr:uid="{DE53F916-7E2F-4609-8051-D5187A58D101}"/>
    <cellStyle name="Moneda [0] 12 6 6" xfId="24693" xr:uid="{90CA70CA-7346-4AD9-B6B9-CE56236A9C5A}"/>
    <cellStyle name="Moneda [0] 12 7" xfId="3351" xr:uid="{9811F61B-B913-48A5-9BF8-5BA000AC52F4}"/>
    <cellStyle name="Moneda [0] 12 7 2" xfId="13965" xr:uid="{8BB601D4-E217-4576-B768-CD6C4814217A}"/>
    <cellStyle name="Moneda [0] 12 7 2 2" xfId="45013" xr:uid="{FE48485A-B7C6-4DA5-8B73-D90DD2A2BA24}"/>
    <cellStyle name="Moneda [0] 12 7 2 3" xfId="28144" xr:uid="{A192D5C7-EE80-4563-B423-2821E605743F}"/>
    <cellStyle name="Moneda [0] 12 7 3" xfId="17573" xr:uid="{331CBDEA-5DD6-4767-B7BF-99987FBA39B6}"/>
    <cellStyle name="Moneda [0] 12 7 3 2" xfId="48620" xr:uid="{C95864A1-0FF9-4EC2-B0F7-643118700B38}"/>
    <cellStyle name="Moneda [0] 12 7 3 3" xfId="31751" xr:uid="{C568E110-98AB-4BDA-8146-BC330BA79B9A}"/>
    <cellStyle name="Moneda [0] 12 7 4" xfId="21828" xr:uid="{E0BE06E2-1035-4A28-97C5-059DD8430D48}"/>
    <cellStyle name="Moneda [0] 12 7 4 2" xfId="52845" xr:uid="{1304C6E4-D045-4459-B8D6-61C588033ECD}"/>
    <cellStyle name="Moneda [0] 12 7 4 3" xfId="35976" xr:uid="{E024C610-4C14-4AEE-B775-0AC9689BA02C}"/>
    <cellStyle name="Moneda [0] 12 7 5" xfId="10807" xr:uid="{C66BA52D-AFBF-481C-904F-DE2A89FAEC78}"/>
    <cellStyle name="Moneda [0] 12 7 5 2" xfId="41859" xr:uid="{A4A7A476-13DC-42F0-A203-D563CCED5BA3}"/>
    <cellStyle name="Moneda [0] 12 7 6" xfId="24990" xr:uid="{3D1D74B5-388A-4EEE-B8DA-A550B131DE7B}"/>
    <cellStyle name="Moneda [0] 12 8" xfId="5766" xr:uid="{21BE7D92-9C31-4B82-BABE-F8B3E47593C1}"/>
    <cellStyle name="Moneda [0] 12 8 2" xfId="11335" xr:uid="{1DB93511-CFE7-45C6-89EA-E8F5A8D8BF35}"/>
    <cellStyle name="Moneda [0] 12 8 2 2" xfId="42383" xr:uid="{4031F1DC-0AA9-467B-9477-60D2050CBD5E}"/>
    <cellStyle name="Moneda [0] 12 8 3" xfId="25514" xr:uid="{202BDBD5-A177-4254-B3AE-855D07889164}"/>
    <cellStyle name="Moneda [0] 12 9" xfId="14412" xr:uid="{366A450A-78EA-41B3-83A8-420708C0AFF4}"/>
    <cellStyle name="Moneda [0] 12 9 2" xfId="45460" xr:uid="{8293BB46-9E59-41B4-B7BD-F7FC71E09953}"/>
    <cellStyle name="Moneda [0] 12 9 3" xfId="28591" xr:uid="{79BDD80D-C8CC-40AD-BE5E-7B315C9A5EA1}"/>
    <cellStyle name="Moneda [0] 13" xfId="370" xr:uid="{B4FB4DEB-D0F3-44E9-B5D6-F91304342281}"/>
    <cellStyle name="Moneda [0] 13 10" xfId="14967" xr:uid="{83C54673-3111-4328-BF89-97AB9C889120}"/>
    <cellStyle name="Moneda [0] 13 10 2" xfId="46014" xr:uid="{06D2F34F-E63E-44E7-9B11-A9C25A603C6C}"/>
    <cellStyle name="Moneda [0] 13 10 3" xfId="29145" xr:uid="{91D037A5-516E-4FF3-8105-1C52D9B1EEE9}"/>
    <cellStyle name="Moneda [0] 13 11" xfId="18074" xr:uid="{8BBB1DCB-59C1-4098-99D9-CDCAAD5D9891}"/>
    <cellStyle name="Moneda [0] 13 11 2" xfId="49091" xr:uid="{65F3555A-8CAF-4888-8C76-8E04D7DE871A}"/>
    <cellStyle name="Moneda [0] 13 11 3" xfId="32222" xr:uid="{FED26708-4C21-4398-A419-6501B9ACD35D}"/>
    <cellStyle name="Moneda [0] 13 12" xfId="18374" xr:uid="{8C02BD0C-1B7C-4327-9C93-3AE71F64EF02}"/>
    <cellStyle name="Moneda [0] 13 12 2" xfId="49391" xr:uid="{C3E80D67-7B19-47A6-AD42-04A0D6A60B39}"/>
    <cellStyle name="Moneda [0] 13 12 3" xfId="32522" xr:uid="{225C1412-72EF-4125-B202-6B5D3EEC0901}"/>
    <cellStyle name="Moneda [0] 13 13" xfId="18674" xr:uid="{D1FF4B0A-6F6D-4C63-BD0C-864A38D6473D}"/>
    <cellStyle name="Moneda [0] 13 13 2" xfId="49691" xr:uid="{02B636F1-7248-4244-BEEF-7701E70E0584}"/>
    <cellStyle name="Moneda [0] 13 13 3" xfId="32822" xr:uid="{80B20204-BE01-46DB-8D8B-945A05641546}"/>
    <cellStyle name="Moneda [0] 13 14" xfId="19222" xr:uid="{49670C65-E429-4A0F-BC1C-E3F695E5E509}"/>
    <cellStyle name="Moneda [0] 13 14 2" xfId="50239" xr:uid="{FB5C874F-9623-4C34-B9F9-3A7989D410E1}"/>
    <cellStyle name="Moneda [0] 13 14 3" xfId="33370" xr:uid="{03EF9232-E6B3-42E7-9C5B-2C5296C60E58}"/>
    <cellStyle name="Moneda [0] 13 15" xfId="8201" xr:uid="{C68E6B1C-E179-4EAD-9E16-3EFD808CE8C1}"/>
    <cellStyle name="Moneda [0] 13 15 2" xfId="53295" xr:uid="{3E2E0A7D-4072-4F98-90CB-00BF149795FB}"/>
    <cellStyle name="Moneda [0] 13 15 3" xfId="36426" xr:uid="{9ADBD297-684B-4E2A-8806-BEA5A5BD1B85}"/>
    <cellStyle name="Moneda [0] 13 16" xfId="36731" xr:uid="{84D55801-EE5E-4E58-8657-7B97953A3B08}"/>
    <cellStyle name="Moneda [0] 13 16 2" xfId="53600" xr:uid="{669528A9-49C2-4FD8-BEFC-3F35FA059CC5}"/>
    <cellStyle name="Moneda [0] 13 17" xfId="37041" xr:uid="{2C0BD2BC-C05F-4341-B234-434889E79A40}"/>
    <cellStyle name="Moneda [0] 13 17 2" xfId="53910" xr:uid="{F7F4913D-7630-4028-8391-B1A980D47AB4}"/>
    <cellStyle name="Moneda [0] 13 18" xfId="37344" xr:uid="{82D4237D-1060-4D9E-BB9B-F8C0414A7322}"/>
    <cellStyle name="Moneda [0] 13 18 2" xfId="54213" xr:uid="{AB5FDE24-26BB-49AE-A97F-9F3FC9F78369}"/>
    <cellStyle name="Moneda [0] 13 19" xfId="37644" xr:uid="{786D0063-9DDB-4AE1-BBB7-597A5263A0EB}"/>
    <cellStyle name="Moneda [0] 13 19 2" xfId="54513" xr:uid="{5FABCD63-3569-40F1-A91D-6188A6538DCC}"/>
    <cellStyle name="Moneda [0] 13 2" xfId="584" xr:uid="{345DF571-7BCA-4BF6-91FB-51663A656FDE}"/>
    <cellStyle name="Moneda [0] 13 2 2" xfId="2856" xr:uid="{270745CC-44BF-407B-9D22-49851D92246E}"/>
    <cellStyle name="Moneda [0] 13 2 2 2" xfId="5271" xr:uid="{2E573DAC-8FEB-4A51-9ECB-9C79B47DD890}"/>
    <cellStyle name="Moneda [0] 13 2 2 2 2" xfId="13254" xr:uid="{F8AD9BCA-F582-4ED4-96EC-267D758DB62B}"/>
    <cellStyle name="Moneda [0] 13 2 2 2 2 2" xfId="44302" xr:uid="{A33D5145-3F95-4388-B89B-094FBFC92FA9}"/>
    <cellStyle name="Moneda [0] 13 2 2 2 3" xfId="27433" xr:uid="{5FBEA2FD-8ABA-42C1-9444-D707DE2A5B90}"/>
    <cellStyle name="Moneda [0] 13 2 2 3" xfId="7685" xr:uid="{862472C5-AC09-4D48-BAFD-6F238DC9EB7A}"/>
    <cellStyle name="Moneda [0] 13 2 2 3 2" xfId="16862" xr:uid="{7B3A4EF8-7CE6-470A-9081-C46774623EFC}"/>
    <cellStyle name="Moneda [0] 13 2 2 3 2 2" xfId="47909" xr:uid="{A3881220-84FA-4671-B807-BD0E7D84A806}"/>
    <cellStyle name="Moneda [0] 13 2 2 3 3" xfId="31040" xr:uid="{CC412044-094B-4A9E-9CD7-5F7CE96F3A01}"/>
    <cellStyle name="Moneda [0] 13 2 2 4" xfId="21117" xr:uid="{E5A83B40-1248-4C88-9F4E-AF8EAD4999C5}"/>
    <cellStyle name="Moneda [0] 13 2 2 4 2" xfId="52134" xr:uid="{B789CD58-394E-420C-8B23-1525F75EBD21}"/>
    <cellStyle name="Moneda [0] 13 2 2 4 3" xfId="35265" xr:uid="{A7B04C4A-8A05-4F4F-BC48-2622ABBEA7FB}"/>
    <cellStyle name="Moneda [0] 13 2 2 5" xfId="10096" xr:uid="{D60CC394-AD14-4B5C-A5CF-208C394F30AE}"/>
    <cellStyle name="Moneda [0] 13 2 2 5 2" xfId="41148" xr:uid="{19B9120C-2155-4F0B-8E7A-F8E2DAE09584}"/>
    <cellStyle name="Moneda [0] 13 2 2 6" xfId="24279" xr:uid="{654F9608-DE27-45F4-A157-5F7719BB3684}"/>
    <cellStyle name="Moneda [0] 13 2 3" xfId="1988" xr:uid="{98D5FA4F-66A3-4626-8F40-CAD8E1733BDB}"/>
    <cellStyle name="Moneda [0] 13 2 3 2" xfId="4403" xr:uid="{0F4C4316-C6D1-4A1F-A5E4-46F8D0AF6AC1}"/>
    <cellStyle name="Moneda [0] 13 2 3 2 2" xfId="12386" xr:uid="{8E12FA83-AAF1-4B3C-84DC-8D0E8728C97C}"/>
    <cellStyle name="Moneda [0] 13 2 3 2 2 2" xfId="43434" xr:uid="{B1D7F1A5-ECC8-4268-9BB7-C1C0BCEBDEE9}"/>
    <cellStyle name="Moneda [0] 13 2 3 2 3" xfId="26565" xr:uid="{0F2350E5-FFB6-4AE2-8599-D4C7C5097693}"/>
    <cellStyle name="Moneda [0] 13 2 3 3" xfId="6817" xr:uid="{E2526EC2-8BF8-4711-9D46-5C5E0ECFB90F}"/>
    <cellStyle name="Moneda [0] 13 2 3 3 2" xfId="15994" xr:uid="{0B6220EE-C495-4FE2-97BB-008BF9E26346}"/>
    <cellStyle name="Moneda [0] 13 2 3 3 2 2" xfId="47041" xr:uid="{B094C749-B90F-4C85-8D53-C8B8219FDDE8}"/>
    <cellStyle name="Moneda [0] 13 2 3 3 3" xfId="30172" xr:uid="{2298A93B-F2F5-42C0-BF82-FA7BC92F33D2}"/>
    <cellStyle name="Moneda [0] 13 2 3 4" xfId="20249" xr:uid="{15D6B760-454B-460A-808C-29866DF3C139}"/>
    <cellStyle name="Moneda [0] 13 2 3 4 2" xfId="51266" xr:uid="{7C9323E4-E865-4026-BFB9-FDC38330164F}"/>
    <cellStyle name="Moneda [0] 13 2 3 4 3" xfId="34397" xr:uid="{166F3B9A-68E8-497A-A078-35D6E6A3158A}"/>
    <cellStyle name="Moneda [0] 13 2 3 5" xfId="9228" xr:uid="{F93CF1F2-71DE-455E-80A0-A439C92E5B9D}"/>
    <cellStyle name="Moneda [0] 13 2 3 5 2" xfId="40280" xr:uid="{7AE18969-84E8-45CC-B535-DF5F6154FC19}"/>
    <cellStyle name="Moneda [0] 13 2 3 6" xfId="23411" xr:uid="{C95A8FC0-E590-46D0-A194-51AC9483A429}"/>
    <cellStyle name="Moneda [0] 13 2 4" xfId="1173" xr:uid="{13DDC6E4-DBA1-4C72-9BEB-4EC6A5640780}"/>
    <cellStyle name="Moneda [0] 13 2 4 2" xfId="11572" xr:uid="{A09FC055-4C0E-4D6F-87A9-63CA82C50D23}"/>
    <cellStyle name="Moneda [0] 13 2 4 2 2" xfId="42620" xr:uid="{8EA2CCC1-51A1-4619-8F68-2602760CAF7B}"/>
    <cellStyle name="Moneda [0] 13 2 4 3" xfId="25751" xr:uid="{E4FB7D60-EB34-4AB1-87F5-671EBF1D9AFD}"/>
    <cellStyle name="Moneda [0] 13 2 5" xfId="3588" xr:uid="{B94290DC-BA88-43D1-AE85-0D8EC4942298}"/>
    <cellStyle name="Moneda [0] 13 2 5 2" xfId="15180" xr:uid="{13789BB7-F50B-44CD-997B-FB6CC048B4AD}"/>
    <cellStyle name="Moneda [0] 13 2 5 2 2" xfId="46227" xr:uid="{6CF34902-17C4-492E-97C5-FA4D4E83E8C0}"/>
    <cellStyle name="Moneda [0] 13 2 5 3" xfId="29358" xr:uid="{A241CA58-4DA3-42C6-8095-9179797FF660}"/>
    <cellStyle name="Moneda [0] 13 2 6" xfId="6003" xr:uid="{7246A865-723A-4629-A80D-DDD689103092}"/>
    <cellStyle name="Moneda [0] 13 2 6 2" xfId="19435" xr:uid="{7C6EEBA9-3A7D-4912-90E4-3122C636AFF0}"/>
    <cellStyle name="Moneda [0] 13 2 6 2 2" xfId="50452" xr:uid="{42585B06-67AE-4B8A-8C0B-C185D01735A2}"/>
    <cellStyle name="Moneda [0] 13 2 6 3" xfId="33583" xr:uid="{E335EAE8-2F52-4CE8-ABC6-3C50FFBD1304}"/>
    <cellStyle name="Moneda [0] 13 2 7" xfId="8414" xr:uid="{D97616F2-C7B4-424B-A354-19E7A24AB3AF}"/>
    <cellStyle name="Moneda [0] 13 2 7 2" xfId="39466" xr:uid="{740E83B3-89C1-491A-B1B8-69CD13975617}"/>
    <cellStyle name="Moneda [0] 13 2 8" xfId="22597" xr:uid="{7B20D8A4-5D8D-4D44-B246-6A535C544774}"/>
    <cellStyle name="Moneda [0] 13 20" xfId="37946" xr:uid="{908BC7E8-8BAD-4FDF-B634-CD310E5601F0}"/>
    <cellStyle name="Moneda [0] 13 20 2" xfId="54815" xr:uid="{DFC6477C-88FE-4498-BE6C-E7232F0EB040}"/>
    <cellStyle name="Moneda [0] 13 21" xfId="38248" xr:uid="{471CD764-83D2-454D-975E-19152DCA4FE5}"/>
    <cellStyle name="Moneda [0] 13 21 2" xfId="55117" xr:uid="{DFFB48B4-DA87-41BA-A29A-C48B482A24B8}"/>
    <cellStyle name="Moneda [0] 13 22" xfId="38548" xr:uid="{6EA2C678-BFBB-4289-95DE-E2F6F8430670}"/>
    <cellStyle name="Moneda [0] 13 22 2" xfId="55417" xr:uid="{E5604633-AF09-4F27-A5B8-18C603ED091D}"/>
    <cellStyle name="Moneda [0] 13 23" xfId="38848" xr:uid="{89788AD0-AAF3-4ACC-9532-A208FAAED9E6}"/>
    <cellStyle name="Moneda [0] 13 23 2" xfId="55717" xr:uid="{FDFF7DC5-660C-48DF-8768-1B9DEFC76593}"/>
    <cellStyle name="Moneda [0] 13 24" xfId="39253" xr:uid="{F206B9D1-8148-41B8-A8EB-B7902388EDDB}"/>
    <cellStyle name="Moneda [0] 13 25" xfId="22384" xr:uid="{106F2C44-BCEA-4560-82F0-16A5424F4982}"/>
    <cellStyle name="Moneda [0] 13 3" xfId="2291" xr:uid="{F3BD97D8-C985-4473-A3A6-7567402D5D33}"/>
    <cellStyle name="Moneda [0] 13 3 2" xfId="4706" xr:uid="{8C447D98-6332-447E-9D1B-6C5238584BA7}"/>
    <cellStyle name="Moneda [0] 13 3 2 2" xfId="12689" xr:uid="{315E7F8D-8389-4369-A1D0-379DB324DEDD}"/>
    <cellStyle name="Moneda [0] 13 3 2 2 2" xfId="43737" xr:uid="{6D870481-8D98-4DB5-B725-884E05A9D805}"/>
    <cellStyle name="Moneda [0] 13 3 2 3" xfId="26868" xr:uid="{C5F8C626-4F08-48D1-9B62-9F7E476BCFA4}"/>
    <cellStyle name="Moneda [0] 13 3 3" xfId="7120" xr:uid="{B33A6F73-3E0B-4700-A9CD-B59338D9E253}"/>
    <cellStyle name="Moneda [0] 13 3 3 2" xfId="16297" xr:uid="{A86AD946-AECD-4812-AC3C-42B35E5FBD94}"/>
    <cellStyle name="Moneda [0] 13 3 3 2 2" xfId="47344" xr:uid="{0FB7DCF7-B42C-4CEA-8772-8A178C94CBE4}"/>
    <cellStyle name="Moneda [0] 13 3 3 3" xfId="30475" xr:uid="{56F68D97-4C6A-495A-B93E-C24DDFD8575F}"/>
    <cellStyle name="Moneda [0] 13 3 4" xfId="20552" xr:uid="{033F9D91-01EB-4311-9A94-CAC5EFE4DBAB}"/>
    <cellStyle name="Moneda [0] 13 3 4 2" xfId="51569" xr:uid="{C0EEA34F-D429-4603-9CBA-8853BCFC4C69}"/>
    <cellStyle name="Moneda [0] 13 3 4 3" xfId="34700" xr:uid="{A71F1FB9-36A3-414C-88A8-810591EB3A05}"/>
    <cellStyle name="Moneda [0] 13 3 5" xfId="9531" xr:uid="{0768F0BD-FD03-4825-82DA-5E1553F3D35D}"/>
    <cellStyle name="Moneda [0] 13 3 5 2" xfId="40583" xr:uid="{A81BFF0A-AF05-486C-B351-62F899455E02}"/>
    <cellStyle name="Moneda [0] 13 3 6" xfId="23714" xr:uid="{2CE677B1-40E5-412E-9299-CAC1C208BDC1}"/>
    <cellStyle name="Moneda [0] 13 4" xfId="2643" xr:uid="{44085B8F-6C0E-4D8F-8A5F-8A0FE071967C}"/>
    <cellStyle name="Moneda [0] 13 4 2" xfId="5058" xr:uid="{58F32162-A12D-4A91-A5AB-052178D73815}"/>
    <cellStyle name="Moneda [0] 13 4 2 2" xfId="13041" xr:uid="{E3341738-1D17-4BBF-B32C-BAC1D6F913CB}"/>
    <cellStyle name="Moneda [0] 13 4 2 2 2" xfId="44089" xr:uid="{A60076DF-0EC3-424E-A7AD-49006E01B8F6}"/>
    <cellStyle name="Moneda [0] 13 4 2 3" xfId="27220" xr:uid="{0125CD0D-4D32-45FF-AED8-7875E7894511}"/>
    <cellStyle name="Moneda [0] 13 4 3" xfId="7472" xr:uid="{CCCE2AAA-86DD-4B91-8D1A-84CC142AF760}"/>
    <cellStyle name="Moneda [0] 13 4 3 2" xfId="16649" xr:uid="{F010266D-0EA2-49AC-9EEF-135B197FFE72}"/>
    <cellStyle name="Moneda [0] 13 4 3 2 2" xfId="47696" xr:uid="{4CA9E3F7-2761-4454-9320-F80BF79CDD33}"/>
    <cellStyle name="Moneda [0] 13 4 3 3" xfId="30827" xr:uid="{1049391B-38D1-41EA-B91E-70573A5BB6F4}"/>
    <cellStyle name="Moneda [0] 13 4 4" xfId="20904" xr:uid="{EED59009-9AB2-472C-B2AF-FA988A6626AF}"/>
    <cellStyle name="Moneda [0] 13 4 4 2" xfId="51921" xr:uid="{9D8EFCDD-AC09-4D6B-80D9-FB1AA23289E1}"/>
    <cellStyle name="Moneda [0] 13 4 4 3" xfId="35052" xr:uid="{4DC178D6-1A80-484B-A990-92BA54E5DECC}"/>
    <cellStyle name="Moneda [0] 13 4 5" xfId="9883" xr:uid="{0121EDC4-C23C-418C-A0A2-A6CEEA3D8439}"/>
    <cellStyle name="Moneda [0] 13 4 5 2" xfId="40935" xr:uid="{C636AC83-306D-4440-8079-00B60C180502}"/>
    <cellStyle name="Moneda [0] 13 4 6" xfId="24066" xr:uid="{4931B812-6358-42FD-8B51-38B0CE852B4E}"/>
    <cellStyle name="Moneda [0] 13 5" xfId="1637" xr:uid="{0C28E8C6-7495-4C65-A745-46BF5767945A}"/>
    <cellStyle name="Moneda [0] 13 5 2" xfId="4052" xr:uid="{B07AA756-BF50-492F-9886-680F223423EB}"/>
    <cellStyle name="Moneda [0] 13 5 2 2" xfId="12035" xr:uid="{219BAFA3-1773-4980-99F3-A175C004C7E7}"/>
    <cellStyle name="Moneda [0] 13 5 2 2 2" xfId="43083" xr:uid="{68EA6C22-AF5D-46FB-A81C-6C71B312C400}"/>
    <cellStyle name="Moneda [0] 13 5 2 3" xfId="26214" xr:uid="{E736E47F-F32D-4CEC-8FA2-E1485D2844CA}"/>
    <cellStyle name="Moneda [0] 13 5 3" xfId="6466" xr:uid="{ECFAA90F-728B-441D-90FF-ED02D52649D8}"/>
    <cellStyle name="Moneda [0] 13 5 3 2" xfId="15643" xr:uid="{0EBB6984-EE34-4398-BFCB-1CD605CDCC98}"/>
    <cellStyle name="Moneda [0] 13 5 3 2 2" xfId="46690" xr:uid="{698D0CD2-79F4-4365-9E17-470D4A2D7AD2}"/>
    <cellStyle name="Moneda [0] 13 5 3 3" xfId="29821" xr:uid="{CF0C0C52-1344-4418-8A82-FE0F531E89E5}"/>
    <cellStyle name="Moneda [0] 13 5 4" xfId="19898" xr:uid="{4FD8C68B-239B-4C77-B6C0-178F741BBD3A}"/>
    <cellStyle name="Moneda [0] 13 5 4 2" xfId="50915" xr:uid="{5B745752-8204-45CA-ABEB-56F9B2290172}"/>
    <cellStyle name="Moneda [0] 13 5 4 3" xfId="34046" xr:uid="{FEECF29F-03CA-44DA-82AB-95A4DC55047C}"/>
    <cellStyle name="Moneda [0] 13 5 5" xfId="8877" xr:uid="{B1EB3CB9-262C-4275-922A-D043B2EE8437}"/>
    <cellStyle name="Moneda [0] 13 5 5 2" xfId="39929" xr:uid="{F1165AB5-88F3-4355-AFB3-52B53F322E2E}"/>
    <cellStyle name="Moneda [0] 13 5 6" xfId="23060" xr:uid="{371E1F75-7A29-4D04-9254-52F776474D74}"/>
    <cellStyle name="Moneda [0] 13 6" xfId="960" xr:uid="{58196006-6096-400E-9A7F-DE1043EE7FD5}"/>
    <cellStyle name="Moneda [0] 13 6 2" xfId="13669" xr:uid="{B246A164-7512-4B6E-B627-8076B2EA5462}"/>
    <cellStyle name="Moneda [0] 13 6 2 2" xfId="44717" xr:uid="{4DFB2A43-0693-49D5-BB8D-AA456750FED7}"/>
    <cellStyle name="Moneda [0] 13 6 2 3" xfId="27848" xr:uid="{68CD0122-B415-46BD-90FD-831F53B586ED}"/>
    <cellStyle name="Moneda [0] 13 6 3" xfId="17277" xr:uid="{33B7F66D-73EE-45BA-AFA9-202E16F60581}"/>
    <cellStyle name="Moneda [0] 13 6 3 2" xfId="48324" xr:uid="{4793F2EF-0B95-4C64-92A6-BD9E39156759}"/>
    <cellStyle name="Moneda [0] 13 6 3 3" xfId="31455" xr:uid="{4C2C8713-A6D4-4E7C-BCEA-977EE26AED6B}"/>
    <cellStyle name="Moneda [0] 13 6 4" xfId="21532" xr:uid="{82E24B92-A2D9-4DA1-B69B-14AC8199E850}"/>
    <cellStyle name="Moneda [0] 13 6 4 2" xfId="52549" xr:uid="{919B4553-01EF-4704-8680-241F6D04757E}"/>
    <cellStyle name="Moneda [0] 13 6 4 3" xfId="35680" xr:uid="{14BCCAE6-3D2B-482F-B21C-5FAB3DF469DF}"/>
    <cellStyle name="Moneda [0] 13 6 5" xfId="10511" xr:uid="{D53DDBD5-6722-46E9-A2F9-3D297E8C8D61}"/>
    <cellStyle name="Moneda [0] 13 6 5 2" xfId="41563" xr:uid="{38EBB29C-1471-43C6-B126-986A6F5E051D}"/>
    <cellStyle name="Moneda [0] 13 6 6" xfId="24694" xr:uid="{D449A5B9-86BE-4E3D-AD41-740D7B5786FA}"/>
    <cellStyle name="Moneda [0] 13 7" xfId="3375" xr:uid="{6B376BB1-4AE3-4FB9-96DA-1761F9FB4A8B}"/>
    <cellStyle name="Moneda [0] 13 7 2" xfId="13966" xr:uid="{0EA0D29D-82EB-4FA6-87E7-3D3BDB6C4F76}"/>
    <cellStyle name="Moneda [0] 13 7 2 2" xfId="45014" xr:uid="{FEDB476E-FD0D-4DCE-B494-D86AA263F95E}"/>
    <cellStyle name="Moneda [0] 13 7 2 3" xfId="28145" xr:uid="{1400D522-34A0-413F-8CED-ADFF03FB311F}"/>
    <cellStyle name="Moneda [0] 13 7 3" xfId="17574" xr:uid="{F7306AFD-CEC3-4728-8D3F-BB991D21390B}"/>
    <cellStyle name="Moneda [0] 13 7 3 2" xfId="48621" xr:uid="{E6AEF45E-510D-4713-9341-4F1AF7757B79}"/>
    <cellStyle name="Moneda [0] 13 7 3 3" xfId="31752" xr:uid="{1A3C68A3-6909-4CE6-A106-3B639E5A5380}"/>
    <cellStyle name="Moneda [0] 13 7 4" xfId="21829" xr:uid="{ADE2DEC1-CD83-48B8-9372-372B2D2926B1}"/>
    <cellStyle name="Moneda [0] 13 7 4 2" xfId="52846" xr:uid="{05D6507F-1ADD-4C6D-A615-A332149F844D}"/>
    <cellStyle name="Moneda [0] 13 7 4 3" xfId="35977" xr:uid="{9D8D67F1-2AA2-4B86-947F-953FCC6B9406}"/>
    <cellStyle name="Moneda [0] 13 7 5" xfId="10808" xr:uid="{02D92B4A-820B-49DC-A7EA-44492E2BB462}"/>
    <cellStyle name="Moneda [0] 13 7 5 2" xfId="41860" xr:uid="{ED45995E-46B4-4331-8C74-F2D3919625F6}"/>
    <cellStyle name="Moneda [0] 13 7 6" xfId="24991" xr:uid="{F36ACBE5-A772-4737-BF8C-EB145F0CBB96}"/>
    <cellStyle name="Moneda [0] 13 8" xfId="5790" xr:uid="{3115CA19-0D08-4B5E-8F61-BAC232A06CA2}"/>
    <cellStyle name="Moneda [0] 13 8 2" xfId="11359" xr:uid="{3FDD89F3-EBE7-4E77-87B2-C93819E3E5A3}"/>
    <cellStyle name="Moneda [0] 13 8 2 2" xfId="42407" xr:uid="{5F47BDEF-64EC-46A4-B505-EE1B56620FFE}"/>
    <cellStyle name="Moneda [0] 13 8 3" xfId="25538" xr:uid="{A9653A7E-D1AB-4C51-8F70-843AE9505B1C}"/>
    <cellStyle name="Moneda [0] 13 9" xfId="14413" xr:uid="{5292FEFB-E4A1-4C63-9624-55E785D4AA31}"/>
    <cellStyle name="Moneda [0] 13 9 2" xfId="45461" xr:uid="{BB4A393C-CE7E-4A4E-949D-7CD2E24B0495}"/>
    <cellStyle name="Moneda [0] 13 9 3" xfId="28592" xr:uid="{DB2D311B-4B7C-4784-B90B-85794B70CC26}"/>
    <cellStyle name="Moneda [0] 14" xfId="419" xr:uid="{4F12E210-B0DF-4B6F-A822-1B846370A034}"/>
    <cellStyle name="Moneda [0] 14 10" xfId="18075" xr:uid="{38D94863-D27D-458C-A9E4-8625C9D2BD54}"/>
    <cellStyle name="Moneda [0] 14 10 2" xfId="49092" xr:uid="{622C6865-36EB-4E4B-A0A4-03D4603F337F}"/>
    <cellStyle name="Moneda [0] 14 10 3" xfId="32223" xr:uid="{18CA8C20-A960-419C-B5EB-867C99E888FB}"/>
    <cellStyle name="Moneda [0] 14 11" xfId="18375" xr:uid="{CA43768F-94AB-4082-8D90-F8995ADA7405}"/>
    <cellStyle name="Moneda [0] 14 11 2" xfId="49392" xr:uid="{ACEC4231-6F1E-4396-9B1B-E2C0907DC6B6}"/>
    <cellStyle name="Moneda [0] 14 11 3" xfId="32523" xr:uid="{7FC4013C-60A3-4A99-B698-74EE3A524F4F}"/>
    <cellStyle name="Moneda [0] 14 12" xfId="18675" xr:uid="{8D2AC6E4-134E-4191-BA8B-C4A0EA66A988}"/>
    <cellStyle name="Moneda [0] 14 12 2" xfId="49692" xr:uid="{97361B50-7E9A-4D9C-8C7E-A5D149D408D4}"/>
    <cellStyle name="Moneda [0] 14 12 3" xfId="32823" xr:uid="{F132166C-0FD7-4451-92EB-B1CB355C0446}"/>
    <cellStyle name="Moneda [0] 14 13" xfId="19270" xr:uid="{1F782C1F-39E4-4DB5-9979-A27F424612EA}"/>
    <cellStyle name="Moneda [0] 14 13 2" xfId="50287" xr:uid="{AA9F0518-FACA-41C9-A0A8-CA247B61800E}"/>
    <cellStyle name="Moneda [0] 14 13 3" xfId="33418" xr:uid="{6E8C5AAF-2770-4564-9AC4-B6AE1C3A6111}"/>
    <cellStyle name="Moneda [0] 14 14" xfId="8249" xr:uid="{0F7FEF1B-76D9-4F21-A00C-FC0CF1121BCA}"/>
    <cellStyle name="Moneda [0] 14 14 2" xfId="53296" xr:uid="{007E449A-F465-4D32-934D-E30F6E121EFD}"/>
    <cellStyle name="Moneda [0] 14 14 3" xfId="36427" xr:uid="{E8CF42F5-B7D1-4052-8527-1806A2327E7A}"/>
    <cellStyle name="Moneda [0] 14 15" xfId="36732" xr:uid="{2FB2616B-80BA-48CA-89C2-E82860AB1CC5}"/>
    <cellStyle name="Moneda [0] 14 15 2" xfId="53601" xr:uid="{068AFED6-A62C-4B6C-B6D2-8B9DA4C41A65}"/>
    <cellStyle name="Moneda [0] 14 16" xfId="37042" xr:uid="{72AABD95-0507-4A85-8201-28E5E1EE195F}"/>
    <cellStyle name="Moneda [0] 14 16 2" xfId="53911" xr:uid="{5BDC5B8C-A4B7-4428-9341-869D0175D179}"/>
    <cellStyle name="Moneda [0] 14 17" xfId="37345" xr:uid="{29DA39B0-9DC3-4E5B-B47C-C6049D1401AF}"/>
    <cellStyle name="Moneda [0] 14 17 2" xfId="54214" xr:uid="{A1F9F46E-CE3E-4C21-A006-77CBB9124D5B}"/>
    <cellStyle name="Moneda [0] 14 18" xfId="37645" xr:uid="{AEEAD7D5-9795-4838-A3CF-9AB7ACB25821}"/>
    <cellStyle name="Moneda [0] 14 18 2" xfId="54514" xr:uid="{C821D5A5-62E7-4382-90AD-4B6E7FFF7529}"/>
    <cellStyle name="Moneda [0] 14 19" xfId="37947" xr:uid="{21954856-98C7-43F2-8089-66CBBDEBF411}"/>
    <cellStyle name="Moneda [0] 14 19 2" xfId="54816" xr:uid="{98641DB9-E381-437B-90A3-DA0EA99AF43D}"/>
    <cellStyle name="Moneda [0] 14 2" xfId="2036" xr:uid="{4C77EBF1-31DC-4E84-AE4E-362D084F3A19}"/>
    <cellStyle name="Moneda [0] 14 2 2" xfId="4451" xr:uid="{B02F9E2D-9FDF-471D-A973-DACE4F9BF5A5}"/>
    <cellStyle name="Moneda [0] 14 2 2 2" xfId="12434" xr:uid="{7A9777DB-2EE9-4616-B804-1D835CB92603}"/>
    <cellStyle name="Moneda [0] 14 2 2 2 2" xfId="43482" xr:uid="{3F612B04-98E7-4903-BFB8-716AEC40ECE1}"/>
    <cellStyle name="Moneda [0] 14 2 2 3" xfId="26613" xr:uid="{8E007C00-E082-47DB-9D29-8F0A2C647E92}"/>
    <cellStyle name="Moneda [0] 14 2 3" xfId="6865" xr:uid="{7229B77D-7D49-4F03-917D-CE247417BE0E}"/>
    <cellStyle name="Moneda [0] 14 2 3 2" xfId="16042" xr:uid="{F6F82072-C412-42E1-A3DD-EABFB0105711}"/>
    <cellStyle name="Moneda [0] 14 2 3 2 2" xfId="47089" xr:uid="{BF7297CE-B9D7-485A-A796-0CFEFBBE2AA7}"/>
    <cellStyle name="Moneda [0] 14 2 3 3" xfId="30220" xr:uid="{5D7DF090-544C-47AD-9AA4-9992C95BE0D1}"/>
    <cellStyle name="Moneda [0] 14 2 4" xfId="20297" xr:uid="{5C31D2F4-BD1A-42BF-AE36-A7338D40A4B5}"/>
    <cellStyle name="Moneda [0] 14 2 4 2" xfId="51314" xr:uid="{D4AD194E-5966-408D-8322-D1130EDB2AEB}"/>
    <cellStyle name="Moneda [0] 14 2 4 3" xfId="34445" xr:uid="{FE0905E7-C73C-4538-9582-0A0F5A091459}"/>
    <cellStyle name="Moneda [0] 14 2 5" xfId="9276" xr:uid="{FD1932AC-6455-45E3-B9E0-78E50F422546}"/>
    <cellStyle name="Moneda [0] 14 2 5 2" xfId="40328" xr:uid="{9976DE9B-962F-47F1-BC2D-DF3623543434}"/>
    <cellStyle name="Moneda [0] 14 2 6" xfId="23459" xr:uid="{0A9470B9-F555-4E15-A5FE-7C550C69AF44}"/>
    <cellStyle name="Moneda [0] 14 20" xfId="38249" xr:uid="{6B429C36-60CC-4167-98FE-E1F74CAE73E6}"/>
    <cellStyle name="Moneda [0] 14 20 2" xfId="55118" xr:uid="{EDFE67C4-8E6B-4E5E-8EE5-AB1E60F967F5}"/>
    <cellStyle name="Moneda [0] 14 21" xfId="38549" xr:uid="{1E156F4B-5AA4-472D-BE24-2BB005272D3F}"/>
    <cellStyle name="Moneda [0] 14 21 2" xfId="55418" xr:uid="{94BF9F11-BA88-4C74-8D0A-4D37B3B71678}"/>
    <cellStyle name="Moneda [0] 14 22" xfId="38849" xr:uid="{B1C27B35-20E7-476E-AEA8-EDE6750656A9}"/>
    <cellStyle name="Moneda [0] 14 22 2" xfId="55718" xr:uid="{E93169F3-4780-4ED7-90B8-F5C225BA7B2B}"/>
    <cellStyle name="Moneda [0] 14 23" xfId="39301" xr:uid="{E11D062E-9936-428D-A6B1-FB6357D03B8D}"/>
    <cellStyle name="Moneda [0] 14 24" xfId="22432" xr:uid="{00BEACBA-F037-4C82-AF8F-F950423CC3AF}"/>
    <cellStyle name="Moneda [0] 14 3" xfId="2691" xr:uid="{CC34A082-5A8B-4AEC-BD1A-E2529CC642CB}"/>
    <cellStyle name="Moneda [0] 14 3 2" xfId="5106" xr:uid="{9CFE9865-F785-46BA-BC77-7460B7AD4CD0}"/>
    <cellStyle name="Moneda [0] 14 3 2 2" xfId="13089" xr:uid="{9C30B88C-A687-4690-9520-555B00ED9D86}"/>
    <cellStyle name="Moneda [0] 14 3 2 2 2" xfId="44137" xr:uid="{6BA5221E-93B0-40D7-830D-B100531EEF80}"/>
    <cellStyle name="Moneda [0] 14 3 2 3" xfId="27268" xr:uid="{4B5AF559-73DC-4A94-AB7D-E9DEAC578F74}"/>
    <cellStyle name="Moneda [0] 14 3 3" xfId="7520" xr:uid="{3E434135-C732-430F-8C73-FF86D00D50F6}"/>
    <cellStyle name="Moneda [0] 14 3 3 2" xfId="16697" xr:uid="{E59558EF-8E09-4AF5-BC09-FBE4F5DAB294}"/>
    <cellStyle name="Moneda [0] 14 3 3 2 2" xfId="47744" xr:uid="{EF0B841E-A1B4-4877-A62F-02B5C576C27D}"/>
    <cellStyle name="Moneda [0] 14 3 3 3" xfId="30875" xr:uid="{D064052B-D188-4B79-948C-1BD2B9020315}"/>
    <cellStyle name="Moneda [0] 14 3 4" xfId="20952" xr:uid="{64537652-168D-48A8-BE88-F383CA304E7A}"/>
    <cellStyle name="Moneda [0] 14 3 4 2" xfId="51969" xr:uid="{58B847E1-54C9-4EBB-9DD4-13AE83D2D7B3}"/>
    <cellStyle name="Moneda [0] 14 3 4 3" xfId="35100" xr:uid="{A3328B58-7ABC-4845-84E3-DE70577FD4CE}"/>
    <cellStyle name="Moneda [0] 14 3 5" xfId="9931" xr:uid="{67C1A876-E045-4629-8FCC-3A58A283D12E}"/>
    <cellStyle name="Moneda [0] 14 3 5 2" xfId="40983" xr:uid="{04276F60-3B90-4906-8A2E-29F4C3C59097}"/>
    <cellStyle name="Moneda [0] 14 3 6" xfId="24114" xr:uid="{FA7FCB23-CB31-407F-968E-3341E47088E4}"/>
    <cellStyle name="Moneda [0] 14 4" xfId="1687" xr:uid="{AA595D09-EE3D-4340-B373-71B87B330429}"/>
    <cellStyle name="Moneda [0] 14 4 2" xfId="4102" xr:uid="{B146578C-ED1E-47D7-92BA-C6853FE156F0}"/>
    <cellStyle name="Moneda [0] 14 4 2 2" xfId="12085" xr:uid="{3D7986DC-EA1C-4329-9E4F-FB2CBB6A457D}"/>
    <cellStyle name="Moneda [0] 14 4 2 2 2" xfId="43133" xr:uid="{E3109D3A-C513-46C1-9EF2-0668A613A0E8}"/>
    <cellStyle name="Moneda [0] 14 4 2 3" xfId="26264" xr:uid="{03E898C5-FD31-4F3B-880F-82B279915E6C}"/>
    <cellStyle name="Moneda [0] 14 4 3" xfId="6516" xr:uid="{6D7C4CE2-FC30-4241-A39F-16C97659B5E8}"/>
    <cellStyle name="Moneda [0] 14 4 3 2" xfId="15693" xr:uid="{983B389C-818D-4489-BAE2-34FB712D0E37}"/>
    <cellStyle name="Moneda [0] 14 4 3 2 2" xfId="46740" xr:uid="{C4ADB9E1-99EF-42F1-8124-5DC260870BDD}"/>
    <cellStyle name="Moneda [0] 14 4 3 3" xfId="29871" xr:uid="{2ADDFBFF-0EAE-49F5-8A11-B60F34C050A7}"/>
    <cellStyle name="Moneda [0] 14 4 4" xfId="19948" xr:uid="{49E0A1AF-0729-486F-97B0-F8756510A5D2}"/>
    <cellStyle name="Moneda [0] 14 4 4 2" xfId="50965" xr:uid="{1968E5AF-77BF-4609-8BB6-E6E4A0E676C6}"/>
    <cellStyle name="Moneda [0] 14 4 4 3" xfId="34096" xr:uid="{13517C85-2E80-4DF1-9897-A76B03AFC3BF}"/>
    <cellStyle name="Moneda [0] 14 4 5" xfId="8927" xr:uid="{B1640B23-EAD8-4180-AE49-AFD8148AD3A5}"/>
    <cellStyle name="Moneda [0] 14 4 5 2" xfId="39979" xr:uid="{971F0378-FAAB-4E41-87EF-EDF729A8626A}"/>
    <cellStyle name="Moneda [0] 14 4 6" xfId="23110" xr:uid="{8B81A3A8-3755-496A-AC30-F0831BD25DDB}"/>
    <cellStyle name="Moneda [0] 14 5" xfId="1008" xr:uid="{EBF4DE01-833C-4BBE-ABE5-42D7376BEF71}"/>
    <cellStyle name="Moneda [0] 14 5 2" xfId="13670" xr:uid="{F8D521F5-0F22-44B6-B712-3F26A387B154}"/>
    <cellStyle name="Moneda [0] 14 5 2 2" xfId="44718" xr:uid="{FE510A7F-4B15-4ACE-B598-5FA22B211FF8}"/>
    <cellStyle name="Moneda [0] 14 5 2 3" xfId="27849" xr:uid="{9DDE6436-C162-4488-99E1-DC9D1DD867FE}"/>
    <cellStyle name="Moneda [0] 14 5 3" xfId="17278" xr:uid="{C514EBC5-7DF6-408E-8B60-D89138542604}"/>
    <cellStyle name="Moneda [0] 14 5 3 2" xfId="48325" xr:uid="{93DB6B9F-BB33-4DB9-8029-4683F8ECF5ED}"/>
    <cellStyle name="Moneda [0] 14 5 3 3" xfId="31456" xr:uid="{BAF9AA7C-BDC5-4C88-B35C-3408EE21ACEC}"/>
    <cellStyle name="Moneda [0] 14 5 4" xfId="21533" xr:uid="{57344933-0C45-4667-81E5-0DBF51244E79}"/>
    <cellStyle name="Moneda [0] 14 5 4 2" xfId="52550" xr:uid="{4E9978E3-BA9F-44C6-944E-7E2135E57BA2}"/>
    <cellStyle name="Moneda [0] 14 5 4 3" xfId="35681" xr:uid="{09CF8F55-6508-4392-A216-D0EE78B59D76}"/>
    <cellStyle name="Moneda [0] 14 5 5" xfId="10512" xr:uid="{8676C000-46A1-4593-A5F8-B85F71AA8F19}"/>
    <cellStyle name="Moneda [0] 14 5 5 2" xfId="41564" xr:uid="{E8619F35-CB09-45C7-9F17-352A1C4F43A9}"/>
    <cellStyle name="Moneda [0] 14 5 6" xfId="24695" xr:uid="{0F746A8E-B64F-4D25-BB07-9267025A41B5}"/>
    <cellStyle name="Moneda [0] 14 6" xfId="3423" xr:uid="{1F1322B8-A908-4960-9775-BA94646AE31A}"/>
    <cellStyle name="Moneda [0] 14 6 2" xfId="13967" xr:uid="{70AD7F83-8AFB-416B-BBBF-F29FB3E4FBA9}"/>
    <cellStyle name="Moneda [0] 14 6 2 2" xfId="45015" xr:uid="{9DA2FEDC-F28D-466E-87B6-807F44C4F1B1}"/>
    <cellStyle name="Moneda [0] 14 6 2 3" xfId="28146" xr:uid="{99C61D31-8C94-42C1-A073-D77D688472DE}"/>
    <cellStyle name="Moneda [0] 14 6 3" xfId="17575" xr:uid="{D150D56D-B10A-418A-BA97-939B22B92A19}"/>
    <cellStyle name="Moneda [0] 14 6 3 2" xfId="48622" xr:uid="{A20C1BE6-345B-4A96-BD20-73B167D7062E}"/>
    <cellStyle name="Moneda [0] 14 6 3 3" xfId="31753" xr:uid="{E76E9EB0-E0D9-47ED-8F76-30135A20E8DE}"/>
    <cellStyle name="Moneda [0] 14 6 4" xfId="21830" xr:uid="{07535C4B-49A7-4704-BE8E-EC6DF26FF1B2}"/>
    <cellStyle name="Moneda [0] 14 6 4 2" xfId="52847" xr:uid="{09EFE18D-49DB-49A5-8A9E-2DDC650FBCE5}"/>
    <cellStyle name="Moneda [0] 14 6 4 3" xfId="35978" xr:uid="{CD1EF807-2CDB-408B-9813-D8A96B5195BF}"/>
    <cellStyle name="Moneda [0] 14 6 5" xfId="10809" xr:uid="{9B5A9F5D-782A-434F-801C-4D7D5D702E26}"/>
    <cellStyle name="Moneda [0] 14 6 5 2" xfId="41861" xr:uid="{CDC67013-A47A-4578-8372-4873E186FC56}"/>
    <cellStyle name="Moneda [0] 14 6 6" xfId="24992" xr:uid="{9E755FB0-318A-443B-812F-773215D0030F}"/>
    <cellStyle name="Moneda [0] 14 7" xfId="5838" xr:uid="{8A79A615-8295-4FD3-A76B-6864F14E25F5}"/>
    <cellStyle name="Moneda [0] 14 7 2" xfId="11407" xr:uid="{1484A8D7-BFBF-4610-B0DB-21EDEF99FCC8}"/>
    <cellStyle name="Moneda [0] 14 7 2 2" xfId="42455" xr:uid="{7CFE5CF6-C797-43E2-8D1D-67286BC5F77D}"/>
    <cellStyle name="Moneda [0] 14 7 3" xfId="25586" xr:uid="{930DF161-3D36-45EB-A9B8-3C2055C83E56}"/>
    <cellStyle name="Moneda [0] 14 8" xfId="14414" xr:uid="{133C8F8A-7036-4221-BE88-A2D2E1C19C0A}"/>
    <cellStyle name="Moneda [0] 14 8 2" xfId="45462" xr:uid="{27AFE4E6-C288-460E-A60C-B086C7C6D0F4}"/>
    <cellStyle name="Moneda [0] 14 8 3" xfId="28593" xr:uid="{4BF4A433-EFE5-4152-A4D6-25AE24F141B1}"/>
    <cellStyle name="Moneda [0] 14 9" xfId="15015" xr:uid="{AC976AF7-E881-4D80-B92B-14A4253C02DF}"/>
    <cellStyle name="Moneda [0] 14 9 2" xfId="46062" xr:uid="{237C0C0E-6B0C-47E1-9FF5-FFC87436BB50}"/>
    <cellStyle name="Moneda [0] 14 9 3" xfId="29193" xr:uid="{45BB23EE-C4A9-445A-A003-C6C0C8DBD408}"/>
    <cellStyle name="Moneda [0] 15" xfId="118" xr:uid="{4D8A0DCB-CE95-4E19-A63C-93953385EE57}"/>
    <cellStyle name="Moneda [0] 15 2" xfId="2978" xr:uid="{C3BE14F4-FC3A-45BA-9AE7-445502466F05}"/>
    <cellStyle name="Moneda [0] 15 2 2" xfId="5393" xr:uid="{24A2D90E-9E88-482D-BFBD-317912EC57BA}"/>
    <cellStyle name="Moneda [0] 15 2 2 2" xfId="13376" xr:uid="{C53724C3-039E-482D-9230-731455A4592E}"/>
    <cellStyle name="Moneda [0] 15 2 2 2 2" xfId="44424" xr:uid="{18627867-6468-4812-9ABB-0300714AFFB3}"/>
    <cellStyle name="Moneda [0] 15 2 2 3" xfId="27555" xr:uid="{ED2D74AD-2ABC-4AB8-99E0-28EF336B4C5C}"/>
    <cellStyle name="Moneda [0] 15 2 3" xfId="7807" xr:uid="{BF5F4C2B-C92B-4F7E-AF83-86BDABF2ACCC}"/>
    <cellStyle name="Moneda [0] 15 2 3 2" xfId="16984" xr:uid="{816E060A-5628-4A4C-8BD2-54C96E3624A3}"/>
    <cellStyle name="Moneda [0] 15 2 3 2 2" xfId="48031" xr:uid="{158395B3-7D44-4F7E-B600-B7DC468F2F17}"/>
    <cellStyle name="Moneda [0] 15 2 3 3" xfId="31162" xr:uid="{8EE80252-617B-4BEF-BDDF-983020AC65E9}"/>
    <cellStyle name="Moneda [0] 15 2 4" xfId="21239" xr:uid="{3D34489F-F4AB-4116-B7D7-9E2C4C8F3D7A}"/>
    <cellStyle name="Moneda [0] 15 2 4 2" xfId="52256" xr:uid="{564B0BAF-B747-4D51-B190-35FCC281CE40}"/>
    <cellStyle name="Moneda [0] 15 2 4 3" xfId="35387" xr:uid="{58B6C14B-DB14-463A-9BEE-B009CF977E1D}"/>
    <cellStyle name="Moneda [0] 15 2 5" xfId="10218" xr:uid="{85A11F1B-6D28-48A0-A295-4516A751B54F}"/>
    <cellStyle name="Moneda [0] 15 2 5 2" xfId="41270" xr:uid="{6FBB5C3F-502D-4134-B25E-1FE408327E18}"/>
    <cellStyle name="Moneda [0] 15 2 6" xfId="24401" xr:uid="{E76F285D-B426-4B51-BE25-B3051E929E6A}"/>
    <cellStyle name="Moneda [0] 15 3" xfId="1739" xr:uid="{6D51771B-9F52-4CF4-AE30-76BE79C1610A}"/>
    <cellStyle name="Moneda [0] 15 3 2" xfId="4154" xr:uid="{17D9D67D-6D28-4611-84CE-69BD12265936}"/>
    <cellStyle name="Moneda [0] 15 3 2 2" xfId="12137" xr:uid="{11798355-503F-4FBF-8962-9FFD087CB9CC}"/>
    <cellStyle name="Moneda [0] 15 3 2 2 2" xfId="43185" xr:uid="{BF26D638-A0DD-4A9D-A236-6B7CC3A3B470}"/>
    <cellStyle name="Moneda [0] 15 3 2 3" xfId="26316" xr:uid="{0F23ACFA-555F-40D6-A5AE-3454076D3640}"/>
    <cellStyle name="Moneda [0] 15 3 3" xfId="6568" xr:uid="{59571850-D723-4F20-935D-110D764B381D}"/>
    <cellStyle name="Moneda [0] 15 3 3 2" xfId="15745" xr:uid="{A075F5BF-D68F-4633-8BF4-F1D847CB3CF0}"/>
    <cellStyle name="Moneda [0] 15 3 3 2 2" xfId="46792" xr:uid="{51C52575-084A-439F-9363-0AD7C3BE54C3}"/>
    <cellStyle name="Moneda [0] 15 3 3 3" xfId="29923" xr:uid="{CE379F2B-ACE4-464B-8F21-9A4B3348BB32}"/>
    <cellStyle name="Moneda [0] 15 3 4" xfId="20000" xr:uid="{8046B1E7-7C7F-4CD2-B57A-4E47E391D490}"/>
    <cellStyle name="Moneda [0] 15 3 4 2" xfId="51017" xr:uid="{A655D0F9-10B9-4D38-B780-2B87907D35D6}"/>
    <cellStyle name="Moneda [0] 15 3 4 3" xfId="34148" xr:uid="{5785CF0C-03D6-45FA-8059-AC7CE84DFF1E}"/>
    <cellStyle name="Moneda [0] 15 3 5" xfId="8979" xr:uid="{6822A026-4555-4370-A027-CE39710B2B05}"/>
    <cellStyle name="Moneda [0] 15 3 5 2" xfId="40031" xr:uid="{25989EE3-356C-4355-89EA-E89E6A5F8309}"/>
    <cellStyle name="Moneda [0] 15 3 6" xfId="23162" xr:uid="{A87A8117-ACDC-4913-B910-53157E13B49F}"/>
    <cellStyle name="Moneda [0] 15 4" xfId="1296" xr:uid="{151367FC-1380-4B47-BF63-9DAA9A177D84}"/>
    <cellStyle name="Moneda [0] 15 4 2" xfId="11694" xr:uid="{33AC27D7-AC5D-4944-81FE-8EC8BB69A198}"/>
    <cellStyle name="Moneda [0] 15 4 2 2" xfId="42742" xr:uid="{DB081867-D941-475B-BBAA-522D7307D95B}"/>
    <cellStyle name="Moneda [0] 15 4 3" xfId="25873" xr:uid="{6E7E81EF-079A-44C2-BC00-B31C33377C75}"/>
    <cellStyle name="Moneda [0] 15 5" xfId="3711" xr:uid="{EC9D92CD-A3DB-4189-A813-1A6ED91E889E}"/>
    <cellStyle name="Moneda [0] 15 5 2" xfId="15302" xr:uid="{4D8106E1-113C-450F-9604-B860CD9F8029}"/>
    <cellStyle name="Moneda [0] 15 5 2 2" xfId="46349" xr:uid="{9603E834-22C5-4A5C-A1AA-2FCDE6E86577}"/>
    <cellStyle name="Moneda [0] 15 5 3" xfId="29480" xr:uid="{B8272FFB-E042-42AD-9BB4-CB9FF4F685EE}"/>
    <cellStyle name="Moneda [0] 15 6" xfId="6125" xr:uid="{24D244B4-0363-4917-A8F3-5E7BAFF4F1FA}"/>
    <cellStyle name="Moneda [0] 15 6 2" xfId="19557" xr:uid="{8A8319F7-1B7C-4F53-A189-DE6823690222}"/>
    <cellStyle name="Moneda [0] 15 6 2 2" xfId="50574" xr:uid="{86F0A99C-E265-4C3F-A2CB-1593CAEBBB8A}"/>
    <cellStyle name="Moneda [0] 15 6 3" xfId="33705" xr:uid="{0C2887B9-8434-4C0F-8929-7A4B1B6B91A3}"/>
    <cellStyle name="Moneda [0] 15 7" xfId="8536" xr:uid="{BF428071-F1C7-4982-B33A-FDB660B45596}"/>
    <cellStyle name="Moneda [0] 15 7 2" xfId="39588" xr:uid="{E73E4779-11A5-4B47-A9AC-DF1B0B42A932}"/>
    <cellStyle name="Moneda [0] 15 8" xfId="22719" xr:uid="{444862BF-31CA-42D4-86FD-6EFD5216F5D6}"/>
    <cellStyle name="Moneda [0] 16" xfId="2394" xr:uid="{A2FA1537-5B05-44AE-8E92-451BFCFC1972}"/>
    <cellStyle name="Moneda [0] 16 2" xfId="4809" xr:uid="{AA7D1683-8FEC-499C-BB1D-49EF16D8F4CB}"/>
    <cellStyle name="Moneda [0] 16 2 2" xfId="12792" xr:uid="{6510A2CE-5502-4164-8E1B-2305FB3EB2A4}"/>
    <cellStyle name="Moneda [0] 16 2 2 2" xfId="43840" xr:uid="{D0ABE5DD-484B-4902-AAD7-5E6D0C0A17AE}"/>
    <cellStyle name="Moneda [0] 16 2 3" xfId="26971" xr:uid="{4A60AA6C-DAE2-4114-8D35-D5D0C4F55C3D}"/>
    <cellStyle name="Moneda [0] 16 3" xfId="7223" xr:uid="{779357DC-F9A1-4316-8154-7DBEB97DAD10}"/>
    <cellStyle name="Moneda [0] 16 3 2" xfId="16400" xr:uid="{687AB6B3-5C8C-46A8-A121-F195F5D8D639}"/>
    <cellStyle name="Moneda [0] 16 3 2 2" xfId="47447" xr:uid="{6AD96ACC-C407-4816-AB25-A4F6CA248F8D}"/>
    <cellStyle name="Moneda [0] 16 3 3" xfId="30578" xr:uid="{E5C02BA5-5A9A-475B-9F55-4A0774F6BD0E}"/>
    <cellStyle name="Moneda [0] 16 4" xfId="20655" xr:uid="{C592D866-1C90-4689-989D-AAF02828C8F2}"/>
    <cellStyle name="Moneda [0] 16 4 2" xfId="51672" xr:uid="{1424FFED-CC11-4419-B36A-A3594390A40D}"/>
    <cellStyle name="Moneda [0] 16 4 3" xfId="34803" xr:uid="{8CFE14CB-6178-4F5A-A1B4-EEA766762516}"/>
    <cellStyle name="Moneda [0] 16 5" xfId="9634" xr:uid="{42A5D21E-60BA-41FA-BA17-603C240080F3}"/>
    <cellStyle name="Moneda [0] 16 5 2" xfId="40686" xr:uid="{7BBAED47-3914-4B49-9228-EEA6CBF944A8}"/>
    <cellStyle name="Moneda [0] 16 6" xfId="23817" xr:uid="{7983A991-C257-4C16-961F-0DAECB4BAE38}"/>
    <cellStyle name="Moneda [0] 17" xfId="711" xr:uid="{A4AA80D9-4B78-46A9-9AEB-A63AEC6E0E00}"/>
    <cellStyle name="Moneda [0] 17 2" xfId="14111" xr:uid="{D85F2E6A-40B2-46C3-AE4E-173705FD9E55}"/>
    <cellStyle name="Moneda [0] 17 2 2" xfId="45159" xr:uid="{7A747E10-53E1-4FBB-8B4B-E34DCE7C6E98}"/>
    <cellStyle name="Moneda [0] 17 2 3" xfId="28290" xr:uid="{A094E55C-16C5-4053-973D-727644B374CF}"/>
    <cellStyle name="Moneda [0] 17 3" xfId="17719" xr:uid="{FD9BD7C7-1206-405B-8416-BD012A79D4E6}"/>
    <cellStyle name="Moneda [0] 17 3 2" xfId="48766" xr:uid="{28762846-BEE7-4AFD-8415-8EEF2CD9F3CD}"/>
    <cellStyle name="Moneda [0] 17 3 3" xfId="31897" xr:uid="{E270E76E-8D13-4B46-8D3E-BB2E3D2B6137}"/>
    <cellStyle name="Moneda [0] 17 4" xfId="21974" xr:uid="{81DF88E0-9D01-4E60-B0DA-87967C1E4E58}"/>
    <cellStyle name="Moneda [0] 17 4 2" xfId="52991" xr:uid="{42F246D3-1531-47E5-BB1C-0D7CFDAA5C44}"/>
    <cellStyle name="Moneda [0] 17 4 3" xfId="36122" xr:uid="{83F7CDD5-8039-4892-B5FA-E0E002C4210C}"/>
    <cellStyle name="Moneda [0] 17 5" xfId="10953" xr:uid="{9A2E2E0C-B573-42B7-8931-F99F0EA5FF23}"/>
    <cellStyle name="Moneda [0] 17 5 2" xfId="42005" xr:uid="{E6CB82C5-B23E-48B4-88C0-2CF1950C2D52}"/>
    <cellStyle name="Moneda [0] 17 6" xfId="25136" xr:uid="{FB6CF613-1A79-4930-99E1-0944228332B4}"/>
    <cellStyle name="Moneda [0] 18" xfId="3126" xr:uid="{1515D748-BA3A-4E64-A7E8-441F37912BA4}"/>
    <cellStyle name="Moneda [0] 18 2" xfId="14718" xr:uid="{7C62E71D-F2E2-47E7-9478-7700D886DE3F}"/>
    <cellStyle name="Moneda [0] 18 2 2" xfId="45765" xr:uid="{FA35FE8F-1E04-4D13-BE74-E81A00EE4DC6}"/>
    <cellStyle name="Moneda [0] 18 2 3" xfId="28896" xr:uid="{54E2B4F9-BB13-4DB0-867B-77975FFA9019}"/>
    <cellStyle name="Moneda [0] 18 3" xfId="18973" xr:uid="{94504961-8B13-4BA6-AA17-9DC6C141F64B}"/>
    <cellStyle name="Moneda [0] 18 3 2" xfId="49990" xr:uid="{C192BE4C-693A-4A52-9793-CA3335078EB8}"/>
    <cellStyle name="Moneda [0] 18 3 3" xfId="33121" xr:uid="{B078653C-3992-4B3B-92CB-B7C9B4BA6A4A}"/>
    <cellStyle name="Moneda [0] 18 4" xfId="11110" xr:uid="{C878E2EF-E366-4EA7-BA62-FE2FED9B3687}"/>
    <cellStyle name="Moneda [0] 18 4 2" xfId="42158" xr:uid="{00DBF987-5AA6-4BFA-B907-5E4591D0E10E}"/>
    <cellStyle name="Moneda [0] 18 5" xfId="25289" xr:uid="{34A05DBE-035C-45A2-B731-C3D45720842E}"/>
    <cellStyle name="Moneda [0] 19" xfId="5541" xr:uid="{B6425CB8-5DDE-42AB-87F8-51BD65F3443C}"/>
    <cellStyle name="Moneda [0] 19 2" xfId="14561" xr:uid="{335C1CC8-B3B2-40C9-88B6-93218D1464A0}"/>
    <cellStyle name="Moneda [0] 19 2 2" xfId="45609" xr:uid="{6C26476F-2617-478F-8F39-F7040A6D45A6}"/>
    <cellStyle name="Moneda [0] 19 3" xfId="28740" xr:uid="{F7A66888-AB85-4FB4-B967-DF6F7C25ECF2}"/>
    <cellStyle name="Moneda [0] 2" xfId="115" xr:uid="{E92A1B83-9335-4F91-B2B9-A07393A33DDB}"/>
    <cellStyle name="Moneda [0] 2 10" xfId="1299" xr:uid="{3D62BA6B-2B9D-4AED-BEB8-5A853EE54AD4}"/>
    <cellStyle name="Moneda [0] 2 10 2" xfId="2981" xr:uid="{FE362A50-201D-4B6A-A3D1-01012EFF2D11}"/>
    <cellStyle name="Moneda [0] 2 10 2 2" xfId="5396" xr:uid="{787D6303-DB39-4366-8032-B53D86013F88}"/>
    <cellStyle name="Moneda [0] 2 10 2 2 2" xfId="13379" xr:uid="{743919D1-E85C-411E-ACCC-1C436568D51C}"/>
    <cellStyle name="Moneda [0] 2 10 2 2 2 2" xfId="44427" xr:uid="{6BD3C01F-9630-4E91-B0E7-3F2778717B38}"/>
    <cellStyle name="Moneda [0] 2 10 2 2 3" xfId="27558" xr:uid="{85F4FDCA-A5DB-485C-91DC-4E954C0B203B}"/>
    <cellStyle name="Moneda [0] 2 10 2 3" xfId="7810" xr:uid="{65407F58-7CF2-4FAC-8A7B-7D8AF2235F92}"/>
    <cellStyle name="Moneda [0] 2 10 2 3 2" xfId="16987" xr:uid="{59385BDF-1A26-4632-8E70-8185D9B2D864}"/>
    <cellStyle name="Moneda [0] 2 10 2 3 2 2" xfId="48034" xr:uid="{1EA1EC50-FF5A-4713-B653-70C4D6A315FE}"/>
    <cellStyle name="Moneda [0] 2 10 2 3 3" xfId="31165" xr:uid="{C50A0E6D-1DF5-41CE-A2A3-5075166D9A3A}"/>
    <cellStyle name="Moneda [0] 2 10 2 4" xfId="21242" xr:uid="{E859619B-1E83-40CE-85E4-D6646BC3B4B6}"/>
    <cellStyle name="Moneda [0] 2 10 2 4 2" xfId="52259" xr:uid="{AA87D119-62EC-4C38-98D7-D793A7A85191}"/>
    <cellStyle name="Moneda [0] 2 10 2 4 3" xfId="35390" xr:uid="{B154614D-0FE0-405D-9A84-F7859BEDD501}"/>
    <cellStyle name="Moneda [0] 2 10 2 5" xfId="10221" xr:uid="{D0F62AF4-3745-4358-B576-58273AE0072C}"/>
    <cellStyle name="Moneda [0] 2 10 2 5 2" xfId="41273" xr:uid="{9CC657DE-AD52-4D2B-BFEC-6BEE76EB1DE1}"/>
    <cellStyle name="Moneda [0] 2 10 2 6" xfId="24404" xr:uid="{19E00F41-B57C-4C93-BE25-246D4BD5671A}"/>
    <cellStyle name="Moneda [0] 2 10 3" xfId="1737" xr:uid="{8B9D9892-1A59-4E48-AD60-1DCDE0AF8606}"/>
    <cellStyle name="Moneda [0] 2 10 3 2" xfId="4152" xr:uid="{18E22F2A-ACC9-4EC7-9497-4845FB8F72E2}"/>
    <cellStyle name="Moneda [0] 2 10 3 2 2" xfId="12135" xr:uid="{64EF37FE-7536-4C21-B7F6-AC606F720690}"/>
    <cellStyle name="Moneda [0] 2 10 3 2 2 2" xfId="43183" xr:uid="{C9572B96-7647-479E-A3CC-87286E451802}"/>
    <cellStyle name="Moneda [0] 2 10 3 2 3" xfId="26314" xr:uid="{8A8151EF-9BCD-470F-9566-DF1E22DC0308}"/>
    <cellStyle name="Moneda [0] 2 10 3 3" xfId="6566" xr:uid="{0919B99D-1511-482A-B1CB-9F88228192A7}"/>
    <cellStyle name="Moneda [0] 2 10 3 3 2" xfId="15743" xr:uid="{5E62A812-AABB-4114-9686-0DC18D1F2D4E}"/>
    <cellStyle name="Moneda [0] 2 10 3 3 2 2" xfId="46790" xr:uid="{91949101-A314-4F9F-B379-47A5F1257752}"/>
    <cellStyle name="Moneda [0] 2 10 3 3 3" xfId="29921" xr:uid="{2E0408B1-14A8-47CF-9DA8-A4E9DE16D160}"/>
    <cellStyle name="Moneda [0] 2 10 3 4" xfId="19998" xr:uid="{B3A543B1-1A76-47A0-B13D-D630A21464DE}"/>
    <cellStyle name="Moneda [0] 2 10 3 4 2" xfId="51015" xr:uid="{855081FE-591B-4642-AD68-119E6206F038}"/>
    <cellStyle name="Moneda [0] 2 10 3 4 3" xfId="34146" xr:uid="{17B6FFF4-84FF-4847-ABB6-4515B672B9FD}"/>
    <cellStyle name="Moneda [0] 2 10 3 5" xfId="8977" xr:uid="{911074AD-05E2-459E-AE33-D48FB3E6DACA}"/>
    <cellStyle name="Moneda [0] 2 10 3 5 2" xfId="40029" xr:uid="{87C9413A-B2BB-4AF7-9C86-BA3582144F0C}"/>
    <cellStyle name="Moneda [0] 2 10 3 6" xfId="23160" xr:uid="{CC1CC52C-7028-4F06-B0C7-C3857C183101}"/>
    <cellStyle name="Moneda [0] 2 10 4" xfId="3714" xr:uid="{6F6D83F8-0650-4A3A-97FB-33A90A9336B7}"/>
    <cellStyle name="Moneda [0] 2 10 4 2" xfId="11697" xr:uid="{CBDFD4AF-3B06-4BA9-B1D8-86228A4EF249}"/>
    <cellStyle name="Moneda [0] 2 10 4 2 2" xfId="42745" xr:uid="{9C218404-06FE-4E6C-9E38-EEADD10581EC}"/>
    <cellStyle name="Moneda [0] 2 10 4 3" xfId="25876" xr:uid="{56B43D11-5E52-477F-ADD6-C7951D528E07}"/>
    <cellStyle name="Moneda [0] 2 10 5" xfId="6128" xr:uid="{D1C0A9AF-AF92-4251-BD20-E20CBFBDC76D}"/>
    <cellStyle name="Moneda [0] 2 10 5 2" xfId="15305" xr:uid="{8FC44BD8-E604-4A70-ADB1-FECF3BB96870}"/>
    <cellStyle name="Moneda [0] 2 10 5 2 2" xfId="46352" xr:uid="{40D07041-85C3-4FAF-A0D5-8D5033E42261}"/>
    <cellStyle name="Moneda [0] 2 10 5 3" xfId="29483" xr:uid="{07BC2BE8-8955-46CF-BCEF-F272F4B38DE0}"/>
    <cellStyle name="Moneda [0] 2 10 6" xfId="19560" xr:uid="{9AE28834-7840-430A-AFD7-646BEA457D13}"/>
    <cellStyle name="Moneda [0] 2 10 6 2" xfId="50577" xr:uid="{57C3179E-4CEC-43E8-AA63-ED4C5D7579B8}"/>
    <cellStyle name="Moneda [0] 2 10 6 3" xfId="33708" xr:uid="{8A2D032A-5A67-4FAE-A078-A4ED99C5E5F1}"/>
    <cellStyle name="Moneda [0] 2 10 7" xfId="8539" xr:uid="{CEA71B8D-9737-416B-BB39-6BA26A66E0F8}"/>
    <cellStyle name="Moneda [0] 2 10 7 2" xfId="39591" xr:uid="{899DBF94-E63D-4FA3-AD4E-C8D38FF74E77}"/>
    <cellStyle name="Moneda [0] 2 10 8" xfId="22722" xr:uid="{73DACC40-B286-4071-9A50-B35B9472184F}"/>
    <cellStyle name="Moneda [0] 2 11" xfId="1346" xr:uid="{21E8F564-6298-48C2-8FF4-72A81E26DB02}"/>
    <cellStyle name="Moneda [0] 2 11 2" xfId="3028" xr:uid="{814348F8-241D-4CB2-9154-D6CEAC0C9115}"/>
    <cellStyle name="Moneda [0] 2 11 2 2" xfId="5443" xr:uid="{E102D706-01CE-482D-9681-BE53E3D3055A}"/>
    <cellStyle name="Moneda [0] 2 11 2 2 2" xfId="13426" xr:uid="{93617E1D-79DC-4331-B411-05365034F6BA}"/>
    <cellStyle name="Moneda [0] 2 11 2 2 2 2" xfId="44474" xr:uid="{7E45BAE7-1490-4861-9ED4-F3C1DEF4A8A8}"/>
    <cellStyle name="Moneda [0] 2 11 2 2 3" xfId="27605" xr:uid="{D28095E8-1D08-4328-A318-C6B9387DFC2F}"/>
    <cellStyle name="Moneda [0] 2 11 2 3" xfId="7857" xr:uid="{CAD54183-D966-4343-AE29-35AB8D9DCAC3}"/>
    <cellStyle name="Moneda [0] 2 11 2 3 2" xfId="17034" xr:uid="{0C36A86E-A0F3-4AFB-B3AB-7F820A35E035}"/>
    <cellStyle name="Moneda [0] 2 11 2 3 2 2" xfId="48081" xr:uid="{65978A7F-AA79-4972-881E-B6D2B026D8D7}"/>
    <cellStyle name="Moneda [0] 2 11 2 3 3" xfId="31212" xr:uid="{7BCBE7A8-A88B-4876-B351-269061CA17D8}"/>
    <cellStyle name="Moneda [0] 2 11 2 4" xfId="21289" xr:uid="{1E611F74-DB79-4826-9760-04BF4CCAEE2E}"/>
    <cellStyle name="Moneda [0] 2 11 2 4 2" xfId="52306" xr:uid="{4DECDA17-E161-4AEE-A33D-380012A6714F}"/>
    <cellStyle name="Moneda [0] 2 11 2 4 3" xfId="35437" xr:uid="{5F9DABDB-BB55-4895-BDF9-C10C2E2030B3}"/>
    <cellStyle name="Moneda [0] 2 11 2 5" xfId="10268" xr:uid="{F999C147-AB06-44EE-8CFC-D7964F245494}"/>
    <cellStyle name="Moneda [0] 2 11 2 5 2" xfId="41320" xr:uid="{2E47BD1A-7566-4F54-AF1B-4F8D6935F7DD}"/>
    <cellStyle name="Moneda [0] 2 11 2 6" xfId="24451" xr:uid="{00296B7D-1DD0-41DD-B441-F248B4EEDEFA}"/>
    <cellStyle name="Moneda [0] 2 11 3" xfId="2092" xr:uid="{B970AA96-41C2-4CD6-9973-EA68BD038212}"/>
    <cellStyle name="Moneda [0] 2 11 3 2" xfId="4507" xr:uid="{474B5DEF-0BE8-44D6-B0A4-3C559D9DBE7E}"/>
    <cellStyle name="Moneda [0] 2 11 3 2 2" xfId="12490" xr:uid="{3C3FC5A6-A5FF-40C8-BE52-F85B75198CBB}"/>
    <cellStyle name="Moneda [0] 2 11 3 2 2 2" xfId="43538" xr:uid="{7C0E8B30-77B9-4328-8DAA-907547500A09}"/>
    <cellStyle name="Moneda [0] 2 11 3 2 3" xfId="26669" xr:uid="{2B3ED84C-E832-44C4-A1F5-59EB491BA570}"/>
    <cellStyle name="Moneda [0] 2 11 3 3" xfId="6921" xr:uid="{765A36D5-E6A3-4195-B368-70831C6956BA}"/>
    <cellStyle name="Moneda [0] 2 11 3 3 2" xfId="16098" xr:uid="{750AB355-780B-45F8-92F3-30AA69593D9A}"/>
    <cellStyle name="Moneda [0] 2 11 3 3 2 2" xfId="47145" xr:uid="{9D1430AB-8FD7-4770-AF35-7FBBE25112D8}"/>
    <cellStyle name="Moneda [0] 2 11 3 3 3" xfId="30276" xr:uid="{4D058CE4-D89B-40AE-9F08-AF6A1650A704}"/>
    <cellStyle name="Moneda [0] 2 11 3 4" xfId="20353" xr:uid="{16AA837B-2728-4CFC-BDBF-99CF1C868694}"/>
    <cellStyle name="Moneda [0] 2 11 3 4 2" xfId="51370" xr:uid="{3B939196-CA13-458D-B917-839591CB476D}"/>
    <cellStyle name="Moneda [0] 2 11 3 4 3" xfId="34501" xr:uid="{F9F91126-A8EC-4742-BD9E-D956E6B3F78F}"/>
    <cellStyle name="Moneda [0] 2 11 3 5" xfId="9332" xr:uid="{DC5295C5-0CCC-4250-A784-3F786C8C06E1}"/>
    <cellStyle name="Moneda [0] 2 11 3 5 2" xfId="40384" xr:uid="{4CB15C52-6476-4E6E-A96D-2F3C4460862D}"/>
    <cellStyle name="Moneda [0] 2 11 3 6" xfId="23515" xr:uid="{28003342-A257-4F16-ADC1-19892B80C226}"/>
    <cellStyle name="Moneda [0] 2 11 4" xfId="3761" xr:uid="{022B85E1-152D-4346-98C2-784EE7273ECF}"/>
    <cellStyle name="Moneda [0] 2 11 4 2" xfId="11744" xr:uid="{43B60428-1E74-4F2B-8661-5432628FF539}"/>
    <cellStyle name="Moneda [0] 2 11 4 2 2" xfId="42792" xr:uid="{20576DAD-59E2-4CBB-B209-2ED7308E0C50}"/>
    <cellStyle name="Moneda [0] 2 11 4 3" xfId="25923" xr:uid="{140BC948-9FE0-4D0F-8636-2BF0FBB8033F}"/>
    <cellStyle name="Moneda [0] 2 11 5" xfId="6175" xr:uid="{CFE26BD6-7BFF-4B10-AB30-BA1BF327811D}"/>
    <cellStyle name="Moneda [0] 2 11 5 2" xfId="15352" xr:uid="{B00C6FAE-B400-4326-A772-EDD8E71E97AA}"/>
    <cellStyle name="Moneda [0] 2 11 5 2 2" xfId="46399" xr:uid="{061552B1-66D0-4E09-BEAC-C2D2D479938A}"/>
    <cellStyle name="Moneda [0] 2 11 5 3" xfId="29530" xr:uid="{0E67219A-75AE-43C7-9D9B-5B72A5143A46}"/>
    <cellStyle name="Moneda [0] 2 11 6" xfId="19607" xr:uid="{9DCC5D60-9EC2-4158-9652-3C1284749CA7}"/>
    <cellStyle name="Moneda [0] 2 11 6 2" xfId="50624" xr:uid="{BE311BA7-87F8-49DA-96B2-90348AF9F339}"/>
    <cellStyle name="Moneda [0] 2 11 6 3" xfId="33755" xr:uid="{94C4355C-E079-4EFE-97FB-A0AE48A0F5CD}"/>
    <cellStyle name="Moneda [0] 2 11 7" xfId="8586" xr:uid="{46A125FF-35B3-4541-853A-3BCFC7DBF8BB}"/>
    <cellStyle name="Moneda [0] 2 11 7 2" xfId="39638" xr:uid="{0B3B1A35-6888-40FA-8E36-FFF8847BF90C}"/>
    <cellStyle name="Moneda [0] 2 11 8" xfId="22769" xr:uid="{1A5CC13D-B2A2-4473-A2B7-302B3FD0BB18}"/>
    <cellStyle name="Moneda [0] 2 12" xfId="2345" xr:uid="{E71E6446-6AA8-4ED2-941D-D02A5208A94C}"/>
    <cellStyle name="Moneda [0] 2 12 2" xfId="4760" xr:uid="{ADC58F82-10F0-41F5-98F9-71EBC6427D4C}"/>
    <cellStyle name="Moneda [0] 2 12 2 2" xfId="12743" xr:uid="{0193C052-62E3-4BF7-A00E-BE0F18DAACF1}"/>
    <cellStyle name="Moneda [0] 2 12 2 2 2" xfId="43791" xr:uid="{7622490C-DFDD-481A-BC8A-FD024A2F555E}"/>
    <cellStyle name="Moneda [0] 2 12 2 3" xfId="26922" xr:uid="{5F4CC07F-3F01-4380-BBE8-2F9F524515A6}"/>
    <cellStyle name="Moneda [0] 2 12 3" xfId="7174" xr:uid="{3649D63D-2E7D-47F0-9F36-A6CEFD374A22}"/>
    <cellStyle name="Moneda [0] 2 12 3 2" xfId="16351" xr:uid="{E9A2911B-FF90-499B-A45D-D79F11D99F0D}"/>
    <cellStyle name="Moneda [0] 2 12 3 2 2" xfId="47398" xr:uid="{9583D71D-CB78-4D94-9BC7-1897CCE639F7}"/>
    <cellStyle name="Moneda [0] 2 12 3 3" xfId="30529" xr:uid="{1F3B5792-5CF5-4741-BC5E-970E15F3FF8C}"/>
    <cellStyle name="Moneda [0] 2 12 4" xfId="20606" xr:uid="{584BAC5E-E411-4C21-80B3-2A01424DB089}"/>
    <cellStyle name="Moneda [0] 2 12 4 2" xfId="51623" xr:uid="{760F6A45-7CB8-453F-BCAC-116551D83688}"/>
    <cellStyle name="Moneda [0] 2 12 4 3" xfId="34754" xr:uid="{3C9417B8-351C-4A42-BCE3-B90EAEAF3687}"/>
    <cellStyle name="Moneda [0] 2 12 5" xfId="9585" xr:uid="{05ECF73F-DD48-4FF9-A355-2834FA73D282}"/>
    <cellStyle name="Moneda [0] 2 12 5 2" xfId="40637" xr:uid="{2CC687C7-8069-4AEA-9DF0-317C847F4DC8}"/>
    <cellStyle name="Moneda [0] 2 12 6" xfId="23768" xr:uid="{F6D98A0F-ED0D-419B-8E85-135E3F919595}"/>
    <cellStyle name="Moneda [0] 2 13" xfId="2393" xr:uid="{AEF7053E-0F4C-43BA-91ED-7DD7E12DFC3E}"/>
    <cellStyle name="Moneda [0] 2 13 2" xfId="4808" xr:uid="{F23CCAC2-5FFA-4187-B2C8-48EAB10F65FF}"/>
    <cellStyle name="Moneda [0] 2 13 2 2" xfId="12791" xr:uid="{055FC833-2683-4993-9BCB-5C05562FFD28}"/>
    <cellStyle name="Moneda [0] 2 13 2 2 2" xfId="43839" xr:uid="{E516E867-DF43-4E86-848F-55E19A42F800}"/>
    <cellStyle name="Moneda [0] 2 13 2 3" xfId="26970" xr:uid="{8770944B-3E0C-439D-9F8F-6AA7ABA656A1}"/>
    <cellStyle name="Moneda [0] 2 13 3" xfId="7222" xr:uid="{C6811BB4-64CA-4181-B614-AC5E2F257F5D}"/>
    <cellStyle name="Moneda [0] 2 13 3 2" xfId="16399" xr:uid="{FBC3EA38-00B6-45FB-BB66-18412C67BC08}"/>
    <cellStyle name="Moneda [0] 2 13 3 2 2" xfId="47446" xr:uid="{14A2DD38-F4BF-4948-AC85-AA7301AE0FB2}"/>
    <cellStyle name="Moneda [0] 2 13 3 3" xfId="30577" xr:uid="{AAC62B20-8BFC-4927-BB40-9D851F4BF139}"/>
    <cellStyle name="Moneda [0] 2 13 4" xfId="20654" xr:uid="{1B83C20C-F6DE-4E9F-AD44-A531927F3E86}"/>
    <cellStyle name="Moneda [0] 2 13 4 2" xfId="51671" xr:uid="{7D61F6B6-9953-467F-B000-DF5E71B1289D}"/>
    <cellStyle name="Moneda [0] 2 13 4 3" xfId="34802" xr:uid="{B748F99A-1E2E-4B85-9B82-9F6F28215F64}"/>
    <cellStyle name="Moneda [0] 2 13 5" xfId="9633" xr:uid="{108943C1-914B-47B4-AFE3-BC1EC9DC75A5}"/>
    <cellStyle name="Moneda [0] 2 13 5 2" xfId="40685" xr:uid="{0E11C7CB-75A2-47BF-9C36-4E08C38411CB}"/>
    <cellStyle name="Moneda [0] 2 13 6" xfId="23816" xr:uid="{215427F2-0438-425A-B6C0-E31DB45AE9BD}"/>
    <cellStyle name="Moneda [0] 2 14" xfId="1438" xr:uid="{2ADCDA8A-D0EB-45E4-B3C0-17D602149097}"/>
    <cellStyle name="Moneda [0] 2 14 2" xfId="3853" xr:uid="{6A356C8F-582B-4FEB-B718-054205790D73}"/>
    <cellStyle name="Moneda [0] 2 14 2 2" xfId="11836" xr:uid="{DB95B0EB-A09F-416C-A54D-C8907055E404}"/>
    <cellStyle name="Moneda [0] 2 14 2 2 2" xfId="42884" xr:uid="{E2DE5C22-EB0D-4A76-B58F-EFB35233D495}"/>
    <cellStyle name="Moneda [0] 2 14 2 3" xfId="26015" xr:uid="{3CCBEBFB-38AC-4749-A9E8-301FFBDFFF3E}"/>
    <cellStyle name="Moneda [0] 2 14 3" xfId="6267" xr:uid="{3A342052-2155-4F62-A9F8-D2A065773E26}"/>
    <cellStyle name="Moneda [0] 2 14 3 2" xfId="15444" xr:uid="{BA987272-259A-4DE7-A2EC-554B077701C9}"/>
    <cellStyle name="Moneda [0] 2 14 3 2 2" xfId="46491" xr:uid="{361F3D08-FBB9-4C4F-ADAA-9E1309675C70}"/>
    <cellStyle name="Moneda [0] 2 14 3 3" xfId="29622" xr:uid="{81AACAF9-9700-4190-BB2B-0A2DB466C2D1}"/>
    <cellStyle name="Moneda [0] 2 14 4" xfId="19699" xr:uid="{466DFDB4-4F72-4F65-AA05-711DF912F8BE}"/>
    <cellStyle name="Moneda [0] 2 14 4 2" xfId="50716" xr:uid="{009B5317-7479-43DA-A61F-426507F9CD08}"/>
    <cellStyle name="Moneda [0] 2 14 4 3" xfId="33847" xr:uid="{ECE69B17-33E7-4CBD-992C-22712DD2DEC0}"/>
    <cellStyle name="Moneda [0] 2 14 5" xfId="8678" xr:uid="{BD4A1666-5537-45DC-8601-DAB61AD03227}"/>
    <cellStyle name="Moneda [0] 2 14 5 2" xfId="39730" xr:uid="{2F21CE87-9DFB-4AF8-A3D9-F6749B44D3B8}"/>
    <cellStyle name="Moneda [0] 2 14 6" xfId="22861" xr:uid="{D9442E5F-1E66-4B58-9843-10A3629F35E9}"/>
    <cellStyle name="Moneda [0] 2 15" xfId="710" xr:uid="{6F1AB8D5-EC0B-4D4B-B336-9E7070334232}"/>
    <cellStyle name="Moneda [0] 2 15 2" xfId="13671" xr:uid="{181CA809-58D5-4AD5-B066-E0B298E45F89}"/>
    <cellStyle name="Moneda [0] 2 15 2 2" xfId="44719" xr:uid="{4C6FFDA0-517A-4543-BCAE-7B981A2D36A2}"/>
    <cellStyle name="Moneda [0] 2 15 2 3" xfId="27850" xr:uid="{C9063A6C-2A81-4A2B-8AFA-703FB01E7E96}"/>
    <cellStyle name="Moneda [0] 2 15 3" xfId="17279" xr:uid="{59A8BDD6-86D9-4120-9034-E4378A2A7B14}"/>
    <cellStyle name="Moneda [0] 2 15 3 2" xfId="48326" xr:uid="{50BC75D9-EE59-4675-BBC3-1987989EB7BC}"/>
    <cellStyle name="Moneda [0] 2 15 3 3" xfId="31457" xr:uid="{9D8C4597-9FF6-4A30-82AA-60326AB788A8}"/>
    <cellStyle name="Moneda [0] 2 15 4" xfId="21534" xr:uid="{2BDBF81B-F063-4097-8024-F220712D10EC}"/>
    <cellStyle name="Moneda [0] 2 15 4 2" xfId="52551" xr:uid="{AA6300A6-87B7-424A-8E18-9440C99AB9DF}"/>
    <cellStyle name="Moneda [0] 2 15 4 3" xfId="35682" xr:uid="{2D60F68E-D814-4B04-A6E1-9A99218A04B4}"/>
    <cellStyle name="Moneda [0] 2 15 5" xfId="10513" xr:uid="{FBA1E2CF-3EF4-4CF5-A7B7-67E8E4E8839D}"/>
    <cellStyle name="Moneda [0] 2 15 5 2" xfId="41565" xr:uid="{16418D81-7AC6-4B74-949C-BDC0C5002C37}"/>
    <cellStyle name="Moneda [0] 2 15 6" xfId="24696" xr:uid="{190F4440-32E2-4490-831D-4AB99AD0F04D}"/>
    <cellStyle name="Moneda [0] 2 16" xfId="3125" xr:uid="{227031BA-20D3-4D4E-B576-029D7B32B9F2}"/>
    <cellStyle name="Moneda [0] 2 16 2" xfId="13968" xr:uid="{4AFC50D0-24AD-47E7-A025-5278DB094EE0}"/>
    <cellStyle name="Moneda [0] 2 16 2 2" xfId="45016" xr:uid="{934659ED-975C-46B2-B81C-DFE6491DE7A8}"/>
    <cellStyle name="Moneda [0] 2 16 2 3" xfId="28147" xr:uid="{490738AA-F8D3-436A-A96F-3D04216037BB}"/>
    <cellStyle name="Moneda [0] 2 16 3" xfId="17576" xr:uid="{A91A2F36-D395-4143-947F-3CE4F36BAC1B}"/>
    <cellStyle name="Moneda [0] 2 16 3 2" xfId="48623" xr:uid="{5BBC979E-9C9C-4FAD-9674-46B535274161}"/>
    <cellStyle name="Moneda [0] 2 16 3 3" xfId="31754" xr:uid="{8BB0DA9C-4EAC-4DDC-8645-32EDAA563B6F}"/>
    <cellStyle name="Moneda [0] 2 16 4" xfId="21831" xr:uid="{84FEE855-DA16-432B-84C1-1A2671C653B5}"/>
    <cellStyle name="Moneda [0] 2 16 4 2" xfId="52848" xr:uid="{6F333D87-A648-4F04-8334-23FB63E225BB}"/>
    <cellStyle name="Moneda [0] 2 16 4 3" xfId="35979" xr:uid="{C969F966-F65E-45CE-873A-B18E81CD677A}"/>
    <cellStyle name="Moneda [0] 2 16 5" xfId="10810" xr:uid="{7F044444-2284-4B10-AF11-E855A5A1CB58}"/>
    <cellStyle name="Moneda [0] 2 16 5 2" xfId="41862" xr:uid="{1D795721-6F91-4CA6-BAEE-BEB8A39ACBC3}"/>
    <cellStyle name="Moneda [0] 2 16 6" xfId="24993" xr:uid="{61D79501-1489-4AA2-A8A6-2F0CCC6C3823}"/>
    <cellStyle name="Moneda [0] 2 17" xfId="5540" xr:uid="{F355EFC4-85F3-4EFB-BA19-2DB4B212D49C}"/>
    <cellStyle name="Moneda [0] 2 17 2" xfId="14114" xr:uid="{CA2C8C11-C4FA-4E1F-8AEC-7DEE6E13C057}"/>
    <cellStyle name="Moneda [0] 2 17 2 2" xfId="45162" xr:uid="{A7842E84-C921-4195-8E6A-9AC2E9CF520D}"/>
    <cellStyle name="Moneda [0] 2 17 2 3" xfId="28293" xr:uid="{1019D1CF-D589-4A07-BC52-30B948B10185}"/>
    <cellStyle name="Moneda [0] 2 17 3" xfId="17722" xr:uid="{FB2AB81B-AA3D-416E-844B-C33AAF396E3D}"/>
    <cellStyle name="Moneda [0] 2 17 3 2" xfId="48769" xr:uid="{70EB7479-8205-40B1-B9D6-977429E9E4DC}"/>
    <cellStyle name="Moneda [0] 2 17 3 3" xfId="31900" xr:uid="{3F0240E3-F9CD-4BAC-8B47-6D412C43D546}"/>
    <cellStyle name="Moneda [0] 2 17 4" xfId="21977" xr:uid="{41BDB41E-35E0-4CBB-BF0C-78DB01FB4AA7}"/>
    <cellStyle name="Moneda [0] 2 17 4 2" xfId="52994" xr:uid="{A457B58F-5D6A-41F8-8BBA-3F836B06CC28}"/>
    <cellStyle name="Moneda [0] 2 17 4 3" xfId="36125" xr:uid="{02F38C3B-B244-4B86-8CFF-24A2F022338C}"/>
    <cellStyle name="Moneda [0] 2 17 5" xfId="10956" xr:uid="{59B2E228-8354-4B93-9A71-5E178238500C}"/>
    <cellStyle name="Moneda [0] 2 17 5 2" xfId="42008" xr:uid="{494BBA98-1D11-4D6A-B407-EC0B46BA0137}"/>
    <cellStyle name="Moneda [0] 2 17 6" xfId="25139" xr:uid="{81E7E0F1-A539-4FFD-A8FE-66C5A8D03021}"/>
    <cellStyle name="Moneda [0] 2 18" xfId="11109" xr:uid="{501874B3-EBEF-41C2-992D-4EF7FD76D65E}"/>
    <cellStyle name="Moneda [0] 2 18 2" xfId="14717" xr:uid="{645CBA6E-7928-4BBB-A57C-1FCE674AE43F}"/>
    <cellStyle name="Moneda [0] 2 18 2 2" xfId="45764" xr:uid="{AAB54D28-A760-4CAF-9C9E-552684B088FA}"/>
    <cellStyle name="Moneda [0] 2 18 2 3" xfId="28895" xr:uid="{47AA9B23-2AF4-4AA1-8777-14A4FEB38BD0}"/>
    <cellStyle name="Moneda [0] 2 18 3" xfId="18972" xr:uid="{932CE051-1EA8-46DB-ABE4-F30F4C9141C1}"/>
    <cellStyle name="Moneda [0] 2 18 3 2" xfId="49989" xr:uid="{34B90298-0419-4712-B398-A9BF201C4359}"/>
    <cellStyle name="Moneda [0] 2 18 3 3" xfId="33120" xr:uid="{C5707715-D49B-4966-94B6-75C81D137968}"/>
    <cellStyle name="Moneda [0] 2 18 4" xfId="42157" xr:uid="{D333DA5F-C23A-4492-B071-F8E953B36A9A}"/>
    <cellStyle name="Moneda [0] 2 18 5" xfId="25288" xr:uid="{4179E605-AAD2-40A2-BFC2-52B375DB4627}"/>
    <cellStyle name="Moneda [0] 2 19" xfId="14415" xr:uid="{94DB0AF5-007C-4007-8A14-97EB49F026C8}"/>
    <cellStyle name="Moneda [0] 2 19 2" xfId="45463" xr:uid="{2C8FA6D4-5B5D-406F-95E0-CED8074810FE}"/>
    <cellStyle name="Moneda [0] 2 19 3" xfId="28594" xr:uid="{47FDCF6A-7FAA-49DE-B352-ABA4D561B379}"/>
    <cellStyle name="Moneda [0] 2 2" xfId="131" xr:uid="{1F121AE1-C154-48A2-BEB3-820140A0D00B}"/>
    <cellStyle name="Moneda [0] 2 2 10" xfId="2405" xr:uid="{FAAEE611-9B01-41F4-B623-C4A28BA91D2A}"/>
    <cellStyle name="Moneda [0] 2 2 10 2" xfId="4820" xr:uid="{DB58922A-C7BF-4B05-A1AE-0197AE5F7E12}"/>
    <cellStyle name="Moneda [0] 2 2 10 2 2" xfId="12803" xr:uid="{5AF4739E-3500-4C30-90C3-3AC567A14D7D}"/>
    <cellStyle name="Moneda [0] 2 2 10 2 2 2" xfId="43851" xr:uid="{14A5018C-3287-4DEA-BEFA-07676F34E174}"/>
    <cellStyle name="Moneda [0] 2 2 10 2 3" xfId="26982" xr:uid="{3B91DD9D-2F53-4351-8F3E-1BE1DE62CC31}"/>
    <cellStyle name="Moneda [0] 2 2 10 3" xfId="7234" xr:uid="{7E1E5EEF-C3CD-42FE-8277-A90D3538A424}"/>
    <cellStyle name="Moneda [0] 2 2 10 3 2" xfId="16411" xr:uid="{255EE12C-8624-4F13-999C-E4827D6BA794}"/>
    <cellStyle name="Moneda [0] 2 2 10 3 2 2" xfId="47458" xr:uid="{C2241368-8953-4867-AB02-9826EC3B4834}"/>
    <cellStyle name="Moneda [0] 2 2 10 3 3" xfId="30589" xr:uid="{A2C240B5-865E-4B37-8323-584DE211CC7C}"/>
    <cellStyle name="Moneda [0] 2 2 10 4" xfId="20666" xr:uid="{BDF4CB98-05EA-4A74-BFDF-6199FDC098D3}"/>
    <cellStyle name="Moneda [0] 2 2 10 4 2" xfId="51683" xr:uid="{FE2CFB6A-7F14-4667-A947-B7B6972D4404}"/>
    <cellStyle name="Moneda [0] 2 2 10 4 3" xfId="34814" xr:uid="{BCA0DC8C-5C5D-4454-A823-638EF9A0CFE8}"/>
    <cellStyle name="Moneda [0] 2 2 10 5" xfId="9645" xr:uid="{89CF56F9-3C6F-41AE-A3B5-FAB0FAB09A26}"/>
    <cellStyle name="Moneda [0] 2 2 10 5 2" xfId="40697" xr:uid="{4FD8B4FA-39A3-42E3-8233-1E34E231F82F}"/>
    <cellStyle name="Moneda [0] 2 2 10 6" xfId="23828" xr:uid="{D1539C67-3C64-4D39-873F-569CEF2004BF}"/>
    <cellStyle name="Moneda [0] 2 2 11" xfId="1457" xr:uid="{E4BD7F7D-6BB5-408A-9DF8-FE5F87CEEA1B}"/>
    <cellStyle name="Moneda [0] 2 2 11 2" xfId="3872" xr:uid="{B39ACF7D-6190-4EA5-86C1-669514FDD92C}"/>
    <cellStyle name="Moneda [0] 2 2 11 2 2" xfId="11855" xr:uid="{F11DDDF0-10B9-43E3-86B5-4E7FD1AD3056}"/>
    <cellStyle name="Moneda [0] 2 2 11 2 2 2" xfId="42903" xr:uid="{D8093730-22DC-4764-8420-5A6D0780E248}"/>
    <cellStyle name="Moneda [0] 2 2 11 2 3" xfId="26034" xr:uid="{24601A74-EF39-496A-A7AC-311138167987}"/>
    <cellStyle name="Moneda [0] 2 2 11 3" xfId="6286" xr:uid="{AD38D9A0-0F3E-40B6-9B1A-F8E380791190}"/>
    <cellStyle name="Moneda [0] 2 2 11 3 2" xfId="15463" xr:uid="{9A28A8F2-193B-46EE-B0AE-4B22861EBB44}"/>
    <cellStyle name="Moneda [0] 2 2 11 3 2 2" xfId="46510" xr:uid="{40C2C92B-407C-4DD7-B94C-BA63AF2E0799}"/>
    <cellStyle name="Moneda [0] 2 2 11 3 3" xfId="29641" xr:uid="{6EE02791-B4E3-49BF-A713-CFCB2AC5EE54}"/>
    <cellStyle name="Moneda [0] 2 2 11 4" xfId="19718" xr:uid="{78ACC803-AA27-45B5-A27F-FDB28887B6C0}"/>
    <cellStyle name="Moneda [0] 2 2 11 4 2" xfId="50735" xr:uid="{AF6B6EE5-5023-459E-90DF-52C9F4FA2D0E}"/>
    <cellStyle name="Moneda [0] 2 2 11 4 3" xfId="33866" xr:uid="{52AD725E-538B-40D2-AF26-4DD08928AB07}"/>
    <cellStyle name="Moneda [0] 2 2 11 5" xfId="8697" xr:uid="{CBD2026A-8408-4EE0-8A0A-5593FA731468}"/>
    <cellStyle name="Moneda [0] 2 2 11 5 2" xfId="39749" xr:uid="{00319D3F-7DE8-4151-BCE9-4AEC3C8D4520}"/>
    <cellStyle name="Moneda [0] 2 2 11 6" xfId="22880" xr:uid="{C449F5AA-9031-41F3-B73D-9A32EDDB94A3}"/>
    <cellStyle name="Moneda [0] 2 2 12" xfId="722" xr:uid="{F417A9FE-43B2-4A82-A747-A50BC8A9794A}"/>
    <cellStyle name="Moneda [0] 2 2 12 2" xfId="13672" xr:uid="{FF40E44C-50A6-4C1E-98EA-B1AC8189435E}"/>
    <cellStyle name="Moneda [0] 2 2 12 2 2" xfId="44720" xr:uid="{81F3E34E-EE06-413F-9446-6F6ABC910CF9}"/>
    <cellStyle name="Moneda [0] 2 2 12 2 3" xfId="27851" xr:uid="{DA8DB1A5-657B-4059-9BB1-37C01EF5F500}"/>
    <cellStyle name="Moneda [0] 2 2 12 3" xfId="17280" xr:uid="{17B9D6CA-F793-41B8-895F-8E9BD9C5DD8C}"/>
    <cellStyle name="Moneda [0] 2 2 12 3 2" xfId="48327" xr:uid="{409734E2-B792-4E43-A0AC-57598B36484F}"/>
    <cellStyle name="Moneda [0] 2 2 12 3 3" xfId="31458" xr:uid="{F0CE3805-0056-4CBB-B476-43D63129D5CB}"/>
    <cellStyle name="Moneda [0] 2 2 12 4" xfId="21535" xr:uid="{7065F388-D133-4B04-A125-E309C28B047C}"/>
    <cellStyle name="Moneda [0] 2 2 12 4 2" xfId="52552" xr:uid="{3E8270E9-F47A-4985-BE00-13EC6AB49CF2}"/>
    <cellStyle name="Moneda [0] 2 2 12 4 3" xfId="35683" xr:uid="{0AB56CEE-36AD-41EC-AD9C-B5D02E9C58F4}"/>
    <cellStyle name="Moneda [0] 2 2 12 5" xfId="10514" xr:uid="{6023855A-E9BA-4DE7-9245-7BB9B2B4CBEC}"/>
    <cellStyle name="Moneda [0] 2 2 12 5 2" xfId="41566" xr:uid="{FC8175B3-BC19-42B2-A71C-1CB9A1BFE2FC}"/>
    <cellStyle name="Moneda [0] 2 2 12 6" xfId="24697" xr:uid="{394FE981-180E-4E1E-AD8E-8BBCC4D0D25F}"/>
    <cellStyle name="Moneda [0] 2 2 13" xfId="3137" xr:uid="{57EE3EEE-B82F-4EB3-BD3B-218FB83146D1}"/>
    <cellStyle name="Moneda [0] 2 2 13 2" xfId="13969" xr:uid="{BF8092CF-3AF3-444E-BAC0-988A3FED43E4}"/>
    <cellStyle name="Moneda [0] 2 2 13 2 2" xfId="45017" xr:uid="{5EB8CE72-B008-4C14-89AC-3DB5689F7E68}"/>
    <cellStyle name="Moneda [0] 2 2 13 2 3" xfId="28148" xr:uid="{E973D154-17D9-4E80-A297-836D39BAAB34}"/>
    <cellStyle name="Moneda [0] 2 2 13 3" xfId="17577" xr:uid="{C00A5EE4-A7AF-483E-8955-C572C04752A9}"/>
    <cellStyle name="Moneda [0] 2 2 13 3 2" xfId="48624" xr:uid="{0609710F-887C-4390-BC7C-CC52483AE596}"/>
    <cellStyle name="Moneda [0] 2 2 13 3 3" xfId="31755" xr:uid="{F50D69E8-DEC5-4ED1-B6E7-5FFCE3A00F9A}"/>
    <cellStyle name="Moneda [0] 2 2 13 4" xfId="21832" xr:uid="{0AC60239-2911-453D-881B-358074D360D2}"/>
    <cellStyle name="Moneda [0] 2 2 13 4 2" xfId="52849" xr:uid="{E991714A-CEAF-4CEB-8BA1-27ABCB6C4F8D}"/>
    <cellStyle name="Moneda [0] 2 2 13 4 3" xfId="35980" xr:uid="{58240998-4C21-419B-A7A0-5E805EDE8A13}"/>
    <cellStyle name="Moneda [0] 2 2 13 5" xfId="10811" xr:uid="{A7F4C756-01F2-4551-8F4B-DF5AB1F43C85}"/>
    <cellStyle name="Moneda [0] 2 2 13 5 2" xfId="41863" xr:uid="{4103A9DB-EF97-46CE-8C96-39D48200BC53}"/>
    <cellStyle name="Moneda [0] 2 2 13 6" xfId="24994" xr:uid="{52E7055D-7B20-4F65-AC71-46E26F0A92CC}"/>
    <cellStyle name="Moneda [0] 2 2 14" xfId="5552" xr:uid="{07A200A3-FE6E-47B2-B6ED-15E77B04749B}"/>
    <cellStyle name="Moneda [0] 2 2 14 2" xfId="14141" xr:uid="{56953AD0-6256-4A04-922E-F4E6F24CC29E}"/>
    <cellStyle name="Moneda [0] 2 2 14 2 2" xfId="45189" xr:uid="{C77A6401-D3FF-47EF-8F84-D3DF0F57E196}"/>
    <cellStyle name="Moneda [0] 2 2 14 2 3" xfId="28320" xr:uid="{7D9E489E-F4E3-4228-99DD-FCF2DAFCD9E0}"/>
    <cellStyle name="Moneda [0] 2 2 14 3" xfId="17749" xr:uid="{C6D7158C-6D73-4CE9-9024-0B50EAAFE101}"/>
    <cellStyle name="Moneda [0] 2 2 14 3 2" xfId="48796" xr:uid="{5A194376-68F5-429F-9E31-295B5D6FE684}"/>
    <cellStyle name="Moneda [0] 2 2 14 3 3" xfId="31927" xr:uid="{BB2653EA-2879-476E-8871-AE23843C4F0A}"/>
    <cellStyle name="Moneda [0] 2 2 14 4" xfId="22004" xr:uid="{BD6D01AC-8A53-47C0-A60D-29503E3114D4}"/>
    <cellStyle name="Moneda [0] 2 2 14 4 2" xfId="53021" xr:uid="{EAC2ABF0-AC49-4E00-836F-C02CCBFEF983}"/>
    <cellStyle name="Moneda [0] 2 2 14 4 3" xfId="36152" xr:uid="{6FC0359A-C32F-4FC3-8B37-0BD76F9F497D}"/>
    <cellStyle name="Moneda [0] 2 2 14 5" xfId="10983" xr:uid="{4F364D33-F3D3-454D-843A-E8B6B8FF8590}"/>
    <cellStyle name="Moneda [0] 2 2 14 5 2" xfId="42035" xr:uid="{DA2F4259-E02B-43F9-997A-A425C9F1D76F}"/>
    <cellStyle name="Moneda [0] 2 2 14 6" xfId="25166" xr:uid="{3E4319DD-F648-4B3E-9720-4436DEB216EA}"/>
    <cellStyle name="Moneda [0] 2 2 15" xfId="11121" xr:uid="{F70DFED1-F660-41D0-A816-766267B4E2FD}"/>
    <cellStyle name="Moneda [0] 2 2 15 2" xfId="14729" xr:uid="{54F22D8C-703D-46BC-A034-0983D6DC9201}"/>
    <cellStyle name="Moneda [0] 2 2 15 2 2" xfId="45776" xr:uid="{4DC2A9FD-01C9-49C5-8FB9-F5DDDB868F97}"/>
    <cellStyle name="Moneda [0] 2 2 15 2 3" xfId="28907" xr:uid="{6F69C13D-9E8C-484C-8736-296BEB3F18AE}"/>
    <cellStyle name="Moneda [0] 2 2 15 3" xfId="18984" xr:uid="{ADEC624F-871C-4430-BC4E-906F8B45D430}"/>
    <cellStyle name="Moneda [0] 2 2 15 3 2" xfId="50001" xr:uid="{8175F015-A004-4BBE-9E07-B311729FB220}"/>
    <cellStyle name="Moneda [0] 2 2 15 3 3" xfId="33132" xr:uid="{A9D361B6-5C08-4CAC-9CDB-15A6251E32C4}"/>
    <cellStyle name="Moneda [0] 2 2 15 4" xfId="42169" xr:uid="{DED66007-1A3E-4336-80A0-150B0FCDE2A0}"/>
    <cellStyle name="Moneda [0] 2 2 15 5" xfId="25300" xr:uid="{9EDD1F05-C62B-4065-98B8-63BAAA95C3BF}"/>
    <cellStyle name="Moneda [0] 2 2 16" xfId="14416" xr:uid="{28833862-B90E-47F5-A64B-308ED3E9153C}"/>
    <cellStyle name="Moneda [0] 2 2 16 2" xfId="45464" xr:uid="{0A785427-A85C-4598-9BDA-EC8F8D284506}"/>
    <cellStyle name="Moneda [0] 2 2 16 3" xfId="28595" xr:uid="{92E0862B-E3B0-4EB5-8219-CB6725E4DC93}"/>
    <cellStyle name="Moneda [0] 2 2 17" xfId="14591" xr:uid="{1769FEF2-01C0-4976-8D06-991212EB1D70}"/>
    <cellStyle name="Moneda [0] 2 2 17 2" xfId="45638" xr:uid="{6730BDC2-A9C2-470F-AFDE-B7FDEA77120C}"/>
    <cellStyle name="Moneda [0] 2 2 17 3" xfId="28769" xr:uid="{556D9C16-01F6-484D-B84D-B41808D8A46B}"/>
    <cellStyle name="Moneda [0] 2 2 18" xfId="18077" xr:uid="{95204B9B-3275-4F3E-86B0-F7173CF5ED81}"/>
    <cellStyle name="Moneda [0] 2 2 18 2" xfId="49094" xr:uid="{EA83A63E-FDB5-45EF-825C-F2740C422AF0}"/>
    <cellStyle name="Moneda [0] 2 2 18 3" xfId="32225" xr:uid="{2DAEDEB3-16E3-41E5-BD32-6E80C79B66E4}"/>
    <cellStyle name="Moneda [0] 2 2 19" xfId="18377" xr:uid="{99638339-804F-451D-A5B1-04B94309D0D3}"/>
    <cellStyle name="Moneda [0] 2 2 19 2" xfId="49394" xr:uid="{F2E27967-C21E-4AF4-96D3-36DDDEE87525}"/>
    <cellStyle name="Moneda [0] 2 2 19 3" xfId="32525" xr:uid="{602F119A-FAAB-423D-884E-F8CD3D2B652C}"/>
    <cellStyle name="Moneda [0] 2 2 2" xfId="253" xr:uid="{78FB3B13-CC90-4F43-B2B0-C5EAFFB4ABFB}"/>
    <cellStyle name="Moneda [0] 2 2 2 10" xfId="14417" xr:uid="{BC65884C-7F0D-44AE-B05D-3AD4544FD299}"/>
    <cellStyle name="Moneda [0] 2 2 2 10 2" xfId="45465" xr:uid="{683137CA-4951-46F3-A718-B8DF98BC6BB2}"/>
    <cellStyle name="Moneda [0] 2 2 2 10 3" xfId="28596" xr:uid="{BE7563CE-DDAF-4D86-BBCA-4AAC689513A0}"/>
    <cellStyle name="Moneda [0] 2 2 2 11" xfId="14638" xr:uid="{57D48B84-E855-4F61-A3F9-16D6CEE3DBBF}"/>
    <cellStyle name="Moneda [0] 2 2 2 11 2" xfId="45685" xr:uid="{31FA893A-61DB-413C-BF2C-1268EF69F9DF}"/>
    <cellStyle name="Moneda [0] 2 2 2 11 3" xfId="28816" xr:uid="{18BA175F-DC27-4227-9E1B-1DDEB94AB610}"/>
    <cellStyle name="Moneda [0] 2 2 2 12" xfId="18078" xr:uid="{7755E765-0915-4927-9F38-074574ED615B}"/>
    <cellStyle name="Moneda [0] 2 2 2 12 2" xfId="49095" xr:uid="{85EDE001-2B3D-4C67-B8D9-0A21AE7E26F4}"/>
    <cellStyle name="Moneda [0] 2 2 2 12 3" xfId="32226" xr:uid="{04FEE7A5-FAF8-40E5-8656-93A2CE0E2115}"/>
    <cellStyle name="Moneda [0] 2 2 2 13" xfId="18378" xr:uid="{89A63192-0643-4A0C-9E6B-F67BB97A7AF4}"/>
    <cellStyle name="Moneda [0] 2 2 2 13 2" xfId="49395" xr:uid="{80FA547C-306E-4A8C-A690-C8E59B28C360}"/>
    <cellStyle name="Moneda [0] 2 2 2 13 3" xfId="32526" xr:uid="{84F5B17C-1659-46DD-8BC7-1EC164D7B55A}"/>
    <cellStyle name="Moneda [0] 2 2 2 14" xfId="18678" xr:uid="{DA1EA34B-C8EB-4876-BC52-8A659C731008}"/>
    <cellStyle name="Moneda [0] 2 2 2 14 2" xfId="49695" xr:uid="{A91A7F64-FD82-40FC-9806-F8517189D5CA}"/>
    <cellStyle name="Moneda [0] 2 2 2 14 3" xfId="32826" xr:uid="{327C8B2F-6C08-4283-8887-F71CCFFB2E39}"/>
    <cellStyle name="Moneda [0] 2 2 2 15" xfId="18897" xr:uid="{D7F5A23A-B14D-4B65-982C-CF8A5BDD6EA9}"/>
    <cellStyle name="Moneda [0] 2 2 2 15 2" xfId="49914" xr:uid="{09D71674-A079-4A0A-ABCC-2AE802AA1336}"/>
    <cellStyle name="Moneda [0] 2 2 2 15 3" xfId="33045" xr:uid="{96432884-D2C0-403D-B586-227E43A636CC}"/>
    <cellStyle name="Moneda [0] 2 2 2 16" xfId="8084" xr:uid="{8B4023C7-7EE5-4183-B2C6-02276EC9B521}"/>
    <cellStyle name="Moneda [0] 2 2 2 16 2" xfId="53299" xr:uid="{3CA49917-9C9F-415C-961B-AF41BBEC8F63}"/>
    <cellStyle name="Moneda [0] 2 2 2 16 3" xfId="36430" xr:uid="{04139740-4B21-41FB-B9F3-B64A72F65062}"/>
    <cellStyle name="Moneda [0] 2 2 2 17" xfId="36735" xr:uid="{AA30D121-6254-474F-B358-01129E9D0CB5}"/>
    <cellStyle name="Moneda [0] 2 2 2 17 2" xfId="53604" xr:uid="{E0EF4227-0065-4A92-BB1B-0D52BB21F269}"/>
    <cellStyle name="Moneda [0] 2 2 2 18" xfId="37045" xr:uid="{BBCD9A7D-3399-4A2A-B91A-6A50D8981291}"/>
    <cellStyle name="Moneda [0] 2 2 2 18 2" xfId="53914" xr:uid="{277F17A5-E573-4FC3-9F86-A506518B661B}"/>
    <cellStyle name="Moneda [0] 2 2 2 19" xfId="37348" xr:uid="{7D268416-E96F-4E1C-A898-D7FBD4BAC72C}"/>
    <cellStyle name="Moneda [0] 2 2 2 19 2" xfId="54217" xr:uid="{0D8D88D9-B8EB-485A-9A66-ECC7CD04F15C}"/>
    <cellStyle name="Moneda [0] 2 2 2 2" xfId="585" xr:uid="{E7B0BF37-D99A-4BB8-89E2-7752946E96E3}"/>
    <cellStyle name="Moneda [0] 2 2 2 2 2" xfId="2857" xr:uid="{ED540CAB-58EB-48B6-B485-B385AC3A3E4F}"/>
    <cellStyle name="Moneda [0] 2 2 2 2 2 2" xfId="5272" xr:uid="{4FD610F5-AC00-4873-955D-6A2A9CC8B9C6}"/>
    <cellStyle name="Moneda [0] 2 2 2 2 2 2 2" xfId="13255" xr:uid="{C9E6A4CC-A293-4B0B-BA0E-AED470E70EE8}"/>
    <cellStyle name="Moneda [0] 2 2 2 2 2 2 2 2" xfId="44303" xr:uid="{861CAB69-B69A-4633-A6D1-EF000156A6C7}"/>
    <cellStyle name="Moneda [0] 2 2 2 2 2 2 3" xfId="27434" xr:uid="{56B03EA1-3124-434F-84F3-CCF16FE46DF8}"/>
    <cellStyle name="Moneda [0] 2 2 2 2 2 3" xfId="7686" xr:uid="{5D591652-1073-41C1-B965-246F13C02269}"/>
    <cellStyle name="Moneda [0] 2 2 2 2 2 3 2" xfId="16863" xr:uid="{BD99D2B7-70E1-40BC-A001-7E1852B83B15}"/>
    <cellStyle name="Moneda [0] 2 2 2 2 2 3 2 2" xfId="47910" xr:uid="{CF44A9AE-8AF7-4897-BB9E-BFCB6EDAC18B}"/>
    <cellStyle name="Moneda [0] 2 2 2 2 2 3 3" xfId="31041" xr:uid="{00713436-F921-4CA9-936E-6B83DA8D80DA}"/>
    <cellStyle name="Moneda [0] 2 2 2 2 2 4" xfId="21118" xr:uid="{FE16AB9B-FE0E-4C91-A09E-242B08F73D5C}"/>
    <cellStyle name="Moneda [0] 2 2 2 2 2 4 2" xfId="52135" xr:uid="{45542D16-376F-47DA-BAB6-B558FB14CFEE}"/>
    <cellStyle name="Moneda [0] 2 2 2 2 2 4 3" xfId="35266" xr:uid="{42EDB195-4E4C-473D-8AC3-D9F5D814BEA3}"/>
    <cellStyle name="Moneda [0] 2 2 2 2 2 5" xfId="10097" xr:uid="{FC778E2E-E4EE-41BE-BC64-5B1ABF42BA56}"/>
    <cellStyle name="Moneda [0] 2 2 2 2 2 5 2" xfId="41149" xr:uid="{73BDA1CE-B3FB-4ABD-8B84-16C7D02B8750}"/>
    <cellStyle name="Moneda [0] 2 2 2 2 2 6" xfId="24280" xr:uid="{FC89D87F-F7EC-4215-A284-4E4A73BCD4CD}"/>
    <cellStyle name="Moneda [0] 2 2 2 2 3" xfId="1871" xr:uid="{851B4147-60E0-4270-963C-D9D47E744A7C}"/>
    <cellStyle name="Moneda [0] 2 2 2 2 3 2" xfId="4286" xr:uid="{32C274E5-763C-41D7-BA30-1E85289D9CD6}"/>
    <cellStyle name="Moneda [0] 2 2 2 2 3 2 2" xfId="12269" xr:uid="{7B10CEDA-8B9F-4322-89CC-F92F76ED79A1}"/>
    <cellStyle name="Moneda [0] 2 2 2 2 3 2 2 2" xfId="43317" xr:uid="{D48B51E7-AAE3-43D2-A8B2-F645012CC657}"/>
    <cellStyle name="Moneda [0] 2 2 2 2 3 2 3" xfId="26448" xr:uid="{F9F6F2A0-320C-41E8-88DD-B6FF63020CEC}"/>
    <cellStyle name="Moneda [0] 2 2 2 2 3 3" xfId="6700" xr:uid="{E9430B57-5C58-4241-B07F-F2374749AD85}"/>
    <cellStyle name="Moneda [0] 2 2 2 2 3 3 2" xfId="15877" xr:uid="{10D7C9B4-95FD-4EEB-8762-2FCAABB020A7}"/>
    <cellStyle name="Moneda [0] 2 2 2 2 3 3 2 2" xfId="46924" xr:uid="{5F3E39BE-113E-4D7F-9B04-9C4057CC50F9}"/>
    <cellStyle name="Moneda [0] 2 2 2 2 3 3 3" xfId="30055" xr:uid="{D5E4E540-4997-4CA1-AF5B-C476E9719302}"/>
    <cellStyle name="Moneda [0] 2 2 2 2 3 4" xfId="20132" xr:uid="{FF86EF74-026D-433C-8290-4FD821AE5B3F}"/>
    <cellStyle name="Moneda [0] 2 2 2 2 3 4 2" xfId="51149" xr:uid="{1FA5EF4A-3230-4083-84BC-BE7A2F206C8A}"/>
    <cellStyle name="Moneda [0] 2 2 2 2 3 4 3" xfId="34280" xr:uid="{6172FEB0-4EF7-4DB2-94C7-DF92FB1473D7}"/>
    <cellStyle name="Moneda [0] 2 2 2 2 3 5" xfId="9111" xr:uid="{A4862DE6-4A1A-4B9E-A721-201322BEF4EE}"/>
    <cellStyle name="Moneda [0] 2 2 2 2 3 5 2" xfId="40163" xr:uid="{87913F4F-9C51-4180-987C-D14477DEC4D0}"/>
    <cellStyle name="Moneda [0] 2 2 2 2 3 6" xfId="23294" xr:uid="{2C594AEE-87D2-4708-9949-86064D578C6D}"/>
    <cellStyle name="Moneda [0] 2 2 2 2 4" xfId="1174" xr:uid="{5161A3EB-A379-40C4-B82B-E223ADA19DBF}"/>
    <cellStyle name="Moneda [0] 2 2 2 2 4 2" xfId="14242" xr:uid="{F4F00C88-2CE6-4B1E-B8B2-F066B1A536FA}"/>
    <cellStyle name="Moneda [0] 2 2 2 2 4 2 2" xfId="45290" xr:uid="{05B1C274-51C0-4C46-9D4E-D87A37BADC8A}"/>
    <cellStyle name="Moneda [0] 2 2 2 2 4 2 3" xfId="28421" xr:uid="{CE699E42-8147-4A8C-8686-24DA0E9014B3}"/>
    <cellStyle name="Moneda [0] 2 2 2 2 4 3" xfId="17854" xr:uid="{FA879C70-3297-498A-89A3-1BEDB220A7C8}"/>
    <cellStyle name="Moneda [0] 2 2 2 2 4 3 2" xfId="48901" xr:uid="{7B742C68-3993-4E6B-8E72-6136F856EAB3}"/>
    <cellStyle name="Moneda [0] 2 2 2 2 4 3 3" xfId="32032" xr:uid="{2EFE4616-C79C-4D5E-9141-55F10A2CCDC1}"/>
    <cellStyle name="Moneda [0] 2 2 2 2 4 4" xfId="22105" xr:uid="{E59C4628-3635-4C2F-94CC-C9FCA430AE1C}"/>
    <cellStyle name="Moneda [0] 2 2 2 2 4 4 2" xfId="53122" xr:uid="{A0C7E5E6-C83E-4E29-9C4B-989DF0F659C4}"/>
    <cellStyle name="Moneda [0] 2 2 2 2 4 4 3" xfId="36253" xr:uid="{9D147B84-A09F-47CF-8D6D-5C4874AB1F8D}"/>
    <cellStyle name="Moneda [0] 2 2 2 2 4 5" xfId="11088" xr:uid="{D34CE939-E443-4C9F-96ED-908556955531}"/>
    <cellStyle name="Moneda [0] 2 2 2 2 4 5 2" xfId="42136" xr:uid="{FFBD0BF0-4BBF-40B7-B2D7-9EF1F4301D0E}"/>
    <cellStyle name="Moneda [0] 2 2 2 2 4 6" xfId="25267" xr:uid="{7968F1A2-D4C3-4F1A-9D1D-9482AAE76BD8}"/>
    <cellStyle name="Moneda [0] 2 2 2 2 5" xfId="3589" xr:uid="{C3C68464-BC43-4B1B-BB19-FCAC87DA2DED}"/>
    <cellStyle name="Moneda [0] 2 2 2 2 5 2" xfId="15181" xr:uid="{C2019E1E-8FE5-45FD-AE76-66330669CF86}"/>
    <cellStyle name="Moneda [0] 2 2 2 2 5 2 2" xfId="46228" xr:uid="{44A95C86-28FE-4032-9A42-A55439CB0DD9}"/>
    <cellStyle name="Moneda [0] 2 2 2 2 5 2 3" xfId="29359" xr:uid="{8DC6613F-7243-4374-BCE0-5836C4BC2BA9}"/>
    <cellStyle name="Moneda [0] 2 2 2 2 5 3" xfId="19436" xr:uid="{5D37DA77-982E-420F-9310-450A8F8BF53B}"/>
    <cellStyle name="Moneda [0] 2 2 2 2 5 3 2" xfId="50453" xr:uid="{75031D87-0FFF-420B-B297-561FCF4BF38D}"/>
    <cellStyle name="Moneda [0] 2 2 2 2 5 3 3" xfId="33584" xr:uid="{4A90762C-08F3-4A62-AEBA-319438756435}"/>
    <cellStyle name="Moneda [0] 2 2 2 2 5 4" xfId="11573" xr:uid="{B7DB0C99-2ED0-42A3-8EBD-7DCA752F52F5}"/>
    <cellStyle name="Moneda [0] 2 2 2 2 5 4 2" xfId="42621" xr:uid="{0F2FEA16-967C-4A93-8021-2102C7647399}"/>
    <cellStyle name="Moneda [0] 2 2 2 2 5 5" xfId="25752" xr:uid="{799517A1-B289-49B1-AB3F-21A787764F29}"/>
    <cellStyle name="Moneda [0] 2 2 2 2 6" xfId="6004" xr:uid="{FA4F6823-0C2D-4D3E-9EB6-5E0CB2C725D2}"/>
    <cellStyle name="Moneda [0] 2 2 2 2 6 2" xfId="14696" xr:uid="{164FDF95-74DF-43AB-B52E-68BB90224D5A}"/>
    <cellStyle name="Moneda [0] 2 2 2 2 6 2 2" xfId="45743" xr:uid="{B5312E6F-897A-4971-B126-2EA97B8A59DB}"/>
    <cellStyle name="Moneda [0] 2 2 2 2 6 3" xfId="28874" xr:uid="{FCABBE09-BE35-4323-A52E-02FB2F6FC792}"/>
    <cellStyle name="Moneda [0] 2 2 2 2 7" xfId="18951" xr:uid="{C881E6E2-9CFA-4E55-A5CD-44919ADF30B9}"/>
    <cellStyle name="Moneda [0] 2 2 2 2 7 2" xfId="49968" xr:uid="{9E800458-DBB9-4F37-9705-B5FBD4D01EC2}"/>
    <cellStyle name="Moneda [0] 2 2 2 2 7 3" xfId="33099" xr:uid="{54A92E8A-9394-4631-A9B3-8D740F03B2FC}"/>
    <cellStyle name="Moneda [0] 2 2 2 2 8" xfId="8415" xr:uid="{592EE8C1-D38C-4561-B614-764139A310A1}"/>
    <cellStyle name="Moneda [0] 2 2 2 2 8 2" xfId="39467" xr:uid="{DD8CA19B-6D6E-49D8-80C7-D52A326F7C74}"/>
    <cellStyle name="Moneda [0] 2 2 2 2 9" xfId="22598" xr:uid="{83D5FF0B-FC9A-48E8-9E6C-80D9D5250DDA}"/>
    <cellStyle name="Moneda [0] 2 2 2 20" xfId="37648" xr:uid="{29985A4B-0128-4070-BF78-BFEF0E2A61D9}"/>
    <cellStyle name="Moneda [0] 2 2 2 20 2" xfId="54517" xr:uid="{2DC22413-8104-4E69-938C-E269C41FFB64}"/>
    <cellStyle name="Moneda [0] 2 2 2 21" xfId="37950" xr:uid="{1E193873-6BFF-4539-BE13-2D928B4B2A19}"/>
    <cellStyle name="Moneda [0] 2 2 2 21 2" xfId="54819" xr:uid="{72EB08FA-190A-44D6-8BCE-BBFD8213659B}"/>
    <cellStyle name="Moneda [0] 2 2 2 22" xfId="38252" xr:uid="{642084AB-F6BE-415C-A0F1-D2C68A35FC9B}"/>
    <cellStyle name="Moneda [0] 2 2 2 22 2" xfId="55121" xr:uid="{297372B3-6A98-4345-ACCD-C8FEB8E073AF}"/>
    <cellStyle name="Moneda [0] 2 2 2 23" xfId="38552" xr:uid="{876E434C-DA54-4341-959F-B1DC27FEC2C0}"/>
    <cellStyle name="Moneda [0] 2 2 2 23 2" xfId="55421" xr:uid="{8B445D0A-907C-441E-B657-C61CB02E625C}"/>
    <cellStyle name="Moneda [0] 2 2 2 24" xfId="38852" xr:uid="{4E9A0C02-8E78-4D1C-8FAF-46587B70F02C}"/>
    <cellStyle name="Moneda [0] 2 2 2 24 2" xfId="55721" xr:uid="{6F25663B-4FD8-4A93-BFC9-EA50F5ACDA09}"/>
    <cellStyle name="Moneda [0] 2 2 2 25" xfId="39136" xr:uid="{026BDCEA-B076-4F7B-9F5D-39B07E00A6D7}"/>
    <cellStyle name="Moneda [0] 2 2 2 26" xfId="22267" xr:uid="{EC427150-ABEE-4234-86D7-2C933AA0643F}"/>
    <cellStyle name="Moneda [0] 2 2 2 3" xfId="1419" xr:uid="{1D9539E3-E8BF-4179-8E1B-0260575AE373}"/>
    <cellStyle name="Moneda [0] 2 2 2 3 2" xfId="3101" xr:uid="{C81F5F4B-BA41-4D22-801F-9E7F5FD9B7B3}"/>
    <cellStyle name="Moneda [0] 2 2 2 3 2 2" xfId="5516" xr:uid="{4D53F8AF-69F9-43D2-80BE-C4F1C557C397}"/>
    <cellStyle name="Moneda [0] 2 2 2 3 2 2 2" xfId="13499" xr:uid="{525F0589-4DAC-4FF1-AB29-36B9175E8B72}"/>
    <cellStyle name="Moneda [0] 2 2 2 3 2 2 2 2" xfId="44547" xr:uid="{E0E83B2D-B895-410F-A0A0-D63726145D37}"/>
    <cellStyle name="Moneda [0] 2 2 2 3 2 2 3" xfId="27678" xr:uid="{85174EAB-083B-4A29-86CA-A801B936DABF}"/>
    <cellStyle name="Moneda [0] 2 2 2 3 2 3" xfId="7930" xr:uid="{4A0378EE-29FB-4A1D-B421-16E316328B2B}"/>
    <cellStyle name="Moneda [0] 2 2 2 3 2 3 2" xfId="17107" xr:uid="{CE431BFC-AE86-471A-BCD8-A1BFDD15AAC6}"/>
    <cellStyle name="Moneda [0] 2 2 2 3 2 3 2 2" xfId="48154" xr:uid="{E332D473-B392-4EAF-8DA9-E338FFF93BCB}"/>
    <cellStyle name="Moneda [0] 2 2 2 3 2 3 3" xfId="31285" xr:uid="{A7843C6C-FD78-4EA3-B66D-1E7BEA190565}"/>
    <cellStyle name="Moneda [0] 2 2 2 3 2 4" xfId="21362" xr:uid="{26192E26-3341-4C86-AA68-EA3E07A0D4B5}"/>
    <cellStyle name="Moneda [0] 2 2 2 3 2 4 2" xfId="52379" xr:uid="{3ACDD6F2-A6D7-45C8-8A8B-8C5763021A86}"/>
    <cellStyle name="Moneda [0] 2 2 2 3 2 4 3" xfId="35510" xr:uid="{57C061F1-E132-4562-8F6B-36B6B8780969}"/>
    <cellStyle name="Moneda [0] 2 2 2 3 2 5" xfId="10341" xr:uid="{CD241BCC-25F5-4E5C-A29F-F32750DE4C3E}"/>
    <cellStyle name="Moneda [0] 2 2 2 3 2 5 2" xfId="41393" xr:uid="{783EF811-59A9-46C7-8723-7E12ED4BFDCA}"/>
    <cellStyle name="Moneda [0] 2 2 2 3 2 6" xfId="24524" xr:uid="{3FDC1F7C-7CD4-4DDF-B810-432B63675C99}"/>
    <cellStyle name="Moneda [0] 2 2 2 3 3" xfId="2173" xr:uid="{289E20CB-A629-402B-8188-C2F8B2994945}"/>
    <cellStyle name="Moneda [0] 2 2 2 3 3 2" xfId="4588" xr:uid="{D7B842F3-E4ED-4408-951D-48F833A9629D}"/>
    <cellStyle name="Moneda [0] 2 2 2 3 3 2 2" xfId="12571" xr:uid="{03957BDD-436A-40DD-A436-6AAFB984FC7F}"/>
    <cellStyle name="Moneda [0] 2 2 2 3 3 2 2 2" xfId="43619" xr:uid="{66E24DEA-9E6C-42A9-BE00-69BCC9B618E4}"/>
    <cellStyle name="Moneda [0] 2 2 2 3 3 2 3" xfId="26750" xr:uid="{E4148E12-AB92-4606-B5E3-5D9ED71BB0AE}"/>
    <cellStyle name="Moneda [0] 2 2 2 3 3 3" xfId="7002" xr:uid="{A2EAFADE-C5E8-454D-AAA9-C3EC06EC233E}"/>
    <cellStyle name="Moneda [0] 2 2 2 3 3 3 2" xfId="16179" xr:uid="{70E706A6-1374-4478-BF6D-F655B91A09E0}"/>
    <cellStyle name="Moneda [0] 2 2 2 3 3 3 2 2" xfId="47226" xr:uid="{0E65F65F-1694-4AE3-8463-FF154B55324E}"/>
    <cellStyle name="Moneda [0] 2 2 2 3 3 3 3" xfId="30357" xr:uid="{8C2578B5-290C-4C8E-924D-42B875FB1315}"/>
    <cellStyle name="Moneda [0] 2 2 2 3 3 4" xfId="20434" xr:uid="{528B0491-4B45-48B9-A3D9-E9C5D7DFBEBB}"/>
    <cellStyle name="Moneda [0] 2 2 2 3 3 4 2" xfId="51451" xr:uid="{EF905237-AF80-4583-857A-136C5BFD494E}"/>
    <cellStyle name="Moneda [0] 2 2 2 3 3 4 3" xfId="34582" xr:uid="{E31879B0-547B-471F-932D-AE3CCD12B4DF}"/>
    <cellStyle name="Moneda [0] 2 2 2 3 3 5" xfId="9413" xr:uid="{A6F06239-2595-4778-9F9D-7E5BF64E00B9}"/>
    <cellStyle name="Moneda [0] 2 2 2 3 3 5 2" xfId="40465" xr:uid="{5A653EF3-09A0-4655-8579-0C378E9AEA3B}"/>
    <cellStyle name="Moneda [0] 2 2 2 3 3 6" xfId="23596" xr:uid="{D5F19F23-37F3-4EDD-A025-62AE099A856E}"/>
    <cellStyle name="Moneda [0] 2 2 2 3 4" xfId="3834" xr:uid="{595A2A03-3D1A-4052-A5C9-9DF2900D36C3}"/>
    <cellStyle name="Moneda [0] 2 2 2 3 4 2" xfId="11817" xr:uid="{22BCE10C-E4BC-4763-99CC-3CD6DF3053E8}"/>
    <cellStyle name="Moneda [0] 2 2 2 3 4 2 2" xfId="42865" xr:uid="{88F605D8-4910-49AD-98E3-6A081648030D}"/>
    <cellStyle name="Moneda [0] 2 2 2 3 4 3" xfId="25996" xr:uid="{CC1A083A-D445-484B-B28D-9FA8DB077C1C}"/>
    <cellStyle name="Moneda [0] 2 2 2 3 5" xfId="6248" xr:uid="{85870D29-F678-4FAE-BFF8-BE8669B39AAD}"/>
    <cellStyle name="Moneda [0] 2 2 2 3 5 2" xfId="15425" xr:uid="{DC237CF4-06CB-4FFA-BE90-C9038B08F5A9}"/>
    <cellStyle name="Moneda [0] 2 2 2 3 5 2 2" xfId="46472" xr:uid="{5CBDD54B-131D-4834-9E8B-CD589E7D2764}"/>
    <cellStyle name="Moneda [0] 2 2 2 3 5 3" xfId="29603" xr:uid="{E07C6CC2-AE33-4C14-AB77-C67FDA4DB001}"/>
    <cellStyle name="Moneda [0] 2 2 2 3 6" xfId="19680" xr:uid="{B8893C46-F478-4080-83C2-C0D8FA5AB6E7}"/>
    <cellStyle name="Moneda [0] 2 2 2 3 6 2" xfId="50697" xr:uid="{83E5F218-105A-4F1C-838B-EA507F1FFE9C}"/>
    <cellStyle name="Moneda [0] 2 2 2 3 6 3" xfId="33828" xr:uid="{22675031-BDE8-4AFF-86A9-0B3D4428C135}"/>
    <cellStyle name="Moneda [0] 2 2 2 3 7" xfId="8659" xr:uid="{ED04BEF5-98F6-4BE3-A076-ECBBAFD2334A}"/>
    <cellStyle name="Moneda [0] 2 2 2 3 7 2" xfId="39711" xr:uid="{F9FBB989-525B-43C4-9183-FBF9A74F034A}"/>
    <cellStyle name="Moneda [0] 2 2 2 3 8" xfId="22842" xr:uid="{CC21576C-6446-4504-82ED-CE3F7007EBE4}"/>
    <cellStyle name="Moneda [0] 2 2 2 4" xfId="2526" xr:uid="{F21D96C9-0F56-458F-B15A-017D3F637B3D}"/>
    <cellStyle name="Moneda [0] 2 2 2 4 2" xfId="4941" xr:uid="{45104FE1-BF78-4B8E-A004-0A4769BC0BE2}"/>
    <cellStyle name="Moneda [0] 2 2 2 4 2 2" xfId="12924" xr:uid="{6BED7D04-21B4-4846-BF13-B584D6D74B1E}"/>
    <cellStyle name="Moneda [0] 2 2 2 4 2 2 2" xfId="43972" xr:uid="{60D2753B-0798-4E1E-B064-211A3DB59F67}"/>
    <cellStyle name="Moneda [0] 2 2 2 4 2 3" xfId="27103" xr:uid="{9721CB4B-0FBF-42E4-A2DD-0F3578A826AD}"/>
    <cellStyle name="Moneda [0] 2 2 2 4 3" xfId="7355" xr:uid="{F8482936-3BC9-4E41-94A3-8183EDB85DB5}"/>
    <cellStyle name="Moneda [0] 2 2 2 4 3 2" xfId="16532" xr:uid="{E54EAF7D-E1BB-46C0-A29D-6750CE5C806B}"/>
    <cellStyle name="Moneda [0] 2 2 2 4 3 2 2" xfId="47579" xr:uid="{A4C0DC9B-DCC7-41A8-8189-40C0F5530828}"/>
    <cellStyle name="Moneda [0] 2 2 2 4 3 3" xfId="30710" xr:uid="{0966B052-406B-495C-A88B-5E431B37F6CC}"/>
    <cellStyle name="Moneda [0] 2 2 2 4 4" xfId="20787" xr:uid="{05B735B7-7478-45DB-ABF9-AEAC737779BD}"/>
    <cellStyle name="Moneda [0] 2 2 2 4 4 2" xfId="51804" xr:uid="{CD732933-7B68-43B6-8364-D8B4A975826C}"/>
    <cellStyle name="Moneda [0] 2 2 2 4 4 3" xfId="34935" xr:uid="{3B47AF5F-513A-4BF2-BF93-20FDA32A73B5}"/>
    <cellStyle name="Moneda [0] 2 2 2 4 5" xfId="9766" xr:uid="{94B34D8E-637B-4C0B-90A9-BCDBF70F93CA}"/>
    <cellStyle name="Moneda [0] 2 2 2 4 5 2" xfId="40818" xr:uid="{E0105D48-4C34-4EF6-A079-0A587E711D41}"/>
    <cellStyle name="Moneda [0] 2 2 2 4 6" xfId="23949" xr:uid="{03606FE1-5BF2-4A2C-A11A-296FB31B26EF}"/>
    <cellStyle name="Moneda [0] 2 2 2 5" xfId="1519" xr:uid="{8A34E689-2007-49C9-8D09-47CCE0A974DC}"/>
    <cellStyle name="Moneda [0] 2 2 2 5 2" xfId="3934" xr:uid="{EF3CBAD6-B8B7-42A0-B119-011184C47D25}"/>
    <cellStyle name="Moneda [0] 2 2 2 5 2 2" xfId="11917" xr:uid="{092A0D9D-B0B7-4435-8B09-39B6421E8534}"/>
    <cellStyle name="Moneda [0] 2 2 2 5 2 2 2" xfId="42965" xr:uid="{BBB9B614-6283-47BA-BF49-B098AC6AF569}"/>
    <cellStyle name="Moneda [0] 2 2 2 5 2 3" xfId="26096" xr:uid="{B1C72FDD-9F70-4DA3-842D-EDF55852EB94}"/>
    <cellStyle name="Moneda [0] 2 2 2 5 3" xfId="6348" xr:uid="{F715805C-B575-48E9-B4F3-73C485BB1139}"/>
    <cellStyle name="Moneda [0] 2 2 2 5 3 2" xfId="15525" xr:uid="{21FCFA80-53B9-4AA7-8862-868FD624B892}"/>
    <cellStyle name="Moneda [0] 2 2 2 5 3 2 2" xfId="46572" xr:uid="{D537B017-AC99-48D7-AB17-D93C4E70C649}"/>
    <cellStyle name="Moneda [0] 2 2 2 5 3 3" xfId="29703" xr:uid="{2880C238-783B-43EB-926F-A932AE255DC1}"/>
    <cellStyle name="Moneda [0] 2 2 2 5 4" xfId="19780" xr:uid="{C6105258-E8BB-41B5-AE76-32098F82A358}"/>
    <cellStyle name="Moneda [0] 2 2 2 5 4 2" xfId="50797" xr:uid="{D9C30868-EC40-4255-A4AD-8FF469DAA8EB}"/>
    <cellStyle name="Moneda [0] 2 2 2 5 4 3" xfId="33928" xr:uid="{A63B7E96-6296-48A8-BCD0-CE2182F34E1B}"/>
    <cellStyle name="Moneda [0] 2 2 2 5 5" xfId="8759" xr:uid="{A0A11A03-EAB9-4D21-9B23-8049BBEB92FD}"/>
    <cellStyle name="Moneda [0] 2 2 2 5 5 2" xfId="39811" xr:uid="{34A47288-94A1-4693-8C0D-01F2FFA7AA02}"/>
    <cellStyle name="Moneda [0] 2 2 2 5 6" xfId="22942" xr:uid="{74A0B7CA-2E02-49F4-B6F5-A303F3B68D23}"/>
    <cellStyle name="Moneda [0] 2 2 2 6" xfId="843" xr:uid="{313BAF62-0EF6-4EA7-8167-81D56EFD05F6}"/>
    <cellStyle name="Moneda [0] 2 2 2 6 2" xfId="13673" xr:uid="{001985F6-36BF-43D4-B114-5882C1673781}"/>
    <cellStyle name="Moneda [0] 2 2 2 6 2 2" xfId="44721" xr:uid="{A49D8667-64EC-45D9-99BF-D7A721F3517F}"/>
    <cellStyle name="Moneda [0] 2 2 2 6 2 3" xfId="27852" xr:uid="{9C6F8ACA-76AF-43FC-8D6A-FFD7533D72D7}"/>
    <cellStyle name="Moneda [0] 2 2 2 6 3" xfId="17281" xr:uid="{4EC9D667-ED8D-4CC0-BD67-EB16AD18AA20}"/>
    <cellStyle name="Moneda [0] 2 2 2 6 3 2" xfId="48328" xr:uid="{2CE683D9-34FD-48D5-AE3E-D03316D8C625}"/>
    <cellStyle name="Moneda [0] 2 2 2 6 3 3" xfId="31459" xr:uid="{D3368295-65FE-4044-9AE4-B6355A08FFA7}"/>
    <cellStyle name="Moneda [0] 2 2 2 6 4" xfId="21536" xr:uid="{37F6695E-0EE5-4BD1-A978-4380DCF6BC43}"/>
    <cellStyle name="Moneda [0] 2 2 2 6 4 2" xfId="52553" xr:uid="{C634B065-944B-4E41-85C6-5BCB968667F1}"/>
    <cellStyle name="Moneda [0] 2 2 2 6 4 3" xfId="35684" xr:uid="{E7B3AC80-49D4-4834-8253-81C3DA3D1887}"/>
    <cellStyle name="Moneda [0] 2 2 2 6 5" xfId="10515" xr:uid="{E3CB5E7B-C238-46DE-81DA-025388380417}"/>
    <cellStyle name="Moneda [0] 2 2 2 6 5 2" xfId="41567" xr:uid="{0A83320B-3F8E-4C47-8DED-9ECCE5FB547B}"/>
    <cellStyle name="Moneda [0] 2 2 2 6 6" xfId="24698" xr:uid="{57A0122B-6A7F-4E04-8C43-FDAF8D1130A1}"/>
    <cellStyle name="Moneda [0] 2 2 2 7" xfId="3258" xr:uid="{C71C9069-9A44-49C8-872D-216A994803F9}"/>
    <cellStyle name="Moneda [0] 2 2 2 7 2" xfId="13970" xr:uid="{3982ED46-354A-4BD5-AFF7-CDF86F565B95}"/>
    <cellStyle name="Moneda [0] 2 2 2 7 2 2" xfId="45018" xr:uid="{727E5A4E-3D58-4EAE-87B4-CCCCBBF31A1C}"/>
    <cellStyle name="Moneda [0] 2 2 2 7 2 3" xfId="28149" xr:uid="{5E6D41C1-87FA-4EF2-AD51-8D5F140EF3E6}"/>
    <cellStyle name="Moneda [0] 2 2 2 7 3" xfId="17578" xr:uid="{99A8A2F3-F84E-4E77-B686-87F44B6BEB94}"/>
    <cellStyle name="Moneda [0] 2 2 2 7 3 2" xfId="48625" xr:uid="{68767338-FF37-40F1-A6F5-A1D5B474D1BE}"/>
    <cellStyle name="Moneda [0] 2 2 2 7 3 3" xfId="31756" xr:uid="{915465A4-080E-4787-9366-CCC35EC2A4FA}"/>
    <cellStyle name="Moneda [0] 2 2 2 7 4" xfId="21833" xr:uid="{28909331-7072-4026-85CA-0FCCC5170643}"/>
    <cellStyle name="Moneda [0] 2 2 2 7 4 2" xfId="52850" xr:uid="{BD3C2ECF-5CBF-4FA7-BE78-0E6F8E1984DA}"/>
    <cellStyle name="Moneda [0] 2 2 2 7 4 3" xfId="35981" xr:uid="{6A1E6D25-80D2-4470-BB8C-37FF0EC73276}"/>
    <cellStyle name="Moneda [0] 2 2 2 7 5" xfId="10812" xr:uid="{23D7C342-C838-4035-90EA-AB5E5CD83B8C}"/>
    <cellStyle name="Moneda [0] 2 2 2 7 5 2" xfId="41864" xr:uid="{4412890C-2069-4DF9-8F39-3CEDA1FBD186}"/>
    <cellStyle name="Moneda [0] 2 2 2 7 6" xfId="24995" xr:uid="{D27EA120-FB87-4479-84AC-37B61A90362E}"/>
    <cellStyle name="Moneda [0] 2 2 2 8" xfId="5673" xr:uid="{98449666-B7E5-4E8B-9E84-661379FFF9B1}"/>
    <cellStyle name="Moneda [0] 2 2 2 8 2" xfId="14188" xr:uid="{59A97905-1840-4BFC-8E80-91EBEBD1A48F}"/>
    <cellStyle name="Moneda [0] 2 2 2 8 2 2" xfId="45236" xr:uid="{2926A052-9539-4668-8782-BAA9FE43221B}"/>
    <cellStyle name="Moneda [0] 2 2 2 8 2 3" xfId="28367" xr:uid="{FE69CC3E-1894-48EE-AE39-16CC6ABF20D9}"/>
    <cellStyle name="Moneda [0] 2 2 2 8 3" xfId="17796" xr:uid="{74FEF0CC-1595-489A-BAA2-9603B29F8EDF}"/>
    <cellStyle name="Moneda [0] 2 2 2 8 3 2" xfId="48843" xr:uid="{77365281-9BA2-464B-AB39-CE76AFD528EE}"/>
    <cellStyle name="Moneda [0] 2 2 2 8 3 3" xfId="31974" xr:uid="{C3D63343-3023-4CC8-8301-2C265E4BE300}"/>
    <cellStyle name="Moneda [0] 2 2 2 8 4" xfId="22051" xr:uid="{C5D32CA3-019E-431D-B3E9-5E510B0DCEE8}"/>
    <cellStyle name="Moneda [0] 2 2 2 8 4 2" xfId="53068" xr:uid="{79251FFD-E1EE-4237-893C-93394594212F}"/>
    <cellStyle name="Moneda [0] 2 2 2 8 4 3" xfId="36199" xr:uid="{29728CC4-D53B-4510-8C2E-DA1A941F07F2}"/>
    <cellStyle name="Moneda [0] 2 2 2 8 5" xfId="11030" xr:uid="{8E038E8F-CD49-4640-B04D-36CAB12D94C6}"/>
    <cellStyle name="Moneda [0] 2 2 2 8 5 2" xfId="42082" xr:uid="{C9BC8ED9-5DB7-42C9-A41E-DD302C24AF3E}"/>
    <cellStyle name="Moneda [0] 2 2 2 8 6" xfId="25213" xr:uid="{30D546EC-6325-4D5D-BCD9-6D9367DA098D}"/>
    <cellStyle name="Moneda [0] 2 2 2 9" xfId="11242" xr:uid="{4D0E7D7F-8DA5-4D3B-ADB4-1EF88FD053FB}"/>
    <cellStyle name="Moneda [0] 2 2 2 9 2" xfId="14850" xr:uid="{15E65381-39A5-4504-ADCF-9BA0A9D04F37}"/>
    <cellStyle name="Moneda [0] 2 2 2 9 2 2" xfId="45897" xr:uid="{23F68F39-3F3A-409C-9BA4-E639A4115C56}"/>
    <cellStyle name="Moneda [0] 2 2 2 9 2 3" xfId="29028" xr:uid="{B9795812-8811-48A8-9A07-9B672547A0B9}"/>
    <cellStyle name="Moneda [0] 2 2 2 9 3" xfId="19105" xr:uid="{4EDE5C10-1A02-417E-B955-3C16DCEAAB92}"/>
    <cellStyle name="Moneda [0] 2 2 2 9 3 2" xfId="50122" xr:uid="{5598100C-1ADB-4D88-B5F7-34FC414B4E96}"/>
    <cellStyle name="Moneda [0] 2 2 2 9 3 3" xfId="33253" xr:uid="{43A98B8E-1F26-4789-82FA-2EC8ECF0BC2C}"/>
    <cellStyle name="Moneda [0] 2 2 2 9 4" xfId="42290" xr:uid="{8A17AB31-5B64-46F5-B436-653D847CD5E1}"/>
    <cellStyle name="Moneda [0] 2 2 2 9 5" xfId="25421" xr:uid="{7008DB6D-F2E0-4990-BA13-501399B055A8}"/>
    <cellStyle name="Moneda [0] 2 2 20" xfId="18677" xr:uid="{471EFCD8-B36D-4E81-BDE6-BA52D5F8D2C6}"/>
    <cellStyle name="Moneda [0] 2 2 20 2" xfId="49694" xr:uid="{203AD96B-CAE7-48D1-A775-25E3EFD7E9FD}"/>
    <cellStyle name="Moneda [0] 2 2 20 3" xfId="32825" xr:uid="{5E7832B6-E74C-43B6-96D8-DB806393B27A}"/>
    <cellStyle name="Moneda [0] 2 2 21" xfId="18850" xr:uid="{6264708A-8FAE-4A39-8AAE-256FF8168A59}"/>
    <cellStyle name="Moneda [0] 2 2 21 2" xfId="49867" xr:uid="{471218AD-692F-4BB8-8C61-C31A6DAAFEBA}"/>
    <cellStyle name="Moneda [0] 2 2 21 3" xfId="32998" xr:uid="{8F1065F7-FD92-499C-8D0A-964A622540C3}"/>
    <cellStyle name="Moneda [0] 2 2 22" xfId="7963" xr:uid="{43BFA5F4-993E-46E3-AA44-09A7E2BCD6ED}"/>
    <cellStyle name="Moneda [0] 2 2 22 2" xfId="53298" xr:uid="{B58A5811-2218-493D-BFD8-7FD21CD1680C}"/>
    <cellStyle name="Moneda [0] 2 2 22 3" xfId="36429" xr:uid="{04F581B2-3223-4E0F-A6B6-366E678899F1}"/>
    <cellStyle name="Moneda [0] 2 2 23" xfId="36734" xr:uid="{CE240448-938C-4461-8B06-563D006D49F2}"/>
    <cellStyle name="Moneda [0] 2 2 23 2" xfId="53603" xr:uid="{9CEFBC5E-6D8C-4641-8888-B459CC7FADC4}"/>
    <cellStyle name="Moneda [0] 2 2 24" xfId="37044" xr:uid="{976AD53D-4D09-4592-BE8F-7EEC543317E8}"/>
    <cellStyle name="Moneda [0] 2 2 24 2" xfId="53913" xr:uid="{C22325E7-4E36-4EC5-A742-9427F1CB1BEB}"/>
    <cellStyle name="Moneda [0] 2 2 25" xfId="37347" xr:uid="{A9323705-7A22-40DA-AA4D-62FDE6F132A0}"/>
    <cellStyle name="Moneda [0] 2 2 25 2" xfId="54216" xr:uid="{938EE70E-ED7E-42BC-863A-7D59538062B9}"/>
    <cellStyle name="Moneda [0] 2 2 26" xfId="37647" xr:uid="{4C3E4DBA-7932-4292-AC3F-74D42F31C870}"/>
    <cellStyle name="Moneda [0] 2 2 26 2" xfId="54516" xr:uid="{9D3FD874-92E2-4867-AB5C-E35D0A4B3D26}"/>
    <cellStyle name="Moneda [0] 2 2 27" xfId="37949" xr:uid="{E85DFC94-189E-4DFE-BA28-37432CFE0E1E}"/>
    <cellStyle name="Moneda [0] 2 2 27 2" xfId="54818" xr:uid="{C2E9D3FC-AEE6-49FF-A293-50C7E4EFA0C5}"/>
    <cellStyle name="Moneda [0] 2 2 28" xfId="38251" xr:uid="{8643D81B-25F0-4D4B-93D9-00D0FA189023}"/>
    <cellStyle name="Moneda [0] 2 2 28 2" xfId="55120" xr:uid="{D5E55263-C22B-4D46-9FA4-4C349FFD9834}"/>
    <cellStyle name="Moneda [0] 2 2 29" xfId="38551" xr:uid="{422CCAFB-C9D2-41A2-9647-968C5E07D5DA}"/>
    <cellStyle name="Moneda [0] 2 2 29 2" xfId="55420" xr:uid="{FFD0A8D6-83B4-4AC0-9881-B3CD166A6C55}"/>
    <cellStyle name="Moneda [0] 2 2 3" xfId="307" xr:uid="{E438D23D-A039-4FF0-9963-3B415DDF79B3}"/>
    <cellStyle name="Moneda [0] 2 2 3 10" xfId="14418" xr:uid="{C6BC216F-3C6F-452D-BF21-90EBD24EFD60}"/>
    <cellStyle name="Moneda [0] 2 2 3 10 2" xfId="45466" xr:uid="{C6B47470-0B72-48C2-95EF-171661EF05E0}"/>
    <cellStyle name="Moneda [0] 2 2 3 10 3" xfId="28597" xr:uid="{3E0D0BB6-95B9-4472-942C-54D994EFA86B}"/>
    <cellStyle name="Moneda [0] 2 2 3 11" xfId="14660" xr:uid="{003A465A-D647-4086-8D62-D429297334D8}"/>
    <cellStyle name="Moneda [0] 2 2 3 11 2" xfId="45707" xr:uid="{6E424B57-A421-4E0F-B4EF-ED54A9EBC186}"/>
    <cellStyle name="Moneda [0] 2 2 3 11 3" xfId="28838" xr:uid="{368473A7-BF03-49C6-B6B4-71CF5AF561D5}"/>
    <cellStyle name="Moneda [0] 2 2 3 12" xfId="18079" xr:uid="{66D497BF-86C7-4259-81E8-0EECFF3FA800}"/>
    <cellStyle name="Moneda [0] 2 2 3 12 2" xfId="49096" xr:uid="{63F346AF-88D4-4F32-9000-154DB3DB5C67}"/>
    <cellStyle name="Moneda [0] 2 2 3 12 3" xfId="32227" xr:uid="{E35DFDC8-A881-41E6-9AD0-55B83F194030}"/>
    <cellStyle name="Moneda [0] 2 2 3 13" xfId="18379" xr:uid="{EBFCB1A5-B48D-43D8-8407-B5D9B8AAD63C}"/>
    <cellStyle name="Moneda [0] 2 2 3 13 2" xfId="49396" xr:uid="{4E0B2140-8E82-4573-B72C-C42916E77DC6}"/>
    <cellStyle name="Moneda [0] 2 2 3 13 3" xfId="32527" xr:uid="{B8B59737-3B31-4E97-83D7-9BD0134007DA}"/>
    <cellStyle name="Moneda [0] 2 2 3 14" xfId="18679" xr:uid="{CB864D89-6CC9-4486-969E-FAD546D604C0}"/>
    <cellStyle name="Moneda [0] 2 2 3 14 2" xfId="49696" xr:uid="{8F069739-98D1-4AFF-B39D-7E51ECACBAD7}"/>
    <cellStyle name="Moneda [0] 2 2 3 14 3" xfId="32827" xr:uid="{ADAE963E-A291-43C5-A504-A675B06B10EC}"/>
    <cellStyle name="Moneda [0] 2 2 3 15" xfId="18916" xr:uid="{A8F1A54A-9DD1-4349-BF1E-FEDBC62020F3}"/>
    <cellStyle name="Moneda [0] 2 2 3 15 2" xfId="49933" xr:uid="{1ED53685-4369-4767-B912-795C64757F94}"/>
    <cellStyle name="Moneda [0] 2 2 3 15 3" xfId="33064" xr:uid="{B833B1A8-7563-4579-88BE-9F2BAC033C21}"/>
    <cellStyle name="Moneda [0] 2 2 3 16" xfId="8138" xr:uid="{9B23D943-4A9B-4978-8BA2-2C5A9D167947}"/>
    <cellStyle name="Moneda [0] 2 2 3 16 2" xfId="53300" xr:uid="{19C64C78-6BA4-429E-8473-8785AEA6B05D}"/>
    <cellStyle name="Moneda [0] 2 2 3 16 3" xfId="36431" xr:uid="{2285C1DF-1756-4BEF-9BD3-C687A5B1F8C0}"/>
    <cellStyle name="Moneda [0] 2 2 3 17" xfId="36736" xr:uid="{0EBF7CC5-8617-443E-A63B-A014D288A699}"/>
    <cellStyle name="Moneda [0] 2 2 3 17 2" xfId="53605" xr:uid="{5D6A375B-3A36-4F57-B971-154BB69775C5}"/>
    <cellStyle name="Moneda [0] 2 2 3 18" xfId="37046" xr:uid="{58BEF4C3-BA06-46E6-8612-21DD0A8D9521}"/>
    <cellStyle name="Moneda [0] 2 2 3 18 2" xfId="53915" xr:uid="{77C8695F-5325-4C7F-B9BA-CCE5FADC1B7F}"/>
    <cellStyle name="Moneda [0] 2 2 3 19" xfId="37349" xr:uid="{EA1FEAB3-7C78-4634-B80A-547B124D055D}"/>
    <cellStyle name="Moneda [0] 2 2 3 19 2" xfId="54218" xr:uid="{66FA9910-3070-4F47-8F96-64053E750A96}"/>
    <cellStyle name="Moneda [0] 2 2 3 2" xfId="586" xr:uid="{2237C3AF-478F-4AA6-8DF5-8A6F5D0D161C}"/>
    <cellStyle name="Moneda [0] 2 2 3 2 2" xfId="2858" xr:uid="{3874CFB7-9479-4898-885F-9C8CE6E80A9A}"/>
    <cellStyle name="Moneda [0] 2 2 3 2 2 2" xfId="5273" xr:uid="{19ABAD2D-9149-41CD-BCAE-5E6287C69DF2}"/>
    <cellStyle name="Moneda [0] 2 2 3 2 2 2 2" xfId="13256" xr:uid="{262C14E0-235F-4CC0-827B-83C679195178}"/>
    <cellStyle name="Moneda [0] 2 2 3 2 2 2 2 2" xfId="44304" xr:uid="{DF4138F7-5063-498A-99FB-1DAAD57E619F}"/>
    <cellStyle name="Moneda [0] 2 2 3 2 2 2 3" xfId="27435" xr:uid="{138F693A-F8F0-448A-BA9D-0759BD76869F}"/>
    <cellStyle name="Moneda [0] 2 2 3 2 2 3" xfId="7687" xr:uid="{130990BE-C653-49E0-8062-D7B398A48704}"/>
    <cellStyle name="Moneda [0] 2 2 3 2 2 3 2" xfId="16864" xr:uid="{D4C347B1-F1BE-4891-8775-AD92CAB85A04}"/>
    <cellStyle name="Moneda [0] 2 2 3 2 2 3 2 2" xfId="47911" xr:uid="{CA8C1FE0-7B2B-4926-AFD1-BAD4E97A49A4}"/>
    <cellStyle name="Moneda [0] 2 2 3 2 2 3 3" xfId="31042" xr:uid="{6DE3FC58-F47B-4B1C-B592-4E6DC88E5CEA}"/>
    <cellStyle name="Moneda [0] 2 2 3 2 2 4" xfId="21119" xr:uid="{2A067B6D-BE06-40CA-A40E-5AB779363F35}"/>
    <cellStyle name="Moneda [0] 2 2 3 2 2 4 2" xfId="52136" xr:uid="{1311C85C-4903-46CD-92F8-4E537B6AAAD7}"/>
    <cellStyle name="Moneda [0] 2 2 3 2 2 4 3" xfId="35267" xr:uid="{BF6AC9AD-37B9-4B51-91D9-DA9D4484392F}"/>
    <cellStyle name="Moneda [0] 2 2 3 2 2 5" xfId="10098" xr:uid="{0024377C-FAAB-4EED-8622-C35A39E8F082}"/>
    <cellStyle name="Moneda [0] 2 2 3 2 2 5 2" xfId="41150" xr:uid="{9F9F2654-C6E4-4923-81F6-1B364C5BBF9A}"/>
    <cellStyle name="Moneda [0] 2 2 3 2 2 6" xfId="24281" xr:uid="{5336684E-13BC-4F52-AF5B-D7642ECF3D5D}"/>
    <cellStyle name="Moneda [0] 2 2 3 2 3" xfId="1925" xr:uid="{ADA33597-EF86-4DD5-9438-9451377284DE}"/>
    <cellStyle name="Moneda [0] 2 2 3 2 3 2" xfId="4340" xr:uid="{726B8AC5-DF6F-47C4-BFAE-11C58123289C}"/>
    <cellStyle name="Moneda [0] 2 2 3 2 3 2 2" xfId="12323" xr:uid="{1AA9906C-7D47-4A7D-A3AD-DE46C4C542FF}"/>
    <cellStyle name="Moneda [0] 2 2 3 2 3 2 2 2" xfId="43371" xr:uid="{22C8D972-E8A2-423A-AE8C-107E295B2A3F}"/>
    <cellStyle name="Moneda [0] 2 2 3 2 3 2 3" xfId="26502" xr:uid="{3BB808D9-9956-4EA5-BD07-D7F958966067}"/>
    <cellStyle name="Moneda [0] 2 2 3 2 3 3" xfId="6754" xr:uid="{0A2A464C-44FB-4A6E-A40E-933F8986F344}"/>
    <cellStyle name="Moneda [0] 2 2 3 2 3 3 2" xfId="15931" xr:uid="{00BB6D6E-87EE-4A1E-B139-6212F7751EEA}"/>
    <cellStyle name="Moneda [0] 2 2 3 2 3 3 2 2" xfId="46978" xr:uid="{2A92CC57-FD3D-4FD7-BC29-E57AB8FE0B8E}"/>
    <cellStyle name="Moneda [0] 2 2 3 2 3 3 3" xfId="30109" xr:uid="{F46BD1AC-87F4-4D04-BABF-CF6CDE72EB93}"/>
    <cellStyle name="Moneda [0] 2 2 3 2 3 4" xfId="20186" xr:uid="{36C753F7-5684-438B-94D4-A7318A73F56A}"/>
    <cellStyle name="Moneda [0] 2 2 3 2 3 4 2" xfId="51203" xr:uid="{7ADD38A8-E2D0-4B63-B859-B391DFE29BF1}"/>
    <cellStyle name="Moneda [0] 2 2 3 2 3 4 3" xfId="34334" xr:uid="{39DCE952-617E-4F61-AFF2-D83FCB4AFB0A}"/>
    <cellStyle name="Moneda [0] 2 2 3 2 3 5" xfId="9165" xr:uid="{5A27D659-C0D8-4D0B-A9E6-DA9AFFE23C9C}"/>
    <cellStyle name="Moneda [0] 2 2 3 2 3 5 2" xfId="40217" xr:uid="{158EFBC3-E981-4138-923D-0CA9A3DED505}"/>
    <cellStyle name="Moneda [0] 2 2 3 2 3 6" xfId="23348" xr:uid="{3AF9770B-2678-4CCB-A195-0F22046E3C6C}"/>
    <cellStyle name="Moneda [0] 2 2 3 2 4" xfId="1175" xr:uid="{D4C06519-27F6-4975-ACBD-F36221A55795}"/>
    <cellStyle name="Moneda [0] 2 2 3 2 4 2" xfId="11574" xr:uid="{C5C51992-F6D9-4F27-B3A8-DD75E72A4A8F}"/>
    <cellStyle name="Moneda [0] 2 2 3 2 4 2 2" xfId="42622" xr:uid="{FF123493-E9ED-40A9-89CB-EA592F5A8A7D}"/>
    <cellStyle name="Moneda [0] 2 2 3 2 4 3" xfId="25753" xr:uid="{D2B891A4-1F43-4774-8BA1-D16E411B8FB2}"/>
    <cellStyle name="Moneda [0] 2 2 3 2 5" xfId="3590" xr:uid="{E99E06F2-7C07-44F5-A498-D6EBE1042202}"/>
    <cellStyle name="Moneda [0] 2 2 3 2 5 2" xfId="15182" xr:uid="{3766AF10-971C-4978-AE6A-8670B1849C18}"/>
    <cellStyle name="Moneda [0] 2 2 3 2 5 2 2" xfId="46229" xr:uid="{F98462C5-D3E6-4DD8-81FA-8CEB5DA6BFAD}"/>
    <cellStyle name="Moneda [0] 2 2 3 2 5 3" xfId="29360" xr:uid="{EF74DE14-B385-4B16-8AAB-17789D31816F}"/>
    <cellStyle name="Moneda [0] 2 2 3 2 6" xfId="6005" xr:uid="{09D56A9A-ABDB-44B3-A274-E5F528833FFF}"/>
    <cellStyle name="Moneda [0] 2 2 3 2 6 2" xfId="19437" xr:uid="{0977CA14-B504-4444-9DB1-520C80C8D0D5}"/>
    <cellStyle name="Moneda [0] 2 2 3 2 6 2 2" xfId="50454" xr:uid="{05D17E47-7DC3-4841-AF43-09BFFBDFCEC1}"/>
    <cellStyle name="Moneda [0] 2 2 3 2 6 3" xfId="33585" xr:uid="{EFA3246A-D76E-4967-A50B-177C0027178B}"/>
    <cellStyle name="Moneda [0] 2 2 3 2 7" xfId="8416" xr:uid="{1C866B71-5856-49E9-A64C-851746B46B8F}"/>
    <cellStyle name="Moneda [0] 2 2 3 2 7 2" xfId="39468" xr:uid="{070540D3-9C34-4762-83B3-B8E4BFF09228}"/>
    <cellStyle name="Moneda [0] 2 2 3 2 8" xfId="22599" xr:uid="{57621A35-5BDD-41A1-9C88-AD4BE090E2A1}"/>
    <cellStyle name="Moneda [0] 2 2 3 20" xfId="37649" xr:uid="{0AEE06AC-F266-49ED-9E9D-618B4DAB7422}"/>
    <cellStyle name="Moneda [0] 2 2 3 20 2" xfId="54518" xr:uid="{07AE8E3E-B6F5-4D16-9321-5D5CB0E779A7}"/>
    <cellStyle name="Moneda [0] 2 2 3 21" xfId="37951" xr:uid="{7EC694BB-F006-4830-B6B8-015758897305}"/>
    <cellStyle name="Moneda [0] 2 2 3 21 2" xfId="54820" xr:uid="{A25D669B-DB97-48F5-B48A-E11C946C62F7}"/>
    <cellStyle name="Moneda [0] 2 2 3 22" xfId="38253" xr:uid="{D71B5B1C-1108-4A88-B999-D74A26ADB752}"/>
    <cellStyle name="Moneda [0] 2 2 3 22 2" xfId="55122" xr:uid="{EFB7806B-4C2E-482B-91A0-467C19DDD116}"/>
    <cellStyle name="Moneda [0] 2 2 3 23" xfId="38553" xr:uid="{32A04D90-20FB-4058-B293-F3336BB3767B}"/>
    <cellStyle name="Moneda [0] 2 2 3 23 2" xfId="55422" xr:uid="{040598F9-CE8B-4C32-83D5-F2A2C50756A1}"/>
    <cellStyle name="Moneda [0] 2 2 3 24" xfId="38853" xr:uid="{76ED84C5-B4DB-40C2-B772-1DB68A8C8DFB}"/>
    <cellStyle name="Moneda [0] 2 2 3 24 2" xfId="55722" xr:uid="{D4C60A1C-5E66-4E8C-B7A9-AB10C515DCBA}"/>
    <cellStyle name="Moneda [0] 2 2 3 25" xfId="39190" xr:uid="{B96991EA-8C2A-492D-B78B-F900AA94EC5E}"/>
    <cellStyle name="Moneda [0] 2 2 3 26" xfId="22321" xr:uid="{80B1072D-13E3-47CE-B765-8E86270889A1}"/>
    <cellStyle name="Moneda [0] 2 2 3 3" xfId="2227" xr:uid="{F00B1FAD-94E0-4C34-B670-2CB48F52234E}"/>
    <cellStyle name="Moneda [0] 2 2 3 3 2" xfId="4642" xr:uid="{2AB2219C-903D-48DD-B893-8A53D9D01A44}"/>
    <cellStyle name="Moneda [0] 2 2 3 3 2 2" xfId="12625" xr:uid="{EFF1A285-1F7D-4351-B534-3F13C614B3E7}"/>
    <cellStyle name="Moneda [0] 2 2 3 3 2 2 2" xfId="43673" xr:uid="{06DE1D99-5103-4148-8C5E-52883BC23383}"/>
    <cellStyle name="Moneda [0] 2 2 3 3 2 3" xfId="26804" xr:uid="{3EA62856-D2AF-4025-B62F-5F5DDC5F6946}"/>
    <cellStyle name="Moneda [0] 2 2 3 3 3" xfId="7056" xr:uid="{A5C4E5D2-E194-4D50-B9AE-FEF6C8B97847}"/>
    <cellStyle name="Moneda [0] 2 2 3 3 3 2" xfId="16233" xr:uid="{2E2DA782-B461-4330-8DFD-08430AAF777D}"/>
    <cellStyle name="Moneda [0] 2 2 3 3 3 2 2" xfId="47280" xr:uid="{0A0BAAE3-FC17-4E78-8301-17E4AD082BA4}"/>
    <cellStyle name="Moneda [0] 2 2 3 3 3 3" xfId="30411" xr:uid="{2F772381-D742-4BDF-81EF-A22D7E4B5A32}"/>
    <cellStyle name="Moneda [0] 2 2 3 3 4" xfId="20488" xr:uid="{95AA4074-9CBA-43F1-A878-B005125F73D9}"/>
    <cellStyle name="Moneda [0] 2 2 3 3 4 2" xfId="51505" xr:uid="{27BA2FE6-DEB0-4447-83C2-A2CB1C7605BC}"/>
    <cellStyle name="Moneda [0] 2 2 3 3 4 3" xfId="34636" xr:uid="{0CAFB2D5-B3D4-4DC9-9942-D0869292F6BD}"/>
    <cellStyle name="Moneda [0] 2 2 3 3 5" xfId="9467" xr:uid="{38AD8AA4-A473-4A3C-9BAD-32E2C9521920}"/>
    <cellStyle name="Moneda [0] 2 2 3 3 5 2" xfId="40519" xr:uid="{5B115F53-1DBA-4577-99C3-134D77FA55F5}"/>
    <cellStyle name="Moneda [0] 2 2 3 3 6" xfId="23650" xr:uid="{04C71E51-9170-48B6-BFE1-7B40340DD334}"/>
    <cellStyle name="Moneda [0] 2 2 3 4" xfId="2580" xr:uid="{59CF1BDE-AE86-4BB7-BD66-5360F9489D28}"/>
    <cellStyle name="Moneda [0] 2 2 3 4 2" xfId="4995" xr:uid="{BCAC3D7D-183B-4698-B0C1-82D29F770052}"/>
    <cellStyle name="Moneda [0] 2 2 3 4 2 2" xfId="12978" xr:uid="{11ECC2C5-9265-4C82-9FA7-EEBD9BD3676F}"/>
    <cellStyle name="Moneda [0] 2 2 3 4 2 2 2" xfId="44026" xr:uid="{65154BA4-BDBA-43B7-B7AF-7E64087E7EBB}"/>
    <cellStyle name="Moneda [0] 2 2 3 4 2 3" xfId="27157" xr:uid="{2BDEF243-44A7-4865-9D80-BF9C679525FD}"/>
    <cellStyle name="Moneda [0] 2 2 3 4 3" xfId="7409" xr:uid="{D0B8EEC2-EF8F-457B-89DE-6BD9432B1E79}"/>
    <cellStyle name="Moneda [0] 2 2 3 4 3 2" xfId="16586" xr:uid="{5D050048-4341-422B-AB5A-C4094DCA8C89}"/>
    <cellStyle name="Moneda [0] 2 2 3 4 3 2 2" xfId="47633" xr:uid="{090B94CB-256A-49A4-AB3F-A83C0FAE4A7B}"/>
    <cellStyle name="Moneda [0] 2 2 3 4 3 3" xfId="30764" xr:uid="{383CDC24-4EB5-46E7-B2F5-466678C94FE5}"/>
    <cellStyle name="Moneda [0] 2 2 3 4 4" xfId="20841" xr:uid="{F8361522-9542-4DE1-85E6-8FE59CD1AF8D}"/>
    <cellStyle name="Moneda [0] 2 2 3 4 4 2" xfId="51858" xr:uid="{A55C6501-4CA2-43CB-92D0-B5FFADB65E0C}"/>
    <cellStyle name="Moneda [0] 2 2 3 4 4 3" xfId="34989" xr:uid="{077726C4-968C-4B3F-BE03-D1AE61912766}"/>
    <cellStyle name="Moneda [0] 2 2 3 4 5" xfId="9820" xr:uid="{4C3404B3-4722-477B-9BF2-2C4718CED680}"/>
    <cellStyle name="Moneda [0] 2 2 3 4 5 2" xfId="40872" xr:uid="{500F924C-C4C5-4882-88BC-9C03B27A10F3}"/>
    <cellStyle name="Moneda [0] 2 2 3 4 6" xfId="24003" xr:uid="{C95D7259-9DFA-4C8D-B496-BB19FD5112C9}"/>
    <cellStyle name="Moneda [0] 2 2 3 5" xfId="1573" xr:uid="{C9FE7494-F30D-4ADA-8345-476AE5D561FA}"/>
    <cellStyle name="Moneda [0] 2 2 3 5 2" xfId="3988" xr:uid="{2A87EACE-5855-4670-B31C-18BF8616C82D}"/>
    <cellStyle name="Moneda [0] 2 2 3 5 2 2" xfId="11971" xr:uid="{1E57FB12-17C9-4BC8-A285-0AF07020C5EF}"/>
    <cellStyle name="Moneda [0] 2 2 3 5 2 2 2" xfId="43019" xr:uid="{FA3984CC-5C5F-4735-80BB-C8D3507594EA}"/>
    <cellStyle name="Moneda [0] 2 2 3 5 2 3" xfId="26150" xr:uid="{FD03F2FF-4FF8-43B8-B595-DDCA2B35E1D5}"/>
    <cellStyle name="Moneda [0] 2 2 3 5 3" xfId="6402" xr:uid="{1E30D05A-9469-4104-9B75-E658D39859FE}"/>
    <cellStyle name="Moneda [0] 2 2 3 5 3 2" xfId="15579" xr:uid="{1537866F-CD2F-45B9-894D-5D55D5466315}"/>
    <cellStyle name="Moneda [0] 2 2 3 5 3 2 2" xfId="46626" xr:uid="{0307CC80-6EE0-4AD2-BE87-62EBC55207E8}"/>
    <cellStyle name="Moneda [0] 2 2 3 5 3 3" xfId="29757" xr:uid="{DF4B231D-EC9C-4584-9DDF-34AA387185F4}"/>
    <cellStyle name="Moneda [0] 2 2 3 5 4" xfId="19834" xr:uid="{1F8D125D-4F69-4331-8700-142FB092DE37}"/>
    <cellStyle name="Moneda [0] 2 2 3 5 4 2" xfId="50851" xr:uid="{FA464162-3716-4100-BAB8-100998C31CA1}"/>
    <cellStyle name="Moneda [0] 2 2 3 5 4 3" xfId="33982" xr:uid="{4FA402E7-1111-45C3-A3BA-7BA067BF3EC1}"/>
    <cellStyle name="Moneda [0] 2 2 3 5 5" xfId="8813" xr:uid="{9FDF78ED-342F-4D22-B2A4-DEE2415F9549}"/>
    <cellStyle name="Moneda [0] 2 2 3 5 5 2" xfId="39865" xr:uid="{37876AED-75BB-4D33-8E53-8A9B6823E24B}"/>
    <cellStyle name="Moneda [0] 2 2 3 5 6" xfId="22996" xr:uid="{7CE379FE-86FF-4FFC-B5C9-F231AA32EA29}"/>
    <cellStyle name="Moneda [0] 2 2 3 6" xfId="897" xr:uid="{4ABC8557-688A-4650-8B90-FBBC78AFCB18}"/>
    <cellStyle name="Moneda [0] 2 2 3 6 2" xfId="13674" xr:uid="{194E52F1-DD2F-4666-9244-57E83311C99E}"/>
    <cellStyle name="Moneda [0] 2 2 3 6 2 2" xfId="44722" xr:uid="{3CEB127C-1F18-4438-9F3B-41E05FD0BDF8}"/>
    <cellStyle name="Moneda [0] 2 2 3 6 2 3" xfId="27853" xr:uid="{93398E6F-8C29-4F58-8D57-32E4A0435009}"/>
    <cellStyle name="Moneda [0] 2 2 3 6 3" xfId="17282" xr:uid="{518D50F2-6469-412A-AE24-A2211C9DD43C}"/>
    <cellStyle name="Moneda [0] 2 2 3 6 3 2" xfId="48329" xr:uid="{FE1E9886-7AEA-4B3B-A8EC-989786671127}"/>
    <cellStyle name="Moneda [0] 2 2 3 6 3 3" xfId="31460" xr:uid="{F918A920-832D-4390-AD37-57159033EE19}"/>
    <cellStyle name="Moneda [0] 2 2 3 6 4" xfId="21537" xr:uid="{62075D88-5F82-4DD9-AE4B-1A4D2341BD9A}"/>
    <cellStyle name="Moneda [0] 2 2 3 6 4 2" xfId="52554" xr:uid="{CF4E6D8E-1536-4718-AEF3-C530DE1AED18}"/>
    <cellStyle name="Moneda [0] 2 2 3 6 4 3" xfId="35685" xr:uid="{E727BBFB-FB92-4CA0-8854-322076AD9259}"/>
    <cellStyle name="Moneda [0] 2 2 3 6 5" xfId="10516" xr:uid="{45161780-7D77-40DD-AF37-0D9B2C3D722A}"/>
    <cellStyle name="Moneda [0] 2 2 3 6 5 2" xfId="41568" xr:uid="{D5D35729-7823-4162-BC2F-F7377638855F}"/>
    <cellStyle name="Moneda [0] 2 2 3 6 6" xfId="24699" xr:uid="{478A9B6D-8DA2-42CF-878E-8F62C4413CE3}"/>
    <cellStyle name="Moneda [0] 2 2 3 7" xfId="3312" xr:uid="{D9C78B63-EDE6-4680-8903-9E1C5D458FDA}"/>
    <cellStyle name="Moneda [0] 2 2 3 7 2" xfId="13971" xr:uid="{BBCABF17-DFD2-4297-9445-C39DF6437261}"/>
    <cellStyle name="Moneda [0] 2 2 3 7 2 2" xfId="45019" xr:uid="{A98BCFDA-C257-4D6C-8D34-58A4A3D66C48}"/>
    <cellStyle name="Moneda [0] 2 2 3 7 2 3" xfId="28150" xr:uid="{772E8532-6068-456D-80C0-2D1C6CCE153B}"/>
    <cellStyle name="Moneda [0] 2 2 3 7 3" xfId="17579" xr:uid="{D8543CEB-241B-4DA1-A600-43A84D960CCA}"/>
    <cellStyle name="Moneda [0] 2 2 3 7 3 2" xfId="48626" xr:uid="{8784A1DC-54E6-4FAE-B5AB-18D39F5015D0}"/>
    <cellStyle name="Moneda [0] 2 2 3 7 3 3" xfId="31757" xr:uid="{F044C19E-BE8A-4BDA-B697-57DF8DC63994}"/>
    <cellStyle name="Moneda [0] 2 2 3 7 4" xfId="21834" xr:uid="{DE72CCAD-F65D-44F8-988E-33A138BDB945}"/>
    <cellStyle name="Moneda [0] 2 2 3 7 4 2" xfId="52851" xr:uid="{93439132-241B-4FC2-BDFD-D547982ED453}"/>
    <cellStyle name="Moneda [0] 2 2 3 7 4 3" xfId="35982" xr:uid="{94EFAABC-CEFC-4C85-98ED-1D8AB5022253}"/>
    <cellStyle name="Moneda [0] 2 2 3 7 5" xfId="10813" xr:uid="{B778DA91-3A33-484F-8A51-0E714DAA6401}"/>
    <cellStyle name="Moneda [0] 2 2 3 7 5 2" xfId="41865" xr:uid="{A344C4F0-FE8D-4F8D-93DD-100715D3F8C7}"/>
    <cellStyle name="Moneda [0] 2 2 3 7 6" xfId="24996" xr:uid="{25A68880-993C-4B1F-A30E-2DBB0B5581EE}"/>
    <cellStyle name="Moneda [0] 2 2 3 8" xfId="5727" xr:uid="{78CAA367-B8C1-4EFE-BACE-9E0F3C9481DD}"/>
    <cellStyle name="Moneda [0] 2 2 3 8 2" xfId="14207" xr:uid="{4D99284A-A511-4372-9A05-CE384FB3ADC0}"/>
    <cellStyle name="Moneda [0] 2 2 3 8 2 2" xfId="45255" xr:uid="{9BA838A9-0DA2-4BC3-BCF1-6E0EFB044E07}"/>
    <cellStyle name="Moneda [0] 2 2 3 8 2 3" xfId="28386" xr:uid="{CFF48F77-703E-42D5-8908-407471491C1F}"/>
    <cellStyle name="Moneda [0] 2 2 3 8 3" xfId="17818" xr:uid="{FD68212F-5D5E-415B-8567-8F39B4E7D2CC}"/>
    <cellStyle name="Moneda [0] 2 2 3 8 3 2" xfId="48865" xr:uid="{EDD7A254-1130-4F04-A957-D317E52E145E}"/>
    <cellStyle name="Moneda [0] 2 2 3 8 3 3" xfId="31996" xr:uid="{991AB550-4453-41D6-8ADD-A12A28E28871}"/>
    <cellStyle name="Moneda [0] 2 2 3 8 4" xfId="22070" xr:uid="{745C78F0-26E1-4898-8C4E-43E1E75CB92D}"/>
    <cellStyle name="Moneda [0] 2 2 3 8 4 2" xfId="53087" xr:uid="{37962589-9803-4D43-B864-B111A9FDE31D}"/>
    <cellStyle name="Moneda [0] 2 2 3 8 4 3" xfId="36218" xr:uid="{BDAA5B2B-AB58-4185-A94F-42E189938830}"/>
    <cellStyle name="Moneda [0] 2 2 3 8 5" xfId="11052" xr:uid="{1F48116E-226E-48EA-A3D1-E75D411DA1CA}"/>
    <cellStyle name="Moneda [0] 2 2 3 8 5 2" xfId="42101" xr:uid="{0D91AC26-05E6-45AF-A582-10B22D11FEC5}"/>
    <cellStyle name="Moneda [0] 2 2 3 8 6" xfId="25232" xr:uid="{B57FA71D-DF8F-420A-BD2E-0ECA4D00F877}"/>
    <cellStyle name="Moneda [0] 2 2 3 9" xfId="11296" xr:uid="{91C62CD1-9F5D-4858-824F-B4384016B97E}"/>
    <cellStyle name="Moneda [0] 2 2 3 9 2" xfId="14904" xr:uid="{E249BA75-E666-4C33-A5C1-2AFC06F34EEE}"/>
    <cellStyle name="Moneda [0] 2 2 3 9 2 2" xfId="45951" xr:uid="{289F3AE4-2BCA-405D-9ED4-FBD8ED07C672}"/>
    <cellStyle name="Moneda [0] 2 2 3 9 2 3" xfId="29082" xr:uid="{20FF467F-6863-4DBF-9FC4-79F689E73611}"/>
    <cellStyle name="Moneda [0] 2 2 3 9 3" xfId="19159" xr:uid="{35EA594A-B8B2-4913-8054-B45E5EA8394A}"/>
    <cellStyle name="Moneda [0] 2 2 3 9 3 2" xfId="50176" xr:uid="{0E0B7F27-1EAF-4DDD-A57D-624B1FB0CED3}"/>
    <cellStyle name="Moneda [0] 2 2 3 9 3 3" xfId="33307" xr:uid="{64FB812E-A1BB-44DD-A450-D99DC068A166}"/>
    <cellStyle name="Moneda [0] 2 2 3 9 4" xfId="42344" xr:uid="{029EFFFD-74E4-4E42-AB0C-77F347D98DF9}"/>
    <cellStyle name="Moneda [0] 2 2 3 9 5" xfId="25475" xr:uid="{659BB5C9-DF0A-44FF-AF34-264AB8DA6C8E}"/>
    <cellStyle name="Moneda [0] 2 2 30" xfId="38851" xr:uid="{3FEAA106-5B26-4DDC-803F-6D0D20D66E73}"/>
    <cellStyle name="Moneda [0] 2 2 30 2" xfId="55720" xr:uid="{AD82C114-EB6E-4D30-ABEE-AB9E84C3A36A}"/>
    <cellStyle name="Moneda [0] 2 2 31" xfId="39015" xr:uid="{05337E59-91B9-4FF5-8F88-1B563EC9A58E}"/>
    <cellStyle name="Moneda [0] 2 2 32" xfId="22146" xr:uid="{5D9741B3-A8B8-47E1-BC3D-02E8466FC8B9}"/>
    <cellStyle name="Moneda [0] 2 2 4" xfId="191" xr:uid="{20B2BE60-7044-4369-905F-999281C17EC7}"/>
    <cellStyle name="Moneda [0] 2 2 4 10" xfId="14788" xr:uid="{9A410C8D-3831-4023-992C-B2F085BC513B}"/>
    <cellStyle name="Moneda [0] 2 2 4 10 2" xfId="45835" xr:uid="{FD9837C0-157C-4EE1-B427-CD0753CB0EA7}"/>
    <cellStyle name="Moneda [0] 2 2 4 10 3" xfId="28966" xr:uid="{06E43F44-6FC5-4E47-B552-A39A23837560}"/>
    <cellStyle name="Moneda [0] 2 2 4 11" xfId="18080" xr:uid="{4DBDE365-68C3-49BF-B996-5DCF9449B131}"/>
    <cellStyle name="Moneda [0] 2 2 4 11 2" xfId="49097" xr:uid="{A41B717A-8EF4-4A8E-9FCC-CB442EFFFC64}"/>
    <cellStyle name="Moneda [0] 2 2 4 11 3" xfId="32228" xr:uid="{DD68FBED-96E6-431C-B51F-72B06CE5374C}"/>
    <cellStyle name="Moneda [0] 2 2 4 12" xfId="18380" xr:uid="{447FD14F-0057-4A5A-B68D-F935ABA03FEC}"/>
    <cellStyle name="Moneda [0] 2 2 4 12 2" xfId="49397" xr:uid="{CDB38C39-CE09-47CF-92EB-7FFEE2718A84}"/>
    <cellStyle name="Moneda [0] 2 2 4 12 3" xfId="32528" xr:uid="{3281E03E-A478-4DCB-8734-A6FDF9858093}"/>
    <cellStyle name="Moneda [0] 2 2 4 13" xfId="18680" xr:uid="{BA34274F-4703-4EAD-B512-BAD23F668811}"/>
    <cellStyle name="Moneda [0] 2 2 4 13 2" xfId="49697" xr:uid="{109F5356-FB1E-4E23-A488-61563DE16B30}"/>
    <cellStyle name="Moneda [0] 2 2 4 13 3" xfId="32828" xr:uid="{9D74EBAD-8D63-448D-B7D1-5F3A9ED7E51D}"/>
    <cellStyle name="Moneda [0] 2 2 4 14" xfId="19043" xr:uid="{DB67D808-CB37-4AD4-AD45-15E0110735B5}"/>
    <cellStyle name="Moneda [0] 2 2 4 14 2" xfId="50060" xr:uid="{A0611FD0-D42D-42E4-9506-C5E6B20B14A3}"/>
    <cellStyle name="Moneda [0] 2 2 4 14 3" xfId="33191" xr:uid="{3F0AB226-BB2A-49B0-ADA9-281070475641}"/>
    <cellStyle name="Moneda [0] 2 2 4 15" xfId="8022" xr:uid="{17E85832-2FEC-4054-A50C-81BB2078471D}"/>
    <cellStyle name="Moneda [0] 2 2 4 15 2" xfId="53301" xr:uid="{FA68A70D-458A-4025-A6D9-B105841F8B7E}"/>
    <cellStyle name="Moneda [0] 2 2 4 15 3" xfId="36432" xr:uid="{97BABBF0-474E-459A-9178-6F8A8856F012}"/>
    <cellStyle name="Moneda [0] 2 2 4 16" xfId="36737" xr:uid="{C0880101-EB64-4EDD-B388-0C0E759A7367}"/>
    <cellStyle name="Moneda [0] 2 2 4 16 2" xfId="53606" xr:uid="{75878DCD-8046-483A-B96F-1894720C33A7}"/>
    <cellStyle name="Moneda [0] 2 2 4 17" xfId="37047" xr:uid="{1E743D3A-0959-4057-ACFD-8332F68C5B33}"/>
    <cellStyle name="Moneda [0] 2 2 4 17 2" xfId="53916" xr:uid="{213F5033-C1E3-408A-BAB0-161B5C35525D}"/>
    <cellStyle name="Moneda [0] 2 2 4 18" xfId="37350" xr:uid="{B5512FC4-0DB1-42E5-BBD5-461E39E2D530}"/>
    <cellStyle name="Moneda [0] 2 2 4 18 2" xfId="54219" xr:uid="{51A0CC6B-0E7B-48A5-A652-A966021ADA97}"/>
    <cellStyle name="Moneda [0] 2 2 4 19" xfId="37650" xr:uid="{E76223F6-1FF7-4806-B5B5-E5FC5E14E15C}"/>
    <cellStyle name="Moneda [0] 2 2 4 19 2" xfId="54519" xr:uid="{0CC3FBBF-ACE4-4BC7-AADB-045F9CD24814}"/>
    <cellStyle name="Moneda [0] 2 2 4 2" xfId="587" xr:uid="{E9C1ABDA-E56C-424D-8085-D111550D495F}"/>
    <cellStyle name="Moneda [0] 2 2 4 2 2" xfId="2859" xr:uid="{0E42566F-34A4-416E-8DF5-C160C7F2C32A}"/>
    <cellStyle name="Moneda [0] 2 2 4 2 2 2" xfId="5274" xr:uid="{C4AC55F0-A42B-48E2-B0B7-C47EEB174804}"/>
    <cellStyle name="Moneda [0] 2 2 4 2 2 2 2" xfId="13257" xr:uid="{6B5159A2-D1F1-48DC-9EC3-26868AB6B6A2}"/>
    <cellStyle name="Moneda [0] 2 2 4 2 2 2 2 2" xfId="44305" xr:uid="{F49FB2DE-870C-4250-AECC-7A9AA25EB131}"/>
    <cellStyle name="Moneda [0] 2 2 4 2 2 2 3" xfId="27436" xr:uid="{925A2D41-F339-4FB1-8B36-3D98147AA4D8}"/>
    <cellStyle name="Moneda [0] 2 2 4 2 2 3" xfId="7688" xr:uid="{43CB0C8F-AAB4-4432-93E0-07F8E449C567}"/>
    <cellStyle name="Moneda [0] 2 2 4 2 2 3 2" xfId="16865" xr:uid="{F50AEA6D-061F-4EB2-9E87-62C8BEC55686}"/>
    <cellStyle name="Moneda [0] 2 2 4 2 2 3 2 2" xfId="47912" xr:uid="{9B122136-D72B-4970-95DE-AA1685393691}"/>
    <cellStyle name="Moneda [0] 2 2 4 2 2 3 3" xfId="31043" xr:uid="{0C23D009-3A87-4607-A5EC-131CBD380171}"/>
    <cellStyle name="Moneda [0] 2 2 4 2 2 4" xfId="21120" xr:uid="{BEEC770E-8654-4F96-84ED-AB5F935378F6}"/>
    <cellStyle name="Moneda [0] 2 2 4 2 2 4 2" xfId="52137" xr:uid="{0A684CA8-FB50-42D4-8A00-D4B4EF3F25B2}"/>
    <cellStyle name="Moneda [0] 2 2 4 2 2 4 3" xfId="35268" xr:uid="{02E6A70D-3088-4830-A7B6-232E838022D2}"/>
    <cellStyle name="Moneda [0] 2 2 4 2 2 5" xfId="10099" xr:uid="{34211E54-3932-4A51-BAE0-509BE72CE364}"/>
    <cellStyle name="Moneda [0] 2 2 4 2 2 5 2" xfId="41151" xr:uid="{82D7EAD3-E0DA-46C7-B736-9C35CB8CFD94}"/>
    <cellStyle name="Moneda [0] 2 2 4 2 2 6" xfId="24282" xr:uid="{13E1BBFD-5609-414F-907D-D1A27AE53FD5}"/>
    <cellStyle name="Moneda [0] 2 2 4 2 3" xfId="1809" xr:uid="{7BD1B130-88CE-4EC3-AA3B-2F125758D17D}"/>
    <cellStyle name="Moneda [0] 2 2 4 2 3 2" xfId="4224" xr:uid="{A407C683-2B89-4176-9509-FE23E3F1F4A0}"/>
    <cellStyle name="Moneda [0] 2 2 4 2 3 2 2" xfId="12207" xr:uid="{559D3FE3-3818-4096-BAD2-F2C81DD7837A}"/>
    <cellStyle name="Moneda [0] 2 2 4 2 3 2 2 2" xfId="43255" xr:uid="{6DAAE45A-E9A8-4535-A8B7-432262D02246}"/>
    <cellStyle name="Moneda [0] 2 2 4 2 3 2 3" xfId="26386" xr:uid="{D35ECEFB-E90D-400C-A8C3-F19484437073}"/>
    <cellStyle name="Moneda [0] 2 2 4 2 3 3" xfId="6638" xr:uid="{7959D256-1228-4E6C-9E8F-344B13869812}"/>
    <cellStyle name="Moneda [0] 2 2 4 2 3 3 2" xfId="15815" xr:uid="{68C4BEB1-31E9-4542-9D8D-57BA4480A43E}"/>
    <cellStyle name="Moneda [0] 2 2 4 2 3 3 2 2" xfId="46862" xr:uid="{34F729E8-183A-4E69-B310-294E0082F401}"/>
    <cellStyle name="Moneda [0] 2 2 4 2 3 3 3" xfId="29993" xr:uid="{4F39B668-7CE5-4314-AA5E-63104187132D}"/>
    <cellStyle name="Moneda [0] 2 2 4 2 3 4" xfId="20070" xr:uid="{A45923FD-BAB5-41A8-A9BC-6D79B19E2972}"/>
    <cellStyle name="Moneda [0] 2 2 4 2 3 4 2" xfId="51087" xr:uid="{E66472D0-F747-4C84-8739-DCF5B0C9A41F}"/>
    <cellStyle name="Moneda [0] 2 2 4 2 3 4 3" xfId="34218" xr:uid="{93BA84AE-C16E-4CC7-9F65-835CEE29A411}"/>
    <cellStyle name="Moneda [0] 2 2 4 2 3 5" xfId="9049" xr:uid="{20E8A235-BEE5-48CD-8167-66BB326F848C}"/>
    <cellStyle name="Moneda [0] 2 2 4 2 3 5 2" xfId="40101" xr:uid="{F1D01FD1-1BFF-459A-8810-7773D2998FE6}"/>
    <cellStyle name="Moneda [0] 2 2 4 2 3 6" xfId="23232" xr:uid="{430FF4CA-7734-4E12-BECC-89A0A920E36E}"/>
    <cellStyle name="Moneda [0] 2 2 4 2 4" xfId="1176" xr:uid="{DD53B2A1-C513-411F-A43E-4D00AA1688D4}"/>
    <cellStyle name="Moneda [0] 2 2 4 2 4 2" xfId="11575" xr:uid="{FACDF3E3-AC5B-4FCB-8E93-71FBC53CF784}"/>
    <cellStyle name="Moneda [0] 2 2 4 2 4 2 2" xfId="42623" xr:uid="{DE2DBD05-7DE7-4FA8-9C4D-92F8E732BAF6}"/>
    <cellStyle name="Moneda [0] 2 2 4 2 4 3" xfId="25754" xr:uid="{1407B4BA-7F98-404E-8756-BCD224B8E58F}"/>
    <cellStyle name="Moneda [0] 2 2 4 2 5" xfId="3591" xr:uid="{40C18E4E-E3AA-4513-9C20-13B916ABFA7C}"/>
    <cellStyle name="Moneda [0] 2 2 4 2 5 2" xfId="15183" xr:uid="{EF451DDE-8798-49B0-A753-16E7E3437F47}"/>
    <cellStyle name="Moneda [0] 2 2 4 2 5 2 2" xfId="46230" xr:uid="{536AEB2C-7C01-43B8-BD7F-43F912C7970A}"/>
    <cellStyle name="Moneda [0] 2 2 4 2 5 3" xfId="29361" xr:uid="{F4428C39-6F2A-4F2C-8E0D-5596F2D01206}"/>
    <cellStyle name="Moneda [0] 2 2 4 2 6" xfId="6006" xr:uid="{F1B52301-AABA-40E2-B281-24B32EE7CBCC}"/>
    <cellStyle name="Moneda [0] 2 2 4 2 6 2" xfId="19438" xr:uid="{A0AD92BF-844A-4A17-A30F-7DF81FAC66C7}"/>
    <cellStyle name="Moneda [0] 2 2 4 2 6 2 2" xfId="50455" xr:uid="{90E843F2-BE34-4EC6-8B9D-99E64E63D2E5}"/>
    <cellStyle name="Moneda [0] 2 2 4 2 6 3" xfId="33586" xr:uid="{CE36C2DF-E7C7-4D32-A10B-C2E92C148F04}"/>
    <cellStyle name="Moneda [0] 2 2 4 2 7" xfId="8417" xr:uid="{EB1A6EA2-4996-4673-BEDD-D193A0519E32}"/>
    <cellStyle name="Moneda [0] 2 2 4 2 7 2" xfId="39469" xr:uid="{A63F186C-D811-4F0D-85B7-1C272344F33E}"/>
    <cellStyle name="Moneda [0] 2 2 4 2 8" xfId="22600" xr:uid="{764BCB3D-201D-4163-A818-35F5D2879C3C}"/>
    <cellStyle name="Moneda [0] 2 2 4 20" xfId="37952" xr:uid="{459DECC8-144E-4BC9-989A-E3EFA368837C}"/>
    <cellStyle name="Moneda [0] 2 2 4 20 2" xfId="54821" xr:uid="{80557F88-190C-4EF5-BDC7-C38BD3577F76}"/>
    <cellStyle name="Moneda [0] 2 2 4 21" xfId="38254" xr:uid="{5FE5474E-8C33-413F-806A-E4109AA5248C}"/>
    <cellStyle name="Moneda [0] 2 2 4 21 2" xfId="55123" xr:uid="{74169F6F-C071-4706-828E-11D60E0ED8DB}"/>
    <cellStyle name="Moneda [0] 2 2 4 22" xfId="38554" xr:uid="{694B1804-CD91-45E6-9F79-6B6D22E2B7D8}"/>
    <cellStyle name="Moneda [0] 2 2 4 22 2" xfId="55423" xr:uid="{154347B9-7148-4001-B1B9-10A95753ED77}"/>
    <cellStyle name="Moneda [0] 2 2 4 23" xfId="38854" xr:uid="{5F043887-A3D9-47DD-94AD-16F141899C55}"/>
    <cellStyle name="Moneda [0] 2 2 4 23 2" xfId="55723" xr:uid="{FCEA3751-F612-4D04-8C25-D2133E5928C1}"/>
    <cellStyle name="Moneda [0] 2 2 4 24" xfId="39074" xr:uid="{048E07DD-F77D-488B-B725-897303C123CB}"/>
    <cellStyle name="Moneda [0] 2 2 4 25" xfId="22205" xr:uid="{A950B4C8-8F5A-4762-961C-429537B6B8D9}"/>
    <cellStyle name="Moneda [0] 2 2 4 3" xfId="2300" xr:uid="{1C5F12B0-9630-4356-8A8D-BA41986D0B08}"/>
    <cellStyle name="Moneda [0] 2 2 4 3 2" xfId="4715" xr:uid="{91157E04-2D5C-4F4B-B151-F4E0BFAD6623}"/>
    <cellStyle name="Moneda [0] 2 2 4 3 2 2" xfId="12698" xr:uid="{20902D29-D553-4F22-96B0-E8399C3DD574}"/>
    <cellStyle name="Moneda [0] 2 2 4 3 2 2 2" xfId="43746" xr:uid="{AF250E45-F0B8-4003-B4B4-3F40A8BC9C6D}"/>
    <cellStyle name="Moneda [0] 2 2 4 3 2 3" xfId="26877" xr:uid="{D1A095CD-70CD-4605-874E-52B22C9696C6}"/>
    <cellStyle name="Moneda [0] 2 2 4 3 3" xfId="7129" xr:uid="{3E688EC1-3771-407E-B715-E562A8FD0A02}"/>
    <cellStyle name="Moneda [0] 2 2 4 3 3 2" xfId="16306" xr:uid="{D4D7A383-7735-494E-ADC5-A0FC29521BA3}"/>
    <cellStyle name="Moneda [0] 2 2 4 3 3 2 2" xfId="47353" xr:uid="{FAD66EB8-B17A-4C45-A162-1B12F8A16665}"/>
    <cellStyle name="Moneda [0] 2 2 4 3 3 3" xfId="30484" xr:uid="{63D69E10-2AD3-40EB-8B62-B2718C085D41}"/>
    <cellStyle name="Moneda [0] 2 2 4 3 4" xfId="20561" xr:uid="{8D244870-E10A-444E-B765-FCFC8D364419}"/>
    <cellStyle name="Moneda [0] 2 2 4 3 4 2" xfId="51578" xr:uid="{8DDCB510-4A65-421E-9AFC-73370AA55311}"/>
    <cellStyle name="Moneda [0] 2 2 4 3 4 3" xfId="34709" xr:uid="{E845F03E-4419-41E9-AEBF-065D08914ECC}"/>
    <cellStyle name="Moneda [0] 2 2 4 3 5" xfId="9540" xr:uid="{01B9C7ED-CA14-4234-8949-2B8CB8205242}"/>
    <cellStyle name="Moneda [0] 2 2 4 3 5 2" xfId="40592" xr:uid="{B8B5D0C4-D519-4E6C-8CCE-E3772634B53A}"/>
    <cellStyle name="Moneda [0] 2 2 4 3 6" xfId="23723" xr:uid="{FB86B296-C39B-4210-95AB-31B62210D34E}"/>
    <cellStyle name="Moneda [0] 2 2 4 4" xfId="2464" xr:uid="{20E4B324-35DB-48B3-81B6-1B4A9D4B1FBE}"/>
    <cellStyle name="Moneda [0] 2 2 4 4 2" xfId="4879" xr:uid="{B1414CD6-50AC-49FD-9B7D-EA8796CB8961}"/>
    <cellStyle name="Moneda [0] 2 2 4 4 2 2" xfId="12862" xr:uid="{90A18644-E432-4A4A-9E75-FD07A8EB9656}"/>
    <cellStyle name="Moneda [0] 2 2 4 4 2 2 2" xfId="43910" xr:uid="{E9E2F6E8-7DED-4911-B115-78464B85D2AF}"/>
    <cellStyle name="Moneda [0] 2 2 4 4 2 3" xfId="27041" xr:uid="{6CB8526F-F21B-4252-AFD6-530110D6883D}"/>
    <cellStyle name="Moneda [0] 2 2 4 4 3" xfId="7293" xr:uid="{E0AD0557-EEDE-45D2-BD52-6A84D6EF6A5F}"/>
    <cellStyle name="Moneda [0] 2 2 4 4 3 2" xfId="16470" xr:uid="{5D2334B6-A494-4273-8FB5-9DCA5153B6E4}"/>
    <cellStyle name="Moneda [0] 2 2 4 4 3 2 2" xfId="47517" xr:uid="{B20447BC-C9B8-47AA-8A6A-AFD2FA2AC0EE}"/>
    <cellStyle name="Moneda [0] 2 2 4 4 3 3" xfId="30648" xr:uid="{C7CD1251-3DFE-4B05-9FD4-0CEAC3CEA05F}"/>
    <cellStyle name="Moneda [0] 2 2 4 4 4" xfId="20725" xr:uid="{76941546-5E00-4E25-81FA-1420E5D6882E}"/>
    <cellStyle name="Moneda [0] 2 2 4 4 4 2" xfId="51742" xr:uid="{0682AA34-9E03-401E-B3BA-2409BE0C8B11}"/>
    <cellStyle name="Moneda [0] 2 2 4 4 4 3" xfId="34873" xr:uid="{70793D5C-18EB-40D7-B190-8ED405766E6B}"/>
    <cellStyle name="Moneda [0] 2 2 4 4 5" xfId="9704" xr:uid="{57D5DAF1-2B2A-43D7-9AB9-96A27C487E29}"/>
    <cellStyle name="Moneda [0] 2 2 4 4 5 2" xfId="40756" xr:uid="{8DAF89B2-125B-4475-9449-EE377C09C226}"/>
    <cellStyle name="Moneda [0] 2 2 4 4 6" xfId="23887" xr:uid="{F2B69FD2-5A8C-48FD-9C08-E89908DEC2B6}"/>
    <cellStyle name="Moneda [0] 2 2 4 5" xfId="1646" xr:uid="{44948D1C-B9CF-4590-94AC-7220B664D3E4}"/>
    <cellStyle name="Moneda [0] 2 2 4 5 2" xfId="4061" xr:uid="{6DC8C2E5-D919-41C4-A9B6-40FE8B4A5AA0}"/>
    <cellStyle name="Moneda [0] 2 2 4 5 2 2" xfId="12044" xr:uid="{096215C3-B1D2-4F26-BA93-61E44B7BAFD7}"/>
    <cellStyle name="Moneda [0] 2 2 4 5 2 2 2" xfId="43092" xr:uid="{0DA5A8BC-BC95-4FD4-A4BE-2E1BE4D2B87E}"/>
    <cellStyle name="Moneda [0] 2 2 4 5 2 3" xfId="26223" xr:uid="{7D3A6CCA-B418-4577-9244-001DB5B0C12D}"/>
    <cellStyle name="Moneda [0] 2 2 4 5 3" xfId="6475" xr:uid="{6CC4050C-ECD1-4041-8B7F-B88502D93B70}"/>
    <cellStyle name="Moneda [0] 2 2 4 5 3 2" xfId="15652" xr:uid="{B81D9C38-BBDD-473F-B43B-730653F2C8A2}"/>
    <cellStyle name="Moneda [0] 2 2 4 5 3 2 2" xfId="46699" xr:uid="{518F273F-D623-4E87-9292-C91E1F8FF289}"/>
    <cellStyle name="Moneda [0] 2 2 4 5 3 3" xfId="29830" xr:uid="{3E66D472-D6E7-446A-B3E7-256853475D91}"/>
    <cellStyle name="Moneda [0] 2 2 4 5 4" xfId="19907" xr:uid="{BDF066B0-AAE1-4B42-AD9C-D1E5147D339F}"/>
    <cellStyle name="Moneda [0] 2 2 4 5 4 2" xfId="50924" xr:uid="{EC39D23C-35FA-4531-B920-B82A9292AC95}"/>
    <cellStyle name="Moneda [0] 2 2 4 5 4 3" xfId="34055" xr:uid="{5FD66DB0-C6F4-4EF9-BCD3-74B738F2668A}"/>
    <cellStyle name="Moneda [0] 2 2 4 5 5" xfId="8886" xr:uid="{42FE8B14-0B66-426E-A246-1FBDCAA2BC38}"/>
    <cellStyle name="Moneda [0] 2 2 4 5 5 2" xfId="39938" xr:uid="{9813474C-79D2-4281-9A16-D91410898DF4}"/>
    <cellStyle name="Moneda [0] 2 2 4 5 6" xfId="23069" xr:uid="{61C380B8-A423-48B5-939D-F4E656AC3177}"/>
    <cellStyle name="Moneda [0] 2 2 4 6" xfId="781" xr:uid="{84B30599-8DD1-410C-8DFB-431C3CEFDD9A}"/>
    <cellStyle name="Moneda [0] 2 2 4 6 2" xfId="13675" xr:uid="{63387C75-FC8A-4427-88E4-C5B9AC86B9F2}"/>
    <cellStyle name="Moneda [0] 2 2 4 6 2 2" xfId="44723" xr:uid="{D8D2D813-B300-4710-838F-BE693B79BF46}"/>
    <cellStyle name="Moneda [0] 2 2 4 6 2 3" xfId="27854" xr:uid="{E22E4C3C-5046-4EBB-AF08-89D9208CD42E}"/>
    <cellStyle name="Moneda [0] 2 2 4 6 3" xfId="17283" xr:uid="{41AF5F54-17F2-41E1-9E67-4755A02DB436}"/>
    <cellStyle name="Moneda [0] 2 2 4 6 3 2" xfId="48330" xr:uid="{02A02E42-EAD5-4021-9A57-625557839219}"/>
    <cellStyle name="Moneda [0] 2 2 4 6 3 3" xfId="31461" xr:uid="{591D6736-5004-4636-BE13-C7FD35668783}"/>
    <cellStyle name="Moneda [0] 2 2 4 6 4" xfId="21538" xr:uid="{E4B9BA2A-BD84-4451-9CA7-76DC3951AA91}"/>
    <cellStyle name="Moneda [0] 2 2 4 6 4 2" xfId="52555" xr:uid="{4BA6851C-52B6-4DA7-AC7B-3A4D652F7826}"/>
    <cellStyle name="Moneda [0] 2 2 4 6 4 3" xfId="35686" xr:uid="{DED7721E-C086-484F-BCD0-36B680E36F07}"/>
    <cellStyle name="Moneda [0] 2 2 4 6 5" xfId="10517" xr:uid="{19953B17-4C67-45D5-AB72-E265785AAB11}"/>
    <cellStyle name="Moneda [0] 2 2 4 6 5 2" xfId="41569" xr:uid="{59201141-3AB7-4A34-9DF0-EED99BA255EB}"/>
    <cellStyle name="Moneda [0] 2 2 4 6 6" xfId="24700" xr:uid="{0EB8A2AD-D22E-4EC2-8DF1-3FF52A3F5540}"/>
    <cellStyle name="Moneda [0] 2 2 4 7" xfId="3196" xr:uid="{5C42F3F6-026A-4342-A3A4-B9195CC275A6}"/>
    <cellStyle name="Moneda [0] 2 2 4 7 2" xfId="13972" xr:uid="{19A1CBE9-F108-40D6-AC07-1C634D63FEDE}"/>
    <cellStyle name="Moneda [0] 2 2 4 7 2 2" xfId="45020" xr:uid="{4EFC7DC0-A215-4960-80D3-DE8788797550}"/>
    <cellStyle name="Moneda [0] 2 2 4 7 2 3" xfId="28151" xr:uid="{7CE5D4E1-7CA6-43CC-B68A-C394F324F016}"/>
    <cellStyle name="Moneda [0] 2 2 4 7 3" xfId="17580" xr:uid="{AE030D7F-8BD9-4A5B-8B0E-F16B92592B83}"/>
    <cellStyle name="Moneda [0] 2 2 4 7 3 2" xfId="48627" xr:uid="{77C787BF-3241-4CD7-8A8B-3F93BDB99A23}"/>
    <cellStyle name="Moneda [0] 2 2 4 7 3 3" xfId="31758" xr:uid="{F3E426D9-157D-468E-89C3-B9D59B4FE5E5}"/>
    <cellStyle name="Moneda [0] 2 2 4 7 4" xfId="21835" xr:uid="{2632A4D1-7916-4F6A-B00A-BCFF3DC69C0B}"/>
    <cellStyle name="Moneda [0] 2 2 4 7 4 2" xfId="52852" xr:uid="{745FFDE6-B852-49EA-A218-ABA20048C280}"/>
    <cellStyle name="Moneda [0] 2 2 4 7 4 3" xfId="35983" xr:uid="{8CEFEC32-83D4-4874-9254-6C14F31176D0}"/>
    <cellStyle name="Moneda [0] 2 2 4 7 5" xfId="10814" xr:uid="{901871B3-6E7C-4B68-B553-C1B11C4402BA}"/>
    <cellStyle name="Moneda [0] 2 2 4 7 5 2" xfId="41866" xr:uid="{5314154F-851F-4960-8717-72DA286DDC97}"/>
    <cellStyle name="Moneda [0] 2 2 4 7 6" xfId="24997" xr:uid="{A2F05B87-8A65-48D2-93BD-CDC406023FF7}"/>
    <cellStyle name="Moneda [0] 2 2 4 8" xfId="5611" xr:uid="{7C6A2CC1-5B2E-4DDA-91C4-AFEC57BC64C3}"/>
    <cellStyle name="Moneda [0] 2 2 4 8 2" xfId="11180" xr:uid="{A329CD2C-689C-4BAB-921C-F6EB002808EE}"/>
    <cellStyle name="Moneda [0] 2 2 4 8 2 2" xfId="42228" xr:uid="{78679343-10F0-4741-9605-623E13C81F02}"/>
    <cellStyle name="Moneda [0] 2 2 4 8 3" xfId="25359" xr:uid="{F663F2DA-28D8-46CF-9CC5-30F906277AAB}"/>
    <cellStyle name="Moneda [0] 2 2 4 9" xfId="14419" xr:uid="{1E741399-A98F-41C3-AD49-A99212F69962}"/>
    <cellStyle name="Moneda [0] 2 2 4 9 2" xfId="45467" xr:uid="{913616D5-43A6-4CCF-A9F8-0A8008012758}"/>
    <cellStyle name="Moneda [0] 2 2 4 9 3" xfId="28598" xr:uid="{E7892085-7A4D-4175-9ED0-3497CC8B481E}"/>
    <cellStyle name="Moneda [0] 2 2 5" xfId="400" xr:uid="{EDAC67E8-1097-4B7E-A847-993F33C10A96}"/>
    <cellStyle name="Moneda [0] 2 2 5 10" xfId="18081" xr:uid="{1C994127-37F6-4372-82F0-DF41A75D1E46}"/>
    <cellStyle name="Moneda [0] 2 2 5 10 2" xfId="49098" xr:uid="{C0A950CE-C174-4314-A02A-3697E626860A}"/>
    <cellStyle name="Moneda [0] 2 2 5 10 3" xfId="32229" xr:uid="{31E3579A-1447-48DE-A607-C7F4A89774B4}"/>
    <cellStyle name="Moneda [0] 2 2 5 11" xfId="18381" xr:uid="{C6BC2C11-B2CA-4B82-A92F-4C02FCC6C915}"/>
    <cellStyle name="Moneda [0] 2 2 5 11 2" xfId="49398" xr:uid="{076FB9B0-634D-4BDF-86B1-1F9315EFA1E4}"/>
    <cellStyle name="Moneda [0] 2 2 5 11 3" xfId="32529" xr:uid="{26ADBAA5-1B0D-40E8-81F8-4C5C7638B5C6}"/>
    <cellStyle name="Moneda [0] 2 2 5 12" xfId="18681" xr:uid="{06A08370-5F57-4295-8C7C-D8C4173E8089}"/>
    <cellStyle name="Moneda [0] 2 2 5 12 2" xfId="49698" xr:uid="{16106D9E-5120-4F5A-AE9D-3D72DFD22BEB}"/>
    <cellStyle name="Moneda [0] 2 2 5 12 3" xfId="32829" xr:uid="{673472CF-EA8E-426C-BEEC-EFAABC3EA07A}"/>
    <cellStyle name="Moneda [0] 2 2 5 13" xfId="19251" xr:uid="{C5ED56AA-84A6-4D20-942F-D56432619CF9}"/>
    <cellStyle name="Moneda [0] 2 2 5 13 2" xfId="50268" xr:uid="{2DDA24EC-D71A-4E9A-B8AA-76FBF6B7F0C3}"/>
    <cellStyle name="Moneda [0] 2 2 5 13 3" xfId="33399" xr:uid="{69CAD1DE-26DF-4C93-9D69-4BD12D1D26F8}"/>
    <cellStyle name="Moneda [0] 2 2 5 14" xfId="8230" xr:uid="{0EE81C16-39B5-4C12-AE17-4B1702775D32}"/>
    <cellStyle name="Moneda [0] 2 2 5 14 2" xfId="53302" xr:uid="{75BB077E-F8C5-4EFD-A055-75009699D291}"/>
    <cellStyle name="Moneda [0] 2 2 5 14 3" xfId="36433" xr:uid="{27F475EA-F5B2-45A5-8CE1-DBF3EA97A94F}"/>
    <cellStyle name="Moneda [0] 2 2 5 15" xfId="36738" xr:uid="{93E4F4A0-08F3-456F-9E2B-6A4BD0B05E17}"/>
    <cellStyle name="Moneda [0] 2 2 5 15 2" xfId="53607" xr:uid="{15434DC8-D2DB-4238-9F70-FD906759936C}"/>
    <cellStyle name="Moneda [0] 2 2 5 16" xfId="37048" xr:uid="{43B2DF78-8D2D-49E5-81AB-8F6FF5510896}"/>
    <cellStyle name="Moneda [0] 2 2 5 16 2" xfId="53917" xr:uid="{C6D5D00B-FED8-4435-B760-28A84516C856}"/>
    <cellStyle name="Moneda [0] 2 2 5 17" xfId="37351" xr:uid="{61247375-E7DA-4FB8-BC50-3857DA152887}"/>
    <cellStyle name="Moneda [0] 2 2 5 17 2" xfId="54220" xr:uid="{3DCC947E-569F-471B-B301-6C838E357891}"/>
    <cellStyle name="Moneda [0] 2 2 5 18" xfId="37651" xr:uid="{17C3CDC9-875B-4EEA-AA07-8AC334270EA6}"/>
    <cellStyle name="Moneda [0] 2 2 5 18 2" xfId="54520" xr:uid="{02B77F2E-CE09-4304-96DB-E38D3ABE878C}"/>
    <cellStyle name="Moneda [0] 2 2 5 19" xfId="37953" xr:uid="{B23D30F2-833D-4F7E-941F-D9527D3D146F}"/>
    <cellStyle name="Moneda [0] 2 2 5 19 2" xfId="54822" xr:uid="{14005115-75C1-4085-8336-66AAB9737E18}"/>
    <cellStyle name="Moneda [0] 2 2 5 2" xfId="588" xr:uid="{0C2F54AD-553F-4389-B8F5-29DB70C2A139}"/>
    <cellStyle name="Moneda [0] 2 2 5 2 2" xfId="2860" xr:uid="{A5DB379F-EDAE-4CB1-A147-6A18A8AB4987}"/>
    <cellStyle name="Moneda [0] 2 2 5 2 2 2" xfId="5275" xr:uid="{3220066D-81D1-4BB8-94B3-47605BCA351C}"/>
    <cellStyle name="Moneda [0] 2 2 5 2 2 2 2" xfId="13258" xr:uid="{B4E0DD7A-2A9D-4277-B03F-B7DE05959085}"/>
    <cellStyle name="Moneda [0] 2 2 5 2 2 2 2 2" xfId="44306" xr:uid="{0B4D5604-A6E3-492F-85C2-DE4951C57892}"/>
    <cellStyle name="Moneda [0] 2 2 5 2 2 2 3" xfId="27437" xr:uid="{BA519199-526E-4D5F-812D-D3EE06D24386}"/>
    <cellStyle name="Moneda [0] 2 2 5 2 2 3" xfId="7689" xr:uid="{7882E55C-16B4-4563-9712-260FA2568B33}"/>
    <cellStyle name="Moneda [0] 2 2 5 2 2 3 2" xfId="16866" xr:uid="{0878B345-1CD3-4737-AD69-79809CB4ECC4}"/>
    <cellStyle name="Moneda [0] 2 2 5 2 2 3 2 2" xfId="47913" xr:uid="{B549B229-7CC0-4F52-BAC9-1A51338CEBB1}"/>
    <cellStyle name="Moneda [0] 2 2 5 2 2 3 3" xfId="31044" xr:uid="{12D9B319-7EA0-4E5A-ACFA-3976EEF8EF02}"/>
    <cellStyle name="Moneda [0] 2 2 5 2 2 4" xfId="21121" xr:uid="{6C8924D4-F546-4FF5-B3B4-B2BB1FDD4525}"/>
    <cellStyle name="Moneda [0] 2 2 5 2 2 4 2" xfId="52138" xr:uid="{C5A38A94-64B8-450A-98C0-CA82E350DC43}"/>
    <cellStyle name="Moneda [0] 2 2 5 2 2 4 3" xfId="35269" xr:uid="{5F4C0223-EA4D-411D-B401-D9CB5D57629E}"/>
    <cellStyle name="Moneda [0] 2 2 5 2 2 5" xfId="10100" xr:uid="{F571E74C-D3E7-4A80-BE32-3871409F0846}"/>
    <cellStyle name="Moneda [0] 2 2 5 2 2 5 2" xfId="41152" xr:uid="{259FE751-2142-498D-8331-1A8A81D148FB}"/>
    <cellStyle name="Moneda [0] 2 2 5 2 2 6" xfId="24283" xr:uid="{B0FF48D0-534D-42ED-98D0-DC04D71E90CF}"/>
    <cellStyle name="Moneda [0] 2 2 5 2 3" xfId="2017" xr:uid="{1453ED6C-F747-48F1-817B-3FB076C4DACC}"/>
    <cellStyle name="Moneda [0] 2 2 5 2 3 2" xfId="4432" xr:uid="{DF340AFB-64A4-4F08-8922-8EA4435C35BE}"/>
    <cellStyle name="Moneda [0] 2 2 5 2 3 2 2" xfId="12415" xr:uid="{4D9FF4BE-6B8D-4280-9B69-873E49601A93}"/>
    <cellStyle name="Moneda [0] 2 2 5 2 3 2 2 2" xfId="43463" xr:uid="{699373DD-DDAE-4F9C-A7E3-1EF2F824E4FE}"/>
    <cellStyle name="Moneda [0] 2 2 5 2 3 2 3" xfId="26594" xr:uid="{45F8660E-0E66-4955-A466-A61C9FA8220C}"/>
    <cellStyle name="Moneda [0] 2 2 5 2 3 3" xfId="6846" xr:uid="{CCB54B48-0ADC-4FB4-9AF7-1F3C88E8AE72}"/>
    <cellStyle name="Moneda [0] 2 2 5 2 3 3 2" xfId="16023" xr:uid="{8BD7E597-6153-4D15-A516-531333A6FD34}"/>
    <cellStyle name="Moneda [0] 2 2 5 2 3 3 2 2" xfId="47070" xr:uid="{9586BCAA-BA73-4A76-82C5-59B8B3B43E22}"/>
    <cellStyle name="Moneda [0] 2 2 5 2 3 3 3" xfId="30201" xr:uid="{E092BD35-716F-40F5-9A0B-0A144474D4B2}"/>
    <cellStyle name="Moneda [0] 2 2 5 2 3 4" xfId="20278" xr:uid="{DA5B1EDC-2271-4F67-B300-E4742767BE84}"/>
    <cellStyle name="Moneda [0] 2 2 5 2 3 4 2" xfId="51295" xr:uid="{9F355612-DB9E-40E2-B2BF-F8E6707751C9}"/>
    <cellStyle name="Moneda [0] 2 2 5 2 3 4 3" xfId="34426" xr:uid="{147D5DB0-0C0C-4077-BB29-1DF78A3829FD}"/>
    <cellStyle name="Moneda [0] 2 2 5 2 3 5" xfId="9257" xr:uid="{B3C07AF9-4EFD-48E6-B3E0-72E93324D8D6}"/>
    <cellStyle name="Moneda [0] 2 2 5 2 3 5 2" xfId="40309" xr:uid="{F86A5807-AB33-4AA7-9686-0FC3D2DD04CB}"/>
    <cellStyle name="Moneda [0] 2 2 5 2 3 6" xfId="23440" xr:uid="{BF72D8FD-9E4A-4737-A216-EE0784CEFD77}"/>
    <cellStyle name="Moneda [0] 2 2 5 2 4" xfId="1177" xr:uid="{53804E9E-5FCA-430F-93B2-D20C141FFB60}"/>
    <cellStyle name="Moneda [0] 2 2 5 2 4 2" xfId="11576" xr:uid="{31A8D45F-0CB4-481D-B260-48AAE276C011}"/>
    <cellStyle name="Moneda [0] 2 2 5 2 4 2 2" xfId="42624" xr:uid="{B4A8B1E0-280C-4229-93BA-8446FD96A2C9}"/>
    <cellStyle name="Moneda [0] 2 2 5 2 4 3" xfId="25755" xr:uid="{2C2F9D7C-2F06-4430-9BBC-CD67076B923C}"/>
    <cellStyle name="Moneda [0] 2 2 5 2 5" xfId="3592" xr:uid="{806E9BFC-9378-4166-B16E-6586474175DC}"/>
    <cellStyle name="Moneda [0] 2 2 5 2 5 2" xfId="15184" xr:uid="{084AA347-E374-4F02-A93D-A0F047DCD476}"/>
    <cellStyle name="Moneda [0] 2 2 5 2 5 2 2" xfId="46231" xr:uid="{88306E59-9202-43FC-A272-EBE635A48E1C}"/>
    <cellStyle name="Moneda [0] 2 2 5 2 5 3" xfId="29362" xr:uid="{DDD80BAC-F00C-452B-BAA8-7E98ABC5548F}"/>
    <cellStyle name="Moneda [0] 2 2 5 2 6" xfId="6007" xr:uid="{3881B699-25E8-4C5A-8237-8380F404FC04}"/>
    <cellStyle name="Moneda [0] 2 2 5 2 6 2" xfId="19439" xr:uid="{A5AAEEDB-3A0A-4A3D-A909-AC7C71E5EC92}"/>
    <cellStyle name="Moneda [0] 2 2 5 2 6 2 2" xfId="50456" xr:uid="{E515391C-F14D-4FB5-9794-1B4A02B39617}"/>
    <cellStyle name="Moneda [0] 2 2 5 2 6 3" xfId="33587" xr:uid="{BBDABF39-014F-4E62-A8AE-E21EDFE92D8B}"/>
    <cellStyle name="Moneda [0] 2 2 5 2 7" xfId="8418" xr:uid="{0D97EAD0-1F80-452C-AA3C-929A4A080415}"/>
    <cellStyle name="Moneda [0] 2 2 5 2 7 2" xfId="39470" xr:uid="{E0DC55E8-244C-4767-B316-157B0F0A92DD}"/>
    <cellStyle name="Moneda [0] 2 2 5 2 8" xfId="22601" xr:uid="{17C8D2F6-5676-44E5-BAC8-2C2ED8DA15D8}"/>
    <cellStyle name="Moneda [0] 2 2 5 20" xfId="38255" xr:uid="{C319241C-3DE7-4DD6-850B-DF283E2853BE}"/>
    <cellStyle name="Moneda [0] 2 2 5 20 2" xfId="55124" xr:uid="{94C4B789-D6C8-422E-8FFE-F35E1AB5B8AF}"/>
    <cellStyle name="Moneda [0] 2 2 5 21" xfId="38555" xr:uid="{22DBAED8-64D6-446F-91C7-A0B82368CB44}"/>
    <cellStyle name="Moneda [0] 2 2 5 21 2" xfId="55424" xr:uid="{D0893697-3B56-4D2D-A7B9-357B69ADA5C9}"/>
    <cellStyle name="Moneda [0] 2 2 5 22" xfId="38855" xr:uid="{A4D313B1-7CDA-428E-8390-4CD3CFE53434}"/>
    <cellStyle name="Moneda [0] 2 2 5 22 2" xfId="55724" xr:uid="{58B24C49-C8CB-44C3-861E-914B124786DD}"/>
    <cellStyle name="Moneda [0] 2 2 5 23" xfId="39282" xr:uid="{2726B808-A38E-4014-912A-5421146A4021}"/>
    <cellStyle name="Moneda [0] 2 2 5 24" xfId="22413" xr:uid="{907A2CB6-807D-473F-8580-5FA2467FC574}"/>
    <cellStyle name="Moneda [0] 2 2 5 3" xfId="2672" xr:uid="{E4DD40B1-57A5-47CE-988E-90D2BC007B32}"/>
    <cellStyle name="Moneda [0] 2 2 5 3 2" xfId="5087" xr:uid="{EE2DC447-5889-4A18-A242-1D1D38A2A53B}"/>
    <cellStyle name="Moneda [0] 2 2 5 3 2 2" xfId="13070" xr:uid="{085D396C-FA74-477E-943B-68582FE6E7DE}"/>
    <cellStyle name="Moneda [0] 2 2 5 3 2 2 2" xfId="44118" xr:uid="{5BDF8313-621D-4EB2-949A-7E1D123A3C7E}"/>
    <cellStyle name="Moneda [0] 2 2 5 3 2 3" xfId="27249" xr:uid="{81E6F148-6DCD-4EB6-8A08-BDBC82FA2B36}"/>
    <cellStyle name="Moneda [0] 2 2 5 3 3" xfId="7501" xr:uid="{E95D513D-A778-4CFD-9EFB-45490A17F525}"/>
    <cellStyle name="Moneda [0] 2 2 5 3 3 2" xfId="16678" xr:uid="{5DD684CC-ABDD-42F1-95FB-EA52B517B061}"/>
    <cellStyle name="Moneda [0] 2 2 5 3 3 2 2" xfId="47725" xr:uid="{8E30E584-D4F6-4AC2-BE1E-7F6BAB8954BC}"/>
    <cellStyle name="Moneda [0] 2 2 5 3 3 3" xfId="30856" xr:uid="{35B0B43B-81F8-4443-934A-FFA5F1F026B8}"/>
    <cellStyle name="Moneda [0] 2 2 5 3 4" xfId="20933" xr:uid="{E155163E-58D8-4033-9888-579B6F1D89F3}"/>
    <cellStyle name="Moneda [0] 2 2 5 3 4 2" xfId="51950" xr:uid="{620B4874-ED53-498C-8DF0-983F8A26D9EF}"/>
    <cellStyle name="Moneda [0] 2 2 5 3 4 3" xfId="35081" xr:uid="{51EB3023-33ED-4984-BD2A-D6B8DFB4ADAB}"/>
    <cellStyle name="Moneda [0] 2 2 5 3 5" xfId="9912" xr:uid="{BCC63ACC-4D05-44C7-8089-F9C9ECF70E21}"/>
    <cellStyle name="Moneda [0] 2 2 5 3 5 2" xfId="40964" xr:uid="{9D0C4D48-8570-43AB-B1C0-45856E25F08D}"/>
    <cellStyle name="Moneda [0] 2 2 5 3 6" xfId="24095" xr:uid="{1C83950E-81CE-4D6A-8B00-A7799B2D4EE9}"/>
    <cellStyle name="Moneda [0] 2 2 5 4" xfId="1716" xr:uid="{19D0483D-870B-4466-84A8-AC5AB618AF9E}"/>
    <cellStyle name="Moneda [0] 2 2 5 4 2" xfId="4131" xr:uid="{623196AB-E138-4963-8C7A-6011D410B03E}"/>
    <cellStyle name="Moneda [0] 2 2 5 4 2 2" xfId="12114" xr:uid="{6D13D987-26CC-4BD2-9C62-51BB98FB9E61}"/>
    <cellStyle name="Moneda [0] 2 2 5 4 2 2 2" xfId="43162" xr:uid="{6D610562-BDAF-47A6-A01A-166686DC5747}"/>
    <cellStyle name="Moneda [0] 2 2 5 4 2 3" xfId="26293" xr:uid="{08F83797-2167-4836-8A9C-A3EA25EBC76E}"/>
    <cellStyle name="Moneda [0] 2 2 5 4 3" xfId="6545" xr:uid="{F8868CF4-A829-44AD-BD0C-B2CECFE988A8}"/>
    <cellStyle name="Moneda [0] 2 2 5 4 3 2" xfId="15722" xr:uid="{E0C8ED9A-E19C-43CD-BDC5-B682F9A3D8C9}"/>
    <cellStyle name="Moneda [0] 2 2 5 4 3 2 2" xfId="46769" xr:uid="{E6D5D61E-887D-4BFD-8C71-6A10D6EA8A97}"/>
    <cellStyle name="Moneda [0] 2 2 5 4 3 3" xfId="29900" xr:uid="{A3D4E2EF-6480-455D-B733-A6CC5A303E44}"/>
    <cellStyle name="Moneda [0] 2 2 5 4 4" xfId="19977" xr:uid="{33968C34-3680-4200-B311-F81E279D7FDA}"/>
    <cellStyle name="Moneda [0] 2 2 5 4 4 2" xfId="50994" xr:uid="{128A9DD8-990A-4EBA-90BB-6999E37FD175}"/>
    <cellStyle name="Moneda [0] 2 2 5 4 4 3" xfId="34125" xr:uid="{6FD2E8AA-143C-479C-8378-D3AA29380302}"/>
    <cellStyle name="Moneda [0] 2 2 5 4 5" xfId="8956" xr:uid="{C1137C4B-3199-467C-93AE-DD703DAE443E}"/>
    <cellStyle name="Moneda [0] 2 2 5 4 5 2" xfId="40008" xr:uid="{2CDF7F17-7680-4E99-B16D-C2FCFA2048F3}"/>
    <cellStyle name="Moneda [0] 2 2 5 4 6" xfId="23139" xr:uid="{83F31052-ABC5-4D1B-A06D-D3B658B42606}"/>
    <cellStyle name="Moneda [0] 2 2 5 5" xfId="989" xr:uid="{B4858921-32AD-402F-BA36-719146063A30}"/>
    <cellStyle name="Moneda [0] 2 2 5 5 2" xfId="13676" xr:uid="{30827D49-0C45-4E47-99DF-C2E1D797086C}"/>
    <cellStyle name="Moneda [0] 2 2 5 5 2 2" xfId="44724" xr:uid="{142089C8-FD58-40AB-B723-10F560E2BA4E}"/>
    <cellStyle name="Moneda [0] 2 2 5 5 2 3" xfId="27855" xr:uid="{1F5ADEEF-709F-40D9-92E2-E72292A0C366}"/>
    <cellStyle name="Moneda [0] 2 2 5 5 3" xfId="17284" xr:uid="{D9914E72-EF63-400F-930E-CDF75D76F5AE}"/>
    <cellStyle name="Moneda [0] 2 2 5 5 3 2" xfId="48331" xr:uid="{3D399178-0C22-43D4-9714-9E3114E5C4DE}"/>
    <cellStyle name="Moneda [0] 2 2 5 5 3 3" xfId="31462" xr:uid="{F88EF5CD-9AAB-4FC7-9235-3D498883F599}"/>
    <cellStyle name="Moneda [0] 2 2 5 5 4" xfId="21539" xr:uid="{783076D1-AE8D-4CD6-BF93-E9DEDA06E117}"/>
    <cellStyle name="Moneda [0] 2 2 5 5 4 2" xfId="52556" xr:uid="{9B48A741-42F4-4168-BD3C-26280D3F5508}"/>
    <cellStyle name="Moneda [0] 2 2 5 5 4 3" xfId="35687" xr:uid="{191224AC-6E58-426C-93EB-1C311E7D9BFF}"/>
    <cellStyle name="Moneda [0] 2 2 5 5 5" xfId="10518" xr:uid="{6EF09801-DBD4-4018-B782-1DB92039EEF0}"/>
    <cellStyle name="Moneda [0] 2 2 5 5 5 2" xfId="41570" xr:uid="{7E732CF6-1773-433F-B2FF-17B700884963}"/>
    <cellStyle name="Moneda [0] 2 2 5 5 6" xfId="24701" xr:uid="{15CD3B6E-7126-48D2-8355-7115C830A4FB}"/>
    <cellStyle name="Moneda [0] 2 2 5 6" xfId="3404" xr:uid="{D3AE48C7-BD61-4539-9E14-1D9A8035ED51}"/>
    <cellStyle name="Moneda [0] 2 2 5 6 2" xfId="13973" xr:uid="{7FB9796F-238A-4F09-9DCB-0F1B2260A576}"/>
    <cellStyle name="Moneda [0] 2 2 5 6 2 2" xfId="45021" xr:uid="{391796D5-A350-412D-9432-53EE51EE3D38}"/>
    <cellStyle name="Moneda [0] 2 2 5 6 2 3" xfId="28152" xr:uid="{9E6A32B8-17F4-42A3-AC72-5F750D715E53}"/>
    <cellStyle name="Moneda [0] 2 2 5 6 3" xfId="17581" xr:uid="{B41DB516-D5CA-4EA9-A5DB-A3B67D1F5741}"/>
    <cellStyle name="Moneda [0] 2 2 5 6 3 2" xfId="48628" xr:uid="{ED634183-5C34-4F7C-A319-A55362A081B4}"/>
    <cellStyle name="Moneda [0] 2 2 5 6 3 3" xfId="31759" xr:uid="{41FC6343-891F-4815-B751-30FAECCC9CB4}"/>
    <cellStyle name="Moneda [0] 2 2 5 6 4" xfId="21836" xr:uid="{0EDF2FFD-1B43-43B2-8561-E6B580F55588}"/>
    <cellStyle name="Moneda [0] 2 2 5 6 4 2" xfId="52853" xr:uid="{981B25FD-4665-465C-B023-7B1C02F9422C}"/>
    <cellStyle name="Moneda [0] 2 2 5 6 4 3" xfId="35984" xr:uid="{184B722D-A0BA-4130-B271-BAF097815970}"/>
    <cellStyle name="Moneda [0] 2 2 5 6 5" xfId="10815" xr:uid="{7072EB30-0DD3-4C9A-BADC-9E51B96FBE60}"/>
    <cellStyle name="Moneda [0] 2 2 5 6 5 2" xfId="41867" xr:uid="{8F392604-7CCF-4C6A-B4C6-A617C2ABA138}"/>
    <cellStyle name="Moneda [0] 2 2 5 6 6" xfId="24998" xr:uid="{96792867-4774-4BFC-BE9D-D244211483DD}"/>
    <cellStyle name="Moneda [0] 2 2 5 7" xfId="5819" xr:uid="{BF31A1C8-0150-4397-903E-20A9E8CCF8DA}"/>
    <cellStyle name="Moneda [0] 2 2 5 7 2" xfId="11388" xr:uid="{F688E859-7B21-4415-8946-7AB72047306E}"/>
    <cellStyle name="Moneda [0] 2 2 5 7 2 2" xfId="42436" xr:uid="{1F08B677-D273-4768-8B61-A81A28508761}"/>
    <cellStyle name="Moneda [0] 2 2 5 7 3" xfId="25567" xr:uid="{708F0F0D-E54B-40E2-886A-7BE031725348}"/>
    <cellStyle name="Moneda [0] 2 2 5 8" xfId="14420" xr:uid="{A20677C9-5B44-428D-AADA-FBEF64ED82EF}"/>
    <cellStyle name="Moneda [0] 2 2 5 8 2" xfId="45468" xr:uid="{5421D513-9926-4E99-A22D-040842A2E2C7}"/>
    <cellStyle name="Moneda [0] 2 2 5 8 3" xfId="28599" xr:uid="{365D1514-71DC-4734-9D1F-A398F17B6FAA}"/>
    <cellStyle name="Moneda [0] 2 2 5 9" xfId="14996" xr:uid="{08A0CEE1-73F8-4C22-9028-040936C196E4}"/>
    <cellStyle name="Moneda [0] 2 2 5 9 2" xfId="46043" xr:uid="{CC15C688-3762-419A-A0FA-99A60B2525F6}"/>
    <cellStyle name="Moneda [0] 2 2 5 9 3" xfId="29174" xr:uid="{F9875929-F9FF-4E1F-94E1-97CA6767CDCE}"/>
    <cellStyle name="Moneda [0] 2 2 6" xfId="448" xr:uid="{83323A6D-9DC0-414A-A320-C7343F82C35B}"/>
    <cellStyle name="Moneda [0] 2 2 6 2" xfId="2720" xr:uid="{07FAB027-56CD-45B4-ABE0-ADD97873A42B}"/>
    <cellStyle name="Moneda [0] 2 2 6 2 2" xfId="5135" xr:uid="{71887CE4-809F-435C-9BA1-7F3E2812B49D}"/>
    <cellStyle name="Moneda [0] 2 2 6 2 2 2" xfId="13118" xr:uid="{7EF14672-BD1B-42A3-BD80-128FC3AE5A11}"/>
    <cellStyle name="Moneda [0] 2 2 6 2 2 2 2" xfId="44166" xr:uid="{FF0D0A9B-8482-4399-B92C-56437EC23C2D}"/>
    <cellStyle name="Moneda [0] 2 2 6 2 2 3" xfId="27297" xr:uid="{F8EAD2CC-A235-49BF-9951-F4D333722C5F}"/>
    <cellStyle name="Moneda [0] 2 2 6 2 3" xfId="7549" xr:uid="{27E4D822-7E41-4E43-894B-44E00C7BD41B}"/>
    <cellStyle name="Moneda [0] 2 2 6 2 3 2" xfId="16726" xr:uid="{391C94C6-C596-4458-9039-FEF104994AA4}"/>
    <cellStyle name="Moneda [0] 2 2 6 2 3 2 2" xfId="47773" xr:uid="{2A2700BF-BBE2-4E63-950B-76843EC62518}"/>
    <cellStyle name="Moneda [0] 2 2 6 2 3 3" xfId="30904" xr:uid="{524CE2B0-0CD5-4655-AF17-7991322F779E}"/>
    <cellStyle name="Moneda [0] 2 2 6 2 4" xfId="20981" xr:uid="{9805D984-1FCD-439D-9757-5DA0DBA054BF}"/>
    <cellStyle name="Moneda [0] 2 2 6 2 4 2" xfId="51998" xr:uid="{E693A8BF-A769-4BC1-A05B-92313254168F}"/>
    <cellStyle name="Moneda [0] 2 2 6 2 4 3" xfId="35129" xr:uid="{29535148-67FB-4CCA-9935-692A5EF41154}"/>
    <cellStyle name="Moneda [0] 2 2 6 2 5" xfId="9960" xr:uid="{30BBDE95-0560-4E9B-8EE6-A5FBD35D1154}"/>
    <cellStyle name="Moneda [0] 2 2 6 2 5 2" xfId="41012" xr:uid="{835A2935-19B4-458D-BC63-402B1C443DBE}"/>
    <cellStyle name="Moneda [0] 2 2 6 2 6" xfId="24143" xr:uid="{4CF04D69-C96E-4D91-8593-931467569B0A}"/>
    <cellStyle name="Moneda [0] 2 2 6 3" xfId="2065" xr:uid="{9E79AC1A-7046-4E2D-AD33-170B82FF9635}"/>
    <cellStyle name="Moneda [0] 2 2 6 3 2" xfId="4480" xr:uid="{33BFBAD2-C32C-4824-9A08-AB725ECB0C49}"/>
    <cellStyle name="Moneda [0] 2 2 6 3 2 2" xfId="12463" xr:uid="{77C0DEB9-FB5B-40F1-8D6F-E4E4614458AA}"/>
    <cellStyle name="Moneda [0] 2 2 6 3 2 2 2" xfId="43511" xr:uid="{BF269FE9-3FA3-41FE-8A35-1C7B93A413C4}"/>
    <cellStyle name="Moneda [0] 2 2 6 3 2 3" xfId="26642" xr:uid="{F2280094-4F1C-4F13-A0C2-5815C32D09AF}"/>
    <cellStyle name="Moneda [0] 2 2 6 3 3" xfId="6894" xr:uid="{E1B1B6E0-A40A-4FAE-BE4F-C1231A888F3E}"/>
    <cellStyle name="Moneda [0] 2 2 6 3 3 2" xfId="16071" xr:uid="{0B49CD1B-9802-49A2-B0BC-67B48103CF04}"/>
    <cellStyle name="Moneda [0] 2 2 6 3 3 2 2" xfId="47118" xr:uid="{47CCCFB5-F56B-408B-A71C-A11A7289AE0A}"/>
    <cellStyle name="Moneda [0] 2 2 6 3 3 3" xfId="30249" xr:uid="{FB815D12-B318-4544-B13A-CE7EC98631B8}"/>
    <cellStyle name="Moneda [0] 2 2 6 3 4" xfId="20326" xr:uid="{7126920D-1962-4A55-9B20-6CC584A349A4}"/>
    <cellStyle name="Moneda [0] 2 2 6 3 4 2" xfId="51343" xr:uid="{2740E57C-BDAD-416B-BCAF-6332A4E422F0}"/>
    <cellStyle name="Moneda [0] 2 2 6 3 4 3" xfId="34474" xr:uid="{8F8DDF30-2525-4433-B310-62C14248DFCC}"/>
    <cellStyle name="Moneda [0] 2 2 6 3 5" xfId="9305" xr:uid="{CE4437F2-6349-4005-B683-BB450DF43601}"/>
    <cellStyle name="Moneda [0] 2 2 6 3 5 2" xfId="40357" xr:uid="{383A0775-CF1E-4BDC-A131-FA7E93569B0A}"/>
    <cellStyle name="Moneda [0] 2 2 6 3 6" xfId="23488" xr:uid="{4706298E-6A8F-4E50-9A17-7B17BDE6BEFA}"/>
    <cellStyle name="Moneda [0] 2 2 6 4" xfId="1037" xr:uid="{F48AC5D6-5782-4FB6-9886-F6EB5D8438CF}"/>
    <cellStyle name="Moneda [0] 2 2 6 4 2" xfId="11436" xr:uid="{CC0E4030-D603-4CA9-B3FD-41C9C340906D}"/>
    <cellStyle name="Moneda [0] 2 2 6 4 2 2" xfId="42484" xr:uid="{C6CF5714-0B90-4E93-BB96-2D394845F348}"/>
    <cellStyle name="Moneda [0] 2 2 6 4 3" xfId="25615" xr:uid="{1397AA55-FAB4-40BE-AC22-B7FD1F63F9D1}"/>
    <cellStyle name="Moneda [0] 2 2 6 5" xfId="3452" xr:uid="{758E30D2-AF59-4807-A52D-1456648BF249}"/>
    <cellStyle name="Moneda [0] 2 2 6 5 2" xfId="15044" xr:uid="{94503404-90BE-441B-A722-511A7F4C1708}"/>
    <cellStyle name="Moneda [0] 2 2 6 5 2 2" xfId="46091" xr:uid="{F468D37C-BB0B-4E0D-B73F-1280E614A17C}"/>
    <cellStyle name="Moneda [0] 2 2 6 5 3" xfId="29222" xr:uid="{67E56977-4721-4131-9C9B-5D5F86B309B2}"/>
    <cellStyle name="Moneda [0] 2 2 6 6" xfId="5867" xr:uid="{8A8BDFEC-6C45-4136-A1DA-DDD3277502EB}"/>
    <cellStyle name="Moneda [0] 2 2 6 6 2" xfId="19299" xr:uid="{4FF67B6B-9B1E-4C6C-86C9-66DEEA60BA4F}"/>
    <cellStyle name="Moneda [0] 2 2 6 6 2 2" xfId="50316" xr:uid="{C40922FD-280C-4245-B9F4-1C8A48687F1A}"/>
    <cellStyle name="Moneda [0] 2 2 6 6 3" xfId="33447" xr:uid="{569C0023-38C3-438C-9CBE-47F99EFA66BC}"/>
    <cellStyle name="Moneda [0] 2 2 6 7" xfId="8278" xr:uid="{E98BF984-46EC-4881-9783-648D8D69D458}"/>
    <cellStyle name="Moneda [0] 2 2 6 7 2" xfId="39330" xr:uid="{89B421B1-9811-4BAD-B882-767A6B467A8F}"/>
    <cellStyle name="Moneda [0] 2 2 6 8" xfId="22461" xr:uid="{BC2A2D87-4610-47F7-9AC1-E23FA2C915E5}"/>
    <cellStyle name="Moneda [0] 2 2 7" xfId="1326" xr:uid="{2A74B7FD-E858-4EFE-949C-58C01427A1AD}"/>
    <cellStyle name="Moneda [0] 2 2 7 2" xfId="3008" xr:uid="{FC3D1736-3EE5-4C17-8E4D-97A79AF9DA85}"/>
    <cellStyle name="Moneda [0] 2 2 7 2 2" xfId="5423" xr:uid="{E6D0BD16-E407-4813-BD8D-94AB713E1698}"/>
    <cellStyle name="Moneda [0] 2 2 7 2 2 2" xfId="13406" xr:uid="{8646F11F-F897-4304-AFC4-E98D59AD7780}"/>
    <cellStyle name="Moneda [0] 2 2 7 2 2 2 2" xfId="44454" xr:uid="{DD59C12B-9CAC-4D9E-BBC6-B6725D9409DC}"/>
    <cellStyle name="Moneda [0] 2 2 7 2 2 3" xfId="27585" xr:uid="{468285F0-04E8-4035-BD58-D7432650228E}"/>
    <cellStyle name="Moneda [0] 2 2 7 2 3" xfId="7837" xr:uid="{B1B8A94E-678A-45E9-9DC8-B07928354F92}"/>
    <cellStyle name="Moneda [0] 2 2 7 2 3 2" xfId="17014" xr:uid="{D6377611-E051-4C10-8935-66D687A00E4D}"/>
    <cellStyle name="Moneda [0] 2 2 7 2 3 2 2" xfId="48061" xr:uid="{E0439D8D-C613-421D-921B-5FC1188B062F}"/>
    <cellStyle name="Moneda [0] 2 2 7 2 3 3" xfId="31192" xr:uid="{CACE1641-A758-411D-857F-4F42858AC762}"/>
    <cellStyle name="Moneda [0] 2 2 7 2 4" xfId="21269" xr:uid="{63DDCC0B-63E3-4F81-81FC-9A48FDE9B27C}"/>
    <cellStyle name="Moneda [0] 2 2 7 2 4 2" xfId="52286" xr:uid="{C608028F-B46E-4585-A622-0304A0013956}"/>
    <cellStyle name="Moneda [0] 2 2 7 2 4 3" xfId="35417" xr:uid="{9F145E5C-4944-4434-909A-46C15C49ED97}"/>
    <cellStyle name="Moneda [0] 2 2 7 2 5" xfId="10248" xr:uid="{5F4898C9-822A-4733-88AC-117B0D84E3BD}"/>
    <cellStyle name="Moneda [0] 2 2 7 2 5 2" xfId="41300" xr:uid="{7052FFCC-5DBD-4726-9A89-8343799432F8}"/>
    <cellStyle name="Moneda [0] 2 2 7 2 6" xfId="24431" xr:uid="{C07D7F86-2934-44F8-818D-7CB3C453F097}"/>
    <cellStyle name="Moneda [0] 2 2 7 3" xfId="1750" xr:uid="{A3592616-FC9D-40EE-AD76-F514A7D30845}"/>
    <cellStyle name="Moneda [0] 2 2 7 3 2" xfId="4165" xr:uid="{97E22D99-1610-4BAF-9C72-25579DF797F0}"/>
    <cellStyle name="Moneda [0] 2 2 7 3 2 2" xfId="12148" xr:uid="{7E36B7FF-D08F-44FC-92B1-4D24387AB0EF}"/>
    <cellStyle name="Moneda [0] 2 2 7 3 2 2 2" xfId="43196" xr:uid="{93BFEDD5-6BFB-4B6F-B8AA-159BF4B5A703}"/>
    <cellStyle name="Moneda [0] 2 2 7 3 2 3" xfId="26327" xr:uid="{54D90DF6-603D-418B-9F3C-419658AE37EA}"/>
    <cellStyle name="Moneda [0] 2 2 7 3 3" xfId="6579" xr:uid="{BCA4AFBC-6F1A-44D1-876E-B9570A4AC51C}"/>
    <cellStyle name="Moneda [0] 2 2 7 3 3 2" xfId="15756" xr:uid="{9313BCFC-F636-4ED1-94F9-68F3BA8B2F16}"/>
    <cellStyle name="Moneda [0] 2 2 7 3 3 2 2" xfId="46803" xr:uid="{59FCD963-9D90-49F1-9273-7B88D37AC46D}"/>
    <cellStyle name="Moneda [0] 2 2 7 3 3 3" xfId="29934" xr:uid="{AAD263F2-F5AA-4853-A3DC-5AFABA5DB2F6}"/>
    <cellStyle name="Moneda [0] 2 2 7 3 4" xfId="20011" xr:uid="{528FF7E3-2B7F-4E48-B23C-40ABCE3EC546}"/>
    <cellStyle name="Moneda [0] 2 2 7 3 4 2" xfId="51028" xr:uid="{165965C2-9BE9-4E5C-AE3E-15EDA2D04992}"/>
    <cellStyle name="Moneda [0] 2 2 7 3 4 3" xfId="34159" xr:uid="{004CF9A3-D1AF-404B-AEC6-B66E4368C391}"/>
    <cellStyle name="Moneda [0] 2 2 7 3 5" xfId="8990" xr:uid="{D190BB89-FEBB-4022-8330-C412022906FA}"/>
    <cellStyle name="Moneda [0] 2 2 7 3 5 2" xfId="40042" xr:uid="{45B58B82-127C-4430-B742-0E65E025CCB6}"/>
    <cellStyle name="Moneda [0] 2 2 7 3 6" xfId="23173" xr:uid="{968666F9-829B-4F14-BA7D-A410AEA5A330}"/>
    <cellStyle name="Moneda [0] 2 2 7 4" xfId="3741" xr:uid="{E3882CF8-32A8-40C8-814F-5A7E8F8BE855}"/>
    <cellStyle name="Moneda [0] 2 2 7 4 2" xfId="11724" xr:uid="{A226C8F2-0732-48B1-8FA1-96E375941E0C}"/>
    <cellStyle name="Moneda [0] 2 2 7 4 2 2" xfId="42772" xr:uid="{28ADB885-A24B-4766-B0AB-38CB36731FCD}"/>
    <cellStyle name="Moneda [0] 2 2 7 4 3" xfId="25903" xr:uid="{F54E7679-F7CC-4AED-8CBE-9CD85DC75D27}"/>
    <cellStyle name="Moneda [0] 2 2 7 5" xfId="6155" xr:uid="{DEACA985-E104-4E3C-B94A-11B74BC3FD4A}"/>
    <cellStyle name="Moneda [0] 2 2 7 5 2" xfId="15332" xr:uid="{49D3BB4E-B29E-48BB-A8E1-E4572D4ED34A}"/>
    <cellStyle name="Moneda [0] 2 2 7 5 2 2" xfId="46379" xr:uid="{94BB3C3A-2EAA-4F33-891F-9659F89CC10B}"/>
    <cellStyle name="Moneda [0] 2 2 7 5 3" xfId="29510" xr:uid="{B8C6D187-BE65-4841-9EE7-C09A4FC92E07}"/>
    <cellStyle name="Moneda [0] 2 2 7 6" xfId="19587" xr:uid="{6D575AD3-D5EF-45AE-B4CA-24915BD312AC}"/>
    <cellStyle name="Moneda [0] 2 2 7 6 2" xfId="50604" xr:uid="{1C8C40C1-7022-4434-AEDB-7E358D0D49C1}"/>
    <cellStyle name="Moneda [0] 2 2 7 6 3" xfId="33735" xr:uid="{55793A61-50B4-4056-A1D1-8FBE60FBEC01}"/>
    <cellStyle name="Moneda [0] 2 2 7 7" xfId="8566" xr:uid="{670B99DD-6092-41B5-B1AB-77C9CBC3F845}"/>
    <cellStyle name="Moneda [0] 2 2 7 7 2" xfId="39618" xr:uid="{B7296424-3212-47CF-8804-7623EE8CD029}"/>
    <cellStyle name="Moneda [0] 2 2 7 8" xfId="22749" xr:uid="{8E4D174E-11F8-4A71-A7AB-F07BE60DC2C6}"/>
    <cellStyle name="Moneda [0] 2 2 8" xfId="1373" xr:uid="{119CB5A2-803A-4FDD-8944-01BCC299BA9B}"/>
    <cellStyle name="Moneda [0] 2 2 8 2" xfId="3055" xr:uid="{60956DD7-4A6F-444A-A49F-26053981D43C}"/>
    <cellStyle name="Moneda [0] 2 2 8 2 2" xfId="5470" xr:uid="{F9B00689-7C85-4F4D-B2E5-99267872E691}"/>
    <cellStyle name="Moneda [0] 2 2 8 2 2 2" xfId="13453" xr:uid="{2C975E21-826F-4BF3-AEB4-32D510815D08}"/>
    <cellStyle name="Moneda [0] 2 2 8 2 2 2 2" xfId="44501" xr:uid="{04B323CF-6D92-4372-9595-044AC4B13782}"/>
    <cellStyle name="Moneda [0] 2 2 8 2 2 3" xfId="27632" xr:uid="{EAB85071-5ECB-4858-A93D-626404FA1F4D}"/>
    <cellStyle name="Moneda [0] 2 2 8 2 3" xfId="7884" xr:uid="{DAD376D3-793E-49C4-8D36-9BB67D5318F7}"/>
    <cellStyle name="Moneda [0] 2 2 8 2 3 2" xfId="17061" xr:uid="{36C5F7C1-A0FC-4123-8C06-9B1E1F4A7176}"/>
    <cellStyle name="Moneda [0] 2 2 8 2 3 2 2" xfId="48108" xr:uid="{15E2CF42-1B89-417D-87A4-9A7AAE5F68A7}"/>
    <cellStyle name="Moneda [0] 2 2 8 2 3 3" xfId="31239" xr:uid="{7D2D110A-7BFD-420B-BEE1-A9EB2F7DA105}"/>
    <cellStyle name="Moneda [0] 2 2 8 2 4" xfId="21316" xr:uid="{9BFA3607-A120-4D6B-A8A8-605AF06557D9}"/>
    <cellStyle name="Moneda [0] 2 2 8 2 4 2" xfId="52333" xr:uid="{A1FBA293-44A9-439E-A8D6-0279A5F1C8B5}"/>
    <cellStyle name="Moneda [0] 2 2 8 2 4 3" xfId="35464" xr:uid="{6A328730-B2CF-4852-AAEC-198C8DF57D7C}"/>
    <cellStyle name="Moneda [0] 2 2 8 2 5" xfId="10295" xr:uid="{D595203A-FC77-4EBE-B4EE-10910D86C4EE}"/>
    <cellStyle name="Moneda [0] 2 2 8 2 5 2" xfId="41347" xr:uid="{B7078B7C-FFB3-4351-9C79-4E31E148952D}"/>
    <cellStyle name="Moneda [0] 2 2 8 2 6" xfId="24478" xr:uid="{45AA8D02-A3BD-4538-A089-433CF9AA5B91}"/>
    <cellStyle name="Moneda [0] 2 2 8 3" xfId="2111" xr:uid="{0654093A-B4BF-41A1-B68C-22749343ED04}"/>
    <cellStyle name="Moneda [0] 2 2 8 3 2" xfId="4526" xr:uid="{364F2E1C-8976-40D8-A1D6-9647E3593DEB}"/>
    <cellStyle name="Moneda [0] 2 2 8 3 2 2" xfId="12509" xr:uid="{D7B4FF1E-7939-44AC-82C7-3C0064F3C70A}"/>
    <cellStyle name="Moneda [0] 2 2 8 3 2 2 2" xfId="43557" xr:uid="{358F762C-3F78-44DC-BA47-7B8A90D0A659}"/>
    <cellStyle name="Moneda [0] 2 2 8 3 2 3" xfId="26688" xr:uid="{C2DD96CD-2E5E-41AD-8997-65728DE7F009}"/>
    <cellStyle name="Moneda [0] 2 2 8 3 3" xfId="6940" xr:uid="{047F9EF3-B950-4B5C-9662-4E24423D2468}"/>
    <cellStyle name="Moneda [0] 2 2 8 3 3 2" xfId="16117" xr:uid="{B470EE94-FC2C-4990-9F7D-98D8444B5EDA}"/>
    <cellStyle name="Moneda [0] 2 2 8 3 3 2 2" xfId="47164" xr:uid="{940CF268-48BA-4B56-A4D3-C7CD50081F2D}"/>
    <cellStyle name="Moneda [0] 2 2 8 3 3 3" xfId="30295" xr:uid="{C9F009B6-1EDB-4906-8E9F-54E5C19E408F}"/>
    <cellStyle name="Moneda [0] 2 2 8 3 4" xfId="20372" xr:uid="{8807F8AE-DFF9-4EC2-BA81-A4DAD56BC007}"/>
    <cellStyle name="Moneda [0] 2 2 8 3 4 2" xfId="51389" xr:uid="{99C20EB1-4E5D-4B19-9DE8-F553A3E6818E}"/>
    <cellStyle name="Moneda [0] 2 2 8 3 4 3" xfId="34520" xr:uid="{9EF62EC1-3B32-486A-85A2-602FBAF40360}"/>
    <cellStyle name="Moneda [0] 2 2 8 3 5" xfId="9351" xr:uid="{C6523029-EAE1-4C9E-85D6-4E6A0B82224E}"/>
    <cellStyle name="Moneda [0] 2 2 8 3 5 2" xfId="40403" xr:uid="{801039EE-80FC-4889-AEB7-76B83589120F}"/>
    <cellStyle name="Moneda [0] 2 2 8 3 6" xfId="23534" xr:uid="{4F0BDA32-AD57-4C4C-A223-69B95B3AAC5C}"/>
    <cellStyle name="Moneda [0] 2 2 8 4" xfId="3788" xr:uid="{B615C817-E364-48C1-9666-DCA423D70164}"/>
    <cellStyle name="Moneda [0] 2 2 8 4 2" xfId="11771" xr:uid="{08D8C7B2-57C8-49AE-818F-A7C4B77FF188}"/>
    <cellStyle name="Moneda [0] 2 2 8 4 2 2" xfId="42819" xr:uid="{6D2EC916-B66F-4C24-85FD-4692F15858A9}"/>
    <cellStyle name="Moneda [0] 2 2 8 4 3" xfId="25950" xr:uid="{8D68FB06-744A-46E0-9AC8-6B3AA2F20B35}"/>
    <cellStyle name="Moneda [0] 2 2 8 5" xfId="6202" xr:uid="{5823CC5A-27CB-4DB1-9646-200232341F55}"/>
    <cellStyle name="Moneda [0] 2 2 8 5 2" xfId="15379" xr:uid="{08B3634B-F26E-42DA-9F50-850F5E1824D0}"/>
    <cellStyle name="Moneda [0] 2 2 8 5 2 2" xfId="46426" xr:uid="{39B6E4CB-2BD0-4EB3-91EE-FA129EE132E3}"/>
    <cellStyle name="Moneda [0] 2 2 8 5 3" xfId="29557" xr:uid="{E0ACB127-0879-4446-9F04-C183A8A6D1C1}"/>
    <cellStyle name="Moneda [0] 2 2 8 6" xfId="19634" xr:uid="{205FEC60-F4AB-4A0B-A12A-0A5251D37881}"/>
    <cellStyle name="Moneda [0] 2 2 8 6 2" xfId="50651" xr:uid="{00425CAF-31F6-4561-9C36-5CEEF3E48627}"/>
    <cellStyle name="Moneda [0] 2 2 8 6 3" xfId="33782" xr:uid="{F9F8A44B-74A2-4044-96E4-B5292A5E0F6B}"/>
    <cellStyle name="Moneda [0] 2 2 8 7" xfId="8613" xr:uid="{856902DD-3FAA-4590-8083-36B822BEC70D}"/>
    <cellStyle name="Moneda [0] 2 2 8 7 2" xfId="39665" xr:uid="{0842AB7C-8F7C-443F-9D70-025D45CC59F3}"/>
    <cellStyle name="Moneda [0] 2 2 8 8" xfId="22796" xr:uid="{7CFB97D4-56E5-46D1-B549-BE10DD369EC4}"/>
    <cellStyle name="Moneda [0] 2 2 9" xfId="2372" xr:uid="{51C70BEB-3FB3-446E-BB9F-5E1EF0097DBA}"/>
    <cellStyle name="Moneda [0] 2 2 9 2" xfId="4787" xr:uid="{440440D8-0A04-45AE-9CA1-0BF7685C64A6}"/>
    <cellStyle name="Moneda [0] 2 2 9 2 2" xfId="12770" xr:uid="{1E325420-B5D1-4FBF-BC2C-9E3FFDEA16BE}"/>
    <cellStyle name="Moneda [0] 2 2 9 2 2 2" xfId="43818" xr:uid="{6B458022-6BF9-40E7-87B8-45CE634A7AC7}"/>
    <cellStyle name="Moneda [0] 2 2 9 2 3" xfId="26949" xr:uid="{A84EBE83-C67F-424D-8DAA-4CA5B29E0B63}"/>
    <cellStyle name="Moneda [0] 2 2 9 3" xfId="7201" xr:uid="{25CC5DB3-181D-4D83-887E-D9497670B4F7}"/>
    <cellStyle name="Moneda [0] 2 2 9 3 2" xfId="16378" xr:uid="{189EB105-8452-4136-A205-636F9510798B}"/>
    <cellStyle name="Moneda [0] 2 2 9 3 2 2" xfId="47425" xr:uid="{196D9603-B085-45F6-8A60-9212F1D59273}"/>
    <cellStyle name="Moneda [0] 2 2 9 3 3" xfId="30556" xr:uid="{C97238C2-73AB-48CA-B055-E51D1607AAAC}"/>
    <cellStyle name="Moneda [0] 2 2 9 4" xfId="20633" xr:uid="{EB3FDA2A-AC07-4363-8EFE-7C573A8D83E3}"/>
    <cellStyle name="Moneda [0] 2 2 9 4 2" xfId="51650" xr:uid="{7AAFE1C7-70D7-4EED-9FCD-F9A774786D72}"/>
    <cellStyle name="Moneda [0] 2 2 9 4 3" xfId="34781" xr:uid="{D25BCD46-6BB2-4C04-A9B8-7C94FD80CAB2}"/>
    <cellStyle name="Moneda [0] 2 2 9 5" xfId="9612" xr:uid="{6DD0B061-D5EC-479A-85A8-35483A287A87}"/>
    <cellStyle name="Moneda [0] 2 2 9 5 2" xfId="40664" xr:uid="{D0DE88BA-8E80-4A26-8A42-69ADA112BBF8}"/>
    <cellStyle name="Moneda [0] 2 2 9 6" xfId="23795" xr:uid="{9692374B-4C96-42CD-84D9-5A31D7275EFA}"/>
    <cellStyle name="Moneda [0] 2 20" xfId="14563" xr:uid="{59D5A679-4855-411A-BA91-3FCADBA6235B}"/>
    <cellStyle name="Moneda [0] 2 20 2" xfId="45611" xr:uid="{D91166DA-3E2A-4704-861D-488BF128712C}"/>
    <cellStyle name="Moneda [0] 2 20 3" xfId="28742" xr:uid="{134EBDD3-6C79-4E10-927A-F40E1F215CFF}"/>
    <cellStyle name="Moneda [0] 2 21" xfId="18076" xr:uid="{DF8DB9F0-5669-4A88-A1BE-B640CD518A61}"/>
    <cellStyle name="Moneda [0] 2 21 2" xfId="49093" xr:uid="{D0317EE7-5134-4535-ADA4-23A4F88ABB00}"/>
    <cellStyle name="Moneda [0] 2 21 3" xfId="32224" xr:uid="{788B83FF-96A2-4428-977F-F985E46E09AF}"/>
    <cellStyle name="Moneda [0] 2 22" xfId="18376" xr:uid="{CD7E368A-A034-453A-9367-AF021575C12E}"/>
    <cellStyle name="Moneda [0] 2 22 2" xfId="49393" xr:uid="{C001367A-B3C4-4F23-8A73-5F8BE19B2839}"/>
    <cellStyle name="Moneda [0] 2 22 3" xfId="32524" xr:uid="{236B216F-058C-443A-9721-3E1FD70075BC}"/>
    <cellStyle name="Moneda [0] 2 23" xfId="18676" xr:uid="{5816A07F-5760-4B24-9F28-77E185110DF5}"/>
    <cellStyle name="Moneda [0] 2 23 2" xfId="49693" xr:uid="{6C20ED3B-D1CA-4DDC-BE98-A41A626E9808}"/>
    <cellStyle name="Moneda [0] 2 23 3" xfId="32824" xr:uid="{CDCCD6AD-DE42-4071-91B4-EDA9A27EF200}"/>
    <cellStyle name="Moneda [0] 2 24" xfId="18823" xr:uid="{72B10F5E-EBAF-46BE-A694-3B749F6B4B47}"/>
    <cellStyle name="Moneda [0] 2 24 2" xfId="49840" xr:uid="{375D210D-64B9-438A-B68A-2B2A481B8B65}"/>
    <cellStyle name="Moneda [0] 2 24 3" xfId="32971" xr:uid="{1C4A51FF-F5C4-4525-A1F4-8D574FFE4D0F}"/>
    <cellStyle name="Moneda [0] 2 25" xfId="7951" xr:uid="{4FB98815-5690-4A32-B954-BC8436D567A6}"/>
    <cellStyle name="Moneda [0] 2 25 2" xfId="53297" xr:uid="{4B476F2E-A354-45D2-A023-8922B18103AF}"/>
    <cellStyle name="Moneda [0] 2 25 3" xfId="36428" xr:uid="{A54780B3-C3F7-4792-8C3C-1C1A1309D32F}"/>
    <cellStyle name="Moneda [0] 2 26" xfId="36733" xr:uid="{693B1FD5-BE70-44ED-B476-3E7365998AE3}"/>
    <cellStyle name="Moneda [0] 2 26 2" xfId="53602" xr:uid="{AE626649-463B-4926-8AEE-2958403A71DD}"/>
    <cellStyle name="Moneda [0] 2 27" xfId="37043" xr:uid="{6D7AB4E7-D73C-4E18-BD44-5ACC1A851995}"/>
    <cellStyle name="Moneda [0] 2 27 2" xfId="53912" xr:uid="{BCA60A15-2C56-4332-8E53-BD5A00ECC957}"/>
    <cellStyle name="Moneda [0] 2 28" xfId="37346" xr:uid="{56346DEF-23D7-4125-93BE-11A5DA869BC0}"/>
    <cellStyle name="Moneda [0] 2 28 2" xfId="54215" xr:uid="{3E3A0BC1-D131-4176-BFFA-F21DDD5E02FB}"/>
    <cellStyle name="Moneda [0] 2 29" xfId="37646" xr:uid="{085E076C-6E61-4DCB-B99B-E945BAD9BFBE}"/>
    <cellStyle name="Moneda [0] 2 29 2" xfId="54515" xr:uid="{1DF98D3F-B248-4175-878A-53F42A065591}"/>
    <cellStyle name="Moneda [0] 2 3" xfId="147" xr:uid="{F36F93B1-76E7-40F3-9424-FFA7FC20FFB3}"/>
    <cellStyle name="Moneda [0] 2 3 10" xfId="2421" xr:uid="{5CFB50FE-24EE-4D82-9D9F-E65AFB07E778}"/>
    <cellStyle name="Moneda [0] 2 3 10 2" xfId="4836" xr:uid="{A206E4CE-5A52-4A07-84A6-53431E4CD3FA}"/>
    <cellStyle name="Moneda [0] 2 3 10 2 2" xfId="12819" xr:uid="{96095882-918D-482A-9DFB-E25999211150}"/>
    <cellStyle name="Moneda [0] 2 3 10 2 2 2" xfId="43867" xr:uid="{02E7519D-2942-439C-8E59-11C771FE92FA}"/>
    <cellStyle name="Moneda [0] 2 3 10 2 3" xfId="26998" xr:uid="{1FC3DDB0-A89F-480C-B67E-359EF748F36D}"/>
    <cellStyle name="Moneda [0] 2 3 10 3" xfId="7250" xr:uid="{9CEE965E-5CAD-4FD3-BE10-B64D168C45D4}"/>
    <cellStyle name="Moneda [0] 2 3 10 3 2" xfId="16427" xr:uid="{0FEE7228-2C11-443F-BFD6-92389E9A0F8B}"/>
    <cellStyle name="Moneda [0] 2 3 10 3 2 2" xfId="47474" xr:uid="{6E008793-48B4-485B-987F-4AA899662D56}"/>
    <cellStyle name="Moneda [0] 2 3 10 3 3" xfId="30605" xr:uid="{C7E02E8D-1A2B-45AF-A0A2-752BBFF27994}"/>
    <cellStyle name="Moneda [0] 2 3 10 4" xfId="20682" xr:uid="{A98E9F84-0E95-41E0-9372-3740E1E89310}"/>
    <cellStyle name="Moneda [0] 2 3 10 4 2" xfId="51699" xr:uid="{578DAD62-34F6-4EDF-91B8-C6118C48216D}"/>
    <cellStyle name="Moneda [0] 2 3 10 4 3" xfId="34830" xr:uid="{96E390D2-5D5D-482E-B43E-BC37C92B25CD}"/>
    <cellStyle name="Moneda [0] 2 3 10 5" xfId="9661" xr:uid="{19685478-8448-4742-9B2F-54B393D9ED9C}"/>
    <cellStyle name="Moneda [0] 2 3 10 5 2" xfId="40713" xr:uid="{C5491272-04AA-40B2-A3CD-9590C8D37542}"/>
    <cellStyle name="Moneda [0] 2 3 10 6" xfId="23844" xr:uid="{9950724F-4E7F-430D-A17B-F65D7ACD27D6}"/>
    <cellStyle name="Moneda [0] 2 3 11" xfId="1482" xr:uid="{80D8D0A6-1274-477D-8AD6-DEFF7FD4ACDA}"/>
    <cellStyle name="Moneda [0] 2 3 11 2" xfId="3897" xr:uid="{026B24FA-C3D5-4091-8CB2-6132B533C2B4}"/>
    <cellStyle name="Moneda [0] 2 3 11 2 2" xfId="11880" xr:uid="{9ABEBEC6-8FA8-4689-85B5-1244D1912EDD}"/>
    <cellStyle name="Moneda [0] 2 3 11 2 2 2" xfId="42928" xr:uid="{5261708E-8202-4017-B47E-2359F7F73F2A}"/>
    <cellStyle name="Moneda [0] 2 3 11 2 3" xfId="26059" xr:uid="{3F3F06A8-2CD5-463A-BB07-698052332643}"/>
    <cellStyle name="Moneda [0] 2 3 11 3" xfId="6311" xr:uid="{0A976D1C-DD1B-4EBE-8317-05B6B3DEB984}"/>
    <cellStyle name="Moneda [0] 2 3 11 3 2" xfId="15488" xr:uid="{1A7443B5-FB64-4E44-AB76-B625B92985A2}"/>
    <cellStyle name="Moneda [0] 2 3 11 3 2 2" xfId="46535" xr:uid="{912D7423-0C9F-4067-8949-87E860AD92A1}"/>
    <cellStyle name="Moneda [0] 2 3 11 3 3" xfId="29666" xr:uid="{519E3D00-15FD-4C26-B243-4D61F7810229}"/>
    <cellStyle name="Moneda [0] 2 3 11 4" xfId="19743" xr:uid="{DCFA0676-EAA0-4FF4-8B2E-6038777219DB}"/>
    <cellStyle name="Moneda [0] 2 3 11 4 2" xfId="50760" xr:uid="{A6E75013-5765-4A73-A9B3-9B23B0293F01}"/>
    <cellStyle name="Moneda [0] 2 3 11 4 3" xfId="33891" xr:uid="{DC17208B-0B97-46F5-B9E2-9B1DF5375929}"/>
    <cellStyle name="Moneda [0] 2 3 11 5" xfId="8722" xr:uid="{F9467287-5A12-41EB-9901-3A637917BCDE}"/>
    <cellStyle name="Moneda [0] 2 3 11 5 2" xfId="39774" xr:uid="{5AE179F1-CA2F-4A27-8C00-FCC44286A688}"/>
    <cellStyle name="Moneda [0] 2 3 11 6" xfId="22905" xr:uid="{49B4102F-6AE4-4B8C-AE16-D91A55189AC2}"/>
    <cellStyle name="Moneda [0] 2 3 12" xfId="738" xr:uid="{7A7DAC57-685E-4BBC-91EE-4C64A44E2520}"/>
    <cellStyle name="Moneda [0] 2 3 12 2" xfId="13677" xr:uid="{4BDE12E0-3A47-410E-A055-235741513B4F}"/>
    <cellStyle name="Moneda [0] 2 3 12 2 2" xfId="44725" xr:uid="{7DB9A8BB-321F-4B74-92A0-34DC4343E58F}"/>
    <cellStyle name="Moneda [0] 2 3 12 2 3" xfId="27856" xr:uid="{F46CCF1E-7936-4696-9F5F-1568E8CC2E6C}"/>
    <cellStyle name="Moneda [0] 2 3 12 3" xfId="17285" xr:uid="{D620C978-7B8C-4501-91E9-069DA5BFC096}"/>
    <cellStyle name="Moneda [0] 2 3 12 3 2" xfId="48332" xr:uid="{8BD8F410-C755-4FAD-AF04-90D374E88822}"/>
    <cellStyle name="Moneda [0] 2 3 12 3 3" xfId="31463" xr:uid="{70F5CC0B-251C-4582-AD67-CC9CCC20D1E8}"/>
    <cellStyle name="Moneda [0] 2 3 12 4" xfId="21540" xr:uid="{C643CDB7-8871-450C-BA77-005394C77371}"/>
    <cellStyle name="Moneda [0] 2 3 12 4 2" xfId="52557" xr:uid="{2BCA612A-1B4B-4D42-AB6C-D78187A5E44D}"/>
    <cellStyle name="Moneda [0] 2 3 12 4 3" xfId="35688" xr:uid="{CCA8F505-D43B-4C94-A6AB-82C6E9F98EF5}"/>
    <cellStyle name="Moneda [0] 2 3 12 5" xfId="10519" xr:uid="{550A54C1-F4DB-4FE3-9DCE-451C874E991A}"/>
    <cellStyle name="Moneda [0] 2 3 12 5 2" xfId="41571" xr:uid="{A7CA24CD-AB72-421C-B19B-E26AB2A68CF1}"/>
    <cellStyle name="Moneda [0] 2 3 12 6" xfId="24702" xr:uid="{9670B8C8-1F3B-47DC-9944-02CD9009CE0B}"/>
    <cellStyle name="Moneda [0] 2 3 13" xfId="3153" xr:uid="{36A84354-98FA-4EFF-B981-E9FF84D8E8D9}"/>
    <cellStyle name="Moneda [0] 2 3 13 2" xfId="13974" xr:uid="{9962CD05-5F87-4979-B6ED-31127E1B5887}"/>
    <cellStyle name="Moneda [0] 2 3 13 2 2" xfId="45022" xr:uid="{03A57FD6-B444-4487-B7D7-3526857B6BAE}"/>
    <cellStyle name="Moneda [0] 2 3 13 2 3" xfId="28153" xr:uid="{640171A0-DA8A-4A11-ABF0-6FB31D569E68}"/>
    <cellStyle name="Moneda [0] 2 3 13 3" xfId="17582" xr:uid="{69C65075-93F9-45BF-9223-AC9996EEA727}"/>
    <cellStyle name="Moneda [0] 2 3 13 3 2" xfId="48629" xr:uid="{8366DB5D-6D18-474B-B958-3CC6041A02B5}"/>
    <cellStyle name="Moneda [0] 2 3 13 3 3" xfId="31760" xr:uid="{BB2E3FBC-A4A5-4C2D-B63C-38EEE6119ADB}"/>
    <cellStyle name="Moneda [0] 2 3 13 4" xfId="21837" xr:uid="{94EFC2B7-EB60-42D6-A213-ECB4F62766E4}"/>
    <cellStyle name="Moneda [0] 2 3 13 4 2" xfId="52854" xr:uid="{0BEBC015-8A4E-4E2F-BB82-2A1712745F9E}"/>
    <cellStyle name="Moneda [0] 2 3 13 4 3" xfId="35985" xr:uid="{4174BC50-09AB-4C9D-B6F2-5A64D658984B}"/>
    <cellStyle name="Moneda [0] 2 3 13 5" xfId="10816" xr:uid="{F38B5D88-FB3F-4C17-A1B1-F4F23C02188A}"/>
    <cellStyle name="Moneda [0] 2 3 13 5 2" xfId="41868" xr:uid="{024EF34B-A227-49B5-906C-E34A36050DEC}"/>
    <cellStyle name="Moneda [0] 2 3 13 6" xfId="24999" xr:uid="{110F0983-E771-4BC2-954F-DA9D0B399162}"/>
    <cellStyle name="Moneda [0] 2 3 14" xfId="5568" xr:uid="{AD34B9E3-CEBA-4988-99D6-EE5D6A4E735B}"/>
    <cellStyle name="Moneda [0] 2 3 14 2" xfId="14133" xr:uid="{C6E08CE2-7ED3-4D8C-B260-020FA4AB903E}"/>
    <cellStyle name="Moneda [0] 2 3 14 2 2" xfId="45181" xr:uid="{62899B4B-6F33-430B-9E84-B847CF6C0EA3}"/>
    <cellStyle name="Moneda [0] 2 3 14 2 3" xfId="28312" xr:uid="{FCAB18DD-A340-4ACA-B049-471FFA8F77CF}"/>
    <cellStyle name="Moneda [0] 2 3 14 3" xfId="17741" xr:uid="{21507150-F8EA-4F55-B1E4-2A7995BDDBEC}"/>
    <cellStyle name="Moneda [0] 2 3 14 3 2" xfId="48788" xr:uid="{F0ABB535-F15C-4DA1-9C20-8AAF1D09A09A}"/>
    <cellStyle name="Moneda [0] 2 3 14 3 3" xfId="31919" xr:uid="{9E4690CD-BD95-4C11-9B7C-EA138F66217C}"/>
    <cellStyle name="Moneda [0] 2 3 14 4" xfId="21996" xr:uid="{EA0D1E82-395E-4A2D-B9C5-AED2AD1FA1ED}"/>
    <cellStyle name="Moneda [0] 2 3 14 4 2" xfId="53013" xr:uid="{E3114530-B76A-42E5-AD42-1397F1A24CEF}"/>
    <cellStyle name="Moneda [0] 2 3 14 4 3" xfId="36144" xr:uid="{DF3B902F-C58C-4F9D-80A2-B1C9B5C11310}"/>
    <cellStyle name="Moneda [0] 2 3 14 5" xfId="10975" xr:uid="{338D4B1A-FCAC-491C-BA26-90A5609D6F53}"/>
    <cellStyle name="Moneda [0] 2 3 14 5 2" xfId="42027" xr:uid="{3F622E39-6D4F-4998-8630-73DA1CF6B7E8}"/>
    <cellStyle name="Moneda [0] 2 3 14 6" xfId="25158" xr:uid="{EE066C28-55CF-4D35-961D-B9EA50F26C31}"/>
    <cellStyle name="Moneda [0] 2 3 15" xfId="11137" xr:uid="{49EA0725-0F9C-4BDB-8610-A74A1A71709E}"/>
    <cellStyle name="Moneda [0] 2 3 15 2" xfId="14745" xr:uid="{CE986F32-63C9-4E2E-BB67-8894BC07178B}"/>
    <cellStyle name="Moneda [0] 2 3 15 2 2" xfId="45792" xr:uid="{93CB4416-C205-4B4E-A3B0-4B8D80687579}"/>
    <cellStyle name="Moneda [0] 2 3 15 2 3" xfId="28923" xr:uid="{20CB853F-3914-49EF-A60C-D6252DD82B65}"/>
    <cellStyle name="Moneda [0] 2 3 15 3" xfId="19000" xr:uid="{84706954-0545-488D-95AA-A73A30F49CAB}"/>
    <cellStyle name="Moneda [0] 2 3 15 3 2" xfId="50017" xr:uid="{23F5BE95-903A-432C-A8BF-75AFEC505EFF}"/>
    <cellStyle name="Moneda [0] 2 3 15 3 3" xfId="33148" xr:uid="{523BAF7E-87B1-42C7-895B-1EE528E594C3}"/>
    <cellStyle name="Moneda [0] 2 3 15 4" xfId="42185" xr:uid="{B8EEF736-18DB-4B37-B305-AE451E8870DC}"/>
    <cellStyle name="Moneda [0] 2 3 15 5" xfId="25316" xr:uid="{B769EE14-3D30-4998-A51E-3D812427DE5C}"/>
    <cellStyle name="Moneda [0] 2 3 16" xfId="14421" xr:uid="{AA7C1A1A-A988-49ED-9F6F-30425344BE58}"/>
    <cellStyle name="Moneda [0] 2 3 16 2" xfId="45469" xr:uid="{68D89DF4-E7E2-4FE9-BCFB-823BE02D2B4C}"/>
    <cellStyle name="Moneda [0] 2 3 16 3" xfId="28600" xr:uid="{61E49BC0-E6A2-4089-8313-36E60E1B43BA}"/>
    <cellStyle name="Moneda [0] 2 3 17" xfId="14583" xr:uid="{08974A7C-7B64-4CF7-9C04-A0DEBB7B546A}"/>
    <cellStyle name="Moneda [0] 2 3 17 2" xfId="45630" xr:uid="{F875D909-7CF7-45F8-92EC-EF3C20534CA8}"/>
    <cellStyle name="Moneda [0] 2 3 17 3" xfId="28761" xr:uid="{A79C591E-74EA-4635-B12C-297AD155B747}"/>
    <cellStyle name="Moneda [0] 2 3 18" xfId="18082" xr:uid="{ABEE74F8-7E64-44EB-B9E4-25D44C080C29}"/>
    <cellStyle name="Moneda [0] 2 3 18 2" xfId="49099" xr:uid="{72243507-F663-459F-9EFA-5776B50DF8AC}"/>
    <cellStyle name="Moneda [0] 2 3 18 3" xfId="32230" xr:uid="{1FF2B60C-E2AE-4943-BF03-CE7B4A83A517}"/>
    <cellStyle name="Moneda [0] 2 3 19" xfId="18382" xr:uid="{ED536392-4BF1-4D44-A326-252179F36478}"/>
    <cellStyle name="Moneda [0] 2 3 19 2" xfId="49399" xr:uid="{DDA1214C-B4C8-4BD0-9752-BB8311A33B3A}"/>
    <cellStyle name="Moneda [0] 2 3 19 3" xfId="32530" xr:uid="{2AC1B286-1CEC-4394-9D4A-7FC3A8AE83D0}"/>
    <cellStyle name="Moneda [0] 2 3 2" xfId="269" xr:uid="{8B2EE10F-7A92-4226-AB2C-CF8BEC5733A1}"/>
    <cellStyle name="Moneda [0] 2 3 2 10" xfId="14422" xr:uid="{55D02AE9-6760-49DA-8D3B-9EE40629FB69}"/>
    <cellStyle name="Moneda [0] 2 3 2 10 2" xfId="45470" xr:uid="{AC4F8241-CB6C-42BA-855F-444C6D945F0D}"/>
    <cellStyle name="Moneda [0] 2 3 2 10 3" xfId="28601" xr:uid="{6BCF6F9C-8653-4206-9C87-6EC5C13A1368}"/>
    <cellStyle name="Moneda [0] 2 3 2 11" xfId="14630" xr:uid="{1A8BDBC9-7DEC-4FCB-B003-9AF75DCD17B0}"/>
    <cellStyle name="Moneda [0] 2 3 2 11 2" xfId="45677" xr:uid="{41C2344F-58B9-45B3-BE7F-6BBDD8F507B9}"/>
    <cellStyle name="Moneda [0] 2 3 2 11 3" xfId="28808" xr:uid="{CC886456-2EE0-4C74-92A1-41493DD18DD1}"/>
    <cellStyle name="Moneda [0] 2 3 2 12" xfId="18083" xr:uid="{F62C650A-E4EA-45C7-B53E-12A32E23AEDC}"/>
    <cellStyle name="Moneda [0] 2 3 2 12 2" xfId="49100" xr:uid="{4631A25A-E3EF-4CE0-91AA-E5103535BF26}"/>
    <cellStyle name="Moneda [0] 2 3 2 12 3" xfId="32231" xr:uid="{A1CC3595-35F1-4AAC-8A37-B264B7E09292}"/>
    <cellStyle name="Moneda [0] 2 3 2 13" xfId="18383" xr:uid="{E11EBF93-4350-4897-92BF-BA304C14EF3A}"/>
    <cellStyle name="Moneda [0] 2 3 2 13 2" xfId="49400" xr:uid="{561F44D3-6C07-44AD-A99D-097574B6BCEA}"/>
    <cellStyle name="Moneda [0] 2 3 2 13 3" xfId="32531" xr:uid="{E7E4C396-FC5B-48F8-B13F-0504507F707F}"/>
    <cellStyle name="Moneda [0] 2 3 2 14" xfId="18683" xr:uid="{CE379B55-EBD2-4F1D-8009-CDAE43133D1D}"/>
    <cellStyle name="Moneda [0] 2 3 2 14 2" xfId="49700" xr:uid="{B2D20DE6-EC3A-4147-819A-653E423B8A30}"/>
    <cellStyle name="Moneda [0] 2 3 2 14 3" xfId="32831" xr:uid="{5495CBF9-916C-4624-88CA-08283B0D4ADE}"/>
    <cellStyle name="Moneda [0] 2 3 2 15" xfId="18889" xr:uid="{6544E671-EA37-46F0-8DA8-F5E73A68105A}"/>
    <cellStyle name="Moneda [0] 2 3 2 15 2" xfId="49906" xr:uid="{BDA3DF27-F11C-40FD-99D3-349A186ECAA6}"/>
    <cellStyle name="Moneda [0] 2 3 2 15 3" xfId="33037" xr:uid="{25B50646-CAC4-4DA3-990B-735001285FEF}"/>
    <cellStyle name="Moneda [0] 2 3 2 16" xfId="8100" xr:uid="{858A5A7E-D18D-4523-9FF9-ECB54277C129}"/>
    <cellStyle name="Moneda [0] 2 3 2 16 2" xfId="53304" xr:uid="{AF68A6F3-1619-4708-97F0-40D61408BB88}"/>
    <cellStyle name="Moneda [0] 2 3 2 16 3" xfId="36435" xr:uid="{527BA182-A97C-4D62-B4D9-7BDE3F4B8BA0}"/>
    <cellStyle name="Moneda [0] 2 3 2 17" xfId="36740" xr:uid="{E558E0B2-7F8A-40EC-AE56-1691C9AFF140}"/>
    <cellStyle name="Moneda [0] 2 3 2 17 2" xfId="53609" xr:uid="{3E506B8C-024B-41D4-9189-D2C934967377}"/>
    <cellStyle name="Moneda [0] 2 3 2 18" xfId="37050" xr:uid="{9197F286-5326-48AE-BE0B-E857BFA29162}"/>
    <cellStyle name="Moneda [0] 2 3 2 18 2" xfId="53919" xr:uid="{609DD679-B84A-45F6-8665-564F29982F92}"/>
    <cellStyle name="Moneda [0] 2 3 2 19" xfId="37353" xr:uid="{2F30E1CF-504E-4364-A184-F9ED94E2BD41}"/>
    <cellStyle name="Moneda [0] 2 3 2 19 2" xfId="54222" xr:uid="{98D90D88-9BDF-411D-878C-591705C8BCBC}"/>
    <cellStyle name="Moneda [0] 2 3 2 2" xfId="589" xr:uid="{6C3791F3-C2B4-40D9-B0D9-C6C35D01F191}"/>
    <cellStyle name="Moneda [0] 2 3 2 2 2" xfId="2861" xr:uid="{027CE6AE-4922-4DCE-8F4B-194ECD621014}"/>
    <cellStyle name="Moneda [0] 2 3 2 2 2 2" xfId="5276" xr:uid="{850DB737-BB75-419B-BD2E-26068EA882D8}"/>
    <cellStyle name="Moneda [0] 2 3 2 2 2 2 2" xfId="13259" xr:uid="{65DEAB8B-64AA-4926-922E-7782D883C02B}"/>
    <cellStyle name="Moneda [0] 2 3 2 2 2 2 2 2" xfId="44307" xr:uid="{A149735B-F08A-48DA-AE83-A03B5B86AAA9}"/>
    <cellStyle name="Moneda [0] 2 3 2 2 2 2 3" xfId="27438" xr:uid="{9005DC47-5CA9-42F7-81E4-BF41CE736A26}"/>
    <cellStyle name="Moneda [0] 2 3 2 2 2 3" xfId="7690" xr:uid="{E4E4A263-93BD-488C-982E-D7F54AB1DDFE}"/>
    <cellStyle name="Moneda [0] 2 3 2 2 2 3 2" xfId="16867" xr:uid="{D987FF93-768E-42AA-9DF1-985CA183C35C}"/>
    <cellStyle name="Moneda [0] 2 3 2 2 2 3 2 2" xfId="47914" xr:uid="{662977D5-32AA-4606-B4E4-D048C0A62F1C}"/>
    <cellStyle name="Moneda [0] 2 3 2 2 2 3 3" xfId="31045" xr:uid="{AC76BEF4-1AA0-4912-B138-F2A0833AFC4B}"/>
    <cellStyle name="Moneda [0] 2 3 2 2 2 4" xfId="21122" xr:uid="{9455BFDF-ADB5-4DE4-A9FC-620966EE4FA4}"/>
    <cellStyle name="Moneda [0] 2 3 2 2 2 4 2" xfId="52139" xr:uid="{92F032CB-D1B6-4EFC-AF38-5F40B69DA55C}"/>
    <cellStyle name="Moneda [0] 2 3 2 2 2 4 3" xfId="35270" xr:uid="{2F06135F-49AC-43A1-8E1A-FA789497413D}"/>
    <cellStyle name="Moneda [0] 2 3 2 2 2 5" xfId="10101" xr:uid="{8AEBD8C8-9A0F-4417-9640-D0A7D8C490D3}"/>
    <cellStyle name="Moneda [0] 2 3 2 2 2 5 2" xfId="41153" xr:uid="{8E79CF7D-4EB4-44AB-AA7D-0E61729005F4}"/>
    <cellStyle name="Moneda [0] 2 3 2 2 2 6" xfId="24284" xr:uid="{8D70597F-CB3C-4D3C-A055-9D861B521CC6}"/>
    <cellStyle name="Moneda [0] 2 3 2 2 3" xfId="1887" xr:uid="{02208177-D17C-41B4-B7F4-F8C04789BA74}"/>
    <cellStyle name="Moneda [0] 2 3 2 2 3 2" xfId="4302" xr:uid="{D632005B-CCB8-4D48-9555-82D5D52CFCF5}"/>
    <cellStyle name="Moneda [0] 2 3 2 2 3 2 2" xfId="12285" xr:uid="{E299C56C-3C47-46B1-9A35-AAAB9053882A}"/>
    <cellStyle name="Moneda [0] 2 3 2 2 3 2 2 2" xfId="43333" xr:uid="{5189FE9A-2C67-4746-B2BB-5E3CB85726EB}"/>
    <cellStyle name="Moneda [0] 2 3 2 2 3 2 3" xfId="26464" xr:uid="{EA7A3F8D-01FD-45DF-8122-7C2C94AABF62}"/>
    <cellStyle name="Moneda [0] 2 3 2 2 3 3" xfId="6716" xr:uid="{67E3F142-8763-4E9D-BA5F-E97163D87651}"/>
    <cellStyle name="Moneda [0] 2 3 2 2 3 3 2" xfId="15893" xr:uid="{B692DC05-598D-4C8D-B346-8F02E8EE9261}"/>
    <cellStyle name="Moneda [0] 2 3 2 2 3 3 2 2" xfId="46940" xr:uid="{9D4E0E31-69D8-4456-AC27-1CFDDAAECBF3}"/>
    <cellStyle name="Moneda [0] 2 3 2 2 3 3 3" xfId="30071" xr:uid="{330B4274-AB56-4949-95E2-26CAFE6BB9CC}"/>
    <cellStyle name="Moneda [0] 2 3 2 2 3 4" xfId="20148" xr:uid="{B3A53917-68C6-4FF7-BC18-8292CF3036CE}"/>
    <cellStyle name="Moneda [0] 2 3 2 2 3 4 2" xfId="51165" xr:uid="{4EEF7B87-11F6-4709-AC71-DC14B1BA96D3}"/>
    <cellStyle name="Moneda [0] 2 3 2 2 3 4 3" xfId="34296" xr:uid="{2BF4DCC9-88DF-4174-8BA8-47FD7FF0873B}"/>
    <cellStyle name="Moneda [0] 2 3 2 2 3 5" xfId="9127" xr:uid="{55D25548-24BF-4FBF-B2E6-23F0C67E0144}"/>
    <cellStyle name="Moneda [0] 2 3 2 2 3 5 2" xfId="40179" xr:uid="{DB823685-9F58-4F72-8583-0773C615DEE7}"/>
    <cellStyle name="Moneda [0] 2 3 2 2 3 6" xfId="23310" xr:uid="{1BD6F6B3-92DF-4E0B-95E4-B405B56E3557}"/>
    <cellStyle name="Moneda [0] 2 3 2 2 4" xfId="1178" xr:uid="{C8C4FF4A-4159-4A10-92B8-49786435C3CC}"/>
    <cellStyle name="Moneda [0] 2 3 2 2 4 2" xfId="11577" xr:uid="{9D4200F0-0ECC-4FC6-BD9C-F73B4245CF60}"/>
    <cellStyle name="Moneda [0] 2 3 2 2 4 2 2" xfId="42625" xr:uid="{4978ADC3-ADD8-491C-939F-D24526645BAF}"/>
    <cellStyle name="Moneda [0] 2 3 2 2 4 3" xfId="25756" xr:uid="{A5EFE986-EE62-41FA-A809-2CD78D8BE61A}"/>
    <cellStyle name="Moneda [0] 2 3 2 2 5" xfId="3593" xr:uid="{24BC2525-D154-4994-AC4C-78646B1420D2}"/>
    <cellStyle name="Moneda [0] 2 3 2 2 5 2" xfId="15185" xr:uid="{0D28213F-66B6-42CB-ABCF-A7584B03674E}"/>
    <cellStyle name="Moneda [0] 2 3 2 2 5 2 2" xfId="46232" xr:uid="{3E5395A2-9F96-4C7A-A315-FAB0B430C59E}"/>
    <cellStyle name="Moneda [0] 2 3 2 2 5 3" xfId="29363" xr:uid="{1966E800-3759-49BB-94CC-4728D8986AF8}"/>
    <cellStyle name="Moneda [0] 2 3 2 2 6" xfId="6008" xr:uid="{74FCA863-4F88-4A17-81C9-BA762CBA47F5}"/>
    <cellStyle name="Moneda [0] 2 3 2 2 6 2" xfId="19440" xr:uid="{442859A6-171A-474C-A994-46885E46C647}"/>
    <cellStyle name="Moneda [0] 2 3 2 2 6 2 2" xfId="50457" xr:uid="{4FBAD3EE-4A3C-45EC-BE84-1A7909F5497C}"/>
    <cellStyle name="Moneda [0] 2 3 2 2 6 3" xfId="33588" xr:uid="{79192C01-F5E9-4129-9AB6-49C7E67F6740}"/>
    <cellStyle name="Moneda [0] 2 3 2 2 7" xfId="8419" xr:uid="{B635078F-E9B6-406A-BE11-423DF194130E}"/>
    <cellStyle name="Moneda [0] 2 3 2 2 7 2" xfId="39471" xr:uid="{E918E53A-B849-43D9-B80F-13BA412F4065}"/>
    <cellStyle name="Moneda [0] 2 3 2 2 8" xfId="22602" xr:uid="{002DE659-06A4-4033-9417-6D37B9AE20C9}"/>
    <cellStyle name="Moneda [0] 2 3 2 20" xfId="37653" xr:uid="{B29D6F6E-9032-4759-A02E-4C6427895E20}"/>
    <cellStyle name="Moneda [0] 2 3 2 20 2" xfId="54522" xr:uid="{F6D6ADCE-8A2E-42E4-87CC-7B93C54259C9}"/>
    <cellStyle name="Moneda [0] 2 3 2 21" xfId="37955" xr:uid="{9837ECA8-73E2-48CD-884B-488DB2715603}"/>
    <cellStyle name="Moneda [0] 2 3 2 21 2" xfId="54824" xr:uid="{E08AF945-6AA8-4EC4-901C-2D4135875325}"/>
    <cellStyle name="Moneda [0] 2 3 2 22" xfId="38257" xr:uid="{2966B270-23CA-41DD-B81B-37541A9E21AA}"/>
    <cellStyle name="Moneda [0] 2 3 2 22 2" xfId="55126" xr:uid="{908A1D73-EE48-413A-9963-4C51883E2368}"/>
    <cellStyle name="Moneda [0] 2 3 2 23" xfId="38557" xr:uid="{5F6AD4A0-4F7A-4E27-ADA7-3F88D493B1E4}"/>
    <cellStyle name="Moneda [0] 2 3 2 23 2" xfId="55426" xr:uid="{2089DBAD-DB82-4D32-852A-5083A1BD2031}"/>
    <cellStyle name="Moneda [0] 2 3 2 24" xfId="38857" xr:uid="{E8218287-067D-4503-9947-0E035288DC6D}"/>
    <cellStyle name="Moneda [0] 2 3 2 24 2" xfId="55726" xr:uid="{ECC1EF76-6BF3-44E7-A5CC-33818E226706}"/>
    <cellStyle name="Moneda [0] 2 3 2 25" xfId="39152" xr:uid="{871E92F1-F485-4B51-842E-982883E5B20A}"/>
    <cellStyle name="Moneda [0] 2 3 2 26" xfId="22283" xr:uid="{56EBAB1A-DC8D-49C0-84D9-61B7B8020E93}"/>
    <cellStyle name="Moneda [0] 2 3 2 3" xfId="1411" xr:uid="{4F5CA58A-0BAC-44ED-9DF0-59B8F4DE08E3}"/>
    <cellStyle name="Moneda [0] 2 3 2 3 2" xfId="3093" xr:uid="{AA4851AF-C516-406F-9E9A-31BB8F30523D}"/>
    <cellStyle name="Moneda [0] 2 3 2 3 2 2" xfId="5508" xr:uid="{98315CAC-EB20-4C5F-B4CB-CD00886D5A16}"/>
    <cellStyle name="Moneda [0] 2 3 2 3 2 2 2" xfId="13491" xr:uid="{9F032765-7B35-4B43-A324-1992616EEC9C}"/>
    <cellStyle name="Moneda [0] 2 3 2 3 2 2 2 2" xfId="44539" xr:uid="{B9609C57-3CD4-4EA4-81B6-EC9241D0318A}"/>
    <cellStyle name="Moneda [0] 2 3 2 3 2 2 3" xfId="27670" xr:uid="{3D456435-5851-4D1D-B1E3-5591858ECDC9}"/>
    <cellStyle name="Moneda [0] 2 3 2 3 2 3" xfId="7922" xr:uid="{A84A57B0-DEAE-4F8F-B93D-3075D330CCE4}"/>
    <cellStyle name="Moneda [0] 2 3 2 3 2 3 2" xfId="17099" xr:uid="{BECD7505-CFA2-479A-9FFB-B2FEC2966D4C}"/>
    <cellStyle name="Moneda [0] 2 3 2 3 2 3 2 2" xfId="48146" xr:uid="{3C1072F9-6D4D-44A8-9D5D-40F5258C7160}"/>
    <cellStyle name="Moneda [0] 2 3 2 3 2 3 3" xfId="31277" xr:uid="{E6239417-5837-4E0C-92F8-86E1C6404EBF}"/>
    <cellStyle name="Moneda [0] 2 3 2 3 2 4" xfId="21354" xr:uid="{0CAE1879-9263-48E5-8AD1-EAF4AB9D88DF}"/>
    <cellStyle name="Moneda [0] 2 3 2 3 2 4 2" xfId="52371" xr:uid="{51C4EE6B-AB89-4F62-92A3-181792E2D186}"/>
    <cellStyle name="Moneda [0] 2 3 2 3 2 4 3" xfId="35502" xr:uid="{76924127-1318-40B7-BDDE-F13CBEDD2E47}"/>
    <cellStyle name="Moneda [0] 2 3 2 3 2 5" xfId="10333" xr:uid="{7434571F-CF63-44B0-A583-38B373FF65C5}"/>
    <cellStyle name="Moneda [0] 2 3 2 3 2 5 2" xfId="41385" xr:uid="{4A8EFE63-138C-4DB1-AF89-63CE4CDB6D5D}"/>
    <cellStyle name="Moneda [0] 2 3 2 3 2 6" xfId="24516" xr:uid="{4F6D3BA9-C5C6-4DFE-933B-CAC8C9F41B48}"/>
    <cellStyle name="Moneda [0] 2 3 2 3 3" xfId="2189" xr:uid="{8B5C500C-5BF0-49B8-9F26-F9EBF2C92BAE}"/>
    <cellStyle name="Moneda [0] 2 3 2 3 3 2" xfId="4604" xr:uid="{60561CF9-53B9-46A0-80CB-19B0A17FBE58}"/>
    <cellStyle name="Moneda [0] 2 3 2 3 3 2 2" xfId="12587" xr:uid="{32D1AEDE-B3A1-49DA-98F8-47B9DAC552B2}"/>
    <cellStyle name="Moneda [0] 2 3 2 3 3 2 2 2" xfId="43635" xr:uid="{7EF9D207-7963-46AA-BB55-E66C338D159F}"/>
    <cellStyle name="Moneda [0] 2 3 2 3 3 2 3" xfId="26766" xr:uid="{E374275B-8249-44CA-BB69-4DBE7C1704D6}"/>
    <cellStyle name="Moneda [0] 2 3 2 3 3 3" xfId="7018" xr:uid="{7A4D9887-D68D-4492-B321-4BB8BB0C4A91}"/>
    <cellStyle name="Moneda [0] 2 3 2 3 3 3 2" xfId="16195" xr:uid="{1F74FF45-C75B-4563-A124-6182EA7D7980}"/>
    <cellStyle name="Moneda [0] 2 3 2 3 3 3 2 2" xfId="47242" xr:uid="{20AD643E-1056-4446-A918-7C525682CDAC}"/>
    <cellStyle name="Moneda [0] 2 3 2 3 3 3 3" xfId="30373" xr:uid="{4980AEDF-25A8-4FDC-9B7F-D1659E5FF15E}"/>
    <cellStyle name="Moneda [0] 2 3 2 3 3 4" xfId="20450" xr:uid="{AFDAA794-7665-4D12-886E-D2241B423E91}"/>
    <cellStyle name="Moneda [0] 2 3 2 3 3 4 2" xfId="51467" xr:uid="{1C246CB5-831E-46C6-A917-2FA031E30B94}"/>
    <cellStyle name="Moneda [0] 2 3 2 3 3 4 3" xfId="34598" xr:uid="{F19C625F-7B2B-4E61-A7AB-7F761AF5CDB8}"/>
    <cellStyle name="Moneda [0] 2 3 2 3 3 5" xfId="9429" xr:uid="{E5D4FD88-EA6C-4B58-AE08-A17ABE79A05C}"/>
    <cellStyle name="Moneda [0] 2 3 2 3 3 5 2" xfId="40481" xr:uid="{727B6EF5-90E3-41B9-9BF0-720E85403ADF}"/>
    <cellStyle name="Moneda [0] 2 3 2 3 3 6" xfId="23612" xr:uid="{CE08D92A-4DF6-491C-B9B4-1C222C30A766}"/>
    <cellStyle name="Moneda [0] 2 3 2 3 4" xfId="3826" xr:uid="{35E37263-5164-4C57-B708-D7BB05D69234}"/>
    <cellStyle name="Moneda [0] 2 3 2 3 4 2" xfId="11809" xr:uid="{CA1B814C-B755-4A07-AFF5-DBB4BCBAD4B7}"/>
    <cellStyle name="Moneda [0] 2 3 2 3 4 2 2" xfId="42857" xr:uid="{431DEEFA-6073-4760-B423-283FEC2FC1EE}"/>
    <cellStyle name="Moneda [0] 2 3 2 3 4 3" xfId="25988" xr:uid="{1FED5F4F-6C39-4AF3-B415-BF8176888CC5}"/>
    <cellStyle name="Moneda [0] 2 3 2 3 5" xfId="6240" xr:uid="{A4B0FA88-3405-48CC-86EC-F19AD902A5DC}"/>
    <cellStyle name="Moneda [0] 2 3 2 3 5 2" xfId="15417" xr:uid="{C81B0A43-2477-47C8-89D6-E55E3BCD558E}"/>
    <cellStyle name="Moneda [0] 2 3 2 3 5 2 2" xfId="46464" xr:uid="{E5414F89-1552-4053-9F5B-8330C3995131}"/>
    <cellStyle name="Moneda [0] 2 3 2 3 5 3" xfId="29595" xr:uid="{8056992B-A88E-4FB1-9EA3-B657012F8EC8}"/>
    <cellStyle name="Moneda [0] 2 3 2 3 6" xfId="19672" xr:uid="{3B0808A2-AA62-44AD-BCA5-5B7AF98E8E91}"/>
    <cellStyle name="Moneda [0] 2 3 2 3 6 2" xfId="50689" xr:uid="{910CD3EA-B0AE-41E3-82D5-09A474FF187D}"/>
    <cellStyle name="Moneda [0] 2 3 2 3 6 3" xfId="33820" xr:uid="{D6EDAD8F-D055-4D1C-A58F-C0AC2D33CCB3}"/>
    <cellStyle name="Moneda [0] 2 3 2 3 7" xfId="8651" xr:uid="{693A3B3C-AE13-48A3-899B-57C57EFADF6D}"/>
    <cellStyle name="Moneda [0] 2 3 2 3 7 2" xfId="39703" xr:uid="{16AA3015-4E70-4FA8-A549-A5BCAA6BC5D8}"/>
    <cellStyle name="Moneda [0] 2 3 2 3 8" xfId="22834" xr:uid="{2CE2BA61-1B62-4B10-ABA6-19712C979EA8}"/>
    <cellStyle name="Moneda [0] 2 3 2 4" xfId="2542" xr:uid="{BDE1DA5C-A642-4001-A464-ED0965B52E24}"/>
    <cellStyle name="Moneda [0] 2 3 2 4 2" xfId="4957" xr:uid="{BD1E9898-F00D-45D0-A019-34D159661CC7}"/>
    <cellStyle name="Moneda [0] 2 3 2 4 2 2" xfId="12940" xr:uid="{9B26800A-4496-45EE-9663-7BEF22325DF0}"/>
    <cellStyle name="Moneda [0] 2 3 2 4 2 2 2" xfId="43988" xr:uid="{1E40B3B1-3FF2-47B1-B8BA-58C6FECB06D5}"/>
    <cellStyle name="Moneda [0] 2 3 2 4 2 3" xfId="27119" xr:uid="{5AD8FF19-C992-4FE8-8900-8409726B56EB}"/>
    <cellStyle name="Moneda [0] 2 3 2 4 3" xfId="7371" xr:uid="{3EAA48E8-25EE-4411-9C2F-5485056B29C1}"/>
    <cellStyle name="Moneda [0] 2 3 2 4 3 2" xfId="16548" xr:uid="{A95862FF-6FC1-4A24-95BC-A5BD205E2747}"/>
    <cellStyle name="Moneda [0] 2 3 2 4 3 2 2" xfId="47595" xr:uid="{3D73E2B4-023E-4F05-9C05-878F91E17597}"/>
    <cellStyle name="Moneda [0] 2 3 2 4 3 3" xfId="30726" xr:uid="{D0D5DB83-706B-4F9C-97F2-6B74F294F3DE}"/>
    <cellStyle name="Moneda [0] 2 3 2 4 4" xfId="20803" xr:uid="{441A1F59-732D-42DC-8432-6F9EEA2AE50C}"/>
    <cellStyle name="Moneda [0] 2 3 2 4 4 2" xfId="51820" xr:uid="{E532A8E3-D4B7-4BD8-9FB6-3AE19412EAFA}"/>
    <cellStyle name="Moneda [0] 2 3 2 4 4 3" xfId="34951" xr:uid="{68F5F45F-60CE-42A1-B518-B5645B8C7256}"/>
    <cellStyle name="Moneda [0] 2 3 2 4 5" xfId="9782" xr:uid="{B8001479-36BD-4353-BFCE-E726704DACF8}"/>
    <cellStyle name="Moneda [0] 2 3 2 4 5 2" xfId="40834" xr:uid="{EC4C5910-BD99-482F-B042-6B3A150868B4}"/>
    <cellStyle name="Moneda [0] 2 3 2 4 6" xfId="23965" xr:uid="{C660F6FD-A3E9-46C3-9B47-6F84B32A972E}"/>
    <cellStyle name="Moneda [0] 2 3 2 5" xfId="1535" xr:uid="{639641A3-F7E6-4349-BD9A-4DBB9B8C6B53}"/>
    <cellStyle name="Moneda [0] 2 3 2 5 2" xfId="3950" xr:uid="{22B424E0-E5B2-45E4-801A-0C95BC7695EA}"/>
    <cellStyle name="Moneda [0] 2 3 2 5 2 2" xfId="11933" xr:uid="{3F7280DE-C1D2-4B02-B558-821B4192FCED}"/>
    <cellStyle name="Moneda [0] 2 3 2 5 2 2 2" xfId="42981" xr:uid="{B4F0753C-E897-4FBE-B208-BA30CEAC5CFA}"/>
    <cellStyle name="Moneda [0] 2 3 2 5 2 3" xfId="26112" xr:uid="{EF4A3EE2-6C71-4943-AC0F-7FBAF30AA212}"/>
    <cellStyle name="Moneda [0] 2 3 2 5 3" xfId="6364" xr:uid="{D79169B9-0823-4528-818B-32AE2809AF5C}"/>
    <cellStyle name="Moneda [0] 2 3 2 5 3 2" xfId="15541" xr:uid="{92EF7A5C-D47C-447C-B407-BC2CAE4C4CE4}"/>
    <cellStyle name="Moneda [0] 2 3 2 5 3 2 2" xfId="46588" xr:uid="{8D8057A3-DABF-4E96-970F-0D20A69ED91B}"/>
    <cellStyle name="Moneda [0] 2 3 2 5 3 3" xfId="29719" xr:uid="{30264362-E4E7-4DF0-B10A-DFDC8791F2E9}"/>
    <cellStyle name="Moneda [0] 2 3 2 5 4" xfId="19796" xr:uid="{BE97670B-A24E-42D3-93BA-14653EB8F102}"/>
    <cellStyle name="Moneda [0] 2 3 2 5 4 2" xfId="50813" xr:uid="{C6157BE2-1F3D-40E1-AE97-2113AA3EE906}"/>
    <cellStyle name="Moneda [0] 2 3 2 5 4 3" xfId="33944" xr:uid="{257B581F-94B7-481D-ABF6-DF7E1A590B49}"/>
    <cellStyle name="Moneda [0] 2 3 2 5 5" xfId="8775" xr:uid="{BEF69B06-23B7-4BB4-B374-56DFC73ACC32}"/>
    <cellStyle name="Moneda [0] 2 3 2 5 5 2" xfId="39827" xr:uid="{8C2BB448-224B-4110-90B8-195D170D9EAD}"/>
    <cellStyle name="Moneda [0] 2 3 2 5 6" xfId="22958" xr:uid="{2DCE91CE-972F-46E6-8BC2-F816846AE3D8}"/>
    <cellStyle name="Moneda [0] 2 3 2 6" xfId="859" xr:uid="{7ED27BD8-323A-4994-92D4-588D9FE9D11C}"/>
    <cellStyle name="Moneda [0] 2 3 2 6 2" xfId="13678" xr:uid="{2C4BEA1A-2D39-4476-B604-C2E9F3E2A83B}"/>
    <cellStyle name="Moneda [0] 2 3 2 6 2 2" xfId="44726" xr:uid="{899B1FF8-E273-4A52-8E4C-1817704FBC61}"/>
    <cellStyle name="Moneda [0] 2 3 2 6 2 3" xfId="27857" xr:uid="{60CB2C85-968C-44FE-9580-B527DAD80FF8}"/>
    <cellStyle name="Moneda [0] 2 3 2 6 3" xfId="17286" xr:uid="{7B6BF0B5-9554-4CB4-884E-A6D58F5D3040}"/>
    <cellStyle name="Moneda [0] 2 3 2 6 3 2" xfId="48333" xr:uid="{D432FC9D-6D2F-4600-9EA6-0F7BF5A81AD3}"/>
    <cellStyle name="Moneda [0] 2 3 2 6 3 3" xfId="31464" xr:uid="{F04BD528-5AE7-406C-9367-CEA7DA12EF6F}"/>
    <cellStyle name="Moneda [0] 2 3 2 6 4" xfId="21541" xr:uid="{7BF1A626-83FB-406F-8F0F-10EE3A12FEC0}"/>
    <cellStyle name="Moneda [0] 2 3 2 6 4 2" xfId="52558" xr:uid="{74D55CC1-D1CC-4940-AE44-AD0DF18CC025}"/>
    <cellStyle name="Moneda [0] 2 3 2 6 4 3" xfId="35689" xr:uid="{47D25039-6D32-4262-B958-68AEDCC3DE16}"/>
    <cellStyle name="Moneda [0] 2 3 2 6 5" xfId="10520" xr:uid="{A7867C9B-3145-4FEA-B6EF-D2056D63CC24}"/>
    <cellStyle name="Moneda [0] 2 3 2 6 5 2" xfId="41572" xr:uid="{FF98CC08-3D4A-492E-BD22-2526645A6D2B}"/>
    <cellStyle name="Moneda [0] 2 3 2 6 6" xfId="24703" xr:uid="{E45D2548-7117-4B8B-B72A-929EC40EA92C}"/>
    <cellStyle name="Moneda [0] 2 3 2 7" xfId="3274" xr:uid="{4109530B-0640-4E2C-A475-BC33B14CE895}"/>
    <cellStyle name="Moneda [0] 2 3 2 7 2" xfId="13975" xr:uid="{196C3D4E-C9ED-4E23-963E-7DA0F13FBA26}"/>
    <cellStyle name="Moneda [0] 2 3 2 7 2 2" xfId="45023" xr:uid="{EF3F1AF3-CD83-428C-A1DF-84D3E07A7549}"/>
    <cellStyle name="Moneda [0] 2 3 2 7 2 3" xfId="28154" xr:uid="{9F8319A8-5449-4331-93E1-06C71E3F0AFE}"/>
    <cellStyle name="Moneda [0] 2 3 2 7 3" xfId="17583" xr:uid="{C5CB0FD2-6569-471C-A83D-E67E82DDC8FC}"/>
    <cellStyle name="Moneda [0] 2 3 2 7 3 2" xfId="48630" xr:uid="{D9A2CD04-94AC-4931-86E8-AFCBF8FF9BAA}"/>
    <cellStyle name="Moneda [0] 2 3 2 7 3 3" xfId="31761" xr:uid="{57C50149-2870-487A-AD0F-80D429F6FD20}"/>
    <cellStyle name="Moneda [0] 2 3 2 7 4" xfId="21838" xr:uid="{CD860276-5942-4AC9-A631-4FB4BBEF7B5B}"/>
    <cellStyle name="Moneda [0] 2 3 2 7 4 2" xfId="52855" xr:uid="{A769EAD4-1E90-4E3C-B384-DF87799A6E98}"/>
    <cellStyle name="Moneda [0] 2 3 2 7 4 3" xfId="35986" xr:uid="{D8C9A121-CD10-4171-B751-96F32FF55178}"/>
    <cellStyle name="Moneda [0] 2 3 2 7 5" xfId="10817" xr:uid="{00969A82-6F61-482A-923B-581E65600A35}"/>
    <cellStyle name="Moneda [0] 2 3 2 7 5 2" xfId="41869" xr:uid="{F4135D45-A868-4B76-A6A4-F5C67E7B35CC}"/>
    <cellStyle name="Moneda [0] 2 3 2 7 6" xfId="25000" xr:uid="{011F0938-0EBC-46EB-94A0-D1F940BF6ACF}"/>
    <cellStyle name="Moneda [0] 2 3 2 8" xfId="5689" xr:uid="{A114FBFD-4EFA-4585-8C17-403DAA558955}"/>
    <cellStyle name="Moneda [0] 2 3 2 8 2" xfId="14180" xr:uid="{C5B800F7-554C-4108-9280-1FE14A8A1681}"/>
    <cellStyle name="Moneda [0] 2 3 2 8 2 2" xfId="45228" xr:uid="{6F40FA26-6780-43C2-81FC-6875DE26777D}"/>
    <cellStyle name="Moneda [0] 2 3 2 8 2 3" xfId="28359" xr:uid="{C0B10893-2E45-49B4-BDD7-E3A1A04A2C46}"/>
    <cellStyle name="Moneda [0] 2 3 2 8 3" xfId="17788" xr:uid="{2F830093-44A5-4B56-A140-B64ABDAB672A}"/>
    <cellStyle name="Moneda [0] 2 3 2 8 3 2" xfId="48835" xr:uid="{2558A5A7-84CF-4CA2-A0BB-2CE8F1B34199}"/>
    <cellStyle name="Moneda [0] 2 3 2 8 3 3" xfId="31966" xr:uid="{0F71B128-EACE-4B87-A1B2-8DBA3E1AC1F1}"/>
    <cellStyle name="Moneda [0] 2 3 2 8 4" xfId="22043" xr:uid="{6D05816A-9207-4B08-B33B-1B8058F3C075}"/>
    <cellStyle name="Moneda [0] 2 3 2 8 4 2" xfId="53060" xr:uid="{45E3D126-B87C-4927-8C93-2859DEDA2119}"/>
    <cellStyle name="Moneda [0] 2 3 2 8 4 3" xfId="36191" xr:uid="{958FD940-109F-40AE-BBB7-9648E7E24D22}"/>
    <cellStyle name="Moneda [0] 2 3 2 8 5" xfId="11022" xr:uid="{57B5EF3F-30FE-4146-A6B5-A70815A36391}"/>
    <cellStyle name="Moneda [0] 2 3 2 8 5 2" xfId="42074" xr:uid="{80D2E502-E418-4C80-9222-81F38B8F7D78}"/>
    <cellStyle name="Moneda [0] 2 3 2 8 6" xfId="25205" xr:uid="{FC1DCA7E-4C3E-4FA4-A023-CE150CFA636F}"/>
    <cellStyle name="Moneda [0] 2 3 2 9" xfId="11258" xr:uid="{1C6EC11E-387A-44AB-842A-0E7A848749E9}"/>
    <cellStyle name="Moneda [0] 2 3 2 9 2" xfId="14866" xr:uid="{EB52315C-CBEE-414F-987E-1038CE2152BD}"/>
    <cellStyle name="Moneda [0] 2 3 2 9 2 2" xfId="45913" xr:uid="{3B692864-A99F-4180-ADB9-8E70EDB30DC1}"/>
    <cellStyle name="Moneda [0] 2 3 2 9 2 3" xfId="29044" xr:uid="{029C718B-AAF7-4FE7-A756-8100925F2B72}"/>
    <cellStyle name="Moneda [0] 2 3 2 9 3" xfId="19121" xr:uid="{2C880E2A-09B2-4CC3-A701-7F8556DCE8D5}"/>
    <cellStyle name="Moneda [0] 2 3 2 9 3 2" xfId="50138" xr:uid="{BFA29CEC-D12F-4F9D-A249-FF22371135C5}"/>
    <cellStyle name="Moneda [0] 2 3 2 9 3 3" xfId="33269" xr:uid="{526C104A-1A7F-4A39-A9F7-C67DBF6AE07C}"/>
    <cellStyle name="Moneda [0] 2 3 2 9 4" xfId="42306" xr:uid="{51C9197B-36F6-4129-AE7B-CFD99BC3B07B}"/>
    <cellStyle name="Moneda [0] 2 3 2 9 5" xfId="25437" xr:uid="{B0321989-F849-4B49-B3BC-DDE85DAB307D}"/>
    <cellStyle name="Moneda [0] 2 3 20" xfId="18682" xr:uid="{FB480690-CD56-4E51-91D6-255EEA310F9D}"/>
    <cellStyle name="Moneda [0] 2 3 20 2" xfId="49699" xr:uid="{28AEDF16-D644-44FC-81A3-90012FA23A5F}"/>
    <cellStyle name="Moneda [0] 2 3 20 3" xfId="32830" xr:uid="{26B61341-D0D8-421D-8FF3-85213ABA68CB}"/>
    <cellStyle name="Moneda [0] 2 3 21" xfId="18842" xr:uid="{888C9B42-406A-42F0-B8B4-A3D54B647FD1}"/>
    <cellStyle name="Moneda [0] 2 3 21 2" xfId="49859" xr:uid="{39D12F31-36BB-463E-A036-A234412A4DE8}"/>
    <cellStyle name="Moneda [0] 2 3 21 3" xfId="32990" xr:uid="{D099DD13-839F-4524-ACA2-C9911965C052}"/>
    <cellStyle name="Moneda [0] 2 3 22" xfId="7979" xr:uid="{1668EE3F-5C48-45D9-B044-60D46903106A}"/>
    <cellStyle name="Moneda [0] 2 3 22 2" xfId="53303" xr:uid="{D3E1A064-806A-4384-A7BB-D8D67997CBDE}"/>
    <cellStyle name="Moneda [0] 2 3 22 3" xfId="36434" xr:uid="{C7512FB6-C246-47EE-AAB2-8560BA333563}"/>
    <cellStyle name="Moneda [0] 2 3 23" xfId="36739" xr:uid="{22DF09F5-970C-4248-9422-01D77B739C75}"/>
    <cellStyle name="Moneda [0] 2 3 23 2" xfId="53608" xr:uid="{DE6567A3-5E01-4D47-A65F-F54513FB16BC}"/>
    <cellStyle name="Moneda [0] 2 3 24" xfId="37049" xr:uid="{04ACB5EC-530D-4011-ABE2-0FAD99D1C0C3}"/>
    <cellStyle name="Moneda [0] 2 3 24 2" xfId="53918" xr:uid="{63373CD2-332C-4F31-BC4E-F5242F95CA1E}"/>
    <cellStyle name="Moneda [0] 2 3 25" xfId="37352" xr:uid="{F2790F30-07FE-46A9-9F11-B473A56D1D31}"/>
    <cellStyle name="Moneda [0] 2 3 25 2" xfId="54221" xr:uid="{A4A018BD-9E1C-4275-9A23-FA1CFA911E42}"/>
    <cellStyle name="Moneda [0] 2 3 26" xfId="37652" xr:uid="{B5FD15A6-F878-4BFE-90C4-F29A18C6218B}"/>
    <cellStyle name="Moneda [0] 2 3 26 2" xfId="54521" xr:uid="{6C4F64A3-0FC7-4A8D-BEC2-4038ED1091C6}"/>
    <cellStyle name="Moneda [0] 2 3 27" xfId="37954" xr:uid="{F15D3C59-A8B7-4138-806C-953D557E9A3E}"/>
    <cellStyle name="Moneda [0] 2 3 27 2" xfId="54823" xr:uid="{04E1A706-61B5-4E8D-A2F7-772F2313EC2B}"/>
    <cellStyle name="Moneda [0] 2 3 28" xfId="38256" xr:uid="{5C3630F8-20D3-41FD-AB23-DDB6553CC6A7}"/>
    <cellStyle name="Moneda [0] 2 3 28 2" xfId="55125" xr:uid="{A8240649-6F71-4954-BC6F-24B64DFE3D7A}"/>
    <cellStyle name="Moneda [0] 2 3 29" xfId="38556" xr:uid="{82E5C652-A006-4843-9189-BEA388919DF1}"/>
    <cellStyle name="Moneda [0] 2 3 29 2" xfId="55425" xr:uid="{1C1453B2-8AFB-4F0D-84E9-7F2658B6426D}"/>
    <cellStyle name="Moneda [0] 2 3 3" xfId="323" xr:uid="{C35FA4AA-4103-4010-ABBD-6933316DB2B8}"/>
    <cellStyle name="Moneda [0] 2 3 3 10" xfId="14423" xr:uid="{05916247-4E1E-49AD-8A2A-AFA655B2E69C}"/>
    <cellStyle name="Moneda [0] 2 3 3 10 2" xfId="45471" xr:uid="{DC4AF8E2-AE51-4C58-B558-1F8D4DFF7863}"/>
    <cellStyle name="Moneda [0] 2 3 3 10 3" xfId="28602" xr:uid="{0EBA999E-C73B-4C3E-8154-72D2F6E22E79}"/>
    <cellStyle name="Moneda [0] 2 3 3 11" xfId="14688" xr:uid="{9D71A7B1-1A44-43B9-B26C-C53DEDEE4AAC}"/>
    <cellStyle name="Moneda [0] 2 3 3 11 2" xfId="45735" xr:uid="{4FD9504D-C0B7-4FAF-A999-2958D8554BCC}"/>
    <cellStyle name="Moneda [0] 2 3 3 11 3" xfId="28866" xr:uid="{B8C62229-7622-4AA9-8612-C4954F113D40}"/>
    <cellStyle name="Moneda [0] 2 3 3 12" xfId="18084" xr:uid="{A1769FD0-5BB9-4CB6-8A02-E3B01D5DA689}"/>
    <cellStyle name="Moneda [0] 2 3 3 12 2" xfId="49101" xr:uid="{C7B0E489-46EB-44EB-9E84-81C9732FC502}"/>
    <cellStyle name="Moneda [0] 2 3 3 12 3" xfId="32232" xr:uid="{A915FEA5-1FBB-4351-A368-A4E72C8BF404}"/>
    <cellStyle name="Moneda [0] 2 3 3 13" xfId="18384" xr:uid="{CE9251FB-7F3D-4560-8B58-35D5532273F1}"/>
    <cellStyle name="Moneda [0] 2 3 3 13 2" xfId="49401" xr:uid="{983189AD-448F-443A-A285-311B7C086119}"/>
    <cellStyle name="Moneda [0] 2 3 3 13 3" xfId="32532" xr:uid="{300D546D-2FE4-4A1A-97C4-FFEA2AE82ED9}"/>
    <cellStyle name="Moneda [0] 2 3 3 14" xfId="18684" xr:uid="{58666E79-DD52-42FA-A859-EF6871363E5D}"/>
    <cellStyle name="Moneda [0] 2 3 3 14 2" xfId="49701" xr:uid="{E0CE7BF7-E1C5-48EC-82FE-D283962690FD}"/>
    <cellStyle name="Moneda [0] 2 3 3 14 3" xfId="32832" xr:uid="{CD5DB089-A57C-488F-9C10-55B93B17256B}"/>
    <cellStyle name="Moneda [0] 2 3 3 15" xfId="18943" xr:uid="{E32C8EC9-E6DC-4107-BCFD-F3C8A56AA0FE}"/>
    <cellStyle name="Moneda [0] 2 3 3 15 2" xfId="49960" xr:uid="{19375AF6-D9B0-4614-A5E3-EB221532DF78}"/>
    <cellStyle name="Moneda [0] 2 3 3 15 3" xfId="33091" xr:uid="{8864F188-7258-4016-A1C9-7151122EAC13}"/>
    <cellStyle name="Moneda [0] 2 3 3 16" xfId="8154" xr:uid="{B1B0F2D6-DC07-48D5-8197-2489F0FA45B9}"/>
    <cellStyle name="Moneda [0] 2 3 3 16 2" xfId="53305" xr:uid="{E99CE37A-AC5A-467A-9D47-22CDE105F77B}"/>
    <cellStyle name="Moneda [0] 2 3 3 16 3" xfId="36436" xr:uid="{EA0256D2-080F-4F15-B9CF-1306418DB62A}"/>
    <cellStyle name="Moneda [0] 2 3 3 17" xfId="36741" xr:uid="{F6002FFA-CAAD-4A49-A0D1-434345314431}"/>
    <cellStyle name="Moneda [0] 2 3 3 17 2" xfId="53610" xr:uid="{DAAAB9EF-C250-4F3E-B99E-4E322941A128}"/>
    <cellStyle name="Moneda [0] 2 3 3 18" xfId="37051" xr:uid="{6CF06C45-F91F-473E-8B75-8C2904782338}"/>
    <cellStyle name="Moneda [0] 2 3 3 18 2" xfId="53920" xr:uid="{F4C60D14-45B5-48D2-820C-9BC96EBC134F}"/>
    <cellStyle name="Moneda [0] 2 3 3 19" xfId="37354" xr:uid="{E6221E5B-8220-4210-BF1B-C6B489107FFA}"/>
    <cellStyle name="Moneda [0] 2 3 3 19 2" xfId="54223" xr:uid="{D3159CD8-F3A1-4863-AAD2-613913A2BCE9}"/>
    <cellStyle name="Moneda [0] 2 3 3 2" xfId="590" xr:uid="{F62C0E12-E0F0-4F14-A7A9-A6C32FAC6FC9}"/>
    <cellStyle name="Moneda [0] 2 3 3 2 2" xfId="2862" xr:uid="{2126CC9D-3B01-4879-9AE0-9A6DCAFF3F0A}"/>
    <cellStyle name="Moneda [0] 2 3 3 2 2 2" xfId="5277" xr:uid="{3ED4FF93-38C1-49ED-8111-A4ACF90ECBB3}"/>
    <cellStyle name="Moneda [0] 2 3 3 2 2 2 2" xfId="13260" xr:uid="{DA534121-A525-47AD-A50D-228172820EE7}"/>
    <cellStyle name="Moneda [0] 2 3 3 2 2 2 2 2" xfId="44308" xr:uid="{19E22823-69FB-4AE3-8FDA-A2539F27DF70}"/>
    <cellStyle name="Moneda [0] 2 3 3 2 2 2 3" xfId="27439" xr:uid="{D7EFC66A-69A4-4172-86AA-A65D2903BD8D}"/>
    <cellStyle name="Moneda [0] 2 3 3 2 2 3" xfId="7691" xr:uid="{E036F724-6735-447C-84C4-9844FFF03457}"/>
    <cellStyle name="Moneda [0] 2 3 3 2 2 3 2" xfId="16868" xr:uid="{B530EBD3-D4A2-4E7F-A463-3A39BF613730}"/>
    <cellStyle name="Moneda [0] 2 3 3 2 2 3 2 2" xfId="47915" xr:uid="{3D3B2C6A-EA96-45AB-981A-7934E15AF71B}"/>
    <cellStyle name="Moneda [0] 2 3 3 2 2 3 3" xfId="31046" xr:uid="{4C8EA797-FD05-449B-BD19-7546A1216927}"/>
    <cellStyle name="Moneda [0] 2 3 3 2 2 4" xfId="21123" xr:uid="{DF3A94BF-FB02-4F5B-8AD4-C608C88FCF76}"/>
    <cellStyle name="Moneda [0] 2 3 3 2 2 4 2" xfId="52140" xr:uid="{AA4DB105-C610-469E-A499-887A58E59953}"/>
    <cellStyle name="Moneda [0] 2 3 3 2 2 4 3" xfId="35271" xr:uid="{0C0F9980-3D32-4A1F-9613-3F7F7808AC7E}"/>
    <cellStyle name="Moneda [0] 2 3 3 2 2 5" xfId="10102" xr:uid="{E8C1FC59-AB2D-4281-A4B1-CCF670522E5F}"/>
    <cellStyle name="Moneda [0] 2 3 3 2 2 5 2" xfId="41154" xr:uid="{E207F143-31B9-433D-92FD-F556250E3AE7}"/>
    <cellStyle name="Moneda [0] 2 3 3 2 2 6" xfId="24285" xr:uid="{7966DA31-5258-4C2C-8BFE-805B528C943E}"/>
    <cellStyle name="Moneda [0] 2 3 3 2 3" xfId="1941" xr:uid="{91C2DC56-32F7-4207-9A4D-5116B744CE8B}"/>
    <cellStyle name="Moneda [0] 2 3 3 2 3 2" xfId="4356" xr:uid="{9068CA18-6524-4C3D-85A9-7132D3AFAEDF}"/>
    <cellStyle name="Moneda [0] 2 3 3 2 3 2 2" xfId="12339" xr:uid="{CCBAF5F3-8387-4434-83CE-15E036F785DE}"/>
    <cellStyle name="Moneda [0] 2 3 3 2 3 2 2 2" xfId="43387" xr:uid="{742FC2E0-56A9-43CE-A680-065BFB3BCFEF}"/>
    <cellStyle name="Moneda [0] 2 3 3 2 3 2 3" xfId="26518" xr:uid="{CC3A331A-7137-4367-A084-C1BD6E0B949C}"/>
    <cellStyle name="Moneda [0] 2 3 3 2 3 3" xfId="6770" xr:uid="{BE7378DD-E00B-4E25-8CC5-55D63261F23D}"/>
    <cellStyle name="Moneda [0] 2 3 3 2 3 3 2" xfId="15947" xr:uid="{6994232B-5C1F-4A45-9971-F351E8321D47}"/>
    <cellStyle name="Moneda [0] 2 3 3 2 3 3 2 2" xfId="46994" xr:uid="{C815C382-9CEC-41D2-8DFE-FF08DC22EF4E}"/>
    <cellStyle name="Moneda [0] 2 3 3 2 3 3 3" xfId="30125" xr:uid="{140806FE-460D-4912-BD5E-34CD6C89BEC7}"/>
    <cellStyle name="Moneda [0] 2 3 3 2 3 4" xfId="20202" xr:uid="{816CDA0E-C097-47CB-856B-4C5944AECF86}"/>
    <cellStyle name="Moneda [0] 2 3 3 2 3 4 2" xfId="51219" xr:uid="{B1880707-3F85-4F35-83CE-CE19B1A326FB}"/>
    <cellStyle name="Moneda [0] 2 3 3 2 3 4 3" xfId="34350" xr:uid="{56BF7206-493F-43FC-8E1C-6561887246B2}"/>
    <cellStyle name="Moneda [0] 2 3 3 2 3 5" xfId="9181" xr:uid="{5ECF2860-CED2-4179-BC7E-785DDA82D38D}"/>
    <cellStyle name="Moneda [0] 2 3 3 2 3 5 2" xfId="40233" xr:uid="{D3BD8C63-1994-434F-AD82-68E79F506AAB}"/>
    <cellStyle name="Moneda [0] 2 3 3 2 3 6" xfId="23364" xr:uid="{4FFABA68-A1BE-4EE6-96DB-D5FBC654CC0F}"/>
    <cellStyle name="Moneda [0] 2 3 3 2 4" xfId="1179" xr:uid="{847AE721-FB6E-4562-BB05-DC8E3A5BEE77}"/>
    <cellStyle name="Moneda [0] 2 3 3 2 4 2" xfId="11578" xr:uid="{BC71CF8C-5CD6-45D4-BB3C-BE1547BE083D}"/>
    <cellStyle name="Moneda [0] 2 3 3 2 4 2 2" xfId="42626" xr:uid="{B50D05A0-5A94-4B57-A560-B7D027545F06}"/>
    <cellStyle name="Moneda [0] 2 3 3 2 4 3" xfId="25757" xr:uid="{4BFD9E7C-968D-41DD-AEEF-0EC1F0E7CF92}"/>
    <cellStyle name="Moneda [0] 2 3 3 2 5" xfId="3594" xr:uid="{E240F7C3-9A21-4311-B3ED-F5EF49339833}"/>
    <cellStyle name="Moneda [0] 2 3 3 2 5 2" xfId="15186" xr:uid="{6B4A2F52-3AAF-446F-8183-B74AAB05B2A3}"/>
    <cellStyle name="Moneda [0] 2 3 3 2 5 2 2" xfId="46233" xr:uid="{9222C8A6-C744-4378-A933-7F49AF5F3C08}"/>
    <cellStyle name="Moneda [0] 2 3 3 2 5 3" xfId="29364" xr:uid="{261BD9B5-1928-4A40-9B97-9BF9EAF9B76D}"/>
    <cellStyle name="Moneda [0] 2 3 3 2 6" xfId="6009" xr:uid="{ED6F100D-4C8D-427B-B50C-83EF50299CB3}"/>
    <cellStyle name="Moneda [0] 2 3 3 2 6 2" xfId="19441" xr:uid="{2B5A92D7-A6D1-4882-9AF7-1932528DCDE0}"/>
    <cellStyle name="Moneda [0] 2 3 3 2 6 2 2" xfId="50458" xr:uid="{9D942B54-3AED-43B5-B18C-BD6DBE9E464C}"/>
    <cellStyle name="Moneda [0] 2 3 3 2 6 3" xfId="33589" xr:uid="{F240FDB9-BDBA-429F-A283-52C6BED5FF3D}"/>
    <cellStyle name="Moneda [0] 2 3 3 2 7" xfId="8420" xr:uid="{02EB18F5-14DE-41A8-B523-4ED08FD8F1CA}"/>
    <cellStyle name="Moneda [0] 2 3 3 2 7 2" xfId="39472" xr:uid="{C9AB4F41-BEF6-4668-AA43-5230BFE0E9D2}"/>
    <cellStyle name="Moneda [0] 2 3 3 2 8" xfId="22603" xr:uid="{1B12EA83-3E56-4DC8-A205-821652E3196A}"/>
    <cellStyle name="Moneda [0] 2 3 3 20" xfId="37654" xr:uid="{10172C44-93D3-4A04-9AC2-3AA5058698F7}"/>
    <cellStyle name="Moneda [0] 2 3 3 20 2" xfId="54523" xr:uid="{B31EB098-5A33-467F-A4BC-CDAB29890145}"/>
    <cellStyle name="Moneda [0] 2 3 3 21" xfId="37956" xr:uid="{E6ED7EBF-DB7D-454A-8B6A-CF1CDDD66944}"/>
    <cellStyle name="Moneda [0] 2 3 3 21 2" xfId="54825" xr:uid="{D0B13ECE-A84F-4893-899E-816CFC5F74F8}"/>
    <cellStyle name="Moneda [0] 2 3 3 22" xfId="38258" xr:uid="{0107FEE8-C365-448D-8240-7CA4DF57E006}"/>
    <cellStyle name="Moneda [0] 2 3 3 22 2" xfId="55127" xr:uid="{8344639D-3634-4BF7-9302-C122FD89C88F}"/>
    <cellStyle name="Moneda [0] 2 3 3 23" xfId="38558" xr:uid="{C31AF169-7900-4177-A4A0-E8A0A1A2A757}"/>
    <cellStyle name="Moneda [0] 2 3 3 23 2" xfId="55427" xr:uid="{2B843C52-B50C-484D-BD6C-A00D5C979BD0}"/>
    <cellStyle name="Moneda [0] 2 3 3 24" xfId="38858" xr:uid="{08D1C043-E445-484A-856E-4B6BCB858036}"/>
    <cellStyle name="Moneda [0] 2 3 3 24 2" xfId="55727" xr:uid="{E7911FDD-D3B2-4983-AC3A-14618C4C74B0}"/>
    <cellStyle name="Moneda [0] 2 3 3 25" xfId="39206" xr:uid="{D0D4C2CF-959E-46A9-9F2A-E962D625F459}"/>
    <cellStyle name="Moneda [0] 2 3 3 26" xfId="22337" xr:uid="{53735EE1-E065-4DB9-8761-CA39EE9C9952}"/>
    <cellStyle name="Moneda [0] 2 3 3 3" xfId="2243" xr:uid="{2B700608-FCA6-474E-97B0-586E7BA1340D}"/>
    <cellStyle name="Moneda [0] 2 3 3 3 2" xfId="4658" xr:uid="{69BC6FFA-B831-413F-8324-F5FF57333176}"/>
    <cellStyle name="Moneda [0] 2 3 3 3 2 2" xfId="12641" xr:uid="{6B5F54B8-3CF6-4248-9A87-66E5B0030AA4}"/>
    <cellStyle name="Moneda [0] 2 3 3 3 2 2 2" xfId="43689" xr:uid="{C62C10CF-59AC-4C0A-BFC7-F3978083DE10}"/>
    <cellStyle name="Moneda [0] 2 3 3 3 2 3" xfId="26820" xr:uid="{8F365B9D-C0CD-41B2-9451-F4A8C81932DF}"/>
    <cellStyle name="Moneda [0] 2 3 3 3 3" xfId="7072" xr:uid="{A1A41001-F312-4E50-93A1-85AA8EBF25DE}"/>
    <cellStyle name="Moneda [0] 2 3 3 3 3 2" xfId="16249" xr:uid="{FCC44E7A-6F82-47F5-A666-3BCDBFE87F62}"/>
    <cellStyle name="Moneda [0] 2 3 3 3 3 2 2" xfId="47296" xr:uid="{A6D2091B-D5D5-4423-9071-FAEC87A533BA}"/>
    <cellStyle name="Moneda [0] 2 3 3 3 3 3" xfId="30427" xr:uid="{3C91F0C7-21FD-4DF2-B47B-032B95910EFE}"/>
    <cellStyle name="Moneda [0] 2 3 3 3 4" xfId="20504" xr:uid="{B916BAD5-5B7A-471D-85B1-DA9C95174965}"/>
    <cellStyle name="Moneda [0] 2 3 3 3 4 2" xfId="51521" xr:uid="{DF9A842E-945F-4EE7-B618-B8B329D52917}"/>
    <cellStyle name="Moneda [0] 2 3 3 3 4 3" xfId="34652" xr:uid="{80C33D97-89CA-4E7F-97DA-8F5A8F1C2F01}"/>
    <cellStyle name="Moneda [0] 2 3 3 3 5" xfId="9483" xr:uid="{22CD70BB-71F6-4F74-9A74-CF2EA3BD0871}"/>
    <cellStyle name="Moneda [0] 2 3 3 3 5 2" xfId="40535" xr:uid="{EE565EA2-5222-4589-A1D3-ACB5578509B8}"/>
    <cellStyle name="Moneda [0] 2 3 3 3 6" xfId="23666" xr:uid="{10B25686-146E-4ABC-9CD6-CE741447F4A4}"/>
    <cellStyle name="Moneda [0] 2 3 3 4" xfId="2596" xr:uid="{6BCAEDE6-AFBB-4516-B975-2B05027F0928}"/>
    <cellStyle name="Moneda [0] 2 3 3 4 2" xfId="5011" xr:uid="{5BAFB559-C29B-42DE-9536-C25DA6F13AE7}"/>
    <cellStyle name="Moneda [0] 2 3 3 4 2 2" xfId="12994" xr:uid="{8229B865-14A6-4E11-9F25-DC41FBB6C528}"/>
    <cellStyle name="Moneda [0] 2 3 3 4 2 2 2" xfId="44042" xr:uid="{490178B4-B06A-43F9-9D45-CA558F1E3E7E}"/>
    <cellStyle name="Moneda [0] 2 3 3 4 2 3" xfId="27173" xr:uid="{93B1B4DF-9456-485B-AD23-7FF4C367BA66}"/>
    <cellStyle name="Moneda [0] 2 3 3 4 3" xfId="7425" xr:uid="{6A151E8D-F01C-410F-B892-A42EE8D4A993}"/>
    <cellStyle name="Moneda [0] 2 3 3 4 3 2" xfId="16602" xr:uid="{88C82067-F3E5-45FD-99D3-9864AC49F38D}"/>
    <cellStyle name="Moneda [0] 2 3 3 4 3 2 2" xfId="47649" xr:uid="{D69D94C4-FF17-4690-A18C-8DC7DAB71129}"/>
    <cellStyle name="Moneda [0] 2 3 3 4 3 3" xfId="30780" xr:uid="{B437D423-EF0C-4FD3-9C98-EA0662269B3C}"/>
    <cellStyle name="Moneda [0] 2 3 3 4 4" xfId="20857" xr:uid="{5A2C74D6-6AFE-46CD-B5A8-71DA4F885496}"/>
    <cellStyle name="Moneda [0] 2 3 3 4 4 2" xfId="51874" xr:uid="{9F89A4FE-B8DF-435F-A20A-ED8DB322E66F}"/>
    <cellStyle name="Moneda [0] 2 3 3 4 4 3" xfId="35005" xr:uid="{445B6283-ED93-4E10-B3C8-80B61F611CED}"/>
    <cellStyle name="Moneda [0] 2 3 3 4 5" xfId="9836" xr:uid="{DE5A1515-E958-42E6-B696-8E84FD016473}"/>
    <cellStyle name="Moneda [0] 2 3 3 4 5 2" xfId="40888" xr:uid="{46F09B80-1481-4165-B232-989DB8279713}"/>
    <cellStyle name="Moneda [0] 2 3 3 4 6" xfId="24019" xr:uid="{ECB50D0D-2B6F-4DA5-82EA-BE79CEF2249D}"/>
    <cellStyle name="Moneda [0] 2 3 3 5" xfId="1589" xr:uid="{B3095CC8-CB7C-4528-A8D1-C0678B3CED7D}"/>
    <cellStyle name="Moneda [0] 2 3 3 5 2" xfId="4004" xr:uid="{1F8B7EDE-AC0D-4A22-8ECE-FDE1C171E92F}"/>
    <cellStyle name="Moneda [0] 2 3 3 5 2 2" xfId="11987" xr:uid="{6940A6DA-79AF-4169-93A3-ADF3A3008452}"/>
    <cellStyle name="Moneda [0] 2 3 3 5 2 2 2" xfId="43035" xr:uid="{E5D3297F-3643-4919-83F2-C6C7F97882F3}"/>
    <cellStyle name="Moneda [0] 2 3 3 5 2 3" xfId="26166" xr:uid="{8A187E98-B8B8-47CF-9E0D-6FE1A5AABB4E}"/>
    <cellStyle name="Moneda [0] 2 3 3 5 3" xfId="6418" xr:uid="{B749C298-110B-4A5E-B64F-5F6F0815221D}"/>
    <cellStyle name="Moneda [0] 2 3 3 5 3 2" xfId="15595" xr:uid="{3079D38B-A8C2-4DBB-BFC6-99C647CE4601}"/>
    <cellStyle name="Moneda [0] 2 3 3 5 3 2 2" xfId="46642" xr:uid="{953E881D-DAA5-4D07-9321-EFC6A1E0A6D0}"/>
    <cellStyle name="Moneda [0] 2 3 3 5 3 3" xfId="29773" xr:uid="{EC4D807C-392A-420B-AA01-06A4FFE4782C}"/>
    <cellStyle name="Moneda [0] 2 3 3 5 4" xfId="19850" xr:uid="{A2563213-279D-4B50-800C-918084CCEE78}"/>
    <cellStyle name="Moneda [0] 2 3 3 5 4 2" xfId="50867" xr:uid="{586FEC8E-24A7-4E15-9E81-10FA5B086BD6}"/>
    <cellStyle name="Moneda [0] 2 3 3 5 4 3" xfId="33998" xr:uid="{A09D061F-3F4F-454E-879C-C3D033A55A23}"/>
    <cellStyle name="Moneda [0] 2 3 3 5 5" xfId="8829" xr:uid="{C124F56B-F65C-4FD7-87D8-81E3751FF3CC}"/>
    <cellStyle name="Moneda [0] 2 3 3 5 5 2" xfId="39881" xr:uid="{AEF9EEF6-A77A-49A5-8F14-15706CE07D91}"/>
    <cellStyle name="Moneda [0] 2 3 3 5 6" xfId="23012" xr:uid="{92E1402C-587B-4261-9DFC-54810B203BA5}"/>
    <cellStyle name="Moneda [0] 2 3 3 6" xfId="913" xr:uid="{17336FA5-609A-4D63-8856-4B62399C9F5F}"/>
    <cellStyle name="Moneda [0] 2 3 3 6 2" xfId="13679" xr:uid="{AF7D64E3-ADC9-4482-A634-CFF62BC541F3}"/>
    <cellStyle name="Moneda [0] 2 3 3 6 2 2" xfId="44727" xr:uid="{BE6A4F1D-0066-47D6-AD8D-BB1D71F33362}"/>
    <cellStyle name="Moneda [0] 2 3 3 6 2 3" xfId="27858" xr:uid="{C331035F-9243-457E-BDD4-13E54C2C79F3}"/>
    <cellStyle name="Moneda [0] 2 3 3 6 3" xfId="17287" xr:uid="{05317C10-1D30-4D6E-B2D1-CDA20DDE4ADA}"/>
    <cellStyle name="Moneda [0] 2 3 3 6 3 2" xfId="48334" xr:uid="{A674E5FD-609D-4B61-95DB-1B60CD812985}"/>
    <cellStyle name="Moneda [0] 2 3 3 6 3 3" xfId="31465" xr:uid="{EB1D45F3-3BA9-4646-A097-3E493B6FD9FF}"/>
    <cellStyle name="Moneda [0] 2 3 3 6 4" xfId="21542" xr:uid="{F1CB0072-89ED-4DAC-81FB-931614BB768A}"/>
    <cellStyle name="Moneda [0] 2 3 3 6 4 2" xfId="52559" xr:uid="{88D30027-8809-44E3-9535-5C5B57F5E23B}"/>
    <cellStyle name="Moneda [0] 2 3 3 6 4 3" xfId="35690" xr:uid="{4A243EA5-AB35-4BAB-879B-CB35EE8F072D}"/>
    <cellStyle name="Moneda [0] 2 3 3 6 5" xfId="10521" xr:uid="{84F78FB7-C03D-46A2-A07C-D844232590A6}"/>
    <cellStyle name="Moneda [0] 2 3 3 6 5 2" xfId="41573" xr:uid="{B87321E6-906A-4C5B-93A0-71E732987363}"/>
    <cellStyle name="Moneda [0] 2 3 3 6 6" xfId="24704" xr:uid="{84664C1C-7B15-4615-8435-A650463DEEDB}"/>
    <cellStyle name="Moneda [0] 2 3 3 7" xfId="3328" xr:uid="{3039471A-6B96-4144-BDF3-C5474471EEBF}"/>
    <cellStyle name="Moneda [0] 2 3 3 7 2" xfId="13976" xr:uid="{EB9B5CF7-D763-4864-9125-7B5F9F7B5287}"/>
    <cellStyle name="Moneda [0] 2 3 3 7 2 2" xfId="45024" xr:uid="{8EAFB679-B9AF-4113-9570-96D5E361BBDF}"/>
    <cellStyle name="Moneda [0] 2 3 3 7 2 3" xfId="28155" xr:uid="{20E1E172-099B-41DC-AD24-97C4B63B8770}"/>
    <cellStyle name="Moneda [0] 2 3 3 7 3" xfId="17584" xr:uid="{7B9EB5AB-AD8A-4788-BDE1-26E6906176AD}"/>
    <cellStyle name="Moneda [0] 2 3 3 7 3 2" xfId="48631" xr:uid="{8F5024DA-12C6-4B5D-9A13-CF978D566213}"/>
    <cellStyle name="Moneda [0] 2 3 3 7 3 3" xfId="31762" xr:uid="{64133052-ED15-4EE2-8CCB-30DB40594E61}"/>
    <cellStyle name="Moneda [0] 2 3 3 7 4" xfId="21839" xr:uid="{B72387A0-F091-479F-B65C-80D9D6097577}"/>
    <cellStyle name="Moneda [0] 2 3 3 7 4 2" xfId="52856" xr:uid="{318B8EC0-F324-4C5D-8EC8-8A849240CB9B}"/>
    <cellStyle name="Moneda [0] 2 3 3 7 4 3" xfId="35987" xr:uid="{3A0AA563-811F-4BC2-AABE-E950C8DCE167}"/>
    <cellStyle name="Moneda [0] 2 3 3 7 5" xfId="10818" xr:uid="{F74AE1F3-0DBE-4422-B409-D6B20157FF2E}"/>
    <cellStyle name="Moneda [0] 2 3 3 7 5 2" xfId="41870" xr:uid="{40581A7F-2AB4-448C-BFB9-6C3E8917DFF1}"/>
    <cellStyle name="Moneda [0] 2 3 3 7 6" xfId="25001" xr:uid="{EA4CDCAE-6B87-44F1-B673-873E4CF8E23C}"/>
    <cellStyle name="Moneda [0] 2 3 3 8" xfId="5743" xr:uid="{5FC973ED-7C8B-4C3F-88F7-C7E8DC968F28}"/>
    <cellStyle name="Moneda [0] 2 3 3 8 2" xfId="14234" xr:uid="{CF0DDAF2-836A-4B14-B698-6CD24A430B38}"/>
    <cellStyle name="Moneda [0] 2 3 3 8 2 2" xfId="45282" xr:uid="{29245314-E232-4DBC-AF32-0B9EC2F13749}"/>
    <cellStyle name="Moneda [0] 2 3 3 8 2 3" xfId="28413" xr:uid="{F18D3455-B9CB-48EC-A527-B932B91B905A}"/>
    <cellStyle name="Moneda [0] 2 3 3 8 3" xfId="17846" xr:uid="{B4C14217-A5AB-4318-8C39-735BB81A6CBE}"/>
    <cellStyle name="Moneda [0] 2 3 3 8 3 2" xfId="48893" xr:uid="{260DA174-2BD8-4E4A-A355-463B08A6701A}"/>
    <cellStyle name="Moneda [0] 2 3 3 8 3 3" xfId="32024" xr:uid="{0EBFE02E-1C2D-4831-AB39-F4086FA934B8}"/>
    <cellStyle name="Moneda [0] 2 3 3 8 4" xfId="22097" xr:uid="{1EE0A0E0-556B-4843-A75D-0DF0A3DBC111}"/>
    <cellStyle name="Moneda [0] 2 3 3 8 4 2" xfId="53114" xr:uid="{7DA6CE30-74BB-4B06-A0D2-F6EB3697087C}"/>
    <cellStyle name="Moneda [0] 2 3 3 8 4 3" xfId="36245" xr:uid="{1F37BA8F-48B8-41AF-9E37-1366F7DC5370}"/>
    <cellStyle name="Moneda [0] 2 3 3 8 5" xfId="11080" xr:uid="{C65F88D4-0ECC-4116-BC3C-D3CDF2DFA47F}"/>
    <cellStyle name="Moneda [0] 2 3 3 8 5 2" xfId="42128" xr:uid="{B9182399-94ED-4F3F-B038-2003CBCD22CE}"/>
    <cellStyle name="Moneda [0] 2 3 3 8 6" xfId="25259" xr:uid="{5F31E2E2-8A97-44DB-9E69-3BCBBB08D923}"/>
    <cellStyle name="Moneda [0] 2 3 3 9" xfId="11312" xr:uid="{87C74E97-28CB-4842-BD59-3E337EEF3A06}"/>
    <cellStyle name="Moneda [0] 2 3 3 9 2" xfId="14920" xr:uid="{CE03220C-3977-4686-B29D-1CDD0026A66A}"/>
    <cellStyle name="Moneda [0] 2 3 3 9 2 2" xfId="45967" xr:uid="{A1E25D0D-A2CB-42DD-A0C2-DAF528BAC220}"/>
    <cellStyle name="Moneda [0] 2 3 3 9 2 3" xfId="29098" xr:uid="{4913A85E-A1F7-40B5-8043-4422E828DB62}"/>
    <cellStyle name="Moneda [0] 2 3 3 9 3" xfId="19175" xr:uid="{9840C857-B9BF-478D-87B9-8952F842A1B5}"/>
    <cellStyle name="Moneda [0] 2 3 3 9 3 2" xfId="50192" xr:uid="{73625C2B-6347-4253-88DF-5F12B92A9D1D}"/>
    <cellStyle name="Moneda [0] 2 3 3 9 3 3" xfId="33323" xr:uid="{0599A9BB-ECAD-4189-A303-6B4CA301A234}"/>
    <cellStyle name="Moneda [0] 2 3 3 9 4" xfId="42360" xr:uid="{F70D31B9-2263-46E4-88E0-8FEFC54F714A}"/>
    <cellStyle name="Moneda [0] 2 3 3 9 5" xfId="25491" xr:uid="{EC701A36-6C4A-43AE-8914-80925D7A899B}"/>
    <cellStyle name="Moneda [0] 2 3 30" xfId="38856" xr:uid="{44A9F43E-6045-46A1-A9EF-7FF5EAE3DF3E}"/>
    <cellStyle name="Moneda [0] 2 3 30 2" xfId="55725" xr:uid="{B6F84DE6-D841-4E21-B57A-FD40E3F58E78}"/>
    <cellStyle name="Moneda [0] 2 3 31" xfId="39031" xr:uid="{CA7F11B9-4772-4DC6-8394-7C66B9FA0A5A}"/>
    <cellStyle name="Moneda [0] 2 3 32" xfId="22162" xr:uid="{62F8AE5C-BD42-48AE-ADE5-31E417571EAE}"/>
    <cellStyle name="Moneda [0] 2 3 4" xfId="216" xr:uid="{533D2977-AC79-4213-A7C6-13E37FF9E8D3}"/>
    <cellStyle name="Moneda [0] 2 3 4 10" xfId="14813" xr:uid="{F6AC165E-FFC6-4152-B358-EA7A810DB481}"/>
    <cellStyle name="Moneda [0] 2 3 4 10 2" xfId="45860" xr:uid="{63E964FD-ED1E-4E0A-A887-A7AB11AE30BF}"/>
    <cellStyle name="Moneda [0] 2 3 4 10 3" xfId="28991" xr:uid="{F70B7585-4BAD-4FBB-8A54-803832A322FC}"/>
    <cellStyle name="Moneda [0] 2 3 4 11" xfId="18085" xr:uid="{AB73D3A4-B3A6-4839-ACA7-AEC2FC358C1E}"/>
    <cellStyle name="Moneda [0] 2 3 4 11 2" xfId="49102" xr:uid="{E20E2F56-1CEB-44FA-91BA-32104E28FC4C}"/>
    <cellStyle name="Moneda [0] 2 3 4 11 3" xfId="32233" xr:uid="{B3DFD83E-2FE0-4A22-9AE0-558F833192E3}"/>
    <cellStyle name="Moneda [0] 2 3 4 12" xfId="18385" xr:uid="{0841CE44-FD40-4509-82A6-3CDB2B8051C9}"/>
    <cellStyle name="Moneda [0] 2 3 4 12 2" xfId="49402" xr:uid="{BAB3A755-21CF-4466-8510-115EAFAB43E3}"/>
    <cellStyle name="Moneda [0] 2 3 4 12 3" xfId="32533" xr:uid="{4DE1DCFC-1EAA-4329-B6AF-49FEE2500A1F}"/>
    <cellStyle name="Moneda [0] 2 3 4 13" xfId="18685" xr:uid="{8AE37B30-2344-4F24-87D4-0EA71A7DFF89}"/>
    <cellStyle name="Moneda [0] 2 3 4 13 2" xfId="49702" xr:uid="{56642E43-1AC2-474A-8F0F-A3208DCCD6A8}"/>
    <cellStyle name="Moneda [0] 2 3 4 13 3" xfId="32833" xr:uid="{DC8044F0-57D9-4459-87B0-3692727482D2}"/>
    <cellStyle name="Moneda [0] 2 3 4 14" xfId="19068" xr:uid="{F7DD6981-D91C-4C81-AFC9-7B20DF2A9B10}"/>
    <cellStyle name="Moneda [0] 2 3 4 14 2" xfId="50085" xr:uid="{1280CC0E-3EAE-4BDF-A704-5EAB552B42E3}"/>
    <cellStyle name="Moneda [0] 2 3 4 14 3" xfId="33216" xr:uid="{D20AD9B9-50A4-4E29-9E5F-1223482AB575}"/>
    <cellStyle name="Moneda [0] 2 3 4 15" xfId="8047" xr:uid="{10EFE800-8F26-4628-BDAE-B58B2C1BB190}"/>
    <cellStyle name="Moneda [0] 2 3 4 15 2" xfId="53306" xr:uid="{F5CE3A25-302C-443C-B146-884270619BDB}"/>
    <cellStyle name="Moneda [0] 2 3 4 15 3" xfId="36437" xr:uid="{32279E43-3500-41B4-BEC6-A4F5214A936A}"/>
    <cellStyle name="Moneda [0] 2 3 4 16" xfId="36742" xr:uid="{DFD72447-3A04-4394-A8C0-530B82C8290A}"/>
    <cellStyle name="Moneda [0] 2 3 4 16 2" xfId="53611" xr:uid="{782CCB62-F9BC-4122-96EC-78B53CAB5570}"/>
    <cellStyle name="Moneda [0] 2 3 4 17" xfId="37052" xr:uid="{42209A5D-D021-40D6-93E0-943C7C0397D2}"/>
    <cellStyle name="Moneda [0] 2 3 4 17 2" xfId="53921" xr:uid="{92413632-601B-4F40-9E0B-20219B1F3626}"/>
    <cellStyle name="Moneda [0] 2 3 4 18" xfId="37355" xr:uid="{3F70CF8E-19BA-4155-BACE-2975222A47B5}"/>
    <cellStyle name="Moneda [0] 2 3 4 18 2" xfId="54224" xr:uid="{CDC22B4F-DB75-476E-A227-B2DCEA181914}"/>
    <cellStyle name="Moneda [0] 2 3 4 19" xfId="37655" xr:uid="{42537B31-815B-4A86-A0B5-05D939683445}"/>
    <cellStyle name="Moneda [0] 2 3 4 19 2" xfId="54524" xr:uid="{7A36F0DC-9C9E-402A-92B8-60B5008C85B7}"/>
    <cellStyle name="Moneda [0] 2 3 4 2" xfId="591" xr:uid="{FB2D6EE5-4421-4B7D-A2AF-92383DB5C411}"/>
    <cellStyle name="Moneda [0] 2 3 4 2 2" xfId="2863" xr:uid="{EF373544-3FBB-466C-A71F-C6F21A205C17}"/>
    <cellStyle name="Moneda [0] 2 3 4 2 2 2" xfId="5278" xr:uid="{AC1D0112-8863-4517-9923-7B95F2AA87BF}"/>
    <cellStyle name="Moneda [0] 2 3 4 2 2 2 2" xfId="13261" xr:uid="{7C91C821-C895-4B54-A583-79D5908A8374}"/>
    <cellStyle name="Moneda [0] 2 3 4 2 2 2 2 2" xfId="44309" xr:uid="{53115608-A3C4-4D3F-B1D7-07800FFE3B72}"/>
    <cellStyle name="Moneda [0] 2 3 4 2 2 2 3" xfId="27440" xr:uid="{1C506B92-E808-435A-89BB-FD474994B1C6}"/>
    <cellStyle name="Moneda [0] 2 3 4 2 2 3" xfId="7692" xr:uid="{353802E2-7872-48EE-97D1-9B2F98F06AD2}"/>
    <cellStyle name="Moneda [0] 2 3 4 2 2 3 2" xfId="16869" xr:uid="{F9D43D59-9196-4176-8433-7545763BD177}"/>
    <cellStyle name="Moneda [0] 2 3 4 2 2 3 2 2" xfId="47916" xr:uid="{7FDFA18C-B4D8-43DE-AFD8-B9DACAF37D60}"/>
    <cellStyle name="Moneda [0] 2 3 4 2 2 3 3" xfId="31047" xr:uid="{E7497451-E6CD-484E-A40F-94C2C42F5A72}"/>
    <cellStyle name="Moneda [0] 2 3 4 2 2 4" xfId="21124" xr:uid="{461B2840-16B9-4CC7-9144-5B95707E70C6}"/>
    <cellStyle name="Moneda [0] 2 3 4 2 2 4 2" xfId="52141" xr:uid="{881C8D17-2985-46C4-9DB4-FD4EF07E2697}"/>
    <cellStyle name="Moneda [0] 2 3 4 2 2 4 3" xfId="35272" xr:uid="{17B204EC-5662-4D9A-9480-451CEE5B4AAC}"/>
    <cellStyle name="Moneda [0] 2 3 4 2 2 5" xfId="10103" xr:uid="{826B86AD-1ED0-431C-AA05-0FED63B23E8D}"/>
    <cellStyle name="Moneda [0] 2 3 4 2 2 5 2" xfId="41155" xr:uid="{DB30D11F-F33A-4DEC-A6E9-AB257E765818}"/>
    <cellStyle name="Moneda [0] 2 3 4 2 2 6" xfId="24286" xr:uid="{726EB328-2012-44A4-A194-77C0FF4BC610}"/>
    <cellStyle name="Moneda [0] 2 3 4 2 3" xfId="1834" xr:uid="{245406E8-88DF-44D3-AC88-89FF3469ACAF}"/>
    <cellStyle name="Moneda [0] 2 3 4 2 3 2" xfId="4249" xr:uid="{9A26DD36-B491-4C2C-AC3A-22A52D822250}"/>
    <cellStyle name="Moneda [0] 2 3 4 2 3 2 2" xfId="12232" xr:uid="{D352864B-DC57-4A3A-9E84-7D03B858FB08}"/>
    <cellStyle name="Moneda [0] 2 3 4 2 3 2 2 2" xfId="43280" xr:uid="{82F0F8CA-BF9A-4B24-957C-10EEEA1FBEFD}"/>
    <cellStyle name="Moneda [0] 2 3 4 2 3 2 3" xfId="26411" xr:uid="{4D89FD6D-1533-434D-9F8E-AD8D8EE46E16}"/>
    <cellStyle name="Moneda [0] 2 3 4 2 3 3" xfId="6663" xr:uid="{919B9E4C-6D38-429A-A15E-5E475F017179}"/>
    <cellStyle name="Moneda [0] 2 3 4 2 3 3 2" xfId="15840" xr:uid="{E2F03BFF-FFE4-48D8-B314-5F07E90EA447}"/>
    <cellStyle name="Moneda [0] 2 3 4 2 3 3 2 2" xfId="46887" xr:uid="{FDE42EF4-9897-4C38-9D49-B2175CC48EA2}"/>
    <cellStyle name="Moneda [0] 2 3 4 2 3 3 3" xfId="30018" xr:uid="{35F1B213-D402-48EA-964C-FF41C4BB39CB}"/>
    <cellStyle name="Moneda [0] 2 3 4 2 3 4" xfId="20095" xr:uid="{417C7BFA-2DF4-4170-BD3F-4B0BD52E4544}"/>
    <cellStyle name="Moneda [0] 2 3 4 2 3 4 2" xfId="51112" xr:uid="{030685CD-D9AD-4A9C-8F40-4A24925F5EEA}"/>
    <cellStyle name="Moneda [0] 2 3 4 2 3 4 3" xfId="34243" xr:uid="{0C23A0CC-FA57-411C-A620-E2B2280D11A6}"/>
    <cellStyle name="Moneda [0] 2 3 4 2 3 5" xfId="9074" xr:uid="{168668D3-89E0-4BE9-8DC4-1DF253244641}"/>
    <cellStyle name="Moneda [0] 2 3 4 2 3 5 2" xfId="40126" xr:uid="{46B01694-5A6A-4534-B47B-7404DC5D460B}"/>
    <cellStyle name="Moneda [0] 2 3 4 2 3 6" xfId="23257" xr:uid="{4165BDC2-81DE-4A80-92B0-259B2C4ACA2C}"/>
    <cellStyle name="Moneda [0] 2 3 4 2 4" xfId="1180" xr:uid="{68B7EBBD-91A3-43F8-A513-2766D5CAE17C}"/>
    <cellStyle name="Moneda [0] 2 3 4 2 4 2" xfId="11579" xr:uid="{DC44DB6F-DF10-4FE9-A8C5-8CDC18F11D60}"/>
    <cellStyle name="Moneda [0] 2 3 4 2 4 2 2" xfId="42627" xr:uid="{20C38027-381C-4221-AFE2-F3648AA16369}"/>
    <cellStyle name="Moneda [0] 2 3 4 2 4 3" xfId="25758" xr:uid="{68DBAF9B-3EF0-4BDF-AC97-05573231B678}"/>
    <cellStyle name="Moneda [0] 2 3 4 2 5" xfId="3595" xr:uid="{D7E52CE6-C182-4D5D-9478-BF70AC7036BF}"/>
    <cellStyle name="Moneda [0] 2 3 4 2 5 2" xfId="15187" xr:uid="{F66C5B61-93CB-4D3E-91AF-58E4D88E5B72}"/>
    <cellStyle name="Moneda [0] 2 3 4 2 5 2 2" xfId="46234" xr:uid="{DE94A4FF-AEC6-4E6A-B40E-57504EEA0FC3}"/>
    <cellStyle name="Moneda [0] 2 3 4 2 5 3" xfId="29365" xr:uid="{2702A62A-5D24-4267-98BA-1D9CD911F931}"/>
    <cellStyle name="Moneda [0] 2 3 4 2 6" xfId="6010" xr:uid="{47F5334F-83CB-41EF-882A-4BA60805BCF3}"/>
    <cellStyle name="Moneda [0] 2 3 4 2 6 2" xfId="19442" xr:uid="{363EC0B4-F8A6-4405-9479-63176B42DAA5}"/>
    <cellStyle name="Moneda [0] 2 3 4 2 6 2 2" xfId="50459" xr:uid="{109495F7-4608-4A5D-96ED-745136D0924A}"/>
    <cellStyle name="Moneda [0] 2 3 4 2 6 3" xfId="33590" xr:uid="{1162CCC6-334A-4451-947B-8C17C0743A0A}"/>
    <cellStyle name="Moneda [0] 2 3 4 2 7" xfId="8421" xr:uid="{D1C255C3-AFB6-442E-8879-50E03DA4B02C}"/>
    <cellStyle name="Moneda [0] 2 3 4 2 7 2" xfId="39473" xr:uid="{9E3345A9-2D51-4134-AE84-7E025ABF3D60}"/>
    <cellStyle name="Moneda [0] 2 3 4 2 8" xfId="22604" xr:uid="{837EF71E-8CEE-4D78-8A25-E2D976EEBDE2}"/>
    <cellStyle name="Moneda [0] 2 3 4 20" xfId="37957" xr:uid="{B4755A0B-C03C-40D8-8EEC-281113F4BDE5}"/>
    <cellStyle name="Moneda [0] 2 3 4 20 2" xfId="54826" xr:uid="{A2812CA3-AC37-45FA-9CDC-586B0D532042}"/>
    <cellStyle name="Moneda [0] 2 3 4 21" xfId="38259" xr:uid="{4ABADF75-D101-42AF-AFE8-BA82B5893252}"/>
    <cellStyle name="Moneda [0] 2 3 4 21 2" xfId="55128" xr:uid="{08EFAD43-9835-4781-BBF0-33346C957371}"/>
    <cellStyle name="Moneda [0] 2 3 4 22" xfId="38559" xr:uid="{AA7AF0B8-36FE-494B-9CDA-F90C0DEFFA3F}"/>
    <cellStyle name="Moneda [0] 2 3 4 22 2" xfId="55428" xr:uid="{0DDAE495-9032-42DD-AB49-9A62AF98F67A}"/>
    <cellStyle name="Moneda [0] 2 3 4 23" xfId="38859" xr:uid="{D075038C-51B2-4BE6-A57B-3E5D3573BF71}"/>
    <cellStyle name="Moneda [0] 2 3 4 23 2" xfId="55728" xr:uid="{871FA8E1-1485-4D0D-A154-AB81C6A3C80E}"/>
    <cellStyle name="Moneda [0] 2 3 4 24" xfId="39099" xr:uid="{3AA8044B-EFDB-4277-801C-28D7DCEF6663}"/>
    <cellStyle name="Moneda [0] 2 3 4 25" xfId="22230" xr:uid="{EAFCD94D-CFE3-4DDF-8F0C-AAD59D2F5BCC}"/>
    <cellStyle name="Moneda [0] 2 3 4 3" xfId="2321" xr:uid="{2CC72DBA-EFCA-4B95-9D10-84950FA61A78}"/>
    <cellStyle name="Moneda [0] 2 3 4 3 2" xfId="4736" xr:uid="{0E7B8888-CF65-44DD-BCE6-F7B66E1D29BA}"/>
    <cellStyle name="Moneda [0] 2 3 4 3 2 2" xfId="12719" xr:uid="{62183939-B0AF-4CA2-9010-1ACDDB4263AF}"/>
    <cellStyle name="Moneda [0] 2 3 4 3 2 2 2" xfId="43767" xr:uid="{02E24E69-6F52-49DE-8C7F-93C9467BFE5A}"/>
    <cellStyle name="Moneda [0] 2 3 4 3 2 3" xfId="26898" xr:uid="{1EA8BE32-C76C-4668-843E-D42F2282591F}"/>
    <cellStyle name="Moneda [0] 2 3 4 3 3" xfId="7150" xr:uid="{EA355216-A5B8-46EF-A77D-6B5D8BE26D83}"/>
    <cellStyle name="Moneda [0] 2 3 4 3 3 2" xfId="16327" xr:uid="{48AD4CFC-D08D-43C6-879F-77BB6F02EBD2}"/>
    <cellStyle name="Moneda [0] 2 3 4 3 3 2 2" xfId="47374" xr:uid="{220DDDEF-33F7-4804-8F4E-6A611A954C77}"/>
    <cellStyle name="Moneda [0] 2 3 4 3 3 3" xfId="30505" xr:uid="{7527C0DE-E322-4094-A710-544282A87ACC}"/>
    <cellStyle name="Moneda [0] 2 3 4 3 4" xfId="20582" xr:uid="{7D502A5D-5C8F-40F3-BCAA-7C10662EC52B}"/>
    <cellStyle name="Moneda [0] 2 3 4 3 4 2" xfId="51599" xr:uid="{4C7E2484-9398-455A-8565-502E4DE2C319}"/>
    <cellStyle name="Moneda [0] 2 3 4 3 4 3" xfId="34730" xr:uid="{034C297B-1F17-4E35-8A47-27DF1054AB68}"/>
    <cellStyle name="Moneda [0] 2 3 4 3 5" xfId="9561" xr:uid="{54B06FC8-758A-41AF-BD4E-682F86843D96}"/>
    <cellStyle name="Moneda [0] 2 3 4 3 5 2" xfId="40613" xr:uid="{A01FB389-EBDF-4D05-AB5A-35F274A5297A}"/>
    <cellStyle name="Moneda [0] 2 3 4 3 6" xfId="23744" xr:uid="{10437750-2A63-4B56-8310-E447A30E685C}"/>
    <cellStyle name="Moneda [0] 2 3 4 4" xfId="2489" xr:uid="{10032636-4535-4FCF-8330-656417828C41}"/>
    <cellStyle name="Moneda [0] 2 3 4 4 2" xfId="4904" xr:uid="{4516AB7D-9F95-48E1-BA2D-7B19C68715B5}"/>
    <cellStyle name="Moneda [0] 2 3 4 4 2 2" xfId="12887" xr:uid="{1252E3D4-CC53-4FE5-8E2D-88606AD3BCA5}"/>
    <cellStyle name="Moneda [0] 2 3 4 4 2 2 2" xfId="43935" xr:uid="{3AE0D1D2-6E51-40B7-9B88-C44EAF599C98}"/>
    <cellStyle name="Moneda [0] 2 3 4 4 2 3" xfId="27066" xr:uid="{A29AEBDC-8BF8-4892-8E87-1483E03D25A7}"/>
    <cellStyle name="Moneda [0] 2 3 4 4 3" xfId="7318" xr:uid="{B2235E6F-06BD-4C4E-8BC0-F8E4B0A311BE}"/>
    <cellStyle name="Moneda [0] 2 3 4 4 3 2" xfId="16495" xr:uid="{734E11FF-A91D-462B-9CE3-904C99D37640}"/>
    <cellStyle name="Moneda [0] 2 3 4 4 3 2 2" xfId="47542" xr:uid="{2E88D81E-A338-481F-A370-42F5F3DD3F9F}"/>
    <cellStyle name="Moneda [0] 2 3 4 4 3 3" xfId="30673" xr:uid="{4F84AF29-DA78-4899-B84F-197C30817632}"/>
    <cellStyle name="Moneda [0] 2 3 4 4 4" xfId="20750" xr:uid="{2A00EF61-8A6F-4D7E-9FE1-565B50E2AB7E}"/>
    <cellStyle name="Moneda [0] 2 3 4 4 4 2" xfId="51767" xr:uid="{42223A54-89A2-4B5B-8BC2-385A5B938402}"/>
    <cellStyle name="Moneda [0] 2 3 4 4 4 3" xfId="34898" xr:uid="{A821AE6C-3F2B-4E79-932D-49EE5DC2370B}"/>
    <cellStyle name="Moneda [0] 2 3 4 4 5" xfId="9729" xr:uid="{D730CC7F-8FB2-4079-9A9C-0AF1CD0ADB2B}"/>
    <cellStyle name="Moneda [0] 2 3 4 4 5 2" xfId="40781" xr:uid="{943B8F08-E0D7-4064-BE54-D2A56FB2DCA0}"/>
    <cellStyle name="Moneda [0] 2 3 4 4 6" xfId="23912" xr:uid="{B4FD9818-E47D-4FAF-A2C6-D5D06A672B73}"/>
    <cellStyle name="Moneda [0] 2 3 4 5" xfId="1667" xr:uid="{8336FD9C-8DE1-40AF-BDE9-9586B6456FB9}"/>
    <cellStyle name="Moneda [0] 2 3 4 5 2" xfId="4082" xr:uid="{3D355EBA-9064-412E-8355-5A83B0BC64D8}"/>
    <cellStyle name="Moneda [0] 2 3 4 5 2 2" xfId="12065" xr:uid="{026B4AF1-2485-4BC9-BFA6-3BA952B00437}"/>
    <cellStyle name="Moneda [0] 2 3 4 5 2 2 2" xfId="43113" xr:uid="{E0065370-B4C0-4F2D-966E-36C3E60D1CC5}"/>
    <cellStyle name="Moneda [0] 2 3 4 5 2 3" xfId="26244" xr:uid="{44EB10AA-1788-49D9-9E6E-A078028934E0}"/>
    <cellStyle name="Moneda [0] 2 3 4 5 3" xfId="6496" xr:uid="{A93892C8-4130-4C28-8CC9-28024178F433}"/>
    <cellStyle name="Moneda [0] 2 3 4 5 3 2" xfId="15673" xr:uid="{055949BA-01DA-4C0F-A68A-BA676619F82C}"/>
    <cellStyle name="Moneda [0] 2 3 4 5 3 2 2" xfId="46720" xr:uid="{2BF3D91F-BCD9-4844-B273-8B080F56ED43}"/>
    <cellStyle name="Moneda [0] 2 3 4 5 3 3" xfId="29851" xr:uid="{790E0595-6EC7-46A1-BD42-C305FC584A91}"/>
    <cellStyle name="Moneda [0] 2 3 4 5 4" xfId="19928" xr:uid="{AF49B8C6-8EAD-474D-9694-169917CC454A}"/>
    <cellStyle name="Moneda [0] 2 3 4 5 4 2" xfId="50945" xr:uid="{47B1E6B6-E02D-420D-AD2C-7D051AAEF9A7}"/>
    <cellStyle name="Moneda [0] 2 3 4 5 4 3" xfId="34076" xr:uid="{8DA385E2-EDBD-4304-A9D5-13B3B03DC462}"/>
    <cellStyle name="Moneda [0] 2 3 4 5 5" xfId="8907" xr:uid="{325180C9-C8F2-42F2-AAFE-9DC51676AD65}"/>
    <cellStyle name="Moneda [0] 2 3 4 5 5 2" xfId="39959" xr:uid="{96A681BF-5FD6-45CB-8A7A-DBD2E4ABFE11}"/>
    <cellStyle name="Moneda [0] 2 3 4 5 6" xfId="23090" xr:uid="{73F540D1-D4B1-4854-AD28-F4EF40FAFA09}"/>
    <cellStyle name="Moneda [0] 2 3 4 6" xfId="806" xr:uid="{87844966-8758-40A7-B414-790EBCE61C66}"/>
    <cellStyle name="Moneda [0] 2 3 4 6 2" xfId="13680" xr:uid="{E632EF0F-BA79-4365-A1B4-016A05272C96}"/>
    <cellStyle name="Moneda [0] 2 3 4 6 2 2" xfId="44728" xr:uid="{FD7F3BDE-90E4-49B3-B653-685155696719}"/>
    <cellStyle name="Moneda [0] 2 3 4 6 2 3" xfId="27859" xr:uid="{9C6C2694-079A-4467-991E-73DAB22A6611}"/>
    <cellStyle name="Moneda [0] 2 3 4 6 3" xfId="17288" xr:uid="{204711F5-5363-4BBE-A627-284B58062F1B}"/>
    <cellStyle name="Moneda [0] 2 3 4 6 3 2" xfId="48335" xr:uid="{1169E416-4435-43CC-AF9B-59EB625D95B3}"/>
    <cellStyle name="Moneda [0] 2 3 4 6 3 3" xfId="31466" xr:uid="{14EE27E5-14C5-4D33-9AD6-A1ACF6F0819E}"/>
    <cellStyle name="Moneda [0] 2 3 4 6 4" xfId="21543" xr:uid="{30B5D316-FC7B-47F5-86F2-321884402215}"/>
    <cellStyle name="Moneda [0] 2 3 4 6 4 2" xfId="52560" xr:uid="{26B94AAB-DF96-4BCC-B11D-A1F3E381B0EF}"/>
    <cellStyle name="Moneda [0] 2 3 4 6 4 3" xfId="35691" xr:uid="{1CE380AA-ACC0-4453-B2BF-BB8A3667B8F9}"/>
    <cellStyle name="Moneda [0] 2 3 4 6 5" xfId="10522" xr:uid="{67A6C9DA-FC42-42B1-AA2A-B7F6A9DC4482}"/>
    <cellStyle name="Moneda [0] 2 3 4 6 5 2" xfId="41574" xr:uid="{DC5B6965-3E3D-4360-A836-BCB62C94E838}"/>
    <cellStyle name="Moneda [0] 2 3 4 6 6" xfId="24705" xr:uid="{171D98E5-328D-476F-8414-796C44352E4E}"/>
    <cellStyle name="Moneda [0] 2 3 4 7" xfId="3221" xr:uid="{E7721ED8-8273-4911-8990-2ABBECC207EC}"/>
    <cellStyle name="Moneda [0] 2 3 4 7 2" xfId="13977" xr:uid="{0691DE8D-C31C-4956-A340-4CE5C0783AD6}"/>
    <cellStyle name="Moneda [0] 2 3 4 7 2 2" xfId="45025" xr:uid="{55E29176-0560-4EE3-8D96-287100CFF844}"/>
    <cellStyle name="Moneda [0] 2 3 4 7 2 3" xfId="28156" xr:uid="{938A50BC-39CC-42A6-8DD2-CFF6698D093E}"/>
    <cellStyle name="Moneda [0] 2 3 4 7 3" xfId="17585" xr:uid="{3684BEEC-7DC3-45CF-94DD-F5E6F6C3F16D}"/>
    <cellStyle name="Moneda [0] 2 3 4 7 3 2" xfId="48632" xr:uid="{A348AB70-A6F4-4AEE-A5B1-2B2615FA9A4E}"/>
    <cellStyle name="Moneda [0] 2 3 4 7 3 3" xfId="31763" xr:uid="{4569F0A3-2DAE-46D6-A4CE-EA8376854A33}"/>
    <cellStyle name="Moneda [0] 2 3 4 7 4" xfId="21840" xr:uid="{041DC24E-16D0-4390-917E-500A849E33F2}"/>
    <cellStyle name="Moneda [0] 2 3 4 7 4 2" xfId="52857" xr:uid="{1DE512B5-BB15-48B7-8B6C-BAF4881C98FF}"/>
    <cellStyle name="Moneda [0] 2 3 4 7 4 3" xfId="35988" xr:uid="{FEC3E5BB-0BF4-40F9-AB68-9AFD36223761}"/>
    <cellStyle name="Moneda [0] 2 3 4 7 5" xfId="10819" xr:uid="{B58F202C-9111-40DD-852A-5D5BB8A48F77}"/>
    <cellStyle name="Moneda [0] 2 3 4 7 5 2" xfId="41871" xr:uid="{43F67B13-3563-41CE-A7D3-2BB0E500FFF4}"/>
    <cellStyle name="Moneda [0] 2 3 4 7 6" xfId="25002" xr:uid="{BE47DDB8-C6E8-42B8-84EE-8A3538A8FE49}"/>
    <cellStyle name="Moneda [0] 2 3 4 8" xfId="5636" xr:uid="{1BDD059D-A552-4270-A038-D5736F2B8CFC}"/>
    <cellStyle name="Moneda [0] 2 3 4 8 2" xfId="11205" xr:uid="{2C12A3C2-6143-4A6E-AFAB-6ADF0D6C7B75}"/>
    <cellStyle name="Moneda [0] 2 3 4 8 2 2" xfId="42253" xr:uid="{FA454213-FDAF-4161-AED4-E45ECFFDAD91}"/>
    <cellStyle name="Moneda [0] 2 3 4 8 3" xfId="25384" xr:uid="{1DE8C04F-F57A-4A9E-A1C1-6CA85D004578}"/>
    <cellStyle name="Moneda [0] 2 3 4 9" xfId="14424" xr:uid="{521401C5-FE99-4AB0-9986-C45D1A7B37E7}"/>
    <cellStyle name="Moneda [0] 2 3 4 9 2" xfId="45472" xr:uid="{C0313A7B-94F4-469F-B791-E8D81ED9E735}"/>
    <cellStyle name="Moneda [0] 2 3 4 9 3" xfId="28603" xr:uid="{F0D05C7C-AD71-4881-B4C3-6C33D2E24292}"/>
    <cellStyle name="Moneda [0] 2 3 5" xfId="392" xr:uid="{E6FEB12B-813D-46F3-B915-2DF5B65288AA}"/>
    <cellStyle name="Moneda [0] 2 3 5 10" xfId="18086" xr:uid="{DF46E1A7-617F-4281-8A74-B8985E747640}"/>
    <cellStyle name="Moneda [0] 2 3 5 10 2" xfId="49103" xr:uid="{B53CFC61-EC35-40BB-B72F-C519D53C2CA4}"/>
    <cellStyle name="Moneda [0] 2 3 5 10 3" xfId="32234" xr:uid="{BFB323B3-DD56-41FD-8DF3-31298E2E115C}"/>
    <cellStyle name="Moneda [0] 2 3 5 11" xfId="18386" xr:uid="{FA496FDA-027E-40F5-8843-CA12083D1DCE}"/>
    <cellStyle name="Moneda [0] 2 3 5 11 2" xfId="49403" xr:uid="{6CD44E1F-9B83-44D3-B4E1-5D58B53EEFB1}"/>
    <cellStyle name="Moneda [0] 2 3 5 11 3" xfId="32534" xr:uid="{4556AE4B-7E5B-4479-B362-366AB04B26B7}"/>
    <cellStyle name="Moneda [0] 2 3 5 12" xfId="18686" xr:uid="{112EBDDA-2832-4603-8754-0AA6494E3563}"/>
    <cellStyle name="Moneda [0] 2 3 5 12 2" xfId="49703" xr:uid="{D7E7D96B-19CB-424C-A2E7-EA25B7511D41}"/>
    <cellStyle name="Moneda [0] 2 3 5 12 3" xfId="32834" xr:uid="{96F7D401-0081-4872-9C71-D350C25A94D7}"/>
    <cellStyle name="Moneda [0] 2 3 5 13" xfId="19243" xr:uid="{8A352F04-89F6-4B14-BF79-0759341A20D7}"/>
    <cellStyle name="Moneda [0] 2 3 5 13 2" xfId="50260" xr:uid="{9395A13C-94BE-4A9B-ACFA-C1AE0A93B2BD}"/>
    <cellStyle name="Moneda [0] 2 3 5 13 3" xfId="33391" xr:uid="{4CF80741-8172-4DD5-9856-CCF2701B90C1}"/>
    <cellStyle name="Moneda [0] 2 3 5 14" xfId="8222" xr:uid="{4F4EA7EC-0E7A-4500-88B5-A2AD6AF42489}"/>
    <cellStyle name="Moneda [0] 2 3 5 14 2" xfId="53307" xr:uid="{54EF3536-C789-4BE4-8FA9-9FCA913B266B}"/>
    <cellStyle name="Moneda [0] 2 3 5 14 3" xfId="36438" xr:uid="{89242382-E252-47D3-8BD8-728DE2B9A265}"/>
    <cellStyle name="Moneda [0] 2 3 5 15" xfId="36743" xr:uid="{31FA769D-7D5A-4D40-BB61-0B26C4664B66}"/>
    <cellStyle name="Moneda [0] 2 3 5 15 2" xfId="53612" xr:uid="{8B1322FF-C718-4D6F-BC00-3C6F1727DD74}"/>
    <cellStyle name="Moneda [0] 2 3 5 16" xfId="37053" xr:uid="{07C75C3A-47C2-40A0-8939-7CC3D2D4932D}"/>
    <cellStyle name="Moneda [0] 2 3 5 16 2" xfId="53922" xr:uid="{AA62CAA9-038E-4602-9F1D-82352B0530F7}"/>
    <cellStyle name="Moneda [0] 2 3 5 17" xfId="37356" xr:uid="{3318FE7F-6021-4549-9C8E-0183623DF828}"/>
    <cellStyle name="Moneda [0] 2 3 5 17 2" xfId="54225" xr:uid="{DAF4E0E1-1DBB-49EB-BA47-BA2FD554B0A4}"/>
    <cellStyle name="Moneda [0] 2 3 5 18" xfId="37656" xr:uid="{C4289445-FAFC-468B-BCCD-34C673EFB8F7}"/>
    <cellStyle name="Moneda [0] 2 3 5 18 2" xfId="54525" xr:uid="{348A3E91-E927-4517-896D-D474A89590B4}"/>
    <cellStyle name="Moneda [0] 2 3 5 19" xfId="37958" xr:uid="{0311B192-499E-4C29-BFEA-7369735D372B}"/>
    <cellStyle name="Moneda [0] 2 3 5 19 2" xfId="54827" xr:uid="{AD101CC2-B482-45E3-8949-27A3857140F9}"/>
    <cellStyle name="Moneda [0] 2 3 5 2" xfId="592" xr:uid="{D8C508E2-FE19-484F-A717-392C31BC0A78}"/>
    <cellStyle name="Moneda [0] 2 3 5 2 2" xfId="2864" xr:uid="{65DD63B9-880C-4806-AC5C-15FAD77C8ECD}"/>
    <cellStyle name="Moneda [0] 2 3 5 2 2 2" xfId="5279" xr:uid="{0D5187D6-1940-4860-AFA5-97058C778326}"/>
    <cellStyle name="Moneda [0] 2 3 5 2 2 2 2" xfId="13262" xr:uid="{9166387B-F4C7-481F-861E-DD9ABD9C21A0}"/>
    <cellStyle name="Moneda [0] 2 3 5 2 2 2 2 2" xfId="44310" xr:uid="{725952E0-CB67-43B5-A818-9D1973C92B05}"/>
    <cellStyle name="Moneda [0] 2 3 5 2 2 2 3" xfId="27441" xr:uid="{C298AD32-E67B-4A84-B340-FF84AAF3380D}"/>
    <cellStyle name="Moneda [0] 2 3 5 2 2 3" xfId="7693" xr:uid="{1979F9AD-95FA-489C-B239-BDCAA851D1BB}"/>
    <cellStyle name="Moneda [0] 2 3 5 2 2 3 2" xfId="16870" xr:uid="{7F47EABE-3DCD-4962-AF90-35F9AF150413}"/>
    <cellStyle name="Moneda [0] 2 3 5 2 2 3 2 2" xfId="47917" xr:uid="{CCD4817A-CC57-4E1D-93CA-53176422A324}"/>
    <cellStyle name="Moneda [0] 2 3 5 2 2 3 3" xfId="31048" xr:uid="{618D8DDC-FE4F-4E15-BB28-32AB33C4AF93}"/>
    <cellStyle name="Moneda [0] 2 3 5 2 2 4" xfId="21125" xr:uid="{5FDB8979-D349-44EF-B1C7-48325E59C4DE}"/>
    <cellStyle name="Moneda [0] 2 3 5 2 2 4 2" xfId="52142" xr:uid="{CB108982-4DAC-4800-9DA1-6CE0A8B322C8}"/>
    <cellStyle name="Moneda [0] 2 3 5 2 2 4 3" xfId="35273" xr:uid="{BA2F120D-F529-44B1-9829-B38B7612D957}"/>
    <cellStyle name="Moneda [0] 2 3 5 2 2 5" xfId="10104" xr:uid="{632C4E1C-D54A-400F-ADBF-0B26E5A01C40}"/>
    <cellStyle name="Moneda [0] 2 3 5 2 2 5 2" xfId="41156" xr:uid="{ACE93F76-8603-47F3-94DC-FC9784B2D126}"/>
    <cellStyle name="Moneda [0] 2 3 5 2 2 6" xfId="24287" xr:uid="{9D6951AB-C73B-4912-A2A8-7B4565B6FA04}"/>
    <cellStyle name="Moneda [0] 2 3 5 2 3" xfId="2009" xr:uid="{C741348A-1BBA-4C80-9D91-E680A12756A2}"/>
    <cellStyle name="Moneda [0] 2 3 5 2 3 2" xfId="4424" xr:uid="{E34AF136-EE51-4E4F-89C3-97491D737BD1}"/>
    <cellStyle name="Moneda [0] 2 3 5 2 3 2 2" xfId="12407" xr:uid="{0C147990-E889-4424-8945-4E5A1D2395B9}"/>
    <cellStyle name="Moneda [0] 2 3 5 2 3 2 2 2" xfId="43455" xr:uid="{133571D3-0308-48B3-B176-08D2F912CFB6}"/>
    <cellStyle name="Moneda [0] 2 3 5 2 3 2 3" xfId="26586" xr:uid="{157E87D9-435D-4144-859C-3C052B04AACB}"/>
    <cellStyle name="Moneda [0] 2 3 5 2 3 3" xfId="6838" xr:uid="{EDC3FA01-C6D5-44D2-9C1A-EDA64477DAA9}"/>
    <cellStyle name="Moneda [0] 2 3 5 2 3 3 2" xfId="16015" xr:uid="{B3C9CD63-7105-4296-88C5-33A20E783C92}"/>
    <cellStyle name="Moneda [0] 2 3 5 2 3 3 2 2" xfId="47062" xr:uid="{47C16CF5-58BD-4A17-A045-8DFB8524F8C8}"/>
    <cellStyle name="Moneda [0] 2 3 5 2 3 3 3" xfId="30193" xr:uid="{029EF4D9-C574-459B-9B1C-C4ADF6580F7E}"/>
    <cellStyle name="Moneda [0] 2 3 5 2 3 4" xfId="20270" xr:uid="{542E5F23-00F9-4949-8F79-2BBACA9C951F}"/>
    <cellStyle name="Moneda [0] 2 3 5 2 3 4 2" xfId="51287" xr:uid="{E7E94641-F7D3-40A6-A02E-5CE7E32AD822}"/>
    <cellStyle name="Moneda [0] 2 3 5 2 3 4 3" xfId="34418" xr:uid="{EB3BBA6D-33F9-485C-AAEE-DB6347067C26}"/>
    <cellStyle name="Moneda [0] 2 3 5 2 3 5" xfId="9249" xr:uid="{DBEE0A08-7C2A-496E-89E4-F5FB2A88E5B4}"/>
    <cellStyle name="Moneda [0] 2 3 5 2 3 5 2" xfId="40301" xr:uid="{95BA470A-2821-4FB1-B9F4-D079CEA05C73}"/>
    <cellStyle name="Moneda [0] 2 3 5 2 3 6" xfId="23432" xr:uid="{0B4639A7-09EF-408D-B2C2-18EB46DA307C}"/>
    <cellStyle name="Moneda [0] 2 3 5 2 4" xfId="1181" xr:uid="{E690A3BB-D1C3-4CB6-9502-CAB315E20581}"/>
    <cellStyle name="Moneda [0] 2 3 5 2 4 2" xfId="11580" xr:uid="{24554357-22C2-43F5-8521-CBEA6D01F894}"/>
    <cellStyle name="Moneda [0] 2 3 5 2 4 2 2" xfId="42628" xr:uid="{A3F4B9FE-A1DE-4DA5-BD3E-CCAB20CC3EAE}"/>
    <cellStyle name="Moneda [0] 2 3 5 2 4 3" xfId="25759" xr:uid="{3CAEBC57-D05C-43DB-B4D7-6F1FB1309DFF}"/>
    <cellStyle name="Moneda [0] 2 3 5 2 5" xfId="3596" xr:uid="{F71C7FEA-0690-4C02-A613-C18C5A4CEBE7}"/>
    <cellStyle name="Moneda [0] 2 3 5 2 5 2" xfId="15188" xr:uid="{B916ADBE-8459-4301-87AC-1F94E4D8C517}"/>
    <cellStyle name="Moneda [0] 2 3 5 2 5 2 2" xfId="46235" xr:uid="{118B2FA8-9413-461A-B980-04FA1320A7DE}"/>
    <cellStyle name="Moneda [0] 2 3 5 2 5 3" xfId="29366" xr:uid="{7E543E32-ABC0-43B9-A62D-5B4E2D89DEC8}"/>
    <cellStyle name="Moneda [0] 2 3 5 2 6" xfId="6011" xr:uid="{A92C39B8-38E7-4384-8B6C-CEFF56C03979}"/>
    <cellStyle name="Moneda [0] 2 3 5 2 6 2" xfId="19443" xr:uid="{688D0B4D-24FE-4582-88B8-5237D7BF9B01}"/>
    <cellStyle name="Moneda [0] 2 3 5 2 6 2 2" xfId="50460" xr:uid="{5C5C34EA-6084-4C84-B008-916C9387D100}"/>
    <cellStyle name="Moneda [0] 2 3 5 2 6 3" xfId="33591" xr:uid="{F4B862C3-9C6B-423A-A9BE-115044DFFC24}"/>
    <cellStyle name="Moneda [0] 2 3 5 2 7" xfId="8422" xr:uid="{18DAAAB4-EC2B-4E2D-904F-9317D35D4AE2}"/>
    <cellStyle name="Moneda [0] 2 3 5 2 7 2" xfId="39474" xr:uid="{B90E07CB-3560-4D37-9DD5-2565C12DFE95}"/>
    <cellStyle name="Moneda [0] 2 3 5 2 8" xfId="22605" xr:uid="{96CC83D5-E74F-4B55-ADCF-0DB1513BBD6A}"/>
    <cellStyle name="Moneda [0] 2 3 5 20" xfId="38260" xr:uid="{98DD656E-A765-4C92-BE51-1CE862BFA77D}"/>
    <cellStyle name="Moneda [0] 2 3 5 20 2" xfId="55129" xr:uid="{971EB84B-C346-4934-98C5-26813ECA0FCB}"/>
    <cellStyle name="Moneda [0] 2 3 5 21" xfId="38560" xr:uid="{0E9ED51B-B7A7-441C-AF52-1A00698FD927}"/>
    <cellStyle name="Moneda [0] 2 3 5 21 2" xfId="55429" xr:uid="{7E5A8EEE-9E46-4D31-88FD-AF6DD51C013F}"/>
    <cellStyle name="Moneda [0] 2 3 5 22" xfId="38860" xr:uid="{96ED70D3-1917-4CC6-91A0-4704944B8269}"/>
    <cellStyle name="Moneda [0] 2 3 5 22 2" xfId="55729" xr:uid="{50C51022-BF89-4490-B684-80C11C2EF6C8}"/>
    <cellStyle name="Moneda [0] 2 3 5 23" xfId="39274" xr:uid="{9EE572E9-A062-4C9D-803A-EF405CE52427}"/>
    <cellStyle name="Moneda [0] 2 3 5 24" xfId="22405" xr:uid="{88C8DA1A-37B8-45A3-852C-1DCDFBE4A7B3}"/>
    <cellStyle name="Moneda [0] 2 3 5 3" xfId="2664" xr:uid="{9AE2651F-D9D9-4543-8E5F-AA08C98CC89E}"/>
    <cellStyle name="Moneda [0] 2 3 5 3 2" xfId="5079" xr:uid="{85FA07BE-0C16-4329-AF24-403F1BF4BF27}"/>
    <cellStyle name="Moneda [0] 2 3 5 3 2 2" xfId="13062" xr:uid="{F185F707-38C7-4793-B907-CB1E8E1C6A8F}"/>
    <cellStyle name="Moneda [0] 2 3 5 3 2 2 2" xfId="44110" xr:uid="{84FD9608-C442-427C-8A48-02246EA55733}"/>
    <cellStyle name="Moneda [0] 2 3 5 3 2 3" xfId="27241" xr:uid="{916DB8AE-1DC1-426F-A4EE-FDFEC5A46BBB}"/>
    <cellStyle name="Moneda [0] 2 3 5 3 3" xfId="7493" xr:uid="{038FFCE2-BAE7-4B90-A6DA-9C75A5E8191A}"/>
    <cellStyle name="Moneda [0] 2 3 5 3 3 2" xfId="16670" xr:uid="{C40640BA-8058-4616-83E7-69AC15E78CC7}"/>
    <cellStyle name="Moneda [0] 2 3 5 3 3 2 2" xfId="47717" xr:uid="{D49C3AE2-64D2-4097-9704-213E12238DCC}"/>
    <cellStyle name="Moneda [0] 2 3 5 3 3 3" xfId="30848" xr:uid="{260FB316-7639-4C18-9349-5EAF0856EF30}"/>
    <cellStyle name="Moneda [0] 2 3 5 3 4" xfId="20925" xr:uid="{3B8A9B95-4834-4089-814F-D298D1C8EB26}"/>
    <cellStyle name="Moneda [0] 2 3 5 3 4 2" xfId="51942" xr:uid="{27C53898-1D4F-49EF-A82B-892742DACB42}"/>
    <cellStyle name="Moneda [0] 2 3 5 3 4 3" xfId="35073" xr:uid="{B72B64D7-813E-40DB-82CD-6F44CD0417EC}"/>
    <cellStyle name="Moneda [0] 2 3 5 3 5" xfId="9904" xr:uid="{6D1AA728-D7CE-4097-A826-8EF9BBCB4049}"/>
    <cellStyle name="Moneda [0] 2 3 5 3 5 2" xfId="40956" xr:uid="{FABF8606-C044-47BD-8666-4E2AE6880AC2}"/>
    <cellStyle name="Moneda [0] 2 3 5 3 6" xfId="24087" xr:uid="{FD08D70C-F5F4-43EC-A83A-A0810C0C1DFC}"/>
    <cellStyle name="Moneda [0] 2 3 5 4" xfId="1708" xr:uid="{2528047D-1D81-4BE3-A2E5-DD60CE70519C}"/>
    <cellStyle name="Moneda [0] 2 3 5 4 2" xfId="4123" xr:uid="{CE766DC1-D9D2-47FF-8789-D16763BA1A31}"/>
    <cellStyle name="Moneda [0] 2 3 5 4 2 2" xfId="12106" xr:uid="{541B2026-AD2E-4CAB-916F-B425832016F9}"/>
    <cellStyle name="Moneda [0] 2 3 5 4 2 2 2" xfId="43154" xr:uid="{A50C5E6A-BC23-453E-ABE5-4A795447EB9A}"/>
    <cellStyle name="Moneda [0] 2 3 5 4 2 3" xfId="26285" xr:uid="{DFCB7DB2-B66C-43B4-B849-14F0E4E900DC}"/>
    <cellStyle name="Moneda [0] 2 3 5 4 3" xfId="6537" xr:uid="{5834567B-5E14-466D-A23C-90BF9E835617}"/>
    <cellStyle name="Moneda [0] 2 3 5 4 3 2" xfId="15714" xr:uid="{CEFB4E05-4BC8-4A36-9682-8C99D48BDAF8}"/>
    <cellStyle name="Moneda [0] 2 3 5 4 3 2 2" xfId="46761" xr:uid="{DB5DD721-24DC-4131-98B0-05304D60B8EB}"/>
    <cellStyle name="Moneda [0] 2 3 5 4 3 3" xfId="29892" xr:uid="{25FCBAB1-0FFA-471B-AC6C-40F2FA181ADE}"/>
    <cellStyle name="Moneda [0] 2 3 5 4 4" xfId="19969" xr:uid="{5EB68DB5-B5FB-4C8F-9E55-F2FE736424D6}"/>
    <cellStyle name="Moneda [0] 2 3 5 4 4 2" xfId="50986" xr:uid="{8A0A6402-1350-42C6-95FA-E8B16C1FA410}"/>
    <cellStyle name="Moneda [0] 2 3 5 4 4 3" xfId="34117" xr:uid="{6671EE9A-EE4C-492C-9B4A-05C65FD1967E}"/>
    <cellStyle name="Moneda [0] 2 3 5 4 5" xfId="8948" xr:uid="{00B1FE72-2E3C-4176-B1C9-338304CFBB53}"/>
    <cellStyle name="Moneda [0] 2 3 5 4 5 2" xfId="40000" xr:uid="{47F9DE1F-2803-4BFB-A3BF-676EDBDAFB5A}"/>
    <cellStyle name="Moneda [0] 2 3 5 4 6" xfId="23131" xr:uid="{122BB3A3-1CF8-4909-8B28-379B8C1D1A57}"/>
    <cellStyle name="Moneda [0] 2 3 5 5" xfId="981" xr:uid="{0365B925-3B4B-4CE4-B604-AE492F6A6453}"/>
    <cellStyle name="Moneda [0] 2 3 5 5 2" xfId="13681" xr:uid="{A928F35E-0A9C-4207-B90E-1E53C7DADB2B}"/>
    <cellStyle name="Moneda [0] 2 3 5 5 2 2" xfId="44729" xr:uid="{0E4EB07D-681E-4383-8A6A-4F3BEF1A1F53}"/>
    <cellStyle name="Moneda [0] 2 3 5 5 2 3" xfId="27860" xr:uid="{3A6DCC3C-BC84-494D-97E6-BD2382487D05}"/>
    <cellStyle name="Moneda [0] 2 3 5 5 3" xfId="17289" xr:uid="{4CA090BA-1B67-46C0-A8CB-A3CC613341E9}"/>
    <cellStyle name="Moneda [0] 2 3 5 5 3 2" xfId="48336" xr:uid="{84595364-5F19-4919-905A-693CB0CB7CAA}"/>
    <cellStyle name="Moneda [0] 2 3 5 5 3 3" xfId="31467" xr:uid="{60D70FE7-8684-4E2F-883B-EBB9E04F7E34}"/>
    <cellStyle name="Moneda [0] 2 3 5 5 4" xfId="21544" xr:uid="{5E501B95-4C7D-44AA-901B-D8E693F173C3}"/>
    <cellStyle name="Moneda [0] 2 3 5 5 4 2" xfId="52561" xr:uid="{D3EF4742-C85D-40F1-9C12-4917F747DF83}"/>
    <cellStyle name="Moneda [0] 2 3 5 5 4 3" xfId="35692" xr:uid="{17123B83-53A0-424B-A1E9-64D71DF637A4}"/>
    <cellStyle name="Moneda [0] 2 3 5 5 5" xfId="10523" xr:uid="{20F18288-34DD-4836-A93B-C7C4BD5370E9}"/>
    <cellStyle name="Moneda [0] 2 3 5 5 5 2" xfId="41575" xr:uid="{9AECEEA1-0B40-4DD0-9B2F-5826FE2BC411}"/>
    <cellStyle name="Moneda [0] 2 3 5 5 6" xfId="24706" xr:uid="{CE6FDA71-7F2E-4F70-B429-C89DA6B3491A}"/>
    <cellStyle name="Moneda [0] 2 3 5 6" xfId="3396" xr:uid="{521311ED-042F-4088-9D77-C8A632AA582B}"/>
    <cellStyle name="Moneda [0] 2 3 5 6 2" xfId="13978" xr:uid="{DFAE6181-6A74-4F5B-A357-3368F1CCA419}"/>
    <cellStyle name="Moneda [0] 2 3 5 6 2 2" xfId="45026" xr:uid="{52EA51D8-7641-4736-A80D-256AA312FFCA}"/>
    <cellStyle name="Moneda [0] 2 3 5 6 2 3" xfId="28157" xr:uid="{FBD249B2-0315-42DD-9DD1-3757C99D72C7}"/>
    <cellStyle name="Moneda [0] 2 3 5 6 3" xfId="17586" xr:uid="{06E7D43B-18D4-4F1F-A86D-2B525E9B73F6}"/>
    <cellStyle name="Moneda [0] 2 3 5 6 3 2" xfId="48633" xr:uid="{E06ACEA4-2C63-4EE1-8115-18FED8F8F7A3}"/>
    <cellStyle name="Moneda [0] 2 3 5 6 3 3" xfId="31764" xr:uid="{D8C9763D-AEAE-45B9-8BF1-42FF7BC7C630}"/>
    <cellStyle name="Moneda [0] 2 3 5 6 4" xfId="21841" xr:uid="{258AD243-A2C4-4242-A0FC-3E20757D1484}"/>
    <cellStyle name="Moneda [0] 2 3 5 6 4 2" xfId="52858" xr:uid="{53DE176B-F845-4EAC-A248-24F7E8C17761}"/>
    <cellStyle name="Moneda [0] 2 3 5 6 4 3" xfId="35989" xr:uid="{DB67DA58-6F05-49CA-A461-19B42959E34B}"/>
    <cellStyle name="Moneda [0] 2 3 5 6 5" xfId="10820" xr:uid="{CEC90A6F-7408-4F4A-9F31-B5BB66A7EF1E}"/>
    <cellStyle name="Moneda [0] 2 3 5 6 5 2" xfId="41872" xr:uid="{2810A5DF-01BC-4615-B200-AB2B8C764F24}"/>
    <cellStyle name="Moneda [0] 2 3 5 6 6" xfId="25003" xr:uid="{55C43652-15B1-444A-B6BB-E731ED09EA61}"/>
    <cellStyle name="Moneda [0] 2 3 5 7" xfId="5811" xr:uid="{BED0D7F8-15A4-4BE3-A9B5-912AA6A7F7A5}"/>
    <cellStyle name="Moneda [0] 2 3 5 7 2" xfId="11380" xr:uid="{10DA8E9E-04F2-405B-8FF9-B8A2C53977CF}"/>
    <cellStyle name="Moneda [0] 2 3 5 7 2 2" xfId="42428" xr:uid="{CE17813C-FF87-459A-A6F1-19ED96BD8B5B}"/>
    <cellStyle name="Moneda [0] 2 3 5 7 3" xfId="25559" xr:uid="{B95C7E67-8E57-4B12-953B-3872E38550AB}"/>
    <cellStyle name="Moneda [0] 2 3 5 8" xfId="14425" xr:uid="{6E2B4B40-8565-42C5-9723-06AA73924C67}"/>
    <cellStyle name="Moneda [0] 2 3 5 8 2" xfId="45473" xr:uid="{E1D5FDC4-892F-4983-A740-C6CD2A8C2C73}"/>
    <cellStyle name="Moneda [0] 2 3 5 8 3" xfId="28604" xr:uid="{4CFCE1D4-B782-4D42-ABD9-4822CEB4AC9E}"/>
    <cellStyle name="Moneda [0] 2 3 5 9" xfId="14988" xr:uid="{6EECE4DF-285B-479E-99E8-767B4F59EB6E}"/>
    <cellStyle name="Moneda [0] 2 3 5 9 2" xfId="46035" xr:uid="{491172AC-4831-41C1-80A3-E4363558C191}"/>
    <cellStyle name="Moneda [0] 2 3 5 9 3" xfId="29166" xr:uid="{6C46A9E1-C44D-4EBE-82D8-C5A6C19D84E4}"/>
    <cellStyle name="Moneda [0] 2 3 6" xfId="440" xr:uid="{390EFB14-ADAE-44D3-88C4-EAB0F402B136}"/>
    <cellStyle name="Moneda [0] 2 3 6 2" xfId="2712" xr:uid="{006B2D30-CC96-4C8E-8C79-87FE9BFB6925}"/>
    <cellStyle name="Moneda [0] 2 3 6 2 2" xfId="5127" xr:uid="{E035D22E-CE0F-4413-8DC5-198153CD5C59}"/>
    <cellStyle name="Moneda [0] 2 3 6 2 2 2" xfId="13110" xr:uid="{2D88DC77-5861-43D2-93CE-5C3B3FD4E94E}"/>
    <cellStyle name="Moneda [0] 2 3 6 2 2 2 2" xfId="44158" xr:uid="{544DE00C-F0A5-4A04-9761-2FB254364831}"/>
    <cellStyle name="Moneda [0] 2 3 6 2 2 3" xfId="27289" xr:uid="{7D8B1D40-B657-4676-BC5F-7BB543335637}"/>
    <cellStyle name="Moneda [0] 2 3 6 2 3" xfId="7541" xr:uid="{EE25338C-EFE6-4367-98BC-D17E44F3EA7E}"/>
    <cellStyle name="Moneda [0] 2 3 6 2 3 2" xfId="16718" xr:uid="{C5834178-E4DD-437E-B1B6-2968ECC0ECCD}"/>
    <cellStyle name="Moneda [0] 2 3 6 2 3 2 2" xfId="47765" xr:uid="{9C8AB50F-3F87-436E-9FF5-09B23A7AA6DA}"/>
    <cellStyle name="Moneda [0] 2 3 6 2 3 3" xfId="30896" xr:uid="{C32A4A84-EF02-4014-9760-70C66854D135}"/>
    <cellStyle name="Moneda [0] 2 3 6 2 4" xfId="20973" xr:uid="{DFE55E25-DB61-4A6B-A765-C4DE79C835E8}"/>
    <cellStyle name="Moneda [0] 2 3 6 2 4 2" xfId="51990" xr:uid="{A3AC9DBB-0F8C-4A7C-A3E9-B008631C96C0}"/>
    <cellStyle name="Moneda [0] 2 3 6 2 4 3" xfId="35121" xr:uid="{973E6B9D-8D78-4DC7-9198-916DF7E892A2}"/>
    <cellStyle name="Moneda [0] 2 3 6 2 5" xfId="9952" xr:uid="{BC32FE77-11B7-4227-9202-76E864D503DC}"/>
    <cellStyle name="Moneda [0] 2 3 6 2 5 2" xfId="41004" xr:uid="{2487461B-8BFF-4619-8C11-751635B32F3A}"/>
    <cellStyle name="Moneda [0] 2 3 6 2 6" xfId="24135" xr:uid="{6648AFD1-A0E6-4D5C-82CD-F0D2DC4AF05D}"/>
    <cellStyle name="Moneda [0] 2 3 6 3" xfId="2057" xr:uid="{18DC0FF4-7E27-4529-BE8B-B3247A43BFAD}"/>
    <cellStyle name="Moneda [0] 2 3 6 3 2" xfId="4472" xr:uid="{3BA37EDE-DCDA-4C10-9EEA-1B3D8CFF94A8}"/>
    <cellStyle name="Moneda [0] 2 3 6 3 2 2" xfId="12455" xr:uid="{3647CD9E-DF5B-446D-8549-9A178680E9CE}"/>
    <cellStyle name="Moneda [0] 2 3 6 3 2 2 2" xfId="43503" xr:uid="{DEF4FFC0-8A51-4CFC-8627-D357FB1F5224}"/>
    <cellStyle name="Moneda [0] 2 3 6 3 2 3" xfId="26634" xr:uid="{DCE8E742-0ACE-403C-9E3D-04F7C8ABDA41}"/>
    <cellStyle name="Moneda [0] 2 3 6 3 3" xfId="6886" xr:uid="{3189DB6D-9F20-48A0-AA20-2510167109E0}"/>
    <cellStyle name="Moneda [0] 2 3 6 3 3 2" xfId="16063" xr:uid="{BE15FE07-AAAF-477D-A293-422322AFD0BC}"/>
    <cellStyle name="Moneda [0] 2 3 6 3 3 2 2" xfId="47110" xr:uid="{2DED7176-0091-4956-9C9E-E266AB2414F5}"/>
    <cellStyle name="Moneda [0] 2 3 6 3 3 3" xfId="30241" xr:uid="{76A9613D-B1A8-4C70-85C4-98DE72A29E9A}"/>
    <cellStyle name="Moneda [0] 2 3 6 3 4" xfId="20318" xr:uid="{428E39BE-E21F-4634-9287-F372B91F1AA0}"/>
    <cellStyle name="Moneda [0] 2 3 6 3 4 2" xfId="51335" xr:uid="{63255543-E6AB-4EF1-8C46-31A76E18128F}"/>
    <cellStyle name="Moneda [0] 2 3 6 3 4 3" xfId="34466" xr:uid="{59C72157-5E1A-485A-996A-988AEBDB79AB}"/>
    <cellStyle name="Moneda [0] 2 3 6 3 5" xfId="9297" xr:uid="{22506DA7-36D2-47F6-BD95-5AF59B5F99A8}"/>
    <cellStyle name="Moneda [0] 2 3 6 3 5 2" xfId="40349" xr:uid="{A705E2BF-BE9F-4486-9131-B7C4D84601BC}"/>
    <cellStyle name="Moneda [0] 2 3 6 3 6" xfId="23480" xr:uid="{C2244BEA-678E-4FA8-AABB-0EF7009FDED8}"/>
    <cellStyle name="Moneda [0] 2 3 6 4" xfId="1029" xr:uid="{18201D05-8DF4-4153-BF61-1502CB91B3A1}"/>
    <cellStyle name="Moneda [0] 2 3 6 4 2" xfId="11428" xr:uid="{F6FB3894-6A30-40CC-A182-403538ED3C6D}"/>
    <cellStyle name="Moneda [0] 2 3 6 4 2 2" xfId="42476" xr:uid="{55224196-3AAC-4C4E-8799-EF834D208900}"/>
    <cellStyle name="Moneda [0] 2 3 6 4 3" xfId="25607" xr:uid="{F6ACA5DC-E216-4CA0-9286-E0F338AC58EC}"/>
    <cellStyle name="Moneda [0] 2 3 6 5" xfId="3444" xr:uid="{864CAB17-4FD2-41AB-94F9-8E958BD21AA7}"/>
    <cellStyle name="Moneda [0] 2 3 6 5 2" xfId="15036" xr:uid="{C26B8499-001A-4278-8D1E-CE06E9FE2918}"/>
    <cellStyle name="Moneda [0] 2 3 6 5 2 2" xfId="46083" xr:uid="{A6F389DC-1ACA-4AD3-8599-EA9E280E7418}"/>
    <cellStyle name="Moneda [0] 2 3 6 5 3" xfId="29214" xr:uid="{ABFF0C6C-5AFB-4E5C-B97E-9F190CABEB0E}"/>
    <cellStyle name="Moneda [0] 2 3 6 6" xfId="5859" xr:uid="{8656C904-8967-45EA-A87B-B249F9702F70}"/>
    <cellStyle name="Moneda [0] 2 3 6 6 2" xfId="19291" xr:uid="{1C6B8451-3AF7-4C14-9A1F-4CDBB5448AFD}"/>
    <cellStyle name="Moneda [0] 2 3 6 6 2 2" xfId="50308" xr:uid="{E21C455C-8A42-4D99-8FB9-EB2298C75518}"/>
    <cellStyle name="Moneda [0] 2 3 6 6 3" xfId="33439" xr:uid="{25E2442D-553C-48A7-960B-90AFF437825C}"/>
    <cellStyle name="Moneda [0] 2 3 6 7" xfId="8270" xr:uid="{2A981D39-5CB5-4FA1-BDEC-C9441B0796BC}"/>
    <cellStyle name="Moneda [0] 2 3 6 7 2" xfId="39322" xr:uid="{279F9506-A432-44B9-A0D2-94E7F735B14A}"/>
    <cellStyle name="Moneda [0] 2 3 6 8" xfId="22453" xr:uid="{38352847-5DFD-4C7B-95F6-F789D350AACC}"/>
    <cellStyle name="Moneda [0] 2 3 7" xfId="1318" xr:uid="{B1E62C4E-E229-4592-BC69-D9CA2DBDB1FD}"/>
    <cellStyle name="Moneda [0] 2 3 7 2" xfId="3000" xr:uid="{12A6D311-8ECF-4855-A8A2-55F51A6495A2}"/>
    <cellStyle name="Moneda [0] 2 3 7 2 2" xfId="5415" xr:uid="{625A4FB7-07C1-4C3A-AC34-D0FDC1137597}"/>
    <cellStyle name="Moneda [0] 2 3 7 2 2 2" xfId="13398" xr:uid="{92ED3D53-2E94-4328-9137-F0876E7FDE6F}"/>
    <cellStyle name="Moneda [0] 2 3 7 2 2 2 2" xfId="44446" xr:uid="{ACAF5C59-3C2C-4D57-B47B-2C8AAF4E3EE2}"/>
    <cellStyle name="Moneda [0] 2 3 7 2 2 3" xfId="27577" xr:uid="{DAB4C554-832A-409D-B9A0-53546CCE14CB}"/>
    <cellStyle name="Moneda [0] 2 3 7 2 3" xfId="7829" xr:uid="{AF5D52BD-E0C0-4D0A-9D67-DC2AAC674B76}"/>
    <cellStyle name="Moneda [0] 2 3 7 2 3 2" xfId="17006" xr:uid="{EF311DB4-7A9F-4A46-A56E-6EB8461701B4}"/>
    <cellStyle name="Moneda [0] 2 3 7 2 3 2 2" xfId="48053" xr:uid="{5EFA7F27-190F-4FFC-91E4-C3AE3DF8467F}"/>
    <cellStyle name="Moneda [0] 2 3 7 2 3 3" xfId="31184" xr:uid="{A91B06A7-0613-4D53-8A42-87012DEFD2DA}"/>
    <cellStyle name="Moneda [0] 2 3 7 2 4" xfId="21261" xr:uid="{86C93F50-A617-4983-8203-D55DC4D5DEAA}"/>
    <cellStyle name="Moneda [0] 2 3 7 2 4 2" xfId="52278" xr:uid="{29C80310-8D23-40F9-8CE4-A5B8C5480B80}"/>
    <cellStyle name="Moneda [0] 2 3 7 2 4 3" xfId="35409" xr:uid="{426F2A52-341F-467F-A4DF-188231AED965}"/>
    <cellStyle name="Moneda [0] 2 3 7 2 5" xfId="10240" xr:uid="{FD3B27EA-D1E6-414B-A3D9-4F44F7F2F7AE}"/>
    <cellStyle name="Moneda [0] 2 3 7 2 5 2" xfId="41292" xr:uid="{F310211D-4C9E-424D-BB08-278804EE2A15}"/>
    <cellStyle name="Moneda [0] 2 3 7 2 6" xfId="24423" xr:uid="{8FE88A12-D4C7-45A7-B11B-D4FA655ABC15}"/>
    <cellStyle name="Moneda [0] 2 3 7 3" xfId="1766" xr:uid="{BCB05DB2-40FF-48A9-BC35-F657E3494491}"/>
    <cellStyle name="Moneda [0] 2 3 7 3 2" xfId="4181" xr:uid="{86678951-3A87-4C02-87D7-77022CAB4D32}"/>
    <cellStyle name="Moneda [0] 2 3 7 3 2 2" xfId="12164" xr:uid="{D371F71A-FAD2-47C9-A51C-31E6886F9552}"/>
    <cellStyle name="Moneda [0] 2 3 7 3 2 2 2" xfId="43212" xr:uid="{DA7BF395-DCCC-467E-9B22-724AF1408A08}"/>
    <cellStyle name="Moneda [0] 2 3 7 3 2 3" xfId="26343" xr:uid="{4EE27F91-ACA5-4CAC-BF49-8E4F7262471F}"/>
    <cellStyle name="Moneda [0] 2 3 7 3 3" xfId="6595" xr:uid="{F4DA795C-D7A3-4F3C-A104-3F888A2E0969}"/>
    <cellStyle name="Moneda [0] 2 3 7 3 3 2" xfId="15772" xr:uid="{7211ADB7-AFE2-49A2-896D-C3CCA65B28ED}"/>
    <cellStyle name="Moneda [0] 2 3 7 3 3 2 2" xfId="46819" xr:uid="{97B739E0-2A8A-488B-95C1-296599E3C44E}"/>
    <cellStyle name="Moneda [0] 2 3 7 3 3 3" xfId="29950" xr:uid="{C158E07C-CC66-4634-ADFD-DEC669D6F0C6}"/>
    <cellStyle name="Moneda [0] 2 3 7 3 4" xfId="20027" xr:uid="{0B0F0AF1-D966-498A-9932-79DF45C5B6F2}"/>
    <cellStyle name="Moneda [0] 2 3 7 3 4 2" xfId="51044" xr:uid="{A1BC0A28-395F-408D-8998-D05D54007802}"/>
    <cellStyle name="Moneda [0] 2 3 7 3 4 3" xfId="34175" xr:uid="{5B87ADA4-89C4-4BFD-84DE-61B1AAB10832}"/>
    <cellStyle name="Moneda [0] 2 3 7 3 5" xfId="9006" xr:uid="{1A6A2685-F385-4613-8631-C9E6172627C7}"/>
    <cellStyle name="Moneda [0] 2 3 7 3 5 2" xfId="40058" xr:uid="{066573E2-56A0-4D94-AB74-D0F275EC93A7}"/>
    <cellStyle name="Moneda [0] 2 3 7 3 6" xfId="23189" xr:uid="{CF48339C-2268-43A2-B06F-BDF3EC78C4D9}"/>
    <cellStyle name="Moneda [0] 2 3 7 4" xfId="3733" xr:uid="{49B763BF-6828-4851-AB7F-C8C679C7935D}"/>
    <cellStyle name="Moneda [0] 2 3 7 4 2" xfId="11716" xr:uid="{A74782FE-E8F3-4A09-B761-014F732BB84A}"/>
    <cellStyle name="Moneda [0] 2 3 7 4 2 2" xfId="42764" xr:uid="{BBD6718E-D9F6-4715-B56E-1FE451626CBC}"/>
    <cellStyle name="Moneda [0] 2 3 7 4 3" xfId="25895" xr:uid="{B711041E-BB4D-4557-9C1F-43F14584E0D5}"/>
    <cellStyle name="Moneda [0] 2 3 7 5" xfId="6147" xr:uid="{E36FDE9F-7B92-4823-B850-446E4837DA89}"/>
    <cellStyle name="Moneda [0] 2 3 7 5 2" xfId="15324" xr:uid="{A2FF0E2D-DBB1-4347-B772-593D6F86A928}"/>
    <cellStyle name="Moneda [0] 2 3 7 5 2 2" xfId="46371" xr:uid="{41F9CDEE-EFB2-43BA-956F-F73A97EF4EB9}"/>
    <cellStyle name="Moneda [0] 2 3 7 5 3" xfId="29502" xr:uid="{52AB1FD3-E6A1-4236-8B06-C26996592E03}"/>
    <cellStyle name="Moneda [0] 2 3 7 6" xfId="19579" xr:uid="{5F8FA732-AC5B-4498-8F00-536A9055AC1B}"/>
    <cellStyle name="Moneda [0] 2 3 7 6 2" xfId="50596" xr:uid="{B4DE794A-D957-49AE-B5AF-10BEC1D458C0}"/>
    <cellStyle name="Moneda [0] 2 3 7 6 3" xfId="33727" xr:uid="{B9EC6F2E-A660-4CC8-A8E5-0D1CB7A466F4}"/>
    <cellStyle name="Moneda [0] 2 3 7 7" xfId="8558" xr:uid="{FFAEB5C4-8F7C-432B-BD4C-57491CDF51B0}"/>
    <cellStyle name="Moneda [0] 2 3 7 7 2" xfId="39610" xr:uid="{C5CA8201-0700-44D4-9C09-B5BFB8CB7034}"/>
    <cellStyle name="Moneda [0] 2 3 7 8" xfId="22741" xr:uid="{4D04ED97-A70F-411E-8030-93980D85F6FC}"/>
    <cellStyle name="Moneda [0] 2 3 8" xfId="1365" xr:uid="{292D04F9-E072-4953-926A-B2DA8DF7F278}"/>
    <cellStyle name="Moneda [0] 2 3 8 2" xfId="3047" xr:uid="{DC6FCFB2-F273-4552-AFE0-9227E000571D}"/>
    <cellStyle name="Moneda [0] 2 3 8 2 2" xfId="5462" xr:uid="{85366B28-E553-4FD5-8576-2D1CAEF13665}"/>
    <cellStyle name="Moneda [0] 2 3 8 2 2 2" xfId="13445" xr:uid="{F6F9B2BC-5F98-44E2-B4D1-AC0EDC488BDF}"/>
    <cellStyle name="Moneda [0] 2 3 8 2 2 2 2" xfId="44493" xr:uid="{903A9F9F-A356-4B65-B489-F69DDFF24C58}"/>
    <cellStyle name="Moneda [0] 2 3 8 2 2 3" xfId="27624" xr:uid="{4A30EB15-AE3D-4181-89F4-97BE7B5B5A1E}"/>
    <cellStyle name="Moneda [0] 2 3 8 2 3" xfId="7876" xr:uid="{6C72F04D-DA04-44BF-B384-15B2AB52971C}"/>
    <cellStyle name="Moneda [0] 2 3 8 2 3 2" xfId="17053" xr:uid="{39A66256-0CB9-41F8-9C54-4FA711EB16D2}"/>
    <cellStyle name="Moneda [0] 2 3 8 2 3 2 2" xfId="48100" xr:uid="{06ABBCCB-9FC7-4A12-AA67-A3E28D8F2A03}"/>
    <cellStyle name="Moneda [0] 2 3 8 2 3 3" xfId="31231" xr:uid="{0E6EC312-7C57-42E9-84AF-530DA2859FA0}"/>
    <cellStyle name="Moneda [0] 2 3 8 2 4" xfId="21308" xr:uid="{21BFAA30-A681-417A-A7E1-C679A3B262F6}"/>
    <cellStyle name="Moneda [0] 2 3 8 2 4 2" xfId="52325" xr:uid="{70AD1892-29AE-4F18-ADA5-D5C26B6A803F}"/>
    <cellStyle name="Moneda [0] 2 3 8 2 4 3" xfId="35456" xr:uid="{6411BDE5-33C8-48FA-AD1D-6B4F940B52B8}"/>
    <cellStyle name="Moneda [0] 2 3 8 2 5" xfId="10287" xr:uid="{0C9DA931-7309-4930-A39C-21F587D7FD86}"/>
    <cellStyle name="Moneda [0] 2 3 8 2 5 2" xfId="41339" xr:uid="{6A411366-D7E6-4451-A8EA-BBF196A0A16A}"/>
    <cellStyle name="Moneda [0] 2 3 8 2 6" xfId="24470" xr:uid="{02F5D738-4C85-4069-B4BB-7382444E229A}"/>
    <cellStyle name="Moneda [0] 2 3 8 3" xfId="2136" xr:uid="{1DCE1E31-1AAD-45CD-AED5-E3C9CC4996C2}"/>
    <cellStyle name="Moneda [0] 2 3 8 3 2" xfId="4551" xr:uid="{E94066DE-C6EA-4423-8C52-646E4051A163}"/>
    <cellStyle name="Moneda [0] 2 3 8 3 2 2" xfId="12534" xr:uid="{68C944C9-9C5F-4E25-9735-241A2FD8D2CA}"/>
    <cellStyle name="Moneda [0] 2 3 8 3 2 2 2" xfId="43582" xr:uid="{1C55FC15-D381-46F4-9717-D3A3CF0658F5}"/>
    <cellStyle name="Moneda [0] 2 3 8 3 2 3" xfId="26713" xr:uid="{054B9BC3-24C1-4A0D-8FCC-30974809174F}"/>
    <cellStyle name="Moneda [0] 2 3 8 3 3" xfId="6965" xr:uid="{D385E1E8-737B-45AF-BA89-4BD9BB7AB151}"/>
    <cellStyle name="Moneda [0] 2 3 8 3 3 2" xfId="16142" xr:uid="{7DEBEA8D-C9A5-46F7-A73E-946AFFDBDBC1}"/>
    <cellStyle name="Moneda [0] 2 3 8 3 3 2 2" xfId="47189" xr:uid="{EFB647B0-1DE9-45D7-9688-8065ADB0A2BD}"/>
    <cellStyle name="Moneda [0] 2 3 8 3 3 3" xfId="30320" xr:uid="{97BBFA75-424A-48DB-A6D0-430DFBEC3000}"/>
    <cellStyle name="Moneda [0] 2 3 8 3 4" xfId="20397" xr:uid="{D4D58A27-3493-4A0B-8409-37E560953DC2}"/>
    <cellStyle name="Moneda [0] 2 3 8 3 4 2" xfId="51414" xr:uid="{0BB3DB3F-8662-4F5C-8950-D64DD6E6CB25}"/>
    <cellStyle name="Moneda [0] 2 3 8 3 4 3" xfId="34545" xr:uid="{AC7F37AD-4098-401E-AB7F-27C83737E869}"/>
    <cellStyle name="Moneda [0] 2 3 8 3 5" xfId="9376" xr:uid="{9DF27038-0CE3-4B07-A246-8F98D14D0129}"/>
    <cellStyle name="Moneda [0] 2 3 8 3 5 2" xfId="40428" xr:uid="{8B611FEB-225F-4EA6-AF28-55665D1214D7}"/>
    <cellStyle name="Moneda [0] 2 3 8 3 6" xfId="23559" xr:uid="{D880C355-5E2B-4314-8774-58F2414C2E04}"/>
    <cellStyle name="Moneda [0] 2 3 8 4" xfId="3780" xr:uid="{03D89EC5-7531-4B37-B22D-99ED2E2CBF7A}"/>
    <cellStyle name="Moneda [0] 2 3 8 4 2" xfId="11763" xr:uid="{45919933-512E-4BC8-9664-AB32D64488EE}"/>
    <cellStyle name="Moneda [0] 2 3 8 4 2 2" xfId="42811" xr:uid="{A17CC87F-459D-41AC-8A8A-0B4B60403455}"/>
    <cellStyle name="Moneda [0] 2 3 8 4 3" xfId="25942" xr:uid="{FAE29E1E-D3D4-4528-B55A-AAAF6A7195EA}"/>
    <cellStyle name="Moneda [0] 2 3 8 5" xfId="6194" xr:uid="{EC570D55-D848-4077-BBE5-C41C48D16D92}"/>
    <cellStyle name="Moneda [0] 2 3 8 5 2" xfId="15371" xr:uid="{03A9C250-7DA5-447D-8D46-0F08B807BBAF}"/>
    <cellStyle name="Moneda [0] 2 3 8 5 2 2" xfId="46418" xr:uid="{92025665-8974-4B6E-BBFE-3961745CBDB2}"/>
    <cellStyle name="Moneda [0] 2 3 8 5 3" xfId="29549" xr:uid="{C4F1A713-9A7A-48D2-9AE3-B75234DCEE24}"/>
    <cellStyle name="Moneda [0] 2 3 8 6" xfId="19626" xr:uid="{EA04DA78-9C8E-482E-BF28-F55ED1433E8C}"/>
    <cellStyle name="Moneda [0] 2 3 8 6 2" xfId="50643" xr:uid="{4B89F870-1DCB-4D43-B105-45A96597A1F2}"/>
    <cellStyle name="Moneda [0] 2 3 8 6 3" xfId="33774" xr:uid="{A6983054-A556-40F8-9ECA-DD4A8733881A}"/>
    <cellStyle name="Moneda [0] 2 3 8 7" xfId="8605" xr:uid="{F6EA039B-6448-43D9-89EA-E1A73F2C5274}"/>
    <cellStyle name="Moneda [0] 2 3 8 7 2" xfId="39657" xr:uid="{A5851402-10EF-41FE-889A-85C0536839C8}"/>
    <cellStyle name="Moneda [0] 2 3 8 8" xfId="22788" xr:uid="{AC4C1B7F-3095-4487-B6D2-CEDE056A8A41}"/>
    <cellStyle name="Moneda [0] 2 3 9" xfId="2364" xr:uid="{E69B4544-A56B-41DC-B3FB-70B583CA3819}"/>
    <cellStyle name="Moneda [0] 2 3 9 2" xfId="4779" xr:uid="{0BD7B32F-F2D8-490F-A4D9-00AA95DE17CF}"/>
    <cellStyle name="Moneda [0] 2 3 9 2 2" xfId="12762" xr:uid="{0055CC2B-517F-4338-A3F2-61E352A9027A}"/>
    <cellStyle name="Moneda [0] 2 3 9 2 2 2" xfId="43810" xr:uid="{7B8429BE-E798-42CA-B3F3-7A33A161529C}"/>
    <cellStyle name="Moneda [0] 2 3 9 2 3" xfId="26941" xr:uid="{FB55A82F-F2BF-4C7B-B19E-A5A6145C0336}"/>
    <cellStyle name="Moneda [0] 2 3 9 3" xfId="7193" xr:uid="{E6CD228C-9A5F-448E-B144-5045FAC56077}"/>
    <cellStyle name="Moneda [0] 2 3 9 3 2" xfId="16370" xr:uid="{1F21A402-CDBC-4D19-B1B8-06F22AF17089}"/>
    <cellStyle name="Moneda [0] 2 3 9 3 2 2" xfId="47417" xr:uid="{19FE05ED-73CD-4777-A2F0-17291C3C49E9}"/>
    <cellStyle name="Moneda [0] 2 3 9 3 3" xfId="30548" xr:uid="{31B2BDA4-3852-4E72-961D-B054A28F37A6}"/>
    <cellStyle name="Moneda [0] 2 3 9 4" xfId="20625" xr:uid="{201568EF-B377-4551-A87C-15F902330E8D}"/>
    <cellStyle name="Moneda [0] 2 3 9 4 2" xfId="51642" xr:uid="{F50C2B6F-43AE-4FC5-83E8-3DFD5E69F18A}"/>
    <cellStyle name="Moneda [0] 2 3 9 4 3" xfId="34773" xr:uid="{67685880-E00B-4453-91B3-EAC2BF8717AA}"/>
    <cellStyle name="Moneda [0] 2 3 9 5" xfId="9604" xr:uid="{E62668D1-ADEC-42ED-B2F4-9FD2878F35C5}"/>
    <cellStyle name="Moneda [0] 2 3 9 5 2" xfId="40656" xr:uid="{629C688D-0823-4805-AB78-7EBBDF94F837}"/>
    <cellStyle name="Moneda [0] 2 3 9 6" xfId="23787" xr:uid="{6664E36A-2F1A-406A-B60C-099EE016C33D}"/>
    <cellStyle name="Moneda [0] 2 30" xfId="37948" xr:uid="{7836333E-1E42-4EFB-9943-3ACE1E1B3183}"/>
    <cellStyle name="Moneda [0] 2 30 2" xfId="54817" xr:uid="{54B79D9B-49E9-41FD-AFFB-1446FC8EB3A7}"/>
    <cellStyle name="Moneda [0] 2 31" xfId="38250" xr:uid="{CD1F96C2-C7E4-48CE-856A-670355B6C68C}"/>
    <cellStyle name="Moneda [0] 2 31 2" xfId="55119" xr:uid="{BA7957E2-2838-47F4-97C3-9E4ED57D4397}"/>
    <cellStyle name="Moneda [0] 2 32" xfId="38550" xr:uid="{C1A20710-A5C4-42B1-9786-72B44E0C7366}"/>
    <cellStyle name="Moneda [0] 2 32 2" xfId="55419" xr:uid="{53D3EA9C-382C-453F-9C51-FF3E8D1C25A6}"/>
    <cellStyle name="Moneda [0] 2 33" xfId="38850" xr:uid="{3F1A2E3C-1EB9-4C9C-8BE0-F229A4990C52}"/>
    <cellStyle name="Moneda [0] 2 33 2" xfId="55719" xr:uid="{CA66A32E-8649-4F75-AF31-6AB5D0AAEFDB}"/>
    <cellStyle name="Moneda [0] 2 34" xfId="39003" xr:uid="{7C62BF2F-C789-4D8F-8D1D-B2F6FDCEA344}"/>
    <cellStyle name="Moneda [0] 2 35" xfId="22134" xr:uid="{6C51449B-7FA4-487E-8707-EA81BFE7306E}"/>
    <cellStyle name="Moneda [0] 2 4" xfId="240" xr:uid="{8D65C93D-5A37-4518-A2C4-C48108EB52C6}"/>
    <cellStyle name="Moneda [0] 2 4 10" xfId="14426" xr:uid="{43932FF6-2B40-49CC-8A05-DDD17C115E9E}"/>
    <cellStyle name="Moneda [0] 2 4 10 2" xfId="45474" xr:uid="{A8F6FB0A-2D66-41C5-B5DE-82CCD2036A3A}"/>
    <cellStyle name="Moneda [0] 2 4 10 3" xfId="28605" xr:uid="{ED953F1D-EB1F-4BC4-82E1-5BB264B1D8DC}"/>
    <cellStyle name="Moneda [0] 2 4 11" xfId="14611" xr:uid="{7360BEB6-4ED6-4596-88F6-0BD574E438F6}"/>
    <cellStyle name="Moneda [0] 2 4 11 2" xfId="45658" xr:uid="{8B2CA68E-13DD-4A87-B800-CA1683DAC2A5}"/>
    <cellStyle name="Moneda [0] 2 4 11 3" xfId="28789" xr:uid="{B7CFD83D-CB1B-48EC-AA53-0CDF3C3899D0}"/>
    <cellStyle name="Moneda [0] 2 4 12" xfId="18087" xr:uid="{5755211B-3B95-4F72-B3EC-7FD602860A2C}"/>
    <cellStyle name="Moneda [0] 2 4 12 2" xfId="49104" xr:uid="{4B1510CC-3646-4DCD-B45A-FF71BE2F6649}"/>
    <cellStyle name="Moneda [0] 2 4 12 3" xfId="32235" xr:uid="{1630DA33-D099-46C2-98E5-86C6390680BB}"/>
    <cellStyle name="Moneda [0] 2 4 13" xfId="18387" xr:uid="{B11387A2-1FF7-4897-80E0-33D71E084A9D}"/>
    <cellStyle name="Moneda [0] 2 4 13 2" xfId="49404" xr:uid="{855B89BB-A5BA-445C-8257-FBC11FBB31F8}"/>
    <cellStyle name="Moneda [0] 2 4 13 3" xfId="32535" xr:uid="{39CDCAE9-8534-4017-BB2E-06864FEBF0FF}"/>
    <cellStyle name="Moneda [0] 2 4 14" xfId="18687" xr:uid="{ADF8787E-2455-423E-872D-E6DE7D2D3EF3}"/>
    <cellStyle name="Moneda [0] 2 4 14 2" xfId="49704" xr:uid="{60770C45-95B3-4999-B35A-8FC25FD40733}"/>
    <cellStyle name="Moneda [0] 2 4 14 3" xfId="32835" xr:uid="{CB42AE15-35FC-4A03-A635-016A36597F15}"/>
    <cellStyle name="Moneda [0] 2 4 15" xfId="18870" xr:uid="{0AD10D0D-9762-4652-8351-C111AAC8B277}"/>
    <cellStyle name="Moneda [0] 2 4 15 2" xfId="49887" xr:uid="{D5B3D632-E0FD-4F2F-BAE7-25770A921D8F}"/>
    <cellStyle name="Moneda [0] 2 4 15 3" xfId="33018" xr:uid="{DBACC458-302C-4EEF-B47F-C06DCFD2238C}"/>
    <cellStyle name="Moneda [0] 2 4 16" xfId="8071" xr:uid="{57DB584B-4F8C-4D29-AD3C-4743277CCAB2}"/>
    <cellStyle name="Moneda [0] 2 4 16 2" xfId="53308" xr:uid="{0F299A18-A9BA-480A-BD98-3358359897E6}"/>
    <cellStyle name="Moneda [0] 2 4 16 3" xfId="36439" xr:uid="{45A3DE78-7E15-48A0-A222-77F341E56821}"/>
    <cellStyle name="Moneda [0] 2 4 17" xfId="36744" xr:uid="{223994B3-CDCE-408E-8A46-ACD4C7E3E342}"/>
    <cellStyle name="Moneda [0] 2 4 17 2" xfId="53613" xr:uid="{88D74D33-8D72-48ED-9FED-80DB6C5AD99C}"/>
    <cellStyle name="Moneda [0] 2 4 18" xfId="37054" xr:uid="{F15FF8BC-2CCD-4FDD-B22A-BA3FF72F7F08}"/>
    <cellStyle name="Moneda [0] 2 4 18 2" xfId="53923" xr:uid="{156B3F7A-1DF1-4D37-806C-E75004A1ABA3}"/>
    <cellStyle name="Moneda [0] 2 4 19" xfId="37357" xr:uid="{E7BD4C99-5112-46C3-954C-0C2886002BED}"/>
    <cellStyle name="Moneda [0] 2 4 19 2" xfId="54226" xr:uid="{0D25F06C-B9D3-49CC-8738-D362C5BD8494}"/>
    <cellStyle name="Moneda [0] 2 4 2" xfId="593" xr:uid="{2A6F08D9-3870-4D61-833A-3260C92DCF13}"/>
    <cellStyle name="Moneda [0] 2 4 2 2" xfId="2865" xr:uid="{37D00951-96E3-4895-937D-821562591AD2}"/>
    <cellStyle name="Moneda [0] 2 4 2 2 2" xfId="5280" xr:uid="{2187F54F-D34F-477F-893B-689DB470C5EC}"/>
    <cellStyle name="Moneda [0] 2 4 2 2 2 2" xfId="13263" xr:uid="{B7201BBE-5DC9-4563-A62B-BE4A8BDAB924}"/>
    <cellStyle name="Moneda [0] 2 4 2 2 2 2 2" xfId="44311" xr:uid="{51C3E622-6B9C-40A0-8C7F-2051A31359E5}"/>
    <cellStyle name="Moneda [0] 2 4 2 2 2 3" xfId="27442" xr:uid="{035B9E68-76D1-406A-9991-581F488B8D36}"/>
    <cellStyle name="Moneda [0] 2 4 2 2 3" xfId="7694" xr:uid="{9401CB73-B12D-47AE-95E7-898007866B9D}"/>
    <cellStyle name="Moneda [0] 2 4 2 2 3 2" xfId="16871" xr:uid="{574FE199-5332-4655-96C3-913C123CD74F}"/>
    <cellStyle name="Moneda [0] 2 4 2 2 3 2 2" xfId="47918" xr:uid="{5189A739-EC65-4E7F-B610-4994909614BE}"/>
    <cellStyle name="Moneda [0] 2 4 2 2 3 3" xfId="31049" xr:uid="{A4C0E408-50E9-4B9D-8B1B-559F7F628894}"/>
    <cellStyle name="Moneda [0] 2 4 2 2 4" xfId="21126" xr:uid="{8EC15DEB-7E50-47B6-972E-F18D62CA789D}"/>
    <cellStyle name="Moneda [0] 2 4 2 2 4 2" xfId="52143" xr:uid="{AD52A0A3-F0A7-4DA3-B419-8C35FFB4DD0E}"/>
    <cellStyle name="Moneda [0] 2 4 2 2 4 3" xfId="35274" xr:uid="{DED0876D-C3B7-4ABC-A9C6-62D66DA82964}"/>
    <cellStyle name="Moneda [0] 2 4 2 2 5" xfId="10105" xr:uid="{5F68D7E1-6DCF-4445-A2B5-6BA9042A8237}"/>
    <cellStyle name="Moneda [0] 2 4 2 2 5 2" xfId="41157" xr:uid="{80B3995B-D1B9-4AC3-8EB2-11BCF4B17725}"/>
    <cellStyle name="Moneda [0] 2 4 2 2 6" xfId="24288" xr:uid="{E8941172-E4A0-43CB-AA5A-B95CDEC7A242}"/>
    <cellStyle name="Moneda [0] 2 4 2 3" xfId="1858" xr:uid="{F8B652AB-0A6E-4B71-8F72-E226777C4806}"/>
    <cellStyle name="Moneda [0] 2 4 2 3 2" xfId="4273" xr:uid="{AD7A4AAB-A8CE-4447-A714-9FF55B3FD297}"/>
    <cellStyle name="Moneda [0] 2 4 2 3 2 2" xfId="12256" xr:uid="{D053340A-22FD-44CB-8910-57540E33B876}"/>
    <cellStyle name="Moneda [0] 2 4 2 3 2 2 2" xfId="43304" xr:uid="{885B4B93-F2B5-4729-8231-79103A9091C0}"/>
    <cellStyle name="Moneda [0] 2 4 2 3 2 3" xfId="26435" xr:uid="{9C3E4012-691A-4BDE-82DD-EE840CC6A939}"/>
    <cellStyle name="Moneda [0] 2 4 2 3 3" xfId="6687" xr:uid="{54B9F74D-575D-4828-A251-0308BFA6A479}"/>
    <cellStyle name="Moneda [0] 2 4 2 3 3 2" xfId="15864" xr:uid="{8351E7C9-58B7-4D91-B8DB-AC72EB0E2C10}"/>
    <cellStyle name="Moneda [0] 2 4 2 3 3 2 2" xfId="46911" xr:uid="{85E1A941-6028-4E6A-AE67-3B3593315E0E}"/>
    <cellStyle name="Moneda [0] 2 4 2 3 3 3" xfId="30042" xr:uid="{0F821846-AB04-4C27-B55D-F5D1635DB417}"/>
    <cellStyle name="Moneda [0] 2 4 2 3 4" xfId="20119" xr:uid="{D3D8A141-9583-46C7-B3CB-F6007D3989FD}"/>
    <cellStyle name="Moneda [0] 2 4 2 3 4 2" xfId="51136" xr:uid="{A888C182-BE4D-4B57-AC9A-06B53679FBC2}"/>
    <cellStyle name="Moneda [0] 2 4 2 3 4 3" xfId="34267" xr:uid="{B93EFF80-EAB7-439D-897C-7991D52BE2F0}"/>
    <cellStyle name="Moneda [0] 2 4 2 3 5" xfId="9098" xr:uid="{1F067E0A-4629-4762-BE8F-2D22CA910F8D}"/>
    <cellStyle name="Moneda [0] 2 4 2 3 5 2" xfId="40150" xr:uid="{B8DDF08E-9CE7-45F4-A53C-A814333539A9}"/>
    <cellStyle name="Moneda [0] 2 4 2 3 6" xfId="23281" xr:uid="{60E21FF4-AA80-4752-A9FE-987D66D7CB79}"/>
    <cellStyle name="Moneda [0] 2 4 2 4" xfId="1182" xr:uid="{58DA9189-9D92-4C9C-839C-C57C4A49ABC1}"/>
    <cellStyle name="Moneda [0] 2 4 2 4 2" xfId="14215" xr:uid="{E96B6515-3B35-4E3E-BFF7-AB0A247E56E2}"/>
    <cellStyle name="Moneda [0] 2 4 2 4 2 2" xfId="45263" xr:uid="{928E2992-BF3D-4550-9144-972FAD068A0A}"/>
    <cellStyle name="Moneda [0] 2 4 2 4 2 3" xfId="28394" xr:uid="{E47E3C50-F03F-4550-9DD6-F10B94FD8590}"/>
    <cellStyle name="Moneda [0] 2 4 2 4 3" xfId="17827" xr:uid="{19B3352D-F6FA-4465-8A3F-99AA9B4E92CB}"/>
    <cellStyle name="Moneda [0] 2 4 2 4 3 2" xfId="48874" xr:uid="{22DE5CDC-4739-4945-9C61-9E75CE52EE05}"/>
    <cellStyle name="Moneda [0] 2 4 2 4 3 3" xfId="32005" xr:uid="{31466430-02CB-4F60-871B-F3BA658424BF}"/>
    <cellStyle name="Moneda [0] 2 4 2 4 4" xfId="22078" xr:uid="{33162194-1B03-41A2-87B3-CF4385E4E9E4}"/>
    <cellStyle name="Moneda [0] 2 4 2 4 4 2" xfId="53095" xr:uid="{7B8DFA96-F6B1-4D49-AB7A-E9805C591AC6}"/>
    <cellStyle name="Moneda [0] 2 4 2 4 4 3" xfId="36226" xr:uid="{F621A9E4-F75F-4B2A-AE63-594414FDA3CC}"/>
    <cellStyle name="Moneda [0] 2 4 2 4 5" xfId="11061" xr:uid="{FFBB9CC9-3FA4-4941-82D2-8EB98A3CC2EE}"/>
    <cellStyle name="Moneda [0] 2 4 2 4 5 2" xfId="42109" xr:uid="{A8CC2336-9DC6-4BCD-900F-D24693C760F2}"/>
    <cellStyle name="Moneda [0] 2 4 2 4 6" xfId="25240" xr:uid="{5A2AEA1E-4A64-4C3F-9665-2D0D9FE24FD1}"/>
    <cellStyle name="Moneda [0] 2 4 2 5" xfId="3597" xr:uid="{C43F360E-9E13-4A90-828E-25CE34E20D52}"/>
    <cellStyle name="Moneda [0] 2 4 2 5 2" xfId="15189" xr:uid="{98B0979D-9D3E-4C30-93F5-F4F1B11DA297}"/>
    <cellStyle name="Moneda [0] 2 4 2 5 2 2" xfId="46236" xr:uid="{F6B148E4-D155-4566-8170-06CF997E5580}"/>
    <cellStyle name="Moneda [0] 2 4 2 5 2 3" xfId="29367" xr:uid="{C21D142A-CDEB-427E-B987-96334E96028D}"/>
    <cellStyle name="Moneda [0] 2 4 2 5 3" xfId="19444" xr:uid="{284CF907-9D4F-4F89-B768-150AB411DB06}"/>
    <cellStyle name="Moneda [0] 2 4 2 5 3 2" xfId="50461" xr:uid="{B2B4F999-8B20-4B43-A7CC-6CD47086F67F}"/>
    <cellStyle name="Moneda [0] 2 4 2 5 3 3" xfId="33592" xr:uid="{A86FABC3-3B16-4620-825E-0A723723C8B6}"/>
    <cellStyle name="Moneda [0] 2 4 2 5 4" xfId="11581" xr:uid="{6BA9F796-6A52-4746-98C6-F2C157AAF5E7}"/>
    <cellStyle name="Moneda [0] 2 4 2 5 4 2" xfId="42629" xr:uid="{A72433E4-0F78-4DB1-BE03-8960EC834177}"/>
    <cellStyle name="Moneda [0] 2 4 2 5 5" xfId="25760" xr:uid="{795112B0-602A-49B8-986E-F63CC849E47A}"/>
    <cellStyle name="Moneda [0] 2 4 2 6" xfId="6012" xr:uid="{FC120EB7-13A6-40F2-B0D1-5CDEB4DD2864}"/>
    <cellStyle name="Moneda [0] 2 4 2 6 2" xfId="14669" xr:uid="{3002D99E-3764-4D66-BBCF-FBD7ED87B6DA}"/>
    <cellStyle name="Moneda [0] 2 4 2 6 2 2" xfId="45716" xr:uid="{10D5D748-BEE1-491A-8AF8-E121EE2134F7}"/>
    <cellStyle name="Moneda [0] 2 4 2 6 3" xfId="28847" xr:uid="{3B8C31DE-E470-4DDF-89B1-79153E030404}"/>
    <cellStyle name="Moneda [0] 2 4 2 7" xfId="18924" xr:uid="{E8DBF2EB-5602-458D-AED1-7CC730E28B3A}"/>
    <cellStyle name="Moneda [0] 2 4 2 7 2" xfId="49941" xr:uid="{D317F39F-CBE9-48CA-AA25-A5E26A7AAF20}"/>
    <cellStyle name="Moneda [0] 2 4 2 7 3" xfId="33072" xr:uid="{D89D6C62-E2E4-41FC-B7D0-0CDEE3BED544}"/>
    <cellStyle name="Moneda [0] 2 4 2 8" xfId="8423" xr:uid="{BC8848B8-DC02-4057-ABF8-038DB51B4BCB}"/>
    <cellStyle name="Moneda [0] 2 4 2 8 2" xfId="39475" xr:uid="{46FA6078-373C-42F2-855F-9D320A497109}"/>
    <cellStyle name="Moneda [0] 2 4 2 9" xfId="22606" xr:uid="{87FE4EA0-776B-4BE6-B0FA-3FEF1494FCC2}"/>
    <cellStyle name="Moneda [0] 2 4 20" xfId="37657" xr:uid="{BB26B81C-FAD6-429E-AE4A-040476444A68}"/>
    <cellStyle name="Moneda [0] 2 4 20 2" xfId="54526" xr:uid="{106EC0CB-12B5-486F-A438-3DFC43667E32}"/>
    <cellStyle name="Moneda [0] 2 4 21" xfId="37959" xr:uid="{35169313-31D9-4D73-9BA0-B2D4DA50EDAD}"/>
    <cellStyle name="Moneda [0] 2 4 21 2" xfId="54828" xr:uid="{F51432C5-F2DD-46B3-B170-64679C43A58C}"/>
    <cellStyle name="Moneda [0] 2 4 22" xfId="38261" xr:uid="{3387D56C-66A5-4141-83A5-8F579BC0EFE3}"/>
    <cellStyle name="Moneda [0] 2 4 22 2" xfId="55130" xr:uid="{5605112E-1E01-4292-A118-610C21474C43}"/>
    <cellStyle name="Moneda [0] 2 4 23" xfId="38561" xr:uid="{33A577E2-5527-4BAE-AF96-4134EA180399}"/>
    <cellStyle name="Moneda [0] 2 4 23 2" xfId="55430" xr:uid="{02417C6F-6C0B-4B24-BCC6-ADDC39DCDD23}"/>
    <cellStyle name="Moneda [0] 2 4 24" xfId="38861" xr:uid="{D7C91D83-297F-4CBF-B3DF-3DDDB77C196D}"/>
    <cellStyle name="Moneda [0] 2 4 24 2" xfId="55730" xr:uid="{E06A5F0B-0E4B-47FE-BE84-DE5457B4AAF6}"/>
    <cellStyle name="Moneda [0] 2 4 25" xfId="39123" xr:uid="{E9DCAB7E-C884-4273-8DA0-0964AEE58FE0}"/>
    <cellStyle name="Moneda [0] 2 4 26" xfId="22254" xr:uid="{1A376296-248E-4D88-BE9A-4F071AD6F77E}"/>
    <cellStyle name="Moneda [0] 2 4 3" xfId="1393" xr:uid="{E23992C6-F08F-4B13-9728-6067EEDC0A7C}"/>
    <cellStyle name="Moneda [0] 2 4 3 2" xfId="3075" xr:uid="{E5E6FFAE-36D7-4188-89D8-87B4978FD9BB}"/>
    <cellStyle name="Moneda [0] 2 4 3 2 2" xfId="5490" xr:uid="{B1A5F253-70BB-4971-85CB-19F0E56D5F0F}"/>
    <cellStyle name="Moneda [0] 2 4 3 2 2 2" xfId="13473" xr:uid="{C3976F56-030D-41D4-B423-39122C2B2CF0}"/>
    <cellStyle name="Moneda [0] 2 4 3 2 2 2 2" xfId="44521" xr:uid="{A290B034-F3B1-4DB6-9926-341C04A68780}"/>
    <cellStyle name="Moneda [0] 2 4 3 2 2 3" xfId="27652" xr:uid="{B7BAB204-2F60-4F6A-B68B-C56412DE464B}"/>
    <cellStyle name="Moneda [0] 2 4 3 2 3" xfId="7904" xr:uid="{81ABC2CC-AD2F-4CAE-9B19-45083E6085C1}"/>
    <cellStyle name="Moneda [0] 2 4 3 2 3 2" xfId="17081" xr:uid="{E9FE67D2-E77B-40BD-BBF0-6F1488788FE8}"/>
    <cellStyle name="Moneda [0] 2 4 3 2 3 2 2" xfId="48128" xr:uid="{9AB2794C-87A2-4F01-9F42-DA1832BBB4C3}"/>
    <cellStyle name="Moneda [0] 2 4 3 2 3 3" xfId="31259" xr:uid="{2F5E34C5-AA17-447C-A8D9-0CDC35E3A8FC}"/>
    <cellStyle name="Moneda [0] 2 4 3 2 4" xfId="21336" xr:uid="{35A2DC1C-6FF6-4025-8605-C8331F90B738}"/>
    <cellStyle name="Moneda [0] 2 4 3 2 4 2" xfId="52353" xr:uid="{4305CFFE-178E-461F-A4BD-A7CF38A1D5DA}"/>
    <cellStyle name="Moneda [0] 2 4 3 2 4 3" xfId="35484" xr:uid="{205FBD53-F6E4-49DB-AB4F-FD0EA9586484}"/>
    <cellStyle name="Moneda [0] 2 4 3 2 5" xfId="10315" xr:uid="{85C0B70B-08B5-44C0-B0C4-65B8F464325C}"/>
    <cellStyle name="Moneda [0] 2 4 3 2 5 2" xfId="41367" xr:uid="{34457DC6-563C-454F-86F8-DAA00A0F2716}"/>
    <cellStyle name="Moneda [0] 2 4 3 2 6" xfId="24498" xr:uid="{1DB24F92-2D16-4389-9F52-FDBA283D5E58}"/>
    <cellStyle name="Moneda [0] 2 4 3 3" xfId="2160" xr:uid="{196CBE5D-F69F-4769-88B8-51158474F79A}"/>
    <cellStyle name="Moneda [0] 2 4 3 3 2" xfId="4575" xr:uid="{66ADC349-BC4F-4BE5-8ACB-79C7B6298979}"/>
    <cellStyle name="Moneda [0] 2 4 3 3 2 2" xfId="12558" xr:uid="{8828716E-86B2-4BE0-BF5D-6E55D98B6377}"/>
    <cellStyle name="Moneda [0] 2 4 3 3 2 2 2" xfId="43606" xr:uid="{687E02C8-B0C7-4E8D-A630-B4114B5C34ED}"/>
    <cellStyle name="Moneda [0] 2 4 3 3 2 3" xfId="26737" xr:uid="{E71F6C6F-AE4B-4A0B-B393-0A22B3E82CE2}"/>
    <cellStyle name="Moneda [0] 2 4 3 3 3" xfId="6989" xr:uid="{F33EDBB5-DE4E-4469-A96D-62861CF88CC1}"/>
    <cellStyle name="Moneda [0] 2 4 3 3 3 2" xfId="16166" xr:uid="{77D54EDF-D197-4511-AA39-D30312DD88C3}"/>
    <cellStyle name="Moneda [0] 2 4 3 3 3 2 2" xfId="47213" xr:uid="{232ED15B-A73D-49B7-852A-73433E279E76}"/>
    <cellStyle name="Moneda [0] 2 4 3 3 3 3" xfId="30344" xr:uid="{4CF20B63-7C89-4411-B572-C7334A2D5ABD}"/>
    <cellStyle name="Moneda [0] 2 4 3 3 4" xfId="20421" xr:uid="{CDE39966-76A6-4FB7-8641-1BDBC3CDD5D2}"/>
    <cellStyle name="Moneda [0] 2 4 3 3 4 2" xfId="51438" xr:uid="{2B7B1B7A-CAAE-40CE-AE19-B75C0117173B}"/>
    <cellStyle name="Moneda [0] 2 4 3 3 4 3" xfId="34569" xr:uid="{3CE323A1-0387-476F-99F0-32CFA24541F7}"/>
    <cellStyle name="Moneda [0] 2 4 3 3 5" xfId="9400" xr:uid="{CB5C96E6-753D-4B5C-B613-10C02B7BC5AA}"/>
    <cellStyle name="Moneda [0] 2 4 3 3 5 2" xfId="40452" xr:uid="{E3F352A1-A4F7-45C0-AF85-13C3D5EC2B61}"/>
    <cellStyle name="Moneda [0] 2 4 3 3 6" xfId="23583" xr:uid="{013358D5-D1FB-4831-AE07-D7AB62C9F5E4}"/>
    <cellStyle name="Moneda [0] 2 4 3 4" xfId="3808" xr:uid="{F5AF274B-0B8F-4E8E-B0CB-5CB2AF0E83C5}"/>
    <cellStyle name="Moneda [0] 2 4 3 4 2" xfId="11791" xr:uid="{3BF17483-B576-46D6-A86F-78DC6F0658A0}"/>
    <cellStyle name="Moneda [0] 2 4 3 4 2 2" xfId="42839" xr:uid="{455B2C91-943C-4901-A72E-D62279254B1D}"/>
    <cellStyle name="Moneda [0] 2 4 3 4 3" xfId="25970" xr:uid="{91489109-356B-478A-9EBA-206B9779976F}"/>
    <cellStyle name="Moneda [0] 2 4 3 5" xfId="6222" xr:uid="{1C0B34B6-2CBC-4034-9AA3-31694AECDE75}"/>
    <cellStyle name="Moneda [0] 2 4 3 5 2" xfId="15399" xr:uid="{5BE69C04-E789-4067-9DE6-2B32E3D9CBBC}"/>
    <cellStyle name="Moneda [0] 2 4 3 5 2 2" xfId="46446" xr:uid="{4F618982-C3EA-4C1F-AAA4-BD7003B96DBF}"/>
    <cellStyle name="Moneda [0] 2 4 3 5 3" xfId="29577" xr:uid="{726449FB-33F8-4F16-BB00-1877C7D453D0}"/>
    <cellStyle name="Moneda [0] 2 4 3 6" xfId="19654" xr:uid="{9CCF7AE2-D48F-426C-88C7-93B1450359F9}"/>
    <cellStyle name="Moneda [0] 2 4 3 6 2" xfId="50671" xr:uid="{A09A6C81-EA0C-4254-9EF6-087618E5AD77}"/>
    <cellStyle name="Moneda [0] 2 4 3 6 3" xfId="33802" xr:uid="{D6D308BB-85C1-47F8-82DF-68A256611269}"/>
    <cellStyle name="Moneda [0] 2 4 3 7" xfId="8633" xr:uid="{24D546AF-C4BA-4A70-ACB5-2DCF8691FB8F}"/>
    <cellStyle name="Moneda [0] 2 4 3 7 2" xfId="39685" xr:uid="{D7F8C245-A4D4-4BF9-91AC-E2B9ED86E9E1}"/>
    <cellStyle name="Moneda [0] 2 4 3 8" xfId="22816" xr:uid="{1BFD7C77-25B0-4131-8EE8-9F1A2F921469}"/>
    <cellStyle name="Moneda [0] 2 4 4" xfId="2513" xr:uid="{75FEC595-2528-463B-BD3F-2F1F2BD84039}"/>
    <cellStyle name="Moneda [0] 2 4 4 2" xfId="4928" xr:uid="{21790A74-6C94-4865-9C12-4FC559B3904D}"/>
    <cellStyle name="Moneda [0] 2 4 4 2 2" xfId="12911" xr:uid="{85F76452-3496-4615-B687-D4CAC834146C}"/>
    <cellStyle name="Moneda [0] 2 4 4 2 2 2" xfId="43959" xr:uid="{51A7D962-05F8-4C68-908A-4D5EDFC76CF9}"/>
    <cellStyle name="Moneda [0] 2 4 4 2 3" xfId="27090" xr:uid="{7DFF6AA6-E30D-421C-AC2E-37E4BB8350DE}"/>
    <cellStyle name="Moneda [0] 2 4 4 3" xfId="7342" xr:uid="{B636C963-12B2-4126-B203-A994FD0325D9}"/>
    <cellStyle name="Moneda [0] 2 4 4 3 2" xfId="16519" xr:uid="{B46F49D6-DDE0-40F4-BB6B-11A544F9A493}"/>
    <cellStyle name="Moneda [0] 2 4 4 3 2 2" xfId="47566" xr:uid="{2FE54023-63E0-4118-9EEC-FB8923140A58}"/>
    <cellStyle name="Moneda [0] 2 4 4 3 3" xfId="30697" xr:uid="{054DED55-A746-4DEF-9223-174F54B5EC14}"/>
    <cellStyle name="Moneda [0] 2 4 4 4" xfId="20774" xr:uid="{D5998856-E7D4-46C0-97A0-C3C407B4D009}"/>
    <cellStyle name="Moneda [0] 2 4 4 4 2" xfId="51791" xr:uid="{442563B8-7FE7-47FC-9D19-3A29873180D2}"/>
    <cellStyle name="Moneda [0] 2 4 4 4 3" xfId="34922" xr:uid="{67DAC161-007D-42D7-A712-39CCFF703F42}"/>
    <cellStyle name="Moneda [0] 2 4 4 5" xfId="9753" xr:uid="{C3F6FD50-547B-4526-9B3E-561375BF2FFE}"/>
    <cellStyle name="Moneda [0] 2 4 4 5 2" xfId="40805" xr:uid="{A30A3204-0353-4115-9307-95167F130897}"/>
    <cellStyle name="Moneda [0] 2 4 4 6" xfId="23936" xr:uid="{F18C025C-F607-4C77-B5F4-91FC1D82C4E3}"/>
    <cellStyle name="Moneda [0] 2 4 5" xfId="1506" xr:uid="{388ACB2A-5128-4503-9355-328910366E7C}"/>
    <cellStyle name="Moneda [0] 2 4 5 2" xfId="3921" xr:uid="{6B13FDC3-9A82-4919-A125-73C8EF2492E8}"/>
    <cellStyle name="Moneda [0] 2 4 5 2 2" xfId="11904" xr:uid="{ADEAEFA7-AC64-4269-AC97-7E1CDFD2542A}"/>
    <cellStyle name="Moneda [0] 2 4 5 2 2 2" xfId="42952" xr:uid="{1E248701-C81E-41C0-87D4-DA7F2ABBA84A}"/>
    <cellStyle name="Moneda [0] 2 4 5 2 3" xfId="26083" xr:uid="{05F598D1-5B7D-4D67-9671-93213173B542}"/>
    <cellStyle name="Moneda [0] 2 4 5 3" xfId="6335" xr:uid="{041949FD-EA38-4355-9D98-7F88861B8A39}"/>
    <cellStyle name="Moneda [0] 2 4 5 3 2" xfId="15512" xr:uid="{8159D0D3-9C7F-47F2-8A04-0D291DA92C0C}"/>
    <cellStyle name="Moneda [0] 2 4 5 3 2 2" xfId="46559" xr:uid="{A10C4F7A-E5B7-423E-AC70-BB6705F51A38}"/>
    <cellStyle name="Moneda [0] 2 4 5 3 3" xfId="29690" xr:uid="{43CF8629-9ACA-4D84-82B8-E2DDD0C6F10A}"/>
    <cellStyle name="Moneda [0] 2 4 5 4" xfId="19767" xr:uid="{248EF407-F16E-43CC-A516-8AAE079DC16C}"/>
    <cellStyle name="Moneda [0] 2 4 5 4 2" xfId="50784" xr:uid="{A080C2B1-713C-41E4-A357-11C1895A80CF}"/>
    <cellStyle name="Moneda [0] 2 4 5 4 3" xfId="33915" xr:uid="{5EA91310-D05B-4361-B621-81525CD88A01}"/>
    <cellStyle name="Moneda [0] 2 4 5 5" xfId="8746" xr:uid="{C15B7531-FB31-4D01-807D-A1F9A759887F}"/>
    <cellStyle name="Moneda [0] 2 4 5 5 2" xfId="39798" xr:uid="{3C299189-B039-4E57-9F95-4A16A1848E0A}"/>
    <cellStyle name="Moneda [0] 2 4 5 6" xfId="22929" xr:uid="{EAB6D081-C16E-4686-A2A2-C45D88235A8C}"/>
    <cellStyle name="Moneda [0] 2 4 6" xfId="830" xr:uid="{9521FC05-FC9B-42BE-B889-7EF815B7A6CF}"/>
    <cellStyle name="Moneda [0] 2 4 6 2" xfId="13682" xr:uid="{3FA9780A-C366-4DAA-8FE9-06CD7D09C75C}"/>
    <cellStyle name="Moneda [0] 2 4 6 2 2" xfId="44730" xr:uid="{F87F20A3-8609-4177-AF4D-12F16A0198FD}"/>
    <cellStyle name="Moneda [0] 2 4 6 2 3" xfId="27861" xr:uid="{8ABCF321-DA76-4C66-A841-A8DF65C5B768}"/>
    <cellStyle name="Moneda [0] 2 4 6 3" xfId="17290" xr:uid="{B1FDAC8A-52D0-45BC-9DE0-8F48C4B9775F}"/>
    <cellStyle name="Moneda [0] 2 4 6 3 2" xfId="48337" xr:uid="{E95EAE44-1CFE-4D7D-AA5F-D3690B0DEE58}"/>
    <cellStyle name="Moneda [0] 2 4 6 3 3" xfId="31468" xr:uid="{7B897695-0D9B-40A0-88FA-AA76BD58FAAA}"/>
    <cellStyle name="Moneda [0] 2 4 6 4" xfId="21545" xr:uid="{CACFD144-CF20-4B60-9DA5-82F84EE9D4C9}"/>
    <cellStyle name="Moneda [0] 2 4 6 4 2" xfId="52562" xr:uid="{8D5ABB95-CA1E-44D9-AC0C-BE26C3F55BBE}"/>
    <cellStyle name="Moneda [0] 2 4 6 4 3" xfId="35693" xr:uid="{22F8F2B7-1F70-4B21-8F68-4863A92B640E}"/>
    <cellStyle name="Moneda [0] 2 4 6 5" xfId="10524" xr:uid="{1A5F9A16-F486-4C22-B7FF-3CF2C0663E24}"/>
    <cellStyle name="Moneda [0] 2 4 6 5 2" xfId="41576" xr:uid="{2750B7E0-6EB6-47DC-AC53-24569F6DB927}"/>
    <cellStyle name="Moneda [0] 2 4 6 6" xfId="24707" xr:uid="{5099BE5E-6FBF-4D3B-9420-B5C88ADB26B9}"/>
    <cellStyle name="Moneda [0] 2 4 7" xfId="3245" xr:uid="{7F5C680C-0979-460A-9CB3-F347B790EC95}"/>
    <cellStyle name="Moneda [0] 2 4 7 2" xfId="13979" xr:uid="{1C8EB5EC-8DFC-4D4C-A76E-C1F0F853A61B}"/>
    <cellStyle name="Moneda [0] 2 4 7 2 2" xfId="45027" xr:uid="{F1FC8001-7EDC-4F62-B42C-7B26E30EA902}"/>
    <cellStyle name="Moneda [0] 2 4 7 2 3" xfId="28158" xr:uid="{C70723DB-B831-4EE4-B89E-DA1B6E86906F}"/>
    <cellStyle name="Moneda [0] 2 4 7 3" xfId="17587" xr:uid="{8A41567C-04A3-491E-9E4E-99D0526A5034}"/>
    <cellStyle name="Moneda [0] 2 4 7 3 2" xfId="48634" xr:uid="{815BDB4D-5D62-4547-9D6A-978C224DD025}"/>
    <cellStyle name="Moneda [0] 2 4 7 3 3" xfId="31765" xr:uid="{253F8F15-D085-4E87-A81E-CADFFF523E16}"/>
    <cellStyle name="Moneda [0] 2 4 7 4" xfId="21842" xr:uid="{C2D78D4B-5FBA-4D6A-8C95-C4C1B01A00F6}"/>
    <cellStyle name="Moneda [0] 2 4 7 4 2" xfId="52859" xr:uid="{946C4174-FDB6-4E91-A753-90759CE36268}"/>
    <cellStyle name="Moneda [0] 2 4 7 4 3" xfId="35990" xr:uid="{589B4963-B8B5-4B99-90C7-1AB741C8814F}"/>
    <cellStyle name="Moneda [0] 2 4 7 5" xfId="10821" xr:uid="{8CF19B61-ECD6-4841-999B-AB278A71B307}"/>
    <cellStyle name="Moneda [0] 2 4 7 5 2" xfId="41873" xr:uid="{C40F1037-5C11-417A-A322-53B04CF0CC9F}"/>
    <cellStyle name="Moneda [0] 2 4 7 6" xfId="25004" xr:uid="{5D1FCDCA-B083-4D03-A2D5-39AC0BF5FA66}"/>
    <cellStyle name="Moneda [0] 2 4 8" xfId="5660" xr:uid="{B2A7D158-44E3-4A6F-9C1F-50C8FC22972A}"/>
    <cellStyle name="Moneda [0] 2 4 8 2" xfId="14161" xr:uid="{425CF2C2-AECE-4848-BAE4-2CD5EC677380}"/>
    <cellStyle name="Moneda [0] 2 4 8 2 2" xfId="45209" xr:uid="{F46DDBBA-EE9E-4A65-BB9E-5DFDECEE8C98}"/>
    <cellStyle name="Moneda [0] 2 4 8 2 3" xfId="28340" xr:uid="{D1CA6395-8D00-4519-8371-7B571F489FA3}"/>
    <cellStyle name="Moneda [0] 2 4 8 3" xfId="17769" xr:uid="{80872CC1-1F69-4888-AA30-EDBAD4B98A2B}"/>
    <cellStyle name="Moneda [0] 2 4 8 3 2" xfId="48816" xr:uid="{75725636-EAC0-4025-ABB8-F553A3DC713C}"/>
    <cellStyle name="Moneda [0] 2 4 8 3 3" xfId="31947" xr:uid="{ADDA9C1D-29B9-49D9-8FC2-D7E73BC2B973}"/>
    <cellStyle name="Moneda [0] 2 4 8 4" xfId="22024" xr:uid="{E3EEB520-C36E-49A4-8F56-CB34074AAF29}"/>
    <cellStyle name="Moneda [0] 2 4 8 4 2" xfId="53041" xr:uid="{AFDE7F97-6B0A-4436-9504-17C2C95997E2}"/>
    <cellStyle name="Moneda [0] 2 4 8 4 3" xfId="36172" xr:uid="{1FB60AD2-2060-4905-B09F-0A7DDEF12185}"/>
    <cellStyle name="Moneda [0] 2 4 8 5" xfId="11003" xr:uid="{A3EA10EB-A27C-4565-BF05-DA027C8BECC1}"/>
    <cellStyle name="Moneda [0] 2 4 8 5 2" xfId="42055" xr:uid="{225B042F-3CD1-4D3B-9593-57F6750F37C2}"/>
    <cellStyle name="Moneda [0] 2 4 8 6" xfId="25186" xr:uid="{07171969-65E7-4B28-83A8-B52417D0CA0C}"/>
    <cellStyle name="Moneda [0] 2 4 9" xfId="11229" xr:uid="{32C3BF84-9D7D-4DA2-8443-92D3118E2C3B}"/>
    <cellStyle name="Moneda [0] 2 4 9 2" xfId="14837" xr:uid="{0185424C-07A9-4CEE-89DA-D9A982AFC7DD}"/>
    <cellStyle name="Moneda [0] 2 4 9 2 2" xfId="45884" xr:uid="{DC402FB4-7436-4F45-AFCB-6C22B8EC365C}"/>
    <cellStyle name="Moneda [0] 2 4 9 2 3" xfId="29015" xr:uid="{4348C519-8D1A-471A-9B28-09EE89031AD1}"/>
    <cellStyle name="Moneda [0] 2 4 9 3" xfId="19092" xr:uid="{F9102C81-29A8-446A-9C19-FF6B76908D78}"/>
    <cellStyle name="Moneda [0] 2 4 9 3 2" xfId="50109" xr:uid="{06600737-13B8-4ADB-A566-753716B76825}"/>
    <cellStyle name="Moneda [0] 2 4 9 3 3" xfId="33240" xr:uid="{76812DC7-9983-485F-AA44-BEFBB5287751}"/>
    <cellStyle name="Moneda [0] 2 4 9 4" xfId="42277" xr:uid="{137793A0-BF28-4939-A8E3-26972D61A9D2}"/>
    <cellStyle name="Moneda [0] 2 4 9 5" xfId="25408" xr:uid="{440C4080-5631-4599-92C1-7311FBA8A295}"/>
    <cellStyle name="Moneda [0] 2 5" xfId="295" xr:uid="{CF8E8889-1EE2-4FCA-A49D-48C2D87D4791}"/>
    <cellStyle name="Moneda [0] 2 5 10" xfId="14427" xr:uid="{B22E22F0-4AE4-4073-8B50-4230BE63EB37}"/>
    <cellStyle name="Moneda [0] 2 5 10 2" xfId="45475" xr:uid="{E891E591-B867-45FB-A24E-914298450CF9}"/>
    <cellStyle name="Moneda [0] 2 5 10 3" xfId="28606" xr:uid="{C976004C-E57B-42CD-97D2-DE3C09B49B8F}"/>
    <cellStyle name="Moneda [0] 2 5 11" xfId="14658" xr:uid="{C36960AB-918B-4982-BCA4-CA8E48FD29BF}"/>
    <cellStyle name="Moneda [0] 2 5 11 2" xfId="45705" xr:uid="{6124EAF9-C0D4-4B8C-9005-C3D2D54DB39D}"/>
    <cellStyle name="Moneda [0] 2 5 11 3" xfId="28836" xr:uid="{94D31EF1-F8D0-4126-B684-911A7643D420}"/>
    <cellStyle name="Moneda [0] 2 5 12" xfId="18088" xr:uid="{BAD0C708-F58C-4928-A091-C642BB2184EB}"/>
    <cellStyle name="Moneda [0] 2 5 12 2" xfId="49105" xr:uid="{A17EC391-1B0C-433D-BA47-7C06B0742662}"/>
    <cellStyle name="Moneda [0] 2 5 12 3" xfId="32236" xr:uid="{BCD562A2-9595-44C3-80F1-C3889984D59E}"/>
    <cellStyle name="Moneda [0] 2 5 13" xfId="18388" xr:uid="{1F1041FD-E069-41B6-A841-83622F5C0DC9}"/>
    <cellStyle name="Moneda [0] 2 5 13 2" xfId="49405" xr:uid="{C0327DE9-BC9B-4E3F-8A4C-51FFFC7742DE}"/>
    <cellStyle name="Moneda [0] 2 5 13 3" xfId="32536" xr:uid="{621F38C5-D518-4F1F-98FC-4BA8FBC33B96}"/>
    <cellStyle name="Moneda [0] 2 5 14" xfId="18688" xr:uid="{0EF673D2-7AE6-4346-A08A-616130218D50}"/>
    <cellStyle name="Moneda [0] 2 5 14 2" xfId="49705" xr:uid="{E41E3C63-1188-4531-8334-6F1D783C72D1}"/>
    <cellStyle name="Moneda [0] 2 5 14 3" xfId="32836" xr:uid="{0E6C506E-63A3-4F40-A602-12FAB07E3E3A}"/>
    <cellStyle name="Moneda [0] 2 5 15" xfId="18915" xr:uid="{922B9F35-CBCA-4BC1-AF1A-0EA0149F0F51}"/>
    <cellStyle name="Moneda [0] 2 5 15 2" xfId="49932" xr:uid="{3B5B7FE3-BBB0-415F-A26F-4DAC641E9174}"/>
    <cellStyle name="Moneda [0] 2 5 15 3" xfId="33063" xr:uid="{0EAE7F7C-F912-4222-8C66-940B7945101B}"/>
    <cellStyle name="Moneda [0] 2 5 16" xfId="8126" xr:uid="{4AB0D621-7580-4AC3-B524-AFC9974098C4}"/>
    <cellStyle name="Moneda [0] 2 5 16 2" xfId="53309" xr:uid="{41747AC6-4C9F-41CC-93EF-0360C87884C8}"/>
    <cellStyle name="Moneda [0] 2 5 16 3" xfId="36440" xr:uid="{36D5D566-BE5D-48CB-9AAD-761F0C012346}"/>
    <cellStyle name="Moneda [0] 2 5 17" xfId="36745" xr:uid="{153212DE-F77C-4F76-AF32-654A458C0432}"/>
    <cellStyle name="Moneda [0] 2 5 17 2" xfId="53614" xr:uid="{08192BCF-424A-477C-AA03-6F11E770CCF9}"/>
    <cellStyle name="Moneda [0] 2 5 18" xfId="37055" xr:uid="{5C3F2CA8-09C7-4C7E-8596-970AA68C4BED}"/>
    <cellStyle name="Moneda [0] 2 5 18 2" xfId="53924" xr:uid="{F10DC76A-BB88-4782-BEEB-124F777BB83D}"/>
    <cellStyle name="Moneda [0] 2 5 19" xfId="37358" xr:uid="{6DDB5526-A9CA-417C-96F6-C55B383015D2}"/>
    <cellStyle name="Moneda [0] 2 5 19 2" xfId="54227" xr:uid="{3A1713DD-E665-4547-9779-1DA5AD34217B}"/>
    <cellStyle name="Moneda [0] 2 5 2" xfId="594" xr:uid="{6822413F-03C5-4B25-8C7F-90D31E3E9EF2}"/>
    <cellStyle name="Moneda [0] 2 5 2 2" xfId="2866" xr:uid="{5E43E387-EE4D-4194-BBD4-AA05DDD39F4D}"/>
    <cellStyle name="Moneda [0] 2 5 2 2 2" xfId="5281" xr:uid="{3E07C3F0-EA5F-4191-8B42-AED440334AAC}"/>
    <cellStyle name="Moneda [0] 2 5 2 2 2 2" xfId="13264" xr:uid="{76354A59-19E4-4F10-9D37-60D45A86DB6A}"/>
    <cellStyle name="Moneda [0] 2 5 2 2 2 2 2" xfId="44312" xr:uid="{5C58E07B-36C0-442D-8086-8DA108CB8C57}"/>
    <cellStyle name="Moneda [0] 2 5 2 2 2 3" xfId="27443" xr:uid="{0838B2A9-493C-4DAA-A08B-DC5681471A2C}"/>
    <cellStyle name="Moneda [0] 2 5 2 2 3" xfId="7695" xr:uid="{68355DFD-8CB1-453E-BFF8-175F2DF14B02}"/>
    <cellStyle name="Moneda [0] 2 5 2 2 3 2" xfId="16872" xr:uid="{A52CA68A-5284-4F52-863E-A02F02BF2ACE}"/>
    <cellStyle name="Moneda [0] 2 5 2 2 3 2 2" xfId="47919" xr:uid="{AD396575-8C67-4238-980D-75E81AF6512D}"/>
    <cellStyle name="Moneda [0] 2 5 2 2 3 3" xfId="31050" xr:uid="{83838F7A-A974-4A17-A8A3-F45566E83526}"/>
    <cellStyle name="Moneda [0] 2 5 2 2 4" xfId="21127" xr:uid="{63C16C09-2B1E-4FD7-80BB-2B53FE5954C1}"/>
    <cellStyle name="Moneda [0] 2 5 2 2 4 2" xfId="52144" xr:uid="{8E181447-26A3-4306-8598-B06124B69DE0}"/>
    <cellStyle name="Moneda [0] 2 5 2 2 4 3" xfId="35275" xr:uid="{D3C2D99C-3BFF-480B-9608-DFB8F603DE4C}"/>
    <cellStyle name="Moneda [0] 2 5 2 2 5" xfId="10106" xr:uid="{5C2432A5-DA6A-48B8-B3A7-848492586D17}"/>
    <cellStyle name="Moneda [0] 2 5 2 2 5 2" xfId="41158" xr:uid="{A63A847F-B3B1-460B-B79E-5528E698F2DF}"/>
    <cellStyle name="Moneda [0] 2 5 2 2 6" xfId="24289" xr:uid="{147B5A40-8DCB-4DA5-8212-C613C5ED6DC2}"/>
    <cellStyle name="Moneda [0] 2 5 2 3" xfId="1913" xr:uid="{3A7A710B-6B65-4D6A-8F1D-F0811ACAC97E}"/>
    <cellStyle name="Moneda [0] 2 5 2 3 2" xfId="4328" xr:uid="{45200A44-712D-47F0-B1C1-96B4231C0A87}"/>
    <cellStyle name="Moneda [0] 2 5 2 3 2 2" xfId="12311" xr:uid="{FD04809F-FF9E-4EC8-89FC-524DA52CE03E}"/>
    <cellStyle name="Moneda [0] 2 5 2 3 2 2 2" xfId="43359" xr:uid="{6ECAF060-7BE3-4274-92F0-0CFCC0DC0AB8}"/>
    <cellStyle name="Moneda [0] 2 5 2 3 2 3" xfId="26490" xr:uid="{E04D7244-8FE2-4F26-98EA-7F02EB380E3A}"/>
    <cellStyle name="Moneda [0] 2 5 2 3 3" xfId="6742" xr:uid="{9B01C29B-7670-4CF5-A333-791F806EBEF7}"/>
    <cellStyle name="Moneda [0] 2 5 2 3 3 2" xfId="15919" xr:uid="{1B52FBCD-D9ED-47FC-805D-D4ABF6F774B2}"/>
    <cellStyle name="Moneda [0] 2 5 2 3 3 2 2" xfId="46966" xr:uid="{DB404B02-8CF3-4440-8252-B62A4DDFD895}"/>
    <cellStyle name="Moneda [0] 2 5 2 3 3 3" xfId="30097" xr:uid="{07E666D4-B06B-4427-B563-EA3A866B88C6}"/>
    <cellStyle name="Moneda [0] 2 5 2 3 4" xfId="20174" xr:uid="{64A03E2D-E7EA-4431-87E2-1D2326834923}"/>
    <cellStyle name="Moneda [0] 2 5 2 3 4 2" xfId="51191" xr:uid="{BB688200-3E99-4E05-B2A8-3353E4FA69DF}"/>
    <cellStyle name="Moneda [0] 2 5 2 3 4 3" xfId="34322" xr:uid="{59C16164-7D49-49B6-94AA-876314E6DC0B}"/>
    <cellStyle name="Moneda [0] 2 5 2 3 5" xfId="9153" xr:uid="{43B640E2-0F3C-4F9A-A795-B93B126B3C98}"/>
    <cellStyle name="Moneda [0] 2 5 2 3 5 2" xfId="40205" xr:uid="{5EB97A28-EF07-4B50-AD9A-FAB85C8D0377}"/>
    <cellStyle name="Moneda [0] 2 5 2 3 6" xfId="23336" xr:uid="{662725F9-1804-4BDA-922E-D67ADEF98AFD}"/>
    <cellStyle name="Moneda [0] 2 5 2 4" xfId="1183" xr:uid="{54469984-D296-4ACE-AA53-C1BD43D16868}"/>
    <cellStyle name="Moneda [0] 2 5 2 4 2" xfId="11582" xr:uid="{C07C5CE9-AEEC-4424-9574-BD8B8D3C0B47}"/>
    <cellStyle name="Moneda [0] 2 5 2 4 2 2" xfId="42630" xr:uid="{9632CA58-7652-4237-8F5C-72386A4138FE}"/>
    <cellStyle name="Moneda [0] 2 5 2 4 3" xfId="25761" xr:uid="{77A626F7-D058-4D5F-B816-83732A67E16F}"/>
    <cellStyle name="Moneda [0] 2 5 2 5" xfId="3598" xr:uid="{45443671-EB44-4037-8F66-E2C01D0CD4F8}"/>
    <cellStyle name="Moneda [0] 2 5 2 5 2" xfId="15190" xr:uid="{D8016C47-6F85-486E-B530-0373ADF29547}"/>
    <cellStyle name="Moneda [0] 2 5 2 5 2 2" xfId="46237" xr:uid="{1995D0B0-2FA2-4C74-AA93-159B2C9610F3}"/>
    <cellStyle name="Moneda [0] 2 5 2 5 3" xfId="29368" xr:uid="{2BEDD565-3399-4860-B6B8-6C56834FF875}"/>
    <cellStyle name="Moneda [0] 2 5 2 6" xfId="6013" xr:uid="{61F5C9E6-748A-4EEE-85A9-9462203A536E}"/>
    <cellStyle name="Moneda [0] 2 5 2 6 2" xfId="19445" xr:uid="{092D669D-C788-4713-85B3-013B373D557A}"/>
    <cellStyle name="Moneda [0] 2 5 2 6 2 2" xfId="50462" xr:uid="{F8B26454-26D4-4FE4-9FA0-76FCE41E898D}"/>
    <cellStyle name="Moneda [0] 2 5 2 6 3" xfId="33593" xr:uid="{B4F6EB0D-D477-481E-95C9-F3589FCD8422}"/>
    <cellStyle name="Moneda [0] 2 5 2 7" xfId="8424" xr:uid="{22B02B7C-AE8B-4B59-B341-19407D5D32F3}"/>
    <cellStyle name="Moneda [0] 2 5 2 7 2" xfId="39476" xr:uid="{F420ABF4-A532-4508-85CA-CB71D24DBBCA}"/>
    <cellStyle name="Moneda [0] 2 5 2 8" xfId="22607" xr:uid="{6C3C2909-71E3-4073-8FE5-2BF924FB9757}"/>
    <cellStyle name="Moneda [0] 2 5 20" xfId="37658" xr:uid="{E5CF3D12-01FF-4296-928D-83145A1313A9}"/>
    <cellStyle name="Moneda [0] 2 5 20 2" xfId="54527" xr:uid="{9C80327A-43D3-4D79-94E7-3B5DC3708186}"/>
    <cellStyle name="Moneda [0] 2 5 21" xfId="37960" xr:uid="{7F2FC108-0190-4CE2-8D8E-8D920AA1DE9A}"/>
    <cellStyle name="Moneda [0] 2 5 21 2" xfId="54829" xr:uid="{02347623-0F9D-4A95-A2F6-2E22C55E2797}"/>
    <cellStyle name="Moneda [0] 2 5 22" xfId="38262" xr:uid="{F15C6260-0AA0-469F-AA79-8687EBF59972}"/>
    <cellStyle name="Moneda [0] 2 5 22 2" xfId="55131" xr:uid="{36ADB04C-625B-47A4-9BA5-741F4132A46F}"/>
    <cellStyle name="Moneda [0] 2 5 23" xfId="38562" xr:uid="{AAA11C4B-2B67-4A4D-A967-25E25D51F4B0}"/>
    <cellStyle name="Moneda [0] 2 5 23 2" xfId="55431" xr:uid="{613251E0-C79B-4B8F-AC14-4E96B99F7A32}"/>
    <cellStyle name="Moneda [0] 2 5 24" xfId="38862" xr:uid="{C24F5EBE-8C38-463C-BD48-D28C726E5A6A}"/>
    <cellStyle name="Moneda [0] 2 5 24 2" xfId="55731" xr:uid="{0CA54E44-DBB2-492F-96E6-9263621161B7}"/>
    <cellStyle name="Moneda [0] 2 5 25" xfId="39178" xr:uid="{97B65E03-7E60-4039-8232-9835EDB47958}"/>
    <cellStyle name="Moneda [0] 2 5 26" xfId="22309" xr:uid="{090BE5F3-BFF3-4D38-8D1C-3BDFA7F0918F}"/>
    <cellStyle name="Moneda [0] 2 5 3" xfId="2215" xr:uid="{E6EA7D84-F3DB-4D10-AA2E-000DF41A7BEB}"/>
    <cellStyle name="Moneda [0] 2 5 3 2" xfId="4630" xr:uid="{736B6682-3CCE-48B8-9252-CCADCA75394F}"/>
    <cellStyle name="Moneda [0] 2 5 3 2 2" xfId="12613" xr:uid="{ADBB34CA-F61F-4284-86E0-C7E0EEDB96AC}"/>
    <cellStyle name="Moneda [0] 2 5 3 2 2 2" xfId="43661" xr:uid="{4094DBC5-639D-463D-83D1-C655188EE2B2}"/>
    <cellStyle name="Moneda [0] 2 5 3 2 3" xfId="26792" xr:uid="{D284DAF7-0743-4493-9DEA-CE146964C546}"/>
    <cellStyle name="Moneda [0] 2 5 3 3" xfId="7044" xr:uid="{9FCB84BE-6B44-4E32-BB80-EC00549BD7A8}"/>
    <cellStyle name="Moneda [0] 2 5 3 3 2" xfId="16221" xr:uid="{BE736BBA-85AC-4745-B084-BD982F2693E5}"/>
    <cellStyle name="Moneda [0] 2 5 3 3 2 2" xfId="47268" xr:uid="{C2135CB0-9C15-488D-BA96-7AC32558B374}"/>
    <cellStyle name="Moneda [0] 2 5 3 3 3" xfId="30399" xr:uid="{905D6BE4-E6C3-4184-ABE8-9A3A9D9124D6}"/>
    <cellStyle name="Moneda [0] 2 5 3 4" xfId="20476" xr:uid="{D707D3EE-C54E-466E-9818-C657981E04C2}"/>
    <cellStyle name="Moneda [0] 2 5 3 4 2" xfId="51493" xr:uid="{DC676AD4-5B32-4BED-B8ED-6CB6B3441D70}"/>
    <cellStyle name="Moneda [0] 2 5 3 4 3" xfId="34624" xr:uid="{37EF1031-944E-4C9F-AABF-3BE094447669}"/>
    <cellStyle name="Moneda [0] 2 5 3 5" xfId="9455" xr:uid="{734A5C3E-1F26-4C7C-8C53-DF51D7447CFD}"/>
    <cellStyle name="Moneda [0] 2 5 3 5 2" xfId="40507" xr:uid="{9091D1DF-88B5-4742-B171-0E20BA6DF5E8}"/>
    <cellStyle name="Moneda [0] 2 5 3 6" xfId="23638" xr:uid="{C1BA6AB2-C7A0-4C6D-A9AC-A1DE1509EAEB}"/>
    <cellStyle name="Moneda [0] 2 5 4" xfId="2568" xr:uid="{56457297-82C0-421F-A2CF-D206EEEF574E}"/>
    <cellStyle name="Moneda [0] 2 5 4 2" xfId="4983" xr:uid="{0ADD3073-F77A-4B6A-858D-F25D15B178C0}"/>
    <cellStyle name="Moneda [0] 2 5 4 2 2" xfId="12966" xr:uid="{2290A66E-3A20-4E03-8B00-CC4DB9F145E0}"/>
    <cellStyle name="Moneda [0] 2 5 4 2 2 2" xfId="44014" xr:uid="{11E4A39D-07A6-411E-AB20-DA8A038799B0}"/>
    <cellStyle name="Moneda [0] 2 5 4 2 3" xfId="27145" xr:uid="{18BC321B-1633-4210-809A-5140A8B2D01E}"/>
    <cellStyle name="Moneda [0] 2 5 4 3" xfId="7397" xr:uid="{F077C77A-EA6A-4D0B-9AC9-D024983544CA}"/>
    <cellStyle name="Moneda [0] 2 5 4 3 2" xfId="16574" xr:uid="{65976FD1-461D-43EC-A6FE-61644BD4267C}"/>
    <cellStyle name="Moneda [0] 2 5 4 3 2 2" xfId="47621" xr:uid="{B0BAB3DF-5083-4389-B784-E1C5C6E267B1}"/>
    <cellStyle name="Moneda [0] 2 5 4 3 3" xfId="30752" xr:uid="{9FA345F9-00DD-4EAD-B2DD-E123D83C8CAB}"/>
    <cellStyle name="Moneda [0] 2 5 4 4" xfId="20829" xr:uid="{B3132CF8-A9CF-45F3-B69C-F6169B9F05FD}"/>
    <cellStyle name="Moneda [0] 2 5 4 4 2" xfId="51846" xr:uid="{ACB8F4D6-F383-4FA7-AF81-FD159D11F3EB}"/>
    <cellStyle name="Moneda [0] 2 5 4 4 3" xfId="34977" xr:uid="{856D0A85-9305-4E6F-AD5A-4B985D6A3B53}"/>
    <cellStyle name="Moneda [0] 2 5 4 5" xfId="9808" xr:uid="{5083DB58-AFD4-4F50-97DB-1809EDBB6FB1}"/>
    <cellStyle name="Moneda [0] 2 5 4 5 2" xfId="40860" xr:uid="{8F01E962-9121-41EB-BDB6-97720DE05C0C}"/>
    <cellStyle name="Moneda [0] 2 5 4 6" xfId="23991" xr:uid="{CBF1D4EB-9C6E-466C-AAD8-DDAE4517B9AF}"/>
    <cellStyle name="Moneda [0] 2 5 5" xfId="1561" xr:uid="{E4B39CA9-E321-4352-B84C-0001EB5D455E}"/>
    <cellStyle name="Moneda [0] 2 5 5 2" xfId="3976" xr:uid="{0866B440-52BE-4914-A753-08FE6076120D}"/>
    <cellStyle name="Moneda [0] 2 5 5 2 2" xfId="11959" xr:uid="{211CAE6E-1047-45A1-803D-F2A40527AD7A}"/>
    <cellStyle name="Moneda [0] 2 5 5 2 2 2" xfId="43007" xr:uid="{BF6FFFD5-BDB7-47FC-845C-B61CAE616E88}"/>
    <cellStyle name="Moneda [0] 2 5 5 2 3" xfId="26138" xr:uid="{7A9EE94B-4535-4EAA-BC14-BC31CEAE24C6}"/>
    <cellStyle name="Moneda [0] 2 5 5 3" xfId="6390" xr:uid="{CD24D6BA-D934-47AB-8FB1-92EFD74DCB25}"/>
    <cellStyle name="Moneda [0] 2 5 5 3 2" xfId="15567" xr:uid="{6BCDE6F7-9FEB-4A9F-9102-8688F404EFB1}"/>
    <cellStyle name="Moneda [0] 2 5 5 3 2 2" xfId="46614" xr:uid="{CFFBC43E-34EB-4807-8ACF-36850CFA5849}"/>
    <cellStyle name="Moneda [0] 2 5 5 3 3" xfId="29745" xr:uid="{FC1EDED3-C4F5-49A0-A4C6-7E34B6862EA6}"/>
    <cellStyle name="Moneda [0] 2 5 5 4" xfId="19822" xr:uid="{F23C0474-8ED5-4D57-905C-FFF9EAFEC646}"/>
    <cellStyle name="Moneda [0] 2 5 5 4 2" xfId="50839" xr:uid="{9706F0F5-EC4C-4704-972D-D6C566F7B357}"/>
    <cellStyle name="Moneda [0] 2 5 5 4 3" xfId="33970" xr:uid="{356DE393-B0DC-4284-B185-455BD033765A}"/>
    <cellStyle name="Moneda [0] 2 5 5 5" xfId="8801" xr:uid="{DC33666C-462A-46DF-B562-BE62591ED807}"/>
    <cellStyle name="Moneda [0] 2 5 5 5 2" xfId="39853" xr:uid="{9E53203C-7A90-4C8D-A125-008D894EEE3A}"/>
    <cellStyle name="Moneda [0] 2 5 5 6" xfId="22984" xr:uid="{CF3AFE2C-697B-4669-BE78-33FB32CF35E3}"/>
    <cellStyle name="Moneda [0] 2 5 6" xfId="885" xr:uid="{FC058168-F29B-45E4-9170-77D6B820278B}"/>
    <cellStyle name="Moneda [0] 2 5 6 2" xfId="13683" xr:uid="{BCB17F34-9BB7-4624-A7FE-D6F4377C0790}"/>
    <cellStyle name="Moneda [0] 2 5 6 2 2" xfId="44731" xr:uid="{91F10B83-DABF-4F31-91B0-1DDBF2995292}"/>
    <cellStyle name="Moneda [0] 2 5 6 2 3" xfId="27862" xr:uid="{602C5556-B4D9-433C-A0A4-1E4AB59E3A50}"/>
    <cellStyle name="Moneda [0] 2 5 6 3" xfId="17291" xr:uid="{9415ED15-1580-4878-82E2-C08068AE27B0}"/>
    <cellStyle name="Moneda [0] 2 5 6 3 2" xfId="48338" xr:uid="{C8DF4698-1A85-4645-AE68-A54A4A414546}"/>
    <cellStyle name="Moneda [0] 2 5 6 3 3" xfId="31469" xr:uid="{EDCA0105-C905-451D-A9DE-F3679AFC6F7B}"/>
    <cellStyle name="Moneda [0] 2 5 6 4" xfId="21546" xr:uid="{5F1E7B07-26F4-4A22-9881-D93472EBD6C8}"/>
    <cellStyle name="Moneda [0] 2 5 6 4 2" xfId="52563" xr:uid="{DE73CCB9-ECBC-42DC-A91D-13A83D5F97C5}"/>
    <cellStyle name="Moneda [0] 2 5 6 4 3" xfId="35694" xr:uid="{15185A94-EA5F-40B2-AB61-4CC8FCCE219C}"/>
    <cellStyle name="Moneda [0] 2 5 6 5" xfId="10525" xr:uid="{7F886255-8590-4D0A-B17B-238A5BA2EE41}"/>
    <cellStyle name="Moneda [0] 2 5 6 5 2" xfId="41577" xr:uid="{695C43CD-782E-4ECA-B557-F859BA24E968}"/>
    <cellStyle name="Moneda [0] 2 5 6 6" xfId="24708" xr:uid="{ACA68A08-B807-49D1-8323-2499F2FB1584}"/>
    <cellStyle name="Moneda [0] 2 5 7" xfId="3300" xr:uid="{C8AFBBE3-FDCA-482C-9703-F569DFF8B745}"/>
    <cellStyle name="Moneda [0] 2 5 7 2" xfId="13980" xr:uid="{34F7CF58-19DA-4D6C-8F50-B5927CF5C772}"/>
    <cellStyle name="Moneda [0] 2 5 7 2 2" xfId="45028" xr:uid="{C3269D98-8D77-4177-8FD7-7BA18D152DC7}"/>
    <cellStyle name="Moneda [0] 2 5 7 2 3" xfId="28159" xr:uid="{52457358-41CC-41C7-815A-A4737C318533}"/>
    <cellStyle name="Moneda [0] 2 5 7 3" xfId="17588" xr:uid="{F41F57A0-B829-4AEB-BFDE-A5AE2117077E}"/>
    <cellStyle name="Moneda [0] 2 5 7 3 2" xfId="48635" xr:uid="{0B8ECCE0-7BB5-4D34-8330-103E288BDFFD}"/>
    <cellStyle name="Moneda [0] 2 5 7 3 3" xfId="31766" xr:uid="{3A8E8472-C791-4441-91E7-674BF916C569}"/>
    <cellStyle name="Moneda [0] 2 5 7 4" xfId="21843" xr:uid="{8B3286D8-BBE4-416A-9559-5795FA088EF3}"/>
    <cellStyle name="Moneda [0] 2 5 7 4 2" xfId="52860" xr:uid="{5F4475ED-D0A6-4851-BAFD-C04424DFFB60}"/>
    <cellStyle name="Moneda [0] 2 5 7 4 3" xfId="35991" xr:uid="{527BCD9C-9184-417A-945A-A2B2C0B4CE18}"/>
    <cellStyle name="Moneda [0] 2 5 7 5" xfId="10822" xr:uid="{48172315-0BFF-4B7C-9AE4-AD9E8D30F424}"/>
    <cellStyle name="Moneda [0] 2 5 7 5 2" xfId="41874" xr:uid="{E0E28DC5-3621-4E75-ADBA-3C87517C20DB}"/>
    <cellStyle name="Moneda [0] 2 5 7 6" xfId="25005" xr:uid="{909081A2-AB03-4893-8970-84D15E739FC7}"/>
    <cellStyle name="Moneda [0] 2 5 8" xfId="5715" xr:uid="{11B07DC1-C421-4726-8993-7C87140D1509}"/>
    <cellStyle name="Moneda [0] 2 5 8 2" xfId="14206" xr:uid="{92EAED6E-0F47-44A7-A6F8-2ABC61BB32F1}"/>
    <cellStyle name="Moneda [0] 2 5 8 2 2" xfId="45254" xr:uid="{0A4F4A82-9F2E-4798-A99B-05751B8869A0}"/>
    <cellStyle name="Moneda [0] 2 5 8 2 3" xfId="28385" xr:uid="{BA63D561-5407-4E81-82AA-40F84B163416}"/>
    <cellStyle name="Moneda [0] 2 5 8 3" xfId="17816" xr:uid="{6FFBAAE5-FC38-464D-B41D-2BAB1B28C33E}"/>
    <cellStyle name="Moneda [0] 2 5 8 3 2" xfId="48863" xr:uid="{24BA60B0-A947-41EB-8923-ACC8293A8CC5}"/>
    <cellStyle name="Moneda [0] 2 5 8 3 3" xfId="31994" xr:uid="{6BE6940E-0D9C-441D-B593-A1C03AA27D1D}"/>
    <cellStyle name="Moneda [0] 2 5 8 4" xfId="22069" xr:uid="{782AAE4B-C224-4868-A96B-18C230509B7F}"/>
    <cellStyle name="Moneda [0] 2 5 8 4 2" xfId="53086" xr:uid="{54B70553-286A-4D41-869B-C006CAAB8076}"/>
    <cellStyle name="Moneda [0] 2 5 8 4 3" xfId="36217" xr:uid="{A346799C-839E-4113-B138-2182994C3058}"/>
    <cellStyle name="Moneda [0] 2 5 8 5" xfId="11050" xr:uid="{5E95ED26-9971-41DA-BE8B-B3162ACA6A2A}"/>
    <cellStyle name="Moneda [0] 2 5 8 5 2" xfId="42100" xr:uid="{9CD26B70-C757-46FD-A071-2F70C141C0EF}"/>
    <cellStyle name="Moneda [0] 2 5 8 6" xfId="25231" xr:uid="{18E8288A-E893-40F7-9FBD-300D8E4B9297}"/>
    <cellStyle name="Moneda [0] 2 5 9" xfId="11284" xr:uid="{86C2DE8D-8EC3-4F45-A8C0-9E689C8F67B0}"/>
    <cellStyle name="Moneda [0] 2 5 9 2" xfId="14892" xr:uid="{59DB501F-ECC4-4832-8F70-D310AB3E349C}"/>
    <cellStyle name="Moneda [0] 2 5 9 2 2" xfId="45939" xr:uid="{E0019A5D-AA0F-428B-B16E-14847ACA14CD}"/>
    <cellStyle name="Moneda [0] 2 5 9 2 3" xfId="29070" xr:uid="{A89C237E-C3D0-4F89-9F04-1C9B028039F6}"/>
    <cellStyle name="Moneda [0] 2 5 9 3" xfId="19147" xr:uid="{BC0273E2-F502-4AD6-956E-173EBF5C7874}"/>
    <cellStyle name="Moneda [0] 2 5 9 3 2" xfId="50164" xr:uid="{794F6822-E0FC-4925-9E65-44F6EAEC0EA0}"/>
    <cellStyle name="Moneda [0] 2 5 9 3 3" xfId="33295" xr:uid="{AC60B72B-0F94-4685-9FA1-B9EB8A74C8C1}"/>
    <cellStyle name="Moneda [0] 2 5 9 4" xfId="42332" xr:uid="{251AEA66-EAC6-44A1-ABDF-B2D1AF24DBF7}"/>
    <cellStyle name="Moneda [0] 2 5 9 5" xfId="25463" xr:uid="{EEABC356-6CCB-4D3F-B8E3-E3AD9489B7FB}"/>
    <cellStyle name="Moneda [0] 2 6" xfId="349" xr:uid="{AD0CABE5-FD44-4442-9897-D41C0A8A6CCA}"/>
    <cellStyle name="Moneda [0] 2 6 10" xfId="14946" xr:uid="{424EB54F-CC2A-4789-A87A-8811241A20B0}"/>
    <cellStyle name="Moneda [0] 2 6 10 2" xfId="45993" xr:uid="{62C1C189-A5B9-49C1-A330-6E3EBB085DAA}"/>
    <cellStyle name="Moneda [0] 2 6 10 3" xfId="29124" xr:uid="{34150C00-6736-4371-8139-085BB488DECC}"/>
    <cellStyle name="Moneda [0] 2 6 11" xfId="18089" xr:uid="{C6494C00-368E-4486-A2E2-570213510C60}"/>
    <cellStyle name="Moneda [0] 2 6 11 2" xfId="49106" xr:uid="{935DE00C-7BC7-425B-B720-CE3478B4C114}"/>
    <cellStyle name="Moneda [0] 2 6 11 3" xfId="32237" xr:uid="{7AE83316-0558-4EC4-8933-7FF6C9A11B79}"/>
    <cellStyle name="Moneda [0] 2 6 12" xfId="18389" xr:uid="{908E1D52-76C7-44BC-B861-AB3B8F7144E2}"/>
    <cellStyle name="Moneda [0] 2 6 12 2" xfId="49406" xr:uid="{205220D7-D789-481A-9DFF-143771003CF9}"/>
    <cellStyle name="Moneda [0] 2 6 12 3" xfId="32537" xr:uid="{30BE2389-BF56-443B-9550-F2C6A16B03A4}"/>
    <cellStyle name="Moneda [0] 2 6 13" xfId="18689" xr:uid="{AE19CAA1-55AE-4F66-90A0-C94E8DF62DCE}"/>
    <cellStyle name="Moneda [0] 2 6 13 2" xfId="49706" xr:uid="{E0EF16DE-3681-4491-A065-C3BFA81DB6A6}"/>
    <cellStyle name="Moneda [0] 2 6 13 3" xfId="32837" xr:uid="{8E6C5443-43B6-4EEA-9129-31C68CE7A6B2}"/>
    <cellStyle name="Moneda [0] 2 6 14" xfId="19201" xr:uid="{A3730128-E944-4523-8759-08AA63FCFB77}"/>
    <cellStyle name="Moneda [0] 2 6 14 2" xfId="50218" xr:uid="{3540512C-E902-4968-8AED-2F020F898C55}"/>
    <cellStyle name="Moneda [0] 2 6 14 3" xfId="33349" xr:uid="{84D2E963-8D49-433E-8F6D-EDCBF94927D5}"/>
    <cellStyle name="Moneda [0] 2 6 15" xfId="8180" xr:uid="{92CCBB42-6657-4943-9019-A687C975E171}"/>
    <cellStyle name="Moneda [0] 2 6 15 2" xfId="53310" xr:uid="{15CDB643-F25D-4155-818C-421A167DA3F0}"/>
    <cellStyle name="Moneda [0] 2 6 15 3" xfId="36441" xr:uid="{E4D746BE-CE81-415E-A73A-427DA080C68B}"/>
    <cellStyle name="Moneda [0] 2 6 16" xfId="36746" xr:uid="{410908CD-24B2-41F6-9DC2-D0667B6CA951}"/>
    <cellStyle name="Moneda [0] 2 6 16 2" xfId="53615" xr:uid="{42D6D602-1B6D-4A9E-91CF-7E6BBB72AD6A}"/>
    <cellStyle name="Moneda [0] 2 6 17" xfId="37056" xr:uid="{2491F43D-AEF2-45BF-A00F-E0EBFC67E87D}"/>
    <cellStyle name="Moneda [0] 2 6 17 2" xfId="53925" xr:uid="{25359F28-F4CF-4685-8311-FC77EA5ADFC5}"/>
    <cellStyle name="Moneda [0] 2 6 18" xfId="37359" xr:uid="{5DCD7D6C-90A2-4D5E-80ED-F6F3948166B7}"/>
    <cellStyle name="Moneda [0] 2 6 18 2" xfId="54228" xr:uid="{2F2EB118-1D7B-4B3B-9F8C-8D58C2DA429D}"/>
    <cellStyle name="Moneda [0] 2 6 19" xfId="37659" xr:uid="{8624A7C4-649C-4F4D-90F9-AD2A642EA6D2}"/>
    <cellStyle name="Moneda [0] 2 6 19 2" xfId="54528" xr:uid="{F869AEE3-774A-476D-9A9F-BF397171FA22}"/>
    <cellStyle name="Moneda [0] 2 6 2" xfId="595" xr:uid="{2B130AED-D71E-4911-A9E1-7261F82547E6}"/>
    <cellStyle name="Moneda [0] 2 6 2 2" xfId="2867" xr:uid="{0C6EED4D-6AC1-43D0-8F68-E1FE8116DC2A}"/>
    <cellStyle name="Moneda [0] 2 6 2 2 2" xfId="5282" xr:uid="{A25D80CD-E57E-4E6A-8FA4-762BF86F0D1C}"/>
    <cellStyle name="Moneda [0] 2 6 2 2 2 2" xfId="13265" xr:uid="{D3CD6401-1AE0-470A-8B42-6E18AC4C8798}"/>
    <cellStyle name="Moneda [0] 2 6 2 2 2 2 2" xfId="44313" xr:uid="{82CB5BB8-5EF6-4507-87FC-804FE05A81F5}"/>
    <cellStyle name="Moneda [0] 2 6 2 2 2 3" xfId="27444" xr:uid="{B9A37196-44F6-42A2-9FC0-CDCF627C8500}"/>
    <cellStyle name="Moneda [0] 2 6 2 2 3" xfId="7696" xr:uid="{762C6430-8EC2-4D23-9AE7-83547F885407}"/>
    <cellStyle name="Moneda [0] 2 6 2 2 3 2" xfId="16873" xr:uid="{132D5E38-63EF-4265-B0F7-1E51362ACD37}"/>
    <cellStyle name="Moneda [0] 2 6 2 2 3 2 2" xfId="47920" xr:uid="{4E116D19-7ED5-4C56-8B17-23753DC2D1BD}"/>
    <cellStyle name="Moneda [0] 2 6 2 2 3 3" xfId="31051" xr:uid="{92D8CA8E-291B-491B-B666-CC869C6A68C7}"/>
    <cellStyle name="Moneda [0] 2 6 2 2 4" xfId="21128" xr:uid="{B8DE0EF9-45C3-4966-B57C-0BB89EA9EE25}"/>
    <cellStyle name="Moneda [0] 2 6 2 2 4 2" xfId="52145" xr:uid="{7DD62702-3D05-40D0-B3F0-8B30EB741893}"/>
    <cellStyle name="Moneda [0] 2 6 2 2 4 3" xfId="35276" xr:uid="{2040F27B-11B0-4EEF-AB03-5EAE093DB6F5}"/>
    <cellStyle name="Moneda [0] 2 6 2 2 5" xfId="10107" xr:uid="{62E37CB5-10D1-4CD7-B286-502897E59599}"/>
    <cellStyle name="Moneda [0] 2 6 2 2 5 2" xfId="41159" xr:uid="{347B4235-F7FA-4BD9-B0E8-70E25B8B5D14}"/>
    <cellStyle name="Moneda [0] 2 6 2 2 6" xfId="24290" xr:uid="{494766C9-7298-46A0-9EA0-3A4D9077392C}"/>
    <cellStyle name="Moneda [0] 2 6 2 3" xfId="1967" xr:uid="{A3B1E2E3-335C-40C5-B06C-5708A6F60294}"/>
    <cellStyle name="Moneda [0] 2 6 2 3 2" xfId="4382" xr:uid="{D3743A2B-E4F8-47EB-81C9-ADC15352CFA6}"/>
    <cellStyle name="Moneda [0] 2 6 2 3 2 2" xfId="12365" xr:uid="{EBCB64AE-507E-415C-8E84-4ED782A5A04F}"/>
    <cellStyle name="Moneda [0] 2 6 2 3 2 2 2" xfId="43413" xr:uid="{BFD4E0AD-22F8-4515-A1AC-6597A9FBD1C2}"/>
    <cellStyle name="Moneda [0] 2 6 2 3 2 3" xfId="26544" xr:uid="{F4F38841-65E0-40BE-866E-501FC018C837}"/>
    <cellStyle name="Moneda [0] 2 6 2 3 3" xfId="6796" xr:uid="{59BFC6AC-12C3-465C-B68F-DB0FBFB41623}"/>
    <cellStyle name="Moneda [0] 2 6 2 3 3 2" xfId="15973" xr:uid="{0ECA9039-6ADF-4EEA-8520-D94AA208D8F9}"/>
    <cellStyle name="Moneda [0] 2 6 2 3 3 2 2" xfId="47020" xr:uid="{77EF1FF6-67EA-4FC3-B176-DA56BB21CEBC}"/>
    <cellStyle name="Moneda [0] 2 6 2 3 3 3" xfId="30151" xr:uid="{5BBBDCCD-3235-4366-994B-F3A5EAEFF517}"/>
    <cellStyle name="Moneda [0] 2 6 2 3 4" xfId="20228" xr:uid="{2076E6A3-7CE3-4CAE-9E4A-01B4D7319BA9}"/>
    <cellStyle name="Moneda [0] 2 6 2 3 4 2" xfId="51245" xr:uid="{B1D22AC7-3E86-42E9-990D-D11EB3B866B1}"/>
    <cellStyle name="Moneda [0] 2 6 2 3 4 3" xfId="34376" xr:uid="{AB934AD7-0D58-4D56-80AB-5551F4B73A33}"/>
    <cellStyle name="Moneda [0] 2 6 2 3 5" xfId="9207" xr:uid="{71C6D654-B667-4336-A707-767B7D51692F}"/>
    <cellStyle name="Moneda [0] 2 6 2 3 5 2" xfId="40259" xr:uid="{F6059F0B-429F-4426-ADED-F50F24729881}"/>
    <cellStyle name="Moneda [0] 2 6 2 3 6" xfId="23390" xr:uid="{29541110-161C-4189-BEB2-DE90B259CB91}"/>
    <cellStyle name="Moneda [0] 2 6 2 4" xfId="1184" xr:uid="{310646FA-9E3D-400E-B41A-596E1A8AA095}"/>
    <cellStyle name="Moneda [0] 2 6 2 4 2" xfId="11583" xr:uid="{35887530-A27B-4FEC-A8F3-77A5659B1DB0}"/>
    <cellStyle name="Moneda [0] 2 6 2 4 2 2" xfId="42631" xr:uid="{6A646C66-0EC5-4EF9-B714-64D8979EF159}"/>
    <cellStyle name="Moneda [0] 2 6 2 4 3" xfId="25762" xr:uid="{6F238C79-7A5B-4BF2-8634-65DD6FE6A666}"/>
    <cellStyle name="Moneda [0] 2 6 2 5" xfId="3599" xr:uid="{8061F1AE-4335-4417-BBEE-1F30AC85E198}"/>
    <cellStyle name="Moneda [0] 2 6 2 5 2" xfId="15191" xr:uid="{BC35056E-328D-4E47-AE1A-B4C63DE96C76}"/>
    <cellStyle name="Moneda [0] 2 6 2 5 2 2" xfId="46238" xr:uid="{4C8BAF0A-5BFF-4C1B-B79E-2F9238565706}"/>
    <cellStyle name="Moneda [0] 2 6 2 5 3" xfId="29369" xr:uid="{3AC9B711-3C65-4A57-A036-4A39AC747203}"/>
    <cellStyle name="Moneda [0] 2 6 2 6" xfId="6014" xr:uid="{6A4C6141-A12D-410E-9106-C10EECC7F75C}"/>
    <cellStyle name="Moneda [0] 2 6 2 6 2" xfId="19446" xr:uid="{5225CC24-588D-4F56-B336-4AF8B3CDBE50}"/>
    <cellStyle name="Moneda [0] 2 6 2 6 2 2" xfId="50463" xr:uid="{1947F81A-C74B-4DC7-8F03-05095C783A62}"/>
    <cellStyle name="Moneda [0] 2 6 2 6 3" xfId="33594" xr:uid="{342C18E8-6940-4762-B5D2-BD6CA63C3F96}"/>
    <cellStyle name="Moneda [0] 2 6 2 7" xfId="8425" xr:uid="{B4957203-98C6-47AF-AA6A-87C17439AD04}"/>
    <cellStyle name="Moneda [0] 2 6 2 7 2" xfId="39477" xr:uid="{F3E7F809-8CA9-4A98-9148-458B44A3FB10}"/>
    <cellStyle name="Moneda [0] 2 6 2 8" xfId="22608" xr:uid="{E605513C-A466-48D0-9FFD-C411EA142B59}"/>
    <cellStyle name="Moneda [0] 2 6 20" xfId="37961" xr:uid="{1E06C09F-6688-49F9-BD23-0DCD2C292911}"/>
    <cellStyle name="Moneda [0] 2 6 20 2" xfId="54830" xr:uid="{39FBDDB0-A263-466F-A539-BFE592150A78}"/>
    <cellStyle name="Moneda [0] 2 6 21" xfId="38263" xr:uid="{2513D13D-8F08-419C-98E4-725655CB629E}"/>
    <cellStyle name="Moneda [0] 2 6 21 2" xfId="55132" xr:uid="{4343E7C0-6DCE-4F3B-B788-9851CBF2EDBA}"/>
    <cellStyle name="Moneda [0] 2 6 22" xfId="38563" xr:uid="{FD48D449-D21D-4767-B669-2B899A65EA73}"/>
    <cellStyle name="Moneda [0] 2 6 22 2" xfId="55432" xr:uid="{FE8ADCBA-8064-4DD0-90D9-B267F4E6C4F6}"/>
    <cellStyle name="Moneda [0] 2 6 23" xfId="38863" xr:uid="{FA7E3432-EAD7-40F4-B891-2CA895B6F5EF}"/>
    <cellStyle name="Moneda [0] 2 6 23 2" xfId="55732" xr:uid="{E5A7D15B-BF53-48DA-9DC6-97FFF184C206}"/>
    <cellStyle name="Moneda [0] 2 6 24" xfId="39232" xr:uid="{ADEA8139-AAB0-432D-AF6B-F52615F7C43B}"/>
    <cellStyle name="Moneda [0] 2 6 25" xfId="22363" xr:uid="{543D1D81-66E8-4EF9-9E87-45E0B791F71E}"/>
    <cellStyle name="Moneda [0] 2 6 3" xfId="2269" xr:uid="{6F6551E7-F9B8-42E2-81A8-B30776D4E73C}"/>
    <cellStyle name="Moneda [0] 2 6 3 2" xfId="4684" xr:uid="{FC918ABA-8DCC-46DF-AE75-C2E1F889DD33}"/>
    <cellStyle name="Moneda [0] 2 6 3 2 2" xfId="12667" xr:uid="{B32D061C-2904-45EF-AD3F-C31C537344DF}"/>
    <cellStyle name="Moneda [0] 2 6 3 2 2 2" xfId="43715" xr:uid="{8272BCE3-14EA-4D0B-93BA-62B3A092ECA4}"/>
    <cellStyle name="Moneda [0] 2 6 3 2 3" xfId="26846" xr:uid="{3807C6BA-5140-40BD-ABC2-A3AB76A41AC7}"/>
    <cellStyle name="Moneda [0] 2 6 3 3" xfId="7098" xr:uid="{D5845B7D-56C0-469B-AD95-4E880A03EF9F}"/>
    <cellStyle name="Moneda [0] 2 6 3 3 2" xfId="16275" xr:uid="{AE077AB6-E57B-4166-A7D1-D12B15DE2731}"/>
    <cellStyle name="Moneda [0] 2 6 3 3 2 2" xfId="47322" xr:uid="{8EFEF506-E88B-4BF8-8C57-F1152E8A525F}"/>
    <cellStyle name="Moneda [0] 2 6 3 3 3" xfId="30453" xr:uid="{621ECD51-1FAF-4D31-A58C-3FEC7E554B55}"/>
    <cellStyle name="Moneda [0] 2 6 3 4" xfId="20530" xr:uid="{72FB8F70-3324-4E95-992B-F6F1222AB164}"/>
    <cellStyle name="Moneda [0] 2 6 3 4 2" xfId="51547" xr:uid="{6FA8B544-4AD3-4B56-BAE1-63A535FCBF28}"/>
    <cellStyle name="Moneda [0] 2 6 3 4 3" xfId="34678" xr:uid="{FBD3225D-5739-46CE-A235-325460D0C583}"/>
    <cellStyle name="Moneda [0] 2 6 3 5" xfId="9509" xr:uid="{3182CC79-8736-442B-8895-3D310DB9E84E}"/>
    <cellStyle name="Moneda [0] 2 6 3 5 2" xfId="40561" xr:uid="{21AA3A7E-4F1C-4565-AB0A-597E5515300D}"/>
    <cellStyle name="Moneda [0] 2 6 3 6" xfId="23692" xr:uid="{A40F4953-4F28-4484-BBEB-467A5730505F}"/>
    <cellStyle name="Moneda [0] 2 6 4" xfId="2622" xr:uid="{FB5603D1-F324-4A2E-9D4B-33D28DC107FD}"/>
    <cellStyle name="Moneda [0] 2 6 4 2" xfId="5037" xr:uid="{0E4763D7-A5BE-4FD5-9086-175F5B03DAF4}"/>
    <cellStyle name="Moneda [0] 2 6 4 2 2" xfId="13020" xr:uid="{CAA6DB7C-5FED-4FEA-9D82-6366754E2AE2}"/>
    <cellStyle name="Moneda [0] 2 6 4 2 2 2" xfId="44068" xr:uid="{56B533FE-580D-4955-BA26-3CD4D5123053}"/>
    <cellStyle name="Moneda [0] 2 6 4 2 3" xfId="27199" xr:uid="{624F9C43-11FA-46DA-B9FF-6FCC662BF181}"/>
    <cellStyle name="Moneda [0] 2 6 4 3" xfId="7451" xr:uid="{F7AA681A-85F7-44A2-94FF-CFE3048D6A87}"/>
    <cellStyle name="Moneda [0] 2 6 4 3 2" xfId="16628" xr:uid="{C9606CEC-80DC-4BF1-8E42-43AF47783EA6}"/>
    <cellStyle name="Moneda [0] 2 6 4 3 2 2" xfId="47675" xr:uid="{668DF2BA-18A1-4719-B57E-9EF7F6321307}"/>
    <cellStyle name="Moneda [0] 2 6 4 3 3" xfId="30806" xr:uid="{FF290E59-06D0-4DBC-81C8-A2A10B80F7DA}"/>
    <cellStyle name="Moneda [0] 2 6 4 4" xfId="20883" xr:uid="{A3A58F35-49BE-48F5-8304-2AF4EFD0FC29}"/>
    <cellStyle name="Moneda [0] 2 6 4 4 2" xfId="51900" xr:uid="{26192C85-F0DD-4F34-B471-2D124B116700}"/>
    <cellStyle name="Moneda [0] 2 6 4 4 3" xfId="35031" xr:uid="{ADCB07B9-87C2-4CA6-8459-D4E323123B11}"/>
    <cellStyle name="Moneda [0] 2 6 4 5" xfId="9862" xr:uid="{08697513-9E23-4316-8F28-F95D612A30FF}"/>
    <cellStyle name="Moneda [0] 2 6 4 5 2" xfId="40914" xr:uid="{0560D9E5-BFC7-4424-B893-626BC0CBEB0B}"/>
    <cellStyle name="Moneda [0] 2 6 4 6" xfId="24045" xr:uid="{BA874D8D-6A26-43CC-9902-FFF3535F55DE}"/>
    <cellStyle name="Moneda [0] 2 6 5" xfId="1615" xr:uid="{CCF64CA7-9F5C-46DE-85B3-79E966366C85}"/>
    <cellStyle name="Moneda [0] 2 6 5 2" xfId="4030" xr:uid="{5EDE6283-8D9B-4635-BC4B-043619F8DEF7}"/>
    <cellStyle name="Moneda [0] 2 6 5 2 2" xfId="12013" xr:uid="{176B0FDC-27A5-404F-871E-43A119CD3B94}"/>
    <cellStyle name="Moneda [0] 2 6 5 2 2 2" xfId="43061" xr:uid="{70CE81A8-C14A-45EA-AE80-E061A064C4C2}"/>
    <cellStyle name="Moneda [0] 2 6 5 2 3" xfId="26192" xr:uid="{01578CFA-D02F-4C32-AC59-8E1E7A3DE41B}"/>
    <cellStyle name="Moneda [0] 2 6 5 3" xfId="6444" xr:uid="{3979740F-2C70-432E-A055-7C24A3D9D19E}"/>
    <cellStyle name="Moneda [0] 2 6 5 3 2" xfId="15621" xr:uid="{DD6F7DF7-9DCF-4D75-902A-665BFA597A75}"/>
    <cellStyle name="Moneda [0] 2 6 5 3 2 2" xfId="46668" xr:uid="{BCE4AB9C-15C0-4B85-9367-A93A5F983181}"/>
    <cellStyle name="Moneda [0] 2 6 5 3 3" xfId="29799" xr:uid="{E1BBCDEC-2E8D-44D4-84CA-5906EC0880A1}"/>
    <cellStyle name="Moneda [0] 2 6 5 4" xfId="19876" xr:uid="{2DDFE32D-4688-4270-8AC5-E9173251AB3B}"/>
    <cellStyle name="Moneda [0] 2 6 5 4 2" xfId="50893" xr:uid="{B0C7E49B-2DCB-4467-974C-8E2A5AAD907A}"/>
    <cellStyle name="Moneda [0] 2 6 5 4 3" xfId="34024" xr:uid="{C715DF80-D2E1-45C6-87A2-66B4E6377B9C}"/>
    <cellStyle name="Moneda [0] 2 6 5 5" xfId="8855" xr:uid="{FA72747B-13F7-4C86-BA53-0D62DF4BAF0E}"/>
    <cellStyle name="Moneda [0] 2 6 5 5 2" xfId="39907" xr:uid="{E19FB99D-0731-4274-A1D4-0180BA962A07}"/>
    <cellStyle name="Moneda [0] 2 6 5 6" xfId="23038" xr:uid="{DB8AA5E9-E4C6-48EF-8AB3-1FB1B30F59AD}"/>
    <cellStyle name="Moneda [0] 2 6 6" xfId="939" xr:uid="{E9040FCC-5E37-460D-9E75-23CB3B7B35F3}"/>
    <cellStyle name="Moneda [0] 2 6 6 2" xfId="13684" xr:uid="{CCA606B5-E407-4C99-BA3D-A8050B4F1510}"/>
    <cellStyle name="Moneda [0] 2 6 6 2 2" xfId="44732" xr:uid="{4A326FD2-E39E-4F7E-89DC-C52A187B8FF8}"/>
    <cellStyle name="Moneda [0] 2 6 6 2 3" xfId="27863" xr:uid="{7DDA994F-6513-4E4F-B7CE-915C4D365A37}"/>
    <cellStyle name="Moneda [0] 2 6 6 3" xfId="17292" xr:uid="{43FD4F7F-8457-4F8A-8550-77265E9E3D4D}"/>
    <cellStyle name="Moneda [0] 2 6 6 3 2" xfId="48339" xr:uid="{1FEF4E8D-5993-4350-9B86-4445BE44C20E}"/>
    <cellStyle name="Moneda [0] 2 6 6 3 3" xfId="31470" xr:uid="{A1852192-D8E9-4A61-A145-C2C6E1BB4CE4}"/>
    <cellStyle name="Moneda [0] 2 6 6 4" xfId="21547" xr:uid="{B5F989EE-3603-4F5A-95DD-D56C75237BC2}"/>
    <cellStyle name="Moneda [0] 2 6 6 4 2" xfId="52564" xr:uid="{768CA1DA-BB16-4F96-B331-9D0D28AB582D}"/>
    <cellStyle name="Moneda [0] 2 6 6 4 3" xfId="35695" xr:uid="{FEBF7E6F-CA11-4A88-A026-44EB3A6A4992}"/>
    <cellStyle name="Moneda [0] 2 6 6 5" xfId="10526" xr:uid="{C5C5D2A5-F62A-45FC-BE33-E5380232D0F6}"/>
    <cellStyle name="Moneda [0] 2 6 6 5 2" xfId="41578" xr:uid="{F3BD4AB5-5AB4-47CD-AE72-55FC70FB3022}"/>
    <cellStyle name="Moneda [0] 2 6 6 6" xfId="24709" xr:uid="{FF92A58E-59F7-40AA-A1C9-016149694D28}"/>
    <cellStyle name="Moneda [0] 2 6 7" xfId="3354" xr:uid="{886A9832-3E16-45EF-9B4C-B5A6095F56E7}"/>
    <cellStyle name="Moneda [0] 2 6 7 2" xfId="13981" xr:uid="{5BFAC782-6EB5-402B-9E2F-F79D62C6573C}"/>
    <cellStyle name="Moneda [0] 2 6 7 2 2" xfId="45029" xr:uid="{439CC268-CCDB-43B1-A6F3-F71E2B9C9029}"/>
    <cellStyle name="Moneda [0] 2 6 7 2 3" xfId="28160" xr:uid="{CEE44290-1729-40A3-B9CB-CDA11C751248}"/>
    <cellStyle name="Moneda [0] 2 6 7 3" xfId="17589" xr:uid="{55690C60-84F4-48BF-91C1-646FBF66264F}"/>
    <cellStyle name="Moneda [0] 2 6 7 3 2" xfId="48636" xr:uid="{27F20271-6EBC-4972-AA5C-5FDA03073FA7}"/>
    <cellStyle name="Moneda [0] 2 6 7 3 3" xfId="31767" xr:uid="{A0DA6A45-8AE8-4CE5-8DA5-2ADAF2514CB4}"/>
    <cellStyle name="Moneda [0] 2 6 7 4" xfId="21844" xr:uid="{1D9CEC89-42DA-4D29-9E69-0783BA30A1F7}"/>
    <cellStyle name="Moneda [0] 2 6 7 4 2" xfId="52861" xr:uid="{76602DB6-722C-4254-A7C1-938C2133B42B}"/>
    <cellStyle name="Moneda [0] 2 6 7 4 3" xfId="35992" xr:uid="{138E5C10-29BF-4BEE-9DDA-B930A07CA421}"/>
    <cellStyle name="Moneda [0] 2 6 7 5" xfId="10823" xr:uid="{4D7EBE15-C532-459E-92DF-E29ADCB015B4}"/>
    <cellStyle name="Moneda [0] 2 6 7 5 2" xfId="41875" xr:uid="{FB77FB34-0B6C-408D-8E27-2C3810CEB426}"/>
    <cellStyle name="Moneda [0] 2 6 7 6" xfId="25006" xr:uid="{DFB5F3BF-6F68-4E95-9CBC-AA6177426E8A}"/>
    <cellStyle name="Moneda [0] 2 6 8" xfId="5769" xr:uid="{C6D15503-F497-487D-B195-A6E3F8E53256}"/>
    <cellStyle name="Moneda [0] 2 6 8 2" xfId="11338" xr:uid="{05D8AB44-D289-429B-9BC1-C78CF16C55DA}"/>
    <cellStyle name="Moneda [0] 2 6 8 2 2" xfId="42386" xr:uid="{BDED640D-45CD-4718-B19C-88B17B87ABD7}"/>
    <cellStyle name="Moneda [0] 2 6 8 3" xfId="25517" xr:uid="{8CD89165-1B48-4744-A799-FFBB1A808A74}"/>
    <cellStyle name="Moneda [0] 2 6 9" xfId="14428" xr:uid="{61343711-E3A6-4F1A-9AA2-D7A7370D6874}"/>
    <cellStyle name="Moneda [0] 2 6 9 2" xfId="45476" xr:uid="{4D3BAD8F-0F5F-432C-859F-0EAC1BC65EAD}"/>
    <cellStyle name="Moneda [0] 2 6 9 3" xfId="28607" xr:uid="{E201197E-3FBC-429F-A357-4B0534A69657}"/>
    <cellStyle name="Moneda [0] 2 7" xfId="172" xr:uid="{7CEAA18E-EBE3-4C24-A16D-35DA2B051D2C}"/>
    <cellStyle name="Moneda [0] 2 7 10" xfId="14769" xr:uid="{47A08BBC-4E0B-4F07-991C-E201B66194EB}"/>
    <cellStyle name="Moneda [0] 2 7 10 2" xfId="45816" xr:uid="{F5BB1454-B96F-4A49-BA50-A5F682BBBB9E}"/>
    <cellStyle name="Moneda [0] 2 7 10 3" xfId="28947" xr:uid="{92E4FDA3-5A0B-4DE4-AF82-8B16FDA10D44}"/>
    <cellStyle name="Moneda [0] 2 7 11" xfId="18090" xr:uid="{925BEC9B-6204-40E7-A59F-062BB0912B16}"/>
    <cellStyle name="Moneda [0] 2 7 11 2" xfId="49107" xr:uid="{C54D130A-CD29-48F5-904F-3DCE6E65C0D9}"/>
    <cellStyle name="Moneda [0] 2 7 11 3" xfId="32238" xr:uid="{2A76B29E-9239-4AFE-B6DD-1400C703BD3B}"/>
    <cellStyle name="Moneda [0] 2 7 12" xfId="18390" xr:uid="{FA6F29FB-B85E-4668-A77F-28F8CF7808CC}"/>
    <cellStyle name="Moneda [0] 2 7 12 2" xfId="49407" xr:uid="{39ED439F-CB8A-4BBF-A224-E364845BE793}"/>
    <cellStyle name="Moneda [0] 2 7 12 3" xfId="32538" xr:uid="{62D6B5E7-D27F-4C59-A1C3-9D5D8940F511}"/>
    <cellStyle name="Moneda [0] 2 7 13" xfId="18690" xr:uid="{5E47B4D3-DAC9-4664-925C-6D3357025ED6}"/>
    <cellStyle name="Moneda [0] 2 7 13 2" xfId="49707" xr:uid="{1A4C45D2-B385-4206-B4B0-CA5B8E2ADF77}"/>
    <cellStyle name="Moneda [0] 2 7 13 3" xfId="32838" xr:uid="{EA28C538-ACF2-48DB-A101-0E062B0FF5EB}"/>
    <cellStyle name="Moneda [0] 2 7 14" xfId="19024" xr:uid="{2F4FA654-DAFF-438B-97BB-B3A518733DD1}"/>
    <cellStyle name="Moneda [0] 2 7 14 2" xfId="50041" xr:uid="{C67FFE67-4860-4D28-AB94-1E15B70FF477}"/>
    <cellStyle name="Moneda [0] 2 7 14 3" xfId="33172" xr:uid="{14AFB1BD-4271-4551-A609-89AA9AB93747}"/>
    <cellStyle name="Moneda [0] 2 7 15" xfId="8003" xr:uid="{DEA4D498-0CAD-438F-9FE3-66B217FD76A3}"/>
    <cellStyle name="Moneda [0] 2 7 15 2" xfId="53311" xr:uid="{BB84917B-A459-41A7-99A1-58A0ACD414EC}"/>
    <cellStyle name="Moneda [0] 2 7 15 3" xfId="36442" xr:uid="{7511F165-1959-41B9-BF73-4BED2D1FBC62}"/>
    <cellStyle name="Moneda [0] 2 7 16" xfId="36747" xr:uid="{CDBAF9CE-275E-464D-8C41-543528EEEBCA}"/>
    <cellStyle name="Moneda [0] 2 7 16 2" xfId="53616" xr:uid="{79CF3292-D8C5-4B0B-98F4-B5448E158660}"/>
    <cellStyle name="Moneda [0] 2 7 17" xfId="37057" xr:uid="{CBA923F2-5EA5-4FFB-9CF2-590BDA3B1516}"/>
    <cellStyle name="Moneda [0] 2 7 17 2" xfId="53926" xr:uid="{EFBBA5CC-ACDE-4A42-A78D-9D223243C2E5}"/>
    <cellStyle name="Moneda [0] 2 7 18" xfId="37360" xr:uid="{32875719-C335-4E32-A493-677C11C608B6}"/>
    <cellStyle name="Moneda [0] 2 7 18 2" xfId="54229" xr:uid="{324311D0-69EB-4414-9CF5-D06534687BAF}"/>
    <cellStyle name="Moneda [0] 2 7 19" xfId="37660" xr:uid="{77258CB1-49C3-4D08-B179-CB5FF243B769}"/>
    <cellStyle name="Moneda [0] 2 7 19 2" xfId="54529" xr:uid="{98D0B29A-57A6-4056-A5EE-160EAB117580}"/>
    <cellStyle name="Moneda [0] 2 7 2" xfId="596" xr:uid="{16B69DD1-6EC4-420D-A3C5-89C7C374F5F5}"/>
    <cellStyle name="Moneda [0] 2 7 2 2" xfId="2868" xr:uid="{06B354F0-ECDC-46D6-A833-6F52F96B9B05}"/>
    <cellStyle name="Moneda [0] 2 7 2 2 2" xfId="5283" xr:uid="{3CF20748-0CB8-4B8C-98BF-E09FEB94DAA5}"/>
    <cellStyle name="Moneda [0] 2 7 2 2 2 2" xfId="13266" xr:uid="{DC0E9C4D-BA65-4BCE-8A28-C403FB936879}"/>
    <cellStyle name="Moneda [0] 2 7 2 2 2 2 2" xfId="44314" xr:uid="{C62E7219-26A4-4D2C-BC7E-6EB29B17ED97}"/>
    <cellStyle name="Moneda [0] 2 7 2 2 2 3" xfId="27445" xr:uid="{3B20BDDD-7036-4F22-8429-3EF56A40F4FD}"/>
    <cellStyle name="Moneda [0] 2 7 2 2 3" xfId="7697" xr:uid="{640B5383-6CE6-4EA4-BEB1-AC65629E0C87}"/>
    <cellStyle name="Moneda [0] 2 7 2 2 3 2" xfId="16874" xr:uid="{180E27A1-5E03-45A1-88CC-8069CF592B04}"/>
    <cellStyle name="Moneda [0] 2 7 2 2 3 2 2" xfId="47921" xr:uid="{B57321A7-DB4A-4C36-B78B-8DA55C88DC8F}"/>
    <cellStyle name="Moneda [0] 2 7 2 2 3 3" xfId="31052" xr:uid="{0DC620D7-A46E-4F81-AE7D-242F166D6841}"/>
    <cellStyle name="Moneda [0] 2 7 2 2 4" xfId="21129" xr:uid="{666F6F30-3954-4E59-943B-060DA89D56D2}"/>
    <cellStyle name="Moneda [0] 2 7 2 2 4 2" xfId="52146" xr:uid="{D50C9CF3-08F2-4837-9604-96C116069BCE}"/>
    <cellStyle name="Moneda [0] 2 7 2 2 4 3" xfId="35277" xr:uid="{5E7C5227-16D4-453E-9336-DFF7FA7D307D}"/>
    <cellStyle name="Moneda [0] 2 7 2 2 5" xfId="10108" xr:uid="{CA589801-E213-4DC4-B86D-AC052D7DF920}"/>
    <cellStyle name="Moneda [0] 2 7 2 2 5 2" xfId="41160" xr:uid="{129122E6-EBA6-4880-87CE-AD0C6E16829E}"/>
    <cellStyle name="Moneda [0] 2 7 2 2 6" xfId="24291" xr:uid="{45F8A9E0-216A-45DA-8477-9105F083A949}"/>
    <cellStyle name="Moneda [0] 2 7 2 3" xfId="1790" xr:uid="{4C4FFEE9-AA91-489B-B161-E3A76AB2CCA0}"/>
    <cellStyle name="Moneda [0] 2 7 2 3 2" xfId="4205" xr:uid="{D35CE8D8-166A-42B8-A9EC-05F25AE62A47}"/>
    <cellStyle name="Moneda [0] 2 7 2 3 2 2" xfId="12188" xr:uid="{E725D516-49A3-4415-8964-D995ADA2DE5F}"/>
    <cellStyle name="Moneda [0] 2 7 2 3 2 2 2" xfId="43236" xr:uid="{C66D4303-B988-4675-885B-5796E1E4B5B5}"/>
    <cellStyle name="Moneda [0] 2 7 2 3 2 3" xfId="26367" xr:uid="{DAFB87F4-3F03-47C7-A43D-01E49E7A783F}"/>
    <cellStyle name="Moneda [0] 2 7 2 3 3" xfId="6619" xr:uid="{9A940D0D-3967-4590-B47B-10F4FE44E130}"/>
    <cellStyle name="Moneda [0] 2 7 2 3 3 2" xfId="15796" xr:uid="{D63DC636-F265-43EB-9E31-DEA1AF261EC8}"/>
    <cellStyle name="Moneda [0] 2 7 2 3 3 2 2" xfId="46843" xr:uid="{B196726A-76BD-4490-AC0A-BC28602DA004}"/>
    <cellStyle name="Moneda [0] 2 7 2 3 3 3" xfId="29974" xr:uid="{7FD616E6-D8BB-4815-9FFC-C9087A4D8718}"/>
    <cellStyle name="Moneda [0] 2 7 2 3 4" xfId="20051" xr:uid="{F30E9F46-0C94-4B2D-AD10-DC016F16EC67}"/>
    <cellStyle name="Moneda [0] 2 7 2 3 4 2" xfId="51068" xr:uid="{4081D293-83D6-478D-80E9-4D91809C429E}"/>
    <cellStyle name="Moneda [0] 2 7 2 3 4 3" xfId="34199" xr:uid="{47A011FC-CFA0-432C-AF4D-08898DE87F33}"/>
    <cellStyle name="Moneda [0] 2 7 2 3 5" xfId="9030" xr:uid="{A95487BF-6E6F-45BE-9F79-B7AC6BA11F7C}"/>
    <cellStyle name="Moneda [0] 2 7 2 3 5 2" xfId="40082" xr:uid="{AB208A88-6DBF-4D5C-A751-D64DBEA6B281}"/>
    <cellStyle name="Moneda [0] 2 7 2 3 6" xfId="23213" xr:uid="{1F0D8913-B071-4EDF-ABB4-4D9AFCCEC3FD}"/>
    <cellStyle name="Moneda [0] 2 7 2 4" xfId="1185" xr:uid="{65C094F2-6413-4D8C-A392-B421B5DE8053}"/>
    <cellStyle name="Moneda [0] 2 7 2 4 2" xfId="11584" xr:uid="{E645C2C7-AE37-42DD-B096-6A981953951D}"/>
    <cellStyle name="Moneda [0] 2 7 2 4 2 2" xfId="42632" xr:uid="{DC44D948-EBB1-486C-A5E5-5EC31A4888B9}"/>
    <cellStyle name="Moneda [0] 2 7 2 4 3" xfId="25763" xr:uid="{F88639A8-36BB-4448-97A3-FC46B711C43E}"/>
    <cellStyle name="Moneda [0] 2 7 2 5" xfId="3600" xr:uid="{A47D2252-A182-4663-A0E2-09B07A334536}"/>
    <cellStyle name="Moneda [0] 2 7 2 5 2" xfId="15192" xr:uid="{C38CAA7E-54AC-462D-9B82-C7890F3DB93E}"/>
    <cellStyle name="Moneda [0] 2 7 2 5 2 2" xfId="46239" xr:uid="{21507D8C-8D4D-4A75-9C11-5C38371C3A5B}"/>
    <cellStyle name="Moneda [0] 2 7 2 5 3" xfId="29370" xr:uid="{3AB5BEC5-B8B1-473D-B9AB-4515BFFCE278}"/>
    <cellStyle name="Moneda [0] 2 7 2 6" xfId="6015" xr:uid="{30A35CD9-2AC2-4720-A0A4-4695FD746A11}"/>
    <cellStyle name="Moneda [0] 2 7 2 6 2" xfId="19447" xr:uid="{FD433C89-2CFF-4BA8-8A77-F1C2534127EF}"/>
    <cellStyle name="Moneda [0] 2 7 2 6 2 2" xfId="50464" xr:uid="{F36BB853-6E7D-49A0-A82C-3C26CCA7EECB}"/>
    <cellStyle name="Moneda [0] 2 7 2 6 3" xfId="33595" xr:uid="{F6FAD9BA-A769-460D-A234-49BE24AF2861}"/>
    <cellStyle name="Moneda [0] 2 7 2 7" xfId="8426" xr:uid="{3C9C5C1B-2B36-481A-8892-ABE38733EA73}"/>
    <cellStyle name="Moneda [0] 2 7 2 7 2" xfId="39478" xr:uid="{F83A7723-081D-432B-95B2-668EB42410AA}"/>
    <cellStyle name="Moneda [0] 2 7 2 8" xfId="22609" xr:uid="{4D5D48DC-8256-402E-B060-CC78C4AECB60}"/>
    <cellStyle name="Moneda [0] 2 7 20" xfId="37962" xr:uid="{AB31B673-9E26-413F-B432-5ABC57CA7E9D}"/>
    <cellStyle name="Moneda [0] 2 7 20 2" xfId="54831" xr:uid="{3DB60FAE-79AF-4B2B-AC71-673E721B361C}"/>
    <cellStyle name="Moneda [0] 2 7 21" xfId="38264" xr:uid="{83AB6196-3D9D-4AE1-AC5B-B5F2FDF6CC70}"/>
    <cellStyle name="Moneda [0] 2 7 21 2" xfId="55133" xr:uid="{3C0F7D0C-D369-4B62-A0F3-0A015978F7DE}"/>
    <cellStyle name="Moneda [0] 2 7 22" xfId="38564" xr:uid="{C853538F-63BC-4B74-AD0C-B6F5B9B2A24C}"/>
    <cellStyle name="Moneda [0] 2 7 22 2" xfId="55433" xr:uid="{B09436D0-7471-4C86-826C-A8E57DBABBA9}"/>
    <cellStyle name="Moneda [0] 2 7 23" xfId="38864" xr:uid="{04CE86CC-7330-4F7B-B718-7940935F5FF6}"/>
    <cellStyle name="Moneda [0] 2 7 23 2" xfId="55733" xr:uid="{A9C1D2FD-F12C-462B-836E-9EB06566AC30}"/>
    <cellStyle name="Moneda [0] 2 7 24" xfId="39055" xr:uid="{2CFED7E1-68F0-45FC-8575-E4AD922C0D7E}"/>
    <cellStyle name="Moneda [0] 2 7 25" xfId="22186" xr:uid="{C840235B-5D28-4A16-9720-76B92B4E7B07}"/>
    <cellStyle name="Moneda [0] 2 7 3" xfId="2292" xr:uid="{41747598-E8F6-44CF-B43E-085820A17D7E}"/>
    <cellStyle name="Moneda [0] 2 7 3 2" xfId="4707" xr:uid="{5989F431-8E27-4278-8D08-C234E6D38A1D}"/>
    <cellStyle name="Moneda [0] 2 7 3 2 2" xfId="12690" xr:uid="{75138A05-D478-4626-BF70-5C89EBF94379}"/>
    <cellStyle name="Moneda [0] 2 7 3 2 2 2" xfId="43738" xr:uid="{5F37C170-6094-4790-84F9-965273BAAD07}"/>
    <cellStyle name="Moneda [0] 2 7 3 2 3" xfId="26869" xr:uid="{F33F645E-14DC-43AD-81D2-E0EACA902E61}"/>
    <cellStyle name="Moneda [0] 2 7 3 3" xfId="7121" xr:uid="{9D6F925D-3659-497F-B35E-AC3F9C3DF762}"/>
    <cellStyle name="Moneda [0] 2 7 3 3 2" xfId="16298" xr:uid="{8F63743C-ED40-4026-B6AE-F34B484F9F04}"/>
    <cellStyle name="Moneda [0] 2 7 3 3 2 2" xfId="47345" xr:uid="{287A2AC0-80A5-4D8B-9236-D65799D1CE19}"/>
    <cellStyle name="Moneda [0] 2 7 3 3 3" xfId="30476" xr:uid="{C1A736E7-F41B-4A50-8BC1-EF7646C4442F}"/>
    <cellStyle name="Moneda [0] 2 7 3 4" xfId="20553" xr:uid="{334DA955-7B38-4014-A295-E01579C744F7}"/>
    <cellStyle name="Moneda [0] 2 7 3 4 2" xfId="51570" xr:uid="{CBEE8010-E2F5-445F-B56C-4EBD580F687C}"/>
    <cellStyle name="Moneda [0] 2 7 3 4 3" xfId="34701" xr:uid="{147C06B0-D5F3-4912-B341-FD1BE6C499A2}"/>
    <cellStyle name="Moneda [0] 2 7 3 5" xfId="9532" xr:uid="{7AE88815-3ED0-426E-80F5-F6EDA1126079}"/>
    <cellStyle name="Moneda [0] 2 7 3 5 2" xfId="40584" xr:uid="{71F5E144-6A4C-4C78-B2AC-3808B29DC52B}"/>
    <cellStyle name="Moneda [0] 2 7 3 6" xfId="23715" xr:uid="{7BE054E5-ADB8-453C-8D00-3B26FAC00C4B}"/>
    <cellStyle name="Moneda [0] 2 7 4" xfId="2445" xr:uid="{898A92C4-86DB-43A8-A655-1C8FA1B00C58}"/>
    <cellStyle name="Moneda [0] 2 7 4 2" xfId="4860" xr:uid="{BD3226A4-D027-4289-B5DF-AAC01F48860E}"/>
    <cellStyle name="Moneda [0] 2 7 4 2 2" xfId="12843" xr:uid="{C91D8211-22A2-4E87-A2B1-B38AF708FEBE}"/>
    <cellStyle name="Moneda [0] 2 7 4 2 2 2" xfId="43891" xr:uid="{3AB077AE-BB8A-45D4-843E-ADF870C91049}"/>
    <cellStyle name="Moneda [0] 2 7 4 2 3" xfId="27022" xr:uid="{338D777E-1768-484D-AD80-429D78A9D789}"/>
    <cellStyle name="Moneda [0] 2 7 4 3" xfId="7274" xr:uid="{3B60EF96-5262-475B-BBDB-33289C841F74}"/>
    <cellStyle name="Moneda [0] 2 7 4 3 2" xfId="16451" xr:uid="{C801CBB8-4C54-403F-AF9B-730436AF8911}"/>
    <cellStyle name="Moneda [0] 2 7 4 3 2 2" xfId="47498" xr:uid="{E0DE291D-F921-40A0-872A-BDCBC6C32320}"/>
    <cellStyle name="Moneda [0] 2 7 4 3 3" xfId="30629" xr:uid="{5DFE5EA1-7833-4396-B3D5-15DBAE790B74}"/>
    <cellStyle name="Moneda [0] 2 7 4 4" xfId="20706" xr:uid="{F0DC2A0C-4DD2-48A6-B1F0-CF9D240DB657}"/>
    <cellStyle name="Moneda [0] 2 7 4 4 2" xfId="51723" xr:uid="{4370945D-B09D-4D81-9097-D88099EB594A}"/>
    <cellStyle name="Moneda [0] 2 7 4 4 3" xfId="34854" xr:uid="{FFF8382C-5155-404E-A99E-BDFFE6564F7A}"/>
    <cellStyle name="Moneda [0] 2 7 4 5" xfId="9685" xr:uid="{FABF6263-0C5D-4836-9AFB-17584FEFC973}"/>
    <cellStyle name="Moneda [0] 2 7 4 5 2" xfId="40737" xr:uid="{19F9DAD5-588C-4D61-BBEE-61607FE829D7}"/>
    <cellStyle name="Moneda [0] 2 7 4 6" xfId="23868" xr:uid="{A077BB53-2146-4E07-A724-D05D2B16E406}"/>
    <cellStyle name="Moneda [0] 2 7 5" xfId="1638" xr:uid="{23E54207-265D-40B8-B127-167B6BBF249F}"/>
    <cellStyle name="Moneda [0] 2 7 5 2" xfId="4053" xr:uid="{A0D85C96-35EE-46DE-8237-4E538B910861}"/>
    <cellStyle name="Moneda [0] 2 7 5 2 2" xfId="12036" xr:uid="{3AB8F08F-3044-4BF3-A053-9B488F5C6082}"/>
    <cellStyle name="Moneda [0] 2 7 5 2 2 2" xfId="43084" xr:uid="{51BA8B56-C1F5-4670-9223-E988BCFFD497}"/>
    <cellStyle name="Moneda [0] 2 7 5 2 3" xfId="26215" xr:uid="{132A92EE-4CD0-4906-9E4F-C72C304615C6}"/>
    <cellStyle name="Moneda [0] 2 7 5 3" xfId="6467" xr:uid="{38F1E3B5-3864-4265-AD25-7C6D2E5B2F5E}"/>
    <cellStyle name="Moneda [0] 2 7 5 3 2" xfId="15644" xr:uid="{E4422BAC-6651-42A7-881D-0F825DF52B96}"/>
    <cellStyle name="Moneda [0] 2 7 5 3 2 2" xfId="46691" xr:uid="{D186E22E-2586-47F9-B816-1AC3C2DFBB0A}"/>
    <cellStyle name="Moneda [0] 2 7 5 3 3" xfId="29822" xr:uid="{F0942592-B233-4131-A24A-9117BC415D18}"/>
    <cellStyle name="Moneda [0] 2 7 5 4" xfId="19899" xr:uid="{D5AF5EBF-857C-4739-9E48-AABDE58D26DD}"/>
    <cellStyle name="Moneda [0] 2 7 5 4 2" xfId="50916" xr:uid="{ED0111C8-E27E-4C29-8CF7-2D92892B796E}"/>
    <cellStyle name="Moneda [0] 2 7 5 4 3" xfId="34047" xr:uid="{7BF56A0F-20E4-4C16-9B67-5FA2648BB75D}"/>
    <cellStyle name="Moneda [0] 2 7 5 5" xfId="8878" xr:uid="{DFC399BA-C6D0-40F2-827C-32142FD1D6C2}"/>
    <cellStyle name="Moneda [0] 2 7 5 5 2" xfId="39930" xr:uid="{7D85EC27-2F43-4233-9C2C-77060A2177DD}"/>
    <cellStyle name="Moneda [0] 2 7 5 6" xfId="23061" xr:uid="{4F7417D9-8453-4FAE-BB7A-4CFFAF808007}"/>
    <cellStyle name="Moneda [0] 2 7 6" xfId="762" xr:uid="{4B0E0A24-8989-456E-942D-6A1795591CE8}"/>
    <cellStyle name="Moneda [0] 2 7 6 2" xfId="13685" xr:uid="{CFB7DC27-6B5F-4401-B0EF-FD71D4A80548}"/>
    <cellStyle name="Moneda [0] 2 7 6 2 2" xfId="44733" xr:uid="{7E9082C2-0B59-4115-8060-8FB013EAA33D}"/>
    <cellStyle name="Moneda [0] 2 7 6 2 3" xfId="27864" xr:uid="{BF77DEC5-DB81-441F-9093-2A8E10EE0D6D}"/>
    <cellStyle name="Moneda [0] 2 7 6 3" xfId="17293" xr:uid="{FD8FCEB6-225B-42C7-95EF-029FA8A6D02E}"/>
    <cellStyle name="Moneda [0] 2 7 6 3 2" xfId="48340" xr:uid="{0C405D50-BA25-4D0E-B637-D6D05D30AB7D}"/>
    <cellStyle name="Moneda [0] 2 7 6 3 3" xfId="31471" xr:uid="{E33BA37C-E21D-4EDC-9A3D-049B9681068A}"/>
    <cellStyle name="Moneda [0] 2 7 6 4" xfId="21548" xr:uid="{1565DEB0-674C-4980-91C4-2606A33EF1CC}"/>
    <cellStyle name="Moneda [0] 2 7 6 4 2" xfId="52565" xr:uid="{5439B9E7-6A43-4234-A23E-1CD3A83C744D}"/>
    <cellStyle name="Moneda [0] 2 7 6 4 3" xfId="35696" xr:uid="{DBADBAF1-A136-4B32-874C-7C1CB6894ED5}"/>
    <cellStyle name="Moneda [0] 2 7 6 5" xfId="10527" xr:uid="{A851F976-1935-45CE-A4FC-8FD5E351EEB1}"/>
    <cellStyle name="Moneda [0] 2 7 6 5 2" xfId="41579" xr:uid="{A1EA0A3A-7BD0-46E0-8BF3-73DEA789C76B}"/>
    <cellStyle name="Moneda [0] 2 7 6 6" xfId="24710" xr:uid="{5D79FCA3-C20E-4065-A789-26E35CE037F4}"/>
    <cellStyle name="Moneda [0] 2 7 7" xfId="3177" xr:uid="{58A96172-047B-4EB5-ABFB-B1CE7A71D018}"/>
    <cellStyle name="Moneda [0] 2 7 7 2" xfId="13982" xr:uid="{2C0A1A08-A493-4CE9-A3EF-6384CD5A1F9C}"/>
    <cellStyle name="Moneda [0] 2 7 7 2 2" xfId="45030" xr:uid="{C7697D86-3AF2-469A-B1E7-D3D7D15705FA}"/>
    <cellStyle name="Moneda [0] 2 7 7 2 3" xfId="28161" xr:uid="{32CCA62A-EFBF-4941-B317-075F8D33D0AE}"/>
    <cellStyle name="Moneda [0] 2 7 7 3" xfId="17590" xr:uid="{8B61CB97-52AD-4760-A14A-A74AFFF6558F}"/>
    <cellStyle name="Moneda [0] 2 7 7 3 2" xfId="48637" xr:uid="{C4BB319B-5581-4E15-94A5-D38BACD1C29F}"/>
    <cellStyle name="Moneda [0] 2 7 7 3 3" xfId="31768" xr:uid="{9296DC42-CBEC-4413-8C00-4FD83B6AC248}"/>
    <cellStyle name="Moneda [0] 2 7 7 4" xfId="21845" xr:uid="{D02C4952-53DF-414D-A641-C40367804989}"/>
    <cellStyle name="Moneda [0] 2 7 7 4 2" xfId="52862" xr:uid="{29F94A0C-64FF-4654-8C13-CCE2B4964206}"/>
    <cellStyle name="Moneda [0] 2 7 7 4 3" xfId="35993" xr:uid="{9A4290DA-2552-4A01-96DA-2EFF78D5E1B0}"/>
    <cellStyle name="Moneda [0] 2 7 7 5" xfId="10824" xr:uid="{4EA33BD7-40F7-40BD-B6E3-7D09B0E8F5C0}"/>
    <cellStyle name="Moneda [0] 2 7 7 5 2" xfId="41876" xr:uid="{33D286AB-6456-4D43-8A0E-ECC2837D1145}"/>
    <cellStyle name="Moneda [0] 2 7 7 6" xfId="25007" xr:uid="{3CB1A5F3-6839-40E9-98E5-B6A0E19A0AD3}"/>
    <cellStyle name="Moneda [0] 2 7 8" xfId="5592" xr:uid="{6FCC02AC-4E18-438D-8CE6-AC07DD1EEBB2}"/>
    <cellStyle name="Moneda [0] 2 7 8 2" xfId="11161" xr:uid="{056406AE-6219-4CD0-9D11-FB02DDE7F6DB}"/>
    <cellStyle name="Moneda [0] 2 7 8 2 2" xfId="42209" xr:uid="{FCB88F4D-F6D0-4E21-B127-FF89ADD55EBF}"/>
    <cellStyle name="Moneda [0] 2 7 8 3" xfId="25340" xr:uid="{B7F7BBA3-CEA2-4974-911E-E0D38EE1A316}"/>
    <cellStyle name="Moneda [0] 2 7 9" xfId="14429" xr:uid="{1E03A5BC-EBB6-4BCD-A2FC-40FA09912B05}"/>
    <cellStyle name="Moneda [0] 2 7 9 2" xfId="45477" xr:uid="{F7CB601E-A0B1-40AA-BE2B-CF2E2AEBF132}"/>
    <cellStyle name="Moneda [0] 2 7 9 3" xfId="28608" xr:uid="{E56DB539-361E-47E4-B794-B90AC187E40F}"/>
    <cellStyle name="Moneda [0] 2 8" xfId="372" xr:uid="{BBDFB051-A274-4F02-856F-9E5F839B7D3A}"/>
    <cellStyle name="Moneda [0] 2 8 10" xfId="18091" xr:uid="{8AF388C2-0490-4E6B-BEFD-2DA5A9451111}"/>
    <cellStyle name="Moneda [0] 2 8 10 2" xfId="49108" xr:uid="{769C1B5B-25C4-43EB-A4AE-7CA458ADBC29}"/>
    <cellStyle name="Moneda [0] 2 8 10 3" xfId="32239" xr:uid="{146EC452-4E84-4568-B752-288384E69D85}"/>
    <cellStyle name="Moneda [0] 2 8 11" xfId="18391" xr:uid="{66B3B345-D067-4037-983A-523470B2DDF3}"/>
    <cellStyle name="Moneda [0] 2 8 11 2" xfId="49408" xr:uid="{36EBE58C-AF5D-43A9-AE4C-85F9B8B737E8}"/>
    <cellStyle name="Moneda [0] 2 8 11 3" xfId="32539" xr:uid="{97AB5EEE-EC5B-40DA-9272-4DF524511088}"/>
    <cellStyle name="Moneda [0] 2 8 12" xfId="18691" xr:uid="{F05EC054-2086-43A6-A98C-F52EA6D3B84B}"/>
    <cellStyle name="Moneda [0] 2 8 12 2" xfId="49708" xr:uid="{52F884C6-BEC3-4638-AC61-13DDE1047774}"/>
    <cellStyle name="Moneda [0] 2 8 12 3" xfId="32839" xr:uid="{8925ACAB-C0AD-4BF9-9D7B-84A2FAA03935}"/>
    <cellStyle name="Moneda [0] 2 8 13" xfId="19224" xr:uid="{1889BB3B-2167-48FD-A2F9-B1EFDFAB3518}"/>
    <cellStyle name="Moneda [0] 2 8 13 2" xfId="50241" xr:uid="{F87E8BA5-24E8-479A-B007-7AD673FA64E0}"/>
    <cellStyle name="Moneda [0] 2 8 13 3" xfId="33372" xr:uid="{184235F7-61CF-49EE-BA8F-EC7C17922DFC}"/>
    <cellStyle name="Moneda [0] 2 8 14" xfId="8203" xr:uid="{3C30CC05-4E8C-439B-9487-949EB3A3C6E6}"/>
    <cellStyle name="Moneda [0] 2 8 14 2" xfId="53312" xr:uid="{82B5F78A-F2D9-4FCE-865B-ADC784C40048}"/>
    <cellStyle name="Moneda [0] 2 8 14 3" xfId="36443" xr:uid="{55F75F97-1A33-47E1-B2D6-8B36960D2EB1}"/>
    <cellStyle name="Moneda [0] 2 8 15" xfId="36748" xr:uid="{52DEDDAF-A6BC-4A62-8369-3181D8995C50}"/>
    <cellStyle name="Moneda [0] 2 8 15 2" xfId="53617" xr:uid="{47C42186-DAD6-4D9D-B112-0BDB3D2B7BD5}"/>
    <cellStyle name="Moneda [0] 2 8 16" xfId="37058" xr:uid="{D8EE55AF-CD0C-46D9-817D-D778C8327EAC}"/>
    <cellStyle name="Moneda [0] 2 8 16 2" xfId="53927" xr:uid="{17E6CB8F-C1A8-4CF8-97BB-2C050E48DF8D}"/>
    <cellStyle name="Moneda [0] 2 8 17" xfId="37361" xr:uid="{B4EBE91C-584B-4746-9FD1-A17E7D45604C}"/>
    <cellStyle name="Moneda [0] 2 8 17 2" xfId="54230" xr:uid="{956A1603-9AEB-4672-8FD5-A1CF21B9817A}"/>
    <cellStyle name="Moneda [0] 2 8 18" xfId="37661" xr:uid="{B815E5A9-E71E-4A3B-99DC-367CFC626707}"/>
    <cellStyle name="Moneda [0] 2 8 18 2" xfId="54530" xr:uid="{CB9CFB34-D7A7-42D7-8170-7B497265FA42}"/>
    <cellStyle name="Moneda [0] 2 8 19" xfId="37963" xr:uid="{4506A7EB-E3AF-40D0-B5EF-0DA0D44CC1EE}"/>
    <cellStyle name="Moneda [0] 2 8 19 2" xfId="54832" xr:uid="{F133D7E6-2A2E-4F9D-87F1-98E7E4B8D7BD}"/>
    <cellStyle name="Moneda [0] 2 8 2" xfId="597" xr:uid="{06FFD356-53CB-4B1C-A4F9-73122B8E4516}"/>
    <cellStyle name="Moneda [0] 2 8 2 2" xfId="2869" xr:uid="{E082FAF4-C886-4876-A42F-D3BF6DB8ECF6}"/>
    <cellStyle name="Moneda [0] 2 8 2 2 2" xfId="5284" xr:uid="{5B2CE0C2-2536-4879-8DBC-4876010B05BB}"/>
    <cellStyle name="Moneda [0] 2 8 2 2 2 2" xfId="13267" xr:uid="{D8A3C830-CF14-4574-99E0-853FAFCAD925}"/>
    <cellStyle name="Moneda [0] 2 8 2 2 2 2 2" xfId="44315" xr:uid="{DF42E4FA-DD30-4D3B-BEF6-4AA9A29A106B}"/>
    <cellStyle name="Moneda [0] 2 8 2 2 2 3" xfId="27446" xr:uid="{BF23BD82-B764-4BE3-AFA3-5C8EB6919A8D}"/>
    <cellStyle name="Moneda [0] 2 8 2 2 3" xfId="7698" xr:uid="{3A2A4A04-3FD7-4395-B440-E644073171E2}"/>
    <cellStyle name="Moneda [0] 2 8 2 2 3 2" xfId="16875" xr:uid="{F36332A3-5A32-4A4B-B92F-0B0A1B310F87}"/>
    <cellStyle name="Moneda [0] 2 8 2 2 3 2 2" xfId="47922" xr:uid="{647CE294-8770-45F6-8326-986F9B505BAA}"/>
    <cellStyle name="Moneda [0] 2 8 2 2 3 3" xfId="31053" xr:uid="{AD8BB81C-84DD-4BD3-B230-2DAB1B205EA9}"/>
    <cellStyle name="Moneda [0] 2 8 2 2 4" xfId="21130" xr:uid="{D96F6D9D-D58A-4C93-9F8E-7F481DCBB350}"/>
    <cellStyle name="Moneda [0] 2 8 2 2 4 2" xfId="52147" xr:uid="{F376A824-C51E-48CC-87E9-1F9774A4FD44}"/>
    <cellStyle name="Moneda [0] 2 8 2 2 4 3" xfId="35278" xr:uid="{DB180705-B402-4B5A-AA4A-574BB55E2197}"/>
    <cellStyle name="Moneda [0] 2 8 2 2 5" xfId="10109" xr:uid="{B7929F96-A4D9-4A12-82DA-C8546B788F5A}"/>
    <cellStyle name="Moneda [0] 2 8 2 2 5 2" xfId="41161" xr:uid="{43CB11ED-AD01-40A2-9574-3B8495C82FFA}"/>
    <cellStyle name="Moneda [0] 2 8 2 2 6" xfId="24292" xr:uid="{D3AA366F-4997-4C4E-B7E8-3DD75D8CE596}"/>
    <cellStyle name="Moneda [0] 2 8 2 3" xfId="1990" xr:uid="{197079D0-FECC-45AA-9F89-F69EEAAE2662}"/>
    <cellStyle name="Moneda [0] 2 8 2 3 2" xfId="4405" xr:uid="{AE18BB1A-283E-44EA-A27B-993958B30541}"/>
    <cellStyle name="Moneda [0] 2 8 2 3 2 2" xfId="12388" xr:uid="{70AD2817-7632-49DF-9BD0-6BAE65B0027F}"/>
    <cellStyle name="Moneda [0] 2 8 2 3 2 2 2" xfId="43436" xr:uid="{FE203E94-33CF-4A4C-B3ED-0BA8A0D467BC}"/>
    <cellStyle name="Moneda [0] 2 8 2 3 2 3" xfId="26567" xr:uid="{75228804-A1FE-4FA7-BC15-E5E11E5794A7}"/>
    <cellStyle name="Moneda [0] 2 8 2 3 3" xfId="6819" xr:uid="{7E97EDE7-7C48-4A6F-8029-8220EC533E7A}"/>
    <cellStyle name="Moneda [0] 2 8 2 3 3 2" xfId="15996" xr:uid="{AD35B0AE-48EA-4357-95AC-46B18594CEDE}"/>
    <cellStyle name="Moneda [0] 2 8 2 3 3 2 2" xfId="47043" xr:uid="{DD7747D0-E4C7-4BDE-81E2-291742B7CD48}"/>
    <cellStyle name="Moneda [0] 2 8 2 3 3 3" xfId="30174" xr:uid="{AB7316DB-CF45-42E2-87DD-62019BAE7F0C}"/>
    <cellStyle name="Moneda [0] 2 8 2 3 4" xfId="20251" xr:uid="{1959747F-F0E5-46CE-850B-FF84A1BE626D}"/>
    <cellStyle name="Moneda [0] 2 8 2 3 4 2" xfId="51268" xr:uid="{17B8B073-A6D1-4E4E-BF41-57C7B7933D3C}"/>
    <cellStyle name="Moneda [0] 2 8 2 3 4 3" xfId="34399" xr:uid="{C1A61D0E-148C-4EFD-A67B-5795E9F981B7}"/>
    <cellStyle name="Moneda [0] 2 8 2 3 5" xfId="9230" xr:uid="{5EE48CDA-126E-4049-8D7C-37184DAE9A46}"/>
    <cellStyle name="Moneda [0] 2 8 2 3 5 2" xfId="40282" xr:uid="{6584859F-531A-4D6B-BCC7-5E37A91C5209}"/>
    <cellStyle name="Moneda [0] 2 8 2 3 6" xfId="23413" xr:uid="{580BBD3D-5863-4C98-9B6F-C40AF9ECFDC6}"/>
    <cellStyle name="Moneda [0] 2 8 2 4" xfId="1186" xr:uid="{0DF4860C-565D-4CC6-BDB8-35EF6A38ECBA}"/>
    <cellStyle name="Moneda [0] 2 8 2 4 2" xfId="11585" xr:uid="{1AC82017-5B3B-4876-B85A-3C002035D3AB}"/>
    <cellStyle name="Moneda [0] 2 8 2 4 2 2" xfId="42633" xr:uid="{F9A6C09F-CE6A-4F7E-9FAE-7152B60F4883}"/>
    <cellStyle name="Moneda [0] 2 8 2 4 3" xfId="25764" xr:uid="{7ABE9FB7-5199-49F1-9855-053EED52B7C1}"/>
    <cellStyle name="Moneda [0] 2 8 2 5" xfId="3601" xr:uid="{56FBDF13-22F7-4857-B884-B8CCE9755E2B}"/>
    <cellStyle name="Moneda [0] 2 8 2 5 2" xfId="15193" xr:uid="{8AF4A256-048E-4046-8A68-CDF9567B8998}"/>
    <cellStyle name="Moneda [0] 2 8 2 5 2 2" xfId="46240" xr:uid="{E47BB247-A7B2-4D36-ABC3-16A977A1C5CF}"/>
    <cellStyle name="Moneda [0] 2 8 2 5 3" xfId="29371" xr:uid="{2CE964CB-79C8-4DEB-B9A8-88A929315FAA}"/>
    <cellStyle name="Moneda [0] 2 8 2 6" xfId="6016" xr:uid="{FED84703-D374-461F-B927-CE4BB329885C}"/>
    <cellStyle name="Moneda [0] 2 8 2 6 2" xfId="19448" xr:uid="{7DFA81ED-C2E9-4B26-A62F-C63BA0A5990E}"/>
    <cellStyle name="Moneda [0] 2 8 2 6 2 2" xfId="50465" xr:uid="{231A4D0E-7D52-4327-AFBF-8205C0718840}"/>
    <cellStyle name="Moneda [0] 2 8 2 6 3" xfId="33596" xr:uid="{3A0B7A89-107B-4F01-960D-868DF42DBDE8}"/>
    <cellStyle name="Moneda [0] 2 8 2 7" xfId="8427" xr:uid="{92458B4E-4D95-4346-AE7B-75503CD8B88E}"/>
    <cellStyle name="Moneda [0] 2 8 2 7 2" xfId="39479" xr:uid="{40A9F545-AA69-4D14-9C90-B2253C8AEE54}"/>
    <cellStyle name="Moneda [0] 2 8 2 8" xfId="22610" xr:uid="{4391657D-CF0E-4FDA-A0BB-5EDD20431AC6}"/>
    <cellStyle name="Moneda [0] 2 8 20" xfId="38265" xr:uid="{FA320B68-B78C-4549-B57E-D714FF5A7735}"/>
    <cellStyle name="Moneda [0] 2 8 20 2" xfId="55134" xr:uid="{D0C3AB9D-9DB1-4D70-BA74-B5620CE6E67F}"/>
    <cellStyle name="Moneda [0] 2 8 21" xfId="38565" xr:uid="{AE03E03F-FB39-412C-927F-A254BBE68FC0}"/>
    <cellStyle name="Moneda [0] 2 8 21 2" xfId="55434" xr:uid="{320676D2-70DA-409A-A623-A1F6C03AB4C5}"/>
    <cellStyle name="Moneda [0] 2 8 22" xfId="38865" xr:uid="{CA675329-A35F-4B8E-904C-9C5289E009C5}"/>
    <cellStyle name="Moneda [0] 2 8 22 2" xfId="55734" xr:uid="{D477D4E3-7417-4318-A3AD-640D0C97C150}"/>
    <cellStyle name="Moneda [0] 2 8 23" xfId="39255" xr:uid="{E7AC7288-0C15-4B6B-B964-6A0C381445AA}"/>
    <cellStyle name="Moneda [0] 2 8 24" xfId="22386" xr:uid="{07500D85-9624-4AB8-AE8D-08FF04294F7C}"/>
    <cellStyle name="Moneda [0] 2 8 3" xfId="2645" xr:uid="{66EC05B2-439C-45BC-8418-1EDF4EE92487}"/>
    <cellStyle name="Moneda [0] 2 8 3 2" xfId="5060" xr:uid="{6920FB00-71AE-4AD4-B51B-38157EBA3A2C}"/>
    <cellStyle name="Moneda [0] 2 8 3 2 2" xfId="13043" xr:uid="{CB20D6E2-FEC0-41F5-9B51-76EFC3CF8469}"/>
    <cellStyle name="Moneda [0] 2 8 3 2 2 2" xfId="44091" xr:uid="{7D796D93-87FE-4435-8AEB-B95D7F9F28C8}"/>
    <cellStyle name="Moneda [0] 2 8 3 2 3" xfId="27222" xr:uid="{A80657B9-0726-40F8-B6EB-BF033585F4C3}"/>
    <cellStyle name="Moneda [0] 2 8 3 3" xfId="7474" xr:uid="{D70BEBDD-7A65-4795-B709-81C59F6C7F88}"/>
    <cellStyle name="Moneda [0] 2 8 3 3 2" xfId="16651" xr:uid="{CF613500-D732-46C6-A62F-2BEAA83A6E64}"/>
    <cellStyle name="Moneda [0] 2 8 3 3 2 2" xfId="47698" xr:uid="{C0FAFD6F-4E98-494A-9D1C-F2232F26879C}"/>
    <cellStyle name="Moneda [0] 2 8 3 3 3" xfId="30829" xr:uid="{39621E2A-F67F-46DE-99F2-6461D61F8451}"/>
    <cellStyle name="Moneda [0] 2 8 3 4" xfId="20906" xr:uid="{AB34D9A7-FF4F-466E-8FBA-F333B7BA1EE0}"/>
    <cellStyle name="Moneda [0] 2 8 3 4 2" xfId="51923" xr:uid="{847A3AC3-B0BF-404C-AD6F-ACCFD7A75E65}"/>
    <cellStyle name="Moneda [0] 2 8 3 4 3" xfId="35054" xr:uid="{C179F16C-8017-435A-8163-D0041FF64C5B}"/>
    <cellStyle name="Moneda [0] 2 8 3 5" xfId="9885" xr:uid="{48ABB0DF-0A42-4419-80F8-130E9C52F2BF}"/>
    <cellStyle name="Moneda [0] 2 8 3 5 2" xfId="40937" xr:uid="{2EB34884-BFF7-4560-B578-6CCB72B7AB69}"/>
    <cellStyle name="Moneda [0] 2 8 3 6" xfId="24068" xr:uid="{E1E839CD-4F2A-4EC4-B36C-1A7CE98E8DB6}"/>
    <cellStyle name="Moneda [0] 2 8 4" xfId="1689" xr:uid="{DA585B5E-BCE1-4462-8880-64C2140377AE}"/>
    <cellStyle name="Moneda [0] 2 8 4 2" xfId="4104" xr:uid="{4C12B0F0-4D0C-46B9-B4B2-B91A0A0E97E5}"/>
    <cellStyle name="Moneda [0] 2 8 4 2 2" xfId="12087" xr:uid="{37DBA0E4-C263-490C-84C5-0A3E3A7A4214}"/>
    <cellStyle name="Moneda [0] 2 8 4 2 2 2" xfId="43135" xr:uid="{C4A642BF-53ED-46DB-AFF1-D36E19AE1D66}"/>
    <cellStyle name="Moneda [0] 2 8 4 2 3" xfId="26266" xr:uid="{B6B6D788-C8CC-47B5-AC20-89D95DAFD377}"/>
    <cellStyle name="Moneda [0] 2 8 4 3" xfId="6518" xr:uid="{6423B5A7-153A-4638-B492-552F7CF56EA6}"/>
    <cellStyle name="Moneda [0] 2 8 4 3 2" xfId="15695" xr:uid="{2168D2ED-A7F3-4FF0-B3F2-77D1170D0516}"/>
    <cellStyle name="Moneda [0] 2 8 4 3 2 2" xfId="46742" xr:uid="{C20690EE-63EF-42CA-AEF3-DD706672A1BC}"/>
    <cellStyle name="Moneda [0] 2 8 4 3 3" xfId="29873" xr:uid="{207935D8-EC40-4A33-88E3-99B968EFF914}"/>
    <cellStyle name="Moneda [0] 2 8 4 4" xfId="19950" xr:uid="{0C89A3AA-E299-4451-94CD-1E87E3D849D9}"/>
    <cellStyle name="Moneda [0] 2 8 4 4 2" xfId="50967" xr:uid="{EBDFCE50-7E63-49CD-975D-262A8B0577EA}"/>
    <cellStyle name="Moneda [0] 2 8 4 4 3" xfId="34098" xr:uid="{DBE7F6C0-09F5-4C25-A500-7812BA234FF4}"/>
    <cellStyle name="Moneda [0] 2 8 4 5" xfId="8929" xr:uid="{AD35279F-C4AD-40AA-B088-82B581EACFE6}"/>
    <cellStyle name="Moneda [0] 2 8 4 5 2" xfId="39981" xr:uid="{6E94F93B-8D78-4586-8CD9-C07E89417102}"/>
    <cellStyle name="Moneda [0] 2 8 4 6" xfId="23112" xr:uid="{B3BFF497-B199-415E-9E9C-30EC51ED6675}"/>
    <cellStyle name="Moneda [0] 2 8 5" xfId="962" xr:uid="{0F70BF40-C3BE-4999-AF8A-DA69CC77DB76}"/>
    <cellStyle name="Moneda [0] 2 8 5 2" xfId="13686" xr:uid="{EF19659C-ED53-4E03-ABC0-A31B4C398114}"/>
    <cellStyle name="Moneda [0] 2 8 5 2 2" xfId="44734" xr:uid="{DD428064-D9E6-4C13-8C04-39EB9881D14B}"/>
    <cellStyle name="Moneda [0] 2 8 5 2 3" xfId="27865" xr:uid="{12FEADC7-37B6-4FF9-9B85-E6EDD639ECF6}"/>
    <cellStyle name="Moneda [0] 2 8 5 3" xfId="17294" xr:uid="{28CA8286-AC5D-428D-9E02-01F94CEBD9CE}"/>
    <cellStyle name="Moneda [0] 2 8 5 3 2" xfId="48341" xr:uid="{A396D65B-3974-454D-8A5B-FA58C1EDAD88}"/>
    <cellStyle name="Moneda [0] 2 8 5 3 3" xfId="31472" xr:uid="{8108040B-6BEF-4379-8FB1-29E2F3333296}"/>
    <cellStyle name="Moneda [0] 2 8 5 4" xfId="21549" xr:uid="{88D0FF19-DED7-4ABA-97C3-09DE6C338614}"/>
    <cellStyle name="Moneda [0] 2 8 5 4 2" xfId="52566" xr:uid="{AB9CA9F6-98CF-4903-B357-8D43A0D9C0A9}"/>
    <cellStyle name="Moneda [0] 2 8 5 4 3" xfId="35697" xr:uid="{41B26050-4E44-4175-AFA6-6F6C9E6FA07D}"/>
    <cellStyle name="Moneda [0] 2 8 5 5" xfId="10528" xr:uid="{7C22F523-1ECA-474B-8627-D54693734DFE}"/>
    <cellStyle name="Moneda [0] 2 8 5 5 2" xfId="41580" xr:uid="{A98124BE-C5DF-4570-AFD5-9981E8844BC5}"/>
    <cellStyle name="Moneda [0] 2 8 5 6" xfId="24711" xr:uid="{C5D577C5-E312-4F69-9EB4-2E02F3148D26}"/>
    <cellStyle name="Moneda [0] 2 8 6" xfId="3377" xr:uid="{D1950AEC-1828-429B-9242-53E4BE7E61C2}"/>
    <cellStyle name="Moneda [0] 2 8 6 2" xfId="13983" xr:uid="{E5668326-DC3B-4748-93FB-A1F85FB5C837}"/>
    <cellStyle name="Moneda [0] 2 8 6 2 2" xfId="45031" xr:uid="{0A377FE7-C402-42CE-A1EB-E88438FC0208}"/>
    <cellStyle name="Moneda [0] 2 8 6 2 3" xfId="28162" xr:uid="{1C782FCE-BCE6-45AF-8D8C-2624C5AD2B25}"/>
    <cellStyle name="Moneda [0] 2 8 6 3" xfId="17591" xr:uid="{49F362B1-9A34-46A1-A9BE-CE084B255D30}"/>
    <cellStyle name="Moneda [0] 2 8 6 3 2" xfId="48638" xr:uid="{6C7E3A1A-E979-4AF4-B20B-D3F063278BF6}"/>
    <cellStyle name="Moneda [0] 2 8 6 3 3" xfId="31769" xr:uid="{19A605FB-CF74-4D37-A6F6-B7434EFA97E9}"/>
    <cellStyle name="Moneda [0] 2 8 6 4" xfId="21846" xr:uid="{C96217E1-1FC3-4720-9252-7B91066AC91A}"/>
    <cellStyle name="Moneda [0] 2 8 6 4 2" xfId="52863" xr:uid="{91FAAA1B-0E14-4984-B50A-311FDCA0ABC6}"/>
    <cellStyle name="Moneda [0] 2 8 6 4 3" xfId="35994" xr:uid="{78B459B0-6AAC-4C8F-88BE-F4910A09509A}"/>
    <cellStyle name="Moneda [0] 2 8 6 5" xfId="10825" xr:uid="{FBBA1AA2-FCA2-4C74-B02C-739DC80FFF68}"/>
    <cellStyle name="Moneda [0] 2 8 6 5 2" xfId="41877" xr:uid="{5A1B6641-BC81-4044-95B8-C4E1149C44E3}"/>
    <cellStyle name="Moneda [0] 2 8 6 6" xfId="25008" xr:uid="{11EDE37C-4722-4A24-80EC-F805D558078D}"/>
    <cellStyle name="Moneda [0] 2 8 7" xfId="5792" xr:uid="{ADBE58FE-620D-453F-9AEC-89C3CFB2CBA2}"/>
    <cellStyle name="Moneda [0] 2 8 7 2" xfId="11361" xr:uid="{969CAA27-4892-48DE-BDFD-8180FC46892B}"/>
    <cellStyle name="Moneda [0] 2 8 7 2 2" xfId="42409" xr:uid="{77A83C73-F1B6-46BC-AE53-93EB9489BC16}"/>
    <cellStyle name="Moneda [0] 2 8 7 3" xfId="25540" xr:uid="{B5638DAD-A67F-4088-AAD2-7D12C1B4D0D9}"/>
    <cellStyle name="Moneda [0] 2 8 8" xfId="14430" xr:uid="{7F850210-7A68-463C-B609-A1094FEAD13E}"/>
    <cellStyle name="Moneda [0] 2 8 8 2" xfId="45478" xr:uid="{8516DE22-A181-4DFD-B1EF-FB998AF1CB97}"/>
    <cellStyle name="Moneda [0] 2 8 8 3" xfId="28609" xr:uid="{F4EAF7B5-9AE4-4FBA-9866-A920E6996B54}"/>
    <cellStyle name="Moneda [0] 2 8 9" xfId="14969" xr:uid="{7613695B-5B51-4F8F-B246-2701E45E4764}"/>
    <cellStyle name="Moneda [0] 2 8 9 2" xfId="46016" xr:uid="{3E76B343-145C-4878-8267-B018512B1D41}"/>
    <cellStyle name="Moneda [0] 2 8 9 3" xfId="29147" xr:uid="{1FF6D412-C59E-48E5-BED5-8C84A691D9CD}"/>
    <cellStyle name="Moneda [0] 2 9" xfId="421" xr:uid="{0FBD2262-9B0D-43D6-AF9B-B2FF5485D261}"/>
    <cellStyle name="Moneda [0] 2 9 2" xfId="2693" xr:uid="{8B9400F8-6B1E-45B5-ABE8-1AB5C0819AD8}"/>
    <cellStyle name="Moneda [0] 2 9 2 2" xfId="5108" xr:uid="{BDB3865C-BE1F-4AAE-B250-18891AB81172}"/>
    <cellStyle name="Moneda [0] 2 9 2 2 2" xfId="13091" xr:uid="{58AC7BFB-F63F-47F2-AD23-A8E576856730}"/>
    <cellStyle name="Moneda [0] 2 9 2 2 2 2" xfId="44139" xr:uid="{4DD3BB6D-14EA-40E5-9696-E3A54CD81AC4}"/>
    <cellStyle name="Moneda [0] 2 9 2 2 3" xfId="27270" xr:uid="{1A6F66D8-D271-4410-8D9E-52277643A6B5}"/>
    <cellStyle name="Moneda [0] 2 9 2 3" xfId="7522" xr:uid="{5E646021-F681-412F-A084-5ACC0101A164}"/>
    <cellStyle name="Moneda [0] 2 9 2 3 2" xfId="16699" xr:uid="{606E7DF5-FCDF-480F-A2B8-5CAC07AA2A13}"/>
    <cellStyle name="Moneda [0] 2 9 2 3 2 2" xfId="47746" xr:uid="{4BE49FC7-7598-4E97-8425-03398376C3B3}"/>
    <cellStyle name="Moneda [0] 2 9 2 3 3" xfId="30877" xr:uid="{B5E0CD16-5B85-4A7D-B58B-ECE4D0E0D2C3}"/>
    <cellStyle name="Moneda [0] 2 9 2 4" xfId="20954" xr:uid="{3EE7E2EE-97DB-409D-BD50-C332F83AB539}"/>
    <cellStyle name="Moneda [0] 2 9 2 4 2" xfId="51971" xr:uid="{32C90DF6-DA66-4B75-84FB-D5CADA5F25CF}"/>
    <cellStyle name="Moneda [0] 2 9 2 4 3" xfId="35102" xr:uid="{97512D51-9A2E-419C-BFC9-B0808EDFADB2}"/>
    <cellStyle name="Moneda [0] 2 9 2 5" xfId="9933" xr:uid="{BC9C754A-0FE2-4DF1-B843-A9496B8AAF09}"/>
    <cellStyle name="Moneda [0] 2 9 2 5 2" xfId="40985" xr:uid="{E55019C9-D28E-441E-9781-6617C5DA8AA6}"/>
    <cellStyle name="Moneda [0] 2 9 2 6" xfId="24116" xr:uid="{94152BAA-F64E-4FD1-9C2E-FE8889FB6739}"/>
    <cellStyle name="Moneda [0] 2 9 3" xfId="2038" xr:uid="{96206C17-E810-40CB-ACD1-F6CE600C931F}"/>
    <cellStyle name="Moneda [0] 2 9 3 2" xfId="4453" xr:uid="{2FA9825A-E287-443A-A305-0A6431510588}"/>
    <cellStyle name="Moneda [0] 2 9 3 2 2" xfId="12436" xr:uid="{ADC1B893-8F1E-4A84-9884-E0C2421075B8}"/>
    <cellStyle name="Moneda [0] 2 9 3 2 2 2" xfId="43484" xr:uid="{CD691E79-0C6D-41AE-B32C-A01F5383EF6A}"/>
    <cellStyle name="Moneda [0] 2 9 3 2 3" xfId="26615" xr:uid="{B77F5BD5-CCFD-4FB8-A4B5-8A0B48CAB8CB}"/>
    <cellStyle name="Moneda [0] 2 9 3 3" xfId="6867" xr:uid="{C2FB9C9A-A8FA-4F69-A71C-213CF641CBE3}"/>
    <cellStyle name="Moneda [0] 2 9 3 3 2" xfId="16044" xr:uid="{0E30A70C-2F69-424A-88F2-BC26DCE5231F}"/>
    <cellStyle name="Moneda [0] 2 9 3 3 2 2" xfId="47091" xr:uid="{FBA5A60B-52C4-4891-862D-A5A357A2AF3D}"/>
    <cellStyle name="Moneda [0] 2 9 3 3 3" xfId="30222" xr:uid="{6CCFA94E-784B-42EE-8A36-94C1D4014A0F}"/>
    <cellStyle name="Moneda [0] 2 9 3 4" xfId="20299" xr:uid="{50E3026F-9A83-48CE-8780-0E8F1F46DADB}"/>
    <cellStyle name="Moneda [0] 2 9 3 4 2" xfId="51316" xr:uid="{F023E3CC-027B-45F2-9362-1D09C898F6D3}"/>
    <cellStyle name="Moneda [0] 2 9 3 4 3" xfId="34447" xr:uid="{EE2B46AF-C2A0-4B48-B78A-ADA6245AD172}"/>
    <cellStyle name="Moneda [0] 2 9 3 5" xfId="9278" xr:uid="{B85924AE-79FA-4851-BAE5-0EE5E32455D0}"/>
    <cellStyle name="Moneda [0] 2 9 3 5 2" xfId="40330" xr:uid="{D9E5D41C-2CAF-43B3-B36B-171F43F3C8A2}"/>
    <cellStyle name="Moneda [0] 2 9 3 6" xfId="23461" xr:uid="{E0776C90-0873-4135-B4BB-417DF0688744}"/>
    <cellStyle name="Moneda [0] 2 9 4" xfId="1010" xr:uid="{E8FBB9FB-04F0-4867-AF45-A557118C54C2}"/>
    <cellStyle name="Moneda [0] 2 9 4 2" xfId="11409" xr:uid="{7D8F5692-6574-418D-9FE0-5C9BFECF5B56}"/>
    <cellStyle name="Moneda [0] 2 9 4 2 2" xfId="42457" xr:uid="{266A04B6-6F55-4A1A-9953-017BEDBC452A}"/>
    <cellStyle name="Moneda [0] 2 9 4 3" xfId="25588" xr:uid="{EF5ED80A-0202-4860-94EB-89EEE71DF4C8}"/>
    <cellStyle name="Moneda [0] 2 9 5" xfId="3425" xr:uid="{29B1D48F-0523-4B24-B127-CA331DA98B7E}"/>
    <cellStyle name="Moneda [0] 2 9 5 2" xfId="15017" xr:uid="{DF5B3769-C272-4C31-855D-C9A89534DC58}"/>
    <cellStyle name="Moneda [0] 2 9 5 2 2" xfId="46064" xr:uid="{82D4C0A0-E58C-49ED-8817-E4105148CCAE}"/>
    <cellStyle name="Moneda [0] 2 9 5 3" xfId="29195" xr:uid="{CEF8C5BF-E343-418F-A3AC-539864C646ED}"/>
    <cellStyle name="Moneda [0] 2 9 6" xfId="5840" xr:uid="{F0E8DA9C-7CE2-4D3A-AB01-8665FDC74C71}"/>
    <cellStyle name="Moneda [0] 2 9 6 2" xfId="19272" xr:uid="{8C474997-E311-4E78-AD7F-6461968966AD}"/>
    <cellStyle name="Moneda [0] 2 9 6 2 2" xfId="50289" xr:uid="{7A5B737E-9A8A-4005-8B43-4E270BE47328}"/>
    <cellStyle name="Moneda [0] 2 9 6 3" xfId="33420" xr:uid="{352CD3A2-2FF7-4C46-A5E0-ECD76895790B}"/>
    <cellStyle name="Moneda [0] 2 9 7" xfId="8251" xr:uid="{299B1A51-E1CE-4628-AAB8-FA42C8926CFD}"/>
    <cellStyle name="Moneda [0] 2 9 7 2" xfId="39303" xr:uid="{46FB0B82-F27D-4A13-827C-095391151345}"/>
    <cellStyle name="Moneda [0] 2 9 8" xfId="22434" xr:uid="{49C3E1A4-F0F0-4807-B2F3-6BDE55E2ACDA}"/>
    <cellStyle name="Moneda [0] 20" xfId="18821" xr:uid="{879D2F2A-8500-414E-B1B7-0AF0BED09777}"/>
    <cellStyle name="Moneda [0] 20 2" xfId="49838" xr:uid="{869E3021-3C7A-45D9-B839-09C5167561C9}"/>
    <cellStyle name="Moneda [0] 20 3" xfId="32969" xr:uid="{F4D01E3A-4C12-4D0A-8BA6-17640C873E6B}"/>
    <cellStyle name="Moneda [0] 21" xfId="7952" xr:uid="{78A581B0-FEAB-4937-9A69-B3005663F3E3}"/>
    <cellStyle name="Moneda [0] 21 2" xfId="39004" xr:uid="{D7EE08EA-B800-49F0-923F-EA64B0894F78}"/>
    <cellStyle name="Moneda [0] 22" xfId="22135" xr:uid="{A7FEBD85-8420-40EB-94B4-F5DF06467E9E}"/>
    <cellStyle name="Moneda [0] 3" xfId="122" xr:uid="{AFC5DDFF-0F34-4318-8142-77A1AE302A2E}"/>
    <cellStyle name="Moneda [0] 3 10" xfId="1304" xr:uid="{C79F02B0-C395-48A8-99A3-B0343E5BE4F1}"/>
    <cellStyle name="Moneda [0] 3 10 2" xfId="2986" xr:uid="{2E45ADE3-6362-44DB-A5CA-1EC5E14BD2F9}"/>
    <cellStyle name="Moneda [0] 3 10 2 2" xfId="5401" xr:uid="{696FD03C-3A48-4892-B479-04713B1A6609}"/>
    <cellStyle name="Moneda [0] 3 10 2 2 2" xfId="13384" xr:uid="{5F3C060C-EF7D-4BDD-B333-9D7B5E373643}"/>
    <cellStyle name="Moneda [0] 3 10 2 2 2 2" xfId="44432" xr:uid="{C55DCC7F-33B8-424C-802F-AB9724218F0D}"/>
    <cellStyle name="Moneda [0] 3 10 2 2 3" xfId="27563" xr:uid="{207BD88C-146A-4D10-A82F-4A0DA18A00B3}"/>
    <cellStyle name="Moneda [0] 3 10 2 3" xfId="7815" xr:uid="{41B4E13B-5321-4413-9E60-BD7F1E0205A7}"/>
    <cellStyle name="Moneda [0] 3 10 2 3 2" xfId="16992" xr:uid="{3F12F0BE-4A03-4209-8B23-87F39598F59C}"/>
    <cellStyle name="Moneda [0] 3 10 2 3 2 2" xfId="48039" xr:uid="{9D1EDD3E-2778-4D35-AF1C-F53A581B6958}"/>
    <cellStyle name="Moneda [0] 3 10 2 3 3" xfId="31170" xr:uid="{E87924AE-0451-4846-912D-51547A56776C}"/>
    <cellStyle name="Moneda [0] 3 10 2 4" xfId="21247" xr:uid="{BED03401-DBC8-4738-BD0A-35AABA89FDB1}"/>
    <cellStyle name="Moneda [0] 3 10 2 4 2" xfId="52264" xr:uid="{20902925-E725-4266-8063-31BAE2020366}"/>
    <cellStyle name="Moneda [0] 3 10 2 4 3" xfId="35395" xr:uid="{13317682-03BA-4187-ABCB-E64B846C410D}"/>
    <cellStyle name="Moneda [0] 3 10 2 5" xfId="10226" xr:uid="{860AAD7D-C97B-411E-821C-9209A0CE69A7}"/>
    <cellStyle name="Moneda [0] 3 10 2 5 2" xfId="41278" xr:uid="{E615E36C-BBFE-48CB-AE31-E54572DDE97D}"/>
    <cellStyle name="Moneda [0] 3 10 2 6" xfId="24409" xr:uid="{DF8F7407-E0D1-4F4A-A57E-0C680EE49FCC}"/>
    <cellStyle name="Moneda [0] 3 10 3" xfId="1741" xr:uid="{8562E627-6317-43FF-AC34-7F732CF1329B}"/>
    <cellStyle name="Moneda [0] 3 10 3 2" xfId="4156" xr:uid="{419334CB-3BE8-4938-AC67-8D07C16E460F}"/>
    <cellStyle name="Moneda [0] 3 10 3 2 2" xfId="12139" xr:uid="{EC3EB8D1-82BF-4518-A8EE-64A996FBE72F}"/>
    <cellStyle name="Moneda [0] 3 10 3 2 2 2" xfId="43187" xr:uid="{6C7879F5-884F-4391-9F78-619DB768F8DC}"/>
    <cellStyle name="Moneda [0] 3 10 3 2 3" xfId="26318" xr:uid="{C660C04B-02A5-4B69-BA92-5BAF3EDAFEB3}"/>
    <cellStyle name="Moneda [0] 3 10 3 3" xfId="6570" xr:uid="{6C1456E9-B63E-4FB2-8B96-A996FF3A0288}"/>
    <cellStyle name="Moneda [0] 3 10 3 3 2" xfId="15747" xr:uid="{BB5D1856-3735-4FEB-BC5A-68B5AD892024}"/>
    <cellStyle name="Moneda [0] 3 10 3 3 2 2" xfId="46794" xr:uid="{9060CD68-7865-4EA6-B505-5A83E64BD071}"/>
    <cellStyle name="Moneda [0] 3 10 3 3 3" xfId="29925" xr:uid="{364D9726-6333-47AC-910D-4DCB72A1BF2C}"/>
    <cellStyle name="Moneda [0] 3 10 3 4" xfId="20002" xr:uid="{13515DF4-CC52-434D-BD66-9449C92CF9DA}"/>
    <cellStyle name="Moneda [0] 3 10 3 4 2" xfId="51019" xr:uid="{A8BA27E1-E64D-4DF0-8666-4CC0DB7F9FFA}"/>
    <cellStyle name="Moneda [0] 3 10 3 4 3" xfId="34150" xr:uid="{FEAEFFEB-EB45-452C-B00E-2E92A140C5A9}"/>
    <cellStyle name="Moneda [0] 3 10 3 5" xfId="8981" xr:uid="{034CE91E-A2A0-4609-9B54-72846B1B51A9}"/>
    <cellStyle name="Moneda [0] 3 10 3 5 2" xfId="40033" xr:uid="{CFC204A1-A012-4DD0-B10B-7D685542C299}"/>
    <cellStyle name="Moneda [0] 3 10 3 6" xfId="23164" xr:uid="{74231BCE-9693-4D66-9882-C812729DD0CA}"/>
    <cellStyle name="Moneda [0] 3 10 4" xfId="3719" xr:uid="{6FED5ACB-D71F-4397-97EC-992EE89225DC}"/>
    <cellStyle name="Moneda [0] 3 10 4 2" xfId="11702" xr:uid="{A303C832-354C-4B09-9004-7AA1631CDB58}"/>
    <cellStyle name="Moneda [0] 3 10 4 2 2" xfId="42750" xr:uid="{04A55838-8B1C-4652-A400-9B949B5E5C0A}"/>
    <cellStyle name="Moneda [0] 3 10 4 3" xfId="25881" xr:uid="{0D832C6E-6EF3-4821-9FB3-86DD3CF6E804}"/>
    <cellStyle name="Moneda [0] 3 10 5" xfId="6133" xr:uid="{C521B479-10BC-4AAB-BDBC-36467416F5F4}"/>
    <cellStyle name="Moneda [0] 3 10 5 2" xfId="15310" xr:uid="{46E14C13-6350-4EA2-95CD-F38597534721}"/>
    <cellStyle name="Moneda [0] 3 10 5 2 2" xfId="46357" xr:uid="{EA61F5CA-2CBD-4550-A1E9-B805ACF04E35}"/>
    <cellStyle name="Moneda [0] 3 10 5 3" xfId="29488" xr:uid="{24303F9B-12DE-444C-A998-40BBBF2609AA}"/>
    <cellStyle name="Moneda [0] 3 10 6" xfId="19565" xr:uid="{C58DC292-5F29-4B02-8C99-91014C426FCC}"/>
    <cellStyle name="Moneda [0] 3 10 6 2" xfId="50582" xr:uid="{2090B42D-8B4D-494B-A9A7-4667EE164E65}"/>
    <cellStyle name="Moneda [0] 3 10 6 3" xfId="33713" xr:uid="{3BC36AC6-31D2-4097-993C-C0A9E9EAB0F6}"/>
    <cellStyle name="Moneda [0] 3 10 7" xfId="8544" xr:uid="{4B836C22-8B40-425A-BA99-1976A03B7D97}"/>
    <cellStyle name="Moneda [0] 3 10 7 2" xfId="39596" xr:uid="{0F49B4AC-EF25-4697-8C91-7342E58D72DB}"/>
    <cellStyle name="Moneda [0] 3 10 8" xfId="22727" xr:uid="{4A118513-9012-454C-84A5-1D312EF1E4FC}"/>
    <cellStyle name="Moneda [0] 3 11" xfId="1351" xr:uid="{D144AA4A-4680-420F-8485-A2FD65E53B2D}"/>
    <cellStyle name="Moneda [0] 3 11 2" xfId="3033" xr:uid="{F89345EF-A901-45AC-B254-4B91402BAE5C}"/>
    <cellStyle name="Moneda [0] 3 11 2 2" xfId="5448" xr:uid="{FB3217C7-7EF0-4291-A45E-9EBA57BA53E1}"/>
    <cellStyle name="Moneda [0] 3 11 2 2 2" xfId="13431" xr:uid="{A7A8AA66-A6A3-4D68-BBC6-825892258BA6}"/>
    <cellStyle name="Moneda [0] 3 11 2 2 2 2" xfId="44479" xr:uid="{E17AD8C1-A99A-4559-A300-0D67B07145BB}"/>
    <cellStyle name="Moneda [0] 3 11 2 2 3" xfId="27610" xr:uid="{BD486E60-C209-4318-9AAD-E344092C7DB5}"/>
    <cellStyle name="Moneda [0] 3 11 2 3" xfId="7862" xr:uid="{979A85FE-17B7-422C-88FC-6A66B94080F8}"/>
    <cellStyle name="Moneda [0] 3 11 2 3 2" xfId="17039" xr:uid="{3DF6BC8B-1CA8-426D-9558-78EFFFD3A49E}"/>
    <cellStyle name="Moneda [0] 3 11 2 3 2 2" xfId="48086" xr:uid="{06EED8A8-0A48-47F1-B6A5-F87C45ED1B7C}"/>
    <cellStyle name="Moneda [0] 3 11 2 3 3" xfId="31217" xr:uid="{2F1C36FB-A600-4264-B7C5-E765BE9E5C47}"/>
    <cellStyle name="Moneda [0] 3 11 2 4" xfId="21294" xr:uid="{263EBDDD-AE78-427F-A187-FEF207F33D73}"/>
    <cellStyle name="Moneda [0] 3 11 2 4 2" xfId="52311" xr:uid="{859C57D7-75BD-4EA7-B559-F8469CAA979E}"/>
    <cellStyle name="Moneda [0] 3 11 2 4 3" xfId="35442" xr:uid="{2B431534-D5BE-413F-ABD8-272E5D6531CE}"/>
    <cellStyle name="Moneda [0] 3 11 2 5" xfId="10273" xr:uid="{CCF0D08E-9B69-4FAF-BA50-0331DE796BBC}"/>
    <cellStyle name="Moneda [0] 3 11 2 5 2" xfId="41325" xr:uid="{A2ECB445-4227-4A34-AFAC-87D313A59104}"/>
    <cellStyle name="Moneda [0] 3 11 2 6" xfId="24456" xr:uid="{6790FECD-7085-46CD-8D8B-F00C480B410D}"/>
    <cellStyle name="Moneda [0] 3 11 3" xfId="2097" xr:uid="{B6191FF1-FEF1-4EAF-B706-F2B3ED2773A3}"/>
    <cellStyle name="Moneda [0] 3 11 3 2" xfId="4512" xr:uid="{E4823D83-4177-41C8-A543-17B6BEC0DD8B}"/>
    <cellStyle name="Moneda [0] 3 11 3 2 2" xfId="12495" xr:uid="{B1FB04CB-FF38-4F3C-BD2B-0F45A55E3075}"/>
    <cellStyle name="Moneda [0] 3 11 3 2 2 2" xfId="43543" xr:uid="{0D8B33C8-8E3E-4242-830A-26226C0F1AD1}"/>
    <cellStyle name="Moneda [0] 3 11 3 2 3" xfId="26674" xr:uid="{55A3AD64-4BED-410C-952F-E72B91C3338D}"/>
    <cellStyle name="Moneda [0] 3 11 3 3" xfId="6926" xr:uid="{71442BB6-DEE8-43F4-940E-B730FFF66F8D}"/>
    <cellStyle name="Moneda [0] 3 11 3 3 2" xfId="16103" xr:uid="{BA5A7BCA-E7D0-435C-8032-2058FB4DAFB7}"/>
    <cellStyle name="Moneda [0] 3 11 3 3 2 2" xfId="47150" xr:uid="{3F9DFC88-78EC-4BDB-8344-442A8ECC5CF1}"/>
    <cellStyle name="Moneda [0] 3 11 3 3 3" xfId="30281" xr:uid="{D46F55E0-28FA-4B05-95A8-B2F8B84ED498}"/>
    <cellStyle name="Moneda [0] 3 11 3 4" xfId="20358" xr:uid="{78EA8AE6-3786-4F99-9B8F-C8CC71AF266A}"/>
    <cellStyle name="Moneda [0] 3 11 3 4 2" xfId="51375" xr:uid="{811BF1A3-6F4A-4EB2-9769-A15ABCA538BB}"/>
    <cellStyle name="Moneda [0] 3 11 3 4 3" xfId="34506" xr:uid="{393CE6B4-27F8-4B77-BFCE-E0708AAB8C3F}"/>
    <cellStyle name="Moneda [0] 3 11 3 5" xfId="9337" xr:uid="{43D7DD9D-B179-46E1-8C10-1301AAC3DDA2}"/>
    <cellStyle name="Moneda [0] 3 11 3 5 2" xfId="40389" xr:uid="{F8812AC9-2743-4B76-940B-04D5A9C5C7B0}"/>
    <cellStyle name="Moneda [0] 3 11 3 6" xfId="23520" xr:uid="{DFC4C6F1-0CE8-4E3C-8A8A-1E1BD3B164DD}"/>
    <cellStyle name="Moneda [0] 3 11 4" xfId="3766" xr:uid="{10DDB2F0-E640-4EEC-935A-461DC19790FD}"/>
    <cellStyle name="Moneda [0] 3 11 4 2" xfId="11749" xr:uid="{A564F51D-AFA9-4547-86D7-342DC72CA215}"/>
    <cellStyle name="Moneda [0] 3 11 4 2 2" xfId="42797" xr:uid="{424A91E8-D9E6-415C-A3E9-CD4625A0EF2A}"/>
    <cellStyle name="Moneda [0] 3 11 4 3" xfId="25928" xr:uid="{E6FD8270-9D4B-418A-8FBA-7BA3458A6C74}"/>
    <cellStyle name="Moneda [0] 3 11 5" xfId="6180" xr:uid="{77727DBC-022A-4F4B-9AF6-BAD69D8F0A0E}"/>
    <cellStyle name="Moneda [0] 3 11 5 2" xfId="15357" xr:uid="{CC1EAA91-61CB-4285-8B6C-AC5095238ADB}"/>
    <cellStyle name="Moneda [0] 3 11 5 2 2" xfId="46404" xr:uid="{94D92581-EAEB-40CA-A5AA-AD3A458488E8}"/>
    <cellStyle name="Moneda [0] 3 11 5 3" xfId="29535" xr:uid="{8CCB8527-03F2-4526-8450-C948429EF3D0}"/>
    <cellStyle name="Moneda [0] 3 11 6" xfId="19612" xr:uid="{2D441D5E-49BC-48D1-AAF8-7C77C0E01D62}"/>
    <cellStyle name="Moneda [0] 3 11 6 2" xfId="50629" xr:uid="{445F19E4-9B41-4F84-A0B0-02C3D02BF01A}"/>
    <cellStyle name="Moneda [0] 3 11 6 3" xfId="33760" xr:uid="{9C495895-2E14-4816-84DD-1EA9F2670550}"/>
    <cellStyle name="Moneda [0] 3 11 7" xfId="8591" xr:uid="{CF177B03-2356-4AEC-BD21-B7031E286FE2}"/>
    <cellStyle name="Moneda [0] 3 11 7 2" xfId="39643" xr:uid="{5AD12487-E4B6-4921-9C6B-2A062ACB9128}"/>
    <cellStyle name="Moneda [0] 3 11 8" xfId="22774" xr:uid="{C4E853B2-812B-4C97-90DF-60F4065F98D5}"/>
    <cellStyle name="Moneda [0] 3 12" xfId="2350" xr:uid="{1CF84CE6-D6A4-4F09-A83C-451235C815E5}"/>
    <cellStyle name="Moneda [0] 3 12 2" xfId="4765" xr:uid="{05E37C6F-AD8D-4739-99BB-BAD7ACE891AC}"/>
    <cellStyle name="Moneda [0] 3 12 2 2" xfId="12748" xr:uid="{DA276FF5-1C60-40E2-9592-39ADE986EE89}"/>
    <cellStyle name="Moneda [0] 3 12 2 2 2" xfId="43796" xr:uid="{BCDE321B-86CF-4F68-B477-F967F07ACCC7}"/>
    <cellStyle name="Moneda [0] 3 12 2 3" xfId="26927" xr:uid="{D373238D-7711-4C58-8602-4C8520943B91}"/>
    <cellStyle name="Moneda [0] 3 12 3" xfId="7179" xr:uid="{1E7EABCC-80E8-4605-8EF4-8C8D992CE481}"/>
    <cellStyle name="Moneda [0] 3 12 3 2" xfId="16356" xr:uid="{452CF43A-F451-4287-9717-565C2E452BE8}"/>
    <cellStyle name="Moneda [0] 3 12 3 2 2" xfId="47403" xr:uid="{8D7E43DA-5427-4EE6-990B-5B1465AD1E6A}"/>
    <cellStyle name="Moneda [0] 3 12 3 3" xfId="30534" xr:uid="{86CEFC37-0EBE-4BCC-AE69-A491E88F5DB7}"/>
    <cellStyle name="Moneda [0] 3 12 4" xfId="20611" xr:uid="{51404BF4-0302-4450-A5EC-E3BA2E157978}"/>
    <cellStyle name="Moneda [0] 3 12 4 2" xfId="51628" xr:uid="{5C4AE6C2-CE23-44F2-A188-431F39803F3B}"/>
    <cellStyle name="Moneda [0] 3 12 4 3" xfId="34759" xr:uid="{F5C1650A-9063-42FA-B076-04CCB3437FC4}"/>
    <cellStyle name="Moneda [0] 3 12 5" xfId="9590" xr:uid="{B9582D2E-D2B2-4BAC-B621-6225465C1002}"/>
    <cellStyle name="Moneda [0] 3 12 5 2" xfId="40642" xr:uid="{9448873E-182A-4CC8-83AC-85E07341ECB8}"/>
    <cellStyle name="Moneda [0] 3 12 6" xfId="23773" xr:uid="{0DBC9982-F9B1-47F1-B187-6A66BE9177EB}"/>
    <cellStyle name="Moneda [0] 3 13" xfId="2396" xr:uid="{9FB034B4-D5E4-490F-9181-0E38A15693DE}"/>
    <cellStyle name="Moneda [0] 3 13 2" xfId="4811" xr:uid="{8D0A7FBF-06B7-40DF-B0B1-6E110CF3F537}"/>
    <cellStyle name="Moneda [0] 3 13 2 2" xfId="12794" xr:uid="{12B68FB6-9910-4291-9010-953382480F94}"/>
    <cellStyle name="Moneda [0] 3 13 2 2 2" xfId="43842" xr:uid="{B2380A0F-6BAD-475E-A1DF-92A51DA08F52}"/>
    <cellStyle name="Moneda [0] 3 13 2 3" xfId="26973" xr:uid="{0EBCEE85-AFA0-40F5-AC85-875EDD1641F9}"/>
    <cellStyle name="Moneda [0] 3 13 3" xfId="7225" xr:uid="{19659DB1-C77F-4D91-9220-52E1E310ECEB}"/>
    <cellStyle name="Moneda [0] 3 13 3 2" xfId="16402" xr:uid="{B7B0EA5C-6205-4FEE-B246-35B918C797AD}"/>
    <cellStyle name="Moneda [0] 3 13 3 2 2" xfId="47449" xr:uid="{D4359DE4-B012-4DA2-9933-646E74AFE412}"/>
    <cellStyle name="Moneda [0] 3 13 3 3" xfId="30580" xr:uid="{996DCBE1-71AB-45CD-A997-CF43198BA2DD}"/>
    <cellStyle name="Moneda [0] 3 13 4" xfId="20657" xr:uid="{02D37FF3-06C4-41FA-B149-4E994936901C}"/>
    <cellStyle name="Moneda [0] 3 13 4 2" xfId="51674" xr:uid="{A6FF2083-1AB0-43AB-924F-F3C0CB20C114}"/>
    <cellStyle name="Moneda [0] 3 13 4 3" xfId="34805" xr:uid="{38BB7A3C-F6D4-44F1-97D7-75FBED78D514}"/>
    <cellStyle name="Moneda [0] 3 13 5" xfId="9636" xr:uid="{D564DBDB-6207-4917-BAA6-63CFD8973500}"/>
    <cellStyle name="Moneda [0] 3 13 5 2" xfId="40688" xr:uid="{1450E667-8616-42C0-8B70-001396C86447}"/>
    <cellStyle name="Moneda [0] 3 13 6" xfId="23819" xr:uid="{9670BC44-A5F0-459C-BCAF-71A55923A71B}"/>
    <cellStyle name="Moneda [0] 3 14" xfId="1443" xr:uid="{B6D7C1F5-4733-48B0-B2B6-91A51F4F04EA}"/>
    <cellStyle name="Moneda [0] 3 14 2" xfId="3858" xr:uid="{275ADA46-435F-4BD9-82A1-DEB4F9A5CFD0}"/>
    <cellStyle name="Moneda [0] 3 14 2 2" xfId="11841" xr:uid="{A76581B0-8D03-4B44-8189-11504E357DAB}"/>
    <cellStyle name="Moneda [0] 3 14 2 2 2" xfId="42889" xr:uid="{4F4EB68B-4D0A-4922-B3C1-1A17C5E4F928}"/>
    <cellStyle name="Moneda [0] 3 14 2 3" xfId="26020" xr:uid="{C6A7B3E8-1ED5-4CD1-A784-AA1FE542E87C}"/>
    <cellStyle name="Moneda [0] 3 14 3" xfId="6272" xr:uid="{1E774B29-6150-4A4D-8B30-B97A47FF3699}"/>
    <cellStyle name="Moneda [0] 3 14 3 2" xfId="15449" xr:uid="{D6D40FD5-0369-4607-A7DA-B68883300ADF}"/>
    <cellStyle name="Moneda [0] 3 14 3 2 2" xfId="46496" xr:uid="{99459266-6530-40DD-89EE-EAFFEA4A9CE8}"/>
    <cellStyle name="Moneda [0] 3 14 3 3" xfId="29627" xr:uid="{6171E817-70CF-405E-A9AB-53D7D4FF1284}"/>
    <cellStyle name="Moneda [0] 3 14 4" xfId="19704" xr:uid="{50AEEDA1-2ED0-45F5-91A9-41045A7FB73A}"/>
    <cellStyle name="Moneda [0] 3 14 4 2" xfId="50721" xr:uid="{C741583F-AF93-4AC1-9EC8-6B6CF9F32733}"/>
    <cellStyle name="Moneda [0] 3 14 4 3" xfId="33852" xr:uid="{3C1A294A-410E-4E75-B36B-27FD0619E3E4}"/>
    <cellStyle name="Moneda [0] 3 14 5" xfId="8683" xr:uid="{E12E3B40-459C-40F3-BA40-A3DEBD257873}"/>
    <cellStyle name="Moneda [0] 3 14 5 2" xfId="39735" xr:uid="{7F528116-B55A-4A5C-B959-7C7544DD9ED4}"/>
    <cellStyle name="Moneda [0] 3 14 6" xfId="22866" xr:uid="{E6F015B4-165C-4DF1-808E-A2606EA5C15A}"/>
    <cellStyle name="Moneda [0] 3 15" xfId="713" xr:uid="{56E95838-FA9F-4449-992F-FADB722A4AD0}"/>
    <cellStyle name="Moneda [0] 3 15 2" xfId="13687" xr:uid="{EEA5D74E-79D8-47F8-B632-DAF7BB23B6EF}"/>
    <cellStyle name="Moneda [0] 3 15 2 2" xfId="44735" xr:uid="{41EAE2BD-8221-46FE-9B33-075A2D98CE85}"/>
    <cellStyle name="Moneda [0] 3 15 2 3" xfId="27866" xr:uid="{9442BE5F-E6A9-476C-8B86-7C6F4097A104}"/>
    <cellStyle name="Moneda [0] 3 15 3" xfId="17295" xr:uid="{3455315E-1916-4002-9139-10C8DBE09D95}"/>
    <cellStyle name="Moneda [0] 3 15 3 2" xfId="48342" xr:uid="{56E1C371-0F28-4E21-9DA2-9804C26D75DC}"/>
    <cellStyle name="Moneda [0] 3 15 3 3" xfId="31473" xr:uid="{C450234F-7A95-40E6-99F6-8C2BECB97D4B}"/>
    <cellStyle name="Moneda [0] 3 15 4" xfId="21550" xr:uid="{4CB798B8-AE4C-4DAF-9B5F-1AD71BA8F54E}"/>
    <cellStyle name="Moneda [0] 3 15 4 2" xfId="52567" xr:uid="{2588C2B0-8D12-4FB5-8EB5-B82A71B4972B}"/>
    <cellStyle name="Moneda [0] 3 15 4 3" xfId="35698" xr:uid="{6BEB5F2E-7F66-48F9-AFE0-31EC9C58B212}"/>
    <cellStyle name="Moneda [0] 3 15 5" xfId="10529" xr:uid="{1368F0B4-3C59-45D0-BB98-AF2DCC3661AB}"/>
    <cellStyle name="Moneda [0] 3 15 5 2" xfId="41581" xr:uid="{9D534007-0271-4D51-A698-53E26C798487}"/>
    <cellStyle name="Moneda [0] 3 15 6" xfId="24712" xr:uid="{83B4255B-C4B6-4805-94C3-B0020BB747F1}"/>
    <cellStyle name="Moneda [0] 3 16" xfId="3128" xr:uid="{A75253FE-DD28-4FEA-95EE-408D2CA24E12}"/>
    <cellStyle name="Moneda [0] 3 16 2" xfId="13984" xr:uid="{5F69A7A8-782E-4805-A6FB-2722DE5E1D1A}"/>
    <cellStyle name="Moneda [0] 3 16 2 2" xfId="45032" xr:uid="{D1F7D8B0-613C-41A5-A044-395D66D8520D}"/>
    <cellStyle name="Moneda [0] 3 16 2 3" xfId="28163" xr:uid="{2A292A6B-B33E-40D4-8A6C-63AEB9986BD5}"/>
    <cellStyle name="Moneda [0] 3 16 3" xfId="17592" xr:uid="{7B6A1705-4695-470B-9187-8A28E487D75E}"/>
    <cellStyle name="Moneda [0] 3 16 3 2" xfId="48639" xr:uid="{14A35220-673C-4CBA-969F-661CAE5C0B89}"/>
    <cellStyle name="Moneda [0] 3 16 3 3" xfId="31770" xr:uid="{30F0C56A-8D55-406A-93FC-E5E93B1E78BE}"/>
    <cellStyle name="Moneda [0] 3 16 4" xfId="21847" xr:uid="{794E22FE-D2A3-429E-839E-FA8FAA26A368}"/>
    <cellStyle name="Moneda [0] 3 16 4 2" xfId="52864" xr:uid="{7A9DD477-48D7-4828-B720-AE4308EF90F5}"/>
    <cellStyle name="Moneda [0] 3 16 4 3" xfId="35995" xr:uid="{9B27B96D-3750-48C3-A05E-4642A01F22E0}"/>
    <cellStyle name="Moneda [0] 3 16 5" xfId="10826" xr:uid="{E8579FE1-04F9-475F-B318-358441AF770F}"/>
    <cellStyle name="Moneda [0] 3 16 5 2" xfId="41878" xr:uid="{9756D397-98D1-4147-A4AB-791DCD7E611A}"/>
    <cellStyle name="Moneda [0] 3 16 6" xfId="25009" xr:uid="{308B7703-DCF0-429D-92BF-2015EB4D5D59}"/>
    <cellStyle name="Moneda [0] 3 17" xfId="5543" xr:uid="{DF076802-5E7F-41A1-A5E6-99A520E02876}"/>
    <cellStyle name="Moneda [0] 3 17 2" xfId="14119" xr:uid="{2A493B62-AD91-4EF7-BB69-921172E158B7}"/>
    <cellStyle name="Moneda [0] 3 17 2 2" xfId="45167" xr:uid="{9F31554A-EE5D-4D33-8DD8-9A6E9DEFB4E2}"/>
    <cellStyle name="Moneda [0] 3 17 2 3" xfId="28298" xr:uid="{3D464596-4F52-445E-B722-8D716707CB1A}"/>
    <cellStyle name="Moneda [0] 3 17 3" xfId="17727" xr:uid="{BD23A557-5AA3-49A0-A995-9B377095E9B7}"/>
    <cellStyle name="Moneda [0] 3 17 3 2" xfId="48774" xr:uid="{6D531130-F689-4AB3-A3C8-475E522D0CAE}"/>
    <cellStyle name="Moneda [0] 3 17 3 3" xfId="31905" xr:uid="{743A1328-992C-48B1-8C94-1FA98456CB19}"/>
    <cellStyle name="Moneda [0] 3 17 4" xfId="21982" xr:uid="{2B932A92-2792-4C38-8211-EB8DAB9FDCCA}"/>
    <cellStyle name="Moneda [0] 3 17 4 2" xfId="52999" xr:uid="{08945D8B-A6D4-4F5D-B095-33600524F599}"/>
    <cellStyle name="Moneda [0] 3 17 4 3" xfId="36130" xr:uid="{9FE6A552-4293-4503-B332-8600B8A1F250}"/>
    <cellStyle name="Moneda [0] 3 17 5" xfId="10961" xr:uid="{70C257D1-A948-45D4-8EF4-BA1994F58F7F}"/>
    <cellStyle name="Moneda [0] 3 17 5 2" xfId="42013" xr:uid="{CE718018-F1AE-4D2C-9BCC-5B292D9E6933}"/>
    <cellStyle name="Moneda [0] 3 17 6" xfId="25144" xr:uid="{FD64E96F-5A4A-4C0E-A20E-6F17DAF2158D}"/>
    <cellStyle name="Moneda [0] 3 18" xfId="11112" xr:uid="{4E12B1C3-FC82-443D-838B-53AC902C929A}"/>
    <cellStyle name="Moneda [0] 3 18 2" xfId="14720" xr:uid="{7A2F62FB-05BB-4EC6-88E8-C21C3BF47C92}"/>
    <cellStyle name="Moneda [0] 3 18 2 2" xfId="45767" xr:uid="{3EBF23E3-B38D-4341-A071-857EBAF7D35D}"/>
    <cellStyle name="Moneda [0] 3 18 2 3" xfId="28898" xr:uid="{1EA41347-2D0F-4B39-BA50-2A1AF1F2AA01}"/>
    <cellStyle name="Moneda [0] 3 18 3" xfId="18975" xr:uid="{5DBA6D21-A4E5-45D0-949D-39DEEED9223C}"/>
    <cellStyle name="Moneda [0] 3 18 3 2" xfId="49992" xr:uid="{DDA953DA-0D22-41D5-8F29-365A18FBCACF}"/>
    <cellStyle name="Moneda [0] 3 18 3 3" xfId="33123" xr:uid="{8D7D212A-390D-477C-BB15-002D09AF414E}"/>
    <cellStyle name="Moneda [0] 3 18 4" xfId="42160" xr:uid="{40626E6F-1D48-48D3-A96D-3064A6DF88BB}"/>
    <cellStyle name="Moneda [0] 3 18 5" xfId="25291" xr:uid="{8C8EF23A-78CD-4FB5-8AC8-681DE45CE055}"/>
    <cellStyle name="Moneda [0] 3 19" xfId="14431" xr:uid="{A002F658-7D6E-489B-9CC9-443CF974A286}"/>
    <cellStyle name="Moneda [0] 3 19 2" xfId="45479" xr:uid="{CE0D4C70-397F-42AF-9D74-9D7A73DAF41A}"/>
    <cellStyle name="Moneda [0] 3 19 3" xfId="28610" xr:uid="{BA807519-FC87-47EB-8FBC-4711EE6BEB8C}"/>
    <cellStyle name="Moneda [0] 3 2" xfId="134" xr:uid="{CE8FD358-B7BF-4B54-B0B7-7692C0850C6E}"/>
    <cellStyle name="Moneda [0] 3 2 10" xfId="2408" xr:uid="{C36FC685-71B8-4E3E-9066-0CD968734846}"/>
    <cellStyle name="Moneda [0] 3 2 10 2" xfId="4823" xr:uid="{A3AF3A0E-C57D-49E6-AA22-FF8E65A4E2B4}"/>
    <cellStyle name="Moneda [0] 3 2 10 2 2" xfId="12806" xr:uid="{27C6BB14-E1C5-4625-96D0-D4E2CE75BEB9}"/>
    <cellStyle name="Moneda [0] 3 2 10 2 2 2" xfId="43854" xr:uid="{5884913A-DD88-449A-804D-06D28FEAF1FF}"/>
    <cellStyle name="Moneda [0] 3 2 10 2 3" xfId="26985" xr:uid="{98185422-2F17-403A-B779-966FD32B9BDF}"/>
    <cellStyle name="Moneda [0] 3 2 10 3" xfId="7237" xr:uid="{E4AD60B8-7735-4B0C-A976-C7BB5A44658F}"/>
    <cellStyle name="Moneda [0] 3 2 10 3 2" xfId="16414" xr:uid="{8B0AC098-3100-4476-B94F-C9624CF1D96D}"/>
    <cellStyle name="Moneda [0] 3 2 10 3 2 2" xfId="47461" xr:uid="{E64AEFC2-A8B2-44A9-9733-657016833397}"/>
    <cellStyle name="Moneda [0] 3 2 10 3 3" xfId="30592" xr:uid="{A4015AA3-B633-4149-A778-BAAE878E9FD1}"/>
    <cellStyle name="Moneda [0] 3 2 10 4" xfId="20669" xr:uid="{9B1753BD-0F8E-4F3A-B7C8-E0819F71559B}"/>
    <cellStyle name="Moneda [0] 3 2 10 4 2" xfId="51686" xr:uid="{1E0BA332-0EE4-45E1-9BBE-5A1E88BD55D1}"/>
    <cellStyle name="Moneda [0] 3 2 10 4 3" xfId="34817" xr:uid="{B2B5737E-7224-43DF-9D1B-F5FACE2D4B98}"/>
    <cellStyle name="Moneda [0] 3 2 10 5" xfId="9648" xr:uid="{659E36B6-ADE3-485A-9F8B-9B4A54C9636D}"/>
    <cellStyle name="Moneda [0] 3 2 10 5 2" xfId="40700" xr:uid="{646B7E62-BC5F-4214-A05C-3A2DF10463CB}"/>
    <cellStyle name="Moneda [0] 3 2 10 6" xfId="23831" xr:uid="{0EA6E8A8-6A42-40CB-96EC-60B68FF940CE}"/>
    <cellStyle name="Moneda [0] 3 2 11" xfId="1458" xr:uid="{E4DB24BA-E86E-4F09-A967-2256A69F13F1}"/>
    <cellStyle name="Moneda [0] 3 2 11 2" xfId="3873" xr:uid="{0A191AFF-CD97-41E4-BC9D-6CDA0F7A2C07}"/>
    <cellStyle name="Moneda [0] 3 2 11 2 2" xfId="11856" xr:uid="{355C04F1-A0AF-45CB-BB69-D3682A321524}"/>
    <cellStyle name="Moneda [0] 3 2 11 2 2 2" xfId="42904" xr:uid="{EB3D3CD2-A8A9-486B-9011-13CD94DE68B6}"/>
    <cellStyle name="Moneda [0] 3 2 11 2 3" xfId="26035" xr:uid="{A69E9EF0-B2F3-47D6-B7A0-4C8A551312E8}"/>
    <cellStyle name="Moneda [0] 3 2 11 3" xfId="6287" xr:uid="{ADB8C8B2-54AB-4F59-AFFE-7497BAA6CE1D}"/>
    <cellStyle name="Moneda [0] 3 2 11 3 2" xfId="15464" xr:uid="{EB8D26AE-7137-46A0-8F2E-A8FA92481C94}"/>
    <cellStyle name="Moneda [0] 3 2 11 3 2 2" xfId="46511" xr:uid="{7785FD9D-BA72-4329-8F03-E021B2B7BFEC}"/>
    <cellStyle name="Moneda [0] 3 2 11 3 3" xfId="29642" xr:uid="{BC698018-2E58-47F5-A52E-87DB0B09397B}"/>
    <cellStyle name="Moneda [0] 3 2 11 4" xfId="19719" xr:uid="{442EBC26-2B2B-48D9-89AE-48C92CEBC19D}"/>
    <cellStyle name="Moneda [0] 3 2 11 4 2" xfId="50736" xr:uid="{7D1E1826-DE07-4CD1-AE52-110024D86C84}"/>
    <cellStyle name="Moneda [0] 3 2 11 4 3" xfId="33867" xr:uid="{FB752155-71C2-4B05-B0B3-76BDF7AAB407}"/>
    <cellStyle name="Moneda [0] 3 2 11 5" xfId="8698" xr:uid="{681F985F-B5BF-4DD9-A141-366391155178}"/>
    <cellStyle name="Moneda [0] 3 2 11 5 2" xfId="39750" xr:uid="{0FAB7A21-7500-46A0-BD29-99F7D505C073}"/>
    <cellStyle name="Moneda [0] 3 2 11 6" xfId="22881" xr:uid="{EF0110CE-ACD3-4C08-B516-39D7A5BCB66C}"/>
    <cellStyle name="Moneda [0] 3 2 12" xfId="725" xr:uid="{ACA382C8-4B0A-4B55-96EA-35119CB743A0}"/>
    <cellStyle name="Moneda [0] 3 2 12 2" xfId="13688" xr:uid="{20267084-224B-48B3-B7E0-E11CB040CE68}"/>
    <cellStyle name="Moneda [0] 3 2 12 2 2" xfId="44736" xr:uid="{BCA24B79-2011-4D38-B0E9-59AD4BC07FEA}"/>
    <cellStyle name="Moneda [0] 3 2 12 2 3" xfId="27867" xr:uid="{F4C9D4BC-6C8E-42A3-87B5-27BCF4C83578}"/>
    <cellStyle name="Moneda [0] 3 2 12 3" xfId="17296" xr:uid="{DE2B99B9-CCB7-4871-97E7-1C0613A36BDA}"/>
    <cellStyle name="Moneda [0] 3 2 12 3 2" xfId="48343" xr:uid="{071BA184-C619-4C02-BF3B-72DEFE965109}"/>
    <cellStyle name="Moneda [0] 3 2 12 3 3" xfId="31474" xr:uid="{B603E246-4AB7-448E-96B7-5B5357BA9568}"/>
    <cellStyle name="Moneda [0] 3 2 12 4" xfId="21551" xr:uid="{3E289801-8D40-4299-8011-A6132930C862}"/>
    <cellStyle name="Moneda [0] 3 2 12 4 2" xfId="52568" xr:uid="{7C6273FC-7700-4270-9E67-250ED40D4522}"/>
    <cellStyle name="Moneda [0] 3 2 12 4 3" xfId="35699" xr:uid="{6DC79827-8809-4C8E-B3DB-D785DEE52F55}"/>
    <cellStyle name="Moneda [0] 3 2 12 5" xfId="10530" xr:uid="{FB00BF4F-F3AF-49C9-A899-22492D68F8AA}"/>
    <cellStyle name="Moneda [0] 3 2 12 5 2" xfId="41582" xr:uid="{8722D0A3-6D6F-4425-8D0E-E5AB7620DFE6}"/>
    <cellStyle name="Moneda [0] 3 2 12 6" xfId="24713" xr:uid="{783D7311-8A48-46FA-A263-46ED97E2C119}"/>
    <cellStyle name="Moneda [0] 3 2 13" xfId="3140" xr:uid="{C17F3C45-DA5B-4AF0-B7D9-D6FD4DB9EF01}"/>
    <cellStyle name="Moneda [0] 3 2 13 2" xfId="13985" xr:uid="{137F1722-82D7-41EB-9711-353E309260A4}"/>
    <cellStyle name="Moneda [0] 3 2 13 2 2" xfId="45033" xr:uid="{24ECD140-513A-48AF-A667-98E36B635F29}"/>
    <cellStyle name="Moneda [0] 3 2 13 2 3" xfId="28164" xr:uid="{9C68A833-9CD8-4220-854A-F67719B88EB2}"/>
    <cellStyle name="Moneda [0] 3 2 13 3" xfId="17593" xr:uid="{3E9B893D-15DF-46F0-8AA0-35E47CBD1570}"/>
    <cellStyle name="Moneda [0] 3 2 13 3 2" xfId="48640" xr:uid="{ED760F9A-BA2E-48B0-8147-0450D8A3F024}"/>
    <cellStyle name="Moneda [0] 3 2 13 3 3" xfId="31771" xr:uid="{FD115E4C-616C-4F97-A286-F496F5F4381F}"/>
    <cellStyle name="Moneda [0] 3 2 13 4" xfId="21848" xr:uid="{3ADBC781-2698-4A3D-A953-81FC0D4142AC}"/>
    <cellStyle name="Moneda [0] 3 2 13 4 2" xfId="52865" xr:uid="{6337A2D3-F602-49C6-BFA3-7CC795E06794}"/>
    <cellStyle name="Moneda [0] 3 2 13 4 3" xfId="35996" xr:uid="{A5EAC818-2162-4904-936D-82CBE1A66D5B}"/>
    <cellStyle name="Moneda [0] 3 2 13 5" xfId="10827" xr:uid="{C345A428-45E1-42E3-A515-4EB0D34CD5E4}"/>
    <cellStyle name="Moneda [0] 3 2 13 5 2" xfId="41879" xr:uid="{83AA5737-E409-4E40-8E24-4A10EE52511A}"/>
    <cellStyle name="Moneda [0] 3 2 13 6" xfId="25010" xr:uid="{E0271A60-9D4F-4558-9331-F6B4F7493ED3}"/>
    <cellStyle name="Moneda [0] 3 2 14" xfId="5555" xr:uid="{59523D91-C1DA-46DF-A850-B473A2767738}"/>
    <cellStyle name="Moneda [0] 3 2 14 2" xfId="14146" xr:uid="{8A452486-6EF9-4DAE-9B70-6AD267EAF4E6}"/>
    <cellStyle name="Moneda [0] 3 2 14 2 2" xfId="45194" xr:uid="{A564725A-BF0A-45FB-BE2A-9FDC781118A1}"/>
    <cellStyle name="Moneda [0] 3 2 14 2 3" xfId="28325" xr:uid="{9B4E06C9-E282-48C9-A5BD-13450FB56EFC}"/>
    <cellStyle name="Moneda [0] 3 2 14 3" xfId="17754" xr:uid="{D5CF8215-8E8B-4E46-8363-83428B4B829B}"/>
    <cellStyle name="Moneda [0] 3 2 14 3 2" xfId="48801" xr:uid="{61D01049-C6C3-4218-9283-C956676880BF}"/>
    <cellStyle name="Moneda [0] 3 2 14 3 3" xfId="31932" xr:uid="{2F9797A6-7817-4933-A3A0-ABC5F6BE0763}"/>
    <cellStyle name="Moneda [0] 3 2 14 4" xfId="22009" xr:uid="{0CF79AA4-9626-4D4D-80D1-D75FDA551D58}"/>
    <cellStyle name="Moneda [0] 3 2 14 4 2" xfId="53026" xr:uid="{0A230F7C-AD5F-4FE0-AC6F-21BF0B5A7471}"/>
    <cellStyle name="Moneda [0] 3 2 14 4 3" xfId="36157" xr:uid="{ED2DEA80-26CD-4092-8C78-3790F309CDE8}"/>
    <cellStyle name="Moneda [0] 3 2 14 5" xfId="10988" xr:uid="{58488DAC-815B-423E-96DD-7B9DC80887DE}"/>
    <cellStyle name="Moneda [0] 3 2 14 5 2" xfId="42040" xr:uid="{929FA0AF-C37D-4E82-B4C6-6457BA7B63E7}"/>
    <cellStyle name="Moneda [0] 3 2 14 6" xfId="25171" xr:uid="{FD912421-C181-4DEA-BD35-564941493BB4}"/>
    <cellStyle name="Moneda [0] 3 2 15" xfId="11124" xr:uid="{773D7736-130A-45DD-A16C-75B6735F33AE}"/>
    <cellStyle name="Moneda [0] 3 2 15 2" xfId="14732" xr:uid="{A9503204-3A43-4990-8392-715D674E1F5E}"/>
    <cellStyle name="Moneda [0] 3 2 15 2 2" xfId="45779" xr:uid="{F6141665-A6D7-4358-817C-03A9D0FA32A4}"/>
    <cellStyle name="Moneda [0] 3 2 15 2 3" xfId="28910" xr:uid="{EED7E3C8-1973-4F00-BE98-28898FEA08C3}"/>
    <cellStyle name="Moneda [0] 3 2 15 3" xfId="18987" xr:uid="{6A940892-8DA6-4521-81D9-DC8D2F15E3B0}"/>
    <cellStyle name="Moneda [0] 3 2 15 3 2" xfId="50004" xr:uid="{2EAFDB04-D670-496E-BBED-E43CDC41DB31}"/>
    <cellStyle name="Moneda [0] 3 2 15 3 3" xfId="33135" xr:uid="{96A1038B-9205-42D4-8487-9DB52974FFFF}"/>
    <cellStyle name="Moneda [0] 3 2 15 4" xfId="42172" xr:uid="{958CE0D8-BE2E-4CAF-9BD9-85B070C63CBF}"/>
    <cellStyle name="Moneda [0] 3 2 15 5" xfId="25303" xr:uid="{022AE6C7-47F4-4D84-88A6-E6E8FEAE7341}"/>
    <cellStyle name="Moneda [0] 3 2 16" xfId="14432" xr:uid="{E58E4D28-6DFD-4A9B-89D4-5813E0E5563F}"/>
    <cellStyle name="Moneda [0] 3 2 16 2" xfId="45480" xr:uid="{F0A52B05-2E45-4583-BAF0-4C7F65427526}"/>
    <cellStyle name="Moneda [0] 3 2 16 3" xfId="28611" xr:uid="{D6411DD8-6089-42EB-8DE7-CD594810CE6D}"/>
    <cellStyle name="Moneda [0] 3 2 17" xfId="14596" xr:uid="{A35000F7-8DEF-4914-A480-A57F433B2240}"/>
    <cellStyle name="Moneda [0] 3 2 17 2" xfId="45643" xr:uid="{2349D4F5-BFC7-4D67-839E-BED928116A41}"/>
    <cellStyle name="Moneda [0] 3 2 17 3" xfId="28774" xr:uid="{E3348ADD-ED28-4385-95EF-90B2F4AB9834}"/>
    <cellStyle name="Moneda [0] 3 2 18" xfId="18093" xr:uid="{0A517FCF-48E3-4ADD-9B45-4258FEFD87AD}"/>
    <cellStyle name="Moneda [0] 3 2 18 2" xfId="49110" xr:uid="{E1EDC92F-BED8-4C1A-892C-06FA7FC30503}"/>
    <cellStyle name="Moneda [0] 3 2 18 3" xfId="32241" xr:uid="{3EA6323D-FC96-4D37-943C-F1876C69E558}"/>
    <cellStyle name="Moneda [0] 3 2 19" xfId="18393" xr:uid="{D524DA89-8AF7-419D-B363-403F50689FED}"/>
    <cellStyle name="Moneda [0] 3 2 19 2" xfId="49410" xr:uid="{FB58E119-FFD5-4619-A4B5-D8F666D6EF38}"/>
    <cellStyle name="Moneda [0] 3 2 19 3" xfId="32541" xr:uid="{BDFA6D52-B43A-420F-BC81-C102C3DE1DE8}"/>
    <cellStyle name="Moneda [0] 3 2 2" xfId="256" xr:uid="{AB167B6D-E4A2-495D-B673-4E9EC4162C3D}"/>
    <cellStyle name="Moneda [0] 3 2 2 10" xfId="14433" xr:uid="{829F857E-A896-493E-A29A-C2FA2ECBFF87}"/>
    <cellStyle name="Moneda [0] 3 2 2 10 2" xfId="45481" xr:uid="{6364FA76-481E-4CD1-B022-68348C9A661C}"/>
    <cellStyle name="Moneda [0] 3 2 2 10 3" xfId="28612" xr:uid="{F2B89470-8EB5-4259-A02C-B2FCDEA5FB5F}"/>
    <cellStyle name="Moneda [0] 3 2 2 11" xfId="14643" xr:uid="{93513764-90F9-4E77-AD29-EE9212037CC6}"/>
    <cellStyle name="Moneda [0] 3 2 2 11 2" xfId="45690" xr:uid="{05043513-0365-4672-818E-B6EF95B67FF9}"/>
    <cellStyle name="Moneda [0] 3 2 2 11 3" xfId="28821" xr:uid="{DFC39352-1C48-4F63-B4FC-B1093BCDD7DE}"/>
    <cellStyle name="Moneda [0] 3 2 2 12" xfId="18094" xr:uid="{361C32E1-C940-4E5E-B3B1-D74630E21FB6}"/>
    <cellStyle name="Moneda [0] 3 2 2 12 2" xfId="49111" xr:uid="{855C309C-F016-4DB5-960C-B436D624BC03}"/>
    <cellStyle name="Moneda [0] 3 2 2 12 3" xfId="32242" xr:uid="{73062A62-9510-456E-BE35-7A24A1F8480F}"/>
    <cellStyle name="Moneda [0] 3 2 2 13" xfId="18394" xr:uid="{D6525DDD-A8EA-42F9-BA36-1E2D6FC67D5E}"/>
    <cellStyle name="Moneda [0] 3 2 2 13 2" xfId="49411" xr:uid="{79A1E15E-4242-4B43-AEBF-9F721A0542BF}"/>
    <cellStyle name="Moneda [0] 3 2 2 13 3" xfId="32542" xr:uid="{E3D381E2-6629-4B74-84C3-DD106BA26575}"/>
    <cellStyle name="Moneda [0] 3 2 2 14" xfId="18694" xr:uid="{655E628E-0A13-41E8-AB88-F64220348974}"/>
    <cellStyle name="Moneda [0] 3 2 2 14 2" xfId="49711" xr:uid="{84E12F75-9535-47F7-B242-CD734908B3DF}"/>
    <cellStyle name="Moneda [0] 3 2 2 14 3" xfId="32842" xr:uid="{EA772568-2294-40DC-B2A8-ADA3F1DF7763}"/>
    <cellStyle name="Moneda [0] 3 2 2 15" xfId="18902" xr:uid="{5836E1F8-F4E9-459C-8541-54F45DE6BAE8}"/>
    <cellStyle name="Moneda [0] 3 2 2 15 2" xfId="49919" xr:uid="{5D7ACC3A-EBC0-464E-A3D2-B6FA3B939A21}"/>
    <cellStyle name="Moneda [0] 3 2 2 15 3" xfId="33050" xr:uid="{52BDB540-3A33-411D-9A6E-B25D7B757A58}"/>
    <cellStyle name="Moneda [0] 3 2 2 16" xfId="8087" xr:uid="{9AB4CD02-12D6-48DA-A249-6024DAB75624}"/>
    <cellStyle name="Moneda [0] 3 2 2 16 2" xfId="53315" xr:uid="{C1AC4234-0E29-426E-8EB8-A0B6968DA800}"/>
    <cellStyle name="Moneda [0] 3 2 2 16 3" xfId="36446" xr:uid="{F2CEBB48-C407-4E3F-B0AC-2E5AA5E8EC22}"/>
    <cellStyle name="Moneda [0] 3 2 2 17" xfId="36751" xr:uid="{D6792EE4-DD64-498E-B656-9EA1D44C8BCE}"/>
    <cellStyle name="Moneda [0] 3 2 2 17 2" xfId="53620" xr:uid="{E45317B7-C0E5-449A-840F-E54D41274508}"/>
    <cellStyle name="Moneda [0] 3 2 2 18" xfId="37061" xr:uid="{2ED12DB8-423D-4B99-A23B-03C26362C7B0}"/>
    <cellStyle name="Moneda [0] 3 2 2 18 2" xfId="53930" xr:uid="{63B48807-1D1C-4C30-9ADE-3B40F86F40B3}"/>
    <cellStyle name="Moneda [0] 3 2 2 19" xfId="37364" xr:uid="{10004CD9-4863-4AA4-ADCB-774881B04F88}"/>
    <cellStyle name="Moneda [0] 3 2 2 19 2" xfId="54233" xr:uid="{1968F395-6EBB-4AAC-959E-50DD4DA292BE}"/>
    <cellStyle name="Moneda [0] 3 2 2 2" xfId="598" xr:uid="{9BD51F1B-017C-4E35-BF71-EDE1FC35151C}"/>
    <cellStyle name="Moneda [0] 3 2 2 2 2" xfId="2870" xr:uid="{A8ED82A5-2FD7-4733-91B8-AB05214B0A60}"/>
    <cellStyle name="Moneda [0] 3 2 2 2 2 2" xfId="5285" xr:uid="{CA0C029C-4C94-4199-BC5F-658F74E02569}"/>
    <cellStyle name="Moneda [0] 3 2 2 2 2 2 2" xfId="13268" xr:uid="{41548850-46FA-403B-AFBC-A8CC6A984EB2}"/>
    <cellStyle name="Moneda [0] 3 2 2 2 2 2 2 2" xfId="44316" xr:uid="{D1F90A72-1809-481D-B272-6C037B9F9CF7}"/>
    <cellStyle name="Moneda [0] 3 2 2 2 2 2 3" xfId="27447" xr:uid="{1F295308-4F5E-4E11-A501-B37B9D02557B}"/>
    <cellStyle name="Moneda [0] 3 2 2 2 2 3" xfId="7699" xr:uid="{A0898C18-38CF-4324-A9CE-C53247F2998C}"/>
    <cellStyle name="Moneda [0] 3 2 2 2 2 3 2" xfId="16876" xr:uid="{3F358601-AF19-48A7-B2DB-8EF192D3A487}"/>
    <cellStyle name="Moneda [0] 3 2 2 2 2 3 2 2" xfId="47923" xr:uid="{34DA547B-9C13-414E-98DE-46B7D7CFC801}"/>
    <cellStyle name="Moneda [0] 3 2 2 2 2 3 3" xfId="31054" xr:uid="{00C633FD-C4CD-4888-A9D5-F10B65EACC24}"/>
    <cellStyle name="Moneda [0] 3 2 2 2 2 4" xfId="21131" xr:uid="{174A95E2-1300-469D-958E-D7580C22CD9F}"/>
    <cellStyle name="Moneda [0] 3 2 2 2 2 4 2" xfId="52148" xr:uid="{EAD7A5D9-FDF5-4FCC-9496-47ED4C269A7F}"/>
    <cellStyle name="Moneda [0] 3 2 2 2 2 4 3" xfId="35279" xr:uid="{A1CB67E1-F0AF-4628-89D3-6E55FF415ADE}"/>
    <cellStyle name="Moneda [0] 3 2 2 2 2 5" xfId="10110" xr:uid="{02C4A9A0-1128-4458-B795-D36DD3C937C0}"/>
    <cellStyle name="Moneda [0] 3 2 2 2 2 5 2" xfId="41162" xr:uid="{18E727F0-6E27-4556-AFCE-D4DA3DE4AB0F}"/>
    <cellStyle name="Moneda [0] 3 2 2 2 2 6" xfId="24293" xr:uid="{BD3B0C87-EBA5-4508-84FE-F4594908DC77}"/>
    <cellStyle name="Moneda [0] 3 2 2 2 3" xfId="1874" xr:uid="{D696A65D-01C8-4D58-AAF0-FB01B8C92A82}"/>
    <cellStyle name="Moneda [0] 3 2 2 2 3 2" xfId="4289" xr:uid="{702D8CF4-E2BC-46F0-AFC2-49064D2C1273}"/>
    <cellStyle name="Moneda [0] 3 2 2 2 3 2 2" xfId="12272" xr:uid="{EB8C8337-07B0-48D7-989B-F11F214DB6B4}"/>
    <cellStyle name="Moneda [0] 3 2 2 2 3 2 2 2" xfId="43320" xr:uid="{877E8092-A622-491C-9B4B-DE36CA2DE1E5}"/>
    <cellStyle name="Moneda [0] 3 2 2 2 3 2 3" xfId="26451" xr:uid="{9615D2F9-590A-40D8-83F7-41762E614B12}"/>
    <cellStyle name="Moneda [0] 3 2 2 2 3 3" xfId="6703" xr:uid="{10F16986-69B6-4A8A-A3A2-F9E5FC91B157}"/>
    <cellStyle name="Moneda [0] 3 2 2 2 3 3 2" xfId="15880" xr:uid="{D35E37AD-06D0-4D91-AA3A-5470AB125D53}"/>
    <cellStyle name="Moneda [0] 3 2 2 2 3 3 2 2" xfId="46927" xr:uid="{869C4EE5-1545-40EE-9A79-7F21E41934CC}"/>
    <cellStyle name="Moneda [0] 3 2 2 2 3 3 3" xfId="30058" xr:uid="{0DC14A09-B5FB-4B98-9B70-B2B9C49DA39B}"/>
    <cellStyle name="Moneda [0] 3 2 2 2 3 4" xfId="20135" xr:uid="{83BF817F-C279-4F19-B693-4F25E7C3B20F}"/>
    <cellStyle name="Moneda [0] 3 2 2 2 3 4 2" xfId="51152" xr:uid="{C9F4394C-F5EA-4BA0-B165-F9F29C558E6D}"/>
    <cellStyle name="Moneda [0] 3 2 2 2 3 4 3" xfId="34283" xr:uid="{1F6BACAB-A1F6-4953-BD4F-E9125B545FFE}"/>
    <cellStyle name="Moneda [0] 3 2 2 2 3 5" xfId="9114" xr:uid="{58AD3B90-B75A-4B82-A0CC-0161236C4732}"/>
    <cellStyle name="Moneda [0] 3 2 2 2 3 5 2" xfId="40166" xr:uid="{79C22B74-45A1-4B23-BB07-47CB65C6C081}"/>
    <cellStyle name="Moneda [0] 3 2 2 2 3 6" xfId="23297" xr:uid="{1644CF23-4244-452C-8A57-2EF4A2513D04}"/>
    <cellStyle name="Moneda [0] 3 2 2 2 4" xfId="1187" xr:uid="{AF1B4371-5944-4DE1-96E3-82E7FA7DB6B3}"/>
    <cellStyle name="Moneda [0] 3 2 2 2 4 2" xfId="11586" xr:uid="{0D2D179B-2EA6-4761-9071-470B13452D47}"/>
    <cellStyle name="Moneda [0] 3 2 2 2 4 2 2" xfId="42634" xr:uid="{6F3EF629-DCBA-46C6-97FC-B7D1F8800057}"/>
    <cellStyle name="Moneda [0] 3 2 2 2 4 3" xfId="25765" xr:uid="{42EB7AEB-25EA-4022-86C9-190BB3E35097}"/>
    <cellStyle name="Moneda [0] 3 2 2 2 5" xfId="3602" xr:uid="{AC21EF71-F96D-40C6-A3D8-73E0FDE40014}"/>
    <cellStyle name="Moneda [0] 3 2 2 2 5 2" xfId="15194" xr:uid="{C0F4E8F5-4C41-4B76-A973-143CEDF6929F}"/>
    <cellStyle name="Moneda [0] 3 2 2 2 5 2 2" xfId="46241" xr:uid="{61F03418-A662-47F9-9C26-CE701EF95557}"/>
    <cellStyle name="Moneda [0] 3 2 2 2 5 3" xfId="29372" xr:uid="{F380B495-D05A-4EEB-98A4-7CA0DC05425F}"/>
    <cellStyle name="Moneda [0] 3 2 2 2 6" xfId="6017" xr:uid="{0A493BC7-2F09-439A-A7C7-D5907E6DD090}"/>
    <cellStyle name="Moneda [0] 3 2 2 2 6 2" xfId="19449" xr:uid="{58F5C165-3D58-47CB-932C-7A49345A2C86}"/>
    <cellStyle name="Moneda [0] 3 2 2 2 6 2 2" xfId="50466" xr:uid="{CFACA0D3-0AC6-4C15-84C5-16976F0C3E42}"/>
    <cellStyle name="Moneda [0] 3 2 2 2 6 3" xfId="33597" xr:uid="{89888565-8C81-4D02-A2AA-C91104A691C5}"/>
    <cellStyle name="Moneda [0] 3 2 2 2 7" xfId="8428" xr:uid="{AB8659C8-ED79-495D-9BA3-5EA801030B53}"/>
    <cellStyle name="Moneda [0] 3 2 2 2 7 2" xfId="39480" xr:uid="{0E3C72C8-7952-4F16-8CAD-1A036FC76F0C}"/>
    <cellStyle name="Moneda [0] 3 2 2 2 8" xfId="22611" xr:uid="{3E2E2D52-189E-42CE-9DC7-A8CA770AA02B}"/>
    <cellStyle name="Moneda [0] 3 2 2 20" xfId="37664" xr:uid="{BF10C477-A7B7-4D93-AC6C-C0CD0F5EE12A}"/>
    <cellStyle name="Moneda [0] 3 2 2 20 2" xfId="54533" xr:uid="{F7A46A72-2598-4946-9E3F-FE6B7ADA7814}"/>
    <cellStyle name="Moneda [0] 3 2 2 21" xfId="37966" xr:uid="{35A436A0-90DD-4AC4-8C7B-78124FC961F3}"/>
    <cellStyle name="Moneda [0] 3 2 2 21 2" xfId="54835" xr:uid="{0802E0A9-7DA1-4EB9-91AB-DF8FFB4A1A3D}"/>
    <cellStyle name="Moneda [0] 3 2 2 22" xfId="38268" xr:uid="{ED0C3B05-D804-414F-ABB4-5ED984314150}"/>
    <cellStyle name="Moneda [0] 3 2 2 22 2" xfId="55137" xr:uid="{54EB37AE-6074-4C26-9C40-5ED4967B3684}"/>
    <cellStyle name="Moneda [0] 3 2 2 23" xfId="38568" xr:uid="{1A1A91BC-962D-4D87-B7C2-8702D0737DEA}"/>
    <cellStyle name="Moneda [0] 3 2 2 23 2" xfId="55437" xr:uid="{8076C902-C621-4C24-B590-A9D820DF91F1}"/>
    <cellStyle name="Moneda [0] 3 2 2 24" xfId="38868" xr:uid="{E30DA403-6F4C-4035-9462-EE85D60FB2C1}"/>
    <cellStyle name="Moneda [0] 3 2 2 24 2" xfId="55737" xr:uid="{B6BE9077-86CC-4BCE-8967-D4D24A490F68}"/>
    <cellStyle name="Moneda [0] 3 2 2 25" xfId="39139" xr:uid="{D434711C-A460-4F3F-BC2B-D67745502779}"/>
    <cellStyle name="Moneda [0] 3 2 2 26" xfId="22270" xr:uid="{F4FA332F-AF07-4EA7-A623-5218E4855A2B}"/>
    <cellStyle name="Moneda [0] 3 2 2 3" xfId="1424" xr:uid="{AB5AFDAC-4F00-48D8-B02E-24238C282BE0}"/>
    <cellStyle name="Moneda [0] 3 2 2 3 2" xfId="3106" xr:uid="{0D294F5F-2C8A-4748-8FDF-CCBDCB2C715E}"/>
    <cellStyle name="Moneda [0] 3 2 2 3 2 2" xfId="5521" xr:uid="{31A26435-55A7-478B-8C7B-689A7687986E}"/>
    <cellStyle name="Moneda [0] 3 2 2 3 2 2 2" xfId="13504" xr:uid="{D8EFB73E-7E68-4DA7-B908-FA034A2794CF}"/>
    <cellStyle name="Moneda [0] 3 2 2 3 2 2 2 2" xfId="44552" xr:uid="{FD0E0021-620C-4D23-912F-63B41CCF09DE}"/>
    <cellStyle name="Moneda [0] 3 2 2 3 2 2 3" xfId="27683" xr:uid="{5426E128-653B-42B7-8FF7-26B165AE62D7}"/>
    <cellStyle name="Moneda [0] 3 2 2 3 2 3" xfId="7935" xr:uid="{D2F87EF7-8E99-4AA4-9A70-A1E165277937}"/>
    <cellStyle name="Moneda [0] 3 2 2 3 2 3 2" xfId="17112" xr:uid="{5B58F4BD-5069-44A4-A123-0BAD9E247188}"/>
    <cellStyle name="Moneda [0] 3 2 2 3 2 3 2 2" xfId="48159" xr:uid="{A33A1045-D97B-4F51-BDF2-A0F89307EB85}"/>
    <cellStyle name="Moneda [0] 3 2 2 3 2 3 3" xfId="31290" xr:uid="{75BAD985-2C30-4E59-8A1C-1680F8D86796}"/>
    <cellStyle name="Moneda [0] 3 2 2 3 2 4" xfId="21367" xr:uid="{FE46A3E8-8058-45CE-BD27-BAA681107693}"/>
    <cellStyle name="Moneda [0] 3 2 2 3 2 4 2" xfId="52384" xr:uid="{FC2A2FC3-5124-4473-93DD-0FB6C2AF41DA}"/>
    <cellStyle name="Moneda [0] 3 2 2 3 2 4 3" xfId="35515" xr:uid="{FF1D4FA0-B981-4BA0-A6F4-9C70BC09F430}"/>
    <cellStyle name="Moneda [0] 3 2 2 3 2 5" xfId="10346" xr:uid="{E5DFDDE5-C719-4D6C-83BB-0E13D96CACC7}"/>
    <cellStyle name="Moneda [0] 3 2 2 3 2 5 2" xfId="41398" xr:uid="{79457BD8-3822-488D-B44A-530DB1842DC3}"/>
    <cellStyle name="Moneda [0] 3 2 2 3 2 6" xfId="24529" xr:uid="{32FFD77C-3FDB-4E43-8804-202F9EBB6450}"/>
    <cellStyle name="Moneda [0] 3 2 2 3 3" xfId="2176" xr:uid="{1C802056-08B3-4E29-B315-71C2E68A9109}"/>
    <cellStyle name="Moneda [0] 3 2 2 3 3 2" xfId="4591" xr:uid="{ADE506FF-359F-4D16-85BE-E7DBFE0F30D2}"/>
    <cellStyle name="Moneda [0] 3 2 2 3 3 2 2" xfId="12574" xr:uid="{32AEC725-678C-42A4-913B-A6D12B5D97FE}"/>
    <cellStyle name="Moneda [0] 3 2 2 3 3 2 2 2" xfId="43622" xr:uid="{7D2B4A1A-D8EF-499F-BDE6-6698B5B4F25F}"/>
    <cellStyle name="Moneda [0] 3 2 2 3 3 2 3" xfId="26753" xr:uid="{6BB4066C-04CE-4206-BE07-6F358E30C4B8}"/>
    <cellStyle name="Moneda [0] 3 2 2 3 3 3" xfId="7005" xr:uid="{8B3C6260-03E2-44BF-8D58-59629C2E56D4}"/>
    <cellStyle name="Moneda [0] 3 2 2 3 3 3 2" xfId="16182" xr:uid="{F533ED39-266C-43F5-97D6-4DC962FCFDE0}"/>
    <cellStyle name="Moneda [0] 3 2 2 3 3 3 2 2" xfId="47229" xr:uid="{2081A94F-E22E-4E41-92AA-E07EE5DFCBBF}"/>
    <cellStyle name="Moneda [0] 3 2 2 3 3 3 3" xfId="30360" xr:uid="{0E793595-B142-43E0-84B6-B012B0B7F0C6}"/>
    <cellStyle name="Moneda [0] 3 2 2 3 3 4" xfId="20437" xr:uid="{3A854067-AAF4-43CF-87D1-EE6E801729B8}"/>
    <cellStyle name="Moneda [0] 3 2 2 3 3 4 2" xfId="51454" xr:uid="{0F69B171-7FD4-432B-BE78-FEB62904B17B}"/>
    <cellStyle name="Moneda [0] 3 2 2 3 3 4 3" xfId="34585" xr:uid="{2C6DD4FE-3E44-42CD-8034-D25610A02036}"/>
    <cellStyle name="Moneda [0] 3 2 2 3 3 5" xfId="9416" xr:uid="{35017D34-F58A-4577-B7E8-AAB217F52B3F}"/>
    <cellStyle name="Moneda [0] 3 2 2 3 3 5 2" xfId="40468" xr:uid="{6DD5D58A-F8E2-41A1-BDCE-0FEC6E906AE6}"/>
    <cellStyle name="Moneda [0] 3 2 2 3 3 6" xfId="23599" xr:uid="{8D6400BA-9A54-4CEC-9F26-56C1B1A1A802}"/>
    <cellStyle name="Moneda [0] 3 2 2 3 4" xfId="3839" xr:uid="{875F34F8-ECD7-4C04-B5F9-AE91097E01D3}"/>
    <cellStyle name="Moneda [0] 3 2 2 3 4 2" xfId="11822" xr:uid="{75738A09-3D4B-4D43-8044-2772B08AB0F2}"/>
    <cellStyle name="Moneda [0] 3 2 2 3 4 2 2" xfId="42870" xr:uid="{437DB31F-283C-4239-B472-D247077416C3}"/>
    <cellStyle name="Moneda [0] 3 2 2 3 4 3" xfId="26001" xr:uid="{0AF75D98-7DA3-492C-9987-5B74AEA387E3}"/>
    <cellStyle name="Moneda [0] 3 2 2 3 5" xfId="6253" xr:uid="{B61EE73F-ED41-457E-9C85-E739C83C0F68}"/>
    <cellStyle name="Moneda [0] 3 2 2 3 5 2" xfId="15430" xr:uid="{CAA1400C-AC0B-4D01-88C3-F4802841ED3F}"/>
    <cellStyle name="Moneda [0] 3 2 2 3 5 2 2" xfId="46477" xr:uid="{2C3C1828-131A-4594-B515-E5E189CA0568}"/>
    <cellStyle name="Moneda [0] 3 2 2 3 5 3" xfId="29608" xr:uid="{8E947C20-381B-4D72-B827-8E3875233732}"/>
    <cellStyle name="Moneda [0] 3 2 2 3 6" xfId="19685" xr:uid="{AF68570F-19A5-4893-8A1B-108930487FFD}"/>
    <cellStyle name="Moneda [0] 3 2 2 3 6 2" xfId="50702" xr:uid="{9FFD039C-DD4E-4371-A9C8-63F8999B970E}"/>
    <cellStyle name="Moneda [0] 3 2 2 3 6 3" xfId="33833" xr:uid="{780ED869-1F40-4982-8678-3B87A7AE7CF3}"/>
    <cellStyle name="Moneda [0] 3 2 2 3 7" xfId="8664" xr:uid="{240C11B5-C945-4A33-A51A-9D284F367C3C}"/>
    <cellStyle name="Moneda [0] 3 2 2 3 7 2" xfId="39716" xr:uid="{D16F6BD6-C9AB-48C2-BBD6-6673F0E5990F}"/>
    <cellStyle name="Moneda [0] 3 2 2 3 8" xfId="22847" xr:uid="{1F58B3FF-7617-4735-A70A-1DDE24448B8A}"/>
    <cellStyle name="Moneda [0] 3 2 2 4" xfId="2529" xr:uid="{6C6E4B4B-F482-4FC2-90B1-77CDDC62855E}"/>
    <cellStyle name="Moneda [0] 3 2 2 4 2" xfId="4944" xr:uid="{0348B509-ECD2-4655-95F2-23E03476CF4D}"/>
    <cellStyle name="Moneda [0] 3 2 2 4 2 2" xfId="12927" xr:uid="{65C3970A-D3B4-48A7-A86B-1CADBFB7B11E}"/>
    <cellStyle name="Moneda [0] 3 2 2 4 2 2 2" xfId="43975" xr:uid="{7D7E1435-A3E7-44BB-9EAE-5A4B80CC7FFE}"/>
    <cellStyle name="Moneda [0] 3 2 2 4 2 3" xfId="27106" xr:uid="{66469018-7F76-43B4-B5FB-F16860E2F928}"/>
    <cellStyle name="Moneda [0] 3 2 2 4 3" xfId="7358" xr:uid="{86C421FA-9894-4CBC-9CE8-4723B52E4A7A}"/>
    <cellStyle name="Moneda [0] 3 2 2 4 3 2" xfId="16535" xr:uid="{781EDBE9-2003-4D89-B4D6-FDEBD0B8C49B}"/>
    <cellStyle name="Moneda [0] 3 2 2 4 3 2 2" xfId="47582" xr:uid="{6876EFE6-51EA-496B-B9DF-D28105F9C35E}"/>
    <cellStyle name="Moneda [0] 3 2 2 4 3 3" xfId="30713" xr:uid="{B365621C-D7F4-490C-AAA8-3A8C1235C26A}"/>
    <cellStyle name="Moneda [0] 3 2 2 4 4" xfId="20790" xr:uid="{925F0D60-99D8-43BE-8615-74C411A0CD4C}"/>
    <cellStyle name="Moneda [0] 3 2 2 4 4 2" xfId="51807" xr:uid="{9B50D9DB-26BA-47F7-8D51-7E09E9FC9ABB}"/>
    <cellStyle name="Moneda [0] 3 2 2 4 4 3" xfId="34938" xr:uid="{5D8CC86B-B94D-4FD9-B068-A82E7BC28342}"/>
    <cellStyle name="Moneda [0] 3 2 2 4 5" xfId="9769" xr:uid="{E98F88AD-54F1-4690-999E-0C87738CD28A}"/>
    <cellStyle name="Moneda [0] 3 2 2 4 5 2" xfId="40821" xr:uid="{7AB2FFC8-3A8B-40EC-A9BB-1E0DEF6D9CCB}"/>
    <cellStyle name="Moneda [0] 3 2 2 4 6" xfId="23952" xr:uid="{2B6CEA37-D7B0-459F-AD99-BC77D43A23BD}"/>
    <cellStyle name="Moneda [0] 3 2 2 5" xfId="1522" xr:uid="{D02D3388-B3DB-40CD-9F0A-3C7A264FF4DD}"/>
    <cellStyle name="Moneda [0] 3 2 2 5 2" xfId="3937" xr:uid="{303C58F3-0EB9-4A53-919C-8B3D70DD5D1B}"/>
    <cellStyle name="Moneda [0] 3 2 2 5 2 2" xfId="11920" xr:uid="{A622EFEB-6E7A-43E7-A743-DA25F46A6985}"/>
    <cellStyle name="Moneda [0] 3 2 2 5 2 2 2" xfId="42968" xr:uid="{DB20E72D-0277-4AAD-9D5F-919231AE67ED}"/>
    <cellStyle name="Moneda [0] 3 2 2 5 2 3" xfId="26099" xr:uid="{11AF7B59-9150-41CE-865F-CC94124D9537}"/>
    <cellStyle name="Moneda [0] 3 2 2 5 3" xfId="6351" xr:uid="{BDB5F174-87B4-4192-9040-9DD184111777}"/>
    <cellStyle name="Moneda [0] 3 2 2 5 3 2" xfId="15528" xr:uid="{83922CFB-76F9-4282-A571-27EA203F3CE6}"/>
    <cellStyle name="Moneda [0] 3 2 2 5 3 2 2" xfId="46575" xr:uid="{86F3C33E-CA58-49BD-A951-9A089614948D}"/>
    <cellStyle name="Moneda [0] 3 2 2 5 3 3" xfId="29706" xr:uid="{E11A05C4-A152-4D72-A6FD-3C24BFB42D8C}"/>
    <cellStyle name="Moneda [0] 3 2 2 5 4" xfId="19783" xr:uid="{CA670849-BEC7-4CDD-9D4D-EF17A0B40AAF}"/>
    <cellStyle name="Moneda [0] 3 2 2 5 4 2" xfId="50800" xr:uid="{093BD438-1A8C-45CF-9689-1B70024A16DA}"/>
    <cellStyle name="Moneda [0] 3 2 2 5 4 3" xfId="33931" xr:uid="{645879D7-0FAC-4D27-A811-D402102EF56B}"/>
    <cellStyle name="Moneda [0] 3 2 2 5 5" xfId="8762" xr:uid="{785CCA85-D99B-4557-8B02-C4DACF80D091}"/>
    <cellStyle name="Moneda [0] 3 2 2 5 5 2" xfId="39814" xr:uid="{0094611A-0B7B-49EC-879D-1F48F81C9112}"/>
    <cellStyle name="Moneda [0] 3 2 2 5 6" xfId="22945" xr:uid="{35E31C33-93E3-49DA-8ECF-2F8B357202BA}"/>
    <cellStyle name="Moneda [0] 3 2 2 6" xfId="846" xr:uid="{71F2B619-5EB4-4B58-B41C-C56DD2ED0FF7}"/>
    <cellStyle name="Moneda [0] 3 2 2 6 2" xfId="13689" xr:uid="{3364F17F-6849-4CF5-89CA-FACD31915BC6}"/>
    <cellStyle name="Moneda [0] 3 2 2 6 2 2" xfId="44737" xr:uid="{2A290FF6-828D-40E7-AF7E-58A66733FD52}"/>
    <cellStyle name="Moneda [0] 3 2 2 6 2 3" xfId="27868" xr:uid="{49EBBAB0-018B-4B55-943F-EE453D5EE263}"/>
    <cellStyle name="Moneda [0] 3 2 2 6 3" xfId="17297" xr:uid="{4ED78309-477A-4DEA-8766-D5167CA9AA67}"/>
    <cellStyle name="Moneda [0] 3 2 2 6 3 2" xfId="48344" xr:uid="{516DF68F-FCF4-4DC4-B114-2FB0004ECDCF}"/>
    <cellStyle name="Moneda [0] 3 2 2 6 3 3" xfId="31475" xr:uid="{B322B489-5432-4B2B-8AB0-FB75F5C8287D}"/>
    <cellStyle name="Moneda [0] 3 2 2 6 4" xfId="21552" xr:uid="{F35D39AE-DBC3-49AD-9024-37D51EB40DB6}"/>
    <cellStyle name="Moneda [0] 3 2 2 6 4 2" xfId="52569" xr:uid="{F3C0419C-C143-4D89-8D5F-29C0BCB95974}"/>
    <cellStyle name="Moneda [0] 3 2 2 6 4 3" xfId="35700" xr:uid="{2EBAB79E-4C84-404F-81B5-A3AA61D057C0}"/>
    <cellStyle name="Moneda [0] 3 2 2 6 5" xfId="10531" xr:uid="{C98A58B3-3606-4756-BB98-65815CAA3996}"/>
    <cellStyle name="Moneda [0] 3 2 2 6 5 2" xfId="41583" xr:uid="{D910E400-4E0F-4ED5-AF47-FC919B692F04}"/>
    <cellStyle name="Moneda [0] 3 2 2 6 6" xfId="24714" xr:uid="{440C0289-EB15-4324-8E9A-A10DD9B449F0}"/>
    <cellStyle name="Moneda [0] 3 2 2 7" xfId="3261" xr:uid="{0DF5347B-30D7-477F-9F8F-386D56F3B440}"/>
    <cellStyle name="Moneda [0] 3 2 2 7 2" xfId="13986" xr:uid="{036272DC-0C74-4920-81F8-10CC843D05B6}"/>
    <cellStyle name="Moneda [0] 3 2 2 7 2 2" xfId="45034" xr:uid="{6D35E472-C6DB-4870-BDF2-FC010BEFB86A}"/>
    <cellStyle name="Moneda [0] 3 2 2 7 2 3" xfId="28165" xr:uid="{DF8BD7FF-7AAA-4314-BA89-670FB005FC54}"/>
    <cellStyle name="Moneda [0] 3 2 2 7 3" xfId="17594" xr:uid="{A6AB470D-3808-4DAD-9A5C-975C6D43DF4A}"/>
    <cellStyle name="Moneda [0] 3 2 2 7 3 2" xfId="48641" xr:uid="{389BC1A2-3800-4BB2-BB79-55ED074B6941}"/>
    <cellStyle name="Moneda [0] 3 2 2 7 3 3" xfId="31772" xr:uid="{CA486B09-24E2-41D2-A6EC-912531651038}"/>
    <cellStyle name="Moneda [0] 3 2 2 7 4" xfId="21849" xr:uid="{398B8CA9-95D1-4C6E-B1C9-8FD3EACD1A42}"/>
    <cellStyle name="Moneda [0] 3 2 2 7 4 2" xfId="52866" xr:uid="{BBF4B84C-4BAB-4E97-B06C-8FB08BCFD4FE}"/>
    <cellStyle name="Moneda [0] 3 2 2 7 4 3" xfId="35997" xr:uid="{395FBC8A-3A97-44A3-8B11-9AE7190A38CA}"/>
    <cellStyle name="Moneda [0] 3 2 2 7 5" xfId="10828" xr:uid="{1FEF52D9-24F7-4AFC-AB5C-A19909B15549}"/>
    <cellStyle name="Moneda [0] 3 2 2 7 5 2" xfId="41880" xr:uid="{C79CB700-CFC5-488A-A6B7-2E0AF63FD01E}"/>
    <cellStyle name="Moneda [0] 3 2 2 7 6" xfId="25011" xr:uid="{A8A16454-465A-41D6-AF0A-DB8DA747D9A2}"/>
    <cellStyle name="Moneda [0] 3 2 2 8" xfId="5676" xr:uid="{E1A46510-C93A-4BEB-BD9A-26CEEE2F48E7}"/>
    <cellStyle name="Moneda [0] 3 2 2 8 2" xfId="14193" xr:uid="{E3CA3C81-A944-4DB7-8395-B7D7AAE98207}"/>
    <cellStyle name="Moneda [0] 3 2 2 8 2 2" xfId="45241" xr:uid="{6EAFEF5E-54DD-46C5-AF96-3B1DE8AD9D86}"/>
    <cellStyle name="Moneda [0] 3 2 2 8 2 3" xfId="28372" xr:uid="{986102DF-1DA4-4879-B557-4415ABDBDA6D}"/>
    <cellStyle name="Moneda [0] 3 2 2 8 3" xfId="17801" xr:uid="{3104AFBC-2BC2-4F17-BBEB-451F9CC351AE}"/>
    <cellStyle name="Moneda [0] 3 2 2 8 3 2" xfId="48848" xr:uid="{12038269-0DEC-4BBE-B1F6-ECF1C32D8656}"/>
    <cellStyle name="Moneda [0] 3 2 2 8 3 3" xfId="31979" xr:uid="{7A37E3A9-B158-44A7-9561-843087ABB205}"/>
    <cellStyle name="Moneda [0] 3 2 2 8 4" xfId="22056" xr:uid="{E0064940-76FB-40C0-A93E-F17300B538DE}"/>
    <cellStyle name="Moneda [0] 3 2 2 8 4 2" xfId="53073" xr:uid="{F717364C-7C86-4F1A-8C25-357DB5C2BF99}"/>
    <cellStyle name="Moneda [0] 3 2 2 8 4 3" xfId="36204" xr:uid="{7D9EAA11-7766-47D6-97B6-4997DAA09BDE}"/>
    <cellStyle name="Moneda [0] 3 2 2 8 5" xfId="11035" xr:uid="{6E75931D-07BF-467F-B6C4-9344386EFB31}"/>
    <cellStyle name="Moneda [0] 3 2 2 8 5 2" xfId="42087" xr:uid="{FFC0141F-9650-4727-BAB9-5192DEEA27F7}"/>
    <cellStyle name="Moneda [0] 3 2 2 8 6" xfId="25218" xr:uid="{C7C521C9-40B6-45A9-B0C1-3C9A65CEABE1}"/>
    <cellStyle name="Moneda [0] 3 2 2 9" xfId="11245" xr:uid="{1BF63E51-261E-4AC8-917A-E7B9E5263F4A}"/>
    <cellStyle name="Moneda [0] 3 2 2 9 2" xfId="14853" xr:uid="{6F92074F-8D44-4E8C-B400-306ACD30C6E6}"/>
    <cellStyle name="Moneda [0] 3 2 2 9 2 2" xfId="45900" xr:uid="{DCB73F71-F863-4F63-BF4D-5E7D9FE05676}"/>
    <cellStyle name="Moneda [0] 3 2 2 9 2 3" xfId="29031" xr:uid="{4012D0A1-E2EF-44E5-996C-123F2F79581B}"/>
    <cellStyle name="Moneda [0] 3 2 2 9 3" xfId="19108" xr:uid="{D6D32285-3201-4EA2-9D9B-599DED0C7268}"/>
    <cellStyle name="Moneda [0] 3 2 2 9 3 2" xfId="50125" xr:uid="{C866A523-768E-4E42-8600-0651FE55AD7D}"/>
    <cellStyle name="Moneda [0] 3 2 2 9 3 3" xfId="33256" xr:uid="{FF98A6E8-CF1F-45E0-B27C-B7C44374D2A0}"/>
    <cellStyle name="Moneda [0] 3 2 2 9 4" xfId="42293" xr:uid="{729D34AF-FBC5-4F85-96CB-05A57A9C9DF3}"/>
    <cellStyle name="Moneda [0] 3 2 2 9 5" xfId="25424" xr:uid="{FE7658DF-3B69-4F36-90E5-EAE7198350F7}"/>
    <cellStyle name="Moneda [0] 3 2 20" xfId="18693" xr:uid="{2FA26FDF-FD09-4DAC-BDF7-5B666202612C}"/>
    <cellStyle name="Moneda [0] 3 2 20 2" xfId="49710" xr:uid="{02AFB327-E1E1-40A0-808C-81B1EFC9781E}"/>
    <cellStyle name="Moneda [0] 3 2 20 3" xfId="32841" xr:uid="{30DC7DBA-33A5-4BD8-BB13-065D6F56795D}"/>
    <cellStyle name="Moneda [0] 3 2 21" xfId="18855" xr:uid="{62674EA5-BDA8-46B9-91CE-675C1BB900F3}"/>
    <cellStyle name="Moneda [0] 3 2 21 2" xfId="49872" xr:uid="{9A118234-B77A-4AE8-A22C-7F2EF773B506}"/>
    <cellStyle name="Moneda [0] 3 2 21 3" xfId="33003" xr:uid="{C8C07841-0D37-4E6E-823C-E4E6297EF4C2}"/>
    <cellStyle name="Moneda [0] 3 2 22" xfId="7966" xr:uid="{77AF5788-8603-402D-8828-CADBB1BE9AA8}"/>
    <cellStyle name="Moneda [0] 3 2 22 2" xfId="53314" xr:uid="{78EF2E74-64D9-441F-A1DB-A0EA2CFACF5F}"/>
    <cellStyle name="Moneda [0] 3 2 22 3" xfId="36445" xr:uid="{291194FE-CF68-4B04-902A-C8FF4943FB0F}"/>
    <cellStyle name="Moneda [0] 3 2 23" xfId="36750" xr:uid="{2F7DAA8E-159F-4CDE-8951-B5D1CB4AEF72}"/>
    <cellStyle name="Moneda [0] 3 2 23 2" xfId="53619" xr:uid="{040FE04D-E3EF-40F1-95E1-BBC1B14F6C89}"/>
    <cellStyle name="Moneda [0] 3 2 24" xfId="37060" xr:uid="{048CF500-F6B1-4921-98B5-33B08E09A1C7}"/>
    <cellStyle name="Moneda [0] 3 2 24 2" xfId="53929" xr:uid="{AE043258-65B4-40EE-B17F-6814D6035E29}"/>
    <cellStyle name="Moneda [0] 3 2 25" xfId="37363" xr:uid="{AF03E900-6C0E-4A04-8942-BC1CD96BC08E}"/>
    <cellStyle name="Moneda [0] 3 2 25 2" xfId="54232" xr:uid="{DA6C5245-64E9-4BF1-961E-4ECA13935E9B}"/>
    <cellStyle name="Moneda [0] 3 2 26" xfId="37663" xr:uid="{64EDD2D9-1CBB-4248-BBA4-C6422F6AE399}"/>
    <cellStyle name="Moneda [0] 3 2 26 2" xfId="54532" xr:uid="{2D0835ED-3ED1-4BF8-A450-EC9EB19991C3}"/>
    <cellStyle name="Moneda [0] 3 2 27" xfId="37965" xr:uid="{22FF0D1F-BA03-429C-A2A3-D5D98067F299}"/>
    <cellStyle name="Moneda [0] 3 2 27 2" xfId="54834" xr:uid="{D1BBFC3E-675E-4641-8104-5DED9B7191C6}"/>
    <cellStyle name="Moneda [0] 3 2 28" xfId="38267" xr:uid="{99263865-24D9-4DF7-9CEC-4920780D2F3D}"/>
    <cellStyle name="Moneda [0] 3 2 28 2" xfId="55136" xr:uid="{CDA19E95-9BF0-4E0C-868F-495C5B6D99CF}"/>
    <cellStyle name="Moneda [0] 3 2 29" xfId="38567" xr:uid="{459CB8DA-5DFD-4292-8544-E48244F5FCB3}"/>
    <cellStyle name="Moneda [0] 3 2 29 2" xfId="55436" xr:uid="{2C0EDF06-6F6D-4ADD-9B66-26187388FB88}"/>
    <cellStyle name="Moneda [0] 3 2 3" xfId="310" xr:uid="{8871678F-15C8-4923-9EFF-55DC77B20BC7}"/>
    <cellStyle name="Moneda [0] 3 2 3 10" xfId="14434" xr:uid="{07BDF130-FCEA-4279-AF0A-329AB883184F}"/>
    <cellStyle name="Moneda [0] 3 2 3 10 2" xfId="45482" xr:uid="{A15C5C60-EC9F-44EA-94BD-6960BF6C87B6}"/>
    <cellStyle name="Moneda [0] 3 2 3 10 3" xfId="28613" xr:uid="{83FBF9C1-FA55-4B1D-8F25-9C050D6C19BF}"/>
    <cellStyle name="Moneda [0] 3 2 3 11" xfId="14701" xr:uid="{5E89471A-EAA7-41F3-B595-64BF8087CF93}"/>
    <cellStyle name="Moneda [0] 3 2 3 11 2" xfId="45748" xr:uid="{F391941B-0B30-468E-BE24-12E694730097}"/>
    <cellStyle name="Moneda [0] 3 2 3 11 3" xfId="28879" xr:uid="{A2573630-0828-4534-8D4B-CBE6A3E1590D}"/>
    <cellStyle name="Moneda [0] 3 2 3 12" xfId="18095" xr:uid="{0728EEFC-7A15-4C0B-BC21-8540344F6E0E}"/>
    <cellStyle name="Moneda [0] 3 2 3 12 2" xfId="49112" xr:uid="{520D8062-72A4-484F-8AA3-6FA739D999E5}"/>
    <cellStyle name="Moneda [0] 3 2 3 12 3" xfId="32243" xr:uid="{B47D6D1C-1EFF-46A1-8FE6-15D04B418578}"/>
    <cellStyle name="Moneda [0] 3 2 3 13" xfId="18395" xr:uid="{80DEAF40-8BB0-413D-BF4A-DF3EDADCBABE}"/>
    <cellStyle name="Moneda [0] 3 2 3 13 2" xfId="49412" xr:uid="{F22DDA9E-0205-4E21-BD80-867BF9FAA8E1}"/>
    <cellStyle name="Moneda [0] 3 2 3 13 3" xfId="32543" xr:uid="{3586CE3D-4998-47DA-83F5-0BA2CBCC313B}"/>
    <cellStyle name="Moneda [0] 3 2 3 14" xfId="18695" xr:uid="{10E1E6BC-43F7-4801-A2D5-4DC7AFDC823E}"/>
    <cellStyle name="Moneda [0] 3 2 3 14 2" xfId="49712" xr:uid="{CE4C9C28-CAF1-4EA2-9164-B0BC48AFFE1F}"/>
    <cellStyle name="Moneda [0] 3 2 3 14 3" xfId="32843" xr:uid="{571C8F09-8ACE-4CA7-9604-B29E4DA88F36}"/>
    <cellStyle name="Moneda [0] 3 2 3 15" xfId="18956" xr:uid="{895E1B04-3FF1-49B0-A016-6B1CAD473926}"/>
    <cellStyle name="Moneda [0] 3 2 3 15 2" xfId="49973" xr:uid="{CD8328AC-8ED5-4CC3-A406-836B3606C99A}"/>
    <cellStyle name="Moneda [0] 3 2 3 15 3" xfId="33104" xr:uid="{FB328218-756B-4ACC-A06A-F6C9D1F569A9}"/>
    <cellStyle name="Moneda [0] 3 2 3 16" xfId="8141" xr:uid="{344B56CD-0EA6-49E6-B77A-11581A06430F}"/>
    <cellStyle name="Moneda [0] 3 2 3 16 2" xfId="53316" xr:uid="{866C317B-40DF-4B7B-AD07-CC8B41FFE99B}"/>
    <cellStyle name="Moneda [0] 3 2 3 16 3" xfId="36447" xr:uid="{6B1500A9-893E-4140-A159-6A5EA0B019CC}"/>
    <cellStyle name="Moneda [0] 3 2 3 17" xfId="36752" xr:uid="{44021722-7AF0-48D6-8DD3-1BF0C10B2D08}"/>
    <cellStyle name="Moneda [0] 3 2 3 17 2" xfId="53621" xr:uid="{BF6DB24C-3587-49A2-A5C1-D2741AFE26A9}"/>
    <cellStyle name="Moneda [0] 3 2 3 18" xfId="37062" xr:uid="{868F05B4-DEDD-41E5-A636-466BC6527CE7}"/>
    <cellStyle name="Moneda [0] 3 2 3 18 2" xfId="53931" xr:uid="{1D80E1CB-14ED-4DC8-B668-0897007710ED}"/>
    <cellStyle name="Moneda [0] 3 2 3 19" xfId="37365" xr:uid="{33C6ED0D-C47D-42DA-834D-B1076B0A4C21}"/>
    <cellStyle name="Moneda [0] 3 2 3 19 2" xfId="54234" xr:uid="{F882F3DA-5002-471F-ACD2-4513B49BB55E}"/>
    <cellStyle name="Moneda [0] 3 2 3 2" xfId="599" xr:uid="{D3AD9330-4AAA-493B-9880-2B9BC4CF2C78}"/>
    <cellStyle name="Moneda [0] 3 2 3 2 2" xfId="2871" xr:uid="{81286188-24AF-430F-9CE6-DD9BDB8B8112}"/>
    <cellStyle name="Moneda [0] 3 2 3 2 2 2" xfId="5286" xr:uid="{67C7BF9B-2F93-4B42-854B-82D2C5B5B8D8}"/>
    <cellStyle name="Moneda [0] 3 2 3 2 2 2 2" xfId="13269" xr:uid="{D3E86649-049B-4AC6-8438-D303D27CD427}"/>
    <cellStyle name="Moneda [0] 3 2 3 2 2 2 2 2" xfId="44317" xr:uid="{E217A2AA-3F0A-49C5-BE2E-37FB6CAFBF92}"/>
    <cellStyle name="Moneda [0] 3 2 3 2 2 2 3" xfId="27448" xr:uid="{5E1AEDB0-683A-4D38-ADC4-5A05630CE0A9}"/>
    <cellStyle name="Moneda [0] 3 2 3 2 2 3" xfId="7700" xr:uid="{A1FCA152-129B-4BED-A469-0A247916CFA7}"/>
    <cellStyle name="Moneda [0] 3 2 3 2 2 3 2" xfId="16877" xr:uid="{0F0AA5E7-C01C-4DB7-A2FD-E80E2265FCBA}"/>
    <cellStyle name="Moneda [0] 3 2 3 2 2 3 2 2" xfId="47924" xr:uid="{92DF57C1-686A-40CF-9B29-A3EF51871517}"/>
    <cellStyle name="Moneda [0] 3 2 3 2 2 3 3" xfId="31055" xr:uid="{1AC1DEFE-653D-44F0-BF88-99CF4F499160}"/>
    <cellStyle name="Moneda [0] 3 2 3 2 2 4" xfId="21132" xr:uid="{893431B3-E9D0-45D5-B934-F3A51E19C574}"/>
    <cellStyle name="Moneda [0] 3 2 3 2 2 4 2" xfId="52149" xr:uid="{A3213984-57CD-4673-B3E4-0B776A597883}"/>
    <cellStyle name="Moneda [0] 3 2 3 2 2 4 3" xfId="35280" xr:uid="{C1E42CF6-00C6-48F3-9614-77264FE7B61D}"/>
    <cellStyle name="Moneda [0] 3 2 3 2 2 5" xfId="10111" xr:uid="{92FA130D-2948-4275-94FA-2AB11FCE2EE2}"/>
    <cellStyle name="Moneda [0] 3 2 3 2 2 5 2" xfId="41163" xr:uid="{092451B3-8692-44F2-8E72-6E524737071F}"/>
    <cellStyle name="Moneda [0] 3 2 3 2 2 6" xfId="24294" xr:uid="{D6BB7BB9-D272-423D-814B-8D00ED996FB2}"/>
    <cellStyle name="Moneda [0] 3 2 3 2 3" xfId="1928" xr:uid="{8DB7FB98-3434-4D87-BC3A-1CA9A23898AB}"/>
    <cellStyle name="Moneda [0] 3 2 3 2 3 2" xfId="4343" xr:uid="{63EEE8C8-739F-4106-A4BD-9DE3BD2C0D7E}"/>
    <cellStyle name="Moneda [0] 3 2 3 2 3 2 2" xfId="12326" xr:uid="{4441D700-6BE6-4EDD-8F8D-184F6B9656A9}"/>
    <cellStyle name="Moneda [0] 3 2 3 2 3 2 2 2" xfId="43374" xr:uid="{9CF4B9AE-F65E-4061-A154-B2F7A57EB784}"/>
    <cellStyle name="Moneda [0] 3 2 3 2 3 2 3" xfId="26505" xr:uid="{473D316B-54B0-44AA-BB19-B1A9E332F54B}"/>
    <cellStyle name="Moneda [0] 3 2 3 2 3 3" xfId="6757" xr:uid="{C3EB241F-623E-492A-AA4E-970C43F37CF4}"/>
    <cellStyle name="Moneda [0] 3 2 3 2 3 3 2" xfId="15934" xr:uid="{8349C7E3-ECAD-44F2-8856-37EC605F6673}"/>
    <cellStyle name="Moneda [0] 3 2 3 2 3 3 2 2" xfId="46981" xr:uid="{38CE7C2C-9C0F-4F9C-A91E-99DCB06B46E1}"/>
    <cellStyle name="Moneda [0] 3 2 3 2 3 3 3" xfId="30112" xr:uid="{B43520DF-8126-4ABB-9C4F-F9BEFE24E915}"/>
    <cellStyle name="Moneda [0] 3 2 3 2 3 4" xfId="20189" xr:uid="{17FE6E5C-27BE-4105-8520-7EE1D8620A2F}"/>
    <cellStyle name="Moneda [0] 3 2 3 2 3 4 2" xfId="51206" xr:uid="{21AF9AAD-3F9D-4E06-946E-40EFA876401B}"/>
    <cellStyle name="Moneda [0] 3 2 3 2 3 4 3" xfId="34337" xr:uid="{B4A712A0-BE7B-4A0A-9C73-8177A5735C0E}"/>
    <cellStyle name="Moneda [0] 3 2 3 2 3 5" xfId="9168" xr:uid="{19228F47-FB00-4140-A4E7-CBB3872CABFD}"/>
    <cellStyle name="Moneda [0] 3 2 3 2 3 5 2" xfId="40220" xr:uid="{19177FDB-C4F7-489D-BDC9-DE1CF9A7E8CD}"/>
    <cellStyle name="Moneda [0] 3 2 3 2 3 6" xfId="23351" xr:uid="{56BB627F-1FEE-4EC2-98A2-D37EE9A21D17}"/>
    <cellStyle name="Moneda [0] 3 2 3 2 4" xfId="1188" xr:uid="{55DEF1B1-AA87-46B7-BEA0-EEAC163BAFE6}"/>
    <cellStyle name="Moneda [0] 3 2 3 2 4 2" xfId="11587" xr:uid="{D256FBAF-6FFF-4A0D-BEA2-9F761F5540D8}"/>
    <cellStyle name="Moneda [0] 3 2 3 2 4 2 2" xfId="42635" xr:uid="{1FAE687D-21E4-40C4-A78B-2D220B04D253}"/>
    <cellStyle name="Moneda [0] 3 2 3 2 4 3" xfId="25766" xr:uid="{5EA831CC-FFCB-47BF-A334-3ED8D742A4B4}"/>
    <cellStyle name="Moneda [0] 3 2 3 2 5" xfId="3603" xr:uid="{D132B118-351E-4F1B-8E39-4AF5BDAD8B2E}"/>
    <cellStyle name="Moneda [0] 3 2 3 2 5 2" xfId="15195" xr:uid="{200643FA-3934-4C50-8426-B760DD294A1E}"/>
    <cellStyle name="Moneda [0] 3 2 3 2 5 2 2" xfId="46242" xr:uid="{198CDE6A-5273-4CEE-9176-090E9E46A779}"/>
    <cellStyle name="Moneda [0] 3 2 3 2 5 3" xfId="29373" xr:uid="{495D0BDD-B0CE-48D6-B3F7-08E8F71B1BE8}"/>
    <cellStyle name="Moneda [0] 3 2 3 2 6" xfId="6018" xr:uid="{78414044-F407-4900-BEFD-EF21B0BD149A}"/>
    <cellStyle name="Moneda [0] 3 2 3 2 6 2" xfId="19450" xr:uid="{C7FFD199-ADB3-4EA0-BAAE-1BCE4EC68E58}"/>
    <cellStyle name="Moneda [0] 3 2 3 2 6 2 2" xfId="50467" xr:uid="{C04B0856-AA26-4AE8-861A-DE20AFCA30DD}"/>
    <cellStyle name="Moneda [0] 3 2 3 2 6 3" xfId="33598" xr:uid="{17A189CC-66B7-4F2A-91BC-1FC6C44C0266}"/>
    <cellStyle name="Moneda [0] 3 2 3 2 7" xfId="8429" xr:uid="{CD9EE126-AEC4-4EDB-AF46-64F5511FB411}"/>
    <cellStyle name="Moneda [0] 3 2 3 2 7 2" xfId="39481" xr:uid="{6FD34D2F-89EC-442E-9C9D-1A02A40BA6CA}"/>
    <cellStyle name="Moneda [0] 3 2 3 2 8" xfId="22612" xr:uid="{A0CB6900-22F5-4CAB-9573-4CC6E3F1BC48}"/>
    <cellStyle name="Moneda [0] 3 2 3 20" xfId="37665" xr:uid="{3D42DEF4-D1AA-4C7F-AC4D-EC329F3506AB}"/>
    <cellStyle name="Moneda [0] 3 2 3 20 2" xfId="54534" xr:uid="{2BB5ABE9-93AE-4CB9-B4D6-357444E5B7EF}"/>
    <cellStyle name="Moneda [0] 3 2 3 21" xfId="37967" xr:uid="{7989D67A-C286-4972-B059-CD5E9A114551}"/>
    <cellStyle name="Moneda [0] 3 2 3 21 2" xfId="54836" xr:uid="{A8A75483-3B99-4AE2-9A42-C1FBD6799621}"/>
    <cellStyle name="Moneda [0] 3 2 3 22" xfId="38269" xr:uid="{134E38B4-394E-4D3C-816D-DC1516124A7A}"/>
    <cellStyle name="Moneda [0] 3 2 3 22 2" xfId="55138" xr:uid="{91D9C5EF-C52B-45F7-ABBC-75B716E3CB39}"/>
    <cellStyle name="Moneda [0] 3 2 3 23" xfId="38569" xr:uid="{A320F996-AC2C-468F-B263-E67FB337DD15}"/>
    <cellStyle name="Moneda [0] 3 2 3 23 2" xfId="55438" xr:uid="{096F901A-54BF-4EAE-95D3-70F8CF538FED}"/>
    <cellStyle name="Moneda [0] 3 2 3 24" xfId="38869" xr:uid="{9D595426-B2A4-4B2C-883D-475D72AA6741}"/>
    <cellStyle name="Moneda [0] 3 2 3 24 2" xfId="55738" xr:uid="{6A7C29A9-87F1-462D-B142-D1745FAE0309}"/>
    <cellStyle name="Moneda [0] 3 2 3 25" xfId="39193" xr:uid="{04B4C593-CCDC-46E4-8B48-620A4225171B}"/>
    <cellStyle name="Moneda [0] 3 2 3 26" xfId="22324" xr:uid="{2B24D20D-178E-4759-BB60-86A5730EDE42}"/>
    <cellStyle name="Moneda [0] 3 2 3 3" xfId="2230" xr:uid="{68DF4580-9430-44FE-926F-A6DEC8BF6D59}"/>
    <cellStyle name="Moneda [0] 3 2 3 3 2" xfId="4645" xr:uid="{3D3A5DF5-7996-4DA6-9C0F-2A098C9EFE96}"/>
    <cellStyle name="Moneda [0] 3 2 3 3 2 2" xfId="12628" xr:uid="{EC944290-3E06-45BA-B600-4D532E276251}"/>
    <cellStyle name="Moneda [0] 3 2 3 3 2 2 2" xfId="43676" xr:uid="{C2B0747C-D474-4C44-AB5C-737EA30BE74E}"/>
    <cellStyle name="Moneda [0] 3 2 3 3 2 3" xfId="26807" xr:uid="{D88A78E8-84CA-42E9-B07E-C6440359A55C}"/>
    <cellStyle name="Moneda [0] 3 2 3 3 3" xfId="7059" xr:uid="{551E3B20-F7C4-4C4F-B7DC-5BFA5F8AAFD4}"/>
    <cellStyle name="Moneda [0] 3 2 3 3 3 2" xfId="16236" xr:uid="{34ACD10F-0C57-4BF0-87B6-5EA61E8464C3}"/>
    <cellStyle name="Moneda [0] 3 2 3 3 3 2 2" xfId="47283" xr:uid="{3917FFFC-ABD6-44B9-ABEC-3A3FDC1B426A}"/>
    <cellStyle name="Moneda [0] 3 2 3 3 3 3" xfId="30414" xr:uid="{E1576DD8-4D45-4A4B-9253-E5F193607D12}"/>
    <cellStyle name="Moneda [0] 3 2 3 3 4" xfId="20491" xr:uid="{77F12DD9-897E-4522-A1FF-D5C6D89D610A}"/>
    <cellStyle name="Moneda [0] 3 2 3 3 4 2" xfId="51508" xr:uid="{88C772C5-C627-43D8-8AC0-762B558E3412}"/>
    <cellStyle name="Moneda [0] 3 2 3 3 4 3" xfId="34639" xr:uid="{A02C119B-4E9A-4C07-A4E2-57B7F3D5F4C6}"/>
    <cellStyle name="Moneda [0] 3 2 3 3 5" xfId="9470" xr:uid="{3D79EA31-9099-4329-A1D9-B76808F7875D}"/>
    <cellStyle name="Moneda [0] 3 2 3 3 5 2" xfId="40522" xr:uid="{AEE6E309-0073-49F5-9AF7-B3D0FC704423}"/>
    <cellStyle name="Moneda [0] 3 2 3 3 6" xfId="23653" xr:uid="{D47879B1-A706-4598-8CA6-D5BC2512EDE2}"/>
    <cellStyle name="Moneda [0] 3 2 3 4" xfId="2583" xr:uid="{AA7911E7-60D3-4BDA-A2DA-3B6C81DCBB6A}"/>
    <cellStyle name="Moneda [0] 3 2 3 4 2" xfId="4998" xr:uid="{BB6D6A59-06F0-4BB9-BF33-A282BA4CF330}"/>
    <cellStyle name="Moneda [0] 3 2 3 4 2 2" xfId="12981" xr:uid="{3C5C65C0-DA51-4E8C-8E21-E62F16BDD33E}"/>
    <cellStyle name="Moneda [0] 3 2 3 4 2 2 2" xfId="44029" xr:uid="{105627B8-BDCB-4AA5-8135-69D9ADBCEB6B}"/>
    <cellStyle name="Moneda [0] 3 2 3 4 2 3" xfId="27160" xr:uid="{CC100CB5-FC92-42DF-8302-7FD7B53061DC}"/>
    <cellStyle name="Moneda [0] 3 2 3 4 3" xfId="7412" xr:uid="{5455C837-BBFC-41B7-8F08-E6FB220388A4}"/>
    <cellStyle name="Moneda [0] 3 2 3 4 3 2" xfId="16589" xr:uid="{88F575C5-C375-4A45-9CE2-8BE3A435B377}"/>
    <cellStyle name="Moneda [0] 3 2 3 4 3 2 2" xfId="47636" xr:uid="{08964F86-2FD6-4316-8765-F174DDFDD747}"/>
    <cellStyle name="Moneda [0] 3 2 3 4 3 3" xfId="30767" xr:uid="{84004E9A-A05B-46B9-98FC-B376328E0C3A}"/>
    <cellStyle name="Moneda [0] 3 2 3 4 4" xfId="20844" xr:uid="{37EFCFAE-8E6E-4A4F-816F-F2F8EE4B8156}"/>
    <cellStyle name="Moneda [0] 3 2 3 4 4 2" xfId="51861" xr:uid="{73BDE855-E124-47AF-B38B-2AEA1325D238}"/>
    <cellStyle name="Moneda [0] 3 2 3 4 4 3" xfId="34992" xr:uid="{25A8539A-4548-4EA7-9353-541D5CF2E3F2}"/>
    <cellStyle name="Moneda [0] 3 2 3 4 5" xfId="9823" xr:uid="{737AD12E-8A7C-4A42-89B3-CEEE61FDA066}"/>
    <cellStyle name="Moneda [0] 3 2 3 4 5 2" xfId="40875" xr:uid="{1223A5AF-1847-4D7A-89FB-757A8A6779DF}"/>
    <cellStyle name="Moneda [0] 3 2 3 4 6" xfId="24006" xr:uid="{B23AD884-E3B5-43FE-A083-2D9F69A9C24A}"/>
    <cellStyle name="Moneda [0] 3 2 3 5" xfId="1576" xr:uid="{631871BE-263C-43BF-B0A3-71EFA39AA142}"/>
    <cellStyle name="Moneda [0] 3 2 3 5 2" xfId="3991" xr:uid="{A961FE95-3D38-4202-905E-53B2E80DB7CC}"/>
    <cellStyle name="Moneda [0] 3 2 3 5 2 2" xfId="11974" xr:uid="{1B155073-C413-474F-91B3-4414F44BC3B8}"/>
    <cellStyle name="Moneda [0] 3 2 3 5 2 2 2" xfId="43022" xr:uid="{856C9D4E-0CC9-4212-A37B-3E9198E0B324}"/>
    <cellStyle name="Moneda [0] 3 2 3 5 2 3" xfId="26153" xr:uid="{756A91EA-2E96-4440-8CF8-28E34E3FE99F}"/>
    <cellStyle name="Moneda [0] 3 2 3 5 3" xfId="6405" xr:uid="{762445EE-2B77-4DE7-9AB5-64FD6CD9F185}"/>
    <cellStyle name="Moneda [0] 3 2 3 5 3 2" xfId="15582" xr:uid="{901D2074-C947-42D3-97B7-A5AD57664B4E}"/>
    <cellStyle name="Moneda [0] 3 2 3 5 3 2 2" xfId="46629" xr:uid="{6D2378FB-4E73-4786-B0D3-A04F6AD4421F}"/>
    <cellStyle name="Moneda [0] 3 2 3 5 3 3" xfId="29760" xr:uid="{9C569F32-DDFA-48E9-9DED-89831C6DC771}"/>
    <cellStyle name="Moneda [0] 3 2 3 5 4" xfId="19837" xr:uid="{8B2FD714-3C7F-4A67-A4DF-F0C55EFC6448}"/>
    <cellStyle name="Moneda [0] 3 2 3 5 4 2" xfId="50854" xr:uid="{8E3312D0-50E3-4538-A6D3-328D884BBBB9}"/>
    <cellStyle name="Moneda [0] 3 2 3 5 4 3" xfId="33985" xr:uid="{677E945F-F1B7-42AE-9E1C-408774A5A450}"/>
    <cellStyle name="Moneda [0] 3 2 3 5 5" xfId="8816" xr:uid="{02FE297B-66CE-4DFE-B627-A524B0F80D94}"/>
    <cellStyle name="Moneda [0] 3 2 3 5 5 2" xfId="39868" xr:uid="{557E6BB8-B22D-4F76-8C4C-CB28E0F52651}"/>
    <cellStyle name="Moneda [0] 3 2 3 5 6" xfId="22999" xr:uid="{9D6D5C6E-B099-4980-A0B3-6223C9721FF3}"/>
    <cellStyle name="Moneda [0] 3 2 3 6" xfId="900" xr:uid="{9B34A75D-0F52-429F-A21B-CA9AA0FFB1CE}"/>
    <cellStyle name="Moneda [0] 3 2 3 6 2" xfId="13690" xr:uid="{50B46BBC-845C-4414-8381-5931704902AF}"/>
    <cellStyle name="Moneda [0] 3 2 3 6 2 2" xfId="44738" xr:uid="{9827576D-B772-43FC-A8BB-44B8CEE6EDBA}"/>
    <cellStyle name="Moneda [0] 3 2 3 6 2 3" xfId="27869" xr:uid="{0A681B74-AA53-4256-ABE5-CBC0CE2065C3}"/>
    <cellStyle name="Moneda [0] 3 2 3 6 3" xfId="17298" xr:uid="{8C407A47-AB5A-420F-86DB-CDEC1B021DA4}"/>
    <cellStyle name="Moneda [0] 3 2 3 6 3 2" xfId="48345" xr:uid="{9DB0C55B-64E3-4446-AEBC-5D97B605EF0B}"/>
    <cellStyle name="Moneda [0] 3 2 3 6 3 3" xfId="31476" xr:uid="{972C31AF-8DB7-43E9-A719-8C6292671F8C}"/>
    <cellStyle name="Moneda [0] 3 2 3 6 4" xfId="21553" xr:uid="{42F3275D-6635-4497-8BB2-6CC807164A88}"/>
    <cellStyle name="Moneda [0] 3 2 3 6 4 2" xfId="52570" xr:uid="{B875571C-5892-4608-B1B2-9BFE9BA8B5E1}"/>
    <cellStyle name="Moneda [0] 3 2 3 6 4 3" xfId="35701" xr:uid="{5CB4C8BF-C407-400F-AD66-61A236D3CAEB}"/>
    <cellStyle name="Moneda [0] 3 2 3 6 5" xfId="10532" xr:uid="{ACC9263F-0E57-4322-BDDF-0AC8B767AD09}"/>
    <cellStyle name="Moneda [0] 3 2 3 6 5 2" xfId="41584" xr:uid="{61DF4440-4FBE-45C6-905E-CE8B7FBCD524}"/>
    <cellStyle name="Moneda [0] 3 2 3 6 6" xfId="24715" xr:uid="{676A0602-C6B9-47F8-96AB-9A3C6364971A}"/>
    <cellStyle name="Moneda [0] 3 2 3 7" xfId="3315" xr:uid="{13841F47-13C4-4C05-9B31-FC67B94CA0A4}"/>
    <cellStyle name="Moneda [0] 3 2 3 7 2" xfId="13987" xr:uid="{59A5EF6C-0DE2-479F-8E2A-C03DFC40EF3B}"/>
    <cellStyle name="Moneda [0] 3 2 3 7 2 2" xfId="45035" xr:uid="{D71350EB-8FBF-4C63-B677-87A9B541A718}"/>
    <cellStyle name="Moneda [0] 3 2 3 7 2 3" xfId="28166" xr:uid="{BA7C587D-8DFF-4C84-82F3-5D636697AAB4}"/>
    <cellStyle name="Moneda [0] 3 2 3 7 3" xfId="17595" xr:uid="{8E9409A4-AEFB-441A-B971-2E83B91C409C}"/>
    <cellStyle name="Moneda [0] 3 2 3 7 3 2" xfId="48642" xr:uid="{0B72C940-9BCA-48FC-95F9-F0140F64E306}"/>
    <cellStyle name="Moneda [0] 3 2 3 7 3 3" xfId="31773" xr:uid="{08DF96C2-CEF3-4168-B4C2-06732A039400}"/>
    <cellStyle name="Moneda [0] 3 2 3 7 4" xfId="21850" xr:uid="{CF632812-42C8-4E6E-A01A-64E941FDCE85}"/>
    <cellStyle name="Moneda [0] 3 2 3 7 4 2" xfId="52867" xr:uid="{69164374-2164-4E37-AFFE-897C2672E16F}"/>
    <cellStyle name="Moneda [0] 3 2 3 7 4 3" xfId="35998" xr:uid="{3F86FF41-B131-48B6-A03B-CC135F5BED41}"/>
    <cellStyle name="Moneda [0] 3 2 3 7 5" xfId="10829" xr:uid="{C7CB29EA-C405-4ACA-B352-4A704C56D0C9}"/>
    <cellStyle name="Moneda [0] 3 2 3 7 5 2" xfId="41881" xr:uid="{47582E46-84A4-4895-AC11-5923B5B1EB95}"/>
    <cellStyle name="Moneda [0] 3 2 3 7 6" xfId="25012" xr:uid="{47FFA46C-3D73-4C3A-BCD4-2F10C7119CEB}"/>
    <cellStyle name="Moneda [0] 3 2 3 8" xfId="5730" xr:uid="{C342B0B9-FAB5-469C-BBD9-6EFA7DB33ACB}"/>
    <cellStyle name="Moneda [0] 3 2 3 8 2" xfId="14247" xr:uid="{559EED7C-E42A-4AA1-9490-7ED58D684843}"/>
    <cellStyle name="Moneda [0] 3 2 3 8 2 2" xfId="45295" xr:uid="{AF2EE169-8F13-4A86-A263-6DA0D3ACFECE}"/>
    <cellStyle name="Moneda [0] 3 2 3 8 2 3" xfId="28426" xr:uid="{07B9C3C0-8BEF-48EF-9B02-8990B8CD8F00}"/>
    <cellStyle name="Moneda [0] 3 2 3 8 3" xfId="17859" xr:uid="{81ABF1FE-EEA5-44CF-8927-1742DF324039}"/>
    <cellStyle name="Moneda [0] 3 2 3 8 3 2" xfId="48906" xr:uid="{E28411D3-6794-4F8F-8C4E-AF2354C67DB9}"/>
    <cellStyle name="Moneda [0] 3 2 3 8 3 3" xfId="32037" xr:uid="{93AC4971-04AA-441D-AB78-CD5C7B2746E5}"/>
    <cellStyle name="Moneda [0] 3 2 3 8 4" xfId="22110" xr:uid="{C48CE439-B8A0-47D9-A830-7E121284B173}"/>
    <cellStyle name="Moneda [0] 3 2 3 8 4 2" xfId="53127" xr:uid="{5279F8EE-39D7-4766-897A-878A912F82A5}"/>
    <cellStyle name="Moneda [0] 3 2 3 8 4 3" xfId="36258" xr:uid="{1E4779A5-1452-4C40-954D-97725EAC97D4}"/>
    <cellStyle name="Moneda [0] 3 2 3 8 5" xfId="11093" xr:uid="{DC6CAF81-861D-4A04-A46E-7836C29FCC84}"/>
    <cellStyle name="Moneda [0] 3 2 3 8 5 2" xfId="42141" xr:uid="{0C344D80-D5D1-46AE-9944-1E5316B52123}"/>
    <cellStyle name="Moneda [0] 3 2 3 8 6" xfId="25272" xr:uid="{20CD3D2D-4FC5-4AAF-955C-C40CBE1BEA41}"/>
    <cellStyle name="Moneda [0] 3 2 3 9" xfId="11299" xr:uid="{29E60B7A-4D35-4457-B8FA-B3961B9C3C6D}"/>
    <cellStyle name="Moneda [0] 3 2 3 9 2" xfId="14907" xr:uid="{330BE5EF-DF30-42C0-AC93-DA7EBF9C2E2E}"/>
    <cellStyle name="Moneda [0] 3 2 3 9 2 2" xfId="45954" xr:uid="{AD75270A-801D-4F9F-AD35-4FF0C2C06F86}"/>
    <cellStyle name="Moneda [0] 3 2 3 9 2 3" xfId="29085" xr:uid="{0F26DAD2-9CE8-456B-B5F5-4ACB99A27011}"/>
    <cellStyle name="Moneda [0] 3 2 3 9 3" xfId="19162" xr:uid="{AFA10114-7E22-4F0D-9B97-1F5F61A99E68}"/>
    <cellStyle name="Moneda [0] 3 2 3 9 3 2" xfId="50179" xr:uid="{92DCAF27-59B3-49D3-B5A3-17BFEA267B37}"/>
    <cellStyle name="Moneda [0] 3 2 3 9 3 3" xfId="33310" xr:uid="{2E405121-1E74-43AA-BEAE-0B04C427491E}"/>
    <cellStyle name="Moneda [0] 3 2 3 9 4" xfId="42347" xr:uid="{8D97D976-34AE-4FFC-B79B-3D388202689E}"/>
    <cellStyle name="Moneda [0] 3 2 3 9 5" xfId="25478" xr:uid="{01DC6369-C9A6-45D8-9168-4C2500F9343B}"/>
    <cellStyle name="Moneda [0] 3 2 30" xfId="38867" xr:uid="{1A541BEB-5DC1-42CE-BE35-97D03876D096}"/>
    <cellStyle name="Moneda [0] 3 2 30 2" xfId="55736" xr:uid="{55947648-4870-4F6B-82C6-68B174850570}"/>
    <cellStyle name="Moneda [0] 3 2 31" xfId="39018" xr:uid="{294BC3B4-6F84-4ED0-AE9A-65940B602873}"/>
    <cellStyle name="Moneda [0] 3 2 32" xfId="22149" xr:uid="{C978A5C5-3755-4020-912E-EC41559D55AF}"/>
    <cellStyle name="Moneda [0] 3 2 4" xfId="192" xr:uid="{491E90B5-493F-4B0F-A2D1-6C04C588FAE1}"/>
    <cellStyle name="Moneda [0] 3 2 4 10" xfId="14789" xr:uid="{250F54CF-85D0-4159-9483-537B471493E4}"/>
    <cellStyle name="Moneda [0] 3 2 4 10 2" xfId="45836" xr:uid="{BCA72287-0E2F-498E-B4DF-7588F0D7EAC9}"/>
    <cellStyle name="Moneda [0] 3 2 4 10 3" xfId="28967" xr:uid="{BA477CC3-80E5-40E2-BC25-33652770B18B}"/>
    <cellStyle name="Moneda [0] 3 2 4 11" xfId="18096" xr:uid="{15D5F5D6-C106-40CA-819F-A50916B4FC99}"/>
    <cellStyle name="Moneda [0] 3 2 4 11 2" xfId="49113" xr:uid="{11F53703-AE3E-44C7-BF25-D2EAFE782A51}"/>
    <cellStyle name="Moneda [0] 3 2 4 11 3" xfId="32244" xr:uid="{A0B632B3-3009-4C34-B818-7BCFE7F10E9D}"/>
    <cellStyle name="Moneda [0] 3 2 4 12" xfId="18396" xr:uid="{24C0D5DA-88BE-4757-A665-5AACB2C030E7}"/>
    <cellStyle name="Moneda [0] 3 2 4 12 2" xfId="49413" xr:uid="{3FE62BE4-1F17-4E3E-83D6-F0D1BF694846}"/>
    <cellStyle name="Moneda [0] 3 2 4 12 3" xfId="32544" xr:uid="{616711A9-DD46-417E-A269-417F2BB7C694}"/>
    <cellStyle name="Moneda [0] 3 2 4 13" xfId="18696" xr:uid="{71EE932C-AF86-4423-90DE-52912F4C2C63}"/>
    <cellStyle name="Moneda [0] 3 2 4 13 2" xfId="49713" xr:uid="{73CF3DBC-9D50-4D72-A27D-919DF7D0ABED}"/>
    <cellStyle name="Moneda [0] 3 2 4 13 3" xfId="32844" xr:uid="{3C7A9BBA-E4DF-429F-9130-930F6F2E531B}"/>
    <cellStyle name="Moneda [0] 3 2 4 14" xfId="19044" xr:uid="{82F77DC8-8458-4B60-8012-E35F309D3976}"/>
    <cellStyle name="Moneda [0] 3 2 4 14 2" xfId="50061" xr:uid="{51ACBD4F-103C-4044-87ED-73AAB6654F68}"/>
    <cellStyle name="Moneda [0] 3 2 4 14 3" xfId="33192" xr:uid="{B614D848-4EF6-482B-A4F5-75F55A7CB526}"/>
    <cellStyle name="Moneda [0] 3 2 4 15" xfId="8023" xr:uid="{4153BE1B-D39B-424B-B8C5-1EEAE8005BE4}"/>
    <cellStyle name="Moneda [0] 3 2 4 15 2" xfId="53317" xr:uid="{4D15CF49-D183-4F26-8C95-FE7C6514F081}"/>
    <cellStyle name="Moneda [0] 3 2 4 15 3" xfId="36448" xr:uid="{E87E897D-C5BB-4CDF-91EB-4E24A5CC4329}"/>
    <cellStyle name="Moneda [0] 3 2 4 16" xfId="36753" xr:uid="{89B530F2-713A-4274-A761-E087E207CFA2}"/>
    <cellStyle name="Moneda [0] 3 2 4 16 2" xfId="53622" xr:uid="{4184A182-4C68-4A5E-9F34-18714E78E236}"/>
    <cellStyle name="Moneda [0] 3 2 4 17" xfId="37063" xr:uid="{B3F7E5BE-69BB-4BF4-8F86-EC87226E5468}"/>
    <cellStyle name="Moneda [0] 3 2 4 17 2" xfId="53932" xr:uid="{DCE21C8A-7AD8-458E-9BE1-3051DCCE57DB}"/>
    <cellStyle name="Moneda [0] 3 2 4 18" xfId="37366" xr:uid="{6FB3F32F-CF23-4349-9D47-931D25E4DC38}"/>
    <cellStyle name="Moneda [0] 3 2 4 18 2" xfId="54235" xr:uid="{2213AA60-759B-4174-8A69-E90ED5C8D8FC}"/>
    <cellStyle name="Moneda [0] 3 2 4 19" xfId="37666" xr:uid="{F8F03055-6C05-4465-AF8B-BF9A17702D4F}"/>
    <cellStyle name="Moneda [0] 3 2 4 19 2" xfId="54535" xr:uid="{C406DB4B-91A5-4609-9851-D8614642FC17}"/>
    <cellStyle name="Moneda [0] 3 2 4 2" xfId="600" xr:uid="{85FAD43E-E027-4AFB-ABA2-360A8727C85C}"/>
    <cellStyle name="Moneda [0] 3 2 4 2 2" xfId="2872" xr:uid="{BBC86A56-CF98-41B5-9634-C4C4848F8A28}"/>
    <cellStyle name="Moneda [0] 3 2 4 2 2 2" xfId="5287" xr:uid="{25E8EBC5-8A77-4C33-9BC2-8E7396F070BF}"/>
    <cellStyle name="Moneda [0] 3 2 4 2 2 2 2" xfId="13270" xr:uid="{00F0E641-2313-4AA7-809B-83D92DFB2961}"/>
    <cellStyle name="Moneda [0] 3 2 4 2 2 2 2 2" xfId="44318" xr:uid="{5C2734E1-C3F8-4426-97A7-56F4BFEFF549}"/>
    <cellStyle name="Moneda [0] 3 2 4 2 2 2 3" xfId="27449" xr:uid="{6F663AE2-C494-4791-8F63-922E961E2CFF}"/>
    <cellStyle name="Moneda [0] 3 2 4 2 2 3" xfId="7701" xr:uid="{CD591646-915E-4F1E-AD30-836D3D6729EF}"/>
    <cellStyle name="Moneda [0] 3 2 4 2 2 3 2" xfId="16878" xr:uid="{E4CCA0C8-D9F3-4CC9-9FB8-5F2F027A67BE}"/>
    <cellStyle name="Moneda [0] 3 2 4 2 2 3 2 2" xfId="47925" xr:uid="{3F6D774A-39DA-44F5-8016-A58AEE70817E}"/>
    <cellStyle name="Moneda [0] 3 2 4 2 2 3 3" xfId="31056" xr:uid="{4D89803D-63FB-4B79-817E-409C2C22B05F}"/>
    <cellStyle name="Moneda [0] 3 2 4 2 2 4" xfId="21133" xr:uid="{3782BBFF-C497-40BE-86AB-8DD50ED8B572}"/>
    <cellStyle name="Moneda [0] 3 2 4 2 2 4 2" xfId="52150" xr:uid="{347BFA5C-CD48-4B0E-B6F9-2963C46E5709}"/>
    <cellStyle name="Moneda [0] 3 2 4 2 2 4 3" xfId="35281" xr:uid="{76BEF100-CBE7-4E28-984B-186EC1B8C2AA}"/>
    <cellStyle name="Moneda [0] 3 2 4 2 2 5" xfId="10112" xr:uid="{12F5A7B6-D3E5-4A3C-A8CE-7B7C798C55DB}"/>
    <cellStyle name="Moneda [0] 3 2 4 2 2 5 2" xfId="41164" xr:uid="{CD7FD36B-DDE7-4AD5-BFC1-6D415629754D}"/>
    <cellStyle name="Moneda [0] 3 2 4 2 2 6" xfId="24295" xr:uid="{94957D1C-37CA-4E16-A268-6098248B34E4}"/>
    <cellStyle name="Moneda [0] 3 2 4 2 3" xfId="1810" xr:uid="{630DDAC6-EC9A-4F58-AB58-82C431791B1C}"/>
    <cellStyle name="Moneda [0] 3 2 4 2 3 2" xfId="4225" xr:uid="{E28C7E76-6CD4-4292-805F-2C83F57D4DA7}"/>
    <cellStyle name="Moneda [0] 3 2 4 2 3 2 2" xfId="12208" xr:uid="{18B94116-4D7F-4672-9142-AE00D680C7F3}"/>
    <cellStyle name="Moneda [0] 3 2 4 2 3 2 2 2" xfId="43256" xr:uid="{E2A83DED-467C-47BB-9085-44D3E5324420}"/>
    <cellStyle name="Moneda [0] 3 2 4 2 3 2 3" xfId="26387" xr:uid="{68297D03-8A7D-435E-B9C7-CC8140519B07}"/>
    <cellStyle name="Moneda [0] 3 2 4 2 3 3" xfId="6639" xr:uid="{DD4AB585-5F28-4854-86D8-095D62903924}"/>
    <cellStyle name="Moneda [0] 3 2 4 2 3 3 2" xfId="15816" xr:uid="{F37A75B8-AA80-459A-ADAC-29952352DC4F}"/>
    <cellStyle name="Moneda [0] 3 2 4 2 3 3 2 2" xfId="46863" xr:uid="{B14328DE-B694-4539-9EB9-FC6D37693324}"/>
    <cellStyle name="Moneda [0] 3 2 4 2 3 3 3" xfId="29994" xr:uid="{F8EC6DB0-2ABD-4836-84E0-1F294751DCA0}"/>
    <cellStyle name="Moneda [0] 3 2 4 2 3 4" xfId="20071" xr:uid="{28B7832A-CACF-473A-AD02-F27D5D39D8CB}"/>
    <cellStyle name="Moneda [0] 3 2 4 2 3 4 2" xfId="51088" xr:uid="{4F1488B2-D128-4805-A444-A5711A456C53}"/>
    <cellStyle name="Moneda [0] 3 2 4 2 3 4 3" xfId="34219" xr:uid="{DCD3028D-CF13-4B25-8491-1B2400C1974D}"/>
    <cellStyle name="Moneda [0] 3 2 4 2 3 5" xfId="9050" xr:uid="{2E13EEE2-465A-478A-BA75-E19D70FA7EFD}"/>
    <cellStyle name="Moneda [0] 3 2 4 2 3 5 2" xfId="40102" xr:uid="{6DBB0F85-37BD-41F6-9801-98BEE4DCF5C7}"/>
    <cellStyle name="Moneda [0] 3 2 4 2 3 6" xfId="23233" xr:uid="{C8D13F95-8C27-410D-BCC7-9548F91E09D1}"/>
    <cellStyle name="Moneda [0] 3 2 4 2 4" xfId="1189" xr:uid="{29037CDA-4FA0-4F5F-A786-3CFC6DAAC999}"/>
    <cellStyle name="Moneda [0] 3 2 4 2 4 2" xfId="11588" xr:uid="{A3578457-5358-4E9A-8DE5-12B678FF8612}"/>
    <cellStyle name="Moneda [0] 3 2 4 2 4 2 2" xfId="42636" xr:uid="{564D39A3-E212-474C-B6A3-C5BBFC4683AD}"/>
    <cellStyle name="Moneda [0] 3 2 4 2 4 3" xfId="25767" xr:uid="{F14E69CA-8EFB-4F07-9DB8-53B26B498A2F}"/>
    <cellStyle name="Moneda [0] 3 2 4 2 5" xfId="3604" xr:uid="{F8FD7E29-9705-415A-8120-8515A6D15FAF}"/>
    <cellStyle name="Moneda [0] 3 2 4 2 5 2" xfId="15196" xr:uid="{22636F79-E6FA-43E5-A980-76AD7826E0A9}"/>
    <cellStyle name="Moneda [0] 3 2 4 2 5 2 2" xfId="46243" xr:uid="{708224CD-8E5A-45A4-A5D7-3E482B224E2D}"/>
    <cellStyle name="Moneda [0] 3 2 4 2 5 3" xfId="29374" xr:uid="{3A0F2743-94C0-498B-98D3-582216758425}"/>
    <cellStyle name="Moneda [0] 3 2 4 2 6" xfId="6019" xr:uid="{72B441DD-C6B6-4EDE-B9A3-3565877A7D82}"/>
    <cellStyle name="Moneda [0] 3 2 4 2 6 2" xfId="19451" xr:uid="{072DC962-0FBD-4941-A906-2EF6EEDB6E17}"/>
    <cellStyle name="Moneda [0] 3 2 4 2 6 2 2" xfId="50468" xr:uid="{9F3EFABB-0BDE-4AA3-9055-ACDB63F27739}"/>
    <cellStyle name="Moneda [0] 3 2 4 2 6 3" xfId="33599" xr:uid="{4DC99AE8-10CB-475A-AD0B-8BC22A0D85E8}"/>
    <cellStyle name="Moneda [0] 3 2 4 2 7" xfId="8430" xr:uid="{F6C51BD6-639B-4490-A877-F0248F960488}"/>
    <cellStyle name="Moneda [0] 3 2 4 2 7 2" xfId="39482" xr:uid="{C1FB60C4-90D6-4C3B-B19A-B3AEF4A4A3EB}"/>
    <cellStyle name="Moneda [0] 3 2 4 2 8" xfId="22613" xr:uid="{9004FF2B-0741-40CA-932F-FCFB2DA5E7F7}"/>
    <cellStyle name="Moneda [0] 3 2 4 20" xfId="37968" xr:uid="{AF8C1A2F-2F9D-4BBF-BA9C-B02B03E258D9}"/>
    <cellStyle name="Moneda [0] 3 2 4 20 2" xfId="54837" xr:uid="{16E68198-2378-4F1F-901B-5D7B99AD8895}"/>
    <cellStyle name="Moneda [0] 3 2 4 21" xfId="38270" xr:uid="{6373D422-A905-4E91-BB60-39AB2636568D}"/>
    <cellStyle name="Moneda [0] 3 2 4 21 2" xfId="55139" xr:uid="{3ECA3C6E-7BCB-4BB1-8FEE-11D6E9A28044}"/>
    <cellStyle name="Moneda [0] 3 2 4 22" xfId="38570" xr:uid="{66F2530A-5816-46FA-9163-2127DE1AA713}"/>
    <cellStyle name="Moneda [0] 3 2 4 22 2" xfId="55439" xr:uid="{7E63F881-ECB7-4849-BE7C-46D4BCB58E5C}"/>
    <cellStyle name="Moneda [0] 3 2 4 23" xfId="38870" xr:uid="{2CCAADEB-9B2F-40A9-B4D8-DBBBD0C7939C}"/>
    <cellStyle name="Moneda [0] 3 2 4 23 2" xfId="55739" xr:uid="{212772FD-7097-459E-BE3F-275BC6DE5D89}"/>
    <cellStyle name="Moneda [0] 3 2 4 24" xfId="39075" xr:uid="{659B4E93-99F7-4CDF-BF24-FB10A88D3884}"/>
    <cellStyle name="Moneda [0] 3 2 4 25" xfId="22206" xr:uid="{9CD4ED24-7310-41F2-AAB0-42E2E8CACBA2}"/>
    <cellStyle name="Moneda [0] 3 2 4 3" xfId="2305" xr:uid="{3237A17B-72BB-487B-BE44-4FF0996305DD}"/>
    <cellStyle name="Moneda [0] 3 2 4 3 2" xfId="4720" xr:uid="{6F810767-1F32-4FA6-B8A7-CDD55C501393}"/>
    <cellStyle name="Moneda [0] 3 2 4 3 2 2" xfId="12703" xr:uid="{6BB320B2-87A1-4B0C-AC94-167DE13B5E2E}"/>
    <cellStyle name="Moneda [0] 3 2 4 3 2 2 2" xfId="43751" xr:uid="{5A8B79C5-D21F-459C-8691-3FE8507F1B9E}"/>
    <cellStyle name="Moneda [0] 3 2 4 3 2 3" xfId="26882" xr:uid="{78790E64-C5AB-4594-A385-EB12A09469CB}"/>
    <cellStyle name="Moneda [0] 3 2 4 3 3" xfId="7134" xr:uid="{B532B2C2-E745-48F9-AFF0-C9A85493D3AB}"/>
    <cellStyle name="Moneda [0] 3 2 4 3 3 2" xfId="16311" xr:uid="{30AB3711-A2B2-497F-B5B7-3A873C991892}"/>
    <cellStyle name="Moneda [0] 3 2 4 3 3 2 2" xfId="47358" xr:uid="{B3AAB568-796B-40E9-ABC2-A0FDCDAE4318}"/>
    <cellStyle name="Moneda [0] 3 2 4 3 3 3" xfId="30489" xr:uid="{C9DD0BC6-B665-420C-8CAA-496184C28FD6}"/>
    <cellStyle name="Moneda [0] 3 2 4 3 4" xfId="20566" xr:uid="{56490C55-8905-4C26-98AD-A2AD5E4FCA82}"/>
    <cellStyle name="Moneda [0] 3 2 4 3 4 2" xfId="51583" xr:uid="{B05B1A05-5E0C-4895-8F77-0AFA87E4ABF3}"/>
    <cellStyle name="Moneda [0] 3 2 4 3 4 3" xfId="34714" xr:uid="{ECF946E8-7EF9-4EE1-8996-29E8A51D491D}"/>
    <cellStyle name="Moneda [0] 3 2 4 3 5" xfId="9545" xr:uid="{C8ADC5CC-9B89-446B-B6DB-B6752B3C860C}"/>
    <cellStyle name="Moneda [0] 3 2 4 3 5 2" xfId="40597" xr:uid="{EE1ED4A3-B6AF-4269-AE63-708D0AFEE9EE}"/>
    <cellStyle name="Moneda [0] 3 2 4 3 6" xfId="23728" xr:uid="{1CA19D47-911D-4BEB-B450-4A32BCEB4E3F}"/>
    <cellStyle name="Moneda [0] 3 2 4 4" xfId="2465" xr:uid="{B0DCE977-FFBE-44DC-8170-5454631E5869}"/>
    <cellStyle name="Moneda [0] 3 2 4 4 2" xfId="4880" xr:uid="{1D64F962-3CEC-434A-892C-5D4AD37AA3C0}"/>
    <cellStyle name="Moneda [0] 3 2 4 4 2 2" xfId="12863" xr:uid="{7392F58E-BE31-4D8C-B015-835E562B5F42}"/>
    <cellStyle name="Moneda [0] 3 2 4 4 2 2 2" xfId="43911" xr:uid="{66CF5C66-818E-4855-9A62-8EF713CCDCF2}"/>
    <cellStyle name="Moneda [0] 3 2 4 4 2 3" xfId="27042" xr:uid="{90BBEC09-87EF-4525-B6EC-0946CB60C982}"/>
    <cellStyle name="Moneda [0] 3 2 4 4 3" xfId="7294" xr:uid="{E37418AB-8F01-444C-A91F-57F67AA7007C}"/>
    <cellStyle name="Moneda [0] 3 2 4 4 3 2" xfId="16471" xr:uid="{36C25AB6-ABCF-4471-ABAC-310416C398B2}"/>
    <cellStyle name="Moneda [0] 3 2 4 4 3 2 2" xfId="47518" xr:uid="{5CA28048-B6CA-4FB2-9051-9A68B3D6941C}"/>
    <cellStyle name="Moneda [0] 3 2 4 4 3 3" xfId="30649" xr:uid="{F80CC537-4C22-42FC-BCAC-5FD383D4E5FE}"/>
    <cellStyle name="Moneda [0] 3 2 4 4 4" xfId="20726" xr:uid="{47657F7C-8BF3-4C3B-B80E-884D57B7F95D}"/>
    <cellStyle name="Moneda [0] 3 2 4 4 4 2" xfId="51743" xr:uid="{A3EBBBA3-B787-4362-B2A4-E2CA80D23CA7}"/>
    <cellStyle name="Moneda [0] 3 2 4 4 4 3" xfId="34874" xr:uid="{8406DED7-A270-440D-BB1A-70057C1F2EC1}"/>
    <cellStyle name="Moneda [0] 3 2 4 4 5" xfId="9705" xr:uid="{3BED2A0F-9170-4B0D-B566-9A8EB27169A3}"/>
    <cellStyle name="Moneda [0] 3 2 4 4 5 2" xfId="40757" xr:uid="{8501F1BD-6110-4A1D-B177-4006E6AF31BB}"/>
    <cellStyle name="Moneda [0] 3 2 4 4 6" xfId="23888" xr:uid="{6CAB7B71-C74A-4705-8AEF-DA8B7CC9A169}"/>
    <cellStyle name="Moneda [0] 3 2 4 5" xfId="1651" xr:uid="{AE747E90-CE9F-4439-BD3D-52B8D51753A9}"/>
    <cellStyle name="Moneda [0] 3 2 4 5 2" xfId="4066" xr:uid="{0BD72D64-BABB-4D20-B66E-04A2BC27A7AE}"/>
    <cellStyle name="Moneda [0] 3 2 4 5 2 2" xfId="12049" xr:uid="{54608787-938F-40C4-A9D6-7C041B5EA96D}"/>
    <cellStyle name="Moneda [0] 3 2 4 5 2 2 2" xfId="43097" xr:uid="{9263E42B-3BE0-4048-8BBC-7078BD0F47A5}"/>
    <cellStyle name="Moneda [0] 3 2 4 5 2 3" xfId="26228" xr:uid="{5C19F7C6-F080-4A72-B452-FD2091298236}"/>
    <cellStyle name="Moneda [0] 3 2 4 5 3" xfId="6480" xr:uid="{00D7E565-0B82-4E76-84E1-EEF609663C6D}"/>
    <cellStyle name="Moneda [0] 3 2 4 5 3 2" xfId="15657" xr:uid="{5A2A2065-EDE1-4348-9AF9-87FB89146D4A}"/>
    <cellStyle name="Moneda [0] 3 2 4 5 3 2 2" xfId="46704" xr:uid="{54228FAD-4501-41DE-8689-962B9DC8DBD4}"/>
    <cellStyle name="Moneda [0] 3 2 4 5 3 3" xfId="29835" xr:uid="{9085DE89-4E87-42C8-9024-998E45E5CD3F}"/>
    <cellStyle name="Moneda [0] 3 2 4 5 4" xfId="19912" xr:uid="{6937FF40-478A-43F2-A93B-F431F5DFC094}"/>
    <cellStyle name="Moneda [0] 3 2 4 5 4 2" xfId="50929" xr:uid="{D3EA8D2E-90E3-42B2-8F7B-67979568AC20}"/>
    <cellStyle name="Moneda [0] 3 2 4 5 4 3" xfId="34060" xr:uid="{380F92A4-4443-4AE5-A549-55BFC1FBD6EA}"/>
    <cellStyle name="Moneda [0] 3 2 4 5 5" xfId="8891" xr:uid="{BEFB2B87-4417-44A9-8292-AFAD5C015DB1}"/>
    <cellStyle name="Moneda [0] 3 2 4 5 5 2" xfId="39943" xr:uid="{8803F699-F5A3-4E65-BF6A-530FAC1B8AFA}"/>
    <cellStyle name="Moneda [0] 3 2 4 5 6" xfId="23074" xr:uid="{787A8918-BE6F-4570-9695-E9BE520C9EF3}"/>
    <cellStyle name="Moneda [0] 3 2 4 6" xfId="782" xr:uid="{8694223B-372B-416B-B165-19761D33FCD3}"/>
    <cellStyle name="Moneda [0] 3 2 4 6 2" xfId="13691" xr:uid="{4C337C85-E943-4BC5-9AEE-49362E6774A7}"/>
    <cellStyle name="Moneda [0] 3 2 4 6 2 2" xfId="44739" xr:uid="{128104DB-62F9-4E7E-A6F3-29AA142B61EA}"/>
    <cellStyle name="Moneda [0] 3 2 4 6 2 3" xfId="27870" xr:uid="{1FCAE8DB-BBA2-4381-8557-9518D8D3A270}"/>
    <cellStyle name="Moneda [0] 3 2 4 6 3" xfId="17299" xr:uid="{35AC916B-9908-4932-B2BC-B6FC03168905}"/>
    <cellStyle name="Moneda [0] 3 2 4 6 3 2" xfId="48346" xr:uid="{8E735915-28EF-4294-9325-9494CF19FFE4}"/>
    <cellStyle name="Moneda [0] 3 2 4 6 3 3" xfId="31477" xr:uid="{9CA79992-429B-4350-9406-40094955028E}"/>
    <cellStyle name="Moneda [0] 3 2 4 6 4" xfId="21554" xr:uid="{2579C5C2-BDC9-4197-83BB-E33BFFCFFCB5}"/>
    <cellStyle name="Moneda [0] 3 2 4 6 4 2" xfId="52571" xr:uid="{92E2ACC4-BD0E-4636-8A0D-A05E6D7FC722}"/>
    <cellStyle name="Moneda [0] 3 2 4 6 4 3" xfId="35702" xr:uid="{8994F0D9-97A0-4737-8F84-24DCE81114C7}"/>
    <cellStyle name="Moneda [0] 3 2 4 6 5" xfId="10533" xr:uid="{5351E422-E0FE-4ECD-BCB8-F949EFD98A4E}"/>
    <cellStyle name="Moneda [0] 3 2 4 6 5 2" xfId="41585" xr:uid="{2D90DC9F-8B69-48F8-928E-EEFBBA3B4E23}"/>
    <cellStyle name="Moneda [0] 3 2 4 6 6" xfId="24716" xr:uid="{79D13681-4A61-4F7E-B3EF-75275BA7710F}"/>
    <cellStyle name="Moneda [0] 3 2 4 7" xfId="3197" xr:uid="{FC854DCA-5EEA-408D-886A-1FBCA482029E}"/>
    <cellStyle name="Moneda [0] 3 2 4 7 2" xfId="13988" xr:uid="{2C4C2306-7AE3-4C81-B7E1-B8D7D9E256DD}"/>
    <cellStyle name="Moneda [0] 3 2 4 7 2 2" xfId="45036" xr:uid="{DAEE173D-AAE6-48E3-AF9A-9B2D6C12D065}"/>
    <cellStyle name="Moneda [0] 3 2 4 7 2 3" xfId="28167" xr:uid="{4BCC0DFC-00FA-4E35-B488-E061111FC5DB}"/>
    <cellStyle name="Moneda [0] 3 2 4 7 3" xfId="17596" xr:uid="{AB2C0ABA-0125-4D71-BC9C-070DBF46D0C3}"/>
    <cellStyle name="Moneda [0] 3 2 4 7 3 2" xfId="48643" xr:uid="{2D04BA36-441F-42C6-A5A8-DA7B8CC0F2BC}"/>
    <cellStyle name="Moneda [0] 3 2 4 7 3 3" xfId="31774" xr:uid="{26895165-0180-4C06-86EA-372252B7A19F}"/>
    <cellStyle name="Moneda [0] 3 2 4 7 4" xfId="21851" xr:uid="{5527A532-CFA4-4639-A637-2D3FF1F9F387}"/>
    <cellStyle name="Moneda [0] 3 2 4 7 4 2" xfId="52868" xr:uid="{B63FB46F-1569-4CDA-9DAD-9AE08C35942A}"/>
    <cellStyle name="Moneda [0] 3 2 4 7 4 3" xfId="35999" xr:uid="{F53BED7D-3847-45B4-9CF7-6C03A3ECFA77}"/>
    <cellStyle name="Moneda [0] 3 2 4 7 5" xfId="10830" xr:uid="{0D773584-11B3-42F5-8A08-677261EFDB34}"/>
    <cellStyle name="Moneda [0] 3 2 4 7 5 2" xfId="41882" xr:uid="{EDBC4AEC-7E20-4DB5-B200-CDCD647B005F}"/>
    <cellStyle name="Moneda [0] 3 2 4 7 6" xfId="25013" xr:uid="{4B067AD4-D87E-4122-8E79-9AEF13650E04}"/>
    <cellStyle name="Moneda [0] 3 2 4 8" xfId="5612" xr:uid="{19F5184C-B639-45ED-A2D7-F581EA0188F5}"/>
    <cellStyle name="Moneda [0] 3 2 4 8 2" xfId="11181" xr:uid="{40CCFBF6-21CB-450C-A2CD-75C76E9DB71E}"/>
    <cellStyle name="Moneda [0] 3 2 4 8 2 2" xfId="42229" xr:uid="{E607EBE5-2B79-4FF3-AB15-A0740F84CAD4}"/>
    <cellStyle name="Moneda [0] 3 2 4 8 3" xfId="25360" xr:uid="{7399A395-BBB6-4339-8B5D-D117104AD508}"/>
    <cellStyle name="Moneda [0] 3 2 4 9" xfId="14435" xr:uid="{C39D83E5-393D-4CB9-B57C-D865971DFF96}"/>
    <cellStyle name="Moneda [0] 3 2 4 9 2" xfId="45483" xr:uid="{D6A82CAE-1982-4EC2-A007-EECE7C7EF74F}"/>
    <cellStyle name="Moneda [0] 3 2 4 9 3" xfId="28614" xr:uid="{2BAD7F09-C1A4-4486-A721-F69F12E79099}"/>
    <cellStyle name="Moneda [0] 3 2 5" xfId="405" xr:uid="{ED4435D3-725F-4DF7-8FBA-6D6DD49E75FA}"/>
    <cellStyle name="Moneda [0] 3 2 5 10" xfId="18097" xr:uid="{3B64C0E7-DC95-4AF9-8DBB-0B026D45A989}"/>
    <cellStyle name="Moneda [0] 3 2 5 10 2" xfId="49114" xr:uid="{4B007A08-4E26-41AD-8546-E5CB09DE7BC7}"/>
    <cellStyle name="Moneda [0] 3 2 5 10 3" xfId="32245" xr:uid="{24848B6D-522A-4D27-8FA4-4340FEF0EBDD}"/>
    <cellStyle name="Moneda [0] 3 2 5 11" xfId="18397" xr:uid="{0425C358-0897-4284-BEF5-072CA169DA2D}"/>
    <cellStyle name="Moneda [0] 3 2 5 11 2" xfId="49414" xr:uid="{BC72BAD5-C1A6-4DE4-8053-A13E14C3E535}"/>
    <cellStyle name="Moneda [0] 3 2 5 11 3" xfId="32545" xr:uid="{ADD43D3B-516C-4DC8-83AA-09247E4149DF}"/>
    <cellStyle name="Moneda [0] 3 2 5 12" xfId="18697" xr:uid="{B9B2CBD8-847E-4D96-9FCA-9C832D6E7DE6}"/>
    <cellStyle name="Moneda [0] 3 2 5 12 2" xfId="49714" xr:uid="{A9AB5066-073A-4EAE-8521-A1221F4CC382}"/>
    <cellStyle name="Moneda [0] 3 2 5 12 3" xfId="32845" xr:uid="{2A578B47-3FED-4360-994C-2CCBEE6C2566}"/>
    <cellStyle name="Moneda [0] 3 2 5 13" xfId="19256" xr:uid="{030BF3CB-7A8A-470D-A4EE-7895011C4DAE}"/>
    <cellStyle name="Moneda [0] 3 2 5 13 2" xfId="50273" xr:uid="{A4B93186-24D1-48F5-8306-C84AADA25156}"/>
    <cellStyle name="Moneda [0] 3 2 5 13 3" xfId="33404" xr:uid="{EC0CB2B0-3F99-4235-B88C-DFDD6E392334}"/>
    <cellStyle name="Moneda [0] 3 2 5 14" xfId="8235" xr:uid="{5C2B4BC5-BCF4-41A2-BFDF-25E284CF530A}"/>
    <cellStyle name="Moneda [0] 3 2 5 14 2" xfId="53318" xr:uid="{15536276-4371-44FA-84B8-4D3C6A0EFAE0}"/>
    <cellStyle name="Moneda [0] 3 2 5 14 3" xfId="36449" xr:uid="{CE1E3641-120D-46C8-96DF-C1EFAF134B65}"/>
    <cellStyle name="Moneda [0] 3 2 5 15" xfId="36754" xr:uid="{5989495B-1896-4BFB-B388-408AC7D7E0A5}"/>
    <cellStyle name="Moneda [0] 3 2 5 15 2" xfId="53623" xr:uid="{AB62F7E8-DF05-4909-BCAA-8B50245A043F}"/>
    <cellStyle name="Moneda [0] 3 2 5 16" xfId="37064" xr:uid="{FCC13EB4-3C2A-476A-B4B9-8FBC4DF3BF2A}"/>
    <cellStyle name="Moneda [0] 3 2 5 16 2" xfId="53933" xr:uid="{0CDF10F9-33FB-4F02-8E56-D7549888BA91}"/>
    <cellStyle name="Moneda [0] 3 2 5 17" xfId="37367" xr:uid="{57CE9A18-EBCB-4EE6-8EBA-309F20FC5AE7}"/>
    <cellStyle name="Moneda [0] 3 2 5 17 2" xfId="54236" xr:uid="{F7019541-4276-48E5-869E-B7F6C6A31A1A}"/>
    <cellStyle name="Moneda [0] 3 2 5 18" xfId="37667" xr:uid="{15A26A77-886D-428C-9391-176562505FAF}"/>
    <cellStyle name="Moneda [0] 3 2 5 18 2" xfId="54536" xr:uid="{4524B627-31B9-4A1E-830D-8FE43BBF5CCD}"/>
    <cellStyle name="Moneda [0] 3 2 5 19" xfId="37969" xr:uid="{D71C7F26-B6DA-42A3-8DF7-E40297D84AFB}"/>
    <cellStyle name="Moneda [0] 3 2 5 19 2" xfId="54838" xr:uid="{C7C6BD20-2E91-4481-9486-74FA734E9FAA}"/>
    <cellStyle name="Moneda [0] 3 2 5 2" xfId="601" xr:uid="{BAF1FE56-3162-4CD0-B0FF-5D2110DAFEA8}"/>
    <cellStyle name="Moneda [0] 3 2 5 2 2" xfId="2873" xr:uid="{A0AAA622-6EAA-495D-8958-A7B64FFA20AB}"/>
    <cellStyle name="Moneda [0] 3 2 5 2 2 2" xfId="5288" xr:uid="{9747E805-B3DC-46A8-83AF-B927AB34927C}"/>
    <cellStyle name="Moneda [0] 3 2 5 2 2 2 2" xfId="13271" xr:uid="{2C7175CE-E0A6-4FE3-AAF3-975DA24000BF}"/>
    <cellStyle name="Moneda [0] 3 2 5 2 2 2 2 2" xfId="44319" xr:uid="{5BF42DFE-769E-4C3A-8340-FC80544C5F23}"/>
    <cellStyle name="Moneda [0] 3 2 5 2 2 2 3" xfId="27450" xr:uid="{78E50B77-8072-42E8-AF35-F7AE43E885D7}"/>
    <cellStyle name="Moneda [0] 3 2 5 2 2 3" xfId="7702" xr:uid="{3A5B4399-2995-409D-A982-5CB4A90147B8}"/>
    <cellStyle name="Moneda [0] 3 2 5 2 2 3 2" xfId="16879" xr:uid="{38AB8354-280F-447E-820A-3FB78B647040}"/>
    <cellStyle name="Moneda [0] 3 2 5 2 2 3 2 2" xfId="47926" xr:uid="{3EF2A9E5-D260-4CEE-AAA0-5800B7249A7C}"/>
    <cellStyle name="Moneda [0] 3 2 5 2 2 3 3" xfId="31057" xr:uid="{B87261AB-D425-4E08-88EE-15C69F671F04}"/>
    <cellStyle name="Moneda [0] 3 2 5 2 2 4" xfId="21134" xr:uid="{B7977A92-C422-4306-ACB8-3750943854EE}"/>
    <cellStyle name="Moneda [0] 3 2 5 2 2 4 2" xfId="52151" xr:uid="{D095FC7A-E620-470E-992F-FC3F1821F3DD}"/>
    <cellStyle name="Moneda [0] 3 2 5 2 2 4 3" xfId="35282" xr:uid="{45F4A39E-DC1E-4AE6-9EE5-2715AEE131CF}"/>
    <cellStyle name="Moneda [0] 3 2 5 2 2 5" xfId="10113" xr:uid="{DA816AB2-F08F-4116-843B-CD77D9C9021E}"/>
    <cellStyle name="Moneda [0] 3 2 5 2 2 5 2" xfId="41165" xr:uid="{930B2E67-3CB4-415D-915A-FFCA02073903}"/>
    <cellStyle name="Moneda [0] 3 2 5 2 2 6" xfId="24296" xr:uid="{399AB00A-DDF5-4E71-8587-64961E768C49}"/>
    <cellStyle name="Moneda [0] 3 2 5 2 3" xfId="2022" xr:uid="{2C3095F5-E52E-4060-9F61-CCEA3F99AD40}"/>
    <cellStyle name="Moneda [0] 3 2 5 2 3 2" xfId="4437" xr:uid="{B6399B48-AB17-4168-8CB0-3552FFBA8B6C}"/>
    <cellStyle name="Moneda [0] 3 2 5 2 3 2 2" xfId="12420" xr:uid="{1EBF8388-CC8E-4457-9435-D71E516DED0A}"/>
    <cellStyle name="Moneda [0] 3 2 5 2 3 2 2 2" xfId="43468" xr:uid="{6297B244-1A53-447E-AB6D-3C546AB08649}"/>
    <cellStyle name="Moneda [0] 3 2 5 2 3 2 3" xfId="26599" xr:uid="{72288F94-E89A-4027-8080-842345CE40C3}"/>
    <cellStyle name="Moneda [0] 3 2 5 2 3 3" xfId="6851" xr:uid="{3ABFA43D-E17F-459A-99A3-DBB11FC71C3F}"/>
    <cellStyle name="Moneda [0] 3 2 5 2 3 3 2" xfId="16028" xr:uid="{0F980319-86BD-4360-99BC-159C5FCD0D50}"/>
    <cellStyle name="Moneda [0] 3 2 5 2 3 3 2 2" xfId="47075" xr:uid="{FBB79DE4-CE6D-43E7-B076-8B3B452CDF7B}"/>
    <cellStyle name="Moneda [0] 3 2 5 2 3 3 3" xfId="30206" xr:uid="{28A06C65-F50C-4ABC-9486-CCC26ADC490E}"/>
    <cellStyle name="Moneda [0] 3 2 5 2 3 4" xfId="20283" xr:uid="{90112044-067B-4369-852C-FD40588E7345}"/>
    <cellStyle name="Moneda [0] 3 2 5 2 3 4 2" xfId="51300" xr:uid="{193AFA91-FC79-482B-89A5-2DE203F084D5}"/>
    <cellStyle name="Moneda [0] 3 2 5 2 3 4 3" xfId="34431" xr:uid="{8F232C35-E428-4CEF-BC71-E365BAAE70CD}"/>
    <cellStyle name="Moneda [0] 3 2 5 2 3 5" xfId="9262" xr:uid="{77F281AD-2A6D-47C5-8C80-67472CE8C005}"/>
    <cellStyle name="Moneda [0] 3 2 5 2 3 5 2" xfId="40314" xr:uid="{AEDFEDF5-3277-4DBC-9027-2E05188BABB5}"/>
    <cellStyle name="Moneda [0] 3 2 5 2 3 6" xfId="23445" xr:uid="{52AFD80D-07CD-47EB-817D-21B4EFDA0192}"/>
    <cellStyle name="Moneda [0] 3 2 5 2 4" xfId="1190" xr:uid="{08E790BF-9C03-4A52-B47E-6C25A676F71C}"/>
    <cellStyle name="Moneda [0] 3 2 5 2 4 2" xfId="11589" xr:uid="{DB56600F-2323-460A-B8DC-5F4936CF3114}"/>
    <cellStyle name="Moneda [0] 3 2 5 2 4 2 2" xfId="42637" xr:uid="{A9C64505-4BCA-4BF2-BFCF-4C64E64AD8D8}"/>
    <cellStyle name="Moneda [0] 3 2 5 2 4 3" xfId="25768" xr:uid="{97680285-54C1-40F7-AA8E-D6115201398D}"/>
    <cellStyle name="Moneda [0] 3 2 5 2 5" xfId="3605" xr:uid="{94A3D272-34E9-45C0-BC68-A2A876FF816F}"/>
    <cellStyle name="Moneda [0] 3 2 5 2 5 2" xfId="15197" xr:uid="{8FA73113-BAC1-48E5-88AE-C7E5658BA67A}"/>
    <cellStyle name="Moneda [0] 3 2 5 2 5 2 2" xfId="46244" xr:uid="{9E64AC15-B1F1-4F6D-B000-D2685A855DB3}"/>
    <cellStyle name="Moneda [0] 3 2 5 2 5 3" xfId="29375" xr:uid="{A482EE55-6381-4409-BA01-65325672AFA4}"/>
    <cellStyle name="Moneda [0] 3 2 5 2 6" xfId="6020" xr:uid="{61DCCBED-89AC-47BA-A71C-7DBE3441AAFC}"/>
    <cellStyle name="Moneda [0] 3 2 5 2 6 2" xfId="19452" xr:uid="{34ABFAE8-CB4D-4423-BC9A-5F3DF31D1B9A}"/>
    <cellStyle name="Moneda [0] 3 2 5 2 6 2 2" xfId="50469" xr:uid="{172CD691-C80C-435A-A2FF-80D8E898BABE}"/>
    <cellStyle name="Moneda [0] 3 2 5 2 6 3" xfId="33600" xr:uid="{AC458768-0DDB-4B46-8EC2-13696EACB6C9}"/>
    <cellStyle name="Moneda [0] 3 2 5 2 7" xfId="8431" xr:uid="{AE8DCB25-B557-4C8A-BAD6-85E28B07A6CC}"/>
    <cellStyle name="Moneda [0] 3 2 5 2 7 2" xfId="39483" xr:uid="{B7501730-6EE2-4756-ABED-5009845C6B4B}"/>
    <cellStyle name="Moneda [0] 3 2 5 2 8" xfId="22614" xr:uid="{7F289518-D77A-47FC-8969-B437C271F5DE}"/>
    <cellStyle name="Moneda [0] 3 2 5 20" xfId="38271" xr:uid="{D6419E70-5403-4AF1-80E6-59658045C04D}"/>
    <cellStyle name="Moneda [0] 3 2 5 20 2" xfId="55140" xr:uid="{DD16AE85-370F-4603-BBDF-4B66F7325D0C}"/>
    <cellStyle name="Moneda [0] 3 2 5 21" xfId="38571" xr:uid="{249DF4D1-8627-4A9F-B50D-13946F91FBD9}"/>
    <cellStyle name="Moneda [0] 3 2 5 21 2" xfId="55440" xr:uid="{D3CF20D1-1903-4B65-90D5-062E68C82630}"/>
    <cellStyle name="Moneda [0] 3 2 5 22" xfId="38871" xr:uid="{5D47B9A3-8598-4F90-9D01-C6DF7D8E4059}"/>
    <cellStyle name="Moneda [0] 3 2 5 22 2" xfId="55740" xr:uid="{F6C91D51-039F-4095-BD37-98BAA02D86AB}"/>
    <cellStyle name="Moneda [0] 3 2 5 23" xfId="39287" xr:uid="{BF6B6449-FE87-4D49-97FF-96BC15CBF598}"/>
    <cellStyle name="Moneda [0] 3 2 5 24" xfId="22418" xr:uid="{FF228FC2-BE0F-4B79-8E38-60AACBF68E7F}"/>
    <cellStyle name="Moneda [0] 3 2 5 3" xfId="2677" xr:uid="{52732CF2-3BD0-4F4D-A60A-57AB39C95334}"/>
    <cellStyle name="Moneda [0] 3 2 5 3 2" xfId="5092" xr:uid="{2C034FA8-FCCB-4410-8541-7CD38C347170}"/>
    <cellStyle name="Moneda [0] 3 2 5 3 2 2" xfId="13075" xr:uid="{2218AB01-9373-4B98-B94D-FCDE45A04CF0}"/>
    <cellStyle name="Moneda [0] 3 2 5 3 2 2 2" xfId="44123" xr:uid="{0CADF5B4-26BB-43FE-BCD3-A9B05AB7037F}"/>
    <cellStyle name="Moneda [0] 3 2 5 3 2 3" xfId="27254" xr:uid="{C380AE44-0977-4380-85DA-C1E1ABBE6B63}"/>
    <cellStyle name="Moneda [0] 3 2 5 3 3" xfId="7506" xr:uid="{DC249986-2FEA-486F-B6B7-C7476B3D5303}"/>
    <cellStyle name="Moneda [0] 3 2 5 3 3 2" xfId="16683" xr:uid="{DC70C6B3-5795-4F86-B044-03CF6AFAFCA3}"/>
    <cellStyle name="Moneda [0] 3 2 5 3 3 2 2" xfId="47730" xr:uid="{223E8C47-DC1E-4384-B007-2DE32A518936}"/>
    <cellStyle name="Moneda [0] 3 2 5 3 3 3" xfId="30861" xr:uid="{133B37BF-E133-40E1-A847-9EE9714FCD0F}"/>
    <cellStyle name="Moneda [0] 3 2 5 3 4" xfId="20938" xr:uid="{1930F473-3602-4C8D-BC8F-72CBC74C1B3E}"/>
    <cellStyle name="Moneda [0] 3 2 5 3 4 2" xfId="51955" xr:uid="{9F548F56-144D-468B-9EA8-48896DC11CDA}"/>
    <cellStyle name="Moneda [0] 3 2 5 3 4 3" xfId="35086" xr:uid="{DAA0F52A-018F-44B5-9C2F-F9840D05B6E9}"/>
    <cellStyle name="Moneda [0] 3 2 5 3 5" xfId="9917" xr:uid="{859475F1-EDA9-4B16-B609-112FF8DDE6EC}"/>
    <cellStyle name="Moneda [0] 3 2 5 3 5 2" xfId="40969" xr:uid="{9A1B19D6-5DEB-48D5-A8BA-D7471DAD6C82}"/>
    <cellStyle name="Moneda [0] 3 2 5 3 6" xfId="24100" xr:uid="{AA8C8A1D-F646-40C7-A6C7-1A960297357C}"/>
    <cellStyle name="Moneda [0] 3 2 5 4" xfId="1721" xr:uid="{33A5004D-2039-43F1-88B0-88E5DC273FA6}"/>
    <cellStyle name="Moneda [0] 3 2 5 4 2" xfId="4136" xr:uid="{64FE10E0-D8E9-44A2-B762-1CEEAE24D3E0}"/>
    <cellStyle name="Moneda [0] 3 2 5 4 2 2" xfId="12119" xr:uid="{EC094FEC-7BFA-4768-A1E1-22523577B932}"/>
    <cellStyle name="Moneda [0] 3 2 5 4 2 2 2" xfId="43167" xr:uid="{280ED851-EF38-4ADE-A2CB-A8253A2EFE97}"/>
    <cellStyle name="Moneda [0] 3 2 5 4 2 3" xfId="26298" xr:uid="{9A1114CA-7150-4E1B-823D-AAE89944D366}"/>
    <cellStyle name="Moneda [0] 3 2 5 4 3" xfId="6550" xr:uid="{78055C58-C5AC-41C6-81E2-EC6CDF2E071A}"/>
    <cellStyle name="Moneda [0] 3 2 5 4 3 2" xfId="15727" xr:uid="{EC18DAE1-2852-4F05-B126-C460D2154E43}"/>
    <cellStyle name="Moneda [0] 3 2 5 4 3 2 2" xfId="46774" xr:uid="{426AE93E-382C-4141-96F3-CFE41D32A2A2}"/>
    <cellStyle name="Moneda [0] 3 2 5 4 3 3" xfId="29905" xr:uid="{8378AA9A-F8F1-4599-93BC-5A642D0280C5}"/>
    <cellStyle name="Moneda [0] 3 2 5 4 4" xfId="19982" xr:uid="{6B7B7ACC-F1CB-43F4-8F89-38822D64C844}"/>
    <cellStyle name="Moneda [0] 3 2 5 4 4 2" xfId="50999" xr:uid="{CAE1F142-B540-46AD-8E3F-5605C12F7DF1}"/>
    <cellStyle name="Moneda [0] 3 2 5 4 4 3" xfId="34130" xr:uid="{596E2E4A-08B6-461E-8586-B1CBA200A362}"/>
    <cellStyle name="Moneda [0] 3 2 5 4 5" xfId="8961" xr:uid="{F9470AC8-CBF4-4391-B3BC-A6E9997C1338}"/>
    <cellStyle name="Moneda [0] 3 2 5 4 5 2" xfId="40013" xr:uid="{803D225A-A881-4962-A98F-3B92BB699F2E}"/>
    <cellStyle name="Moneda [0] 3 2 5 4 6" xfId="23144" xr:uid="{9002E33D-DE44-4331-B86B-A72CCFB4945A}"/>
    <cellStyle name="Moneda [0] 3 2 5 5" xfId="994" xr:uid="{5A2B3DB4-4AA5-47EF-83E1-26D476631BAB}"/>
    <cellStyle name="Moneda [0] 3 2 5 5 2" xfId="13692" xr:uid="{A680E801-3944-4903-AA18-3E47B897BB8B}"/>
    <cellStyle name="Moneda [0] 3 2 5 5 2 2" xfId="44740" xr:uid="{010718CC-06FA-4D50-AB10-C482D897F9D8}"/>
    <cellStyle name="Moneda [0] 3 2 5 5 2 3" xfId="27871" xr:uid="{084BD3FF-640F-4B65-BB74-5F5D65D79CEE}"/>
    <cellStyle name="Moneda [0] 3 2 5 5 3" xfId="17300" xr:uid="{9CDE5B80-3C2F-4687-BC40-6D78F5A24803}"/>
    <cellStyle name="Moneda [0] 3 2 5 5 3 2" xfId="48347" xr:uid="{B797A56F-7268-4AFD-9492-120665B1FD61}"/>
    <cellStyle name="Moneda [0] 3 2 5 5 3 3" xfId="31478" xr:uid="{DA721831-1D11-4FE9-9B1A-937D96FFB7D8}"/>
    <cellStyle name="Moneda [0] 3 2 5 5 4" xfId="21555" xr:uid="{781D06D4-D5A5-4353-9CA3-C7D558497980}"/>
    <cellStyle name="Moneda [0] 3 2 5 5 4 2" xfId="52572" xr:uid="{B9760B02-D307-48AD-8C8A-C31EFB198ACD}"/>
    <cellStyle name="Moneda [0] 3 2 5 5 4 3" xfId="35703" xr:uid="{34DC2695-CB47-4E77-A9E5-1833F2848B2C}"/>
    <cellStyle name="Moneda [0] 3 2 5 5 5" xfId="10534" xr:uid="{35FBE8C2-7DE4-43C4-9FE2-6B9041D1984A}"/>
    <cellStyle name="Moneda [0] 3 2 5 5 5 2" xfId="41586" xr:uid="{AC0FBCAC-5A6F-43DA-B80A-0489BE3D9ED9}"/>
    <cellStyle name="Moneda [0] 3 2 5 5 6" xfId="24717" xr:uid="{231D123F-E0F1-4D26-A6DA-3D24A687297E}"/>
    <cellStyle name="Moneda [0] 3 2 5 6" xfId="3409" xr:uid="{EBE4FCDA-0454-465E-BD9A-CEAC0E78CA48}"/>
    <cellStyle name="Moneda [0] 3 2 5 6 2" xfId="13989" xr:uid="{C4E58E1E-DE4F-4013-8126-10CB51F9D1E6}"/>
    <cellStyle name="Moneda [0] 3 2 5 6 2 2" xfId="45037" xr:uid="{611B4EF6-E95B-4ADD-A1D1-B80CFB50C4B5}"/>
    <cellStyle name="Moneda [0] 3 2 5 6 2 3" xfId="28168" xr:uid="{C864677C-DA22-4627-A70A-549F45D86774}"/>
    <cellStyle name="Moneda [0] 3 2 5 6 3" xfId="17597" xr:uid="{EB6FB885-BA68-4C7F-B89A-F198928FE533}"/>
    <cellStyle name="Moneda [0] 3 2 5 6 3 2" xfId="48644" xr:uid="{49C56DCB-8DF6-43DB-A1F9-A134B38EEBDF}"/>
    <cellStyle name="Moneda [0] 3 2 5 6 3 3" xfId="31775" xr:uid="{B10AE634-C253-427D-90B8-C2E6A2D83990}"/>
    <cellStyle name="Moneda [0] 3 2 5 6 4" xfId="21852" xr:uid="{6DE11215-4965-4B42-83E7-D8C46930A2EB}"/>
    <cellStyle name="Moneda [0] 3 2 5 6 4 2" xfId="52869" xr:uid="{CA0EB34D-54EA-42FB-B7CD-29FEF744008E}"/>
    <cellStyle name="Moneda [0] 3 2 5 6 4 3" xfId="36000" xr:uid="{2A7CFA67-B8CC-4518-86DD-D14D7FCFCEB4}"/>
    <cellStyle name="Moneda [0] 3 2 5 6 5" xfId="10831" xr:uid="{EA176A9B-90AF-4CBA-9A92-AC64D3BE35D1}"/>
    <cellStyle name="Moneda [0] 3 2 5 6 5 2" xfId="41883" xr:uid="{3CB5A4A0-410D-4464-AF15-BE46BEB50998}"/>
    <cellStyle name="Moneda [0] 3 2 5 6 6" xfId="25014" xr:uid="{1910A4DA-6835-4BE7-8008-F53156ADA867}"/>
    <cellStyle name="Moneda [0] 3 2 5 7" xfId="5824" xr:uid="{091EA854-E337-44B4-BE15-22DF254843F2}"/>
    <cellStyle name="Moneda [0] 3 2 5 7 2" xfId="11393" xr:uid="{2BA6E4EF-5F18-4ED9-B115-89E080DD9B83}"/>
    <cellStyle name="Moneda [0] 3 2 5 7 2 2" xfId="42441" xr:uid="{028F9D7F-831E-4EEC-B2FA-317FE45CD507}"/>
    <cellStyle name="Moneda [0] 3 2 5 7 3" xfId="25572" xr:uid="{F045C12D-137E-4867-8C99-D9A8E5815AA4}"/>
    <cellStyle name="Moneda [0] 3 2 5 8" xfId="14436" xr:uid="{603801E9-FD04-4FB5-AA63-075120785860}"/>
    <cellStyle name="Moneda [0] 3 2 5 8 2" xfId="45484" xr:uid="{A1DF155A-DB45-4725-BDE2-0620F3A18C2D}"/>
    <cellStyle name="Moneda [0] 3 2 5 8 3" xfId="28615" xr:uid="{885EE486-EB28-43E6-B6FC-D1993ED172E3}"/>
    <cellStyle name="Moneda [0] 3 2 5 9" xfId="15001" xr:uid="{06F8D90B-0991-45FF-A548-11DB99A1747F}"/>
    <cellStyle name="Moneda [0] 3 2 5 9 2" xfId="46048" xr:uid="{687FA93E-5CE1-4B99-94F4-965702FD2CCA}"/>
    <cellStyle name="Moneda [0] 3 2 5 9 3" xfId="29179" xr:uid="{C7623617-D77F-4CBC-8276-E2E7A5158AD5}"/>
    <cellStyle name="Moneda [0] 3 2 6" xfId="453" xr:uid="{D8AEE72A-1B2F-41A3-8D73-4EB3D9D1B0FB}"/>
    <cellStyle name="Moneda [0] 3 2 6 2" xfId="2725" xr:uid="{292346FE-92CF-41B3-A187-5CA7B31F9396}"/>
    <cellStyle name="Moneda [0] 3 2 6 2 2" xfId="5140" xr:uid="{1CCC83E4-FF68-478E-AC13-1465C4648C04}"/>
    <cellStyle name="Moneda [0] 3 2 6 2 2 2" xfId="13123" xr:uid="{EDB3308F-D673-4B18-9786-F9F4CD8C218A}"/>
    <cellStyle name="Moneda [0] 3 2 6 2 2 2 2" xfId="44171" xr:uid="{8F39AF92-FC16-404C-BB9D-930F0A488462}"/>
    <cellStyle name="Moneda [0] 3 2 6 2 2 3" xfId="27302" xr:uid="{1BC78C28-EDBA-48E5-BB91-C01CA64603EF}"/>
    <cellStyle name="Moneda [0] 3 2 6 2 3" xfId="7554" xr:uid="{2B00DF3D-5AA3-41B2-97A6-E8183366B183}"/>
    <cellStyle name="Moneda [0] 3 2 6 2 3 2" xfId="16731" xr:uid="{96A64F1B-2974-40F1-BFF8-32D4129715D8}"/>
    <cellStyle name="Moneda [0] 3 2 6 2 3 2 2" xfId="47778" xr:uid="{BE7F9E0E-4E5D-4629-8A65-79DD19712F96}"/>
    <cellStyle name="Moneda [0] 3 2 6 2 3 3" xfId="30909" xr:uid="{06102719-2926-4B9D-8BFA-32DE07887C07}"/>
    <cellStyle name="Moneda [0] 3 2 6 2 4" xfId="20986" xr:uid="{11BCF63A-96D3-45DD-AA8F-C81E0AB82D0A}"/>
    <cellStyle name="Moneda [0] 3 2 6 2 4 2" xfId="52003" xr:uid="{1894CB93-96FA-40EB-81AD-BB5392CD2E32}"/>
    <cellStyle name="Moneda [0] 3 2 6 2 4 3" xfId="35134" xr:uid="{B222C542-3939-423E-9C60-9E489631068A}"/>
    <cellStyle name="Moneda [0] 3 2 6 2 5" xfId="9965" xr:uid="{BEB63E6F-6346-42A1-9313-8FF8781770A1}"/>
    <cellStyle name="Moneda [0] 3 2 6 2 5 2" xfId="41017" xr:uid="{3896C94E-70B1-42E2-87D5-D4A92C37348F}"/>
    <cellStyle name="Moneda [0] 3 2 6 2 6" xfId="24148" xr:uid="{8E833C2E-CCA4-4D1E-BFE2-57DEB6545471}"/>
    <cellStyle name="Moneda [0] 3 2 6 3" xfId="2070" xr:uid="{E312F2A1-0162-4E6D-9B3F-B272B1C5B83F}"/>
    <cellStyle name="Moneda [0] 3 2 6 3 2" xfId="4485" xr:uid="{2F7DAC31-5793-4519-98DF-A7EB50BB157B}"/>
    <cellStyle name="Moneda [0] 3 2 6 3 2 2" xfId="12468" xr:uid="{186EE059-DE25-4394-AB35-5A894FE20F1F}"/>
    <cellStyle name="Moneda [0] 3 2 6 3 2 2 2" xfId="43516" xr:uid="{1A9C1F1C-3878-4AFD-8F00-0A396F1362E6}"/>
    <cellStyle name="Moneda [0] 3 2 6 3 2 3" xfId="26647" xr:uid="{8591B64B-7632-461B-9E7A-E70B7D9AE1E5}"/>
    <cellStyle name="Moneda [0] 3 2 6 3 3" xfId="6899" xr:uid="{8058E5B7-37E7-42C9-8FA1-5DADBC9C6189}"/>
    <cellStyle name="Moneda [0] 3 2 6 3 3 2" xfId="16076" xr:uid="{93D29B6F-890B-49E0-9A13-9EF41773B120}"/>
    <cellStyle name="Moneda [0] 3 2 6 3 3 2 2" xfId="47123" xr:uid="{A9FE3C45-AACE-458C-8CDD-BBA86E0D10E2}"/>
    <cellStyle name="Moneda [0] 3 2 6 3 3 3" xfId="30254" xr:uid="{794A4FC3-727E-453E-A4F0-23D11412C559}"/>
    <cellStyle name="Moneda [0] 3 2 6 3 4" xfId="20331" xr:uid="{F6B3DD99-BB78-4AC9-A6B7-B87CA2A51ABE}"/>
    <cellStyle name="Moneda [0] 3 2 6 3 4 2" xfId="51348" xr:uid="{5E19F7EB-26A6-41FC-83C7-CFB3225E9CC5}"/>
    <cellStyle name="Moneda [0] 3 2 6 3 4 3" xfId="34479" xr:uid="{42158948-7774-4516-80ED-9B34ED288FD3}"/>
    <cellStyle name="Moneda [0] 3 2 6 3 5" xfId="9310" xr:uid="{1D0173DB-8C73-41F6-96DF-E15E0BC2E045}"/>
    <cellStyle name="Moneda [0] 3 2 6 3 5 2" xfId="40362" xr:uid="{55BD297B-F687-47AA-89C6-A759E438063B}"/>
    <cellStyle name="Moneda [0] 3 2 6 3 6" xfId="23493" xr:uid="{AED4B67F-EE85-4F5F-AF4D-AE7949C106CA}"/>
    <cellStyle name="Moneda [0] 3 2 6 4" xfId="1042" xr:uid="{5182E184-F41A-4C93-B478-06EDA3DB2ABE}"/>
    <cellStyle name="Moneda [0] 3 2 6 4 2" xfId="11441" xr:uid="{94F81718-44CD-458E-A21A-B2526970C582}"/>
    <cellStyle name="Moneda [0] 3 2 6 4 2 2" xfId="42489" xr:uid="{2B087913-349C-4062-8AF4-E53A596DFA32}"/>
    <cellStyle name="Moneda [0] 3 2 6 4 3" xfId="25620" xr:uid="{23144D5B-1C59-4AE4-A21A-2A219D288E0F}"/>
    <cellStyle name="Moneda [0] 3 2 6 5" xfId="3457" xr:uid="{780D0C45-399C-4581-BB4A-4993D0C8E6FC}"/>
    <cellStyle name="Moneda [0] 3 2 6 5 2" xfId="15049" xr:uid="{5004C4D8-3985-4B81-8D29-44C0186E9A28}"/>
    <cellStyle name="Moneda [0] 3 2 6 5 2 2" xfId="46096" xr:uid="{75ED6EBB-EB57-4231-AA44-09E375BE7E30}"/>
    <cellStyle name="Moneda [0] 3 2 6 5 3" xfId="29227" xr:uid="{DEF382A9-0345-4D00-B58E-A264A9D35FF4}"/>
    <cellStyle name="Moneda [0] 3 2 6 6" xfId="5872" xr:uid="{8424D057-0E41-492C-B3D8-C5DF7B32FC5B}"/>
    <cellStyle name="Moneda [0] 3 2 6 6 2" xfId="19304" xr:uid="{4752699A-05E0-4ED7-8FDD-539B179435F3}"/>
    <cellStyle name="Moneda [0] 3 2 6 6 2 2" xfId="50321" xr:uid="{8A095F19-8CFE-4A28-820C-58266B14D510}"/>
    <cellStyle name="Moneda [0] 3 2 6 6 3" xfId="33452" xr:uid="{475D2DD3-B06C-40BB-99D9-7F0DC5B53D39}"/>
    <cellStyle name="Moneda [0] 3 2 6 7" xfId="8283" xr:uid="{D5E9A301-2537-460F-A0C3-BF58C1598883}"/>
    <cellStyle name="Moneda [0] 3 2 6 7 2" xfId="39335" xr:uid="{9D4DB027-8C3B-42F6-A106-42F174FFCACF}"/>
    <cellStyle name="Moneda [0] 3 2 6 8" xfId="22466" xr:uid="{40FC7CB2-B805-466F-8E2F-D4E0371DA767}"/>
    <cellStyle name="Moneda [0] 3 2 7" xfId="1331" xr:uid="{C3693FD5-8F2C-463C-A516-C7C0AC1C1DE7}"/>
    <cellStyle name="Moneda [0] 3 2 7 2" xfId="3013" xr:uid="{F225C7E6-0C17-4B7A-AEA7-011B0365DA8A}"/>
    <cellStyle name="Moneda [0] 3 2 7 2 2" xfId="5428" xr:uid="{37A1FC83-CE83-46C9-BD1E-EC656F2E0439}"/>
    <cellStyle name="Moneda [0] 3 2 7 2 2 2" xfId="13411" xr:uid="{471453BE-6A4C-4521-8E82-D2336EF5E9A8}"/>
    <cellStyle name="Moneda [0] 3 2 7 2 2 2 2" xfId="44459" xr:uid="{0E180EFC-980C-4826-8D8F-AD61B6342F45}"/>
    <cellStyle name="Moneda [0] 3 2 7 2 2 3" xfId="27590" xr:uid="{4B3C1108-0536-40B0-A43B-602A4368C269}"/>
    <cellStyle name="Moneda [0] 3 2 7 2 3" xfId="7842" xr:uid="{DA82DD36-9D6C-4553-B315-F00E19D930B3}"/>
    <cellStyle name="Moneda [0] 3 2 7 2 3 2" xfId="17019" xr:uid="{5C59775B-B17B-47D6-8FAD-AE51526B305A}"/>
    <cellStyle name="Moneda [0] 3 2 7 2 3 2 2" xfId="48066" xr:uid="{97DCDD6D-9071-4F98-8D3C-2C0C4C456347}"/>
    <cellStyle name="Moneda [0] 3 2 7 2 3 3" xfId="31197" xr:uid="{45ED7C8C-6EA9-4540-B4D2-9D9AF1488C9A}"/>
    <cellStyle name="Moneda [0] 3 2 7 2 4" xfId="21274" xr:uid="{495F998E-4B5C-4769-B82C-8F4440B3E3D9}"/>
    <cellStyle name="Moneda [0] 3 2 7 2 4 2" xfId="52291" xr:uid="{439F9061-CEE3-4A8D-87AE-4CC27515E852}"/>
    <cellStyle name="Moneda [0] 3 2 7 2 4 3" xfId="35422" xr:uid="{713CD2E3-926E-447C-84B3-182F97D5B552}"/>
    <cellStyle name="Moneda [0] 3 2 7 2 5" xfId="10253" xr:uid="{A93D420C-2416-4902-84EF-0B8733398A8F}"/>
    <cellStyle name="Moneda [0] 3 2 7 2 5 2" xfId="41305" xr:uid="{4B1F6A7F-20D0-41F8-847F-931C2F5C3476}"/>
    <cellStyle name="Moneda [0] 3 2 7 2 6" xfId="24436" xr:uid="{775F1B6C-8798-49F3-A089-798091F1775D}"/>
    <cellStyle name="Moneda [0] 3 2 7 3" xfId="1753" xr:uid="{1AEC9841-FF44-492E-9872-09A57D9A3966}"/>
    <cellStyle name="Moneda [0] 3 2 7 3 2" xfId="4168" xr:uid="{328C91F8-66ED-4D44-8158-DB36DB28A0D1}"/>
    <cellStyle name="Moneda [0] 3 2 7 3 2 2" xfId="12151" xr:uid="{9616827B-D28D-4383-9E1A-C2C38048D6C1}"/>
    <cellStyle name="Moneda [0] 3 2 7 3 2 2 2" xfId="43199" xr:uid="{C13088EF-8B64-4F7B-93DA-FA64C6B34ABA}"/>
    <cellStyle name="Moneda [0] 3 2 7 3 2 3" xfId="26330" xr:uid="{6BB79CCD-B19B-443E-9E69-9A2AE4D2356C}"/>
    <cellStyle name="Moneda [0] 3 2 7 3 3" xfId="6582" xr:uid="{39C60A60-2166-4559-8A39-5D997D4C5F18}"/>
    <cellStyle name="Moneda [0] 3 2 7 3 3 2" xfId="15759" xr:uid="{F03E9EB9-9293-44A3-9552-8FD8474E5423}"/>
    <cellStyle name="Moneda [0] 3 2 7 3 3 2 2" xfId="46806" xr:uid="{EDE22AD2-C67C-41FF-88B2-D874A8C1EE23}"/>
    <cellStyle name="Moneda [0] 3 2 7 3 3 3" xfId="29937" xr:uid="{2C3C8D0E-7F9F-487A-A9E3-1673A5A52DEA}"/>
    <cellStyle name="Moneda [0] 3 2 7 3 4" xfId="20014" xr:uid="{3874F291-3674-46C6-9891-1FB57CB4A5E7}"/>
    <cellStyle name="Moneda [0] 3 2 7 3 4 2" xfId="51031" xr:uid="{B0CC8C97-3B91-4A31-A1B3-E4FDAA7E0320}"/>
    <cellStyle name="Moneda [0] 3 2 7 3 4 3" xfId="34162" xr:uid="{0280C1B3-0370-4550-AB3A-1650274B899B}"/>
    <cellStyle name="Moneda [0] 3 2 7 3 5" xfId="8993" xr:uid="{AE5E0FF7-1F52-4759-B225-6C2181C1C55D}"/>
    <cellStyle name="Moneda [0] 3 2 7 3 5 2" xfId="40045" xr:uid="{DEDB6D84-71D2-43E6-99E6-C974A8E2A6E0}"/>
    <cellStyle name="Moneda [0] 3 2 7 3 6" xfId="23176" xr:uid="{591CCE00-8CAE-4200-B273-25A0113FE8DF}"/>
    <cellStyle name="Moneda [0] 3 2 7 4" xfId="3746" xr:uid="{8DB71398-7626-4E42-9B0E-CEC15195B011}"/>
    <cellStyle name="Moneda [0] 3 2 7 4 2" xfId="11729" xr:uid="{4E1D357D-AE81-43AC-9E73-6C029A838882}"/>
    <cellStyle name="Moneda [0] 3 2 7 4 2 2" xfId="42777" xr:uid="{A276AB7E-FD55-4730-81B7-2DC2BC35C7C6}"/>
    <cellStyle name="Moneda [0] 3 2 7 4 3" xfId="25908" xr:uid="{AE201D8A-E563-4A0D-8319-6B0947FB2B7E}"/>
    <cellStyle name="Moneda [0] 3 2 7 5" xfId="6160" xr:uid="{BF5D0B05-6B80-4E2F-B115-04131C82AE7E}"/>
    <cellStyle name="Moneda [0] 3 2 7 5 2" xfId="15337" xr:uid="{E6A89C5E-5143-4FB5-BC2A-FCD8D1FB8FA3}"/>
    <cellStyle name="Moneda [0] 3 2 7 5 2 2" xfId="46384" xr:uid="{887DAEC3-B092-4044-89E7-7C39EE9DA99B}"/>
    <cellStyle name="Moneda [0] 3 2 7 5 3" xfId="29515" xr:uid="{CEB63618-FAD5-42FA-96AB-90B21DAEC281}"/>
    <cellStyle name="Moneda [0] 3 2 7 6" xfId="19592" xr:uid="{9CD8FC75-EA86-437F-937F-F7341461671B}"/>
    <cellStyle name="Moneda [0] 3 2 7 6 2" xfId="50609" xr:uid="{B01A4763-F7A7-4BA5-B492-0EEE6AD8E26C}"/>
    <cellStyle name="Moneda [0] 3 2 7 6 3" xfId="33740" xr:uid="{C48A62A7-D1C0-4983-961C-AE205555DE77}"/>
    <cellStyle name="Moneda [0] 3 2 7 7" xfId="8571" xr:uid="{B16CF30D-4229-4557-802E-B0921754DF65}"/>
    <cellStyle name="Moneda [0] 3 2 7 7 2" xfId="39623" xr:uid="{641EBC2B-25D4-435C-BE71-A06A30992268}"/>
    <cellStyle name="Moneda [0] 3 2 7 8" xfId="22754" xr:uid="{BF861857-81ED-4F8E-AFD6-DCF9EEC00CFA}"/>
    <cellStyle name="Moneda [0] 3 2 8" xfId="1378" xr:uid="{DAA7E6D3-1DFF-4FDE-8F67-9E6313307F67}"/>
    <cellStyle name="Moneda [0] 3 2 8 2" xfId="3060" xr:uid="{42FC31E0-1297-404F-B4BE-1B40DD5256CD}"/>
    <cellStyle name="Moneda [0] 3 2 8 2 2" xfId="5475" xr:uid="{32D61539-1B3C-45B5-90A0-5ACCDA9372AA}"/>
    <cellStyle name="Moneda [0] 3 2 8 2 2 2" xfId="13458" xr:uid="{D414BF4E-5D3D-4E3C-8E05-7507328E42E8}"/>
    <cellStyle name="Moneda [0] 3 2 8 2 2 2 2" xfId="44506" xr:uid="{2DD13261-E040-4872-99E6-090F25A5B25E}"/>
    <cellStyle name="Moneda [0] 3 2 8 2 2 3" xfId="27637" xr:uid="{A6F29436-59B1-4B62-BC96-F12B6CC5DEBE}"/>
    <cellStyle name="Moneda [0] 3 2 8 2 3" xfId="7889" xr:uid="{DB7228C8-3DE2-4BFD-9364-85BDEF81F023}"/>
    <cellStyle name="Moneda [0] 3 2 8 2 3 2" xfId="17066" xr:uid="{F80F3B6C-5BFA-4D28-BBD2-FE8AFD1926E7}"/>
    <cellStyle name="Moneda [0] 3 2 8 2 3 2 2" xfId="48113" xr:uid="{A702580B-3795-4F71-8515-AC7A6C9B205F}"/>
    <cellStyle name="Moneda [0] 3 2 8 2 3 3" xfId="31244" xr:uid="{159DAC80-7775-464C-A042-6C0130D566E5}"/>
    <cellStyle name="Moneda [0] 3 2 8 2 4" xfId="21321" xr:uid="{8A46E41C-9055-492A-A3EF-BED1B15C1DD9}"/>
    <cellStyle name="Moneda [0] 3 2 8 2 4 2" xfId="52338" xr:uid="{0BE131B5-A9ED-473C-8DE5-875C42766157}"/>
    <cellStyle name="Moneda [0] 3 2 8 2 4 3" xfId="35469" xr:uid="{D83A8799-442C-4CDE-BDD2-4B1B233D160C}"/>
    <cellStyle name="Moneda [0] 3 2 8 2 5" xfId="10300" xr:uid="{12357B1A-9D22-4F28-A7D3-27175C0F4837}"/>
    <cellStyle name="Moneda [0] 3 2 8 2 5 2" xfId="41352" xr:uid="{8F3FD18E-1E57-4284-8257-226E7382565D}"/>
    <cellStyle name="Moneda [0] 3 2 8 2 6" xfId="24483" xr:uid="{9992F018-7D3C-40BC-9D08-FC3DFEE26812}"/>
    <cellStyle name="Moneda [0] 3 2 8 3" xfId="2112" xr:uid="{A7495F23-6279-4846-8200-E778C8D349FA}"/>
    <cellStyle name="Moneda [0] 3 2 8 3 2" xfId="4527" xr:uid="{ED896347-BEB4-469C-9639-C1C92554BFBD}"/>
    <cellStyle name="Moneda [0] 3 2 8 3 2 2" xfId="12510" xr:uid="{C5BF09F8-BD67-4C9D-9E53-965B774FF2A6}"/>
    <cellStyle name="Moneda [0] 3 2 8 3 2 2 2" xfId="43558" xr:uid="{8B50C01A-86C2-44F7-9135-B6EFEA1E3D7F}"/>
    <cellStyle name="Moneda [0] 3 2 8 3 2 3" xfId="26689" xr:uid="{82E42230-E28C-421C-9280-2EA27B786565}"/>
    <cellStyle name="Moneda [0] 3 2 8 3 3" xfId="6941" xr:uid="{0335605F-DD28-4BE1-A2D0-874BD48C8E7F}"/>
    <cellStyle name="Moneda [0] 3 2 8 3 3 2" xfId="16118" xr:uid="{EC56FD21-CBE7-44C5-BBB8-CFDA4790E3DE}"/>
    <cellStyle name="Moneda [0] 3 2 8 3 3 2 2" xfId="47165" xr:uid="{0C027213-366D-402D-99F5-AF14E706C060}"/>
    <cellStyle name="Moneda [0] 3 2 8 3 3 3" xfId="30296" xr:uid="{16B3ABF5-A146-4D3D-991E-3D63045F273C}"/>
    <cellStyle name="Moneda [0] 3 2 8 3 4" xfId="20373" xr:uid="{835F113E-9693-40C1-83C5-A7E08869662A}"/>
    <cellStyle name="Moneda [0] 3 2 8 3 4 2" xfId="51390" xr:uid="{724BB0D8-3532-4D78-AE51-9CE184235FDA}"/>
    <cellStyle name="Moneda [0] 3 2 8 3 4 3" xfId="34521" xr:uid="{2BE6EF1B-B527-4E04-A24D-B3C2F657E47E}"/>
    <cellStyle name="Moneda [0] 3 2 8 3 5" xfId="9352" xr:uid="{0B00A371-6F17-4AB9-8934-DA533897F774}"/>
    <cellStyle name="Moneda [0] 3 2 8 3 5 2" xfId="40404" xr:uid="{85E6F88F-8CC3-4B7C-9AED-75DA9B5DEBF2}"/>
    <cellStyle name="Moneda [0] 3 2 8 3 6" xfId="23535" xr:uid="{3C1A4786-2E7E-48C0-9E90-039D47E63A0B}"/>
    <cellStyle name="Moneda [0] 3 2 8 4" xfId="3793" xr:uid="{C5E02D99-54FA-4233-B118-BCE25715567C}"/>
    <cellStyle name="Moneda [0] 3 2 8 4 2" xfId="11776" xr:uid="{7D392B7E-6839-472D-9A52-B20449AB1EBB}"/>
    <cellStyle name="Moneda [0] 3 2 8 4 2 2" xfId="42824" xr:uid="{4B1B4045-2668-4690-8FA5-E9E9F7D00027}"/>
    <cellStyle name="Moneda [0] 3 2 8 4 3" xfId="25955" xr:uid="{625D9F46-67BD-430F-A8AA-A610C56EE0F3}"/>
    <cellStyle name="Moneda [0] 3 2 8 5" xfId="6207" xr:uid="{D3CD0A14-4EF4-4891-A466-7F106D597ECD}"/>
    <cellStyle name="Moneda [0] 3 2 8 5 2" xfId="15384" xr:uid="{C86AF975-E3C2-4B15-A318-001CAC8C8E39}"/>
    <cellStyle name="Moneda [0] 3 2 8 5 2 2" xfId="46431" xr:uid="{8230D667-CE61-44D2-9E22-107A3EE31B05}"/>
    <cellStyle name="Moneda [0] 3 2 8 5 3" xfId="29562" xr:uid="{EA0FE4BE-6AD9-4C56-9A95-14389EBB2DB3}"/>
    <cellStyle name="Moneda [0] 3 2 8 6" xfId="19639" xr:uid="{50EC32F0-0D63-43DB-930F-5E74E3A9E0FE}"/>
    <cellStyle name="Moneda [0] 3 2 8 6 2" xfId="50656" xr:uid="{EA601477-F9DB-4860-988D-7BF520C62624}"/>
    <cellStyle name="Moneda [0] 3 2 8 6 3" xfId="33787" xr:uid="{39DDE5C7-A627-42E4-91FB-9A3CC52DBB8A}"/>
    <cellStyle name="Moneda [0] 3 2 8 7" xfId="8618" xr:uid="{D6FFD06B-5631-4FFE-9EDF-E02F3C943D2D}"/>
    <cellStyle name="Moneda [0] 3 2 8 7 2" xfId="39670" xr:uid="{7192C20A-86C5-4734-86E9-4706CCF54AB4}"/>
    <cellStyle name="Moneda [0] 3 2 8 8" xfId="22801" xr:uid="{11D4D87A-015F-4888-A291-B6C14FA4EF5E}"/>
    <cellStyle name="Moneda [0] 3 2 9" xfId="2377" xr:uid="{655885E8-9371-4B14-AA9B-7CE95CF62317}"/>
    <cellStyle name="Moneda [0] 3 2 9 2" xfId="4792" xr:uid="{F63A8CBF-C80C-4658-967D-13E31DBF0030}"/>
    <cellStyle name="Moneda [0] 3 2 9 2 2" xfId="12775" xr:uid="{1E86B236-6F98-4655-BDF7-6A9C39F25A39}"/>
    <cellStyle name="Moneda [0] 3 2 9 2 2 2" xfId="43823" xr:uid="{8B12FC60-7537-409E-AABF-89C3AB348CEE}"/>
    <cellStyle name="Moneda [0] 3 2 9 2 3" xfId="26954" xr:uid="{0D090001-60A4-464A-88B0-39EAF4EC24F3}"/>
    <cellStyle name="Moneda [0] 3 2 9 3" xfId="7206" xr:uid="{CB14A3D3-1377-48B8-A8A5-95F901E753A8}"/>
    <cellStyle name="Moneda [0] 3 2 9 3 2" xfId="16383" xr:uid="{F90E5C00-6155-4792-98DF-6C4EC6C77F57}"/>
    <cellStyle name="Moneda [0] 3 2 9 3 2 2" xfId="47430" xr:uid="{2F293550-9647-41F2-9B0B-F2C6DA3185D7}"/>
    <cellStyle name="Moneda [0] 3 2 9 3 3" xfId="30561" xr:uid="{C4D53549-4FD6-48D2-8D53-48971D045423}"/>
    <cellStyle name="Moneda [0] 3 2 9 4" xfId="20638" xr:uid="{A558F955-3B50-44DD-9E1A-BEC4139BD787}"/>
    <cellStyle name="Moneda [0] 3 2 9 4 2" xfId="51655" xr:uid="{B31ECCDC-34D0-4854-8E9E-16235846F3F5}"/>
    <cellStyle name="Moneda [0] 3 2 9 4 3" xfId="34786" xr:uid="{0A1B06AD-D5E5-41CA-87F2-60CCD3076E50}"/>
    <cellStyle name="Moneda [0] 3 2 9 5" xfId="9617" xr:uid="{09536544-B70C-4FEB-94F6-DFB53498E960}"/>
    <cellStyle name="Moneda [0] 3 2 9 5 2" xfId="40669" xr:uid="{6BCB63AE-906B-4B4A-86B2-D37B32E17CE5}"/>
    <cellStyle name="Moneda [0] 3 2 9 6" xfId="23800" xr:uid="{8A665663-ED00-414B-9FA6-40281237EE1B}"/>
    <cellStyle name="Moneda [0] 3 20" xfId="14568" xr:uid="{7D0A8B60-50C4-4EB0-ACBB-4D31920AEE45}"/>
    <cellStyle name="Moneda [0] 3 20 2" xfId="45616" xr:uid="{49B67864-D645-4394-839D-EF7827881DD1}"/>
    <cellStyle name="Moneda [0] 3 20 3" xfId="28747" xr:uid="{A0258C62-E37A-4DCB-BDC9-03C031634D15}"/>
    <cellStyle name="Moneda [0] 3 21" xfId="18092" xr:uid="{6562B492-F91A-4EC9-BC33-5FD208DA5041}"/>
    <cellStyle name="Moneda [0] 3 21 2" xfId="49109" xr:uid="{7F069B97-8E7E-4463-B038-C8DB91D5485A}"/>
    <cellStyle name="Moneda [0] 3 21 3" xfId="32240" xr:uid="{D3FC42A5-4B9C-46B4-ACD7-6C623C9F3692}"/>
    <cellStyle name="Moneda [0] 3 22" xfId="18392" xr:uid="{39692441-3306-4863-BC5D-23A9DE1E7896}"/>
    <cellStyle name="Moneda [0] 3 22 2" xfId="49409" xr:uid="{38060BC8-03BB-42C0-830B-48C857060C1E}"/>
    <cellStyle name="Moneda [0] 3 22 3" xfId="32540" xr:uid="{6ECB0482-0BE6-4465-95D1-78FEEE347BF5}"/>
    <cellStyle name="Moneda [0] 3 23" xfId="18692" xr:uid="{B9712C09-015E-4D96-9904-AD198403F718}"/>
    <cellStyle name="Moneda [0] 3 23 2" xfId="49709" xr:uid="{E2D5D615-59FA-44B5-8459-4932ACDA5D32}"/>
    <cellStyle name="Moneda [0] 3 23 3" xfId="32840" xr:uid="{F95E6020-3E7F-4ED5-8D79-942F6919A147}"/>
    <cellStyle name="Moneda [0] 3 24" xfId="18828" xr:uid="{41F4F7D6-C35F-40E4-A204-5BFBCE8617C7}"/>
    <cellStyle name="Moneda [0] 3 24 2" xfId="49845" xr:uid="{FE7FD3B8-AC2E-4B34-897F-2166F9900864}"/>
    <cellStyle name="Moneda [0] 3 24 3" xfId="32976" xr:uid="{1A1A7E45-6DDE-4D15-89E0-A2E5A4BCAB78}"/>
    <cellStyle name="Moneda [0] 3 25" xfId="7954" xr:uid="{7139587F-8125-4891-A213-A98A0FBA1186}"/>
    <cellStyle name="Moneda [0] 3 25 2" xfId="53313" xr:uid="{0EE0584D-4DF7-48B4-856F-90393907C5BA}"/>
    <cellStyle name="Moneda [0] 3 25 3" xfId="36444" xr:uid="{5029FFA4-C021-490D-A7D6-EDF6BD6A5A24}"/>
    <cellStyle name="Moneda [0] 3 26" xfId="36749" xr:uid="{80DA0730-BC5A-4075-A8A4-50C4C6B97B5A}"/>
    <cellStyle name="Moneda [0] 3 26 2" xfId="53618" xr:uid="{35EBED89-7C7A-4E32-954C-0540A10A8E4F}"/>
    <cellStyle name="Moneda [0] 3 27" xfId="37059" xr:uid="{AB5B120C-8654-4627-9E7A-23EFB6C557E5}"/>
    <cellStyle name="Moneda [0] 3 27 2" xfId="53928" xr:uid="{4FFC988C-DF68-46E8-8A9F-CE1F6E2303A5}"/>
    <cellStyle name="Moneda [0] 3 28" xfId="37362" xr:uid="{BF8DA5CF-CDDD-4F25-88B1-B71595B9DCF8}"/>
    <cellStyle name="Moneda [0] 3 28 2" xfId="54231" xr:uid="{4AE11518-00B5-4339-A9F9-6BF827CE8690}"/>
    <cellStyle name="Moneda [0] 3 29" xfId="37662" xr:uid="{05AF3C51-B5FA-4B6E-9AE1-B14654571FC5}"/>
    <cellStyle name="Moneda [0] 3 29 2" xfId="54531" xr:uid="{AB0A2342-F6B3-45F9-B6DF-870EAFD691C2}"/>
    <cellStyle name="Moneda [0] 3 3" xfId="152" xr:uid="{E6AD690B-951F-4DD7-A6A7-2E3E254BCEB8}"/>
    <cellStyle name="Moneda [0] 3 3 10" xfId="2426" xr:uid="{3E55F5DD-AF31-4078-BB66-455BE2F6EB32}"/>
    <cellStyle name="Moneda [0] 3 3 10 2" xfId="4841" xr:uid="{F95E03D6-A00F-4AAB-A35B-CF567CC4C49A}"/>
    <cellStyle name="Moneda [0] 3 3 10 2 2" xfId="12824" xr:uid="{51954FE0-D33E-4858-87C6-A4AF3CA33323}"/>
    <cellStyle name="Moneda [0] 3 3 10 2 2 2" xfId="43872" xr:uid="{135075FE-F883-4AFD-A76D-F481539FA6B4}"/>
    <cellStyle name="Moneda [0] 3 3 10 2 3" xfId="27003" xr:uid="{A1F614E6-D94F-49EE-853D-1115BD4953A8}"/>
    <cellStyle name="Moneda [0] 3 3 10 3" xfId="7255" xr:uid="{B0D51E2C-4532-4063-A3B8-750622A8710B}"/>
    <cellStyle name="Moneda [0] 3 3 10 3 2" xfId="16432" xr:uid="{C8F7E5AF-3AF7-4628-9D75-BA15FDB73436}"/>
    <cellStyle name="Moneda [0] 3 3 10 3 2 2" xfId="47479" xr:uid="{401255B6-5664-4A4F-AC20-4A98E1A31985}"/>
    <cellStyle name="Moneda [0] 3 3 10 3 3" xfId="30610" xr:uid="{514AA02A-1E08-48FE-B42E-A78450F0DFB6}"/>
    <cellStyle name="Moneda [0] 3 3 10 4" xfId="20687" xr:uid="{EF6BF19D-F7C3-4E86-A019-2B8BBB7CCF4C}"/>
    <cellStyle name="Moneda [0] 3 3 10 4 2" xfId="51704" xr:uid="{60F0F3A1-D4C5-4BF2-A95A-B3EE2A900B87}"/>
    <cellStyle name="Moneda [0] 3 3 10 4 3" xfId="34835" xr:uid="{290F5906-E29D-4565-985E-FC734CC71DED}"/>
    <cellStyle name="Moneda [0] 3 3 10 5" xfId="9666" xr:uid="{49C242D8-A08A-4D70-B3A3-0AAEBC183F8E}"/>
    <cellStyle name="Moneda [0] 3 3 10 5 2" xfId="40718" xr:uid="{6391E35C-AD51-4E8A-B5C8-E2B1FA6331DF}"/>
    <cellStyle name="Moneda [0] 3 3 10 6" xfId="23849" xr:uid="{D8D7EACD-EBB8-48DB-9DC4-28FEED621276}"/>
    <cellStyle name="Moneda [0] 3 3 11" xfId="1487" xr:uid="{43E8319B-5FE1-4726-83A8-28CD55F20B04}"/>
    <cellStyle name="Moneda [0] 3 3 11 2" xfId="3902" xr:uid="{E908D6AC-A9CF-48A4-BFE4-565157CC135F}"/>
    <cellStyle name="Moneda [0] 3 3 11 2 2" xfId="11885" xr:uid="{652522EF-6037-47E5-BC3A-50481A8D722E}"/>
    <cellStyle name="Moneda [0] 3 3 11 2 2 2" xfId="42933" xr:uid="{1E35F2FA-78B7-434C-81FD-59A091D58FA8}"/>
    <cellStyle name="Moneda [0] 3 3 11 2 3" xfId="26064" xr:uid="{0544882F-5D3B-43D0-AC74-9E3E51656708}"/>
    <cellStyle name="Moneda [0] 3 3 11 3" xfId="6316" xr:uid="{8F76F726-5EA3-404A-802C-1FE62BE9D8E4}"/>
    <cellStyle name="Moneda [0] 3 3 11 3 2" xfId="15493" xr:uid="{E1CEAA90-9939-4043-A826-AAC56E187627}"/>
    <cellStyle name="Moneda [0] 3 3 11 3 2 2" xfId="46540" xr:uid="{A2FFB1ED-B7D6-41CF-9332-0638A9201412}"/>
    <cellStyle name="Moneda [0] 3 3 11 3 3" xfId="29671" xr:uid="{BC8FF1BD-D3B1-4F42-B6EF-54362CD4D0C4}"/>
    <cellStyle name="Moneda [0] 3 3 11 4" xfId="19748" xr:uid="{82D3CE6C-CEFE-44F2-B2A9-7BC737EAC478}"/>
    <cellStyle name="Moneda [0] 3 3 11 4 2" xfId="50765" xr:uid="{9351B9E8-8C47-4F59-9489-6B8BD3065F38}"/>
    <cellStyle name="Moneda [0] 3 3 11 4 3" xfId="33896" xr:uid="{625BEA09-8A43-4746-B6BC-BE59F520AD84}"/>
    <cellStyle name="Moneda [0] 3 3 11 5" xfId="8727" xr:uid="{12C724C5-B0B5-4983-8842-1602193D8614}"/>
    <cellStyle name="Moneda [0] 3 3 11 5 2" xfId="39779" xr:uid="{6A645DBF-7CF8-4C0D-A68C-F29E152871BD}"/>
    <cellStyle name="Moneda [0] 3 3 11 6" xfId="22910" xr:uid="{188A7542-54C9-48A3-BCED-424233E70E85}"/>
    <cellStyle name="Moneda [0] 3 3 12" xfId="743" xr:uid="{B657ECF9-9112-41C5-8FC7-BE8E652C67C2}"/>
    <cellStyle name="Moneda [0] 3 3 12 2" xfId="13693" xr:uid="{FACA68D2-B476-4192-997B-6F63A1D923DF}"/>
    <cellStyle name="Moneda [0] 3 3 12 2 2" xfId="44741" xr:uid="{CE8FA27E-9265-4B9D-91DD-95B6371337CF}"/>
    <cellStyle name="Moneda [0] 3 3 12 2 3" xfId="27872" xr:uid="{D61C42DA-D6A0-47C0-9781-39D0A7029993}"/>
    <cellStyle name="Moneda [0] 3 3 12 3" xfId="17301" xr:uid="{035653F2-FB4F-4C78-9E4B-9E5E3762D5BF}"/>
    <cellStyle name="Moneda [0] 3 3 12 3 2" xfId="48348" xr:uid="{856F7F7C-1B27-40F0-BFCD-C783A733E665}"/>
    <cellStyle name="Moneda [0] 3 3 12 3 3" xfId="31479" xr:uid="{DF06E1FB-6C17-4184-9F08-61D8E1DB0AC0}"/>
    <cellStyle name="Moneda [0] 3 3 12 4" xfId="21556" xr:uid="{D2D1FEC4-55D1-4330-8FAF-D853A87C72AB}"/>
    <cellStyle name="Moneda [0] 3 3 12 4 2" xfId="52573" xr:uid="{DA6BBF90-A146-40B8-AD27-34B821E3FC53}"/>
    <cellStyle name="Moneda [0] 3 3 12 4 3" xfId="35704" xr:uid="{B2EA856F-B3E4-46D2-A268-82233D9E6531}"/>
    <cellStyle name="Moneda [0] 3 3 12 5" xfId="10535" xr:uid="{2767263F-0F19-43D7-90C2-A56F51B92A18}"/>
    <cellStyle name="Moneda [0] 3 3 12 5 2" xfId="41587" xr:uid="{3053D4B8-2D4F-4F99-94CD-2EAE31F819A3}"/>
    <cellStyle name="Moneda [0] 3 3 12 6" xfId="24718" xr:uid="{D7BF8466-AC8D-414B-863B-9CB70B9BE74C}"/>
    <cellStyle name="Moneda [0] 3 3 13" xfId="3158" xr:uid="{75F4B34D-75D7-4A0B-98B4-157E1032AA62}"/>
    <cellStyle name="Moneda [0] 3 3 13 2" xfId="13990" xr:uid="{2329ADAD-8F57-4D84-8B62-13A622B0F497}"/>
    <cellStyle name="Moneda [0] 3 3 13 2 2" xfId="45038" xr:uid="{62B90A9A-B5D9-441B-8702-9B431E0F8217}"/>
    <cellStyle name="Moneda [0] 3 3 13 2 3" xfId="28169" xr:uid="{43CA26A0-489A-4EF5-85F1-D48E266E989F}"/>
    <cellStyle name="Moneda [0] 3 3 13 3" xfId="17598" xr:uid="{302C3C74-83F5-4E56-9CE7-E224B149C81C}"/>
    <cellStyle name="Moneda [0] 3 3 13 3 2" xfId="48645" xr:uid="{D9FB305F-70DE-4F29-BCC3-3AA6D0AEDAFD}"/>
    <cellStyle name="Moneda [0] 3 3 13 3 3" xfId="31776" xr:uid="{27143CAB-48EF-4163-AF15-3AFB7B035E46}"/>
    <cellStyle name="Moneda [0] 3 3 13 4" xfId="21853" xr:uid="{AA132518-ED04-4C17-8532-9D6D760F966A}"/>
    <cellStyle name="Moneda [0] 3 3 13 4 2" xfId="52870" xr:uid="{65D76DCA-9889-44ED-BFB9-2280B140E8CA}"/>
    <cellStyle name="Moneda [0] 3 3 13 4 3" xfId="36001" xr:uid="{2E86D4E8-3443-4816-81B2-FC854B8B8416}"/>
    <cellStyle name="Moneda [0] 3 3 13 5" xfId="10832" xr:uid="{5C1E2083-4492-42F6-8395-DC266B8C4800}"/>
    <cellStyle name="Moneda [0] 3 3 13 5 2" xfId="41884" xr:uid="{33F6E766-EF71-4FFB-9366-775EAFC985D1}"/>
    <cellStyle name="Moneda [0] 3 3 13 6" xfId="25015" xr:uid="{C2A430AA-6A40-4475-B1B1-87FD60B169B8}"/>
    <cellStyle name="Moneda [0] 3 3 14" xfId="5573" xr:uid="{B5832C65-4D56-4E34-9CE2-3B793EFE001E}"/>
    <cellStyle name="Moneda [0] 3 3 14 2" xfId="14134" xr:uid="{2DD33C16-6C05-4672-9BC9-405ADD32EC3A}"/>
    <cellStyle name="Moneda [0] 3 3 14 2 2" xfId="45182" xr:uid="{2778A9FF-404E-4FC0-BBCA-2A904B54AB48}"/>
    <cellStyle name="Moneda [0] 3 3 14 2 3" xfId="28313" xr:uid="{081FB0CC-8C8D-468E-9A5A-368546668D9B}"/>
    <cellStyle name="Moneda [0] 3 3 14 3" xfId="17742" xr:uid="{29E76A07-5EDD-48C4-8ABE-9D7319BBFBBC}"/>
    <cellStyle name="Moneda [0] 3 3 14 3 2" xfId="48789" xr:uid="{9562216D-56B5-4923-AD02-23479D22886C}"/>
    <cellStyle name="Moneda [0] 3 3 14 3 3" xfId="31920" xr:uid="{D3A5D1C0-B50C-4B27-98F1-9B3B00ADD0F7}"/>
    <cellStyle name="Moneda [0] 3 3 14 4" xfId="21997" xr:uid="{F14C2F9C-B192-48C3-A363-9D74DA5043C0}"/>
    <cellStyle name="Moneda [0] 3 3 14 4 2" xfId="53014" xr:uid="{24658769-2CED-4187-BBCD-1DB07026398D}"/>
    <cellStyle name="Moneda [0] 3 3 14 4 3" xfId="36145" xr:uid="{0B078B07-5EC2-407F-A41C-8801684BFE1E}"/>
    <cellStyle name="Moneda [0] 3 3 14 5" xfId="10976" xr:uid="{1A2625B5-D21F-45C4-B124-39497AC797F8}"/>
    <cellStyle name="Moneda [0] 3 3 14 5 2" xfId="42028" xr:uid="{C90E6C20-5230-4CD4-AD4B-AF7B4A1F271E}"/>
    <cellStyle name="Moneda [0] 3 3 14 6" xfId="25159" xr:uid="{D6B34640-509F-4735-B1EC-7F035612D48D}"/>
    <cellStyle name="Moneda [0] 3 3 15" xfId="11142" xr:uid="{0D9F0633-A7D2-483F-9AF5-73D8EAD83B3D}"/>
    <cellStyle name="Moneda [0] 3 3 15 2" xfId="14750" xr:uid="{54E22BEB-D609-4073-B81E-4C1ADB2EB994}"/>
    <cellStyle name="Moneda [0] 3 3 15 2 2" xfId="45797" xr:uid="{1BB7F290-06D7-49CF-9A7C-DE21F9410461}"/>
    <cellStyle name="Moneda [0] 3 3 15 2 3" xfId="28928" xr:uid="{64EB3FFC-294B-4B81-B6B8-A8A15D5218D0}"/>
    <cellStyle name="Moneda [0] 3 3 15 3" xfId="19005" xr:uid="{38390F58-337A-43B2-86DD-3E809B7FCA08}"/>
    <cellStyle name="Moneda [0] 3 3 15 3 2" xfId="50022" xr:uid="{01E36D2C-7022-45F4-A552-EC83F56471D5}"/>
    <cellStyle name="Moneda [0] 3 3 15 3 3" xfId="33153" xr:uid="{41F7F849-96A5-4450-BE41-6520CDDF5395}"/>
    <cellStyle name="Moneda [0] 3 3 15 4" xfId="42190" xr:uid="{3EB7EC55-BEFE-4F64-B642-FB4A0712E86E}"/>
    <cellStyle name="Moneda [0] 3 3 15 5" xfId="25321" xr:uid="{4B5D540C-504F-48FA-B583-1D7694304275}"/>
    <cellStyle name="Moneda [0] 3 3 16" xfId="14437" xr:uid="{185B1906-DC12-412E-91CF-BD90ABE9CDF4}"/>
    <cellStyle name="Moneda [0] 3 3 16 2" xfId="45485" xr:uid="{B445F099-BF83-4B21-A02D-78F57EFCFA93}"/>
    <cellStyle name="Moneda [0] 3 3 16 3" xfId="28616" xr:uid="{FD245E3B-3C38-47B1-AAD1-EAC9511C1342}"/>
    <cellStyle name="Moneda [0] 3 3 17" xfId="14584" xr:uid="{44CE3BD0-9BB8-4F7C-B861-9A592864388F}"/>
    <cellStyle name="Moneda [0] 3 3 17 2" xfId="45631" xr:uid="{09605367-301E-4260-A63E-C4F36F76E122}"/>
    <cellStyle name="Moneda [0] 3 3 17 3" xfId="28762" xr:uid="{208C7B5A-BEAB-4646-A8F6-B8E424701AC2}"/>
    <cellStyle name="Moneda [0] 3 3 18" xfId="18098" xr:uid="{13DEEAAB-B0A7-490F-ABB8-A5D740C93799}"/>
    <cellStyle name="Moneda [0] 3 3 18 2" xfId="49115" xr:uid="{41D55380-8B69-4C89-A6A7-3DC63626B1DB}"/>
    <cellStyle name="Moneda [0] 3 3 18 3" xfId="32246" xr:uid="{383EF4B6-A5A5-44DD-8FC3-226AE3A45BE2}"/>
    <cellStyle name="Moneda [0] 3 3 19" xfId="18398" xr:uid="{AB256432-CB97-4F5D-B9C2-FE80DE7D8BEE}"/>
    <cellStyle name="Moneda [0] 3 3 19 2" xfId="49415" xr:uid="{B7B09391-9525-431C-A4D4-DE6ED5793FC3}"/>
    <cellStyle name="Moneda [0] 3 3 19 3" xfId="32546" xr:uid="{0F07D5EE-CC06-4572-B418-1734A913C634}"/>
    <cellStyle name="Moneda [0] 3 3 2" xfId="274" xr:uid="{82F6E148-749B-4607-98DA-A89D27DE0EF3}"/>
    <cellStyle name="Moneda [0] 3 3 2 10" xfId="14438" xr:uid="{54E84068-E1B2-4E4A-BEB8-D107FC297FE1}"/>
    <cellStyle name="Moneda [0] 3 3 2 10 2" xfId="45486" xr:uid="{EDB0B7AF-0456-43BC-B110-391B8C98A044}"/>
    <cellStyle name="Moneda [0] 3 3 2 10 3" xfId="28617" xr:uid="{9FF97C1A-2A00-485A-8DCF-49EFFC1E5405}"/>
    <cellStyle name="Moneda [0] 3 3 2 11" xfId="14631" xr:uid="{370B80D0-3283-4420-950D-3F6931ED7601}"/>
    <cellStyle name="Moneda [0] 3 3 2 11 2" xfId="45678" xr:uid="{B6AA0996-078A-4FD2-ADB0-EDEE8A8B8476}"/>
    <cellStyle name="Moneda [0] 3 3 2 11 3" xfId="28809" xr:uid="{10FF275A-24FC-47A9-88C1-22DC18FDBDC0}"/>
    <cellStyle name="Moneda [0] 3 3 2 12" xfId="18099" xr:uid="{E072E978-041D-41D5-B768-29256FD559F5}"/>
    <cellStyle name="Moneda [0] 3 3 2 12 2" xfId="49116" xr:uid="{72921418-4967-4C15-95B4-CAC1BABB980E}"/>
    <cellStyle name="Moneda [0] 3 3 2 12 3" xfId="32247" xr:uid="{8CEA0936-971E-4809-88F0-D8303EC0D8A0}"/>
    <cellStyle name="Moneda [0] 3 3 2 13" xfId="18399" xr:uid="{EF6A284F-C2B3-4F02-BE9C-1B5E3BA2E648}"/>
    <cellStyle name="Moneda [0] 3 3 2 13 2" xfId="49416" xr:uid="{A28FA637-464F-47DC-A41C-553824AA9869}"/>
    <cellStyle name="Moneda [0] 3 3 2 13 3" xfId="32547" xr:uid="{72F955C5-688A-4EDF-97F4-1DE6E5B5BAC9}"/>
    <cellStyle name="Moneda [0] 3 3 2 14" xfId="18699" xr:uid="{234BE1EF-B05C-44F9-AB98-1F7F6C200A85}"/>
    <cellStyle name="Moneda [0] 3 3 2 14 2" xfId="49716" xr:uid="{F683BA89-A3FC-4E45-907C-B220A65C9944}"/>
    <cellStyle name="Moneda [0] 3 3 2 14 3" xfId="32847" xr:uid="{CCB3FF05-2190-4025-92B5-941F5E06266F}"/>
    <cellStyle name="Moneda [0] 3 3 2 15" xfId="18890" xr:uid="{788E43EC-5E73-41B6-AAC4-9E448534EA81}"/>
    <cellStyle name="Moneda [0] 3 3 2 15 2" xfId="49907" xr:uid="{6ADBC188-CD07-4C8A-A47A-CAB37A8C738C}"/>
    <cellStyle name="Moneda [0] 3 3 2 15 3" xfId="33038" xr:uid="{36F18C0A-FBDE-4222-A845-365493EDF551}"/>
    <cellStyle name="Moneda [0] 3 3 2 16" xfId="8105" xr:uid="{F6E385D8-2A33-4390-8337-72162686F349}"/>
    <cellStyle name="Moneda [0] 3 3 2 16 2" xfId="53320" xr:uid="{590FD4D7-DCB8-4FB1-8064-9EEA7821B4F4}"/>
    <cellStyle name="Moneda [0] 3 3 2 16 3" xfId="36451" xr:uid="{F20397B2-4D3E-437C-ABB5-D2F7F6388002}"/>
    <cellStyle name="Moneda [0] 3 3 2 17" xfId="36756" xr:uid="{09FCF549-B13C-407F-841D-3EADE22667D6}"/>
    <cellStyle name="Moneda [0] 3 3 2 17 2" xfId="53625" xr:uid="{27EF6CF8-BAAA-41FA-91D4-984C4E8E2A76}"/>
    <cellStyle name="Moneda [0] 3 3 2 18" xfId="37066" xr:uid="{23965B58-E113-4EA2-9949-F63F1EFBC541}"/>
    <cellStyle name="Moneda [0] 3 3 2 18 2" xfId="53935" xr:uid="{6FB55F19-CFFC-4146-A861-B4D7491F0645}"/>
    <cellStyle name="Moneda [0] 3 3 2 19" xfId="37369" xr:uid="{497158B8-538C-41AE-A72C-3BDF22506EDD}"/>
    <cellStyle name="Moneda [0] 3 3 2 19 2" xfId="54238" xr:uid="{5440378C-CE19-4D84-B8C8-1C93EBD46556}"/>
    <cellStyle name="Moneda [0] 3 3 2 2" xfId="602" xr:uid="{35DACF3F-DC2F-4C32-96DD-0333139AB4D8}"/>
    <cellStyle name="Moneda [0] 3 3 2 2 2" xfId="2874" xr:uid="{52221C0A-4C54-47FD-B6A2-D93800ED6B94}"/>
    <cellStyle name="Moneda [0] 3 3 2 2 2 2" xfId="5289" xr:uid="{4965869A-6F0E-4B2D-A58B-4D1D131A842B}"/>
    <cellStyle name="Moneda [0] 3 3 2 2 2 2 2" xfId="13272" xr:uid="{E389EA78-8D0B-4300-86CC-FFE7A67E6BF7}"/>
    <cellStyle name="Moneda [0] 3 3 2 2 2 2 2 2" xfId="44320" xr:uid="{D8FF838D-6434-4AAB-BC14-BEE19F89A034}"/>
    <cellStyle name="Moneda [0] 3 3 2 2 2 2 3" xfId="27451" xr:uid="{3F002418-E1D1-4D98-9F23-55D0381A1090}"/>
    <cellStyle name="Moneda [0] 3 3 2 2 2 3" xfId="7703" xr:uid="{398941F3-432F-40BC-BFFE-DE4442847D70}"/>
    <cellStyle name="Moneda [0] 3 3 2 2 2 3 2" xfId="16880" xr:uid="{21E7C53F-B181-42D7-94EC-CFAD7F3F9B82}"/>
    <cellStyle name="Moneda [0] 3 3 2 2 2 3 2 2" xfId="47927" xr:uid="{B2F29BBD-8181-49E6-AC21-50B3780E0932}"/>
    <cellStyle name="Moneda [0] 3 3 2 2 2 3 3" xfId="31058" xr:uid="{15A97D45-5AD9-4924-B44F-645FD1CAB639}"/>
    <cellStyle name="Moneda [0] 3 3 2 2 2 4" xfId="21135" xr:uid="{1214D36A-D58D-4BED-9458-BADC7071448E}"/>
    <cellStyle name="Moneda [0] 3 3 2 2 2 4 2" xfId="52152" xr:uid="{A62D993A-C059-43F9-B57A-E4B7A3222263}"/>
    <cellStyle name="Moneda [0] 3 3 2 2 2 4 3" xfId="35283" xr:uid="{7D9A8F4E-0923-4315-AF13-16545AE38329}"/>
    <cellStyle name="Moneda [0] 3 3 2 2 2 5" xfId="10114" xr:uid="{17467139-4376-4AC8-93EB-33176A91839F}"/>
    <cellStyle name="Moneda [0] 3 3 2 2 2 5 2" xfId="41166" xr:uid="{7EF43EBF-858D-40B2-88CB-4364F5EC8C06}"/>
    <cellStyle name="Moneda [0] 3 3 2 2 2 6" xfId="24297" xr:uid="{0D7253A5-840A-436A-881B-44DC3221DB46}"/>
    <cellStyle name="Moneda [0] 3 3 2 2 3" xfId="1892" xr:uid="{F3F349AF-0013-4C7E-84C0-28BA58E59DE1}"/>
    <cellStyle name="Moneda [0] 3 3 2 2 3 2" xfId="4307" xr:uid="{C6D216B8-342A-4F31-B7D9-42EE2D35B106}"/>
    <cellStyle name="Moneda [0] 3 3 2 2 3 2 2" xfId="12290" xr:uid="{F1F660F4-525F-4C6B-B761-1E081E42A02D}"/>
    <cellStyle name="Moneda [0] 3 3 2 2 3 2 2 2" xfId="43338" xr:uid="{A29D668D-BA82-4331-8DAA-8ECDA88682FD}"/>
    <cellStyle name="Moneda [0] 3 3 2 2 3 2 3" xfId="26469" xr:uid="{AF26C9B2-8BA3-41F2-AAA1-CA0F5231B593}"/>
    <cellStyle name="Moneda [0] 3 3 2 2 3 3" xfId="6721" xr:uid="{1B747965-E943-44E6-88A5-57DF8DD75A7D}"/>
    <cellStyle name="Moneda [0] 3 3 2 2 3 3 2" xfId="15898" xr:uid="{80599619-64D7-45E5-88E8-C32265ECA078}"/>
    <cellStyle name="Moneda [0] 3 3 2 2 3 3 2 2" xfId="46945" xr:uid="{7571AFEE-6387-4A8E-9807-AD2A153979A0}"/>
    <cellStyle name="Moneda [0] 3 3 2 2 3 3 3" xfId="30076" xr:uid="{033E66B9-81AD-4EB3-BA41-0EA8D31AA5FF}"/>
    <cellStyle name="Moneda [0] 3 3 2 2 3 4" xfId="20153" xr:uid="{293FE391-CBE0-4205-99F4-D1783EFBE1C5}"/>
    <cellStyle name="Moneda [0] 3 3 2 2 3 4 2" xfId="51170" xr:uid="{572AA3AB-F836-4E06-8DA9-F7C47E2FC40D}"/>
    <cellStyle name="Moneda [0] 3 3 2 2 3 4 3" xfId="34301" xr:uid="{FF94160E-7DE4-4EBD-AB7E-505B6AC846D9}"/>
    <cellStyle name="Moneda [0] 3 3 2 2 3 5" xfId="9132" xr:uid="{EB217B52-C41E-4521-9BB4-FB03FD629770}"/>
    <cellStyle name="Moneda [0] 3 3 2 2 3 5 2" xfId="40184" xr:uid="{57DEFC72-779D-479E-856F-EB0454548604}"/>
    <cellStyle name="Moneda [0] 3 3 2 2 3 6" xfId="23315" xr:uid="{5D8FA38D-0EB1-4B7D-B3BB-2AE16F7A1E58}"/>
    <cellStyle name="Moneda [0] 3 3 2 2 4" xfId="1191" xr:uid="{D24D2CFB-BADD-452F-AF74-52829E78DDBD}"/>
    <cellStyle name="Moneda [0] 3 3 2 2 4 2" xfId="11590" xr:uid="{36F64FBC-7A26-4C43-B374-A2D3BF46428E}"/>
    <cellStyle name="Moneda [0] 3 3 2 2 4 2 2" xfId="42638" xr:uid="{8ACCDEA5-7A05-4930-9E6D-B04C5793733F}"/>
    <cellStyle name="Moneda [0] 3 3 2 2 4 3" xfId="25769" xr:uid="{8AB0476D-215C-41EF-8E94-75E183FC43F2}"/>
    <cellStyle name="Moneda [0] 3 3 2 2 5" xfId="3606" xr:uid="{0D1A0B66-043C-48E1-BE91-7E1CAC55527A}"/>
    <cellStyle name="Moneda [0] 3 3 2 2 5 2" xfId="15198" xr:uid="{59288EFF-7CEF-4D28-8C03-3F70255B8948}"/>
    <cellStyle name="Moneda [0] 3 3 2 2 5 2 2" xfId="46245" xr:uid="{9264520E-B9D9-4D63-A97B-3568375A2178}"/>
    <cellStyle name="Moneda [0] 3 3 2 2 5 3" xfId="29376" xr:uid="{C11CA62C-8578-4A95-975D-8E63743CF2B7}"/>
    <cellStyle name="Moneda [0] 3 3 2 2 6" xfId="6021" xr:uid="{5D1EF78D-9939-4240-A1C8-DB420CA7A8BC}"/>
    <cellStyle name="Moneda [0] 3 3 2 2 6 2" xfId="19453" xr:uid="{558B4D2B-1890-4B20-AFFD-36BFE308A8C0}"/>
    <cellStyle name="Moneda [0] 3 3 2 2 6 2 2" xfId="50470" xr:uid="{58D9EF80-CA90-4536-A345-F022E8905CC7}"/>
    <cellStyle name="Moneda [0] 3 3 2 2 6 3" xfId="33601" xr:uid="{DBFE2DC7-334A-480F-B0AC-FA08E3AE0138}"/>
    <cellStyle name="Moneda [0] 3 3 2 2 7" xfId="8432" xr:uid="{237CDC37-E250-42BE-AFDE-0E651B9594F8}"/>
    <cellStyle name="Moneda [0] 3 3 2 2 7 2" xfId="39484" xr:uid="{BA16694A-E386-45EC-84C4-411BC8ACE93E}"/>
    <cellStyle name="Moneda [0] 3 3 2 2 8" xfId="22615" xr:uid="{44ACF334-F19A-4C37-AB94-D7CD9B10B9A8}"/>
    <cellStyle name="Moneda [0] 3 3 2 20" xfId="37669" xr:uid="{90415DB7-3935-41B0-AB05-A5D14F62C063}"/>
    <cellStyle name="Moneda [0] 3 3 2 20 2" xfId="54538" xr:uid="{93E7F656-2509-4BAD-8DCF-ACAEAF9C1767}"/>
    <cellStyle name="Moneda [0] 3 3 2 21" xfId="37971" xr:uid="{810FD083-DCBF-416A-98E0-9967A9B9892C}"/>
    <cellStyle name="Moneda [0] 3 3 2 21 2" xfId="54840" xr:uid="{FA8341ED-C44F-4DBA-BE78-3C529A75EB4B}"/>
    <cellStyle name="Moneda [0] 3 3 2 22" xfId="38273" xr:uid="{0637288D-B172-4ADB-8371-658DD9E4C103}"/>
    <cellStyle name="Moneda [0] 3 3 2 22 2" xfId="55142" xr:uid="{E83A59D3-77D3-4AA1-B037-C77E48C86B1E}"/>
    <cellStyle name="Moneda [0] 3 3 2 23" xfId="38573" xr:uid="{8E65EB0F-3EA5-4226-923C-E84D23D3A8B0}"/>
    <cellStyle name="Moneda [0] 3 3 2 23 2" xfId="55442" xr:uid="{4ECBC099-2C42-4379-8514-4D96E433EC0C}"/>
    <cellStyle name="Moneda [0] 3 3 2 24" xfId="38873" xr:uid="{81BE4043-6954-4C06-A16E-9AECB8D65AB9}"/>
    <cellStyle name="Moneda [0] 3 3 2 24 2" xfId="55742" xr:uid="{5E60F0B2-3604-467E-99B4-20318B1C0432}"/>
    <cellStyle name="Moneda [0] 3 3 2 25" xfId="39157" xr:uid="{9A300CFA-76C2-4CD3-BD15-62E66E3BD7FD}"/>
    <cellStyle name="Moneda [0] 3 3 2 26" xfId="22288" xr:uid="{584044F0-738D-4FE3-8122-678D38280C7F}"/>
    <cellStyle name="Moneda [0] 3 3 2 3" xfId="1412" xr:uid="{EAA67A51-233D-46E1-B1E7-B54FAB81CFE5}"/>
    <cellStyle name="Moneda [0] 3 3 2 3 2" xfId="3094" xr:uid="{4CD690FD-DC96-477A-99A7-80CC94C8AE8E}"/>
    <cellStyle name="Moneda [0] 3 3 2 3 2 2" xfId="5509" xr:uid="{58A9D3F2-F5AF-4A08-BC93-79CBA9867F16}"/>
    <cellStyle name="Moneda [0] 3 3 2 3 2 2 2" xfId="13492" xr:uid="{D66F33FF-2FF5-467E-8534-A54C08A98B06}"/>
    <cellStyle name="Moneda [0] 3 3 2 3 2 2 2 2" xfId="44540" xr:uid="{23CCA3FD-9FB8-4DE0-B24A-8618448A065D}"/>
    <cellStyle name="Moneda [0] 3 3 2 3 2 2 3" xfId="27671" xr:uid="{E9AE8BF6-0D83-4C4D-8D2A-96A4F226958E}"/>
    <cellStyle name="Moneda [0] 3 3 2 3 2 3" xfId="7923" xr:uid="{091E5893-CE85-44CD-B389-DE71204B2CF1}"/>
    <cellStyle name="Moneda [0] 3 3 2 3 2 3 2" xfId="17100" xr:uid="{F7DC2478-C840-4748-8BCD-3FE8D9536CB0}"/>
    <cellStyle name="Moneda [0] 3 3 2 3 2 3 2 2" xfId="48147" xr:uid="{0464BC2F-2E10-4900-B2C7-547A345BB101}"/>
    <cellStyle name="Moneda [0] 3 3 2 3 2 3 3" xfId="31278" xr:uid="{3805B969-69B7-40F2-BCEB-5752D9CBC98D}"/>
    <cellStyle name="Moneda [0] 3 3 2 3 2 4" xfId="21355" xr:uid="{B22A52D2-C333-4BE8-9F1E-E93FD0EAC3B2}"/>
    <cellStyle name="Moneda [0] 3 3 2 3 2 4 2" xfId="52372" xr:uid="{1F650772-625A-4E13-81F4-EC6DA34CB5CF}"/>
    <cellStyle name="Moneda [0] 3 3 2 3 2 4 3" xfId="35503" xr:uid="{70174DE6-FF11-403E-8239-2A39FBF6C62A}"/>
    <cellStyle name="Moneda [0] 3 3 2 3 2 5" xfId="10334" xr:uid="{B3DD3888-600B-4F44-8D28-E14CDE9F0651}"/>
    <cellStyle name="Moneda [0] 3 3 2 3 2 5 2" xfId="41386" xr:uid="{64681E46-97FA-4097-9188-EDC9ABBE0F4A}"/>
    <cellStyle name="Moneda [0] 3 3 2 3 2 6" xfId="24517" xr:uid="{3C7ECE46-938B-433C-9D40-C096E11EF877}"/>
    <cellStyle name="Moneda [0] 3 3 2 3 3" xfId="2194" xr:uid="{2CAE99B5-19CB-4573-919C-5E14C8662E54}"/>
    <cellStyle name="Moneda [0] 3 3 2 3 3 2" xfId="4609" xr:uid="{850BD487-292D-49BE-90CF-408AF8A1E0AB}"/>
    <cellStyle name="Moneda [0] 3 3 2 3 3 2 2" xfId="12592" xr:uid="{47D988DB-AA05-4E50-8C14-925339913CA9}"/>
    <cellStyle name="Moneda [0] 3 3 2 3 3 2 2 2" xfId="43640" xr:uid="{56AA0167-02E9-495E-914A-A9B767417CBD}"/>
    <cellStyle name="Moneda [0] 3 3 2 3 3 2 3" xfId="26771" xr:uid="{FB83175A-0652-4BBB-B948-7D2D1876723A}"/>
    <cellStyle name="Moneda [0] 3 3 2 3 3 3" xfId="7023" xr:uid="{58DB98FE-AA32-48B1-9F8B-7EA5B5CB3758}"/>
    <cellStyle name="Moneda [0] 3 3 2 3 3 3 2" xfId="16200" xr:uid="{0C5BF723-391E-453D-B314-D2E0EB728CBD}"/>
    <cellStyle name="Moneda [0] 3 3 2 3 3 3 2 2" xfId="47247" xr:uid="{FF30DB1F-5F7E-431E-9714-7F1519116B8A}"/>
    <cellStyle name="Moneda [0] 3 3 2 3 3 3 3" xfId="30378" xr:uid="{8EE60BA4-B9C9-442C-A9AC-CC0F8C6D138A}"/>
    <cellStyle name="Moneda [0] 3 3 2 3 3 4" xfId="20455" xr:uid="{E35C5BC1-08F9-4C07-B31A-3ECCA804C01D}"/>
    <cellStyle name="Moneda [0] 3 3 2 3 3 4 2" xfId="51472" xr:uid="{8E6042B5-8FDE-4427-894E-B5001E39446D}"/>
    <cellStyle name="Moneda [0] 3 3 2 3 3 4 3" xfId="34603" xr:uid="{DDDEF9A1-12C3-4A20-A07F-04FF298E15AD}"/>
    <cellStyle name="Moneda [0] 3 3 2 3 3 5" xfId="9434" xr:uid="{BF1D71A0-EB7F-4AB9-A66C-B1FB3DA8B8C3}"/>
    <cellStyle name="Moneda [0] 3 3 2 3 3 5 2" xfId="40486" xr:uid="{2C141BA1-978E-4AD5-9EE6-63CC2B0AEE19}"/>
    <cellStyle name="Moneda [0] 3 3 2 3 3 6" xfId="23617" xr:uid="{F83A8228-63CF-421A-886A-357F6D07974D}"/>
    <cellStyle name="Moneda [0] 3 3 2 3 4" xfId="3827" xr:uid="{5C60C27D-E673-473B-BC38-CA242E0D8C07}"/>
    <cellStyle name="Moneda [0] 3 3 2 3 4 2" xfId="11810" xr:uid="{600CAF27-F5C9-485F-9A5B-D65312B034E7}"/>
    <cellStyle name="Moneda [0] 3 3 2 3 4 2 2" xfId="42858" xr:uid="{6A76DC5C-A939-4C91-9C7D-B56B585FC91D}"/>
    <cellStyle name="Moneda [0] 3 3 2 3 4 3" xfId="25989" xr:uid="{F9559CA5-73D1-4566-9305-81A1E7348F09}"/>
    <cellStyle name="Moneda [0] 3 3 2 3 5" xfId="6241" xr:uid="{DA56EFE7-D832-48EE-873B-697E96EAF327}"/>
    <cellStyle name="Moneda [0] 3 3 2 3 5 2" xfId="15418" xr:uid="{35BDD085-3567-46B3-9922-392A8FA1AA2F}"/>
    <cellStyle name="Moneda [0] 3 3 2 3 5 2 2" xfId="46465" xr:uid="{47F12F70-3A20-4F65-8F97-54224222CE60}"/>
    <cellStyle name="Moneda [0] 3 3 2 3 5 3" xfId="29596" xr:uid="{E5DB3C76-E080-4070-A6F8-B157890A4DC2}"/>
    <cellStyle name="Moneda [0] 3 3 2 3 6" xfId="19673" xr:uid="{6791618E-55C1-433D-80AB-54552BD8BABA}"/>
    <cellStyle name="Moneda [0] 3 3 2 3 6 2" xfId="50690" xr:uid="{2814C944-442A-4EFA-9C2A-7FB4583F3DD8}"/>
    <cellStyle name="Moneda [0] 3 3 2 3 6 3" xfId="33821" xr:uid="{93FBE1E9-2881-4B40-8863-B7AE38D76365}"/>
    <cellStyle name="Moneda [0] 3 3 2 3 7" xfId="8652" xr:uid="{39C08D71-D274-4DF5-9C56-6BEA0F44DF0A}"/>
    <cellStyle name="Moneda [0] 3 3 2 3 7 2" xfId="39704" xr:uid="{C9995807-3E31-428B-A5E8-3FD9A246DCF9}"/>
    <cellStyle name="Moneda [0] 3 3 2 3 8" xfId="22835" xr:uid="{9F45893F-E150-4122-BD61-E20A0919817E}"/>
    <cellStyle name="Moneda [0] 3 3 2 4" xfId="2547" xr:uid="{64EF38F7-2B24-4EE0-AFDE-938B8C008D8D}"/>
    <cellStyle name="Moneda [0] 3 3 2 4 2" xfId="4962" xr:uid="{818C647E-6A09-45A4-88A5-CA1380A92AAA}"/>
    <cellStyle name="Moneda [0] 3 3 2 4 2 2" xfId="12945" xr:uid="{07465BDC-8472-4E1F-B770-9B771CBB7D8E}"/>
    <cellStyle name="Moneda [0] 3 3 2 4 2 2 2" xfId="43993" xr:uid="{AA545043-FCCC-4426-9C2D-9D41B85CB5AA}"/>
    <cellStyle name="Moneda [0] 3 3 2 4 2 3" xfId="27124" xr:uid="{EB4ED699-3E3D-4840-A9A8-AF5A648DB481}"/>
    <cellStyle name="Moneda [0] 3 3 2 4 3" xfId="7376" xr:uid="{A4E7863D-E115-408A-AB1C-EC57EE2F76E7}"/>
    <cellStyle name="Moneda [0] 3 3 2 4 3 2" xfId="16553" xr:uid="{D4E17A9B-D7FB-4681-AB78-91D6BB73F5F8}"/>
    <cellStyle name="Moneda [0] 3 3 2 4 3 2 2" xfId="47600" xr:uid="{DBA528BD-CD12-4503-9583-5B6CC2D02CFE}"/>
    <cellStyle name="Moneda [0] 3 3 2 4 3 3" xfId="30731" xr:uid="{FA0E1067-824D-4848-BE4E-965FE9990CC5}"/>
    <cellStyle name="Moneda [0] 3 3 2 4 4" xfId="20808" xr:uid="{41EDBFF3-7FA7-4121-A9D7-8781EB027E96}"/>
    <cellStyle name="Moneda [0] 3 3 2 4 4 2" xfId="51825" xr:uid="{7F8757E1-5324-4CAE-862E-3A65A0ABA5BA}"/>
    <cellStyle name="Moneda [0] 3 3 2 4 4 3" xfId="34956" xr:uid="{7823D556-E483-4217-859C-C5FE1EDB703C}"/>
    <cellStyle name="Moneda [0] 3 3 2 4 5" xfId="9787" xr:uid="{8812AE48-CE1C-4FC6-BF77-A36A1DAA12A5}"/>
    <cellStyle name="Moneda [0] 3 3 2 4 5 2" xfId="40839" xr:uid="{39BA7B80-72B6-4034-B09E-819B990DD55B}"/>
    <cellStyle name="Moneda [0] 3 3 2 4 6" xfId="23970" xr:uid="{B8BFDC19-786F-4A67-B88A-374863214041}"/>
    <cellStyle name="Moneda [0] 3 3 2 5" xfId="1540" xr:uid="{C5947C3B-5A58-44AD-8763-A263C41DB45F}"/>
    <cellStyle name="Moneda [0] 3 3 2 5 2" xfId="3955" xr:uid="{4E2B8C5D-1434-470C-920D-1FAF48CCCEF5}"/>
    <cellStyle name="Moneda [0] 3 3 2 5 2 2" xfId="11938" xr:uid="{F79C54B9-24BA-4A32-A66C-E59AD591B4A6}"/>
    <cellStyle name="Moneda [0] 3 3 2 5 2 2 2" xfId="42986" xr:uid="{B0AA9B9A-6B3F-47F6-8252-45162F74B0CE}"/>
    <cellStyle name="Moneda [0] 3 3 2 5 2 3" xfId="26117" xr:uid="{AD6986F8-343B-4DAD-8A5E-4E8C3E588CB5}"/>
    <cellStyle name="Moneda [0] 3 3 2 5 3" xfId="6369" xr:uid="{44EC0A9E-4AD7-4932-ABEE-729BC55E80C1}"/>
    <cellStyle name="Moneda [0] 3 3 2 5 3 2" xfId="15546" xr:uid="{9DC46AC2-22D6-45D4-AE84-D57BF9018690}"/>
    <cellStyle name="Moneda [0] 3 3 2 5 3 2 2" xfId="46593" xr:uid="{2686F5AE-C93B-427C-9A0F-F2447A7889BD}"/>
    <cellStyle name="Moneda [0] 3 3 2 5 3 3" xfId="29724" xr:uid="{E79AFB9F-8CBA-442D-B6B8-44E4109E7273}"/>
    <cellStyle name="Moneda [0] 3 3 2 5 4" xfId="19801" xr:uid="{DD714F0F-320A-4E1B-9B82-36847D80B16F}"/>
    <cellStyle name="Moneda [0] 3 3 2 5 4 2" xfId="50818" xr:uid="{F54FA5A1-45E0-43AD-9929-6787D526B90B}"/>
    <cellStyle name="Moneda [0] 3 3 2 5 4 3" xfId="33949" xr:uid="{F6C80391-71C3-41A3-B0BA-4702BFF871ED}"/>
    <cellStyle name="Moneda [0] 3 3 2 5 5" xfId="8780" xr:uid="{76D92360-1FFB-4513-8386-FB17503B7C48}"/>
    <cellStyle name="Moneda [0] 3 3 2 5 5 2" xfId="39832" xr:uid="{AB97660A-2189-45C1-8669-845AFA8A3687}"/>
    <cellStyle name="Moneda [0] 3 3 2 5 6" xfId="22963" xr:uid="{EAB3D512-6DD1-4A9E-938B-4BD92294074C}"/>
    <cellStyle name="Moneda [0] 3 3 2 6" xfId="864" xr:uid="{F06700D1-EE01-4D17-AEF6-C753E69E9D2A}"/>
    <cellStyle name="Moneda [0] 3 3 2 6 2" xfId="13694" xr:uid="{1948A57B-F0A8-4C87-9B7B-FC3529EF1EFA}"/>
    <cellStyle name="Moneda [0] 3 3 2 6 2 2" xfId="44742" xr:uid="{A9F919AC-B691-4950-95F5-B3E063E3D2E1}"/>
    <cellStyle name="Moneda [0] 3 3 2 6 2 3" xfId="27873" xr:uid="{21DDB82F-22B8-4C56-A104-CCBC4D72E7AA}"/>
    <cellStyle name="Moneda [0] 3 3 2 6 3" xfId="17302" xr:uid="{FF194F9A-4EBE-4F30-867D-8CE1F46C0DDD}"/>
    <cellStyle name="Moneda [0] 3 3 2 6 3 2" xfId="48349" xr:uid="{6AD5B22E-D47D-41D4-8B6D-8B7C65360E35}"/>
    <cellStyle name="Moneda [0] 3 3 2 6 3 3" xfId="31480" xr:uid="{D4641A53-1AAC-427C-8DA8-0025F7C549CE}"/>
    <cellStyle name="Moneda [0] 3 3 2 6 4" xfId="21557" xr:uid="{F9C93B68-90AC-4DBB-BB2E-28A5E4F3487F}"/>
    <cellStyle name="Moneda [0] 3 3 2 6 4 2" xfId="52574" xr:uid="{912351B2-B833-4A89-858C-A99AC02876D6}"/>
    <cellStyle name="Moneda [0] 3 3 2 6 4 3" xfId="35705" xr:uid="{D7C7A0D7-3317-4ADA-BF06-9D19D8C19D85}"/>
    <cellStyle name="Moneda [0] 3 3 2 6 5" xfId="10536" xr:uid="{AF5E1F6C-ECF6-41FF-BC41-0FC518E15043}"/>
    <cellStyle name="Moneda [0] 3 3 2 6 5 2" xfId="41588" xr:uid="{0E7B60B1-9800-4AEC-B087-EC421381D8D2}"/>
    <cellStyle name="Moneda [0] 3 3 2 6 6" xfId="24719" xr:uid="{8CED065E-3F2A-41E1-A4EA-4B06AF438246}"/>
    <cellStyle name="Moneda [0] 3 3 2 7" xfId="3279" xr:uid="{0FCEABEF-E01F-4783-A568-31E834A58D68}"/>
    <cellStyle name="Moneda [0] 3 3 2 7 2" xfId="13991" xr:uid="{5E7BCAF1-FEFE-4987-8715-165A31B5EFB2}"/>
    <cellStyle name="Moneda [0] 3 3 2 7 2 2" xfId="45039" xr:uid="{E95DF9F1-8EBA-4337-80E0-1328CA4EF515}"/>
    <cellStyle name="Moneda [0] 3 3 2 7 2 3" xfId="28170" xr:uid="{0570F5B4-8BC8-4F12-B058-ABB58E511AC4}"/>
    <cellStyle name="Moneda [0] 3 3 2 7 3" xfId="17599" xr:uid="{865BADB0-B4BC-4B9F-AFF5-E4BD3E7960F7}"/>
    <cellStyle name="Moneda [0] 3 3 2 7 3 2" xfId="48646" xr:uid="{B62E3577-4C80-4930-8702-71CC0D1176B2}"/>
    <cellStyle name="Moneda [0] 3 3 2 7 3 3" xfId="31777" xr:uid="{E8486707-0AF0-453C-8D22-20C152DE3059}"/>
    <cellStyle name="Moneda [0] 3 3 2 7 4" xfId="21854" xr:uid="{271DFD33-8CF1-4F8A-84CB-382B00C95DF8}"/>
    <cellStyle name="Moneda [0] 3 3 2 7 4 2" xfId="52871" xr:uid="{E52F389C-748C-4090-AFBC-19EA74CD0466}"/>
    <cellStyle name="Moneda [0] 3 3 2 7 4 3" xfId="36002" xr:uid="{69755C53-CC54-4BB1-BBA0-195FFC81F973}"/>
    <cellStyle name="Moneda [0] 3 3 2 7 5" xfId="10833" xr:uid="{1FD4A2D1-76BE-41A5-9D4C-137A2381B6A7}"/>
    <cellStyle name="Moneda [0] 3 3 2 7 5 2" xfId="41885" xr:uid="{44A8AFA6-D241-4F55-BAA3-F713CD4ECC3F}"/>
    <cellStyle name="Moneda [0] 3 3 2 7 6" xfId="25016" xr:uid="{1598A20E-9A57-41CC-89FC-90275E01A7A4}"/>
    <cellStyle name="Moneda [0] 3 3 2 8" xfId="5694" xr:uid="{60D34962-9BE3-49C3-BC27-93680379421A}"/>
    <cellStyle name="Moneda [0] 3 3 2 8 2" xfId="14181" xr:uid="{3FEF9B6D-9526-4322-B6CE-FA13D39AC516}"/>
    <cellStyle name="Moneda [0] 3 3 2 8 2 2" xfId="45229" xr:uid="{F3A8C44B-0485-4BA7-89A8-0BA7C88ACCD0}"/>
    <cellStyle name="Moneda [0] 3 3 2 8 2 3" xfId="28360" xr:uid="{4BA402D2-86F0-4544-B01A-0B52AB90AC88}"/>
    <cellStyle name="Moneda [0] 3 3 2 8 3" xfId="17789" xr:uid="{EDF39E61-2188-469D-B43B-93A3E54398BE}"/>
    <cellStyle name="Moneda [0] 3 3 2 8 3 2" xfId="48836" xr:uid="{711AF0BF-5A66-415D-A6AD-FCB54F76B70E}"/>
    <cellStyle name="Moneda [0] 3 3 2 8 3 3" xfId="31967" xr:uid="{5B7C10D0-B594-41CA-8B60-23F0FD4095FD}"/>
    <cellStyle name="Moneda [0] 3 3 2 8 4" xfId="22044" xr:uid="{F86223D5-43F1-4FE1-867C-E9A24CD353DC}"/>
    <cellStyle name="Moneda [0] 3 3 2 8 4 2" xfId="53061" xr:uid="{B5419448-6308-4C06-B686-C69485C3CB6D}"/>
    <cellStyle name="Moneda [0] 3 3 2 8 4 3" xfId="36192" xr:uid="{A1621182-D981-4A91-941A-1D3E9E04B20E}"/>
    <cellStyle name="Moneda [0] 3 3 2 8 5" xfId="11023" xr:uid="{5D55C375-4625-4D02-A1F3-89C22563615B}"/>
    <cellStyle name="Moneda [0] 3 3 2 8 5 2" xfId="42075" xr:uid="{0F157EE1-50C3-47FB-A97E-4438C4DCBD64}"/>
    <cellStyle name="Moneda [0] 3 3 2 8 6" xfId="25206" xr:uid="{4D21622D-ED4C-494F-871D-2FCB02DF4510}"/>
    <cellStyle name="Moneda [0] 3 3 2 9" xfId="11263" xr:uid="{70B1BA77-473F-4DA0-8142-47D8164EC5D4}"/>
    <cellStyle name="Moneda [0] 3 3 2 9 2" xfId="14871" xr:uid="{C35C6E75-99EC-4C70-90B1-CD5FEB8F81B7}"/>
    <cellStyle name="Moneda [0] 3 3 2 9 2 2" xfId="45918" xr:uid="{1F1A9686-C528-4E71-A3CA-17FBBF59D713}"/>
    <cellStyle name="Moneda [0] 3 3 2 9 2 3" xfId="29049" xr:uid="{18D3A467-EE4E-4133-90CB-8B39C860CE25}"/>
    <cellStyle name="Moneda [0] 3 3 2 9 3" xfId="19126" xr:uid="{DF7487FA-9185-4F65-B46E-5160B0613055}"/>
    <cellStyle name="Moneda [0] 3 3 2 9 3 2" xfId="50143" xr:uid="{1BC2AB08-4469-46BD-93E9-98C52127BC8D}"/>
    <cellStyle name="Moneda [0] 3 3 2 9 3 3" xfId="33274" xr:uid="{0F2B17FC-D520-4C32-8911-75D8815EF307}"/>
    <cellStyle name="Moneda [0] 3 3 2 9 4" xfId="42311" xr:uid="{16F76D25-8B60-4418-8EAA-F6616B9724FB}"/>
    <cellStyle name="Moneda [0] 3 3 2 9 5" xfId="25442" xr:uid="{9CA94D86-C320-4D2C-AAE0-55CEE62BA91D}"/>
    <cellStyle name="Moneda [0] 3 3 20" xfId="18698" xr:uid="{BB2808C9-EC5B-48EB-B790-E9F95116BB32}"/>
    <cellStyle name="Moneda [0] 3 3 20 2" xfId="49715" xr:uid="{2B86CAB4-9F5E-4B0C-A258-0033D98E4B1E}"/>
    <cellStyle name="Moneda [0] 3 3 20 3" xfId="32846" xr:uid="{5FB43333-A750-4163-95A6-D691EEDB46AE}"/>
    <cellStyle name="Moneda [0] 3 3 21" xfId="18843" xr:uid="{CFEFCAE7-9975-4A24-AF0F-2BAE15F2056C}"/>
    <cellStyle name="Moneda [0] 3 3 21 2" xfId="49860" xr:uid="{56694E05-4A27-4E4E-87FD-1277725ADDCA}"/>
    <cellStyle name="Moneda [0] 3 3 21 3" xfId="32991" xr:uid="{0B58B522-E693-4E13-91E3-26F891CCEEFA}"/>
    <cellStyle name="Moneda [0] 3 3 22" xfId="7984" xr:uid="{76F1CB78-BC8F-41AA-B286-55D89BAEBE9F}"/>
    <cellStyle name="Moneda [0] 3 3 22 2" xfId="53319" xr:uid="{E849511A-F202-4B86-B848-9F89CE849053}"/>
    <cellStyle name="Moneda [0] 3 3 22 3" xfId="36450" xr:uid="{390D1411-7B1D-4DB7-9AF5-6B45BFC79001}"/>
    <cellStyle name="Moneda [0] 3 3 23" xfId="36755" xr:uid="{A1DA4C4E-9A96-4AC9-A473-F5E0E49F6D04}"/>
    <cellStyle name="Moneda [0] 3 3 23 2" xfId="53624" xr:uid="{EA17A169-CEAD-4456-A01C-B1F0AF1E641A}"/>
    <cellStyle name="Moneda [0] 3 3 24" xfId="37065" xr:uid="{F192C8C7-7E0B-46E0-9B1F-8199F24F5476}"/>
    <cellStyle name="Moneda [0] 3 3 24 2" xfId="53934" xr:uid="{706F7A56-9C92-4170-8379-C474BFDC01D4}"/>
    <cellStyle name="Moneda [0] 3 3 25" xfId="37368" xr:uid="{040335FA-C6C3-4D0C-B911-2158FA3E0A75}"/>
    <cellStyle name="Moneda [0] 3 3 25 2" xfId="54237" xr:uid="{49BCD8AE-6618-4906-870A-7C779BE0ACA0}"/>
    <cellStyle name="Moneda [0] 3 3 26" xfId="37668" xr:uid="{455BC504-BC9A-4F21-8FE2-991DCF8F2022}"/>
    <cellStyle name="Moneda [0] 3 3 26 2" xfId="54537" xr:uid="{90CD175E-4F89-44C3-83F0-6C381CEA6DAA}"/>
    <cellStyle name="Moneda [0] 3 3 27" xfId="37970" xr:uid="{8918D8A1-F348-49C9-AC55-A1D418C07AA3}"/>
    <cellStyle name="Moneda [0] 3 3 27 2" xfId="54839" xr:uid="{01A642F3-1994-4057-9823-BF53A15E518C}"/>
    <cellStyle name="Moneda [0] 3 3 28" xfId="38272" xr:uid="{462271BE-57E7-4DF6-B86A-E69009154620}"/>
    <cellStyle name="Moneda [0] 3 3 28 2" xfId="55141" xr:uid="{A713529E-68B8-4B54-9235-46964749A89B}"/>
    <cellStyle name="Moneda [0] 3 3 29" xfId="38572" xr:uid="{3715777E-AF28-4A34-95D9-F34D649464C8}"/>
    <cellStyle name="Moneda [0] 3 3 29 2" xfId="55441" xr:uid="{4DFBFC7B-AE29-4F15-9623-3A213C0B44C0}"/>
    <cellStyle name="Moneda [0] 3 3 3" xfId="328" xr:uid="{213C3AF9-D7E9-4D5A-9C29-B3AB6B48905C}"/>
    <cellStyle name="Moneda [0] 3 3 3 10" xfId="14439" xr:uid="{0BB75689-F13C-4E3F-B8DD-1A1563B95895}"/>
    <cellStyle name="Moneda [0] 3 3 3 10 2" xfId="45487" xr:uid="{B757CA90-69EA-4EBD-B8CB-307227197083}"/>
    <cellStyle name="Moneda [0] 3 3 3 10 3" xfId="28618" xr:uid="{07CBBDD6-7E4F-40C3-96C3-B5CEB842F7B5}"/>
    <cellStyle name="Moneda [0] 3 3 3 11" xfId="14689" xr:uid="{2C4834BF-1530-4298-B673-E3A5A72CB3DC}"/>
    <cellStyle name="Moneda [0] 3 3 3 11 2" xfId="45736" xr:uid="{262944AA-E070-4123-9CE6-5C8E15B23304}"/>
    <cellStyle name="Moneda [0] 3 3 3 11 3" xfId="28867" xr:uid="{89D0768C-3707-4A69-85BB-2549E68551EE}"/>
    <cellStyle name="Moneda [0] 3 3 3 12" xfId="18100" xr:uid="{2149B45F-333B-458E-AC44-73081CBA3F60}"/>
    <cellStyle name="Moneda [0] 3 3 3 12 2" xfId="49117" xr:uid="{1353BF6A-1C94-4E59-8DFA-D7B2851ED1F2}"/>
    <cellStyle name="Moneda [0] 3 3 3 12 3" xfId="32248" xr:uid="{1A1E2E1F-C8E3-43CC-88DD-0D4D8C5BD0A6}"/>
    <cellStyle name="Moneda [0] 3 3 3 13" xfId="18400" xr:uid="{C40FB525-DC9A-431C-8CF4-059D9F3B19BD}"/>
    <cellStyle name="Moneda [0] 3 3 3 13 2" xfId="49417" xr:uid="{CEDA44EA-8B3A-483A-BECC-306D73A5C68F}"/>
    <cellStyle name="Moneda [0] 3 3 3 13 3" xfId="32548" xr:uid="{9C148637-863A-421C-8036-3C7EDAD5D582}"/>
    <cellStyle name="Moneda [0] 3 3 3 14" xfId="18700" xr:uid="{E1C278B5-DC15-42FA-BB90-99DD448AAC27}"/>
    <cellStyle name="Moneda [0] 3 3 3 14 2" xfId="49717" xr:uid="{C4496CFB-3C82-4FE0-B454-7E3EA4D56A9E}"/>
    <cellStyle name="Moneda [0] 3 3 3 14 3" xfId="32848" xr:uid="{94F0E678-FD49-49CF-8045-C32EB9B8CCA8}"/>
    <cellStyle name="Moneda [0] 3 3 3 15" xfId="18944" xr:uid="{49018363-48D2-49D0-B90A-2AB34F133F40}"/>
    <cellStyle name="Moneda [0] 3 3 3 15 2" xfId="49961" xr:uid="{9562C093-B807-4535-AE79-03FC8B3F5B60}"/>
    <cellStyle name="Moneda [0] 3 3 3 15 3" xfId="33092" xr:uid="{BEF202E1-299E-4A4B-9422-0124184A2C97}"/>
    <cellStyle name="Moneda [0] 3 3 3 16" xfId="8159" xr:uid="{01BAF038-16E9-441A-B143-39826C79DD3A}"/>
    <cellStyle name="Moneda [0] 3 3 3 16 2" xfId="53321" xr:uid="{A256E66C-C06D-4063-BF57-BA502B3803F6}"/>
    <cellStyle name="Moneda [0] 3 3 3 16 3" xfId="36452" xr:uid="{24ABB9B1-7173-4168-9C8B-D153D32BAEDC}"/>
    <cellStyle name="Moneda [0] 3 3 3 17" xfId="36757" xr:uid="{060ACB24-5875-4D90-9C15-B066A56F5ED1}"/>
    <cellStyle name="Moneda [0] 3 3 3 17 2" xfId="53626" xr:uid="{2E6935CC-4AA0-4DAB-9682-E4E665E26C71}"/>
    <cellStyle name="Moneda [0] 3 3 3 18" xfId="37067" xr:uid="{CBC58E28-6AD7-46B8-AB37-609F0D1F0153}"/>
    <cellStyle name="Moneda [0] 3 3 3 18 2" xfId="53936" xr:uid="{345270F9-597D-41E4-B1DE-E1F4C4189453}"/>
    <cellStyle name="Moneda [0] 3 3 3 19" xfId="37370" xr:uid="{B820F852-39FF-4D00-9C69-8FA70531722A}"/>
    <cellStyle name="Moneda [0] 3 3 3 19 2" xfId="54239" xr:uid="{6DDD2052-CF9A-447A-AA58-44894F673495}"/>
    <cellStyle name="Moneda [0] 3 3 3 2" xfId="603" xr:uid="{666F570C-EE6D-4CBF-B1EC-978EFACF72AC}"/>
    <cellStyle name="Moneda [0] 3 3 3 2 2" xfId="2875" xr:uid="{727D6C02-D45A-47B2-BD65-A93393264C24}"/>
    <cellStyle name="Moneda [0] 3 3 3 2 2 2" xfId="5290" xr:uid="{39EB35EA-C489-488C-A598-04F71CBCC36F}"/>
    <cellStyle name="Moneda [0] 3 3 3 2 2 2 2" xfId="13273" xr:uid="{CE3E2A22-3175-4411-AAAB-8F7ADA1CE5E6}"/>
    <cellStyle name="Moneda [0] 3 3 3 2 2 2 2 2" xfId="44321" xr:uid="{970065B2-465A-4FE4-AB61-D3B1A7ED5B33}"/>
    <cellStyle name="Moneda [0] 3 3 3 2 2 2 3" xfId="27452" xr:uid="{369B330A-BAA2-45FE-9F37-1F35DE594B2D}"/>
    <cellStyle name="Moneda [0] 3 3 3 2 2 3" xfId="7704" xr:uid="{475E1899-24FC-4540-8D3B-12E674EF2E28}"/>
    <cellStyle name="Moneda [0] 3 3 3 2 2 3 2" xfId="16881" xr:uid="{F63A03EC-AEA7-4287-8F0F-4C3AA2AB6B4A}"/>
    <cellStyle name="Moneda [0] 3 3 3 2 2 3 2 2" xfId="47928" xr:uid="{B0EDBE40-6933-4A65-B396-DEB0B23C8CD9}"/>
    <cellStyle name="Moneda [0] 3 3 3 2 2 3 3" xfId="31059" xr:uid="{3308C646-DA2D-43DE-AADD-69A5B0CC12DA}"/>
    <cellStyle name="Moneda [0] 3 3 3 2 2 4" xfId="21136" xr:uid="{8769B5BB-40D4-47C0-BAF3-D80B76375163}"/>
    <cellStyle name="Moneda [0] 3 3 3 2 2 4 2" xfId="52153" xr:uid="{C46900BF-9E5B-424A-8512-5E5A6EF6F89E}"/>
    <cellStyle name="Moneda [0] 3 3 3 2 2 4 3" xfId="35284" xr:uid="{932A659E-3D86-4D34-A0D8-3EC2FCCC5BE9}"/>
    <cellStyle name="Moneda [0] 3 3 3 2 2 5" xfId="10115" xr:uid="{FCBE1BC5-DF14-41B6-A59C-E0E8EE49C9CF}"/>
    <cellStyle name="Moneda [0] 3 3 3 2 2 5 2" xfId="41167" xr:uid="{314DAEE1-D5BC-47A3-BC00-31B846ABC2C4}"/>
    <cellStyle name="Moneda [0] 3 3 3 2 2 6" xfId="24298" xr:uid="{9D13A6DC-ED88-4630-9540-A599E7D5319B}"/>
    <cellStyle name="Moneda [0] 3 3 3 2 3" xfId="1946" xr:uid="{574CF75F-6A13-4EA4-A1A0-3988930C1C8A}"/>
    <cellStyle name="Moneda [0] 3 3 3 2 3 2" xfId="4361" xr:uid="{3A4CE578-DC43-428F-A84D-C9C8813F086B}"/>
    <cellStyle name="Moneda [0] 3 3 3 2 3 2 2" xfId="12344" xr:uid="{A37DF92D-7EED-4669-9A57-D48416F34E17}"/>
    <cellStyle name="Moneda [0] 3 3 3 2 3 2 2 2" xfId="43392" xr:uid="{D5C3C9C9-0669-4210-8B49-39F51C416CC8}"/>
    <cellStyle name="Moneda [0] 3 3 3 2 3 2 3" xfId="26523" xr:uid="{F493EE68-ABB8-4033-84DA-EF32DE8CAE97}"/>
    <cellStyle name="Moneda [0] 3 3 3 2 3 3" xfId="6775" xr:uid="{0CA98F7B-8223-4075-8CDC-D800A18D8492}"/>
    <cellStyle name="Moneda [0] 3 3 3 2 3 3 2" xfId="15952" xr:uid="{9F81E64A-4EB3-4C62-A419-AB810E44916B}"/>
    <cellStyle name="Moneda [0] 3 3 3 2 3 3 2 2" xfId="46999" xr:uid="{0238AC1C-5D96-4B80-B783-6189A802F40A}"/>
    <cellStyle name="Moneda [0] 3 3 3 2 3 3 3" xfId="30130" xr:uid="{4CDA81C7-DE43-479E-B976-0C20A028BA44}"/>
    <cellStyle name="Moneda [0] 3 3 3 2 3 4" xfId="20207" xr:uid="{C18E8F06-ED5F-460D-A267-E655FB1D1B79}"/>
    <cellStyle name="Moneda [0] 3 3 3 2 3 4 2" xfId="51224" xr:uid="{7820C642-8C85-4883-92D8-D16EF9F0D25B}"/>
    <cellStyle name="Moneda [0] 3 3 3 2 3 4 3" xfId="34355" xr:uid="{A0B38DBB-1585-4A60-925D-AEDE67A34230}"/>
    <cellStyle name="Moneda [0] 3 3 3 2 3 5" xfId="9186" xr:uid="{0A67FE7A-5AAD-49C4-9F17-9326017754B4}"/>
    <cellStyle name="Moneda [0] 3 3 3 2 3 5 2" xfId="40238" xr:uid="{093275A5-7494-4AF2-902D-78103F8F24B8}"/>
    <cellStyle name="Moneda [0] 3 3 3 2 3 6" xfId="23369" xr:uid="{2FCB8387-2EB3-4B0C-9358-487F155EE505}"/>
    <cellStyle name="Moneda [0] 3 3 3 2 4" xfId="1192" xr:uid="{0199D508-7AC9-46F3-8971-91297F8FBE43}"/>
    <cellStyle name="Moneda [0] 3 3 3 2 4 2" xfId="11591" xr:uid="{82594CA6-DF8E-4E0C-962F-B361C14FF734}"/>
    <cellStyle name="Moneda [0] 3 3 3 2 4 2 2" xfId="42639" xr:uid="{5EB4BE14-C1C9-42D2-83CC-D84EF9FCDA85}"/>
    <cellStyle name="Moneda [0] 3 3 3 2 4 3" xfId="25770" xr:uid="{281E84A4-2F8C-478F-A450-1FF90B75CC8F}"/>
    <cellStyle name="Moneda [0] 3 3 3 2 5" xfId="3607" xr:uid="{141379DE-3CEF-4910-BD53-8102C74A0FAB}"/>
    <cellStyle name="Moneda [0] 3 3 3 2 5 2" xfId="15199" xr:uid="{950A641A-95E5-4617-A86F-3718547E3108}"/>
    <cellStyle name="Moneda [0] 3 3 3 2 5 2 2" xfId="46246" xr:uid="{B08A08DC-5A1C-4011-9D07-CB845CED9340}"/>
    <cellStyle name="Moneda [0] 3 3 3 2 5 3" xfId="29377" xr:uid="{778F0A49-3D66-45A9-94F0-82C85D74FD7A}"/>
    <cellStyle name="Moneda [0] 3 3 3 2 6" xfId="6022" xr:uid="{9EE37EE2-E650-4F50-BCD8-BFCF0E0D4CB6}"/>
    <cellStyle name="Moneda [0] 3 3 3 2 6 2" xfId="19454" xr:uid="{03B8EA63-3F03-4397-9EE0-15B182EA9EC6}"/>
    <cellStyle name="Moneda [0] 3 3 3 2 6 2 2" xfId="50471" xr:uid="{39718BF7-DBC4-4A50-B402-54C087DE5617}"/>
    <cellStyle name="Moneda [0] 3 3 3 2 6 3" xfId="33602" xr:uid="{0C8A4242-FC8A-4219-922A-010B92289FAD}"/>
    <cellStyle name="Moneda [0] 3 3 3 2 7" xfId="8433" xr:uid="{ED450FE0-27BB-4487-A656-666D20DDDE7A}"/>
    <cellStyle name="Moneda [0] 3 3 3 2 7 2" xfId="39485" xr:uid="{8EC62405-73C7-4376-94BE-4653A6B46155}"/>
    <cellStyle name="Moneda [0] 3 3 3 2 8" xfId="22616" xr:uid="{F5D67784-9F81-4061-876F-F5F53E93EE4F}"/>
    <cellStyle name="Moneda [0] 3 3 3 20" xfId="37670" xr:uid="{FF6A9855-5C8B-4FC0-BF80-0F44DE191C4A}"/>
    <cellStyle name="Moneda [0] 3 3 3 20 2" xfId="54539" xr:uid="{A7C9B3B2-43CE-4AB0-B9D5-B495786BAEB8}"/>
    <cellStyle name="Moneda [0] 3 3 3 21" xfId="37972" xr:uid="{48932926-26AB-43CE-A6E2-9A6BF5E4C7CA}"/>
    <cellStyle name="Moneda [0] 3 3 3 21 2" xfId="54841" xr:uid="{437CD5F3-8CEC-4223-83ED-B4BBDF7212BE}"/>
    <cellStyle name="Moneda [0] 3 3 3 22" xfId="38274" xr:uid="{7D781900-2ADD-4297-849B-47B16DC68DBF}"/>
    <cellStyle name="Moneda [0] 3 3 3 22 2" xfId="55143" xr:uid="{5FC241AB-361A-47ED-B109-8EA90CDC178A}"/>
    <cellStyle name="Moneda [0] 3 3 3 23" xfId="38574" xr:uid="{6E6D4261-ADD0-489F-A191-E327588CAC67}"/>
    <cellStyle name="Moneda [0] 3 3 3 23 2" xfId="55443" xr:uid="{81CFDE9F-690E-4CB5-A4C9-85EBF3397ABB}"/>
    <cellStyle name="Moneda [0] 3 3 3 24" xfId="38874" xr:uid="{944BD929-0215-4161-AD06-E1316F05EEAD}"/>
    <cellStyle name="Moneda [0] 3 3 3 24 2" xfId="55743" xr:uid="{7593EB15-7B6B-4911-8268-BA385149A3C2}"/>
    <cellStyle name="Moneda [0] 3 3 3 25" xfId="39211" xr:uid="{F7AD6FE4-5C82-42BF-AF49-A5B56E74B00C}"/>
    <cellStyle name="Moneda [0] 3 3 3 26" xfId="22342" xr:uid="{89F6645D-D1D3-4ACE-A73B-81145C6618A5}"/>
    <cellStyle name="Moneda [0] 3 3 3 3" xfId="2248" xr:uid="{7723E91A-549D-4996-B63A-B73FBEACA736}"/>
    <cellStyle name="Moneda [0] 3 3 3 3 2" xfId="4663" xr:uid="{5C159487-73D6-45FE-925D-F1269064DFD4}"/>
    <cellStyle name="Moneda [0] 3 3 3 3 2 2" xfId="12646" xr:uid="{64DBA138-FFE3-4833-9282-F991D0352CAD}"/>
    <cellStyle name="Moneda [0] 3 3 3 3 2 2 2" xfId="43694" xr:uid="{D4784932-FB33-41D1-8641-5CD3DED6ADD9}"/>
    <cellStyle name="Moneda [0] 3 3 3 3 2 3" xfId="26825" xr:uid="{0FE71714-07A7-4A46-9EA6-9C37181E4817}"/>
    <cellStyle name="Moneda [0] 3 3 3 3 3" xfId="7077" xr:uid="{3419AF65-D5B4-49A5-B55A-1E4317A31B4A}"/>
    <cellStyle name="Moneda [0] 3 3 3 3 3 2" xfId="16254" xr:uid="{9F435490-4F3D-478F-8533-AC1191963FCA}"/>
    <cellStyle name="Moneda [0] 3 3 3 3 3 2 2" xfId="47301" xr:uid="{0F623BD5-1C46-413A-9E6C-8929046D3BDB}"/>
    <cellStyle name="Moneda [0] 3 3 3 3 3 3" xfId="30432" xr:uid="{8868C5D0-BD03-4F1C-B16B-15C620301A99}"/>
    <cellStyle name="Moneda [0] 3 3 3 3 4" xfId="20509" xr:uid="{E0FAEAFA-3BF6-4917-B505-EA4049193B8A}"/>
    <cellStyle name="Moneda [0] 3 3 3 3 4 2" xfId="51526" xr:uid="{1FC7DE52-204A-4378-B3BF-365886963448}"/>
    <cellStyle name="Moneda [0] 3 3 3 3 4 3" xfId="34657" xr:uid="{573D31E3-1256-48BA-B2CC-39D834A79D2A}"/>
    <cellStyle name="Moneda [0] 3 3 3 3 5" xfId="9488" xr:uid="{B0264C7C-7AEB-4750-BC51-82B83EBFF29A}"/>
    <cellStyle name="Moneda [0] 3 3 3 3 5 2" xfId="40540" xr:uid="{FE01DEBA-C864-4CFE-9650-7717DDCFD45E}"/>
    <cellStyle name="Moneda [0] 3 3 3 3 6" xfId="23671" xr:uid="{79584E28-8142-4DE8-8FCC-B6F808884016}"/>
    <cellStyle name="Moneda [0] 3 3 3 4" xfId="2601" xr:uid="{5770628A-DE0E-4EED-8305-23B57D4F6DE7}"/>
    <cellStyle name="Moneda [0] 3 3 3 4 2" xfId="5016" xr:uid="{8A51AE50-C67D-4FFE-BEA0-89F517AA10FD}"/>
    <cellStyle name="Moneda [0] 3 3 3 4 2 2" xfId="12999" xr:uid="{AB15001A-13B9-4580-AFFB-102C0AB4D0C8}"/>
    <cellStyle name="Moneda [0] 3 3 3 4 2 2 2" xfId="44047" xr:uid="{2986552F-CCF0-41FE-9272-6C1FF498B158}"/>
    <cellStyle name="Moneda [0] 3 3 3 4 2 3" xfId="27178" xr:uid="{4D679684-2214-4CCC-A704-D5B9206EB744}"/>
    <cellStyle name="Moneda [0] 3 3 3 4 3" xfId="7430" xr:uid="{BE37F708-36A2-40FE-8EE4-C476773DD1A9}"/>
    <cellStyle name="Moneda [0] 3 3 3 4 3 2" xfId="16607" xr:uid="{1EBF6307-8C97-45AB-9A5B-C47A378962D1}"/>
    <cellStyle name="Moneda [0] 3 3 3 4 3 2 2" xfId="47654" xr:uid="{8BC21D6E-FA68-4FC5-AB35-6B9B6791FDCC}"/>
    <cellStyle name="Moneda [0] 3 3 3 4 3 3" xfId="30785" xr:uid="{D4886443-A401-4126-932B-653E64DFA047}"/>
    <cellStyle name="Moneda [0] 3 3 3 4 4" xfId="20862" xr:uid="{DAD16B95-18A5-4DA2-8425-6D5F78BC6444}"/>
    <cellStyle name="Moneda [0] 3 3 3 4 4 2" xfId="51879" xr:uid="{0320AAC3-3EB6-4C9E-A7B3-5669A1B42A8F}"/>
    <cellStyle name="Moneda [0] 3 3 3 4 4 3" xfId="35010" xr:uid="{E6E2C807-8BC2-4968-97BC-1823A8C11ECA}"/>
    <cellStyle name="Moneda [0] 3 3 3 4 5" xfId="9841" xr:uid="{DDAFF7A5-6CB7-4BA4-83F6-85336BCB09AD}"/>
    <cellStyle name="Moneda [0] 3 3 3 4 5 2" xfId="40893" xr:uid="{98BFF859-C06D-42AE-8609-B2B0357E184C}"/>
    <cellStyle name="Moneda [0] 3 3 3 4 6" xfId="24024" xr:uid="{25E74092-BE92-4BA1-9884-837438172CB4}"/>
    <cellStyle name="Moneda [0] 3 3 3 5" xfId="1594" xr:uid="{CB167A85-D86F-479B-92B8-6EE8FDA535B8}"/>
    <cellStyle name="Moneda [0] 3 3 3 5 2" xfId="4009" xr:uid="{AA35B872-C268-4BCF-8D72-49F9184C503F}"/>
    <cellStyle name="Moneda [0] 3 3 3 5 2 2" xfId="11992" xr:uid="{89F256CA-4279-4FB5-BDAD-F4BF48DA6D69}"/>
    <cellStyle name="Moneda [0] 3 3 3 5 2 2 2" xfId="43040" xr:uid="{7D718C18-18A0-4791-A839-D5A6222BCC2D}"/>
    <cellStyle name="Moneda [0] 3 3 3 5 2 3" xfId="26171" xr:uid="{B2B41AE5-1CC5-48B3-9467-B7250BB23846}"/>
    <cellStyle name="Moneda [0] 3 3 3 5 3" xfId="6423" xr:uid="{E530D017-DFBF-4ACA-AFC2-1D8FE2F3A0F2}"/>
    <cellStyle name="Moneda [0] 3 3 3 5 3 2" xfId="15600" xr:uid="{5F5CAFEF-C563-4CC2-914B-8EB84706DB2F}"/>
    <cellStyle name="Moneda [0] 3 3 3 5 3 2 2" xfId="46647" xr:uid="{BC5614DA-F5EB-406A-A2A5-26EAC01FC0F0}"/>
    <cellStyle name="Moneda [0] 3 3 3 5 3 3" xfId="29778" xr:uid="{C7CE3EA5-58DD-4F4C-8CA3-2170516B86EE}"/>
    <cellStyle name="Moneda [0] 3 3 3 5 4" xfId="19855" xr:uid="{624A2D37-1039-4E5E-B6B2-2324AA645EBF}"/>
    <cellStyle name="Moneda [0] 3 3 3 5 4 2" xfId="50872" xr:uid="{8B3EB2BF-C314-4F45-9BFD-3C2C3D1A3E12}"/>
    <cellStyle name="Moneda [0] 3 3 3 5 4 3" xfId="34003" xr:uid="{48EF91D8-B718-42B1-A26C-AEC487E71CB4}"/>
    <cellStyle name="Moneda [0] 3 3 3 5 5" xfId="8834" xr:uid="{7D155EE8-0D2C-4932-B29D-84ADF6D4EB9D}"/>
    <cellStyle name="Moneda [0] 3 3 3 5 5 2" xfId="39886" xr:uid="{80CDFA05-4EFC-4756-A388-60C20FA649F9}"/>
    <cellStyle name="Moneda [0] 3 3 3 5 6" xfId="23017" xr:uid="{6ABD7A87-6035-4D05-81DD-867004D1A2F7}"/>
    <cellStyle name="Moneda [0] 3 3 3 6" xfId="918" xr:uid="{BC9BD7B6-DDAF-4B9F-B70C-C2F3ADBD79EC}"/>
    <cellStyle name="Moneda [0] 3 3 3 6 2" xfId="13695" xr:uid="{919634AB-9C00-4179-B70D-49F0DD1BF4D5}"/>
    <cellStyle name="Moneda [0] 3 3 3 6 2 2" xfId="44743" xr:uid="{53014EBD-539A-488E-AE1F-BC354FDFD1EA}"/>
    <cellStyle name="Moneda [0] 3 3 3 6 2 3" xfId="27874" xr:uid="{16FAB9A5-2341-4DB7-9205-53ECF5BFCBFB}"/>
    <cellStyle name="Moneda [0] 3 3 3 6 3" xfId="17303" xr:uid="{BF0E29D4-4390-4B99-94B6-AA25F25DFC82}"/>
    <cellStyle name="Moneda [0] 3 3 3 6 3 2" xfId="48350" xr:uid="{CBB169AA-FA30-4BF2-A0FA-1504BD31414D}"/>
    <cellStyle name="Moneda [0] 3 3 3 6 3 3" xfId="31481" xr:uid="{ADA95B4F-6C78-405E-BB6B-FAE0A1C3ECDF}"/>
    <cellStyle name="Moneda [0] 3 3 3 6 4" xfId="21558" xr:uid="{ACD0CC8B-ABF0-479C-B57A-22A1F94B2E76}"/>
    <cellStyle name="Moneda [0] 3 3 3 6 4 2" xfId="52575" xr:uid="{6CB765FF-7990-4DF5-94DE-1CE936938C02}"/>
    <cellStyle name="Moneda [0] 3 3 3 6 4 3" xfId="35706" xr:uid="{B2699C03-E932-4E1C-8FC6-A3110CB591F8}"/>
    <cellStyle name="Moneda [0] 3 3 3 6 5" xfId="10537" xr:uid="{EE2FB2F7-10E2-4D2D-A81D-4D2EB6634F6E}"/>
    <cellStyle name="Moneda [0] 3 3 3 6 5 2" xfId="41589" xr:uid="{E5D2E377-6B2A-458F-8866-382385F037FF}"/>
    <cellStyle name="Moneda [0] 3 3 3 6 6" xfId="24720" xr:uid="{6B854485-D6C5-447B-93A3-287DFD2EE2C3}"/>
    <cellStyle name="Moneda [0] 3 3 3 7" xfId="3333" xr:uid="{29F8FE19-0860-4EE0-A8C5-17B8F68780F1}"/>
    <cellStyle name="Moneda [0] 3 3 3 7 2" xfId="13992" xr:uid="{BA18A2EF-719A-4E71-8CE8-97521D6D7AA9}"/>
    <cellStyle name="Moneda [0] 3 3 3 7 2 2" xfId="45040" xr:uid="{43A04656-31B8-4345-B3D6-1CECBD816E27}"/>
    <cellStyle name="Moneda [0] 3 3 3 7 2 3" xfId="28171" xr:uid="{061CBED6-6C92-4A37-84CF-B42CE1F0828A}"/>
    <cellStyle name="Moneda [0] 3 3 3 7 3" xfId="17600" xr:uid="{FCD2CA4D-6E60-4AAD-AA9E-F2CAD45078AB}"/>
    <cellStyle name="Moneda [0] 3 3 3 7 3 2" xfId="48647" xr:uid="{F9931635-0130-4B98-AC18-2CCA04AAEB76}"/>
    <cellStyle name="Moneda [0] 3 3 3 7 3 3" xfId="31778" xr:uid="{938DA71B-D41B-46A4-A2BA-ACA649AB0AC9}"/>
    <cellStyle name="Moneda [0] 3 3 3 7 4" xfId="21855" xr:uid="{BED8B422-8128-4977-A013-1D0D81A3921F}"/>
    <cellStyle name="Moneda [0] 3 3 3 7 4 2" xfId="52872" xr:uid="{FC955134-41CA-4C74-8B19-0C98371B16F6}"/>
    <cellStyle name="Moneda [0] 3 3 3 7 4 3" xfId="36003" xr:uid="{990B3D0F-A5A0-45FF-B85E-0393202FDF92}"/>
    <cellStyle name="Moneda [0] 3 3 3 7 5" xfId="10834" xr:uid="{669048CF-4373-4673-BAAA-DAB177B74B17}"/>
    <cellStyle name="Moneda [0] 3 3 3 7 5 2" xfId="41886" xr:uid="{6F848203-61B1-4E30-82BC-253BF09A8E43}"/>
    <cellStyle name="Moneda [0] 3 3 3 7 6" xfId="25017" xr:uid="{FEFA6F9B-294B-4339-B2B8-EADC187FCE42}"/>
    <cellStyle name="Moneda [0] 3 3 3 8" xfId="5748" xr:uid="{2217D526-80A3-4447-8BCE-F97D7CC8F615}"/>
    <cellStyle name="Moneda [0] 3 3 3 8 2" xfId="14235" xr:uid="{23583B89-8F3C-4771-82E7-143ED04A3D89}"/>
    <cellStyle name="Moneda [0] 3 3 3 8 2 2" xfId="45283" xr:uid="{8A698B29-4C01-4D7B-BF9D-AEB08C667282}"/>
    <cellStyle name="Moneda [0] 3 3 3 8 2 3" xfId="28414" xr:uid="{C217538A-031D-4B2F-8A12-3CA055E5831B}"/>
    <cellStyle name="Moneda [0] 3 3 3 8 3" xfId="17847" xr:uid="{2DA71A50-05B0-4D0A-9CB0-9B0DEF0E61DE}"/>
    <cellStyle name="Moneda [0] 3 3 3 8 3 2" xfId="48894" xr:uid="{604341A5-6B73-48BC-9772-FAC66FFFB805}"/>
    <cellStyle name="Moneda [0] 3 3 3 8 3 3" xfId="32025" xr:uid="{B821921D-D41F-48C2-8817-50F9112FCD31}"/>
    <cellStyle name="Moneda [0] 3 3 3 8 4" xfId="22098" xr:uid="{A011F8A3-C57E-4B87-84B5-F982F6E03008}"/>
    <cellStyle name="Moneda [0] 3 3 3 8 4 2" xfId="53115" xr:uid="{D283AF60-47BE-4601-8432-8021564C391F}"/>
    <cellStyle name="Moneda [0] 3 3 3 8 4 3" xfId="36246" xr:uid="{32EB34B5-D7A2-4F6C-8F32-2C32F0D1FB28}"/>
    <cellStyle name="Moneda [0] 3 3 3 8 5" xfId="11081" xr:uid="{BFD4139B-EDC8-4E22-B38F-BD1E785BE4CD}"/>
    <cellStyle name="Moneda [0] 3 3 3 8 5 2" xfId="42129" xr:uid="{C7F220BA-12A4-4CA5-BD1E-7D8B3B7595E5}"/>
    <cellStyle name="Moneda [0] 3 3 3 8 6" xfId="25260" xr:uid="{5DA32A4C-5FCC-4CFE-B477-515A1D69C278}"/>
    <cellStyle name="Moneda [0] 3 3 3 9" xfId="11317" xr:uid="{86D51F37-DEA5-44FE-B987-6FCA3D62FA0E}"/>
    <cellStyle name="Moneda [0] 3 3 3 9 2" xfId="14925" xr:uid="{C773D3B1-B4A0-40A6-A26E-ED9AF69E1138}"/>
    <cellStyle name="Moneda [0] 3 3 3 9 2 2" xfId="45972" xr:uid="{079F5ABA-4C1B-4E08-8425-E980126682C5}"/>
    <cellStyle name="Moneda [0] 3 3 3 9 2 3" xfId="29103" xr:uid="{543F63FD-B046-4FDA-8D49-CC8CD4E6ED3B}"/>
    <cellStyle name="Moneda [0] 3 3 3 9 3" xfId="19180" xr:uid="{4E8F5E6E-3490-45B7-B4E3-657C802A7FB4}"/>
    <cellStyle name="Moneda [0] 3 3 3 9 3 2" xfId="50197" xr:uid="{D676391C-BE86-49B7-8176-0BD735CA902D}"/>
    <cellStyle name="Moneda [0] 3 3 3 9 3 3" xfId="33328" xr:uid="{074FA0D0-D3D1-4055-860B-9E83CE5304A9}"/>
    <cellStyle name="Moneda [0] 3 3 3 9 4" xfId="42365" xr:uid="{8501462E-7052-4DA8-82BA-30DD793EDF2D}"/>
    <cellStyle name="Moneda [0] 3 3 3 9 5" xfId="25496" xr:uid="{C3D925CA-609E-4F86-9BE2-A3E602F56FB7}"/>
    <cellStyle name="Moneda [0] 3 3 30" xfId="38872" xr:uid="{04449546-E5E3-4610-9C0F-43A77B49D827}"/>
    <cellStyle name="Moneda [0] 3 3 30 2" xfId="55741" xr:uid="{2D8BE68E-ECE7-4800-8BC3-484CA485DDD2}"/>
    <cellStyle name="Moneda [0] 3 3 31" xfId="39036" xr:uid="{2815EABE-93EC-4FCC-868E-684EF90B1302}"/>
    <cellStyle name="Moneda [0] 3 3 32" xfId="22167" xr:uid="{5DA31812-9536-4887-9099-A11DCAC542BF}"/>
    <cellStyle name="Moneda [0] 3 3 4" xfId="221" xr:uid="{FCABFA42-6A4B-45B8-8D38-47F3FEF2AA39}"/>
    <cellStyle name="Moneda [0] 3 3 4 10" xfId="14818" xr:uid="{63DBC25E-F3DE-4D13-AA23-E49ACCF39E89}"/>
    <cellStyle name="Moneda [0] 3 3 4 10 2" xfId="45865" xr:uid="{C9774B08-AF62-4E1F-98B7-2486924965A3}"/>
    <cellStyle name="Moneda [0] 3 3 4 10 3" xfId="28996" xr:uid="{365EF9B8-E5FB-4F52-BCAE-FF269468CB00}"/>
    <cellStyle name="Moneda [0] 3 3 4 11" xfId="18101" xr:uid="{4E31B202-4726-4B10-8E4E-1D9DB685B073}"/>
    <cellStyle name="Moneda [0] 3 3 4 11 2" xfId="49118" xr:uid="{5ADA0B90-33CB-4348-9D66-C33D6010F7B3}"/>
    <cellStyle name="Moneda [0] 3 3 4 11 3" xfId="32249" xr:uid="{C6E19062-41FC-4999-8D69-9221861F9F2B}"/>
    <cellStyle name="Moneda [0] 3 3 4 12" xfId="18401" xr:uid="{BFCB169F-D8BA-483E-8871-8023CF854C84}"/>
    <cellStyle name="Moneda [0] 3 3 4 12 2" xfId="49418" xr:uid="{C5899BFB-37E1-4D50-8B4A-47DAFA70A4F5}"/>
    <cellStyle name="Moneda [0] 3 3 4 12 3" xfId="32549" xr:uid="{3F28A234-AC21-42EC-89F4-A4ADE3E3FACC}"/>
    <cellStyle name="Moneda [0] 3 3 4 13" xfId="18701" xr:uid="{A88B23EC-94A4-4770-92FF-4AD7EC3F999C}"/>
    <cellStyle name="Moneda [0] 3 3 4 13 2" xfId="49718" xr:uid="{384CEF47-92A4-46C6-86CA-F8B5307FC66F}"/>
    <cellStyle name="Moneda [0] 3 3 4 13 3" xfId="32849" xr:uid="{B7CF879E-5B69-43E7-910B-20BD7D41D07A}"/>
    <cellStyle name="Moneda [0] 3 3 4 14" xfId="19073" xr:uid="{6C40BD4F-0D63-4B0B-89AA-FAEA562709C2}"/>
    <cellStyle name="Moneda [0] 3 3 4 14 2" xfId="50090" xr:uid="{9B5D9AFD-85E7-4A64-9DD3-C0DF2CE3AA6B}"/>
    <cellStyle name="Moneda [0] 3 3 4 14 3" xfId="33221" xr:uid="{603D5D4A-9B0B-4D7C-9D4F-D636D035FD3C}"/>
    <cellStyle name="Moneda [0] 3 3 4 15" xfId="8052" xr:uid="{0F059F08-79D6-4087-843F-B37C487E9418}"/>
    <cellStyle name="Moneda [0] 3 3 4 15 2" xfId="53322" xr:uid="{4C762D52-DD72-4ACD-9C96-07240F5545C0}"/>
    <cellStyle name="Moneda [0] 3 3 4 15 3" xfId="36453" xr:uid="{101F7C3B-A32E-4A18-B5B6-A4C090D656E7}"/>
    <cellStyle name="Moneda [0] 3 3 4 16" xfId="36758" xr:uid="{AE05C724-6B80-48DD-94FB-50950327F7C8}"/>
    <cellStyle name="Moneda [0] 3 3 4 16 2" xfId="53627" xr:uid="{3FC4490D-9655-4A9B-A080-957386051E26}"/>
    <cellStyle name="Moneda [0] 3 3 4 17" xfId="37068" xr:uid="{8A9C80C7-30F9-4260-95E2-DAA93ADA8DC8}"/>
    <cellStyle name="Moneda [0] 3 3 4 17 2" xfId="53937" xr:uid="{24554EE4-8343-4A80-AB13-0BFB7BA0CE53}"/>
    <cellStyle name="Moneda [0] 3 3 4 18" xfId="37371" xr:uid="{B444E453-46AC-4F05-8AF6-29B56869267C}"/>
    <cellStyle name="Moneda [0] 3 3 4 18 2" xfId="54240" xr:uid="{54BD66BF-A938-4AB2-B2CA-06C9221347ED}"/>
    <cellStyle name="Moneda [0] 3 3 4 19" xfId="37671" xr:uid="{AAE60E3B-97CA-411C-A46D-DED9177A8DA4}"/>
    <cellStyle name="Moneda [0] 3 3 4 19 2" xfId="54540" xr:uid="{15A0A429-5D89-4EFA-A246-315F380004B4}"/>
    <cellStyle name="Moneda [0] 3 3 4 2" xfId="604" xr:uid="{82742F41-C176-4DB8-B215-051C57A8F68C}"/>
    <cellStyle name="Moneda [0] 3 3 4 2 2" xfId="2876" xr:uid="{4C6856B3-7E18-4C25-BF24-726240910C68}"/>
    <cellStyle name="Moneda [0] 3 3 4 2 2 2" xfId="5291" xr:uid="{B238D118-C3BE-4DAC-811F-2E068583C647}"/>
    <cellStyle name="Moneda [0] 3 3 4 2 2 2 2" xfId="13274" xr:uid="{42639498-609E-47F4-98EE-96FEEA957425}"/>
    <cellStyle name="Moneda [0] 3 3 4 2 2 2 2 2" xfId="44322" xr:uid="{FDB8E8CC-CEA0-472A-8465-24408D92B0A9}"/>
    <cellStyle name="Moneda [0] 3 3 4 2 2 2 3" xfId="27453" xr:uid="{25E03DD1-A692-46C4-AE49-4FD0FA9574EC}"/>
    <cellStyle name="Moneda [0] 3 3 4 2 2 3" xfId="7705" xr:uid="{B795E6EB-D0C8-445A-8AA6-9A85ED9C3E96}"/>
    <cellStyle name="Moneda [0] 3 3 4 2 2 3 2" xfId="16882" xr:uid="{64FDB437-3585-4A26-84B9-8E493ADFF069}"/>
    <cellStyle name="Moneda [0] 3 3 4 2 2 3 2 2" xfId="47929" xr:uid="{B15FFB75-45D2-47EE-B6D6-ADA650CD1383}"/>
    <cellStyle name="Moneda [0] 3 3 4 2 2 3 3" xfId="31060" xr:uid="{1B09C719-CCFF-46C6-8FC0-E5257E818A40}"/>
    <cellStyle name="Moneda [0] 3 3 4 2 2 4" xfId="21137" xr:uid="{A2DF42F5-4D2D-452D-AF5E-A71A175C2003}"/>
    <cellStyle name="Moneda [0] 3 3 4 2 2 4 2" xfId="52154" xr:uid="{04B1B36A-4170-436C-9317-08BB0B0D4A01}"/>
    <cellStyle name="Moneda [0] 3 3 4 2 2 4 3" xfId="35285" xr:uid="{50342FA8-793D-45D3-8D70-0C1788791BFA}"/>
    <cellStyle name="Moneda [0] 3 3 4 2 2 5" xfId="10116" xr:uid="{CAE3741A-ACCA-47D5-89F2-A9D7A2382B22}"/>
    <cellStyle name="Moneda [0] 3 3 4 2 2 5 2" xfId="41168" xr:uid="{01182E00-4A92-4410-9295-66192DAEE3FD}"/>
    <cellStyle name="Moneda [0] 3 3 4 2 2 6" xfId="24299" xr:uid="{1E558B80-7B69-4885-80FC-053BD8E1514B}"/>
    <cellStyle name="Moneda [0] 3 3 4 2 3" xfId="1839" xr:uid="{619D8DA6-C248-4B1E-8D85-77104A249C4D}"/>
    <cellStyle name="Moneda [0] 3 3 4 2 3 2" xfId="4254" xr:uid="{F63E47CA-3810-4C4F-8FCF-2125DCE77B60}"/>
    <cellStyle name="Moneda [0] 3 3 4 2 3 2 2" xfId="12237" xr:uid="{01490CC5-543A-478B-8809-646FCCA621C4}"/>
    <cellStyle name="Moneda [0] 3 3 4 2 3 2 2 2" xfId="43285" xr:uid="{D1E316D8-9BF4-4487-9C07-0D9BC223DC86}"/>
    <cellStyle name="Moneda [0] 3 3 4 2 3 2 3" xfId="26416" xr:uid="{01F2A72B-F947-482C-93A7-4668BC254AB9}"/>
    <cellStyle name="Moneda [0] 3 3 4 2 3 3" xfId="6668" xr:uid="{36D48663-2F22-49C3-8504-8BF99E8B382C}"/>
    <cellStyle name="Moneda [0] 3 3 4 2 3 3 2" xfId="15845" xr:uid="{81203753-992A-45E7-9729-FCC650145A99}"/>
    <cellStyle name="Moneda [0] 3 3 4 2 3 3 2 2" xfId="46892" xr:uid="{63E4ADE0-D07B-42B8-90E3-55E6E1453931}"/>
    <cellStyle name="Moneda [0] 3 3 4 2 3 3 3" xfId="30023" xr:uid="{FF112C27-811B-4771-B9E5-31A5EB6022D8}"/>
    <cellStyle name="Moneda [0] 3 3 4 2 3 4" xfId="20100" xr:uid="{9F362391-7362-458F-A4C3-7ADB1D57A26D}"/>
    <cellStyle name="Moneda [0] 3 3 4 2 3 4 2" xfId="51117" xr:uid="{9D70C4B0-9E05-4EFA-A245-698818FA1FE3}"/>
    <cellStyle name="Moneda [0] 3 3 4 2 3 4 3" xfId="34248" xr:uid="{D1F85BBF-0F40-454A-B131-E04F1D513EE5}"/>
    <cellStyle name="Moneda [0] 3 3 4 2 3 5" xfId="9079" xr:uid="{9A1696E4-AFFF-47FC-96CB-7181DB567CC6}"/>
    <cellStyle name="Moneda [0] 3 3 4 2 3 5 2" xfId="40131" xr:uid="{07D56BAF-D71F-4C9A-921A-81853161556E}"/>
    <cellStyle name="Moneda [0] 3 3 4 2 3 6" xfId="23262" xr:uid="{6F209B80-DA7A-4D95-9360-12B9ABE1E968}"/>
    <cellStyle name="Moneda [0] 3 3 4 2 4" xfId="1193" xr:uid="{AB1AB92B-2924-416F-BDF7-E85A4D149081}"/>
    <cellStyle name="Moneda [0] 3 3 4 2 4 2" xfId="11592" xr:uid="{D9355A7D-556A-4A46-BA20-E407C8E7EEF3}"/>
    <cellStyle name="Moneda [0] 3 3 4 2 4 2 2" xfId="42640" xr:uid="{1ABD7478-055E-4E0F-884B-3A68EAE0FF9B}"/>
    <cellStyle name="Moneda [0] 3 3 4 2 4 3" xfId="25771" xr:uid="{0DCB7429-790A-4EDB-996F-A02FBCEA450C}"/>
    <cellStyle name="Moneda [0] 3 3 4 2 5" xfId="3608" xr:uid="{29EAD117-DC88-401F-A769-51F07EF1CEE9}"/>
    <cellStyle name="Moneda [0] 3 3 4 2 5 2" xfId="15200" xr:uid="{30622B03-F117-43C5-B0FD-C5092A7C476E}"/>
    <cellStyle name="Moneda [0] 3 3 4 2 5 2 2" xfId="46247" xr:uid="{275044E0-A8BA-4C1E-AD8E-E6AB43B547BD}"/>
    <cellStyle name="Moneda [0] 3 3 4 2 5 3" xfId="29378" xr:uid="{1F8665DC-895F-4642-9BCF-B964C46B3879}"/>
    <cellStyle name="Moneda [0] 3 3 4 2 6" xfId="6023" xr:uid="{72EB093A-8394-4E8A-A000-26500229EA4B}"/>
    <cellStyle name="Moneda [0] 3 3 4 2 6 2" xfId="19455" xr:uid="{8B7C9194-9DEC-4A54-8C14-D0AF4B1547DE}"/>
    <cellStyle name="Moneda [0] 3 3 4 2 6 2 2" xfId="50472" xr:uid="{C9A26E1A-F7F6-4944-9C8C-CAAAD0252A6F}"/>
    <cellStyle name="Moneda [0] 3 3 4 2 6 3" xfId="33603" xr:uid="{2B32FEDB-36E3-4D6E-9F72-5CB153D5B000}"/>
    <cellStyle name="Moneda [0] 3 3 4 2 7" xfId="8434" xr:uid="{4E95D332-8D44-4477-AF5F-9D4700B58D6F}"/>
    <cellStyle name="Moneda [0] 3 3 4 2 7 2" xfId="39486" xr:uid="{C2F04D86-EDCB-4718-A41A-E318CBB4DEAC}"/>
    <cellStyle name="Moneda [0] 3 3 4 2 8" xfId="22617" xr:uid="{2FC96853-DE89-4985-A7F3-7A7C82607F1C}"/>
    <cellStyle name="Moneda [0] 3 3 4 20" xfId="37973" xr:uid="{C5D5D851-EFA0-4AEE-B0BA-885EC7ADD540}"/>
    <cellStyle name="Moneda [0] 3 3 4 20 2" xfId="54842" xr:uid="{69667A0D-9CB2-4998-A809-BC5EEFDEB2A1}"/>
    <cellStyle name="Moneda [0] 3 3 4 21" xfId="38275" xr:uid="{0D8850E7-CC3E-4DC3-BA07-EAF8C3212773}"/>
    <cellStyle name="Moneda [0] 3 3 4 21 2" xfId="55144" xr:uid="{EBBFAA6E-FB89-4278-8355-758B90D0035C}"/>
    <cellStyle name="Moneda [0] 3 3 4 22" xfId="38575" xr:uid="{D7A9E63A-0FAF-452C-8361-9681BB637278}"/>
    <cellStyle name="Moneda [0] 3 3 4 22 2" xfId="55444" xr:uid="{8AE43CDF-476F-4DA9-87A2-3AB4E56B811E}"/>
    <cellStyle name="Moneda [0] 3 3 4 23" xfId="38875" xr:uid="{C0DD378A-08D9-4884-9D9B-7BCAA2305151}"/>
    <cellStyle name="Moneda [0] 3 3 4 23 2" xfId="55744" xr:uid="{9A847126-AAC0-40EA-9643-7C389906B735}"/>
    <cellStyle name="Moneda [0] 3 3 4 24" xfId="39104" xr:uid="{13380BAD-E4BE-4686-BA93-E629393ECA05}"/>
    <cellStyle name="Moneda [0] 3 3 4 25" xfId="22235" xr:uid="{1D3739AA-F51C-4B47-83A6-D3F011ED1FF0}"/>
    <cellStyle name="Moneda [0] 3 3 4 3" xfId="2322" xr:uid="{279CDC0E-A7DB-4239-A738-12607F789D11}"/>
    <cellStyle name="Moneda [0] 3 3 4 3 2" xfId="4737" xr:uid="{1B826EE8-1A34-41CF-BC39-B42499412277}"/>
    <cellStyle name="Moneda [0] 3 3 4 3 2 2" xfId="12720" xr:uid="{A01692E8-4D64-4DA2-967B-70AE415C7A65}"/>
    <cellStyle name="Moneda [0] 3 3 4 3 2 2 2" xfId="43768" xr:uid="{FB705696-B9DC-4CFC-B594-20EA894BB97E}"/>
    <cellStyle name="Moneda [0] 3 3 4 3 2 3" xfId="26899" xr:uid="{94225F70-97DA-448E-B90A-9FE7230B7CFE}"/>
    <cellStyle name="Moneda [0] 3 3 4 3 3" xfId="7151" xr:uid="{20B918B0-2A1F-4AAD-9771-078AD1EFD387}"/>
    <cellStyle name="Moneda [0] 3 3 4 3 3 2" xfId="16328" xr:uid="{41F2204F-9E75-4B94-B0AD-EF9352E1C59A}"/>
    <cellStyle name="Moneda [0] 3 3 4 3 3 2 2" xfId="47375" xr:uid="{82F3062E-1EAE-4523-9223-4DE6134B95B0}"/>
    <cellStyle name="Moneda [0] 3 3 4 3 3 3" xfId="30506" xr:uid="{2FC0DE11-8DAD-4D15-8D54-DEF1FA943BC3}"/>
    <cellStyle name="Moneda [0] 3 3 4 3 4" xfId="20583" xr:uid="{5C0CDEA3-8FC0-4AAE-AF6A-7012712F06D2}"/>
    <cellStyle name="Moneda [0] 3 3 4 3 4 2" xfId="51600" xr:uid="{39FF7A68-D7BC-462F-BD76-C2D53AD51AA0}"/>
    <cellStyle name="Moneda [0] 3 3 4 3 4 3" xfId="34731" xr:uid="{EB1E2F1D-48EE-4C1F-904B-FB73B871F9BA}"/>
    <cellStyle name="Moneda [0] 3 3 4 3 5" xfId="9562" xr:uid="{7D8AE7AF-B060-4B38-90B1-9F020EA5008F}"/>
    <cellStyle name="Moneda [0] 3 3 4 3 5 2" xfId="40614" xr:uid="{A91B2282-AD7C-4BBB-A9FF-236D4AAA6226}"/>
    <cellStyle name="Moneda [0] 3 3 4 3 6" xfId="23745" xr:uid="{F53070CB-451F-4F7E-822B-68880B35FD7E}"/>
    <cellStyle name="Moneda [0] 3 3 4 4" xfId="2494" xr:uid="{573AF1B6-AD70-46A4-9205-4B5C89C8F3BF}"/>
    <cellStyle name="Moneda [0] 3 3 4 4 2" xfId="4909" xr:uid="{05DAFF3C-7B8F-43BB-8BB5-DE43AB2B9E9F}"/>
    <cellStyle name="Moneda [0] 3 3 4 4 2 2" xfId="12892" xr:uid="{62D1AAED-2305-4A94-B040-1DAB4EEA7C0D}"/>
    <cellStyle name="Moneda [0] 3 3 4 4 2 2 2" xfId="43940" xr:uid="{40945196-FC28-4D8E-80BE-73B3E9070394}"/>
    <cellStyle name="Moneda [0] 3 3 4 4 2 3" xfId="27071" xr:uid="{95705FCC-A2B9-408F-BFA5-63F133BBCB3F}"/>
    <cellStyle name="Moneda [0] 3 3 4 4 3" xfId="7323" xr:uid="{F6FCEBF8-10AB-4B2A-8128-FBA2CB0D4AC5}"/>
    <cellStyle name="Moneda [0] 3 3 4 4 3 2" xfId="16500" xr:uid="{EA6518A3-910C-4CE9-BDAA-E4417F7B829A}"/>
    <cellStyle name="Moneda [0] 3 3 4 4 3 2 2" xfId="47547" xr:uid="{E7A0266E-D013-43D1-BCA1-4B42813CE69C}"/>
    <cellStyle name="Moneda [0] 3 3 4 4 3 3" xfId="30678" xr:uid="{BE5A0126-A165-4EBA-B8A1-8DABE1C10ECD}"/>
    <cellStyle name="Moneda [0] 3 3 4 4 4" xfId="20755" xr:uid="{6D23BEBB-09D7-4BBD-862B-E6B2F12EB91E}"/>
    <cellStyle name="Moneda [0] 3 3 4 4 4 2" xfId="51772" xr:uid="{7FCD1A9E-5C27-4AB4-863E-9F81BF22226C}"/>
    <cellStyle name="Moneda [0] 3 3 4 4 4 3" xfId="34903" xr:uid="{6B7A78DE-EC62-4C1A-B1DA-7E6DF4116114}"/>
    <cellStyle name="Moneda [0] 3 3 4 4 5" xfId="9734" xr:uid="{2C3AE85C-488C-47F3-B88B-E5BBEE94D734}"/>
    <cellStyle name="Moneda [0] 3 3 4 4 5 2" xfId="40786" xr:uid="{9F61DACE-6D0F-441E-A6DB-2B8A86E7D136}"/>
    <cellStyle name="Moneda [0] 3 3 4 4 6" xfId="23917" xr:uid="{1B95C7B9-914E-4920-9D6D-05E18C51C861}"/>
    <cellStyle name="Moneda [0] 3 3 4 5" xfId="1668" xr:uid="{F4689D25-A838-4B6E-861B-1C6B5832970D}"/>
    <cellStyle name="Moneda [0] 3 3 4 5 2" xfId="4083" xr:uid="{E0333B0E-92F6-48BA-AC89-D481562F3851}"/>
    <cellStyle name="Moneda [0] 3 3 4 5 2 2" xfId="12066" xr:uid="{31FFC4B4-3B54-4681-9451-0CB5221791E1}"/>
    <cellStyle name="Moneda [0] 3 3 4 5 2 2 2" xfId="43114" xr:uid="{7402EBB7-08E6-4237-85D8-69823048B3B3}"/>
    <cellStyle name="Moneda [0] 3 3 4 5 2 3" xfId="26245" xr:uid="{640A83EF-AD46-40CB-A8E9-DE06B8BF0ADB}"/>
    <cellStyle name="Moneda [0] 3 3 4 5 3" xfId="6497" xr:uid="{5946A29B-96F4-4BD4-A3F2-E43565C9068B}"/>
    <cellStyle name="Moneda [0] 3 3 4 5 3 2" xfId="15674" xr:uid="{0588A247-1AE5-4459-848C-927D6DEE851D}"/>
    <cellStyle name="Moneda [0] 3 3 4 5 3 2 2" xfId="46721" xr:uid="{DA1ADCF8-8CFB-4E38-9822-71E7382432F6}"/>
    <cellStyle name="Moneda [0] 3 3 4 5 3 3" xfId="29852" xr:uid="{874F18FB-BCA5-41A0-AAAF-C466D89698CF}"/>
    <cellStyle name="Moneda [0] 3 3 4 5 4" xfId="19929" xr:uid="{B2DE694F-C872-489E-ACDA-610180A98650}"/>
    <cellStyle name="Moneda [0] 3 3 4 5 4 2" xfId="50946" xr:uid="{14CC38BF-01B1-457A-9BC1-4DDC8013A1CC}"/>
    <cellStyle name="Moneda [0] 3 3 4 5 4 3" xfId="34077" xr:uid="{4E495051-33B9-46F8-8853-DD86623C708A}"/>
    <cellStyle name="Moneda [0] 3 3 4 5 5" xfId="8908" xr:uid="{002A3E54-6FCA-441E-A77F-6A1FD7872256}"/>
    <cellStyle name="Moneda [0] 3 3 4 5 5 2" xfId="39960" xr:uid="{361FE72E-A742-4E90-86E1-CD02FBE3ECB3}"/>
    <cellStyle name="Moneda [0] 3 3 4 5 6" xfId="23091" xr:uid="{46826D08-35EA-4B7B-9DA5-EC8DAF801724}"/>
    <cellStyle name="Moneda [0] 3 3 4 6" xfId="811" xr:uid="{BF6C25EC-27BD-4825-A81F-A93E6EEE4F65}"/>
    <cellStyle name="Moneda [0] 3 3 4 6 2" xfId="13696" xr:uid="{68BD9BF6-C644-41CA-A8EA-5661535ED8EB}"/>
    <cellStyle name="Moneda [0] 3 3 4 6 2 2" xfId="44744" xr:uid="{790E22A0-8739-4AB0-8E7E-719A3FEA919C}"/>
    <cellStyle name="Moneda [0] 3 3 4 6 2 3" xfId="27875" xr:uid="{9E95D0F9-35BD-403B-9D47-75F25DE3355C}"/>
    <cellStyle name="Moneda [0] 3 3 4 6 3" xfId="17304" xr:uid="{11384F50-FF51-495B-8728-3C51F01C60D0}"/>
    <cellStyle name="Moneda [0] 3 3 4 6 3 2" xfId="48351" xr:uid="{9D2F94C8-4DA8-40E1-A60A-B810872533D8}"/>
    <cellStyle name="Moneda [0] 3 3 4 6 3 3" xfId="31482" xr:uid="{1FC8AE6E-4849-41AE-9978-DACA290BFCF8}"/>
    <cellStyle name="Moneda [0] 3 3 4 6 4" xfId="21559" xr:uid="{9DA66AA7-EB90-4E8B-AC32-606F6BC22C66}"/>
    <cellStyle name="Moneda [0] 3 3 4 6 4 2" xfId="52576" xr:uid="{91B9A8CF-5397-425D-8287-9BC889361877}"/>
    <cellStyle name="Moneda [0] 3 3 4 6 4 3" xfId="35707" xr:uid="{1C32E866-391A-455C-993B-2BD14D00A94D}"/>
    <cellStyle name="Moneda [0] 3 3 4 6 5" xfId="10538" xr:uid="{8BDDEEE6-E3BD-465E-AA25-CDAFF21B4D0A}"/>
    <cellStyle name="Moneda [0] 3 3 4 6 5 2" xfId="41590" xr:uid="{05E23261-FD20-44C4-9EFA-4513F62F3FC0}"/>
    <cellStyle name="Moneda [0] 3 3 4 6 6" xfId="24721" xr:uid="{667DA009-D86C-4915-A14E-94D4A5C8C273}"/>
    <cellStyle name="Moneda [0] 3 3 4 7" xfId="3226" xr:uid="{02AD6FF9-6160-4EA7-9D6F-57988E3325C6}"/>
    <cellStyle name="Moneda [0] 3 3 4 7 2" xfId="13993" xr:uid="{72131EA3-DB18-4F3B-BE13-C25E7BA94459}"/>
    <cellStyle name="Moneda [0] 3 3 4 7 2 2" xfId="45041" xr:uid="{2D26B545-FAEE-485C-B74F-9BB205F1034B}"/>
    <cellStyle name="Moneda [0] 3 3 4 7 2 3" xfId="28172" xr:uid="{B59CAF92-F212-4942-973D-283348C2C214}"/>
    <cellStyle name="Moneda [0] 3 3 4 7 3" xfId="17601" xr:uid="{83A211D2-E26E-46BB-A452-C4B24AB0AA16}"/>
    <cellStyle name="Moneda [0] 3 3 4 7 3 2" xfId="48648" xr:uid="{50EFB660-F0C1-4312-B85A-FB357173E57A}"/>
    <cellStyle name="Moneda [0] 3 3 4 7 3 3" xfId="31779" xr:uid="{BC30C08F-54B8-46F8-A991-DD02FAD068E5}"/>
    <cellStyle name="Moneda [0] 3 3 4 7 4" xfId="21856" xr:uid="{51AEFAA5-2562-4F46-BE75-836707EC4547}"/>
    <cellStyle name="Moneda [0] 3 3 4 7 4 2" xfId="52873" xr:uid="{46B1CA25-A28D-4361-A6D9-4C392EB5C269}"/>
    <cellStyle name="Moneda [0] 3 3 4 7 4 3" xfId="36004" xr:uid="{CB24F619-F485-4AD5-824E-2800E3C21E90}"/>
    <cellStyle name="Moneda [0] 3 3 4 7 5" xfId="10835" xr:uid="{E5DA1ACD-A110-41BE-B99D-A9AB18860376}"/>
    <cellStyle name="Moneda [0] 3 3 4 7 5 2" xfId="41887" xr:uid="{3F98F2A6-346B-48BA-BF9D-82EA8D61BD3A}"/>
    <cellStyle name="Moneda [0] 3 3 4 7 6" xfId="25018" xr:uid="{686DE43A-1953-4CD3-9125-BF4D265F0155}"/>
    <cellStyle name="Moneda [0] 3 3 4 8" xfId="5641" xr:uid="{BD6EB866-B6DF-480F-B5B8-DB53FCAEC2E4}"/>
    <cellStyle name="Moneda [0] 3 3 4 8 2" xfId="11210" xr:uid="{46A4C4E4-DD24-4E21-920E-C089CEFBECBE}"/>
    <cellStyle name="Moneda [0] 3 3 4 8 2 2" xfId="42258" xr:uid="{2D384572-D93F-4C3C-A253-B999B1B3C33C}"/>
    <cellStyle name="Moneda [0] 3 3 4 8 3" xfId="25389" xr:uid="{FE1CE6F9-7B3A-4D52-BEFC-9D0CD7481FAC}"/>
    <cellStyle name="Moneda [0] 3 3 4 9" xfId="14440" xr:uid="{EAEB34B9-FAF6-48E8-B980-16D7972BA24A}"/>
    <cellStyle name="Moneda [0] 3 3 4 9 2" xfId="45488" xr:uid="{0A12D1AD-8348-4132-ADC3-1CF807893195}"/>
    <cellStyle name="Moneda [0] 3 3 4 9 3" xfId="28619" xr:uid="{7A8D2942-CCCF-413D-83DD-0E3B804E7E4C}"/>
    <cellStyle name="Moneda [0] 3 3 5" xfId="393" xr:uid="{06A72DDC-A76F-46D9-9D17-31112285311E}"/>
    <cellStyle name="Moneda [0] 3 3 5 10" xfId="18102" xr:uid="{39A4290A-1A4B-46A1-83CA-87B7644D7361}"/>
    <cellStyle name="Moneda [0] 3 3 5 10 2" xfId="49119" xr:uid="{35D0FA77-65B9-4D65-BA78-DDF68239C821}"/>
    <cellStyle name="Moneda [0] 3 3 5 10 3" xfId="32250" xr:uid="{06232521-3AA9-4B43-BB75-7927CD0A8004}"/>
    <cellStyle name="Moneda [0] 3 3 5 11" xfId="18402" xr:uid="{97D7EA87-2665-4C4C-9E4D-84CCBE13F193}"/>
    <cellStyle name="Moneda [0] 3 3 5 11 2" xfId="49419" xr:uid="{22A87C61-D1B2-41DE-A31D-E3D555BC23C7}"/>
    <cellStyle name="Moneda [0] 3 3 5 11 3" xfId="32550" xr:uid="{2C23D14A-117B-4A84-8901-42B828C30093}"/>
    <cellStyle name="Moneda [0] 3 3 5 12" xfId="18702" xr:uid="{22D93B71-EAF7-416D-AA3A-E7AE98B8940D}"/>
    <cellStyle name="Moneda [0] 3 3 5 12 2" xfId="49719" xr:uid="{84567ADD-AE18-40F9-8527-1EE3376C81C7}"/>
    <cellStyle name="Moneda [0] 3 3 5 12 3" xfId="32850" xr:uid="{BA631A0D-5CB7-4FD9-8E94-2331A40924AA}"/>
    <cellStyle name="Moneda [0] 3 3 5 13" xfId="19244" xr:uid="{946D9F2C-8163-4E33-9C43-58CE627FFA74}"/>
    <cellStyle name="Moneda [0] 3 3 5 13 2" xfId="50261" xr:uid="{E04ADEF6-5C15-433E-836F-908CB7BBC1C6}"/>
    <cellStyle name="Moneda [0] 3 3 5 13 3" xfId="33392" xr:uid="{6A30B6AB-96EA-4899-8518-53980139B270}"/>
    <cellStyle name="Moneda [0] 3 3 5 14" xfId="8223" xr:uid="{2D558A86-8CA5-401E-9D53-C1B1467C7B31}"/>
    <cellStyle name="Moneda [0] 3 3 5 14 2" xfId="53323" xr:uid="{D2B05DD6-A365-4C61-8A26-2E6A2AD051DE}"/>
    <cellStyle name="Moneda [0] 3 3 5 14 3" xfId="36454" xr:uid="{ED7D42C1-400B-4AF3-B984-8316E3EE0330}"/>
    <cellStyle name="Moneda [0] 3 3 5 15" xfId="36759" xr:uid="{F7FBD1A7-76EF-4FCA-AE1E-D3163108FA76}"/>
    <cellStyle name="Moneda [0] 3 3 5 15 2" xfId="53628" xr:uid="{123F6744-60E1-457F-A9C7-49D0D556CF8C}"/>
    <cellStyle name="Moneda [0] 3 3 5 16" xfId="37069" xr:uid="{E1D25752-5B0D-41B4-B15B-B62E8B65FFAB}"/>
    <cellStyle name="Moneda [0] 3 3 5 16 2" xfId="53938" xr:uid="{853A4D56-DB42-41FD-9F9D-F5317EEEF2B0}"/>
    <cellStyle name="Moneda [0] 3 3 5 17" xfId="37372" xr:uid="{19CA429E-9D38-4368-B450-BBF805566D80}"/>
    <cellStyle name="Moneda [0] 3 3 5 17 2" xfId="54241" xr:uid="{63A11322-FCE7-41F6-91B2-EC25D6C41BE5}"/>
    <cellStyle name="Moneda [0] 3 3 5 18" xfId="37672" xr:uid="{455477C9-0F94-43D2-92EA-A9B6CE99897F}"/>
    <cellStyle name="Moneda [0] 3 3 5 18 2" xfId="54541" xr:uid="{2968FB5B-2D54-46AC-9AEE-006900263205}"/>
    <cellStyle name="Moneda [0] 3 3 5 19" xfId="37974" xr:uid="{8631F356-F503-4133-B5E0-67FCFB52EC3E}"/>
    <cellStyle name="Moneda [0] 3 3 5 19 2" xfId="54843" xr:uid="{9C2CAFEA-CACD-4A27-8253-D69CC858C7D9}"/>
    <cellStyle name="Moneda [0] 3 3 5 2" xfId="605" xr:uid="{399F1CF2-A0AB-4B09-B91B-6405C7F1352E}"/>
    <cellStyle name="Moneda [0] 3 3 5 2 2" xfId="2877" xr:uid="{A5DCC6C5-49C0-432C-889F-831300AE3967}"/>
    <cellStyle name="Moneda [0] 3 3 5 2 2 2" xfId="5292" xr:uid="{503EE2A6-7D99-440B-9B2F-B2F2186B466C}"/>
    <cellStyle name="Moneda [0] 3 3 5 2 2 2 2" xfId="13275" xr:uid="{A64CE7F7-E63E-4B5B-9025-DDAC4AFD0AD3}"/>
    <cellStyle name="Moneda [0] 3 3 5 2 2 2 2 2" xfId="44323" xr:uid="{0747A86B-5502-4C00-8451-703BBA100E38}"/>
    <cellStyle name="Moneda [0] 3 3 5 2 2 2 3" xfId="27454" xr:uid="{B8F57EAB-4B02-4759-9637-D72E18FCB9EC}"/>
    <cellStyle name="Moneda [0] 3 3 5 2 2 3" xfId="7706" xr:uid="{365AA954-EF6B-45BB-9329-6AEE8503BC9D}"/>
    <cellStyle name="Moneda [0] 3 3 5 2 2 3 2" xfId="16883" xr:uid="{412E9E8F-FCA8-4E96-9C90-5C58ADCEB53B}"/>
    <cellStyle name="Moneda [0] 3 3 5 2 2 3 2 2" xfId="47930" xr:uid="{B01C7E28-4EF9-4416-9941-6DB4B68D43C4}"/>
    <cellStyle name="Moneda [0] 3 3 5 2 2 3 3" xfId="31061" xr:uid="{209E2D8D-DD93-40C2-9361-0E869153D911}"/>
    <cellStyle name="Moneda [0] 3 3 5 2 2 4" xfId="21138" xr:uid="{4F834877-7A24-4415-82EA-E120326F9A34}"/>
    <cellStyle name="Moneda [0] 3 3 5 2 2 4 2" xfId="52155" xr:uid="{EDCFA87B-46BC-4468-A4C4-7E6ACCE2757F}"/>
    <cellStyle name="Moneda [0] 3 3 5 2 2 4 3" xfId="35286" xr:uid="{8ED42317-766B-48EC-A5B6-13ACA9CEDBBE}"/>
    <cellStyle name="Moneda [0] 3 3 5 2 2 5" xfId="10117" xr:uid="{E05E8090-C1D9-42D5-BEE6-7B505977CA86}"/>
    <cellStyle name="Moneda [0] 3 3 5 2 2 5 2" xfId="41169" xr:uid="{706C7094-C9DB-4015-8B02-630120C54CFF}"/>
    <cellStyle name="Moneda [0] 3 3 5 2 2 6" xfId="24300" xr:uid="{675FD923-8D94-49B2-B864-8148FB9BECC0}"/>
    <cellStyle name="Moneda [0] 3 3 5 2 3" xfId="2010" xr:uid="{3524136C-632B-4123-AA71-FE66498366CE}"/>
    <cellStyle name="Moneda [0] 3 3 5 2 3 2" xfId="4425" xr:uid="{F9CC14EC-4E7C-424D-BBDD-8A2DB0F2B60D}"/>
    <cellStyle name="Moneda [0] 3 3 5 2 3 2 2" xfId="12408" xr:uid="{2A5D9458-D211-47E2-B4CC-3E84B9D5026B}"/>
    <cellStyle name="Moneda [0] 3 3 5 2 3 2 2 2" xfId="43456" xr:uid="{CD1D2B62-8EE3-4BAE-82B4-5C655EA19339}"/>
    <cellStyle name="Moneda [0] 3 3 5 2 3 2 3" xfId="26587" xr:uid="{D9404DCB-8A23-4B31-B52A-E41AFE14D9C4}"/>
    <cellStyle name="Moneda [0] 3 3 5 2 3 3" xfId="6839" xr:uid="{9DB75406-FFA3-494D-A889-39D4066FF43F}"/>
    <cellStyle name="Moneda [0] 3 3 5 2 3 3 2" xfId="16016" xr:uid="{E1953AE4-D3BD-45F5-9C50-FF48C2A7722C}"/>
    <cellStyle name="Moneda [0] 3 3 5 2 3 3 2 2" xfId="47063" xr:uid="{93B231C1-6F7D-4BB9-BC23-7FE54E8D1EE4}"/>
    <cellStyle name="Moneda [0] 3 3 5 2 3 3 3" xfId="30194" xr:uid="{6BBC4E8D-CD47-4C35-B4CA-A0699EE68828}"/>
    <cellStyle name="Moneda [0] 3 3 5 2 3 4" xfId="20271" xr:uid="{B38C89D3-FE5B-4DAD-A2F3-2AAB47B9FDDD}"/>
    <cellStyle name="Moneda [0] 3 3 5 2 3 4 2" xfId="51288" xr:uid="{93E93A4F-B100-4018-8074-BBE7467F1801}"/>
    <cellStyle name="Moneda [0] 3 3 5 2 3 4 3" xfId="34419" xr:uid="{9694D0C3-25E0-4886-BEDF-235740217C07}"/>
    <cellStyle name="Moneda [0] 3 3 5 2 3 5" xfId="9250" xr:uid="{A8A7F450-BBD9-4154-8F33-0EA6548B14BB}"/>
    <cellStyle name="Moneda [0] 3 3 5 2 3 5 2" xfId="40302" xr:uid="{296707CD-FBF6-4F08-93EA-40EECA0BFF49}"/>
    <cellStyle name="Moneda [0] 3 3 5 2 3 6" xfId="23433" xr:uid="{04F0E4DF-BE0D-4AA9-A69B-7E15884FD0D3}"/>
    <cellStyle name="Moneda [0] 3 3 5 2 4" xfId="1194" xr:uid="{77D20516-4603-4DF7-ABC3-BCD812866D32}"/>
    <cellStyle name="Moneda [0] 3 3 5 2 4 2" xfId="11593" xr:uid="{25A3C43E-BDFB-41F3-B496-B600C6F7348E}"/>
    <cellStyle name="Moneda [0] 3 3 5 2 4 2 2" xfId="42641" xr:uid="{B294BD82-018F-44BB-9853-F2523B9DF4B9}"/>
    <cellStyle name="Moneda [0] 3 3 5 2 4 3" xfId="25772" xr:uid="{71CAEA65-5A99-4705-9747-6F89F4B305C1}"/>
    <cellStyle name="Moneda [0] 3 3 5 2 5" xfId="3609" xr:uid="{093F3848-EBA9-4739-888B-031689D351D6}"/>
    <cellStyle name="Moneda [0] 3 3 5 2 5 2" xfId="15201" xr:uid="{80C17805-BE14-49C4-B98E-9BDFA94C01DA}"/>
    <cellStyle name="Moneda [0] 3 3 5 2 5 2 2" xfId="46248" xr:uid="{19B4A8C7-A884-4D6D-B2F3-90A8E5E5F26B}"/>
    <cellStyle name="Moneda [0] 3 3 5 2 5 3" xfId="29379" xr:uid="{47A84298-FD79-4594-911F-CA043257EEEC}"/>
    <cellStyle name="Moneda [0] 3 3 5 2 6" xfId="6024" xr:uid="{8E2F5A64-150A-4BF6-A052-648028953621}"/>
    <cellStyle name="Moneda [0] 3 3 5 2 6 2" xfId="19456" xr:uid="{596F9E6F-4897-478B-BECF-9C3542E034AE}"/>
    <cellStyle name="Moneda [0] 3 3 5 2 6 2 2" xfId="50473" xr:uid="{B975D7AA-D7D9-45FE-9049-3AD4F0FBB530}"/>
    <cellStyle name="Moneda [0] 3 3 5 2 6 3" xfId="33604" xr:uid="{3C74F2EE-5876-46D6-903C-0B182CE31872}"/>
    <cellStyle name="Moneda [0] 3 3 5 2 7" xfId="8435" xr:uid="{1AE21161-104E-49AE-8984-EBDA7C6B9859}"/>
    <cellStyle name="Moneda [0] 3 3 5 2 7 2" xfId="39487" xr:uid="{4942BDC7-88A3-4BEF-9377-FCE6BAFC795C}"/>
    <cellStyle name="Moneda [0] 3 3 5 2 8" xfId="22618" xr:uid="{304ADA9D-BEB8-4132-B260-76587C6A595F}"/>
    <cellStyle name="Moneda [0] 3 3 5 20" xfId="38276" xr:uid="{0DAF3367-674D-4A6C-B3EB-5C1DEB0A37C2}"/>
    <cellStyle name="Moneda [0] 3 3 5 20 2" xfId="55145" xr:uid="{44D852D8-D036-499D-8FB2-C4372CE34EDB}"/>
    <cellStyle name="Moneda [0] 3 3 5 21" xfId="38576" xr:uid="{CEBF97B5-3018-4203-914D-F8BF9795CA89}"/>
    <cellStyle name="Moneda [0] 3 3 5 21 2" xfId="55445" xr:uid="{6A2A7749-2094-41BE-9346-A43FDBA4D763}"/>
    <cellStyle name="Moneda [0] 3 3 5 22" xfId="38876" xr:uid="{D93A55AB-8F67-42F4-BC24-93B692A03A1E}"/>
    <cellStyle name="Moneda [0] 3 3 5 22 2" xfId="55745" xr:uid="{76B2BC3F-5C3E-4F5A-B060-FAE6890FE22D}"/>
    <cellStyle name="Moneda [0] 3 3 5 23" xfId="39275" xr:uid="{AB151CA5-5CDA-4F1B-9EF8-A26601D98366}"/>
    <cellStyle name="Moneda [0] 3 3 5 24" xfId="22406" xr:uid="{BF191FCD-C0B1-4967-AF38-5F211583C930}"/>
    <cellStyle name="Moneda [0] 3 3 5 3" xfId="2665" xr:uid="{82DC3931-F983-4C7B-988E-8B2346CAD4BA}"/>
    <cellStyle name="Moneda [0] 3 3 5 3 2" xfId="5080" xr:uid="{300B1D8D-EDA2-43DF-876C-93720AD6D2BA}"/>
    <cellStyle name="Moneda [0] 3 3 5 3 2 2" xfId="13063" xr:uid="{7273ED21-0651-4BC2-B025-FD82791B933C}"/>
    <cellStyle name="Moneda [0] 3 3 5 3 2 2 2" xfId="44111" xr:uid="{998DD702-43F7-4808-A680-8013030751F6}"/>
    <cellStyle name="Moneda [0] 3 3 5 3 2 3" xfId="27242" xr:uid="{EC8B5EDD-B0D8-45ED-A7E8-A152B1F0808F}"/>
    <cellStyle name="Moneda [0] 3 3 5 3 3" xfId="7494" xr:uid="{5CD45D03-0ED8-4A29-8943-8F26A55E8E92}"/>
    <cellStyle name="Moneda [0] 3 3 5 3 3 2" xfId="16671" xr:uid="{59E847A8-7315-4C19-9AAD-7D82D859F47B}"/>
    <cellStyle name="Moneda [0] 3 3 5 3 3 2 2" xfId="47718" xr:uid="{4FB0FB3E-860A-44A7-ADE1-AA115B89A2B3}"/>
    <cellStyle name="Moneda [0] 3 3 5 3 3 3" xfId="30849" xr:uid="{ED055DE7-7D77-4710-800D-B40E93D4A874}"/>
    <cellStyle name="Moneda [0] 3 3 5 3 4" xfId="20926" xr:uid="{3A48F6DC-5CD2-462F-A480-6B4912C62C39}"/>
    <cellStyle name="Moneda [0] 3 3 5 3 4 2" xfId="51943" xr:uid="{11F1F1C3-A4C9-406B-85F8-4752C9C7DE78}"/>
    <cellStyle name="Moneda [0] 3 3 5 3 4 3" xfId="35074" xr:uid="{13D995CE-F970-4AD5-8645-5E72A111F3F0}"/>
    <cellStyle name="Moneda [0] 3 3 5 3 5" xfId="9905" xr:uid="{2953151B-ABCB-4ADB-9742-CCC5F8AF0AE6}"/>
    <cellStyle name="Moneda [0] 3 3 5 3 5 2" xfId="40957" xr:uid="{0BF083FB-49BA-4847-B5CE-24DDA9685BAC}"/>
    <cellStyle name="Moneda [0] 3 3 5 3 6" xfId="24088" xr:uid="{58AD600B-8D14-4746-9892-6905B645214F}"/>
    <cellStyle name="Moneda [0] 3 3 5 4" xfId="1709" xr:uid="{1E30708B-B499-486C-9415-26C9C10ECAE3}"/>
    <cellStyle name="Moneda [0] 3 3 5 4 2" xfId="4124" xr:uid="{1D78EF08-9C86-4D45-9747-CD4992AC7CB8}"/>
    <cellStyle name="Moneda [0] 3 3 5 4 2 2" xfId="12107" xr:uid="{8323E3F2-FBB0-4D10-97C9-758EDA23EFA5}"/>
    <cellStyle name="Moneda [0] 3 3 5 4 2 2 2" xfId="43155" xr:uid="{07FBCDC9-DEC1-4B70-8C58-F4058638565C}"/>
    <cellStyle name="Moneda [0] 3 3 5 4 2 3" xfId="26286" xr:uid="{52ECF222-DE71-4ADF-97D6-F4E90AC9D68C}"/>
    <cellStyle name="Moneda [0] 3 3 5 4 3" xfId="6538" xr:uid="{BA0B0105-A84E-43B0-84E9-B5E3DA2C16C0}"/>
    <cellStyle name="Moneda [0] 3 3 5 4 3 2" xfId="15715" xr:uid="{7B683859-B2AE-41D5-A96D-6797E08A1E22}"/>
    <cellStyle name="Moneda [0] 3 3 5 4 3 2 2" xfId="46762" xr:uid="{3E1F8051-844D-49FF-A705-8C02AD085177}"/>
    <cellStyle name="Moneda [0] 3 3 5 4 3 3" xfId="29893" xr:uid="{A2BA713E-6864-4CCF-9893-0A5484CB9ECA}"/>
    <cellStyle name="Moneda [0] 3 3 5 4 4" xfId="19970" xr:uid="{A197267F-49CC-4D95-9837-50D9605E6161}"/>
    <cellStyle name="Moneda [0] 3 3 5 4 4 2" xfId="50987" xr:uid="{8230B2D4-C38D-48D6-8ED4-972DBA48A90F}"/>
    <cellStyle name="Moneda [0] 3 3 5 4 4 3" xfId="34118" xr:uid="{BC26233D-78F3-4EFE-907F-B6CBC54EB80C}"/>
    <cellStyle name="Moneda [0] 3 3 5 4 5" xfId="8949" xr:uid="{FA506BA8-8AA5-45BD-B0CD-85B25498DF25}"/>
    <cellStyle name="Moneda [0] 3 3 5 4 5 2" xfId="40001" xr:uid="{DEB7A632-E7CF-4405-9B06-D8C6AA479BED}"/>
    <cellStyle name="Moneda [0] 3 3 5 4 6" xfId="23132" xr:uid="{3C1C88EC-A019-4E56-9311-58FD5F4CA757}"/>
    <cellStyle name="Moneda [0] 3 3 5 5" xfId="982" xr:uid="{E2D2563F-120C-4405-87AE-4A7A259866A2}"/>
    <cellStyle name="Moneda [0] 3 3 5 5 2" xfId="13697" xr:uid="{B8FBBF2B-6A93-4E53-9B87-3E3C25B05E4F}"/>
    <cellStyle name="Moneda [0] 3 3 5 5 2 2" xfId="44745" xr:uid="{58114498-407B-4B47-BEE0-C9E9A7E3BB45}"/>
    <cellStyle name="Moneda [0] 3 3 5 5 2 3" xfId="27876" xr:uid="{CA32A746-758A-46C6-BE7A-BA2F035111F1}"/>
    <cellStyle name="Moneda [0] 3 3 5 5 3" xfId="17305" xr:uid="{DCB1A2B0-E448-45AA-A719-6CFDD662A493}"/>
    <cellStyle name="Moneda [0] 3 3 5 5 3 2" xfId="48352" xr:uid="{F677A1DC-1C35-449A-8F4E-438981B86E40}"/>
    <cellStyle name="Moneda [0] 3 3 5 5 3 3" xfId="31483" xr:uid="{74607E71-DE3C-4927-98E7-2CF328061322}"/>
    <cellStyle name="Moneda [0] 3 3 5 5 4" xfId="21560" xr:uid="{72307283-ABED-434E-8090-C3936D6F9BB6}"/>
    <cellStyle name="Moneda [0] 3 3 5 5 4 2" xfId="52577" xr:uid="{D10D8F52-21C0-48F8-9905-785B0FF6D4C2}"/>
    <cellStyle name="Moneda [0] 3 3 5 5 4 3" xfId="35708" xr:uid="{0DC39BF3-BDF6-469C-A63C-8A4B421ECC28}"/>
    <cellStyle name="Moneda [0] 3 3 5 5 5" xfId="10539" xr:uid="{48DAC04E-5DFB-4347-99C2-75489D2B4E02}"/>
    <cellStyle name="Moneda [0] 3 3 5 5 5 2" xfId="41591" xr:uid="{778C7AFD-9EE6-4012-9999-02BF26DA0520}"/>
    <cellStyle name="Moneda [0] 3 3 5 5 6" xfId="24722" xr:uid="{F1B6793C-A5FD-42FF-B28B-24A3D2FF606F}"/>
    <cellStyle name="Moneda [0] 3 3 5 6" xfId="3397" xr:uid="{1A4B306D-8F5F-4651-969D-4E527E8E244E}"/>
    <cellStyle name="Moneda [0] 3 3 5 6 2" xfId="13994" xr:uid="{93C3F270-54A0-4CFC-BA50-5CF80DB51B71}"/>
    <cellStyle name="Moneda [0] 3 3 5 6 2 2" xfId="45042" xr:uid="{C85B7380-86A3-487B-B4E8-114B65ADD92C}"/>
    <cellStyle name="Moneda [0] 3 3 5 6 2 3" xfId="28173" xr:uid="{ED450D69-8792-49B3-899C-EE4350ACB9E6}"/>
    <cellStyle name="Moneda [0] 3 3 5 6 3" xfId="17602" xr:uid="{87B438DA-5AE9-450A-9004-27245897AB04}"/>
    <cellStyle name="Moneda [0] 3 3 5 6 3 2" xfId="48649" xr:uid="{9125030F-2D9B-4933-807F-9E8A87DF2494}"/>
    <cellStyle name="Moneda [0] 3 3 5 6 3 3" xfId="31780" xr:uid="{9466D2CE-01C7-4B5F-926A-021853BA1C67}"/>
    <cellStyle name="Moneda [0] 3 3 5 6 4" xfId="21857" xr:uid="{6A473C1D-B060-4727-AE1A-C944439287A9}"/>
    <cellStyle name="Moneda [0] 3 3 5 6 4 2" xfId="52874" xr:uid="{CE52755B-5620-42E1-8DB6-C126A9356DA5}"/>
    <cellStyle name="Moneda [0] 3 3 5 6 4 3" xfId="36005" xr:uid="{166AA763-18B8-4AF1-B482-0C609ED26049}"/>
    <cellStyle name="Moneda [0] 3 3 5 6 5" xfId="10836" xr:uid="{6EC8316B-72C8-49C6-AF2A-D5B14B682521}"/>
    <cellStyle name="Moneda [0] 3 3 5 6 5 2" xfId="41888" xr:uid="{438EADF7-1628-4B2F-8F54-5E182CA83B1D}"/>
    <cellStyle name="Moneda [0] 3 3 5 6 6" xfId="25019" xr:uid="{8FDB0DA8-1664-4FEF-95E0-3492312E5BFE}"/>
    <cellStyle name="Moneda [0] 3 3 5 7" xfId="5812" xr:uid="{2D37A9FB-6A90-424E-B751-B687698CB76F}"/>
    <cellStyle name="Moneda [0] 3 3 5 7 2" xfId="11381" xr:uid="{7EEF8748-4622-49E5-AA38-3380BA67CCA6}"/>
    <cellStyle name="Moneda [0] 3 3 5 7 2 2" xfId="42429" xr:uid="{78D86407-C9C0-43F5-96F7-3BDCA50803A7}"/>
    <cellStyle name="Moneda [0] 3 3 5 7 3" xfId="25560" xr:uid="{40F77167-DDF3-400E-B23E-CAF0D4C03154}"/>
    <cellStyle name="Moneda [0] 3 3 5 8" xfId="14441" xr:uid="{E9049F21-0B52-4207-A324-52A69574FD49}"/>
    <cellStyle name="Moneda [0] 3 3 5 8 2" xfId="45489" xr:uid="{9E39009D-8CFA-4575-BCCC-C2E2B4A42233}"/>
    <cellStyle name="Moneda [0] 3 3 5 8 3" xfId="28620" xr:uid="{EB38BCF6-FD65-4E88-8CFA-50E0CDC6B019}"/>
    <cellStyle name="Moneda [0] 3 3 5 9" xfId="14989" xr:uid="{9356F322-B906-44E1-87EF-D997FD47F396}"/>
    <cellStyle name="Moneda [0] 3 3 5 9 2" xfId="46036" xr:uid="{4843E7A5-0A62-4204-A033-B2F3E0147C1C}"/>
    <cellStyle name="Moneda [0] 3 3 5 9 3" xfId="29167" xr:uid="{FA7AD770-A016-48B3-A237-7878BC46A78C}"/>
    <cellStyle name="Moneda [0] 3 3 6" xfId="441" xr:uid="{07658040-61DA-4A5B-B4BB-6B99CE8072C7}"/>
    <cellStyle name="Moneda [0] 3 3 6 2" xfId="2713" xr:uid="{C88E2720-47D3-4E4D-9781-A0103C39BAFE}"/>
    <cellStyle name="Moneda [0] 3 3 6 2 2" xfId="5128" xr:uid="{030AD081-512C-47FD-981B-52813C55D4E5}"/>
    <cellStyle name="Moneda [0] 3 3 6 2 2 2" xfId="13111" xr:uid="{FBE65E74-5C49-41FC-A75A-6E1286BF4170}"/>
    <cellStyle name="Moneda [0] 3 3 6 2 2 2 2" xfId="44159" xr:uid="{AB9E8FAA-63B2-4877-BBE1-FEC47315D258}"/>
    <cellStyle name="Moneda [0] 3 3 6 2 2 3" xfId="27290" xr:uid="{EEA6D716-6136-49AF-8025-E280D8349FF8}"/>
    <cellStyle name="Moneda [0] 3 3 6 2 3" xfId="7542" xr:uid="{EF3DEEA2-B3D9-432B-B9B7-2F5E26AE0A69}"/>
    <cellStyle name="Moneda [0] 3 3 6 2 3 2" xfId="16719" xr:uid="{D5E2A5B1-9D11-4AAF-A7F7-01A1F0352661}"/>
    <cellStyle name="Moneda [0] 3 3 6 2 3 2 2" xfId="47766" xr:uid="{7CEE2345-34A8-4EA9-BF9D-DF532BBC88BF}"/>
    <cellStyle name="Moneda [0] 3 3 6 2 3 3" xfId="30897" xr:uid="{5C64D2FA-DAF1-4B80-86BC-EF7CC6CD9457}"/>
    <cellStyle name="Moneda [0] 3 3 6 2 4" xfId="20974" xr:uid="{1F688391-F6CA-488F-B7F6-4324FB19C930}"/>
    <cellStyle name="Moneda [0] 3 3 6 2 4 2" xfId="51991" xr:uid="{6CA5C884-BD6B-40AC-9820-917A0AD0D86E}"/>
    <cellStyle name="Moneda [0] 3 3 6 2 4 3" xfId="35122" xr:uid="{7E93CEDB-9F57-4F66-8E08-3E43116271A7}"/>
    <cellStyle name="Moneda [0] 3 3 6 2 5" xfId="9953" xr:uid="{DE1DD0B3-6990-4E2D-9355-E95770463685}"/>
    <cellStyle name="Moneda [0] 3 3 6 2 5 2" xfId="41005" xr:uid="{6BA26D3B-56DC-4D28-9C18-D054EB43B016}"/>
    <cellStyle name="Moneda [0] 3 3 6 2 6" xfId="24136" xr:uid="{AAD8F5BC-EFC2-4113-AEA1-B6CF0715B029}"/>
    <cellStyle name="Moneda [0] 3 3 6 3" xfId="2058" xr:uid="{BD93F178-C3EA-4975-AF0B-6B2E34F1A571}"/>
    <cellStyle name="Moneda [0] 3 3 6 3 2" xfId="4473" xr:uid="{DB0976AD-9647-47F3-9B36-38CF5DA849E4}"/>
    <cellStyle name="Moneda [0] 3 3 6 3 2 2" xfId="12456" xr:uid="{6E48DD63-4E14-449C-8F7E-82ADBD056F5B}"/>
    <cellStyle name="Moneda [0] 3 3 6 3 2 2 2" xfId="43504" xr:uid="{A86E77E9-2D8B-416A-AD3C-FA5ADCBE4F45}"/>
    <cellStyle name="Moneda [0] 3 3 6 3 2 3" xfId="26635" xr:uid="{08BF7734-1C58-45E5-98BC-54F411755296}"/>
    <cellStyle name="Moneda [0] 3 3 6 3 3" xfId="6887" xr:uid="{A3A7B50F-7292-4A9A-9FD1-41AB8AA9BBB8}"/>
    <cellStyle name="Moneda [0] 3 3 6 3 3 2" xfId="16064" xr:uid="{DB167403-B47F-4320-AFB0-1533420AE085}"/>
    <cellStyle name="Moneda [0] 3 3 6 3 3 2 2" xfId="47111" xr:uid="{8CA26F9F-E01B-4134-A404-30DF6527819B}"/>
    <cellStyle name="Moneda [0] 3 3 6 3 3 3" xfId="30242" xr:uid="{F6750F99-15F8-475B-94D6-9DFD373EA7A8}"/>
    <cellStyle name="Moneda [0] 3 3 6 3 4" xfId="20319" xr:uid="{391FDA44-1B99-480B-B0A5-3858F6F1275C}"/>
    <cellStyle name="Moneda [0] 3 3 6 3 4 2" xfId="51336" xr:uid="{B0786F82-5A71-4595-B034-31120323E3F9}"/>
    <cellStyle name="Moneda [0] 3 3 6 3 4 3" xfId="34467" xr:uid="{9BDA0ECC-FFD5-4EC9-B174-CB6A79AD52F2}"/>
    <cellStyle name="Moneda [0] 3 3 6 3 5" xfId="9298" xr:uid="{A79A4832-8B5D-48CE-B365-C3A7098A1DD9}"/>
    <cellStyle name="Moneda [0] 3 3 6 3 5 2" xfId="40350" xr:uid="{BCE2DB75-D398-4D60-907E-E4FF1C735738}"/>
    <cellStyle name="Moneda [0] 3 3 6 3 6" xfId="23481" xr:uid="{3F7E1B50-238A-4C71-8627-2A8CCB643BA6}"/>
    <cellStyle name="Moneda [0] 3 3 6 4" xfId="1030" xr:uid="{963095BA-0A40-4582-B72E-5FB7BF9FBDCA}"/>
    <cellStyle name="Moneda [0] 3 3 6 4 2" xfId="11429" xr:uid="{F1910C15-3271-44C9-988F-2C1193DBD9F3}"/>
    <cellStyle name="Moneda [0] 3 3 6 4 2 2" xfId="42477" xr:uid="{F4224599-F8D1-475B-BB8D-D8583D441E74}"/>
    <cellStyle name="Moneda [0] 3 3 6 4 3" xfId="25608" xr:uid="{8F24C3D5-6076-4AE5-9A7C-2E7E7AAEB78E}"/>
    <cellStyle name="Moneda [0] 3 3 6 5" xfId="3445" xr:uid="{FD025F26-B0B0-4904-B474-AD91BF804BA6}"/>
    <cellStyle name="Moneda [0] 3 3 6 5 2" xfId="15037" xr:uid="{7A63ECCD-2103-4AA2-80B7-AFC1785BD391}"/>
    <cellStyle name="Moneda [0] 3 3 6 5 2 2" xfId="46084" xr:uid="{E0953CE9-7C58-4481-B4DC-3E1AAE5E2447}"/>
    <cellStyle name="Moneda [0] 3 3 6 5 3" xfId="29215" xr:uid="{52E50DDC-EACA-4744-A072-BAEFC7FA0CE2}"/>
    <cellStyle name="Moneda [0] 3 3 6 6" xfId="5860" xr:uid="{3DF83A20-7F3A-4FAD-B94F-71BAF9A38673}"/>
    <cellStyle name="Moneda [0] 3 3 6 6 2" xfId="19292" xr:uid="{62667EDD-4A27-4AB6-9448-05B40E4F9A6B}"/>
    <cellStyle name="Moneda [0] 3 3 6 6 2 2" xfId="50309" xr:uid="{2CFC0D2C-4F2C-42EB-86D5-9996C00C308B}"/>
    <cellStyle name="Moneda [0] 3 3 6 6 3" xfId="33440" xr:uid="{C80D464B-193D-4E69-AF69-DE3E8421F0CB}"/>
    <cellStyle name="Moneda [0] 3 3 6 7" xfId="8271" xr:uid="{75D57889-3A12-4B56-A487-FA62EBD38086}"/>
    <cellStyle name="Moneda [0] 3 3 6 7 2" xfId="39323" xr:uid="{6AF33515-4463-4E0E-BCEB-A9AB236D5552}"/>
    <cellStyle name="Moneda [0] 3 3 6 8" xfId="22454" xr:uid="{06C403C5-066E-456C-A273-713D64A5E78F}"/>
    <cellStyle name="Moneda [0] 3 3 7" xfId="1319" xr:uid="{B91AD389-1C38-40F5-A11C-313C5D3E2FEC}"/>
    <cellStyle name="Moneda [0] 3 3 7 2" xfId="3001" xr:uid="{6B1BC2C0-3661-4DC8-A63F-8729ABC7A89B}"/>
    <cellStyle name="Moneda [0] 3 3 7 2 2" xfId="5416" xr:uid="{07A48C61-8411-4C81-AC62-EB5D43F87E39}"/>
    <cellStyle name="Moneda [0] 3 3 7 2 2 2" xfId="13399" xr:uid="{55FF3749-856E-4FCF-B3FC-1D9C729DDCC6}"/>
    <cellStyle name="Moneda [0] 3 3 7 2 2 2 2" xfId="44447" xr:uid="{A2D6360B-9B6A-4834-BF13-D18B2FDF0756}"/>
    <cellStyle name="Moneda [0] 3 3 7 2 2 3" xfId="27578" xr:uid="{3D1AD8F0-B55F-46BE-B390-4935CAB1A128}"/>
    <cellStyle name="Moneda [0] 3 3 7 2 3" xfId="7830" xr:uid="{6A5E1ED1-DC6B-4882-B1EA-34EE8D795FB1}"/>
    <cellStyle name="Moneda [0] 3 3 7 2 3 2" xfId="17007" xr:uid="{324E6EE3-F56C-4D9A-96C0-25B644D6B528}"/>
    <cellStyle name="Moneda [0] 3 3 7 2 3 2 2" xfId="48054" xr:uid="{D9931F19-6680-4936-9D69-2BA7BECFFAFC}"/>
    <cellStyle name="Moneda [0] 3 3 7 2 3 3" xfId="31185" xr:uid="{AAE9F948-D270-40BA-861F-1A5D2B4660E8}"/>
    <cellStyle name="Moneda [0] 3 3 7 2 4" xfId="21262" xr:uid="{3F80EAEB-4023-46D2-8E21-8286AAD7594E}"/>
    <cellStyle name="Moneda [0] 3 3 7 2 4 2" xfId="52279" xr:uid="{AB83BCEA-2F8D-4B86-B7F8-6B81575EE2DB}"/>
    <cellStyle name="Moneda [0] 3 3 7 2 4 3" xfId="35410" xr:uid="{EEC6C27E-904F-49FE-AB94-6FA461BDA347}"/>
    <cellStyle name="Moneda [0] 3 3 7 2 5" xfId="10241" xr:uid="{EC2BF7E1-3F19-472D-BDEF-CECB97A7941E}"/>
    <cellStyle name="Moneda [0] 3 3 7 2 5 2" xfId="41293" xr:uid="{19D8975C-545E-477E-B42E-3609E980A689}"/>
    <cellStyle name="Moneda [0] 3 3 7 2 6" xfId="24424" xr:uid="{2CD9F432-48FD-4105-92D6-89BAD4F8AA7F}"/>
    <cellStyle name="Moneda [0] 3 3 7 3" xfId="1771" xr:uid="{6CD6AF87-0596-4F53-B49A-077B8BD5E26B}"/>
    <cellStyle name="Moneda [0] 3 3 7 3 2" xfId="4186" xr:uid="{014C29EB-6431-47E8-9037-03CC2B02820F}"/>
    <cellStyle name="Moneda [0] 3 3 7 3 2 2" xfId="12169" xr:uid="{2B58AD70-DC89-4CE9-A885-74737FF3E0A8}"/>
    <cellStyle name="Moneda [0] 3 3 7 3 2 2 2" xfId="43217" xr:uid="{22941229-5BF5-49FC-9F52-4B2E829D1578}"/>
    <cellStyle name="Moneda [0] 3 3 7 3 2 3" xfId="26348" xr:uid="{CEA48D0F-8EAE-4AAA-B234-957A5406558A}"/>
    <cellStyle name="Moneda [0] 3 3 7 3 3" xfId="6600" xr:uid="{F0FBA3CE-FF60-44F3-99D6-477B1C152C6D}"/>
    <cellStyle name="Moneda [0] 3 3 7 3 3 2" xfId="15777" xr:uid="{A4D02B96-2B9D-45A9-8BC4-85D7B7BA6EB2}"/>
    <cellStyle name="Moneda [0] 3 3 7 3 3 2 2" xfId="46824" xr:uid="{A050DB72-6885-4A65-BE33-AA4BC4C5AA92}"/>
    <cellStyle name="Moneda [0] 3 3 7 3 3 3" xfId="29955" xr:uid="{53A4A649-E277-4AA1-843D-AAA0945BD682}"/>
    <cellStyle name="Moneda [0] 3 3 7 3 4" xfId="20032" xr:uid="{CC2E10AD-4DE2-4183-83B1-5C1389BF2CA5}"/>
    <cellStyle name="Moneda [0] 3 3 7 3 4 2" xfId="51049" xr:uid="{50A7B65B-1D22-469B-8A8A-7C6BC0443E23}"/>
    <cellStyle name="Moneda [0] 3 3 7 3 4 3" xfId="34180" xr:uid="{0647B50D-0819-4D84-9C98-EB3DA2FEBF2B}"/>
    <cellStyle name="Moneda [0] 3 3 7 3 5" xfId="9011" xr:uid="{19374D82-3AD9-43EF-A4C3-9604D44A14FB}"/>
    <cellStyle name="Moneda [0] 3 3 7 3 5 2" xfId="40063" xr:uid="{BEFBF75E-773D-4BCB-B651-A6ED72E66BC4}"/>
    <cellStyle name="Moneda [0] 3 3 7 3 6" xfId="23194" xr:uid="{C905E788-B9B4-4133-9464-6A35EB94ABA5}"/>
    <cellStyle name="Moneda [0] 3 3 7 4" xfId="3734" xr:uid="{3F953F5C-02F5-418D-A8DD-B36C5C1281B4}"/>
    <cellStyle name="Moneda [0] 3 3 7 4 2" xfId="11717" xr:uid="{490C049B-5803-4C3F-9EAC-5CC43C05BEE7}"/>
    <cellStyle name="Moneda [0] 3 3 7 4 2 2" xfId="42765" xr:uid="{11FE376B-3DA8-4BC3-A421-F4280C3F8E40}"/>
    <cellStyle name="Moneda [0] 3 3 7 4 3" xfId="25896" xr:uid="{6A000FD9-AF70-4B00-AFA6-BA144F02A51C}"/>
    <cellStyle name="Moneda [0] 3 3 7 5" xfId="6148" xr:uid="{C85098C4-6C6E-44AF-B72D-5F2327DE1655}"/>
    <cellStyle name="Moneda [0] 3 3 7 5 2" xfId="15325" xr:uid="{6FEA06B2-9A9C-4FE4-9FB9-5D7F728DC737}"/>
    <cellStyle name="Moneda [0] 3 3 7 5 2 2" xfId="46372" xr:uid="{CEB98678-47B8-4DF3-A020-8C2D089960D5}"/>
    <cellStyle name="Moneda [0] 3 3 7 5 3" xfId="29503" xr:uid="{CB35FC7F-1E9B-4151-B584-702038F74303}"/>
    <cellStyle name="Moneda [0] 3 3 7 6" xfId="19580" xr:uid="{26AC9EDF-B0AF-4E72-B54B-2963ABAA6B1D}"/>
    <cellStyle name="Moneda [0] 3 3 7 6 2" xfId="50597" xr:uid="{2C81DA86-ED43-4EC9-B511-FED71829726F}"/>
    <cellStyle name="Moneda [0] 3 3 7 6 3" xfId="33728" xr:uid="{E87E9D34-98D5-40A9-BC0E-3ECF2868A177}"/>
    <cellStyle name="Moneda [0] 3 3 7 7" xfId="8559" xr:uid="{C13F6DD7-B2D4-4ADB-A293-FE7C3353457B}"/>
    <cellStyle name="Moneda [0] 3 3 7 7 2" xfId="39611" xr:uid="{99CCF73F-C8C8-4A12-8E69-03457380AC31}"/>
    <cellStyle name="Moneda [0] 3 3 7 8" xfId="22742" xr:uid="{447E6AAC-5F38-42A1-A410-993E7CD40BE2}"/>
    <cellStyle name="Moneda [0] 3 3 8" xfId="1366" xr:uid="{76305944-B237-48BF-B177-C61AA0E27D39}"/>
    <cellStyle name="Moneda [0] 3 3 8 2" xfId="3048" xr:uid="{6C2CD62B-BAC6-4CF3-8411-84EEBE039927}"/>
    <cellStyle name="Moneda [0] 3 3 8 2 2" xfId="5463" xr:uid="{AC43550B-4A5F-4E06-A363-15DE6A36C54B}"/>
    <cellStyle name="Moneda [0] 3 3 8 2 2 2" xfId="13446" xr:uid="{CCAB0438-0C71-4CB4-99BD-86487BCF87D3}"/>
    <cellStyle name="Moneda [0] 3 3 8 2 2 2 2" xfId="44494" xr:uid="{D4B42DD2-0C0E-4715-9FBF-180422474E7C}"/>
    <cellStyle name="Moneda [0] 3 3 8 2 2 3" xfId="27625" xr:uid="{D10B2E87-66A2-41A8-93EF-14566D685640}"/>
    <cellStyle name="Moneda [0] 3 3 8 2 3" xfId="7877" xr:uid="{404186E9-342A-4D41-94D6-4DBAE1315D61}"/>
    <cellStyle name="Moneda [0] 3 3 8 2 3 2" xfId="17054" xr:uid="{785AD85C-F82E-415B-B014-41F0E48A54B1}"/>
    <cellStyle name="Moneda [0] 3 3 8 2 3 2 2" xfId="48101" xr:uid="{522E304B-176C-43B2-982B-C007EFC559DC}"/>
    <cellStyle name="Moneda [0] 3 3 8 2 3 3" xfId="31232" xr:uid="{6B311414-7B52-4E10-BB78-1DF987746E76}"/>
    <cellStyle name="Moneda [0] 3 3 8 2 4" xfId="21309" xr:uid="{6985344D-DA62-4A9D-910E-04FC67C63677}"/>
    <cellStyle name="Moneda [0] 3 3 8 2 4 2" xfId="52326" xr:uid="{EC8FFD16-B394-4B33-9286-D5C3FB4A597B}"/>
    <cellStyle name="Moneda [0] 3 3 8 2 4 3" xfId="35457" xr:uid="{0A1A45CF-D280-442E-A4A2-BDD84E9235CD}"/>
    <cellStyle name="Moneda [0] 3 3 8 2 5" xfId="10288" xr:uid="{D0CCA858-102D-4350-BD30-CD2974B947D3}"/>
    <cellStyle name="Moneda [0] 3 3 8 2 5 2" xfId="41340" xr:uid="{F9F7C0BB-6520-4186-8AC4-A6D5FB1828B3}"/>
    <cellStyle name="Moneda [0] 3 3 8 2 6" xfId="24471" xr:uid="{8AE4307A-70F9-49DD-AFD2-C5EEE6234DF7}"/>
    <cellStyle name="Moneda [0] 3 3 8 3" xfId="2141" xr:uid="{6A89AE8D-445E-4BAF-9A1B-71873D7538C7}"/>
    <cellStyle name="Moneda [0] 3 3 8 3 2" xfId="4556" xr:uid="{4530C482-834D-478C-BFC6-5B04CE0D312A}"/>
    <cellStyle name="Moneda [0] 3 3 8 3 2 2" xfId="12539" xr:uid="{6CBB7863-858B-46B3-983F-61DE33E8227C}"/>
    <cellStyle name="Moneda [0] 3 3 8 3 2 2 2" xfId="43587" xr:uid="{AFA23EC5-A379-4318-A358-9E84FE97AB51}"/>
    <cellStyle name="Moneda [0] 3 3 8 3 2 3" xfId="26718" xr:uid="{9A467B26-A362-4153-A475-86F46462947E}"/>
    <cellStyle name="Moneda [0] 3 3 8 3 3" xfId="6970" xr:uid="{95D86760-3E03-429D-8C14-4979E6019672}"/>
    <cellStyle name="Moneda [0] 3 3 8 3 3 2" xfId="16147" xr:uid="{7AEAB85C-6F3F-415C-A128-D45FF54F2807}"/>
    <cellStyle name="Moneda [0] 3 3 8 3 3 2 2" xfId="47194" xr:uid="{9304A59A-FDAB-4124-AA46-9DFBF1EEB141}"/>
    <cellStyle name="Moneda [0] 3 3 8 3 3 3" xfId="30325" xr:uid="{3EB9490F-FA4C-42C5-B8CF-87817C8A3BEA}"/>
    <cellStyle name="Moneda [0] 3 3 8 3 4" xfId="20402" xr:uid="{3D88E133-9A7A-45DF-98E6-F337DF89EA8E}"/>
    <cellStyle name="Moneda [0] 3 3 8 3 4 2" xfId="51419" xr:uid="{A87190D6-669F-4B7E-9765-BB4145422C5B}"/>
    <cellStyle name="Moneda [0] 3 3 8 3 4 3" xfId="34550" xr:uid="{DA929A8E-72D7-48AF-BABC-6D1695EE5C22}"/>
    <cellStyle name="Moneda [0] 3 3 8 3 5" xfId="9381" xr:uid="{F6D293E2-51C5-4F2D-9A64-EC6E9EE68DFE}"/>
    <cellStyle name="Moneda [0] 3 3 8 3 5 2" xfId="40433" xr:uid="{80E732F9-6665-4320-B357-CC302D46E201}"/>
    <cellStyle name="Moneda [0] 3 3 8 3 6" xfId="23564" xr:uid="{190781CC-DE7C-4F88-8A69-E1C475E4D73C}"/>
    <cellStyle name="Moneda [0] 3 3 8 4" xfId="3781" xr:uid="{0BEE7145-7AFC-4E12-B74C-81A5F514412F}"/>
    <cellStyle name="Moneda [0] 3 3 8 4 2" xfId="11764" xr:uid="{756B0A4A-AF53-45F2-9597-D125D6C08D09}"/>
    <cellStyle name="Moneda [0] 3 3 8 4 2 2" xfId="42812" xr:uid="{043E14C4-E76C-4972-A8A3-436DDCAD0F1C}"/>
    <cellStyle name="Moneda [0] 3 3 8 4 3" xfId="25943" xr:uid="{ED10E5D9-EDC1-4E3A-B6D2-0E7039192ACF}"/>
    <cellStyle name="Moneda [0] 3 3 8 5" xfId="6195" xr:uid="{B0E11082-4712-4A95-B356-4EC32ADAD947}"/>
    <cellStyle name="Moneda [0] 3 3 8 5 2" xfId="15372" xr:uid="{08E377BE-37D3-4A99-BF2F-7B9B10C3F9BF}"/>
    <cellStyle name="Moneda [0] 3 3 8 5 2 2" xfId="46419" xr:uid="{DC560800-98C5-40AA-BFBF-494E6545AE48}"/>
    <cellStyle name="Moneda [0] 3 3 8 5 3" xfId="29550" xr:uid="{DF66C7EE-1AA6-4F06-9BC1-52B82F17CCBB}"/>
    <cellStyle name="Moneda [0] 3 3 8 6" xfId="19627" xr:uid="{FF3E97F4-DE21-4AA9-87B3-72FCACFDD682}"/>
    <cellStyle name="Moneda [0] 3 3 8 6 2" xfId="50644" xr:uid="{FA05D853-552D-4FCC-85C9-CC603FB55791}"/>
    <cellStyle name="Moneda [0] 3 3 8 6 3" xfId="33775" xr:uid="{E588C5AC-8FB2-4A09-9214-6985A59AC2F9}"/>
    <cellStyle name="Moneda [0] 3 3 8 7" xfId="8606" xr:uid="{43F9221D-AFE7-4A59-8FF1-20A2F7870E7B}"/>
    <cellStyle name="Moneda [0] 3 3 8 7 2" xfId="39658" xr:uid="{BE9E8ADE-8792-48EF-B07D-C5088EA05B0E}"/>
    <cellStyle name="Moneda [0] 3 3 8 8" xfId="22789" xr:uid="{85C216C7-FC5F-44AC-AE17-52AF130111DA}"/>
    <cellStyle name="Moneda [0] 3 3 9" xfId="2365" xr:uid="{C40D3D59-F552-45F0-A732-9168E1D90D69}"/>
    <cellStyle name="Moneda [0] 3 3 9 2" xfId="4780" xr:uid="{364D84E6-9373-4BE7-890C-64127DC73C5C}"/>
    <cellStyle name="Moneda [0] 3 3 9 2 2" xfId="12763" xr:uid="{32432B48-9343-4FD6-9BDE-80ED7CB02AA2}"/>
    <cellStyle name="Moneda [0] 3 3 9 2 2 2" xfId="43811" xr:uid="{723D7849-79B2-45F9-86A5-190CF2FC814E}"/>
    <cellStyle name="Moneda [0] 3 3 9 2 3" xfId="26942" xr:uid="{6AA0897B-2E1F-4563-9953-376A6A3A3197}"/>
    <cellStyle name="Moneda [0] 3 3 9 3" xfId="7194" xr:uid="{AF729BB0-E451-4197-A17E-1809E7B5D03E}"/>
    <cellStyle name="Moneda [0] 3 3 9 3 2" xfId="16371" xr:uid="{77921EC7-2C64-49AE-A099-630E22A5D72C}"/>
    <cellStyle name="Moneda [0] 3 3 9 3 2 2" xfId="47418" xr:uid="{0EBDAD5C-B60A-4658-9771-D0064DF93F67}"/>
    <cellStyle name="Moneda [0] 3 3 9 3 3" xfId="30549" xr:uid="{2EC26E84-30EC-4A86-B24C-2CC4F34305E6}"/>
    <cellStyle name="Moneda [0] 3 3 9 4" xfId="20626" xr:uid="{860ABF66-EDD9-4F25-8B2C-6C191087EC26}"/>
    <cellStyle name="Moneda [0] 3 3 9 4 2" xfId="51643" xr:uid="{2B8863DB-5FA3-4877-B0E3-A05A0D8A15B3}"/>
    <cellStyle name="Moneda [0] 3 3 9 4 3" xfId="34774" xr:uid="{66E6469F-249D-4771-A70A-AA888DB602CE}"/>
    <cellStyle name="Moneda [0] 3 3 9 5" xfId="9605" xr:uid="{0B1C8572-94B7-4E25-B117-1634D4E76EED}"/>
    <cellStyle name="Moneda [0] 3 3 9 5 2" xfId="40657" xr:uid="{471CD6C5-EE88-4A0D-A061-2D1FE428D2D5}"/>
    <cellStyle name="Moneda [0] 3 3 9 6" xfId="23788" xr:uid="{C2581B0F-E7AB-485D-B521-C08E47B2B19D}"/>
    <cellStyle name="Moneda [0] 3 30" xfId="37964" xr:uid="{D1253908-F555-4D73-B6C1-51D5BB9CB873}"/>
    <cellStyle name="Moneda [0] 3 30 2" xfId="54833" xr:uid="{20B7D9B2-CAE6-47CF-9B89-B84A1F60C4ED}"/>
    <cellStyle name="Moneda [0] 3 31" xfId="38266" xr:uid="{CC74CE24-C87D-4701-AB11-A4E79CA8581A}"/>
    <cellStyle name="Moneda [0] 3 31 2" xfId="55135" xr:uid="{0F94C83A-F8ED-463B-ABE6-AC94134D2C16}"/>
    <cellStyle name="Moneda [0] 3 32" xfId="38566" xr:uid="{28790D11-AD4B-48A4-BA3E-F91B07A716D1}"/>
    <cellStyle name="Moneda [0] 3 32 2" xfId="55435" xr:uid="{19E90A01-A3F0-4577-BE81-8B4F335067F4}"/>
    <cellStyle name="Moneda [0] 3 33" xfId="38866" xr:uid="{AE9E5501-10FC-4481-AF1B-9716F2C2D8FF}"/>
    <cellStyle name="Moneda [0] 3 33 2" xfId="55735" xr:uid="{A1289733-652F-4D54-8C00-972C905B4997}"/>
    <cellStyle name="Moneda [0] 3 34" xfId="39006" xr:uid="{B7CC2A27-12EE-4AC7-A4BF-F6498D9E640B}"/>
    <cellStyle name="Moneda [0] 3 35" xfId="22137" xr:uid="{0AE7CE80-23B1-4239-B1D1-37861D7D7975}"/>
    <cellStyle name="Moneda [0] 3 4" xfId="244" xr:uid="{D0D795B4-9C25-40CC-BD3A-5442AD93AC79}"/>
    <cellStyle name="Moneda [0] 3 4 10" xfId="14442" xr:uid="{FAAA610E-840A-4B10-A158-F8280BDE5289}"/>
    <cellStyle name="Moneda [0] 3 4 10 2" xfId="45490" xr:uid="{8185F556-A6B3-46D6-8F65-FDEA436460BC}"/>
    <cellStyle name="Moneda [0] 3 4 10 3" xfId="28621" xr:uid="{9D561E3A-A190-47EE-A7BE-4F23A0342425}"/>
    <cellStyle name="Moneda [0] 3 4 11" xfId="14616" xr:uid="{9A3D7BE6-863E-449E-8785-E3E4B20D3607}"/>
    <cellStyle name="Moneda [0] 3 4 11 2" xfId="45663" xr:uid="{456DCDA4-2750-42D8-804C-7C0A9F099C3E}"/>
    <cellStyle name="Moneda [0] 3 4 11 3" xfId="28794" xr:uid="{EB8CF6F2-9F84-4536-A8B9-7C99FD114959}"/>
    <cellStyle name="Moneda [0] 3 4 12" xfId="18103" xr:uid="{3AEC0153-06D5-41CA-AEC5-CF0186BE2B97}"/>
    <cellStyle name="Moneda [0] 3 4 12 2" xfId="49120" xr:uid="{A1C4D71C-D624-4CAD-B306-6875D143496A}"/>
    <cellStyle name="Moneda [0] 3 4 12 3" xfId="32251" xr:uid="{1CDA1F52-2237-447D-ADEC-C5727D06AD13}"/>
    <cellStyle name="Moneda [0] 3 4 13" xfId="18403" xr:uid="{2BCF68B0-1016-4910-82D3-05036FE79C2A}"/>
    <cellStyle name="Moneda [0] 3 4 13 2" xfId="49420" xr:uid="{4498C9E0-8CAB-4D75-91E0-4BFB73DBDC30}"/>
    <cellStyle name="Moneda [0] 3 4 13 3" xfId="32551" xr:uid="{A97F4431-08AA-4ECA-82C6-FAACCEC2E6E7}"/>
    <cellStyle name="Moneda [0] 3 4 14" xfId="18703" xr:uid="{83D68383-6A26-4AB4-A7CC-4184553A21B1}"/>
    <cellStyle name="Moneda [0] 3 4 14 2" xfId="49720" xr:uid="{67DF8919-AC56-4682-BA7C-C3BDB2AFB0CF}"/>
    <cellStyle name="Moneda [0] 3 4 14 3" xfId="32851" xr:uid="{4FFC235B-BAE5-4BDC-99D4-9E9EE9F6619D}"/>
    <cellStyle name="Moneda [0] 3 4 15" xfId="18875" xr:uid="{3DA46268-F734-4326-80A1-80E293C061C2}"/>
    <cellStyle name="Moneda [0] 3 4 15 2" xfId="49892" xr:uid="{680C95A8-997E-4529-90A4-052E0DAA522B}"/>
    <cellStyle name="Moneda [0] 3 4 15 3" xfId="33023" xr:uid="{23CFCC7B-A71E-44A4-82C4-E1B1C95CC19A}"/>
    <cellStyle name="Moneda [0] 3 4 16" xfId="8075" xr:uid="{35D8BBCA-E53B-4D95-B441-190042B85578}"/>
    <cellStyle name="Moneda [0] 3 4 16 2" xfId="53324" xr:uid="{CBFB48C5-79D0-4555-B519-8A465CF14D96}"/>
    <cellStyle name="Moneda [0] 3 4 16 3" xfId="36455" xr:uid="{A3A10756-124F-47F5-8B27-3A0163FF16C7}"/>
    <cellStyle name="Moneda [0] 3 4 17" xfId="36760" xr:uid="{1547D976-D52E-4AE9-BBA2-6CD7C32172F4}"/>
    <cellStyle name="Moneda [0] 3 4 17 2" xfId="53629" xr:uid="{AA4BC471-CE9F-4A01-BC8F-E2557800479D}"/>
    <cellStyle name="Moneda [0] 3 4 18" xfId="37070" xr:uid="{5E551AA3-7851-4FD2-A04C-732BC21478C4}"/>
    <cellStyle name="Moneda [0] 3 4 18 2" xfId="53939" xr:uid="{FA9B3EDA-5F3A-44CD-BE17-D36B27E1B818}"/>
    <cellStyle name="Moneda [0] 3 4 19" xfId="37373" xr:uid="{9EE2E2C0-68C1-4B7D-9EE0-9A77A3FBA49E}"/>
    <cellStyle name="Moneda [0] 3 4 19 2" xfId="54242" xr:uid="{D2DB1C06-E721-4D27-B47C-228FB5515A07}"/>
    <cellStyle name="Moneda [0] 3 4 2" xfId="606" xr:uid="{11507B96-4821-4F35-A01D-01CBFE9F4181}"/>
    <cellStyle name="Moneda [0] 3 4 2 2" xfId="2878" xr:uid="{CA70B040-167B-495E-94B9-9B492893E656}"/>
    <cellStyle name="Moneda [0] 3 4 2 2 2" xfId="5293" xr:uid="{7EB758E7-6AEB-4486-8F2A-7AFF695C3B33}"/>
    <cellStyle name="Moneda [0] 3 4 2 2 2 2" xfId="13276" xr:uid="{8F980F80-68A9-45D8-9FFB-52D74A3A15E1}"/>
    <cellStyle name="Moneda [0] 3 4 2 2 2 2 2" xfId="44324" xr:uid="{6F1230D5-E618-4118-8EFF-E2BF170F4412}"/>
    <cellStyle name="Moneda [0] 3 4 2 2 2 3" xfId="27455" xr:uid="{7E9A2AA4-F341-44BD-9686-C098E1C714BB}"/>
    <cellStyle name="Moneda [0] 3 4 2 2 3" xfId="7707" xr:uid="{1B222EEA-4589-4FBC-B8FF-09FFB5AAD77C}"/>
    <cellStyle name="Moneda [0] 3 4 2 2 3 2" xfId="16884" xr:uid="{2A1C7510-2D5A-4CFD-8745-6E5A6A96831D}"/>
    <cellStyle name="Moneda [0] 3 4 2 2 3 2 2" xfId="47931" xr:uid="{69E5E1A9-3719-412A-836B-BFA52B2C0109}"/>
    <cellStyle name="Moneda [0] 3 4 2 2 3 3" xfId="31062" xr:uid="{88BF6033-0AE1-4E7A-BDA5-3586DC1C0903}"/>
    <cellStyle name="Moneda [0] 3 4 2 2 4" xfId="21139" xr:uid="{7FEB5C74-CEA5-4AA0-99C6-B73B82A4EBB1}"/>
    <cellStyle name="Moneda [0] 3 4 2 2 4 2" xfId="52156" xr:uid="{21FEA59E-0F88-4657-93E5-0A0055CCFE30}"/>
    <cellStyle name="Moneda [0] 3 4 2 2 4 3" xfId="35287" xr:uid="{650E790E-9625-4B7A-8A4C-7B65B5C55082}"/>
    <cellStyle name="Moneda [0] 3 4 2 2 5" xfId="10118" xr:uid="{B22A00AC-9623-4AC2-B659-E94CB94AB3FF}"/>
    <cellStyle name="Moneda [0] 3 4 2 2 5 2" xfId="41170" xr:uid="{AB272F5B-0865-4CC3-BDF0-E617F256E4D4}"/>
    <cellStyle name="Moneda [0] 3 4 2 2 6" xfId="24301" xr:uid="{909B82F8-C7A9-4EB1-83F9-626DC5E01CD3}"/>
    <cellStyle name="Moneda [0] 3 4 2 3" xfId="1862" xr:uid="{FD3EBC15-1898-4CC5-9AF9-113F13188781}"/>
    <cellStyle name="Moneda [0] 3 4 2 3 2" xfId="4277" xr:uid="{29AC320A-C2AF-492A-8674-2198820C9EBD}"/>
    <cellStyle name="Moneda [0] 3 4 2 3 2 2" xfId="12260" xr:uid="{B74DFD34-1FC8-457D-86BC-B21F9C2869B1}"/>
    <cellStyle name="Moneda [0] 3 4 2 3 2 2 2" xfId="43308" xr:uid="{23396C3C-F0AC-4A37-82C3-204642F2A16F}"/>
    <cellStyle name="Moneda [0] 3 4 2 3 2 3" xfId="26439" xr:uid="{7BD07D07-FB73-4BA9-96B7-B3816723C04E}"/>
    <cellStyle name="Moneda [0] 3 4 2 3 3" xfId="6691" xr:uid="{9F216E6A-6183-44F4-B3BA-39E07788D045}"/>
    <cellStyle name="Moneda [0] 3 4 2 3 3 2" xfId="15868" xr:uid="{2A8CDB3F-F6BD-4BA5-BC32-30163CC119A4}"/>
    <cellStyle name="Moneda [0] 3 4 2 3 3 2 2" xfId="46915" xr:uid="{D20EBE11-402C-448F-95E3-D85F3C6635E8}"/>
    <cellStyle name="Moneda [0] 3 4 2 3 3 3" xfId="30046" xr:uid="{A493C019-AEB6-4070-A5C3-1C4E4FA323A7}"/>
    <cellStyle name="Moneda [0] 3 4 2 3 4" xfId="20123" xr:uid="{73599301-3CC3-4F9F-8714-8012A422C432}"/>
    <cellStyle name="Moneda [0] 3 4 2 3 4 2" xfId="51140" xr:uid="{42E2E9B5-A934-4655-B5C6-CDA3BDED325D}"/>
    <cellStyle name="Moneda [0] 3 4 2 3 4 3" xfId="34271" xr:uid="{CE31AC97-8788-4661-BE59-C59B37707BA0}"/>
    <cellStyle name="Moneda [0] 3 4 2 3 5" xfId="9102" xr:uid="{B87A6A4E-AF7F-4595-8705-0C11BB621983}"/>
    <cellStyle name="Moneda [0] 3 4 2 3 5 2" xfId="40154" xr:uid="{891564FE-28BD-4379-833E-6B29EFF58F66}"/>
    <cellStyle name="Moneda [0] 3 4 2 3 6" xfId="23285" xr:uid="{416C6B57-00A6-4C31-9B5A-B6AA15749661}"/>
    <cellStyle name="Moneda [0] 3 4 2 4" xfId="1195" xr:uid="{2EC82D79-AD7A-4E6D-B293-54F526F84115}"/>
    <cellStyle name="Moneda [0] 3 4 2 4 2" xfId="11594" xr:uid="{2CD73DCA-E038-451B-99C9-5F0CB188565A}"/>
    <cellStyle name="Moneda [0] 3 4 2 4 2 2" xfId="42642" xr:uid="{00FEC0D2-EBB7-4DA3-858C-A268619A4A1A}"/>
    <cellStyle name="Moneda [0] 3 4 2 4 3" xfId="25773" xr:uid="{2F2598ED-1094-440B-87F2-D5938E3C3868}"/>
    <cellStyle name="Moneda [0] 3 4 2 5" xfId="3610" xr:uid="{5570CE9C-BE8E-462C-8DAB-61A717FD3C9E}"/>
    <cellStyle name="Moneda [0] 3 4 2 5 2" xfId="15202" xr:uid="{CE50A84B-BC41-42FA-AE22-DED6D15EC5E0}"/>
    <cellStyle name="Moneda [0] 3 4 2 5 2 2" xfId="46249" xr:uid="{87E48D27-28D7-48CB-A559-4B99D1115C5E}"/>
    <cellStyle name="Moneda [0] 3 4 2 5 3" xfId="29380" xr:uid="{F0A14F91-57E1-435F-99B0-C3D1FD42AE65}"/>
    <cellStyle name="Moneda [0] 3 4 2 6" xfId="6025" xr:uid="{8D9D3448-E39C-46BB-B42B-304F3A2DA52D}"/>
    <cellStyle name="Moneda [0] 3 4 2 6 2" xfId="19457" xr:uid="{CF97AB98-E3D1-42A6-A634-D8A1EF7E251B}"/>
    <cellStyle name="Moneda [0] 3 4 2 6 2 2" xfId="50474" xr:uid="{A08BFC41-DF03-4FDB-8B15-9379C2707DC0}"/>
    <cellStyle name="Moneda [0] 3 4 2 6 3" xfId="33605" xr:uid="{15A7C8F5-04B7-4DB9-912D-A4D7EB1EAEC8}"/>
    <cellStyle name="Moneda [0] 3 4 2 7" xfId="8436" xr:uid="{2E4C74CE-D90F-417D-AD1F-D295DC7842E1}"/>
    <cellStyle name="Moneda [0] 3 4 2 7 2" xfId="39488" xr:uid="{EF9EEBF5-D512-4BE2-A8C7-F6465DB6987E}"/>
    <cellStyle name="Moneda [0] 3 4 2 8" xfId="22619" xr:uid="{29D49349-0E6C-4C94-A980-E2311E188E4A}"/>
    <cellStyle name="Moneda [0] 3 4 20" xfId="37673" xr:uid="{B4CD8678-5A35-4163-84F9-D6DC34F6E051}"/>
    <cellStyle name="Moneda [0] 3 4 20 2" xfId="54542" xr:uid="{B4D1F06C-6651-4BD7-A016-742159BCE623}"/>
    <cellStyle name="Moneda [0] 3 4 21" xfId="37975" xr:uid="{C5FCC5F2-E7BB-4549-8F9A-A3DC07077494}"/>
    <cellStyle name="Moneda [0] 3 4 21 2" xfId="54844" xr:uid="{2393D86F-637C-4903-9AF1-A75BDA8A4B6E}"/>
    <cellStyle name="Moneda [0] 3 4 22" xfId="38277" xr:uid="{ED47E100-955B-4516-AABE-A52150AFB523}"/>
    <cellStyle name="Moneda [0] 3 4 22 2" xfId="55146" xr:uid="{B3B99DC3-6016-4397-88F3-FB1150E4595D}"/>
    <cellStyle name="Moneda [0] 3 4 23" xfId="38577" xr:uid="{F232BC9A-0EF6-476A-A9AD-763EE8C9940C}"/>
    <cellStyle name="Moneda [0] 3 4 23 2" xfId="55446" xr:uid="{3B212716-B4C0-4F36-B40D-437DE96C16FB}"/>
    <cellStyle name="Moneda [0] 3 4 24" xfId="38877" xr:uid="{BA9DDEFC-31CF-4DAE-932C-2F2C588896A8}"/>
    <cellStyle name="Moneda [0] 3 4 24 2" xfId="55746" xr:uid="{8A463F55-9EAE-4539-8CF9-EA037BAECD98}"/>
    <cellStyle name="Moneda [0] 3 4 25" xfId="39127" xr:uid="{2884F716-64DB-4C0D-A4E5-DA627D6B82F6}"/>
    <cellStyle name="Moneda [0] 3 4 26" xfId="22258" xr:uid="{7BF737EA-878A-4F97-BEB0-C29019B07403}"/>
    <cellStyle name="Moneda [0] 3 4 3" xfId="1397" xr:uid="{4035148B-D789-45B8-B08F-6C3BD867F026}"/>
    <cellStyle name="Moneda [0] 3 4 3 2" xfId="3079" xr:uid="{47EDD11B-57A3-4C81-AC6D-0CA5034AA695}"/>
    <cellStyle name="Moneda [0] 3 4 3 2 2" xfId="5494" xr:uid="{A313D44E-D518-46A8-98B4-4918FC761BE0}"/>
    <cellStyle name="Moneda [0] 3 4 3 2 2 2" xfId="13477" xr:uid="{9BAFA98A-D4E5-44EC-A988-8BE7A93B4392}"/>
    <cellStyle name="Moneda [0] 3 4 3 2 2 2 2" xfId="44525" xr:uid="{0B7D0191-FB1F-4654-9A74-39B687FC7C85}"/>
    <cellStyle name="Moneda [0] 3 4 3 2 2 3" xfId="27656" xr:uid="{D6922785-1E45-488A-B6BC-E540E8BF15E8}"/>
    <cellStyle name="Moneda [0] 3 4 3 2 3" xfId="7908" xr:uid="{BDDEBB8E-B0A2-4E5F-9BD9-56AF9BFB60CA}"/>
    <cellStyle name="Moneda [0] 3 4 3 2 3 2" xfId="17085" xr:uid="{4AD92F4F-1DF9-45B4-B771-FE72B0182504}"/>
    <cellStyle name="Moneda [0] 3 4 3 2 3 2 2" xfId="48132" xr:uid="{5E3F2C47-0319-48EB-A359-9B1C633CE616}"/>
    <cellStyle name="Moneda [0] 3 4 3 2 3 3" xfId="31263" xr:uid="{BA29BB5A-9CD8-430D-B61F-69C8EF1DC175}"/>
    <cellStyle name="Moneda [0] 3 4 3 2 4" xfId="21340" xr:uid="{9E602790-CA82-42A8-AA1E-C629A62C6939}"/>
    <cellStyle name="Moneda [0] 3 4 3 2 4 2" xfId="52357" xr:uid="{A7E66018-DD74-4BDB-A9AC-4A1FB5181FDB}"/>
    <cellStyle name="Moneda [0] 3 4 3 2 4 3" xfId="35488" xr:uid="{8BA0D01B-E393-4B58-87A7-0ED0D1F33255}"/>
    <cellStyle name="Moneda [0] 3 4 3 2 5" xfId="10319" xr:uid="{BC7C90E9-D817-4E5E-86E0-50F3462A6CD5}"/>
    <cellStyle name="Moneda [0] 3 4 3 2 5 2" xfId="41371" xr:uid="{81ECCA7F-CAC5-4459-81B5-18A039259B61}"/>
    <cellStyle name="Moneda [0] 3 4 3 2 6" xfId="24502" xr:uid="{14FEE71E-AFF8-4542-9E2C-6C42DBA2AF92}"/>
    <cellStyle name="Moneda [0] 3 4 3 3" xfId="2164" xr:uid="{E2FA56A1-9530-4636-AC26-8A00CE37CFAF}"/>
    <cellStyle name="Moneda [0] 3 4 3 3 2" xfId="4579" xr:uid="{5D802C77-2BB9-4451-A94C-47D54C53A01C}"/>
    <cellStyle name="Moneda [0] 3 4 3 3 2 2" xfId="12562" xr:uid="{20B4D9EB-1286-4CEE-8F56-03431C3F84B0}"/>
    <cellStyle name="Moneda [0] 3 4 3 3 2 2 2" xfId="43610" xr:uid="{4351E586-3497-4E23-AC38-CC6B100CAE81}"/>
    <cellStyle name="Moneda [0] 3 4 3 3 2 3" xfId="26741" xr:uid="{7A7832CE-D02D-4CF8-A97E-3288AE0443C8}"/>
    <cellStyle name="Moneda [0] 3 4 3 3 3" xfId="6993" xr:uid="{A9328855-2154-4898-8C7B-53041C8F7414}"/>
    <cellStyle name="Moneda [0] 3 4 3 3 3 2" xfId="16170" xr:uid="{D7CCBB1C-9511-4853-B585-769C498BD5FA}"/>
    <cellStyle name="Moneda [0] 3 4 3 3 3 2 2" xfId="47217" xr:uid="{5AC1D492-4609-4296-A17D-7872106275BB}"/>
    <cellStyle name="Moneda [0] 3 4 3 3 3 3" xfId="30348" xr:uid="{CE241188-2812-4549-84B5-FDF022C8B924}"/>
    <cellStyle name="Moneda [0] 3 4 3 3 4" xfId="20425" xr:uid="{B9219D5A-7FA5-4FBD-B498-2E8AF1974280}"/>
    <cellStyle name="Moneda [0] 3 4 3 3 4 2" xfId="51442" xr:uid="{70E1E5A8-2C9D-47EC-AC20-AAB7A33185E1}"/>
    <cellStyle name="Moneda [0] 3 4 3 3 4 3" xfId="34573" xr:uid="{366FE678-F91A-4FEB-BAFC-A97DDDA8C0EA}"/>
    <cellStyle name="Moneda [0] 3 4 3 3 5" xfId="9404" xr:uid="{619E183C-5FAA-49A6-B28F-989DCD9FC774}"/>
    <cellStyle name="Moneda [0] 3 4 3 3 5 2" xfId="40456" xr:uid="{B23A6C44-05B2-4617-9D4E-1F19168A8D96}"/>
    <cellStyle name="Moneda [0] 3 4 3 3 6" xfId="23587" xr:uid="{AA6DE755-074B-41CA-B636-1358277E72A5}"/>
    <cellStyle name="Moneda [0] 3 4 3 4" xfId="3812" xr:uid="{58D3571D-19F3-4E98-A698-08A3E068E881}"/>
    <cellStyle name="Moneda [0] 3 4 3 4 2" xfId="11795" xr:uid="{A91B9762-9495-4B76-8A09-1DF2A7CD385F}"/>
    <cellStyle name="Moneda [0] 3 4 3 4 2 2" xfId="42843" xr:uid="{3FA93374-878C-4255-B0D2-3C5FE7992F4B}"/>
    <cellStyle name="Moneda [0] 3 4 3 4 3" xfId="25974" xr:uid="{1364F274-8C63-4DAF-9CEB-C22792E190EA}"/>
    <cellStyle name="Moneda [0] 3 4 3 5" xfId="6226" xr:uid="{6486FF83-878C-4711-ABD7-A5EE88C04179}"/>
    <cellStyle name="Moneda [0] 3 4 3 5 2" xfId="15403" xr:uid="{CE5C0AFB-6550-4B0D-869B-17857F4009D0}"/>
    <cellStyle name="Moneda [0] 3 4 3 5 2 2" xfId="46450" xr:uid="{2E58A41F-822C-49C1-AF9E-FF89BB958BF6}"/>
    <cellStyle name="Moneda [0] 3 4 3 5 3" xfId="29581" xr:uid="{B1EAAC91-6AC7-4CA0-824F-1D53EEFCE8CA}"/>
    <cellStyle name="Moneda [0] 3 4 3 6" xfId="19658" xr:uid="{D36E8897-CF5E-4399-A066-2D01BC8403EA}"/>
    <cellStyle name="Moneda [0] 3 4 3 6 2" xfId="50675" xr:uid="{203EE02D-AB93-45DE-BADB-3450FAB31491}"/>
    <cellStyle name="Moneda [0] 3 4 3 6 3" xfId="33806" xr:uid="{93A086DE-169B-4E30-8E4D-79751DBAE1A9}"/>
    <cellStyle name="Moneda [0] 3 4 3 7" xfId="8637" xr:uid="{03A66569-1D1A-44AE-9468-2D2B2A9C915E}"/>
    <cellStyle name="Moneda [0] 3 4 3 7 2" xfId="39689" xr:uid="{C3EA0D15-34DA-4F95-9134-A960286B6632}"/>
    <cellStyle name="Moneda [0] 3 4 3 8" xfId="22820" xr:uid="{D8F577D8-C7BE-4AA6-AA96-EDFE2E9EF3A8}"/>
    <cellStyle name="Moneda [0] 3 4 4" xfId="2517" xr:uid="{D0ADD8F9-2C6B-48D5-91BE-ADCE9B2295D6}"/>
    <cellStyle name="Moneda [0] 3 4 4 2" xfId="4932" xr:uid="{AAFCA256-59C0-4A25-94C8-DFFD34D9E6A2}"/>
    <cellStyle name="Moneda [0] 3 4 4 2 2" xfId="12915" xr:uid="{FEA10285-870E-4204-8682-A8585905E9A8}"/>
    <cellStyle name="Moneda [0] 3 4 4 2 2 2" xfId="43963" xr:uid="{5A702178-8DEE-4980-ADFD-47BE7A1B77F9}"/>
    <cellStyle name="Moneda [0] 3 4 4 2 3" xfId="27094" xr:uid="{4A79EFEB-E947-45A4-97A4-ECDE957D7B73}"/>
    <cellStyle name="Moneda [0] 3 4 4 3" xfId="7346" xr:uid="{E2D6FB1C-F056-42E3-9C2A-9E1661546439}"/>
    <cellStyle name="Moneda [0] 3 4 4 3 2" xfId="16523" xr:uid="{F2EEC494-CE3B-45DB-91AC-38ABA524DEF6}"/>
    <cellStyle name="Moneda [0] 3 4 4 3 2 2" xfId="47570" xr:uid="{4ED3E75E-4083-48F7-9F85-A5DFC96CEBD1}"/>
    <cellStyle name="Moneda [0] 3 4 4 3 3" xfId="30701" xr:uid="{9BF7AB2B-9F92-44CD-996D-6553D53D0F3A}"/>
    <cellStyle name="Moneda [0] 3 4 4 4" xfId="20778" xr:uid="{EF315FF9-F8FE-4C2B-A0E1-51422DC662A6}"/>
    <cellStyle name="Moneda [0] 3 4 4 4 2" xfId="51795" xr:uid="{2F46F194-8C1A-468F-985B-C267EB7BF477}"/>
    <cellStyle name="Moneda [0] 3 4 4 4 3" xfId="34926" xr:uid="{83E4839F-C51B-43B9-8272-F674B49F1590}"/>
    <cellStyle name="Moneda [0] 3 4 4 5" xfId="9757" xr:uid="{3AB1FED4-94E5-478E-B1FF-50676BE28A8E}"/>
    <cellStyle name="Moneda [0] 3 4 4 5 2" xfId="40809" xr:uid="{06FBC09B-AF18-47E4-92E0-4B0B8D89A304}"/>
    <cellStyle name="Moneda [0] 3 4 4 6" xfId="23940" xr:uid="{8C423C08-F782-48F8-B432-E7F601C1CFEE}"/>
    <cellStyle name="Moneda [0] 3 4 5" xfId="1510" xr:uid="{09FEFB5B-89B5-475E-A1E7-B2B2693D02C6}"/>
    <cellStyle name="Moneda [0] 3 4 5 2" xfId="3925" xr:uid="{14A066E3-FEF6-4E5F-AE62-09BF6B4F5613}"/>
    <cellStyle name="Moneda [0] 3 4 5 2 2" xfId="11908" xr:uid="{AD2EC8F1-27D0-4DEA-8807-964EF210A54F}"/>
    <cellStyle name="Moneda [0] 3 4 5 2 2 2" xfId="42956" xr:uid="{D0616A95-398A-416E-AEBD-3225B3F9CB1B}"/>
    <cellStyle name="Moneda [0] 3 4 5 2 3" xfId="26087" xr:uid="{E5E662CF-95DB-4743-9B8C-94D539A387C6}"/>
    <cellStyle name="Moneda [0] 3 4 5 3" xfId="6339" xr:uid="{EBECFC1A-731C-43AE-A69B-94D3AE395A14}"/>
    <cellStyle name="Moneda [0] 3 4 5 3 2" xfId="15516" xr:uid="{9AA2DFFF-0634-4C7D-9CB5-CC3ABFE38712}"/>
    <cellStyle name="Moneda [0] 3 4 5 3 2 2" xfId="46563" xr:uid="{B7728815-4FB2-47BD-B78F-E77C44806093}"/>
    <cellStyle name="Moneda [0] 3 4 5 3 3" xfId="29694" xr:uid="{B1F9D798-DCC3-4B41-8120-CD6AFC32C6A2}"/>
    <cellStyle name="Moneda [0] 3 4 5 4" xfId="19771" xr:uid="{346A772E-482A-48C9-AC07-832D13A23021}"/>
    <cellStyle name="Moneda [0] 3 4 5 4 2" xfId="50788" xr:uid="{66ACFD2A-3D63-4981-9686-321E148B44EA}"/>
    <cellStyle name="Moneda [0] 3 4 5 4 3" xfId="33919" xr:uid="{6D5D46DB-B6BB-4090-A162-2BFFFB7D2730}"/>
    <cellStyle name="Moneda [0] 3 4 5 5" xfId="8750" xr:uid="{7576097B-1E07-4D12-A597-41B2ABAC50CC}"/>
    <cellStyle name="Moneda [0] 3 4 5 5 2" xfId="39802" xr:uid="{01E49101-148C-454B-895D-E9898D4559ED}"/>
    <cellStyle name="Moneda [0] 3 4 5 6" xfId="22933" xr:uid="{DC045A66-1CD3-4983-8118-C880DF872C68}"/>
    <cellStyle name="Moneda [0] 3 4 6" xfId="834" xr:uid="{35D4F94C-7F3B-4B41-ABCF-1D8A644A55AC}"/>
    <cellStyle name="Moneda [0] 3 4 6 2" xfId="13698" xr:uid="{1E6B52D5-FA49-43B7-8A46-B7D59D176E63}"/>
    <cellStyle name="Moneda [0] 3 4 6 2 2" xfId="44746" xr:uid="{14BD5E54-2CCB-465F-9744-ACDBD576AF22}"/>
    <cellStyle name="Moneda [0] 3 4 6 2 3" xfId="27877" xr:uid="{5F031AD2-EA0A-4135-8E71-D99F81241C84}"/>
    <cellStyle name="Moneda [0] 3 4 6 3" xfId="17306" xr:uid="{1A0DD8DF-E129-4BAD-9C5C-05A34FC55490}"/>
    <cellStyle name="Moneda [0] 3 4 6 3 2" xfId="48353" xr:uid="{D50F1F77-38FE-4A60-A9BF-1A39CF07D9C9}"/>
    <cellStyle name="Moneda [0] 3 4 6 3 3" xfId="31484" xr:uid="{C6C04D2F-012B-401C-AEBF-0D994B34D3D8}"/>
    <cellStyle name="Moneda [0] 3 4 6 4" xfId="21561" xr:uid="{6918B1FF-4783-4B22-8434-36AB68EB8972}"/>
    <cellStyle name="Moneda [0] 3 4 6 4 2" xfId="52578" xr:uid="{056EE688-86AC-45FF-BD2F-64BA0721DCCE}"/>
    <cellStyle name="Moneda [0] 3 4 6 4 3" xfId="35709" xr:uid="{EA37D5FF-B343-46E2-86DB-A8E646E27C70}"/>
    <cellStyle name="Moneda [0] 3 4 6 5" xfId="10540" xr:uid="{FB1B6B3B-C0DC-4550-934D-68F66900DB10}"/>
    <cellStyle name="Moneda [0] 3 4 6 5 2" xfId="41592" xr:uid="{FD37B9C8-AB4B-4DB9-9B4C-DB93C7EEF08D}"/>
    <cellStyle name="Moneda [0] 3 4 6 6" xfId="24723" xr:uid="{9446731D-492C-4A4A-8E5A-B6138ED7CD0A}"/>
    <cellStyle name="Moneda [0] 3 4 7" xfId="3249" xr:uid="{31ADEDAF-8DF1-40D9-AA41-D0E3077182F8}"/>
    <cellStyle name="Moneda [0] 3 4 7 2" xfId="13995" xr:uid="{48204A0E-57E0-41BE-B60F-A471740B788A}"/>
    <cellStyle name="Moneda [0] 3 4 7 2 2" xfId="45043" xr:uid="{0B37E365-48DD-42F5-8EA2-DFD797DBE1D0}"/>
    <cellStyle name="Moneda [0] 3 4 7 2 3" xfId="28174" xr:uid="{D20A07A0-C444-4A4A-83DD-19DA42FF6962}"/>
    <cellStyle name="Moneda [0] 3 4 7 3" xfId="17603" xr:uid="{7E002F9E-62C0-4E65-AEFF-1E3C6BBA1EFE}"/>
    <cellStyle name="Moneda [0] 3 4 7 3 2" xfId="48650" xr:uid="{6B3090CD-F784-4693-9317-C546A4607FAC}"/>
    <cellStyle name="Moneda [0] 3 4 7 3 3" xfId="31781" xr:uid="{4E986F6D-E03A-4F9F-98FC-3C778134B99E}"/>
    <cellStyle name="Moneda [0] 3 4 7 4" xfId="21858" xr:uid="{81B3A126-1982-4F7B-B007-0AD036DE83F8}"/>
    <cellStyle name="Moneda [0] 3 4 7 4 2" xfId="52875" xr:uid="{97188E09-844F-4FCF-94F4-421BC617EE2D}"/>
    <cellStyle name="Moneda [0] 3 4 7 4 3" xfId="36006" xr:uid="{4985464A-BC3F-4101-9DFB-75ACF4D83597}"/>
    <cellStyle name="Moneda [0] 3 4 7 5" xfId="10837" xr:uid="{1C869DE6-E669-4C4F-86A5-78671280BFD0}"/>
    <cellStyle name="Moneda [0] 3 4 7 5 2" xfId="41889" xr:uid="{87D7419C-250D-4686-B524-8512F5D8666B}"/>
    <cellStyle name="Moneda [0] 3 4 7 6" xfId="25020" xr:uid="{D146D019-54A7-4E4F-A1A8-C99DE93F2227}"/>
    <cellStyle name="Moneda [0] 3 4 8" xfId="5664" xr:uid="{013F88A8-70D9-4A59-9D22-5B360A421F49}"/>
    <cellStyle name="Moneda [0] 3 4 8 2" xfId="14166" xr:uid="{C0A93810-B051-4F7D-9D98-A7C8C875E44F}"/>
    <cellStyle name="Moneda [0] 3 4 8 2 2" xfId="45214" xr:uid="{C36F6AB6-8C6F-4AA2-85D5-C7F9C5041BB2}"/>
    <cellStyle name="Moneda [0] 3 4 8 2 3" xfId="28345" xr:uid="{17771990-733C-445B-A0D9-EEEDD75FC0E1}"/>
    <cellStyle name="Moneda [0] 3 4 8 3" xfId="17774" xr:uid="{F822F537-E7B1-4473-BFED-F0885F64BD17}"/>
    <cellStyle name="Moneda [0] 3 4 8 3 2" xfId="48821" xr:uid="{792D164E-04F2-4852-8AF5-6F7192011490}"/>
    <cellStyle name="Moneda [0] 3 4 8 3 3" xfId="31952" xr:uid="{5BF7FEFF-BD71-4415-918C-581722073F99}"/>
    <cellStyle name="Moneda [0] 3 4 8 4" xfId="22029" xr:uid="{AB86FBD3-CA65-45E3-A3EC-67F110E8AD9D}"/>
    <cellStyle name="Moneda [0] 3 4 8 4 2" xfId="53046" xr:uid="{E8CE3A9B-C5B9-4069-AF77-FCD00CB16403}"/>
    <cellStyle name="Moneda [0] 3 4 8 4 3" xfId="36177" xr:uid="{EAFBADA3-2FB2-4EFA-B428-3941FEFDDF2C}"/>
    <cellStyle name="Moneda [0] 3 4 8 5" xfId="11008" xr:uid="{FA745C8E-848B-4988-9CE8-51E45349207B}"/>
    <cellStyle name="Moneda [0] 3 4 8 5 2" xfId="42060" xr:uid="{6D045C62-26C5-4D43-986D-7F38BC0600D7}"/>
    <cellStyle name="Moneda [0] 3 4 8 6" xfId="25191" xr:uid="{E29671FE-EF47-484D-80B1-EA0182208D78}"/>
    <cellStyle name="Moneda [0] 3 4 9" xfId="11233" xr:uid="{3CF84E75-90B5-44C3-AC96-C2178EB43CDB}"/>
    <cellStyle name="Moneda [0] 3 4 9 2" xfId="14841" xr:uid="{BD6B9539-75D6-4F1C-A424-24B8B1D42120}"/>
    <cellStyle name="Moneda [0] 3 4 9 2 2" xfId="45888" xr:uid="{335FB177-9E1D-4070-A15D-1E83ADE7CD13}"/>
    <cellStyle name="Moneda [0] 3 4 9 2 3" xfId="29019" xr:uid="{6D04162F-3D4D-4C09-B5E7-D833758D635A}"/>
    <cellStyle name="Moneda [0] 3 4 9 3" xfId="19096" xr:uid="{891AC1AD-1E3A-49BB-9167-10E67552F27D}"/>
    <cellStyle name="Moneda [0] 3 4 9 3 2" xfId="50113" xr:uid="{9C8D9BBF-61F3-48BB-9487-F7F2B7911A0D}"/>
    <cellStyle name="Moneda [0] 3 4 9 3 3" xfId="33244" xr:uid="{089F2F54-08E7-4F9A-815D-C906E6E8B7F0}"/>
    <cellStyle name="Moneda [0] 3 4 9 4" xfId="42281" xr:uid="{C525B35C-A381-4FC6-9CA7-48729398CCD2}"/>
    <cellStyle name="Moneda [0] 3 4 9 5" xfId="25412" xr:uid="{CCECBDDF-549A-412A-BE46-2AA24D642342}"/>
    <cellStyle name="Moneda [0] 3 5" xfId="298" xr:uid="{21297F09-2530-4AE7-9973-050C390234CE}"/>
    <cellStyle name="Moneda [0] 3 5 10" xfId="14443" xr:uid="{C57F0CED-823C-4FAA-A611-2E586333F1C2}"/>
    <cellStyle name="Moneda [0] 3 5 10 2" xfId="45491" xr:uid="{7C75A8A8-7A6A-4F00-9617-B098DC7AC3DB}"/>
    <cellStyle name="Moneda [0] 3 5 10 3" xfId="28622" xr:uid="{91B439FF-769D-49E7-B2E6-693D5D0F7C4D}"/>
    <cellStyle name="Moneda [0] 3 5 11" xfId="14674" xr:uid="{EFC15D64-5603-4088-9252-0D2A7B6E7EFD}"/>
    <cellStyle name="Moneda [0] 3 5 11 2" xfId="45721" xr:uid="{2477F0B8-D6D1-4C29-A6FC-C0BA70A77050}"/>
    <cellStyle name="Moneda [0] 3 5 11 3" xfId="28852" xr:uid="{73D66D02-A4FA-430F-8790-5776A29E20E0}"/>
    <cellStyle name="Moneda [0] 3 5 12" xfId="18104" xr:uid="{EAAE78F1-CAB2-487D-B87D-AAD1A931DA54}"/>
    <cellStyle name="Moneda [0] 3 5 12 2" xfId="49121" xr:uid="{CE27BB54-0FED-419A-B29F-C878CBEC8CEC}"/>
    <cellStyle name="Moneda [0] 3 5 12 3" xfId="32252" xr:uid="{B84AFF0B-6505-4814-BE55-A8EC04222EBA}"/>
    <cellStyle name="Moneda [0] 3 5 13" xfId="18404" xr:uid="{8932E1A7-4B5D-4F2A-AA5E-61609DD7DCF3}"/>
    <cellStyle name="Moneda [0] 3 5 13 2" xfId="49421" xr:uid="{EF56AA3E-9E06-4398-8367-AB45BC4C030E}"/>
    <cellStyle name="Moneda [0] 3 5 13 3" xfId="32552" xr:uid="{2E8CB3C1-9144-48DE-88A8-3EFE331BD799}"/>
    <cellStyle name="Moneda [0] 3 5 14" xfId="18704" xr:uid="{31B62BEE-7051-4533-8529-3AD45188B453}"/>
    <cellStyle name="Moneda [0] 3 5 14 2" xfId="49721" xr:uid="{87307B31-7B8F-4490-94B1-EBA8B277198F}"/>
    <cellStyle name="Moneda [0] 3 5 14 3" xfId="32852" xr:uid="{0BFAE032-F3FA-41AD-B7F8-6D9C3CB9218F}"/>
    <cellStyle name="Moneda [0] 3 5 15" xfId="18929" xr:uid="{449B34B7-6E67-49AC-9941-2F6B24040E57}"/>
    <cellStyle name="Moneda [0] 3 5 15 2" xfId="49946" xr:uid="{D56423B3-8C53-4820-B779-73E05D664D55}"/>
    <cellStyle name="Moneda [0] 3 5 15 3" xfId="33077" xr:uid="{BC04058C-6552-425E-8040-A71236E634C1}"/>
    <cellStyle name="Moneda [0] 3 5 16" xfId="8129" xr:uid="{9584006D-BB19-437A-9CC6-DCD28FC036E7}"/>
    <cellStyle name="Moneda [0] 3 5 16 2" xfId="53325" xr:uid="{F174C8FE-1FBB-499B-BF67-B97D2257555E}"/>
    <cellStyle name="Moneda [0] 3 5 16 3" xfId="36456" xr:uid="{88B9B741-9133-4E38-972B-CC795722A60A}"/>
    <cellStyle name="Moneda [0] 3 5 17" xfId="36761" xr:uid="{4A9F8438-D4C1-4ACA-8AEE-D8335C247760}"/>
    <cellStyle name="Moneda [0] 3 5 17 2" xfId="53630" xr:uid="{73BB0AF1-0572-49E3-A64D-16F7682B1D48}"/>
    <cellStyle name="Moneda [0] 3 5 18" xfId="37071" xr:uid="{61787F96-B9A7-45D5-9F49-C41DC4B0E23B}"/>
    <cellStyle name="Moneda [0] 3 5 18 2" xfId="53940" xr:uid="{5C4283E5-B770-4236-AEB2-0422D98A6EEF}"/>
    <cellStyle name="Moneda [0] 3 5 19" xfId="37374" xr:uid="{E1FABA3D-365B-49DF-A25B-725708D8CF9F}"/>
    <cellStyle name="Moneda [0] 3 5 19 2" xfId="54243" xr:uid="{5E633C8A-FDE0-401C-943C-7223E5232965}"/>
    <cellStyle name="Moneda [0] 3 5 2" xfId="607" xr:uid="{FCEC62CA-5E95-49DD-B353-1E1CFF965323}"/>
    <cellStyle name="Moneda [0] 3 5 2 2" xfId="2879" xr:uid="{D3C6554E-E7B9-4B21-8943-4E33D2CD91D6}"/>
    <cellStyle name="Moneda [0] 3 5 2 2 2" xfId="5294" xr:uid="{203EEBA6-6335-4B0C-B8CB-DE7B3FACB09D}"/>
    <cellStyle name="Moneda [0] 3 5 2 2 2 2" xfId="13277" xr:uid="{9519F7EF-6780-47D8-8D5B-EE4622485A2E}"/>
    <cellStyle name="Moneda [0] 3 5 2 2 2 2 2" xfId="44325" xr:uid="{165508C9-A42B-404F-B093-23503E88F2E8}"/>
    <cellStyle name="Moneda [0] 3 5 2 2 2 3" xfId="27456" xr:uid="{05F71066-95F6-4AAA-B066-933C9B90BB20}"/>
    <cellStyle name="Moneda [0] 3 5 2 2 3" xfId="7708" xr:uid="{8243D431-3146-430A-ADE2-405C0B85079C}"/>
    <cellStyle name="Moneda [0] 3 5 2 2 3 2" xfId="16885" xr:uid="{51296AB4-CC0C-476F-B21B-4CBA6D626140}"/>
    <cellStyle name="Moneda [0] 3 5 2 2 3 2 2" xfId="47932" xr:uid="{AE9FC3FD-93B9-4965-A6FF-3AF346B8A3CA}"/>
    <cellStyle name="Moneda [0] 3 5 2 2 3 3" xfId="31063" xr:uid="{3BA0F4DC-FA4D-4EFA-B289-F29AFB2D3ED0}"/>
    <cellStyle name="Moneda [0] 3 5 2 2 4" xfId="21140" xr:uid="{5E105101-9C36-4DC5-A12C-9BB8D3DBA915}"/>
    <cellStyle name="Moneda [0] 3 5 2 2 4 2" xfId="52157" xr:uid="{486BA89E-52EA-45F9-BEC5-9DF36E30606C}"/>
    <cellStyle name="Moneda [0] 3 5 2 2 4 3" xfId="35288" xr:uid="{3C464C0A-1C48-4873-B6A3-BF07890B055A}"/>
    <cellStyle name="Moneda [0] 3 5 2 2 5" xfId="10119" xr:uid="{D72DFBBB-32D4-409A-9556-E137F9C79592}"/>
    <cellStyle name="Moneda [0] 3 5 2 2 5 2" xfId="41171" xr:uid="{054208BC-4720-4D7A-ADFE-9F4C69DA27D4}"/>
    <cellStyle name="Moneda [0] 3 5 2 2 6" xfId="24302" xr:uid="{E9B3524C-6109-4D86-B378-E357AC7A3C5B}"/>
    <cellStyle name="Moneda [0] 3 5 2 3" xfId="1916" xr:uid="{E33CD15B-2F8B-49D4-9A8F-12A9FE00E841}"/>
    <cellStyle name="Moneda [0] 3 5 2 3 2" xfId="4331" xr:uid="{DF1F94E6-1EAE-4BEC-A1A8-F5F786E1B252}"/>
    <cellStyle name="Moneda [0] 3 5 2 3 2 2" xfId="12314" xr:uid="{D45A28C0-04F0-40C3-9539-E13651A72AD5}"/>
    <cellStyle name="Moneda [0] 3 5 2 3 2 2 2" xfId="43362" xr:uid="{7855C315-EA02-4D0E-A2B9-482046C89A0D}"/>
    <cellStyle name="Moneda [0] 3 5 2 3 2 3" xfId="26493" xr:uid="{13C09B92-EFB0-4BB4-81A0-A787DAED716D}"/>
    <cellStyle name="Moneda [0] 3 5 2 3 3" xfId="6745" xr:uid="{DECC8DC3-B3AB-4F43-8558-C0BFE31B805C}"/>
    <cellStyle name="Moneda [0] 3 5 2 3 3 2" xfId="15922" xr:uid="{342B9F1D-A140-4E56-8CC4-A887EC8EB670}"/>
    <cellStyle name="Moneda [0] 3 5 2 3 3 2 2" xfId="46969" xr:uid="{7CB39D3B-E744-497D-ABC3-B2EE32CAF510}"/>
    <cellStyle name="Moneda [0] 3 5 2 3 3 3" xfId="30100" xr:uid="{7C47AB37-56FC-4A96-A62B-1FAA8D399AC0}"/>
    <cellStyle name="Moneda [0] 3 5 2 3 4" xfId="20177" xr:uid="{60AE248E-4DCD-42CF-A1C4-91B00FC5D746}"/>
    <cellStyle name="Moneda [0] 3 5 2 3 4 2" xfId="51194" xr:uid="{45E3489A-24C1-4911-86AC-179A70D177A5}"/>
    <cellStyle name="Moneda [0] 3 5 2 3 4 3" xfId="34325" xr:uid="{51768BE7-3768-4DD5-8DF5-899527A28134}"/>
    <cellStyle name="Moneda [0] 3 5 2 3 5" xfId="9156" xr:uid="{9DBAAD20-B180-4A42-A414-874E6DAA9D85}"/>
    <cellStyle name="Moneda [0] 3 5 2 3 5 2" xfId="40208" xr:uid="{575AA14B-BE64-4789-A5A2-F3C42C2F63DF}"/>
    <cellStyle name="Moneda [0] 3 5 2 3 6" xfId="23339" xr:uid="{D6DE9093-E9A1-4D06-A755-CF51C9AE64D5}"/>
    <cellStyle name="Moneda [0] 3 5 2 4" xfId="1196" xr:uid="{F25F082A-CA43-4983-AD29-47CC06FF827F}"/>
    <cellStyle name="Moneda [0] 3 5 2 4 2" xfId="11595" xr:uid="{91759649-7938-4E56-9485-DB0C02A805A3}"/>
    <cellStyle name="Moneda [0] 3 5 2 4 2 2" xfId="42643" xr:uid="{B0D417B8-A5F2-4115-82E5-642A26CEB894}"/>
    <cellStyle name="Moneda [0] 3 5 2 4 3" xfId="25774" xr:uid="{FA9D59DB-2FE0-47E9-8904-8DB9855DA224}"/>
    <cellStyle name="Moneda [0] 3 5 2 5" xfId="3611" xr:uid="{D13699CF-55A1-41D6-A588-610FE1E756D8}"/>
    <cellStyle name="Moneda [0] 3 5 2 5 2" xfId="15203" xr:uid="{4426567F-1B8B-42FA-BA48-9CB02E7A373D}"/>
    <cellStyle name="Moneda [0] 3 5 2 5 2 2" xfId="46250" xr:uid="{7A207D90-F2BB-4058-BBC6-257BFB2E5D83}"/>
    <cellStyle name="Moneda [0] 3 5 2 5 3" xfId="29381" xr:uid="{313186FF-573E-42F2-94EA-20C483F4771B}"/>
    <cellStyle name="Moneda [0] 3 5 2 6" xfId="6026" xr:uid="{9670866B-7D25-49C8-B738-EA037789701F}"/>
    <cellStyle name="Moneda [0] 3 5 2 6 2" xfId="19458" xr:uid="{689A259F-FE76-428A-AAF8-E79BC6E8E855}"/>
    <cellStyle name="Moneda [0] 3 5 2 6 2 2" xfId="50475" xr:uid="{F873A875-31BA-4368-9848-BB9546A8A9CD}"/>
    <cellStyle name="Moneda [0] 3 5 2 6 3" xfId="33606" xr:uid="{28ACB848-314F-467C-83C4-309F39FBC91A}"/>
    <cellStyle name="Moneda [0] 3 5 2 7" xfId="8437" xr:uid="{56753A3B-AF52-48F2-B737-9E5F7E487FA2}"/>
    <cellStyle name="Moneda [0] 3 5 2 7 2" xfId="39489" xr:uid="{1E60160D-3897-4919-A30D-F93E40416FF0}"/>
    <cellStyle name="Moneda [0] 3 5 2 8" xfId="22620" xr:uid="{1A3E8AF3-E574-4E7C-894A-0718198333AB}"/>
    <cellStyle name="Moneda [0] 3 5 20" xfId="37674" xr:uid="{CC8FC9EB-5798-4F43-A79F-1F2CC37AD5EB}"/>
    <cellStyle name="Moneda [0] 3 5 20 2" xfId="54543" xr:uid="{0F232B42-B9D0-45D6-AEF6-A754DB98CAC4}"/>
    <cellStyle name="Moneda [0] 3 5 21" xfId="37976" xr:uid="{A4B3EABA-105B-41BF-AB3D-209AE215B358}"/>
    <cellStyle name="Moneda [0] 3 5 21 2" xfId="54845" xr:uid="{8FD0CF30-5E8D-4559-9E49-4199325E1135}"/>
    <cellStyle name="Moneda [0] 3 5 22" xfId="38278" xr:uid="{CF239275-3F27-46EB-B636-FFE2236EFADD}"/>
    <cellStyle name="Moneda [0] 3 5 22 2" xfId="55147" xr:uid="{690AC7C5-DB6B-47FD-8BFF-29065A838244}"/>
    <cellStyle name="Moneda [0] 3 5 23" xfId="38578" xr:uid="{91F4CC87-C02A-4539-AA1D-F257D0C70A9B}"/>
    <cellStyle name="Moneda [0] 3 5 23 2" xfId="55447" xr:uid="{67B1EDA5-B010-40E8-9911-6423ABDC0846}"/>
    <cellStyle name="Moneda [0] 3 5 24" xfId="38878" xr:uid="{FAEA8B8F-91CA-4007-B199-B6568CA1E6BA}"/>
    <cellStyle name="Moneda [0] 3 5 24 2" xfId="55747" xr:uid="{212E288A-9193-4B17-8D6F-442B09ACB5A3}"/>
    <cellStyle name="Moneda [0] 3 5 25" xfId="39181" xr:uid="{7646B796-F681-4C12-80A4-F043FA61C3D6}"/>
    <cellStyle name="Moneda [0] 3 5 26" xfId="22312" xr:uid="{F5675CE7-A7D3-449E-B0B6-4F0F40CED6B8}"/>
    <cellStyle name="Moneda [0] 3 5 3" xfId="2218" xr:uid="{A41F9547-2269-45D4-98F3-C621C2A1B4C9}"/>
    <cellStyle name="Moneda [0] 3 5 3 2" xfId="4633" xr:uid="{1E008EA4-01B4-41E1-9426-5DE561EB1815}"/>
    <cellStyle name="Moneda [0] 3 5 3 2 2" xfId="12616" xr:uid="{460F3538-1D0E-4E4A-9827-41EAE92B3EF1}"/>
    <cellStyle name="Moneda [0] 3 5 3 2 2 2" xfId="43664" xr:uid="{53EB1873-FF64-444D-B5A3-982D9B7A2908}"/>
    <cellStyle name="Moneda [0] 3 5 3 2 3" xfId="26795" xr:uid="{73624E73-CFC4-4A96-863F-9F393998659F}"/>
    <cellStyle name="Moneda [0] 3 5 3 3" xfId="7047" xr:uid="{9251D77E-7498-421A-AD2A-7E4AADE9CC50}"/>
    <cellStyle name="Moneda [0] 3 5 3 3 2" xfId="16224" xr:uid="{BADCEECB-7467-4A16-8E30-33AAF8941444}"/>
    <cellStyle name="Moneda [0] 3 5 3 3 2 2" xfId="47271" xr:uid="{F384E26D-A89C-429C-8FAF-505B4C71F0EA}"/>
    <cellStyle name="Moneda [0] 3 5 3 3 3" xfId="30402" xr:uid="{F9F0CB51-612F-4F68-868A-B432361BBF97}"/>
    <cellStyle name="Moneda [0] 3 5 3 4" xfId="20479" xr:uid="{14981246-091D-477F-855E-A004D73F9E3B}"/>
    <cellStyle name="Moneda [0] 3 5 3 4 2" xfId="51496" xr:uid="{1C862F0C-5F27-47E1-A9F4-D34894A50BBE}"/>
    <cellStyle name="Moneda [0] 3 5 3 4 3" xfId="34627" xr:uid="{238BDE82-4986-4EE0-8648-0E743133C1BF}"/>
    <cellStyle name="Moneda [0] 3 5 3 5" xfId="9458" xr:uid="{EC0E656E-4B5B-4E48-A6A9-898D9A97A658}"/>
    <cellStyle name="Moneda [0] 3 5 3 5 2" xfId="40510" xr:uid="{10E9D384-5E27-4315-8E77-DE2DD85FD864}"/>
    <cellStyle name="Moneda [0] 3 5 3 6" xfId="23641" xr:uid="{5AC08081-CC58-45C9-ACE3-180164B211C3}"/>
    <cellStyle name="Moneda [0] 3 5 4" xfId="2571" xr:uid="{09037EE0-2B9C-43C1-95DB-DC1716944321}"/>
    <cellStyle name="Moneda [0] 3 5 4 2" xfId="4986" xr:uid="{1ABA6CA0-7045-44D4-BB37-C5F033E9BC90}"/>
    <cellStyle name="Moneda [0] 3 5 4 2 2" xfId="12969" xr:uid="{B7F2CF49-9D72-40A4-B44D-EB842E6112C6}"/>
    <cellStyle name="Moneda [0] 3 5 4 2 2 2" xfId="44017" xr:uid="{82969278-C41A-4A16-888F-01E557FF285A}"/>
    <cellStyle name="Moneda [0] 3 5 4 2 3" xfId="27148" xr:uid="{3F74A4A2-FAE7-4FF0-93C9-868A20AC3969}"/>
    <cellStyle name="Moneda [0] 3 5 4 3" xfId="7400" xr:uid="{D0A1DAFC-6795-4CA0-88D5-F37809D23480}"/>
    <cellStyle name="Moneda [0] 3 5 4 3 2" xfId="16577" xr:uid="{11A8E8F7-A50F-4CFE-A2A9-98CDF8CEDE38}"/>
    <cellStyle name="Moneda [0] 3 5 4 3 2 2" xfId="47624" xr:uid="{B756FD86-66DB-48DC-9B3B-382B0CECB8E0}"/>
    <cellStyle name="Moneda [0] 3 5 4 3 3" xfId="30755" xr:uid="{45DB8B4D-68BB-48B1-A27E-2C2CBB42FBD2}"/>
    <cellStyle name="Moneda [0] 3 5 4 4" xfId="20832" xr:uid="{82EB1EDD-F076-4898-B739-74B9E4A4217E}"/>
    <cellStyle name="Moneda [0] 3 5 4 4 2" xfId="51849" xr:uid="{0AC8A0F4-1E9B-4D57-996B-855284C7DB4A}"/>
    <cellStyle name="Moneda [0] 3 5 4 4 3" xfId="34980" xr:uid="{AC0D4942-1F87-421D-9911-1958FCDEA6DD}"/>
    <cellStyle name="Moneda [0] 3 5 4 5" xfId="9811" xr:uid="{2F530314-3819-4686-A1BB-3D8DCEFA2AA9}"/>
    <cellStyle name="Moneda [0] 3 5 4 5 2" xfId="40863" xr:uid="{ADA4998A-D088-4C46-BF61-7B4785B8957C}"/>
    <cellStyle name="Moneda [0] 3 5 4 6" xfId="23994" xr:uid="{0B4FABBA-8D38-4B29-8295-2F67891E6207}"/>
    <cellStyle name="Moneda [0] 3 5 5" xfId="1564" xr:uid="{8B12AA9E-7655-4BC2-8785-3C858AE7F576}"/>
    <cellStyle name="Moneda [0] 3 5 5 2" xfId="3979" xr:uid="{180818FA-064D-4F73-A36F-84EFDA876633}"/>
    <cellStyle name="Moneda [0] 3 5 5 2 2" xfId="11962" xr:uid="{46BA3ED7-3685-486A-B557-7024FDB02CCC}"/>
    <cellStyle name="Moneda [0] 3 5 5 2 2 2" xfId="43010" xr:uid="{B31EB252-38A6-498C-A25E-C4F4CCC6FCA3}"/>
    <cellStyle name="Moneda [0] 3 5 5 2 3" xfId="26141" xr:uid="{9897A985-1650-442E-B248-0B33D8C1B437}"/>
    <cellStyle name="Moneda [0] 3 5 5 3" xfId="6393" xr:uid="{1AD594D0-C1CF-4307-9435-9AAAC5D99416}"/>
    <cellStyle name="Moneda [0] 3 5 5 3 2" xfId="15570" xr:uid="{7DA2AE30-ACA6-417A-8A10-715187D5CBDC}"/>
    <cellStyle name="Moneda [0] 3 5 5 3 2 2" xfId="46617" xr:uid="{F844A3CF-F1BB-489B-8E11-2CD46F2436C9}"/>
    <cellStyle name="Moneda [0] 3 5 5 3 3" xfId="29748" xr:uid="{86067BBB-51DA-45F6-8FB6-4F674694063E}"/>
    <cellStyle name="Moneda [0] 3 5 5 4" xfId="19825" xr:uid="{D48E1DC9-8499-4DAE-8A79-58E155E9575A}"/>
    <cellStyle name="Moneda [0] 3 5 5 4 2" xfId="50842" xr:uid="{F4669A91-6980-45E6-8CDF-A7A3F723C613}"/>
    <cellStyle name="Moneda [0] 3 5 5 4 3" xfId="33973" xr:uid="{80A3E921-D29C-4ECA-9B7A-C7E778C0E1E7}"/>
    <cellStyle name="Moneda [0] 3 5 5 5" xfId="8804" xr:uid="{E8F1DC64-7068-40E2-BB63-4047BC2F5C1E}"/>
    <cellStyle name="Moneda [0] 3 5 5 5 2" xfId="39856" xr:uid="{1EB6A715-4EF5-4EFA-9481-C074609329C6}"/>
    <cellStyle name="Moneda [0] 3 5 5 6" xfId="22987" xr:uid="{AEE33CC1-FD33-4CF1-B101-65B405A1E936}"/>
    <cellStyle name="Moneda [0] 3 5 6" xfId="888" xr:uid="{E2D20BDD-1983-4BF5-B3FD-732CCA76F879}"/>
    <cellStyle name="Moneda [0] 3 5 6 2" xfId="13699" xr:uid="{3F48A4F4-9A63-4B75-911F-F9FF523615A9}"/>
    <cellStyle name="Moneda [0] 3 5 6 2 2" xfId="44747" xr:uid="{974B0728-F65F-433E-8C0B-598A0FB02C0E}"/>
    <cellStyle name="Moneda [0] 3 5 6 2 3" xfId="27878" xr:uid="{0D34C817-4CDC-4D2A-9ECD-18F1F0F24FD8}"/>
    <cellStyle name="Moneda [0] 3 5 6 3" xfId="17307" xr:uid="{FFF2C9BE-FAB0-4C7D-9E04-E08D949BE539}"/>
    <cellStyle name="Moneda [0] 3 5 6 3 2" xfId="48354" xr:uid="{8DED9633-EBAC-496C-BD91-5A8BB23DD0F4}"/>
    <cellStyle name="Moneda [0] 3 5 6 3 3" xfId="31485" xr:uid="{F8962141-3882-43F8-841E-228601C10128}"/>
    <cellStyle name="Moneda [0] 3 5 6 4" xfId="21562" xr:uid="{7FDA162F-E024-4AF9-8C1A-62A4C93C3BDD}"/>
    <cellStyle name="Moneda [0] 3 5 6 4 2" xfId="52579" xr:uid="{BDC40AF0-52FD-42E8-91C0-491A717D1A02}"/>
    <cellStyle name="Moneda [0] 3 5 6 4 3" xfId="35710" xr:uid="{896F865D-E55D-4C86-A8A8-CD45DFD28AF9}"/>
    <cellStyle name="Moneda [0] 3 5 6 5" xfId="10541" xr:uid="{D08E0306-592E-4878-9A2B-C0555C90392C}"/>
    <cellStyle name="Moneda [0] 3 5 6 5 2" xfId="41593" xr:uid="{FD8B13A1-62BC-4E7A-81BE-145E490F74D6}"/>
    <cellStyle name="Moneda [0] 3 5 6 6" xfId="24724" xr:uid="{118FF617-9D02-4187-BF42-A87F6A89785A}"/>
    <cellStyle name="Moneda [0] 3 5 7" xfId="3303" xr:uid="{7C9C11BB-52A2-4A5F-81B9-067131A105B6}"/>
    <cellStyle name="Moneda [0] 3 5 7 2" xfId="13996" xr:uid="{206ECE91-280A-4BDB-B2D0-DCC2AF8D4CC9}"/>
    <cellStyle name="Moneda [0] 3 5 7 2 2" xfId="45044" xr:uid="{42F6D942-AF50-4C30-98D6-AA147B1F24AD}"/>
    <cellStyle name="Moneda [0] 3 5 7 2 3" xfId="28175" xr:uid="{0682FAF0-D178-40A0-9957-E54E588BC2AC}"/>
    <cellStyle name="Moneda [0] 3 5 7 3" xfId="17604" xr:uid="{7CCC246B-0655-4CE7-A1B5-F282592B7A83}"/>
    <cellStyle name="Moneda [0] 3 5 7 3 2" xfId="48651" xr:uid="{2AA991F1-3E48-4FD9-B836-95AC83FA270F}"/>
    <cellStyle name="Moneda [0] 3 5 7 3 3" xfId="31782" xr:uid="{61562E3E-F10F-40DC-9D5B-76FDE5AC0B06}"/>
    <cellStyle name="Moneda [0] 3 5 7 4" xfId="21859" xr:uid="{ED3B6402-FCE0-4D65-8F93-A22F5245CF7B}"/>
    <cellStyle name="Moneda [0] 3 5 7 4 2" xfId="52876" xr:uid="{9DCC9CF2-C02C-4F0C-AE28-E45FD6DB6EE7}"/>
    <cellStyle name="Moneda [0] 3 5 7 4 3" xfId="36007" xr:uid="{76D9519F-5120-458E-B4E4-C17DE69A1A92}"/>
    <cellStyle name="Moneda [0] 3 5 7 5" xfId="10838" xr:uid="{D8AFC42E-3B24-4144-9DB7-3D4F82E87B89}"/>
    <cellStyle name="Moneda [0] 3 5 7 5 2" xfId="41890" xr:uid="{E3E37B57-7E58-4D97-8833-21E0D433B942}"/>
    <cellStyle name="Moneda [0] 3 5 7 6" xfId="25021" xr:uid="{1B51869E-ACE8-43DA-9A49-8EDE6E6AEBAF}"/>
    <cellStyle name="Moneda [0] 3 5 8" xfId="5718" xr:uid="{2D80004E-CB2D-49F6-978A-104263F38670}"/>
    <cellStyle name="Moneda [0] 3 5 8 2" xfId="14220" xr:uid="{3C66326D-BB08-4D33-B020-95B7BA9840DC}"/>
    <cellStyle name="Moneda [0] 3 5 8 2 2" xfId="45268" xr:uid="{266EFB41-0A3B-4C33-AF99-3895FBFA557C}"/>
    <cellStyle name="Moneda [0] 3 5 8 2 3" xfId="28399" xr:uid="{A08F2468-B6DB-4876-A6B8-FAE757ABBF55}"/>
    <cellStyle name="Moneda [0] 3 5 8 3" xfId="17832" xr:uid="{4B31BCB7-3AE1-46E6-B009-4D97A00505D6}"/>
    <cellStyle name="Moneda [0] 3 5 8 3 2" xfId="48879" xr:uid="{5270CCF7-4844-4093-989C-E47EF2AE0E81}"/>
    <cellStyle name="Moneda [0] 3 5 8 3 3" xfId="32010" xr:uid="{0D6E4101-5600-419A-B480-810453ED5623}"/>
    <cellStyle name="Moneda [0] 3 5 8 4" xfId="22083" xr:uid="{A8D037D6-C2EE-4A3A-8E74-D5870BC23A40}"/>
    <cellStyle name="Moneda [0] 3 5 8 4 2" xfId="53100" xr:uid="{1FC76F18-15C8-4BC8-9E7D-3C8B51DCB9B7}"/>
    <cellStyle name="Moneda [0] 3 5 8 4 3" xfId="36231" xr:uid="{3814D244-044C-41CB-B367-2FF8DF52B78A}"/>
    <cellStyle name="Moneda [0] 3 5 8 5" xfId="11066" xr:uid="{22FED25F-9C51-4810-842A-BCA8779A8779}"/>
    <cellStyle name="Moneda [0] 3 5 8 5 2" xfId="42114" xr:uid="{2E8AD48D-551A-4702-9DB8-D9EF9DD56ADB}"/>
    <cellStyle name="Moneda [0] 3 5 8 6" xfId="25245" xr:uid="{6DC1EA0F-8641-41A4-99C3-6CEC4C157B7F}"/>
    <cellStyle name="Moneda [0] 3 5 9" xfId="11287" xr:uid="{F759AA4C-5F89-4669-A229-F0A19133108E}"/>
    <cellStyle name="Moneda [0] 3 5 9 2" xfId="14895" xr:uid="{F944D056-97A0-4D6E-AD4B-0C253DCF1AD1}"/>
    <cellStyle name="Moneda [0] 3 5 9 2 2" xfId="45942" xr:uid="{3862888E-DBCA-44C1-983F-6568FD7D2D48}"/>
    <cellStyle name="Moneda [0] 3 5 9 2 3" xfId="29073" xr:uid="{014A691B-351D-433F-A3AF-9ABE0A0A9397}"/>
    <cellStyle name="Moneda [0] 3 5 9 3" xfId="19150" xr:uid="{5150D8A2-D99D-4686-BFC8-F40EC8749EB7}"/>
    <cellStyle name="Moneda [0] 3 5 9 3 2" xfId="50167" xr:uid="{7A0F55B0-7335-4E9C-BD5F-E87CA2D48466}"/>
    <cellStyle name="Moneda [0] 3 5 9 3 3" xfId="33298" xr:uid="{EE99BD64-6015-4D9D-9B49-3486CC92954C}"/>
    <cellStyle name="Moneda [0] 3 5 9 4" xfId="42335" xr:uid="{0E62F927-5AB9-4C75-BE60-BF41F185F7D3}"/>
    <cellStyle name="Moneda [0] 3 5 9 5" xfId="25466" xr:uid="{1F1CC3AB-DAF9-481E-B23F-162B7F68C6E7}"/>
    <cellStyle name="Moneda [0] 3 6" xfId="354" xr:uid="{D31C1B75-ECE0-473A-95D1-4BE0EF1D9AFF}"/>
    <cellStyle name="Moneda [0] 3 6 10" xfId="14951" xr:uid="{C74F604F-EF8C-447E-AD45-ED136B47C049}"/>
    <cellStyle name="Moneda [0] 3 6 10 2" xfId="45998" xr:uid="{8DF61B11-C9F1-464B-B966-C638BC4551E4}"/>
    <cellStyle name="Moneda [0] 3 6 10 3" xfId="29129" xr:uid="{B0F1C5C9-78F6-4ABC-9463-41E56408F49E}"/>
    <cellStyle name="Moneda [0] 3 6 11" xfId="18105" xr:uid="{3EA72D5D-CB27-47F9-B987-416F2F950546}"/>
    <cellStyle name="Moneda [0] 3 6 11 2" xfId="49122" xr:uid="{FA258767-E0AB-460B-A674-E7CA6BF2067C}"/>
    <cellStyle name="Moneda [0] 3 6 11 3" xfId="32253" xr:uid="{D5B148E1-657B-4F54-B20D-92A72F26F944}"/>
    <cellStyle name="Moneda [0] 3 6 12" xfId="18405" xr:uid="{BC6A565D-4EA4-453B-B673-3F4FEB762435}"/>
    <cellStyle name="Moneda [0] 3 6 12 2" xfId="49422" xr:uid="{A4115081-68BE-476B-B353-9EC19BA5528A}"/>
    <cellStyle name="Moneda [0] 3 6 12 3" xfId="32553" xr:uid="{FFF08173-3416-4D43-BF3B-73DF6A6792DC}"/>
    <cellStyle name="Moneda [0] 3 6 13" xfId="18705" xr:uid="{8ABE478F-F9E0-419C-AC70-FFD5EFDF46E5}"/>
    <cellStyle name="Moneda [0] 3 6 13 2" xfId="49722" xr:uid="{37AEFB0B-B7B4-42B2-97EC-DE84F7DE0FB0}"/>
    <cellStyle name="Moneda [0] 3 6 13 3" xfId="32853" xr:uid="{34D60175-593C-4111-8295-F551E635D608}"/>
    <cellStyle name="Moneda [0] 3 6 14" xfId="19206" xr:uid="{BFB3AFF0-2B52-4364-AC55-A689E6FF4E66}"/>
    <cellStyle name="Moneda [0] 3 6 14 2" xfId="50223" xr:uid="{ED4118C6-EFC8-403E-982B-2D53E5FD3060}"/>
    <cellStyle name="Moneda [0] 3 6 14 3" xfId="33354" xr:uid="{C095FC50-5BB4-415E-9008-22FB3583FD3F}"/>
    <cellStyle name="Moneda [0] 3 6 15" xfId="8185" xr:uid="{34289A1B-2BC9-41C8-92A3-8EBABA2A5CFC}"/>
    <cellStyle name="Moneda [0] 3 6 15 2" xfId="53326" xr:uid="{43273E83-DE74-4956-8F8F-75C3BE3BA65E}"/>
    <cellStyle name="Moneda [0] 3 6 15 3" xfId="36457" xr:uid="{EA757823-6C2D-4C48-870A-AAABCD53FE1E}"/>
    <cellStyle name="Moneda [0] 3 6 16" xfId="36762" xr:uid="{53022821-0012-4890-8D44-ED389BBC2DC0}"/>
    <cellStyle name="Moneda [0] 3 6 16 2" xfId="53631" xr:uid="{547EE866-FFB1-4592-B668-3F5695A68E21}"/>
    <cellStyle name="Moneda [0] 3 6 17" xfId="37072" xr:uid="{3DA6E259-831A-4AE8-8CDB-BF42292CC9F7}"/>
    <cellStyle name="Moneda [0] 3 6 17 2" xfId="53941" xr:uid="{0D46A294-BD21-43C0-9353-ABA90AEC01B9}"/>
    <cellStyle name="Moneda [0] 3 6 18" xfId="37375" xr:uid="{39CA0139-3143-41AE-A4F8-1991FF934F91}"/>
    <cellStyle name="Moneda [0] 3 6 18 2" xfId="54244" xr:uid="{02E4F355-5396-4DD4-AF6A-1A845372B8C3}"/>
    <cellStyle name="Moneda [0] 3 6 19" xfId="37675" xr:uid="{2E620AF6-6AD8-4D66-A7F1-A7DDA6D03A1E}"/>
    <cellStyle name="Moneda [0] 3 6 19 2" xfId="54544" xr:uid="{2C7A76C1-EA1A-42C8-987C-9DAACD2273ED}"/>
    <cellStyle name="Moneda [0] 3 6 2" xfId="608" xr:uid="{1F43D1F3-E25B-4EE9-9938-EB6E9780EA98}"/>
    <cellStyle name="Moneda [0] 3 6 2 2" xfId="2880" xr:uid="{BB78CA90-5FA5-4460-A1E6-50902ABDDB93}"/>
    <cellStyle name="Moneda [0] 3 6 2 2 2" xfId="5295" xr:uid="{70DF3CB7-E099-444F-8F1D-2A7B32A212D4}"/>
    <cellStyle name="Moneda [0] 3 6 2 2 2 2" xfId="13278" xr:uid="{49005388-5D81-4604-8D50-D7E67052FB1F}"/>
    <cellStyle name="Moneda [0] 3 6 2 2 2 2 2" xfId="44326" xr:uid="{ED75D9C8-CDB1-4792-87A4-5D2ED3F1FA14}"/>
    <cellStyle name="Moneda [0] 3 6 2 2 2 3" xfId="27457" xr:uid="{6B74A232-25B7-46B7-BDB1-933E20A9EA61}"/>
    <cellStyle name="Moneda [0] 3 6 2 2 3" xfId="7709" xr:uid="{9F5F1C42-5311-4748-A286-BB090BFC3D27}"/>
    <cellStyle name="Moneda [0] 3 6 2 2 3 2" xfId="16886" xr:uid="{3A055AA1-4D3E-4A7C-AE3E-E5955A5C0AA0}"/>
    <cellStyle name="Moneda [0] 3 6 2 2 3 2 2" xfId="47933" xr:uid="{347B4B7C-AADB-47D0-BF9D-025B7524B5C9}"/>
    <cellStyle name="Moneda [0] 3 6 2 2 3 3" xfId="31064" xr:uid="{A9146551-FEC3-406D-8657-93EF51BFF0EE}"/>
    <cellStyle name="Moneda [0] 3 6 2 2 4" xfId="21141" xr:uid="{828BD3D8-6E7F-4018-920C-EDA6474EF7C2}"/>
    <cellStyle name="Moneda [0] 3 6 2 2 4 2" xfId="52158" xr:uid="{8679E12C-2826-4FF7-B0ED-C0DA48933219}"/>
    <cellStyle name="Moneda [0] 3 6 2 2 4 3" xfId="35289" xr:uid="{67807861-6D7F-4138-9FBC-13FDF01BFABD}"/>
    <cellStyle name="Moneda [0] 3 6 2 2 5" xfId="10120" xr:uid="{16E1BF08-3D10-46C7-8F4D-645F50C77A5B}"/>
    <cellStyle name="Moneda [0] 3 6 2 2 5 2" xfId="41172" xr:uid="{A5C0F386-6297-4D2F-97A8-8F1DCCCC6812}"/>
    <cellStyle name="Moneda [0] 3 6 2 2 6" xfId="24303" xr:uid="{70E52E86-1311-44B7-8CE9-743D1748FBDB}"/>
    <cellStyle name="Moneda [0] 3 6 2 3" xfId="1972" xr:uid="{CDF07E69-3F92-4F06-8872-3B4BFA034464}"/>
    <cellStyle name="Moneda [0] 3 6 2 3 2" xfId="4387" xr:uid="{CE4DE457-07D0-4D2A-B7E1-13748701D638}"/>
    <cellStyle name="Moneda [0] 3 6 2 3 2 2" xfId="12370" xr:uid="{5B286331-93E3-4304-BCF0-105D204D3667}"/>
    <cellStyle name="Moneda [0] 3 6 2 3 2 2 2" xfId="43418" xr:uid="{8CE38AAF-BD8F-4FFC-852C-F5B78DBBEFF2}"/>
    <cellStyle name="Moneda [0] 3 6 2 3 2 3" xfId="26549" xr:uid="{623E6FAA-120C-43D0-80E5-C6E9A2822661}"/>
    <cellStyle name="Moneda [0] 3 6 2 3 3" xfId="6801" xr:uid="{57CA4163-74E6-4662-882A-F75E7E8B7AD0}"/>
    <cellStyle name="Moneda [0] 3 6 2 3 3 2" xfId="15978" xr:uid="{9D0D2BDE-10E3-4C11-A672-5857127CB1C3}"/>
    <cellStyle name="Moneda [0] 3 6 2 3 3 2 2" xfId="47025" xr:uid="{3CF3692B-743E-47B9-81DA-C421B03874B2}"/>
    <cellStyle name="Moneda [0] 3 6 2 3 3 3" xfId="30156" xr:uid="{3C585525-644C-4A72-9B7B-018D8DF7B094}"/>
    <cellStyle name="Moneda [0] 3 6 2 3 4" xfId="20233" xr:uid="{3E5E16AF-C3AB-4D53-8A3B-7DA9E3284E08}"/>
    <cellStyle name="Moneda [0] 3 6 2 3 4 2" xfId="51250" xr:uid="{B6D887CC-4E1E-406B-BFF8-6626AA808FE4}"/>
    <cellStyle name="Moneda [0] 3 6 2 3 4 3" xfId="34381" xr:uid="{D8CCDD9B-1528-4278-A4A7-AB9EA308E828}"/>
    <cellStyle name="Moneda [0] 3 6 2 3 5" xfId="9212" xr:uid="{70A09133-A6A1-451B-B16E-DE6FE7F24E57}"/>
    <cellStyle name="Moneda [0] 3 6 2 3 5 2" xfId="40264" xr:uid="{61E05082-556F-43AA-99C2-37A03A6AF0EE}"/>
    <cellStyle name="Moneda [0] 3 6 2 3 6" xfId="23395" xr:uid="{44E37CC5-485F-41D6-AA3C-1DFD36498BF8}"/>
    <cellStyle name="Moneda [0] 3 6 2 4" xfId="1197" xr:uid="{1D469D2E-1F84-4D20-8157-520F50F1AABC}"/>
    <cellStyle name="Moneda [0] 3 6 2 4 2" xfId="11596" xr:uid="{355C2F16-8F99-49EC-A8FC-2675D54D0628}"/>
    <cellStyle name="Moneda [0] 3 6 2 4 2 2" xfId="42644" xr:uid="{9E1E38F8-BBBA-4847-B06A-39F1F2750A8C}"/>
    <cellStyle name="Moneda [0] 3 6 2 4 3" xfId="25775" xr:uid="{782D1C0A-DACD-4BAB-8ABE-B560B186B930}"/>
    <cellStyle name="Moneda [0] 3 6 2 5" xfId="3612" xr:uid="{75F4E650-86EA-4A9C-8FDD-D61C085205C8}"/>
    <cellStyle name="Moneda [0] 3 6 2 5 2" xfId="15204" xr:uid="{BBCAB300-1DBB-445A-A6DC-28D3561D9E59}"/>
    <cellStyle name="Moneda [0] 3 6 2 5 2 2" xfId="46251" xr:uid="{57449ED3-617C-4C72-9886-7CD1B452BC17}"/>
    <cellStyle name="Moneda [0] 3 6 2 5 3" xfId="29382" xr:uid="{2D15B557-EB44-472C-B654-90A6E2CB6944}"/>
    <cellStyle name="Moneda [0] 3 6 2 6" xfId="6027" xr:uid="{B04C28E1-F1CC-469F-A756-17822F4C4EAD}"/>
    <cellStyle name="Moneda [0] 3 6 2 6 2" xfId="19459" xr:uid="{94AC2F17-35DF-4F3D-A469-9F37C8E3AB3B}"/>
    <cellStyle name="Moneda [0] 3 6 2 6 2 2" xfId="50476" xr:uid="{DFD4E55E-A0C5-4CD6-930E-3ECEA05506D7}"/>
    <cellStyle name="Moneda [0] 3 6 2 6 3" xfId="33607" xr:uid="{715ED19A-53EF-43A7-857B-AD753043E0AE}"/>
    <cellStyle name="Moneda [0] 3 6 2 7" xfId="8438" xr:uid="{97C641F4-3A9E-4B06-9A7A-DF6005BD0E93}"/>
    <cellStyle name="Moneda [0] 3 6 2 7 2" xfId="39490" xr:uid="{56D2ECAD-87DB-49A6-89FA-50EEBE8C6C40}"/>
    <cellStyle name="Moneda [0] 3 6 2 8" xfId="22621" xr:uid="{EFDCB8D5-7943-4B13-A4FA-C0025B124E24}"/>
    <cellStyle name="Moneda [0] 3 6 20" xfId="37977" xr:uid="{8954CEE0-A440-4120-8CEE-F293AB68A785}"/>
    <cellStyle name="Moneda [0] 3 6 20 2" xfId="54846" xr:uid="{9C86A265-48C6-43C4-A0C8-9627FF206C31}"/>
    <cellStyle name="Moneda [0] 3 6 21" xfId="38279" xr:uid="{50547398-E0F3-4A4A-9038-35D3615980BC}"/>
    <cellStyle name="Moneda [0] 3 6 21 2" xfId="55148" xr:uid="{C1DDA360-A91E-4C64-8049-01DB331D4CEB}"/>
    <cellStyle name="Moneda [0] 3 6 22" xfId="38579" xr:uid="{62556A5F-07BA-43CC-A695-0C0C2C2D4CF2}"/>
    <cellStyle name="Moneda [0] 3 6 22 2" xfId="55448" xr:uid="{BEA6326B-38D5-448E-B71A-166F388477CE}"/>
    <cellStyle name="Moneda [0] 3 6 23" xfId="38879" xr:uid="{7ADFE822-A7AE-48DA-B32C-8BBB779859F7}"/>
    <cellStyle name="Moneda [0] 3 6 23 2" xfId="55748" xr:uid="{BE165D91-024D-40E2-B803-9E159C9FCCC3}"/>
    <cellStyle name="Moneda [0] 3 6 24" xfId="39237" xr:uid="{F5C81BF1-8B86-4777-8C59-BA2AE5C5E1DC}"/>
    <cellStyle name="Moneda [0] 3 6 25" xfId="22368" xr:uid="{26F1A396-81C7-4183-AB31-DF48B0D51E23}"/>
    <cellStyle name="Moneda [0] 3 6 3" xfId="2274" xr:uid="{F55EE90D-98CB-45D8-91D7-C6D43EB8D853}"/>
    <cellStyle name="Moneda [0] 3 6 3 2" xfId="4689" xr:uid="{C8A90EBF-8EA8-4E32-A2EC-045DADFBC40C}"/>
    <cellStyle name="Moneda [0] 3 6 3 2 2" xfId="12672" xr:uid="{01583A53-5E30-424F-A603-EAAEB8EAD17E}"/>
    <cellStyle name="Moneda [0] 3 6 3 2 2 2" xfId="43720" xr:uid="{18BF7621-EE1E-4712-A19C-3CE23C37ECD6}"/>
    <cellStyle name="Moneda [0] 3 6 3 2 3" xfId="26851" xr:uid="{774BBB7F-49DE-4F89-89AA-6C82CCD2FE84}"/>
    <cellStyle name="Moneda [0] 3 6 3 3" xfId="7103" xr:uid="{D1065646-4F34-4A48-985F-FD3F980B6750}"/>
    <cellStyle name="Moneda [0] 3 6 3 3 2" xfId="16280" xr:uid="{41EE77F6-9416-44CD-AD04-BB43C457766E}"/>
    <cellStyle name="Moneda [0] 3 6 3 3 2 2" xfId="47327" xr:uid="{C0C44627-D36E-413A-9CCE-721EC479D6CE}"/>
    <cellStyle name="Moneda [0] 3 6 3 3 3" xfId="30458" xr:uid="{94B79ABA-A70B-4E55-AEE5-D5918AE0C166}"/>
    <cellStyle name="Moneda [0] 3 6 3 4" xfId="20535" xr:uid="{18CD4BA7-2CA8-4D94-ACB4-A8C00C3C7AAC}"/>
    <cellStyle name="Moneda [0] 3 6 3 4 2" xfId="51552" xr:uid="{62F7BD9E-8135-4F29-8577-C192BED9F7F7}"/>
    <cellStyle name="Moneda [0] 3 6 3 4 3" xfId="34683" xr:uid="{CBD86BF1-6EEC-4FE0-9FA4-F3DE77305F37}"/>
    <cellStyle name="Moneda [0] 3 6 3 5" xfId="9514" xr:uid="{1B245371-977D-4748-8432-E1987EF678B9}"/>
    <cellStyle name="Moneda [0] 3 6 3 5 2" xfId="40566" xr:uid="{51AD7ED6-73D3-4BCC-AE3D-46465E0E163C}"/>
    <cellStyle name="Moneda [0] 3 6 3 6" xfId="23697" xr:uid="{7B5E51DD-2575-43D0-8214-3ED69ABC89EA}"/>
    <cellStyle name="Moneda [0] 3 6 4" xfId="2627" xr:uid="{8351937C-61AB-41FE-AF26-65ADDB218C13}"/>
    <cellStyle name="Moneda [0] 3 6 4 2" xfId="5042" xr:uid="{AC8EACE2-D318-4695-9D28-F27031FC038C}"/>
    <cellStyle name="Moneda [0] 3 6 4 2 2" xfId="13025" xr:uid="{F2069063-907D-473D-B46D-DC69230E6D8D}"/>
    <cellStyle name="Moneda [0] 3 6 4 2 2 2" xfId="44073" xr:uid="{AC02A503-0408-4F88-A914-90E3D5252403}"/>
    <cellStyle name="Moneda [0] 3 6 4 2 3" xfId="27204" xr:uid="{333015F2-2051-4DAE-845B-9BA9EEFA771B}"/>
    <cellStyle name="Moneda [0] 3 6 4 3" xfId="7456" xr:uid="{C6021E79-F6B5-4D7D-AF7E-40DF8A53BA5B}"/>
    <cellStyle name="Moneda [0] 3 6 4 3 2" xfId="16633" xr:uid="{9C201623-8755-49BC-88D0-398D213F87B3}"/>
    <cellStyle name="Moneda [0] 3 6 4 3 2 2" xfId="47680" xr:uid="{48986BA3-D81D-4F95-B7C8-6A8A8C56C080}"/>
    <cellStyle name="Moneda [0] 3 6 4 3 3" xfId="30811" xr:uid="{BC7F787C-7784-4ACE-95EC-0BB8094ACCE8}"/>
    <cellStyle name="Moneda [0] 3 6 4 4" xfId="20888" xr:uid="{EC64B390-A597-4E14-9220-6470E2A7B722}"/>
    <cellStyle name="Moneda [0] 3 6 4 4 2" xfId="51905" xr:uid="{437B83E8-F604-4EE3-9CD2-55AFC418BEA0}"/>
    <cellStyle name="Moneda [0] 3 6 4 4 3" xfId="35036" xr:uid="{57954953-E013-4A78-B047-78DF334D85B2}"/>
    <cellStyle name="Moneda [0] 3 6 4 5" xfId="9867" xr:uid="{A2BE0565-8351-4D90-9353-9BE4C16D4CD8}"/>
    <cellStyle name="Moneda [0] 3 6 4 5 2" xfId="40919" xr:uid="{3B00964B-8973-4A2B-92B6-9898CB779299}"/>
    <cellStyle name="Moneda [0] 3 6 4 6" xfId="24050" xr:uid="{F53BA3F6-75DE-4B72-8232-814A07AF7E63}"/>
    <cellStyle name="Moneda [0] 3 6 5" xfId="1620" xr:uid="{2F487071-948A-4152-A2D4-60F6452888A6}"/>
    <cellStyle name="Moneda [0] 3 6 5 2" xfId="4035" xr:uid="{B6AFAE44-430C-4B7A-A700-350C1CE3EA8B}"/>
    <cellStyle name="Moneda [0] 3 6 5 2 2" xfId="12018" xr:uid="{EE1F2AB7-9836-4CEF-B1C2-F06F84C91410}"/>
    <cellStyle name="Moneda [0] 3 6 5 2 2 2" xfId="43066" xr:uid="{E684473C-CDAF-4298-B6D2-AC5138F014F5}"/>
    <cellStyle name="Moneda [0] 3 6 5 2 3" xfId="26197" xr:uid="{4E84A49E-58BD-4E81-B7C0-9ED67B20EFF8}"/>
    <cellStyle name="Moneda [0] 3 6 5 3" xfId="6449" xr:uid="{B05E78ED-E384-4473-87B8-32C9016210D3}"/>
    <cellStyle name="Moneda [0] 3 6 5 3 2" xfId="15626" xr:uid="{167A630B-4567-494F-9526-2AD144C17E46}"/>
    <cellStyle name="Moneda [0] 3 6 5 3 2 2" xfId="46673" xr:uid="{0EB0BA83-89F4-4A3F-B822-5C15E18F5ABC}"/>
    <cellStyle name="Moneda [0] 3 6 5 3 3" xfId="29804" xr:uid="{91DE7442-F03D-4FF4-B288-44D6C748A2D3}"/>
    <cellStyle name="Moneda [0] 3 6 5 4" xfId="19881" xr:uid="{F6063EBD-4119-44F3-A28B-CEB47A3BF8F4}"/>
    <cellStyle name="Moneda [0] 3 6 5 4 2" xfId="50898" xr:uid="{293976DC-7FDB-4C7B-9194-A0BA99133EFD}"/>
    <cellStyle name="Moneda [0] 3 6 5 4 3" xfId="34029" xr:uid="{353E6162-373A-4951-8C53-19CAB0C2A7CF}"/>
    <cellStyle name="Moneda [0] 3 6 5 5" xfId="8860" xr:uid="{8646F135-91CE-4527-8018-959497733514}"/>
    <cellStyle name="Moneda [0] 3 6 5 5 2" xfId="39912" xr:uid="{1F71BB25-94A7-41D8-8565-AE3F9A71D8EF}"/>
    <cellStyle name="Moneda [0] 3 6 5 6" xfId="23043" xr:uid="{EF65F94A-8707-40C2-852E-5CC27C431DB1}"/>
    <cellStyle name="Moneda [0] 3 6 6" xfId="944" xr:uid="{AA8BF057-D075-4506-9D4B-1D3C58D04925}"/>
    <cellStyle name="Moneda [0] 3 6 6 2" xfId="13700" xr:uid="{F1F3BB12-D24B-456C-96B5-90D87F53234E}"/>
    <cellStyle name="Moneda [0] 3 6 6 2 2" xfId="44748" xr:uid="{CE63ECC6-13D5-484C-9FC7-0A1FC046B736}"/>
    <cellStyle name="Moneda [0] 3 6 6 2 3" xfId="27879" xr:uid="{63B57172-54B6-4BED-A9BB-1357F9DAC0E4}"/>
    <cellStyle name="Moneda [0] 3 6 6 3" xfId="17308" xr:uid="{636E15D8-DC81-454C-9176-58FF5D561B6A}"/>
    <cellStyle name="Moneda [0] 3 6 6 3 2" xfId="48355" xr:uid="{D763C96B-ECFE-48F4-B91E-E0B7B7DB4D11}"/>
    <cellStyle name="Moneda [0] 3 6 6 3 3" xfId="31486" xr:uid="{06BC1EED-64DC-4F6B-9D4E-0C7312460598}"/>
    <cellStyle name="Moneda [0] 3 6 6 4" xfId="21563" xr:uid="{6B8BBAC2-4F64-43C5-8505-A2E2D754D100}"/>
    <cellStyle name="Moneda [0] 3 6 6 4 2" xfId="52580" xr:uid="{519C1EE3-1F2B-4A84-BA95-B7F88FD9E084}"/>
    <cellStyle name="Moneda [0] 3 6 6 4 3" xfId="35711" xr:uid="{06C719D7-4ED7-4668-AB9D-378E92B81B72}"/>
    <cellStyle name="Moneda [0] 3 6 6 5" xfId="10542" xr:uid="{06FA554B-C347-41D6-B001-9F133C908881}"/>
    <cellStyle name="Moneda [0] 3 6 6 5 2" xfId="41594" xr:uid="{21C4635F-6311-4323-A951-39FC92436978}"/>
    <cellStyle name="Moneda [0] 3 6 6 6" xfId="24725" xr:uid="{78584669-7733-4D36-8500-AA902F63D6BF}"/>
    <cellStyle name="Moneda [0] 3 6 7" xfId="3359" xr:uid="{D48D7082-5D8B-463E-A473-5F2677200BCA}"/>
    <cellStyle name="Moneda [0] 3 6 7 2" xfId="13997" xr:uid="{545A00C8-C28E-4963-9320-FD910A0BF74F}"/>
    <cellStyle name="Moneda [0] 3 6 7 2 2" xfId="45045" xr:uid="{E22495DE-C8D7-4E10-A179-8D06633EB6D1}"/>
    <cellStyle name="Moneda [0] 3 6 7 2 3" xfId="28176" xr:uid="{59DE3230-B66C-4D1C-9CF1-BB37BEABB73F}"/>
    <cellStyle name="Moneda [0] 3 6 7 3" xfId="17605" xr:uid="{6907859F-144A-4A06-9FB0-D9139E66A249}"/>
    <cellStyle name="Moneda [0] 3 6 7 3 2" xfId="48652" xr:uid="{BB03D677-D02B-4BD5-9607-91158F92D79A}"/>
    <cellStyle name="Moneda [0] 3 6 7 3 3" xfId="31783" xr:uid="{37C0F8A9-ED9A-4670-8A32-EC782BEFCDEF}"/>
    <cellStyle name="Moneda [0] 3 6 7 4" xfId="21860" xr:uid="{160D6EC3-304E-494C-AA4A-F52EE1D77BF9}"/>
    <cellStyle name="Moneda [0] 3 6 7 4 2" xfId="52877" xr:uid="{D28ECBED-894F-4C34-83BD-1EBE99CEC5A5}"/>
    <cellStyle name="Moneda [0] 3 6 7 4 3" xfId="36008" xr:uid="{87623C80-3177-4DBB-8F04-5CEDF905BF80}"/>
    <cellStyle name="Moneda [0] 3 6 7 5" xfId="10839" xr:uid="{8BE8121F-5B41-4ACF-910B-3A626C36167E}"/>
    <cellStyle name="Moneda [0] 3 6 7 5 2" xfId="41891" xr:uid="{773A72F4-AFCB-41B4-99F3-BC3351B29BBD}"/>
    <cellStyle name="Moneda [0] 3 6 7 6" xfId="25022" xr:uid="{E266438C-DFBF-47E9-B74A-F7019A0C7128}"/>
    <cellStyle name="Moneda [0] 3 6 8" xfId="5774" xr:uid="{4F6B858C-BF52-4FB4-9EA1-82372FEB3C3D}"/>
    <cellStyle name="Moneda [0] 3 6 8 2" xfId="11343" xr:uid="{FD253F6F-8E13-47CA-A1A5-C5E31AF4C1A4}"/>
    <cellStyle name="Moneda [0] 3 6 8 2 2" xfId="42391" xr:uid="{835279BB-6B11-4C7D-B841-E20D66586690}"/>
    <cellStyle name="Moneda [0] 3 6 8 3" xfId="25522" xr:uid="{816F23F7-E692-4E0A-9A2A-4062ADA5AB30}"/>
    <cellStyle name="Moneda [0] 3 6 9" xfId="14444" xr:uid="{FA357045-8835-4CD9-9904-48C8CB87BED7}"/>
    <cellStyle name="Moneda [0] 3 6 9 2" xfId="45492" xr:uid="{CE719155-982A-4B08-B97E-ED411D9051C6}"/>
    <cellStyle name="Moneda [0] 3 6 9 3" xfId="28623" xr:uid="{B41E812E-58AE-4F1C-A89C-8E9C5429AF12}"/>
    <cellStyle name="Moneda [0] 3 7" xfId="177" xr:uid="{8BF3CC36-27AF-4F90-93E6-6EDBFA218161}"/>
    <cellStyle name="Moneda [0] 3 7 10" xfId="14774" xr:uid="{0E4D8885-7B8B-41DA-8137-B26C06FFB9F1}"/>
    <cellStyle name="Moneda [0] 3 7 10 2" xfId="45821" xr:uid="{ED6049DF-9DF7-47F4-AFE7-A05D807DCA30}"/>
    <cellStyle name="Moneda [0] 3 7 10 3" xfId="28952" xr:uid="{DF833972-E2F0-496C-8CA9-824A6A29A30A}"/>
    <cellStyle name="Moneda [0] 3 7 11" xfId="18106" xr:uid="{DC3EF7FB-2BB4-4D76-8178-4F5B3A634B1B}"/>
    <cellStyle name="Moneda [0] 3 7 11 2" xfId="49123" xr:uid="{7728FA9C-713E-4B3A-BEAD-5E6AE91681E7}"/>
    <cellStyle name="Moneda [0] 3 7 11 3" xfId="32254" xr:uid="{59017374-BC33-40B3-8753-EDF90D0DA8A9}"/>
    <cellStyle name="Moneda [0] 3 7 12" xfId="18406" xr:uid="{E2A732A0-80C1-4068-91A3-DDC741CA8DC9}"/>
    <cellStyle name="Moneda [0] 3 7 12 2" xfId="49423" xr:uid="{A761087E-5F67-4403-93AA-ADE99AE554E3}"/>
    <cellStyle name="Moneda [0] 3 7 12 3" xfId="32554" xr:uid="{2B078CAB-5E93-4027-922A-F16320FAC0B9}"/>
    <cellStyle name="Moneda [0] 3 7 13" xfId="18706" xr:uid="{17E8DF44-EA81-4493-AEBC-5C0E815F19C9}"/>
    <cellStyle name="Moneda [0] 3 7 13 2" xfId="49723" xr:uid="{E6C80170-C5B4-4DB2-8394-9EEF56078DD1}"/>
    <cellStyle name="Moneda [0] 3 7 13 3" xfId="32854" xr:uid="{25F33DA5-E594-4E56-A040-5BB3406E6248}"/>
    <cellStyle name="Moneda [0] 3 7 14" xfId="19029" xr:uid="{7691A183-5228-4CB0-B271-6B4883CA0D4D}"/>
    <cellStyle name="Moneda [0] 3 7 14 2" xfId="50046" xr:uid="{971E1610-37A2-44E0-BEB8-BD4716832A20}"/>
    <cellStyle name="Moneda [0] 3 7 14 3" xfId="33177" xr:uid="{17F2CD94-78AD-494C-BC06-41462B964368}"/>
    <cellStyle name="Moneda [0] 3 7 15" xfId="8008" xr:uid="{DDDAA183-AD1A-49FD-A0A5-BEB1351311A5}"/>
    <cellStyle name="Moneda [0] 3 7 15 2" xfId="53327" xr:uid="{E270DC05-990A-4978-8229-FE4637CE1FAD}"/>
    <cellStyle name="Moneda [0] 3 7 15 3" xfId="36458" xr:uid="{7757BC61-AEFC-4266-A4F4-F741C7057D20}"/>
    <cellStyle name="Moneda [0] 3 7 16" xfId="36763" xr:uid="{C655A4BE-FAD1-484B-A5F6-2B1828C453B4}"/>
    <cellStyle name="Moneda [0] 3 7 16 2" xfId="53632" xr:uid="{C8352FE1-25F0-4294-9D3F-26EAE7CB9DD1}"/>
    <cellStyle name="Moneda [0] 3 7 17" xfId="37073" xr:uid="{5EB3B067-5305-4715-B54A-B8D6DD6ED7A9}"/>
    <cellStyle name="Moneda [0] 3 7 17 2" xfId="53942" xr:uid="{1FE1B107-594E-425A-A48B-B31120831D4E}"/>
    <cellStyle name="Moneda [0] 3 7 18" xfId="37376" xr:uid="{488FE3FE-B421-42F1-A771-1CADD6EB0BD4}"/>
    <cellStyle name="Moneda [0] 3 7 18 2" xfId="54245" xr:uid="{B7080525-393A-4059-97D0-388EF745A101}"/>
    <cellStyle name="Moneda [0] 3 7 19" xfId="37676" xr:uid="{9C9DB5EB-A239-4E96-B519-0812BEE19DB9}"/>
    <cellStyle name="Moneda [0] 3 7 19 2" xfId="54545" xr:uid="{8987C20E-EE6F-4DED-BABB-F029CE800467}"/>
    <cellStyle name="Moneda [0] 3 7 2" xfId="609" xr:uid="{30EF3F77-2B7F-4D65-8B5B-425074C3D21E}"/>
    <cellStyle name="Moneda [0] 3 7 2 2" xfId="2881" xr:uid="{F6FC9159-3BF7-484F-AD3F-718B10C2EEE4}"/>
    <cellStyle name="Moneda [0] 3 7 2 2 2" xfId="5296" xr:uid="{3430A810-76F0-4A53-A5AB-F256567A6D8E}"/>
    <cellStyle name="Moneda [0] 3 7 2 2 2 2" xfId="13279" xr:uid="{359ACE29-E1B1-4506-B480-62C162CC4854}"/>
    <cellStyle name="Moneda [0] 3 7 2 2 2 2 2" xfId="44327" xr:uid="{85D0D237-DEAD-4B9E-A856-1247D91842AA}"/>
    <cellStyle name="Moneda [0] 3 7 2 2 2 3" xfId="27458" xr:uid="{345D4CF8-C7EA-4190-A809-00E6F1079E1C}"/>
    <cellStyle name="Moneda [0] 3 7 2 2 3" xfId="7710" xr:uid="{2DC191E1-6F60-49B4-A24F-C783FE3226F7}"/>
    <cellStyle name="Moneda [0] 3 7 2 2 3 2" xfId="16887" xr:uid="{96D4B004-6E4E-4BCA-898C-D1D318A4B356}"/>
    <cellStyle name="Moneda [0] 3 7 2 2 3 2 2" xfId="47934" xr:uid="{51FA8C2B-A964-473C-BBFA-9F79D9467D55}"/>
    <cellStyle name="Moneda [0] 3 7 2 2 3 3" xfId="31065" xr:uid="{E3C998CE-B19A-491B-9379-D766504EE247}"/>
    <cellStyle name="Moneda [0] 3 7 2 2 4" xfId="21142" xr:uid="{9B29DA6C-D08F-46E6-B6F4-5F82CA514423}"/>
    <cellStyle name="Moneda [0] 3 7 2 2 4 2" xfId="52159" xr:uid="{315E7BEF-9685-4FAC-BFDF-CD115A54F38E}"/>
    <cellStyle name="Moneda [0] 3 7 2 2 4 3" xfId="35290" xr:uid="{D5C7B5DF-E62B-42B8-80E5-94C21517DBA9}"/>
    <cellStyle name="Moneda [0] 3 7 2 2 5" xfId="10121" xr:uid="{B58539C0-FD7F-4447-B5D3-60D9B378765E}"/>
    <cellStyle name="Moneda [0] 3 7 2 2 5 2" xfId="41173" xr:uid="{A5F7E267-7DAD-42FB-B8CD-CDA54E0EB765}"/>
    <cellStyle name="Moneda [0] 3 7 2 2 6" xfId="24304" xr:uid="{048FEA61-47CF-4815-9740-4CFC2407A6CE}"/>
    <cellStyle name="Moneda [0] 3 7 2 3" xfId="1795" xr:uid="{CFD89291-49CD-441C-9ADC-BE6F972998C5}"/>
    <cellStyle name="Moneda [0] 3 7 2 3 2" xfId="4210" xr:uid="{E2A5CB32-4FC2-47AE-B998-85F5B585D677}"/>
    <cellStyle name="Moneda [0] 3 7 2 3 2 2" xfId="12193" xr:uid="{2CF64316-FEC0-4C09-9974-1E3B067987E0}"/>
    <cellStyle name="Moneda [0] 3 7 2 3 2 2 2" xfId="43241" xr:uid="{54E97844-2CAF-41C4-8E26-11FCFB95ABD6}"/>
    <cellStyle name="Moneda [0] 3 7 2 3 2 3" xfId="26372" xr:uid="{291718D4-37BD-4F07-933E-4BF985CCE1D8}"/>
    <cellStyle name="Moneda [0] 3 7 2 3 3" xfId="6624" xr:uid="{667759E3-38A3-462A-8B05-6D4711BCE12E}"/>
    <cellStyle name="Moneda [0] 3 7 2 3 3 2" xfId="15801" xr:uid="{CDD624AD-C643-46F4-B25F-893F088510DD}"/>
    <cellStyle name="Moneda [0] 3 7 2 3 3 2 2" xfId="46848" xr:uid="{D928EAC7-602F-4426-B9E6-0DB5D3F0DA3F}"/>
    <cellStyle name="Moneda [0] 3 7 2 3 3 3" xfId="29979" xr:uid="{D8EECBDB-2A7C-4467-9A8E-7A27BCAF832F}"/>
    <cellStyle name="Moneda [0] 3 7 2 3 4" xfId="20056" xr:uid="{F4F9AF0E-056C-451E-99D1-D0D68001C5DF}"/>
    <cellStyle name="Moneda [0] 3 7 2 3 4 2" xfId="51073" xr:uid="{ED4A7823-30B8-4368-A81E-AA861395ABD7}"/>
    <cellStyle name="Moneda [0] 3 7 2 3 4 3" xfId="34204" xr:uid="{23E6D76A-D575-4941-B8F8-934EB7BBBB83}"/>
    <cellStyle name="Moneda [0] 3 7 2 3 5" xfId="9035" xr:uid="{E21A99EE-B9B7-482D-9FB0-E09FD8B2C382}"/>
    <cellStyle name="Moneda [0] 3 7 2 3 5 2" xfId="40087" xr:uid="{576F1FE0-69D7-486A-A067-16C17669B0FC}"/>
    <cellStyle name="Moneda [0] 3 7 2 3 6" xfId="23218" xr:uid="{E975655B-03DA-43C4-88D8-6F913A08D96D}"/>
    <cellStyle name="Moneda [0] 3 7 2 4" xfId="1198" xr:uid="{1B7F0EFD-7BBF-44A2-8B2D-DE0CCFF6E5D1}"/>
    <cellStyle name="Moneda [0] 3 7 2 4 2" xfId="11597" xr:uid="{4E40D58F-CFC5-4DC7-A6CC-5469CB629634}"/>
    <cellStyle name="Moneda [0] 3 7 2 4 2 2" xfId="42645" xr:uid="{DA0B96B2-C52D-4EE6-9640-D189492E32A9}"/>
    <cellStyle name="Moneda [0] 3 7 2 4 3" xfId="25776" xr:uid="{05D63818-7744-46EB-8161-046B0B8B7566}"/>
    <cellStyle name="Moneda [0] 3 7 2 5" xfId="3613" xr:uid="{858B66B9-308E-46E3-BCF0-9C707905C5AB}"/>
    <cellStyle name="Moneda [0] 3 7 2 5 2" xfId="15205" xr:uid="{F67C7DDB-1C4F-4479-AC88-7D0AD6120E7A}"/>
    <cellStyle name="Moneda [0] 3 7 2 5 2 2" xfId="46252" xr:uid="{7B34903A-7220-4EC3-A683-97581891C6E8}"/>
    <cellStyle name="Moneda [0] 3 7 2 5 3" xfId="29383" xr:uid="{979AFB9D-CC11-4829-B541-F77D1176756F}"/>
    <cellStyle name="Moneda [0] 3 7 2 6" xfId="6028" xr:uid="{65F612E3-AF5F-488C-99F8-1DC1938E272E}"/>
    <cellStyle name="Moneda [0] 3 7 2 6 2" xfId="19460" xr:uid="{615825D0-4E59-4C52-8A45-32AD0B18257F}"/>
    <cellStyle name="Moneda [0] 3 7 2 6 2 2" xfId="50477" xr:uid="{11D8EA74-F820-40FD-A853-45A4CC3EC8E7}"/>
    <cellStyle name="Moneda [0] 3 7 2 6 3" xfId="33608" xr:uid="{25E909DF-FC19-440F-A0C9-608439478536}"/>
    <cellStyle name="Moneda [0] 3 7 2 7" xfId="8439" xr:uid="{0C158CE7-E927-4D39-BBBC-F0E136C9976A}"/>
    <cellStyle name="Moneda [0] 3 7 2 7 2" xfId="39491" xr:uid="{BACBEF7A-A3FC-4A19-A2AA-73FA2613C03E}"/>
    <cellStyle name="Moneda [0] 3 7 2 8" xfId="22622" xr:uid="{B7E4098C-AF13-42F4-917F-140A48E73C5B}"/>
    <cellStyle name="Moneda [0] 3 7 20" xfId="37978" xr:uid="{77A2225A-0DF6-4E76-A032-8AD69F06BC52}"/>
    <cellStyle name="Moneda [0] 3 7 20 2" xfId="54847" xr:uid="{C4255492-C8FB-4325-B4E4-46D90913BFAC}"/>
    <cellStyle name="Moneda [0] 3 7 21" xfId="38280" xr:uid="{6066E13D-32A5-4B81-828B-518D4A3F2458}"/>
    <cellStyle name="Moneda [0] 3 7 21 2" xfId="55149" xr:uid="{5DD1DA87-77C4-445D-87CB-3A418959F536}"/>
    <cellStyle name="Moneda [0] 3 7 22" xfId="38580" xr:uid="{0B3F42DD-DAD5-4E2B-A83C-BAA6426CCFB3}"/>
    <cellStyle name="Moneda [0] 3 7 22 2" xfId="55449" xr:uid="{C427D09A-B42A-4E80-A6CF-CC8598E0DF17}"/>
    <cellStyle name="Moneda [0] 3 7 23" xfId="38880" xr:uid="{6467566F-0853-4758-9F4F-FF631BF981E3}"/>
    <cellStyle name="Moneda [0] 3 7 23 2" xfId="55749" xr:uid="{A126C23D-6530-47F9-B875-E51A72AA87E1}"/>
    <cellStyle name="Moneda [0] 3 7 24" xfId="39060" xr:uid="{01F25940-AE47-4F64-B311-0AC38744CEB9}"/>
    <cellStyle name="Moneda [0] 3 7 25" xfId="22191" xr:uid="{2EB20943-159D-4360-BCB1-92FC96846E68}"/>
    <cellStyle name="Moneda [0] 3 7 3" xfId="2293" xr:uid="{7FC72EEA-4171-4511-AE07-E496AE9C6512}"/>
    <cellStyle name="Moneda [0] 3 7 3 2" xfId="4708" xr:uid="{68666049-D08D-4AB1-A966-B2536848774F}"/>
    <cellStyle name="Moneda [0] 3 7 3 2 2" xfId="12691" xr:uid="{F74CACB6-6850-4620-9381-240A5CC5F8F7}"/>
    <cellStyle name="Moneda [0] 3 7 3 2 2 2" xfId="43739" xr:uid="{A5C9ADF7-6B14-470B-AF36-E5FF446A1307}"/>
    <cellStyle name="Moneda [0] 3 7 3 2 3" xfId="26870" xr:uid="{BBDA454F-7B88-4793-8126-59DB053918F0}"/>
    <cellStyle name="Moneda [0] 3 7 3 3" xfId="7122" xr:uid="{3DCB435E-3634-4652-A618-C0D1533F74BD}"/>
    <cellStyle name="Moneda [0] 3 7 3 3 2" xfId="16299" xr:uid="{E456F155-F148-4C1C-8465-F0F1D020319D}"/>
    <cellStyle name="Moneda [0] 3 7 3 3 2 2" xfId="47346" xr:uid="{E6329F16-E840-4C5A-B71E-ABFD0C587BFA}"/>
    <cellStyle name="Moneda [0] 3 7 3 3 3" xfId="30477" xr:uid="{EF3009F2-5DAA-429B-B335-B8A576A3E9C2}"/>
    <cellStyle name="Moneda [0] 3 7 3 4" xfId="20554" xr:uid="{2F9C3331-060B-4F95-9A8C-46F5F213DD8D}"/>
    <cellStyle name="Moneda [0] 3 7 3 4 2" xfId="51571" xr:uid="{A804C77E-185B-4FBB-9591-E1B1EB5C46B6}"/>
    <cellStyle name="Moneda [0] 3 7 3 4 3" xfId="34702" xr:uid="{69A36A29-D926-47CD-A71D-FB1A7F066C18}"/>
    <cellStyle name="Moneda [0] 3 7 3 5" xfId="9533" xr:uid="{203A89F5-F31E-4B34-BAEB-FA799FCF76E0}"/>
    <cellStyle name="Moneda [0] 3 7 3 5 2" xfId="40585" xr:uid="{59DBDAE2-3A43-42E7-96E5-C0A2F87ED84C}"/>
    <cellStyle name="Moneda [0] 3 7 3 6" xfId="23716" xr:uid="{DF22564B-422C-4EE0-BAF8-7EA655C3D24F}"/>
    <cellStyle name="Moneda [0] 3 7 4" xfId="2450" xr:uid="{3F76FC65-5870-4658-A095-60BD6F9E0EDA}"/>
    <cellStyle name="Moneda [0] 3 7 4 2" xfId="4865" xr:uid="{12DA4E51-9C8A-4419-8B3E-9A3FA78D909D}"/>
    <cellStyle name="Moneda [0] 3 7 4 2 2" xfId="12848" xr:uid="{46EEF2D9-ECC5-4CFB-B329-CC4F30A2FE17}"/>
    <cellStyle name="Moneda [0] 3 7 4 2 2 2" xfId="43896" xr:uid="{DF144A79-D4A2-4E60-ADC2-FD6DEC6C6638}"/>
    <cellStyle name="Moneda [0] 3 7 4 2 3" xfId="27027" xr:uid="{9752B4C0-2673-4D50-919C-7B4186CDEFBB}"/>
    <cellStyle name="Moneda [0] 3 7 4 3" xfId="7279" xr:uid="{35EE6B03-9B1F-4335-BDD8-1A423D6D15C7}"/>
    <cellStyle name="Moneda [0] 3 7 4 3 2" xfId="16456" xr:uid="{BA3EFAF2-2863-4B44-9843-3B431E91D6D8}"/>
    <cellStyle name="Moneda [0] 3 7 4 3 2 2" xfId="47503" xr:uid="{FEA7E977-F86D-4D28-B8E6-AA8FF0BC5A4E}"/>
    <cellStyle name="Moneda [0] 3 7 4 3 3" xfId="30634" xr:uid="{FDF1CDA7-7C0E-4657-8EFD-3F10C77CD0CD}"/>
    <cellStyle name="Moneda [0] 3 7 4 4" xfId="20711" xr:uid="{4F2FCB80-26D4-40D0-8B2E-CA4C268F5E8E}"/>
    <cellStyle name="Moneda [0] 3 7 4 4 2" xfId="51728" xr:uid="{EA363AE4-521A-41B8-81FA-B959FB311533}"/>
    <cellStyle name="Moneda [0] 3 7 4 4 3" xfId="34859" xr:uid="{B2441A2B-331E-4304-B530-78916E2CDD33}"/>
    <cellStyle name="Moneda [0] 3 7 4 5" xfId="9690" xr:uid="{9E40D0EA-24B7-4AD0-B919-E2FD1185AFFC}"/>
    <cellStyle name="Moneda [0] 3 7 4 5 2" xfId="40742" xr:uid="{CB6D56B7-3792-49C5-B6EE-13B1C92D386C}"/>
    <cellStyle name="Moneda [0] 3 7 4 6" xfId="23873" xr:uid="{2326A618-411A-4859-86B8-8044792179FC}"/>
    <cellStyle name="Moneda [0] 3 7 5" xfId="1639" xr:uid="{97DCB273-7B9E-4E08-90C0-00ECCD58E282}"/>
    <cellStyle name="Moneda [0] 3 7 5 2" xfId="4054" xr:uid="{C95FA724-09A1-4630-9325-3343784EA5B3}"/>
    <cellStyle name="Moneda [0] 3 7 5 2 2" xfId="12037" xr:uid="{3087E2FE-1AB5-433D-907D-0192816111E1}"/>
    <cellStyle name="Moneda [0] 3 7 5 2 2 2" xfId="43085" xr:uid="{3262D482-267D-408D-B627-2589C1F60F02}"/>
    <cellStyle name="Moneda [0] 3 7 5 2 3" xfId="26216" xr:uid="{22810800-647C-42CD-8DB0-F7C47F2E1219}"/>
    <cellStyle name="Moneda [0] 3 7 5 3" xfId="6468" xr:uid="{8352A259-3B68-47F4-8107-44B9378B83E1}"/>
    <cellStyle name="Moneda [0] 3 7 5 3 2" xfId="15645" xr:uid="{86D26322-1743-4F93-8321-4E731C8C7F97}"/>
    <cellStyle name="Moneda [0] 3 7 5 3 2 2" xfId="46692" xr:uid="{76631838-A25C-4CD9-B94A-C890DE2041E0}"/>
    <cellStyle name="Moneda [0] 3 7 5 3 3" xfId="29823" xr:uid="{55F43111-1162-485B-A34C-AF6F0B7D0E80}"/>
    <cellStyle name="Moneda [0] 3 7 5 4" xfId="19900" xr:uid="{D1AD9AD6-0F57-44EC-B9E7-35D6027B18E1}"/>
    <cellStyle name="Moneda [0] 3 7 5 4 2" xfId="50917" xr:uid="{463C3723-7285-4994-BF38-32130C2276BA}"/>
    <cellStyle name="Moneda [0] 3 7 5 4 3" xfId="34048" xr:uid="{0370CC7D-822B-47BD-86F3-B9813E78B594}"/>
    <cellStyle name="Moneda [0] 3 7 5 5" xfId="8879" xr:uid="{940BF1AB-BA07-4492-930D-DEAFC1E1AC10}"/>
    <cellStyle name="Moneda [0] 3 7 5 5 2" xfId="39931" xr:uid="{F17EB07A-FA9D-4CED-B603-651AB448C1B1}"/>
    <cellStyle name="Moneda [0] 3 7 5 6" xfId="23062" xr:uid="{0F735406-751E-4BFE-B66C-245868E98749}"/>
    <cellStyle name="Moneda [0] 3 7 6" xfId="767" xr:uid="{42C50375-319E-4D9E-8825-4E450B829F84}"/>
    <cellStyle name="Moneda [0] 3 7 6 2" xfId="13701" xr:uid="{797359F6-3C6E-471B-8BDD-211C524CCC4B}"/>
    <cellStyle name="Moneda [0] 3 7 6 2 2" xfId="44749" xr:uid="{06030634-3410-4378-B37D-908EAA0296AE}"/>
    <cellStyle name="Moneda [0] 3 7 6 2 3" xfId="27880" xr:uid="{82D42A8B-4BB7-4A22-BAED-B1DC34CB5E61}"/>
    <cellStyle name="Moneda [0] 3 7 6 3" xfId="17309" xr:uid="{941D4E98-DCC9-4278-AEF9-922EF29215C0}"/>
    <cellStyle name="Moneda [0] 3 7 6 3 2" xfId="48356" xr:uid="{2EB06120-4C96-4BE5-B9D8-C55FFBC8E440}"/>
    <cellStyle name="Moneda [0] 3 7 6 3 3" xfId="31487" xr:uid="{7824022C-54B9-4A2F-BAD3-AC6633AF7E33}"/>
    <cellStyle name="Moneda [0] 3 7 6 4" xfId="21564" xr:uid="{4A945FA5-3F0C-4C31-8899-8F408386E327}"/>
    <cellStyle name="Moneda [0] 3 7 6 4 2" xfId="52581" xr:uid="{C88B5AA1-1241-4577-A29D-29FDC96F1E8B}"/>
    <cellStyle name="Moneda [0] 3 7 6 4 3" xfId="35712" xr:uid="{22BD7831-BF13-4298-BD19-406A914A0B7E}"/>
    <cellStyle name="Moneda [0] 3 7 6 5" xfId="10543" xr:uid="{2616EC86-1031-4A1B-984F-21E357E2A253}"/>
    <cellStyle name="Moneda [0] 3 7 6 5 2" xfId="41595" xr:uid="{965A875C-E7A8-49FB-9148-1945DBC5546B}"/>
    <cellStyle name="Moneda [0] 3 7 6 6" xfId="24726" xr:uid="{BC45C594-9648-4B64-909B-E553086E026C}"/>
    <cellStyle name="Moneda [0] 3 7 7" xfId="3182" xr:uid="{9475A88D-C133-4E4B-9806-6DDD47D793E6}"/>
    <cellStyle name="Moneda [0] 3 7 7 2" xfId="13998" xr:uid="{3C0ACDA1-2C95-4B0F-A753-9A45D0E0399F}"/>
    <cellStyle name="Moneda [0] 3 7 7 2 2" xfId="45046" xr:uid="{4299396E-3508-412A-9771-EF520A49D1C6}"/>
    <cellStyle name="Moneda [0] 3 7 7 2 3" xfId="28177" xr:uid="{41AA6FA1-50E1-4546-A95E-1C9C16B5AB3E}"/>
    <cellStyle name="Moneda [0] 3 7 7 3" xfId="17606" xr:uid="{F851BAA1-D5F3-413C-8788-1A5B617321B0}"/>
    <cellStyle name="Moneda [0] 3 7 7 3 2" xfId="48653" xr:uid="{4444E6D8-ECC2-42FC-95BB-199B25327B3B}"/>
    <cellStyle name="Moneda [0] 3 7 7 3 3" xfId="31784" xr:uid="{6AA5814C-1623-44B5-90D8-6EA273CEF4B6}"/>
    <cellStyle name="Moneda [0] 3 7 7 4" xfId="21861" xr:uid="{1C765042-1F3E-4142-A680-FC420F08DA97}"/>
    <cellStyle name="Moneda [0] 3 7 7 4 2" xfId="52878" xr:uid="{EA922B4F-EA74-445C-8B9F-0045D276CFA1}"/>
    <cellStyle name="Moneda [0] 3 7 7 4 3" xfId="36009" xr:uid="{CF805428-D8F4-4001-B010-1849A2B5B673}"/>
    <cellStyle name="Moneda [0] 3 7 7 5" xfId="10840" xr:uid="{766A4BDE-29B0-46C5-A62A-1794E4AB4045}"/>
    <cellStyle name="Moneda [0] 3 7 7 5 2" xfId="41892" xr:uid="{F962C817-3A1A-41D2-B308-FC87CDB1E270}"/>
    <cellStyle name="Moneda [0] 3 7 7 6" xfId="25023" xr:uid="{23B40CC7-253B-46F0-A9A3-169EA4174959}"/>
    <cellStyle name="Moneda [0] 3 7 8" xfId="5597" xr:uid="{B5CE6BE2-B8AD-44BA-A3D7-70CE75377B32}"/>
    <cellStyle name="Moneda [0] 3 7 8 2" xfId="11166" xr:uid="{E4C254E0-0751-444B-8B68-198B0D73DFF2}"/>
    <cellStyle name="Moneda [0] 3 7 8 2 2" xfId="42214" xr:uid="{AA14D3FF-A938-4428-8F89-EE09DB97FB77}"/>
    <cellStyle name="Moneda [0] 3 7 8 3" xfId="25345" xr:uid="{5076E9F0-E91B-48CA-8A62-335AD0F5EE21}"/>
    <cellStyle name="Moneda [0] 3 7 9" xfId="14445" xr:uid="{DC229189-4783-43A4-BD43-84D000D42049}"/>
    <cellStyle name="Moneda [0] 3 7 9 2" xfId="45493" xr:uid="{B5EA38FA-32BF-474A-AADF-3BD7D6A242AA}"/>
    <cellStyle name="Moneda [0] 3 7 9 3" xfId="28624" xr:uid="{5559EF72-B002-431B-887E-33A09C0053ED}"/>
    <cellStyle name="Moneda [0] 3 8" xfId="377" xr:uid="{B54E19CA-2BF0-4BA5-89D1-B4BC407C3B2E}"/>
    <cellStyle name="Moneda [0] 3 8 10" xfId="18107" xr:uid="{5BAD9A3E-CCF5-41F0-AD5E-0122D6AFE73D}"/>
    <cellStyle name="Moneda [0] 3 8 10 2" xfId="49124" xr:uid="{6CE3D51D-087C-42DC-BB60-978B5299CF07}"/>
    <cellStyle name="Moneda [0] 3 8 10 3" xfId="32255" xr:uid="{72391013-FC32-49C2-9F94-389D5FB089E6}"/>
    <cellStyle name="Moneda [0] 3 8 11" xfId="18407" xr:uid="{8633A0C0-7DC7-47DE-904E-E83A2108A179}"/>
    <cellStyle name="Moneda [0] 3 8 11 2" xfId="49424" xr:uid="{6FDB172B-ACDB-476A-850A-325F9391D389}"/>
    <cellStyle name="Moneda [0] 3 8 11 3" xfId="32555" xr:uid="{9172F72B-7718-4B27-9336-3B0DFAE4BC07}"/>
    <cellStyle name="Moneda [0] 3 8 12" xfId="18707" xr:uid="{BCEE061A-42B6-4EB4-BCAB-0BDCEE20331B}"/>
    <cellStyle name="Moneda [0] 3 8 12 2" xfId="49724" xr:uid="{6E6F590C-0F57-4325-980E-F7E3ADA5D672}"/>
    <cellStyle name="Moneda [0] 3 8 12 3" xfId="32855" xr:uid="{E190E05E-3C8E-48C7-809A-159A15F52D06}"/>
    <cellStyle name="Moneda [0] 3 8 13" xfId="19229" xr:uid="{07533906-0993-43B4-AF1D-32E71CD235BD}"/>
    <cellStyle name="Moneda [0] 3 8 13 2" xfId="50246" xr:uid="{5D2F16EC-A468-4216-803E-45987451328C}"/>
    <cellStyle name="Moneda [0] 3 8 13 3" xfId="33377" xr:uid="{479E9C31-B0A4-42C6-BB2E-4C2009541529}"/>
    <cellStyle name="Moneda [0] 3 8 14" xfId="8208" xr:uid="{F0B6A844-91A3-41E3-81C2-4FC1B62B2F72}"/>
    <cellStyle name="Moneda [0] 3 8 14 2" xfId="53328" xr:uid="{2BAA4B6D-905E-44D1-8132-DA9DFF9694F7}"/>
    <cellStyle name="Moneda [0] 3 8 14 3" xfId="36459" xr:uid="{D24ECAAF-5007-4FC1-9BB5-A680CCF7114E}"/>
    <cellStyle name="Moneda [0] 3 8 15" xfId="36764" xr:uid="{A44F7C01-93FC-49B5-A8BB-8BAC946459AC}"/>
    <cellStyle name="Moneda [0] 3 8 15 2" xfId="53633" xr:uid="{35B971B0-52CE-487A-81A1-60F004FC56B6}"/>
    <cellStyle name="Moneda [0] 3 8 16" xfId="37074" xr:uid="{26736C47-0D40-4922-9DEF-929785A1F93F}"/>
    <cellStyle name="Moneda [0] 3 8 16 2" xfId="53943" xr:uid="{4E59F130-96A2-4AE8-88A0-0D9110FA0586}"/>
    <cellStyle name="Moneda [0] 3 8 17" xfId="37377" xr:uid="{3B86DB3B-FED5-4699-A239-B242EB3FEAA0}"/>
    <cellStyle name="Moneda [0] 3 8 17 2" xfId="54246" xr:uid="{0004142D-BD50-484A-918C-EA897718024C}"/>
    <cellStyle name="Moneda [0] 3 8 18" xfId="37677" xr:uid="{9D8BC150-7FF9-4B98-B6DA-3B9DD3F2610C}"/>
    <cellStyle name="Moneda [0] 3 8 18 2" xfId="54546" xr:uid="{22880451-D454-405B-9365-6D7B537BEBBF}"/>
    <cellStyle name="Moneda [0] 3 8 19" xfId="37979" xr:uid="{9A1D2D1E-FC30-4938-9466-A2AA3D161513}"/>
    <cellStyle name="Moneda [0] 3 8 19 2" xfId="54848" xr:uid="{8A1A5632-FDE5-4BBD-8447-44A5F001A35D}"/>
    <cellStyle name="Moneda [0] 3 8 2" xfId="610" xr:uid="{0CBE5210-A569-4CCD-967E-6214A6CC76AC}"/>
    <cellStyle name="Moneda [0] 3 8 2 2" xfId="2882" xr:uid="{DBE2460F-A294-4663-ADDE-06BE426BED4A}"/>
    <cellStyle name="Moneda [0] 3 8 2 2 2" xfId="5297" xr:uid="{335F29AA-E5C6-45BA-AF45-5DB980DD734B}"/>
    <cellStyle name="Moneda [0] 3 8 2 2 2 2" xfId="13280" xr:uid="{4738ECA1-6A8D-4560-8004-323AAD93B7D8}"/>
    <cellStyle name="Moneda [0] 3 8 2 2 2 2 2" xfId="44328" xr:uid="{74317DD4-72C2-4D56-81C7-E93FE28B47FF}"/>
    <cellStyle name="Moneda [0] 3 8 2 2 2 3" xfId="27459" xr:uid="{5B43ECAE-9A2A-4AB6-89FC-ECED34249E1D}"/>
    <cellStyle name="Moneda [0] 3 8 2 2 3" xfId="7711" xr:uid="{5D701ED8-2087-423E-8855-7540CDD2B745}"/>
    <cellStyle name="Moneda [0] 3 8 2 2 3 2" xfId="16888" xr:uid="{3AFD5227-4A30-4F5C-8EA6-08F6112F0E44}"/>
    <cellStyle name="Moneda [0] 3 8 2 2 3 2 2" xfId="47935" xr:uid="{0ACED56D-D3A7-4E13-A646-A95B047A8591}"/>
    <cellStyle name="Moneda [0] 3 8 2 2 3 3" xfId="31066" xr:uid="{B4990A63-83C9-473F-8454-6AF0AE93C7A4}"/>
    <cellStyle name="Moneda [0] 3 8 2 2 4" xfId="21143" xr:uid="{235EE948-F791-47EB-809D-57EF4021E3F9}"/>
    <cellStyle name="Moneda [0] 3 8 2 2 4 2" xfId="52160" xr:uid="{52F2E3FD-0E0A-40A2-9114-2C377E66918F}"/>
    <cellStyle name="Moneda [0] 3 8 2 2 4 3" xfId="35291" xr:uid="{A407A227-4D00-4024-8E5E-68288A84687E}"/>
    <cellStyle name="Moneda [0] 3 8 2 2 5" xfId="10122" xr:uid="{D5161F61-60AC-4995-A261-0FA1A536A2F8}"/>
    <cellStyle name="Moneda [0] 3 8 2 2 5 2" xfId="41174" xr:uid="{4D1115A3-CAB7-448F-A57D-3CCAA7DBB8B9}"/>
    <cellStyle name="Moneda [0] 3 8 2 2 6" xfId="24305" xr:uid="{4AAEC3AA-1E5B-4111-AC53-DED3D0C46190}"/>
    <cellStyle name="Moneda [0] 3 8 2 3" xfId="1995" xr:uid="{7F6C2724-CA48-47F3-B5D3-2842F27AAD65}"/>
    <cellStyle name="Moneda [0] 3 8 2 3 2" xfId="4410" xr:uid="{F3BBB59D-558B-4DD6-AA42-FE131EB496BD}"/>
    <cellStyle name="Moneda [0] 3 8 2 3 2 2" xfId="12393" xr:uid="{57E7D9FF-49F7-4239-A0DC-34A14DFEEB2D}"/>
    <cellStyle name="Moneda [0] 3 8 2 3 2 2 2" xfId="43441" xr:uid="{21F27AE4-8B39-4F1B-8636-E566A2AED6E1}"/>
    <cellStyle name="Moneda [0] 3 8 2 3 2 3" xfId="26572" xr:uid="{8CB4F11A-3047-4D82-81C1-843B3538DC64}"/>
    <cellStyle name="Moneda [0] 3 8 2 3 3" xfId="6824" xr:uid="{83A18E17-26FF-4ABE-AAC9-CEEACCD2FAEC}"/>
    <cellStyle name="Moneda [0] 3 8 2 3 3 2" xfId="16001" xr:uid="{11EC104E-FC5D-4071-A522-40686F2BCDD3}"/>
    <cellStyle name="Moneda [0] 3 8 2 3 3 2 2" xfId="47048" xr:uid="{FCD8953F-2F63-45C8-89FE-2E034B758F0B}"/>
    <cellStyle name="Moneda [0] 3 8 2 3 3 3" xfId="30179" xr:uid="{3278D1F7-F3EB-4F08-856E-9DCF70EBF1FF}"/>
    <cellStyle name="Moneda [0] 3 8 2 3 4" xfId="20256" xr:uid="{B2E5477A-9CDB-40BE-9605-EF41295F79DF}"/>
    <cellStyle name="Moneda [0] 3 8 2 3 4 2" xfId="51273" xr:uid="{F65513D2-C2AF-437E-A3E9-9A7773818A59}"/>
    <cellStyle name="Moneda [0] 3 8 2 3 4 3" xfId="34404" xr:uid="{F7D26B33-E1DB-4753-B657-A94DE84850C3}"/>
    <cellStyle name="Moneda [0] 3 8 2 3 5" xfId="9235" xr:uid="{1375449A-CA97-4F3D-B230-9369CCB0F88F}"/>
    <cellStyle name="Moneda [0] 3 8 2 3 5 2" xfId="40287" xr:uid="{BC36A21F-0AED-41B8-B05A-59738BE36F6B}"/>
    <cellStyle name="Moneda [0] 3 8 2 3 6" xfId="23418" xr:uid="{FB979768-DBD4-4A9B-B24D-2A10F7D95A95}"/>
    <cellStyle name="Moneda [0] 3 8 2 4" xfId="1199" xr:uid="{8186FB13-2EE6-4C6C-B1EF-0206183ED147}"/>
    <cellStyle name="Moneda [0] 3 8 2 4 2" xfId="11598" xr:uid="{53198A58-828B-442B-947A-65699454AA62}"/>
    <cellStyle name="Moneda [0] 3 8 2 4 2 2" xfId="42646" xr:uid="{B24F16F2-24F8-42AE-98A1-468D5F7A38F9}"/>
    <cellStyle name="Moneda [0] 3 8 2 4 3" xfId="25777" xr:uid="{ACF99386-4D47-495D-BC0E-CB671D2C26C8}"/>
    <cellStyle name="Moneda [0] 3 8 2 5" xfId="3614" xr:uid="{B71FFE57-A233-476B-8FB7-034BBD7F8968}"/>
    <cellStyle name="Moneda [0] 3 8 2 5 2" xfId="15206" xr:uid="{B3D51BC5-04F5-43AF-B204-22FBAF9A884A}"/>
    <cellStyle name="Moneda [0] 3 8 2 5 2 2" xfId="46253" xr:uid="{07E71BF8-4AFA-4FE1-B563-2D93FEA3AD82}"/>
    <cellStyle name="Moneda [0] 3 8 2 5 3" xfId="29384" xr:uid="{DB839B89-36B7-42B9-A4CE-2C5DF74967EF}"/>
    <cellStyle name="Moneda [0] 3 8 2 6" xfId="6029" xr:uid="{2A24069D-BDE6-4698-A51F-0B1BAE7151D6}"/>
    <cellStyle name="Moneda [0] 3 8 2 6 2" xfId="19461" xr:uid="{3F2DEC5C-F724-43FF-90AC-F8BACEAE8BC6}"/>
    <cellStyle name="Moneda [0] 3 8 2 6 2 2" xfId="50478" xr:uid="{FA7685BD-50C0-41FF-91E2-1EC922DE3DAA}"/>
    <cellStyle name="Moneda [0] 3 8 2 6 3" xfId="33609" xr:uid="{4695D786-123B-4552-80B4-23D2F01A44F8}"/>
    <cellStyle name="Moneda [0] 3 8 2 7" xfId="8440" xr:uid="{CCDEA370-F35D-4EB1-8CA2-63EDA971A94F}"/>
    <cellStyle name="Moneda [0] 3 8 2 7 2" xfId="39492" xr:uid="{0AC7CCA5-49E6-4432-84F1-E3C3B9BF4D16}"/>
    <cellStyle name="Moneda [0] 3 8 2 8" xfId="22623" xr:uid="{1DBBF778-270A-453F-ADE0-B570D1C2998E}"/>
    <cellStyle name="Moneda [0] 3 8 20" xfId="38281" xr:uid="{BD4BCCC5-8C6D-4698-AD49-148A3707766E}"/>
    <cellStyle name="Moneda [0] 3 8 20 2" xfId="55150" xr:uid="{92DB324E-1C0E-49E5-AEB7-9B4DBF188F97}"/>
    <cellStyle name="Moneda [0] 3 8 21" xfId="38581" xr:uid="{184CB07E-F5F6-410A-8232-936D425FBF93}"/>
    <cellStyle name="Moneda [0] 3 8 21 2" xfId="55450" xr:uid="{6D5282BA-5554-4ABE-9607-0C6A3DF09BDD}"/>
    <cellStyle name="Moneda [0] 3 8 22" xfId="38881" xr:uid="{B6BA81F6-E9D9-4896-955D-CA611E0B6F27}"/>
    <cellStyle name="Moneda [0] 3 8 22 2" xfId="55750" xr:uid="{74B66F0D-B61C-40A3-B661-4772A8CB0057}"/>
    <cellStyle name="Moneda [0] 3 8 23" xfId="39260" xr:uid="{5395DA8E-71AD-4830-95EA-C1D419A3C804}"/>
    <cellStyle name="Moneda [0] 3 8 24" xfId="22391" xr:uid="{931F1ED3-D4A1-4E60-B6D4-DECDEFA4B6A7}"/>
    <cellStyle name="Moneda [0] 3 8 3" xfId="2650" xr:uid="{23C38FF6-B72A-4DFE-BEB7-38F5E2C32391}"/>
    <cellStyle name="Moneda [0] 3 8 3 2" xfId="5065" xr:uid="{32E29775-D968-4D1E-B32B-E5C0F0F0DCCE}"/>
    <cellStyle name="Moneda [0] 3 8 3 2 2" xfId="13048" xr:uid="{C03A7FF2-4001-445E-87CC-6DC36D29DCAD}"/>
    <cellStyle name="Moneda [0] 3 8 3 2 2 2" xfId="44096" xr:uid="{C1FCCC50-EFEB-4C66-A17D-AE981981939B}"/>
    <cellStyle name="Moneda [0] 3 8 3 2 3" xfId="27227" xr:uid="{D1B52B08-6685-40D4-BFBC-4073F56869D7}"/>
    <cellStyle name="Moneda [0] 3 8 3 3" xfId="7479" xr:uid="{8B94C431-4FF2-42CE-B401-4B3099B83B49}"/>
    <cellStyle name="Moneda [0] 3 8 3 3 2" xfId="16656" xr:uid="{D6A0F412-19DB-4E58-9CCF-F3A612852752}"/>
    <cellStyle name="Moneda [0] 3 8 3 3 2 2" xfId="47703" xr:uid="{1DF5D949-8838-4959-B24F-9FF347B9FCC7}"/>
    <cellStyle name="Moneda [0] 3 8 3 3 3" xfId="30834" xr:uid="{61F302A4-4093-4881-871E-BB80842C87E3}"/>
    <cellStyle name="Moneda [0] 3 8 3 4" xfId="20911" xr:uid="{FC390BF4-C851-4645-8704-EF68D62690AB}"/>
    <cellStyle name="Moneda [0] 3 8 3 4 2" xfId="51928" xr:uid="{9E736CFD-C4DD-4BE0-8A3C-597DDDC48785}"/>
    <cellStyle name="Moneda [0] 3 8 3 4 3" xfId="35059" xr:uid="{E9F25E6F-6CE9-4DAF-BDA1-F4EB59237276}"/>
    <cellStyle name="Moneda [0] 3 8 3 5" xfId="9890" xr:uid="{21EBD151-5971-41D7-8544-0FC934B661F4}"/>
    <cellStyle name="Moneda [0] 3 8 3 5 2" xfId="40942" xr:uid="{7336A7ED-33E0-41B1-9FB3-CF1C7E52A640}"/>
    <cellStyle name="Moneda [0] 3 8 3 6" xfId="24073" xr:uid="{294A96AA-36E5-4862-BACE-FAE85F152534}"/>
    <cellStyle name="Moneda [0] 3 8 4" xfId="1694" xr:uid="{D6BC76A0-F691-4796-A58E-CC648BF81CC6}"/>
    <cellStyle name="Moneda [0] 3 8 4 2" xfId="4109" xr:uid="{EE3E5F46-2F89-4AAA-9EC9-3E2C5C7F0A5D}"/>
    <cellStyle name="Moneda [0] 3 8 4 2 2" xfId="12092" xr:uid="{D4529303-FA92-46DD-BEC1-FB84138E90A5}"/>
    <cellStyle name="Moneda [0] 3 8 4 2 2 2" xfId="43140" xr:uid="{1D795CC7-FC40-40E1-888E-D28BCF054BE9}"/>
    <cellStyle name="Moneda [0] 3 8 4 2 3" xfId="26271" xr:uid="{8DA19DBF-C39F-4EC2-B722-A7339D01DC1B}"/>
    <cellStyle name="Moneda [0] 3 8 4 3" xfId="6523" xr:uid="{34B51C31-1FA3-4C28-9A4F-CF42F5F9C4E9}"/>
    <cellStyle name="Moneda [0] 3 8 4 3 2" xfId="15700" xr:uid="{6ACCBFBE-43FA-4765-805F-78BC81691FAF}"/>
    <cellStyle name="Moneda [0] 3 8 4 3 2 2" xfId="46747" xr:uid="{EB9BF1BB-F9E2-4670-B731-1994BAB42009}"/>
    <cellStyle name="Moneda [0] 3 8 4 3 3" xfId="29878" xr:uid="{A0323BDD-E758-4270-B660-CA72AA9EAE31}"/>
    <cellStyle name="Moneda [0] 3 8 4 4" xfId="19955" xr:uid="{BC2A89D1-5477-47A6-A196-0763D10E25CE}"/>
    <cellStyle name="Moneda [0] 3 8 4 4 2" xfId="50972" xr:uid="{6963994B-F92A-4845-8FE1-25F53414EB6E}"/>
    <cellStyle name="Moneda [0] 3 8 4 4 3" xfId="34103" xr:uid="{F21E8D83-87BA-4AD9-B65D-5730BFE4E601}"/>
    <cellStyle name="Moneda [0] 3 8 4 5" xfId="8934" xr:uid="{D0ECC02E-A9DD-4EDE-82E8-52D2EA556824}"/>
    <cellStyle name="Moneda [0] 3 8 4 5 2" xfId="39986" xr:uid="{6195C622-C069-4006-B052-5EB7F58AE192}"/>
    <cellStyle name="Moneda [0] 3 8 4 6" xfId="23117" xr:uid="{6894906F-30E3-446E-9F1D-6E61E5F90D52}"/>
    <cellStyle name="Moneda [0] 3 8 5" xfId="967" xr:uid="{2B97A8EA-5D1E-4221-BB27-51528D9D5C2D}"/>
    <cellStyle name="Moneda [0] 3 8 5 2" xfId="13702" xr:uid="{2EEA55E6-C17F-4A3F-9541-A0263CD75BDB}"/>
    <cellStyle name="Moneda [0] 3 8 5 2 2" xfId="44750" xr:uid="{85A5989E-E4FB-4533-B8E5-79E8327B8BD0}"/>
    <cellStyle name="Moneda [0] 3 8 5 2 3" xfId="27881" xr:uid="{D8EC0D8E-567C-42DF-BF90-B619D77E5EE2}"/>
    <cellStyle name="Moneda [0] 3 8 5 3" xfId="17310" xr:uid="{350CC682-529B-43A1-9223-93A1ECB25D89}"/>
    <cellStyle name="Moneda [0] 3 8 5 3 2" xfId="48357" xr:uid="{65B9B028-24DA-4965-9BFA-56BE622DBF0F}"/>
    <cellStyle name="Moneda [0] 3 8 5 3 3" xfId="31488" xr:uid="{DFABCD42-8395-4204-8EDF-C14530C31542}"/>
    <cellStyle name="Moneda [0] 3 8 5 4" xfId="21565" xr:uid="{72A20F23-DCBB-473F-BCAD-DCB6C990A1EF}"/>
    <cellStyle name="Moneda [0] 3 8 5 4 2" xfId="52582" xr:uid="{BC9069B1-FF50-4022-8FA3-6EC9FE14EC49}"/>
    <cellStyle name="Moneda [0] 3 8 5 4 3" xfId="35713" xr:uid="{1ABA4936-C051-4459-B8B9-3955AD4B5E05}"/>
    <cellStyle name="Moneda [0] 3 8 5 5" xfId="10544" xr:uid="{2C8A3503-919E-472C-A5BA-136F7A0B5F1A}"/>
    <cellStyle name="Moneda [0] 3 8 5 5 2" xfId="41596" xr:uid="{713F372B-F754-4B16-9B94-C57808C37EC3}"/>
    <cellStyle name="Moneda [0] 3 8 5 6" xfId="24727" xr:uid="{5FD8179B-2FC8-40EC-90C5-6D8117679F2C}"/>
    <cellStyle name="Moneda [0] 3 8 6" xfId="3382" xr:uid="{B6914C05-5728-4715-BE75-53D881022909}"/>
    <cellStyle name="Moneda [0] 3 8 6 2" xfId="13999" xr:uid="{CC5D954A-E57C-49EB-A7EE-14DF1950E39D}"/>
    <cellStyle name="Moneda [0] 3 8 6 2 2" xfId="45047" xr:uid="{F58E9E4A-5CFA-42A9-8BC2-9F76AB3630A4}"/>
    <cellStyle name="Moneda [0] 3 8 6 2 3" xfId="28178" xr:uid="{97254817-1E2A-4AFC-B4E6-83A4DE68CA73}"/>
    <cellStyle name="Moneda [0] 3 8 6 3" xfId="17607" xr:uid="{5416AEA5-22D1-404B-B3C8-00DF3EEB051D}"/>
    <cellStyle name="Moneda [0] 3 8 6 3 2" xfId="48654" xr:uid="{D6885455-656A-4E23-850C-23350B6E1DB6}"/>
    <cellStyle name="Moneda [0] 3 8 6 3 3" xfId="31785" xr:uid="{FF597C72-61A4-4B9E-B539-8E40F99E2018}"/>
    <cellStyle name="Moneda [0] 3 8 6 4" xfId="21862" xr:uid="{4AA76726-3182-46E1-8356-76795D8ADC29}"/>
    <cellStyle name="Moneda [0] 3 8 6 4 2" xfId="52879" xr:uid="{149FE3B7-1B1B-4DB2-BB60-E9AFCBD32C28}"/>
    <cellStyle name="Moneda [0] 3 8 6 4 3" xfId="36010" xr:uid="{267CB7AF-0EA7-4D32-AA50-87B25D39663E}"/>
    <cellStyle name="Moneda [0] 3 8 6 5" xfId="10841" xr:uid="{6044272D-94C0-4F26-95C4-A17519336197}"/>
    <cellStyle name="Moneda [0] 3 8 6 5 2" xfId="41893" xr:uid="{F5A00F24-2E09-4DD2-9205-AD503E00B649}"/>
    <cellStyle name="Moneda [0] 3 8 6 6" xfId="25024" xr:uid="{B782496E-4555-4D06-856D-6542151C1C87}"/>
    <cellStyle name="Moneda [0] 3 8 7" xfId="5797" xr:uid="{2751D0B5-A01C-4865-9810-72FED1DC95F2}"/>
    <cellStyle name="Moneda [0] 3 8 7 2" xfId="11366" xr:uid="{367583E8-2C69-4E48-99A1-0187C2D1BA67}"/>
    <cellStyle name="Moneda [0] 3 8 7 2 2" xfId="42414" xr:uid="{FE55B214-87DB-4428-A9BB-3C85E7152815}"/>
    <cellStyle name="Moneda [0] 3 8 7 3" xfId="25545" xr:uid="{DFB03CA5-F3A4-47DA-B41C-E3C975426D0F}"/>
    <cellStyle name="Moneda [0] 3 8 8" xfId="14446" xr:uid="{3DDAF582-2964-499B-934A-540366A92FC5}"/>
    <cellStyle name="Moneda [0] 3 8 8 2" xfId="45494" xr:uid="{080A3648-61E5-45A8-B112-5FB1BEB6D2A1}"/>
    <cellStyle name="Moneda [0] 3 8 8 3" xfId="28625" xr:uid="{3291683B-C92C-4687-9BE4-0849535ADD94}"/>
    <cellStyle name="Moneda [0] 3 8 9" xfId="14974" xr:uid="{2D7EB0F6-1E5F-4FD9-B136-F9CBC076A679}"/>
    <cellStyle name="Moneda [0] 3 8 9 2" xfId="46021" xr:uid="{6B89607E-A432-4183-A912-201EFDD824DD}"/>
    <cellStyle name="Moneda [0] 3 8 9 3" xfId="29152" xr:uid="{59EA741F-7F12-4CA8-8181-5F5CEBE14C6E}"/>
    <cellStyle name="Moneda [0] 3 9" xfId="426" xr:uid="{E66C4F45-AB69-4439-9480-9C60913D72C3}"/>
    <cellStyle name="Moneda [0] 3 9 2" xfId="2698" xr:uid="{AEC92C11-65D3-4F4C-B189-A9D77A2E5FC0}"/>
    <cellStyle name="Moneda [0] 3 9 2 2" xfId="5113" xr:uid="{4B53AECE-9818-4FB3-A24C-7916FD68BE9F}"/>
    <cellStyle name="Moneda [0] 3 9 2 2 2" xfId="13096" xr:uid="{C70254F7-2824-4113-B999-3AC2E87ABF10}"/>
    <cellStyle name="Moneda [0] 3 9 2 2 2 2" xfId="44144" xr:uid="{CACF36F0-7555-43BA-802C-D824764B3645}"/>
    <cellStyle name="Moneda [0] 3 9 2 2 3" xfId="27275" xr:uid="{31B35D1D-338D-4B77-A65D-EF237F762EDF}"/>
    <cellStyle name="Moneda [0] 3 9 2 3" xfId="7527" xr:uid="{8BFA1B0A-D74B-4225-BBC6-A5E4CE2B5524}"/>
    <cellStyle name="Moneda [0] 3 9 2 3 2" xfId="16704" xr:uid="{9A0CB118-9140-4FDF-B895-B10F8A7CC881}"/>
    <cellStyle name="Moneda [0] 3 9 2 3 2 2" xfId="47751" xr:uid="{70BF5BC3-DAB1-4C3B-BCA1-5A35AB3DC12D}"/>
    <cellStyle name="Moneda [0] 3 9 2 3 3" xfId="30882" xr:uid="{3E4675DC-B5A2-401E-9019-52CFB35F0A8B}"/>
    <cellStyle name="Moneda [0] 3 9 2 4" xfId="20959" xr:uid="{4D47B418-A8E5-4E77-9250-15490D49FCBE}"/>
    <cellStyle name="Moneda [0] 3 9 2 4 2" xfId="51976" xr:uid="{5719FD98-13A2-4392-ADA0-F8F4B0680221}"/>
    <cellStyle name="Moneda [0] 3 9 2 4 3" xfId="35107" xr:uid="{85EF29C5-85B3-421A-A4DE-AD67D64EA268}"/>
    <cellStyle name="Moneda [0] 3 9 2 5" xfId="9938" xr:uid="{BEDD2FBE-107D-458E-9BBD-06719F233A5F}"/>
    <cellStyle name="Moneda [0] 3 9 2 5 2" xfId="40990" xr:uid="{2A2CD835-8E76-4075-B2CB-14A92B82CBC2}"/>
    <cellStyle name="Moneda [0] 3 9 2 6" xfId="24121" xr:uid="{E10046CF-7DC0-4CE5-96CD-DD64ADF30429}"/>
    <cellStyle name="Moneda [0] 3 9 3" xfId="2043" xr:uid="{95C98E25-9D4D-4D57-88B6-B7D4525BA60B}"/>
    <cellStyle name="Moneda [0] 3 9 3 2" xfId="4458" xr:uid="{5988C519-C5C4-4E64-8E3B-546F4A5C7FD5}"/>
    <cellStyle name="Moneda [0] 3 9 3 2 2" xfId="12441" xr:uid="{21AF742A-BD4B-4DC5-BCC6-21C3F678E2AF}"/>
    <cellStyle name="Moneda [0] 3 9 3 2 2 2" xfId="43489" xr:uid="{958134FA-E36B-4805-82A9-5430074F63B1}"/>
    <cellStyle name="Moneda [0] 3 9 3 2 3" xfId="26620" xr:uid="{E882DCE0-BA8F-49E6-974C-2FAE836D8082}"/>
    <cellStyle name="Moneda [0] 3 9 3 3" xfId="6872" xr:uid="{646C7281-6265-4CAC-A900-F76CE312DE84}"/>
    <cellStyle name="Moneda [0] 3 9 3 3 2" xfId="16049" xr:uid="{3D5CD2DA-D507-4086-A751-46EF3EEB344C}"/>
    <cellStyle name="Moneda [0] 3 9 3 3 2 2" xfId="47096" xr:uid="{6E7BD3F7-13E1-4130-A477-5CBC7162CC12}"/>
    <cellStyle name="Moneda [0] 3 9 3 3 3" xfId="30227" xr:uid="{CAC226F7-054A-4AC6-9854-74CA61F0B769}"/>
    <cellStyle name="Moneda [0] 3 9 3 4" xfId="20304" xr:uid="{6C2AFAC8-8E26-4BE9-A143-ECC9BEDA4A11}"/>
    <cellStyle name="Moneda [0] 3 9 3 4 2" xfId="51321" xr:uid="{A1698B63-C213-4DB2-89EB-823FC27E899B}"/>
    <cellStyle name="Moneda [0] 3 9 3 4 3" xfId="34452" xr:uid="{B4FDEAE3-B3A4-4AA3-8D99-E209AFE53991}"/>
    <cellStyle name="Moneda [0] 3 9 3 5" xfId="9283" xr:uid="{A016F2F4-CAD6-4135-BF77-AF90AC474396}"/>
    <cellStyle name="Moneda [0] 3 9 3 5 2" xfId="40335" xr:uid="{E322E6D0-39C5-47EB-98D0-28E73704B5BD}"/>
    <cellStyle name="Moneda [0] 3 9 3 6" xfId="23466" xr:uid="{D418B5B8-3741-4CFE-8DEC-9AFA30CAAC05}"/>
    <cellStyle name="Moneda [0] 3 9 4" xfId="1015" xr:uid="{F0736C57-514E-4FBE-9113-07EFB53CAA09}"/>
    <cellStyle name="Moneda [0] 3 9 4 2" xfId="11414" xr:uid="{27FCBC6D-72E2-4B57-9BB4-E108A48ACAB2}"/>
    <cellStyle name="Moneda [0] 3 9 4 2 2" xfId="42462" xr:uid="{88DE1AB9-A5A6-403F-A4F6-64BE54570538}"/>
    <cellStyle name="Moneda [0] 3 9 4 3" xfId="25593" xr:uid="{A4B3323A-A2D0-42CA-983A-8C21D3A9310F}"/>
    <cellStyle name="Moneda [0] 3 9 5" xfId="3430" xr:uid="{76B705AC-F71A-4D9F-A3E7-66547BC5BAD4}"/>
    <cellStyle name="Moneda [0] 3 9 5 2" xfId="15022" xr:uid="{832F2331-7B92-4101-BC18-2A39FB5A8038}"/>
    <cellStyle name="Moneda [0] 3 9 5 2 2" xfId="46069" xr:uid="{07D13A22-0A8C-4E52-A47F-65623738FD83}"/>
    <cellStyle name="Moneda [0] 3 9 5 3" xfId="29200" xr:uid="{A8F4A7AA-0587-44D1-91DD-0C5D30C1F157}"/>
    <cellStyle name="Moneda [0] 3 9 6" xfId="5845" xr:uid="{51A1C516-9CFB-4B91-8BF5-7A06F14AF9CC}"/>
    <cellStyle name="Moneda [0] 3 9 6 2" xfId="19277" xr:uid="{93E044F8-614C-4CE9-AFC1-E6CA980A991C}"/>
    <cellStyle name="Moneda [0] 3 9 6 2 2" xfId="50294" xr:uid="{B758DDA8-003D-4A6C-B33D-8EDC7F4CB03A}"/>
    <cellStyle name="Moneda [0] 3 9 6 3" xfId="33425" xr:uid="{5A1BA031-5A31-4C62-87ED-78B45803166B}"/>
    <cellStyle name="Moneda [0] 3 9 7" xfId="8256" xr:uid="{C71730FD-6177-439C-8E1F-B1F08F3D6D6A}"/>
    <cellStyle name="Moneda [0] 3 9 7 2" xfId="39308" xr:uid="{4A4F92C2-E2FD-4424-BFED-240ACEE1020F}"/>
    <cellStyle name="Moneda [0] 3 9 8" xfId="22439" xr:uid="{CA3B6CF8-1C11-4AF7-8BC9-B39368A86B1F}"/>
    <cellStyle name="Moneda [0] 4" xfId="125" xr:uid="{056D0180-3052-4ECB-84FB-7282D62959BF}"/>
    <cellStyle name="Moneda [0] 4 10" xfId="1307" xr:uid="{7127A0A9-FE4D-4AB5-B018-8C0C90EE6E0A}"/>
    <cellStyle name="Moneda [0] 4 10 2" xfId="2989" xr:uid="{E2506307-8D98-44AA-914B-08C9D0CA8920}"/>
    <cellStyle name="Moneda [0] 4 10 2 2" xfId="5404" xr:uid="{D28697B4-01D2-4D9E-8DA8-4D04CE0B3E47}"/>
    <cellStyle name="Moneda [0] 4 10 2 2 2" xfId="13387" xr:uid="{949FC3EB-B8E7-4740-859A-C6696A2D1F1C}"/>
    <cellStyle name="Moneda [0] 4 10 2 2 2 2" xfId="44435" xr:uid="{DDA07C7F-4B19-4B9D-B31A-1BF52350B06D}"/>
    <cellStyle name="Moneda [0] 4 10 2 2 3" xfId="27566" xr:uid="{E346FF9C-209C-429C-888B-236D3875DDF5}"/>
    <cellStyle name="Moneda [0] 4 10 2 3" xfId="7818" xr:uid="{0ACD6453-B9B1-44BA-98A4-9A8B9E5F4344}"/>
    <cellStyle name="Moneda [0] 4 10 2 3 2" xfId="16995" xr:uid="{902CA194-3C57-4466-A0BC-4EFCB995B469}"/>
    <cellStyle name="Moneda [0] 4 10 2 3 2 2" xfId="48042" xr:uid="{87E521EF-9130-49C7-AD76-0EB5968F16AF}"/>
    <cellStyle name="Moneda [0] 4 10 2 3 3" xfId="31173" xr:uid="{2625E574-AAA7-4C89-B251-C1F7E831AB73}"/>
    <cellStyle name="Moneda [0] 4 10 2 4" xfId="21250" xr:uid="{1C46FAD1-E99D-4CAE-8BEF-7CBE10A2923B}"/>
    <cellStyle name="Moneda [0] 4 10 2 4 2" xfId="52267" xr:uid="{FF7E9D06-F68C-4B74-AC3F-F18E860DCA94}"/>
    <cellStyle name="Moneda [0] 4 10 2 4 3" xfId="35398" xr:uid="{B5B604B4-7182-44A8-8A7D-C35CD8D9AE4D}"/>
    <cellStyle name="Moneda [0] 4 10 2 5" xfId="10229" xr:uid="{DD08D8DD-4BEB-4E24-9373-216A521F08BB}"/>
    <cellStyle name="Moneda [0] 4 10 2 5 2" xfId="41281" xr:uid="{1B4CB66C-EC25-4D77-92D1-2F9BB936E856}"/>
    <cellStyle name="Moneda [0] 4 10 2 6" xfId="24412" xr:uid="{AB19BB37-D301-4DCC-9B7C-21BBFB33FEBD}"/>
    <cellStyle name="Moneda [0] 4 10 3" xfId="1744" xr:uid="{2C306CFC-DDE2-445D-9242-2C91BC51A76A}"/>
    <cellStyle name="Moneda [0] 4 10 3 2" xfId="4159" xr:uid="{F63CD74B-EB44-486C-9A54-FF356EA361EE}"/>
    <cellStyle name="Moneda [0] 4 10 3 2 2" xfId="12142" xr:uid="{9449EE6E-FCE8-4FB9-A795-EF759F3E477E}"/>
    <cellStyle name="Moneda [0] 4 10 3 2 2 2" xfId="43190" xr:uid="{A535421E-0681-4610-B6ED-1B40DD88FBD1}"/>
    <cellStyle name="Moneda [0] 4 10 3 2 3" xfId="26321" xr:uid="{CBB2747F-89CB-4815-836D-F3C6E818885B}"/>
    <cellStyle name="Moneda [0] 4 10 3 3" xfId="6573" xr:uid="{14A0A2D5-6140-4FA9-8002-DF3AED3CF8E6}"/>
    <cellStyle name="Moneda [0] 4 10 3 3 2" xfId="15750" xr:uid="{C68E4FB5-BB9C-4DAD-A53D-C90C49B4E2BD}"/>
    <cellStyle name="Moneda [0] 4 10 3 3 2 2" xfId="46797" xr:uid="{28DD8E6A-FB30-4227-903C-E01E5C7DA919}"/>
    <cellStyle name="Moneda [0] 4 10 3 3 3" xfId="29928" xr:uid="{1891573B-90F6-4D32-821A-3BFFA97B134D}"/>
    <cellStyle name="Moneda [0] 4 10 3 4" xfId="20005" xr:uid="{C71C1DC7-B6A4-408E-8649-0331FCC11978}"/>
    <cellStyle name="Moneda [0] 4 10 3 4 2" xfId="51022" xr:uid="{18D781A5-28A6-4D4A-BDAE-F59638C009B9}"/>
    <cellStyle name="Moneda [0] 4 10 3 4 3" xfId="34153" xr:uid="{C7EAB688-886E-49F2-B169-F3817E52BE5E}"/>
    <cellStyle name="Moneda [0] 4 10 3 5" xfId="8984" xr:uid="{FA195FD8-97B1-4E40-8DE9-CE77C99961AC}"/>
    <cellStyle name="Moneda [0] 4 10 3 5 2" xfId="40036" xr:uid="{CE8766C9-16D2-4DC3-89CB-8C0C1716D3AE}"/>
    <cellStyle name="Moneda [0] 4 10 3 6" xfId="23167" xr:uid="{3DD012F2-82C0-4D75-BC31-0400ACF559C2}"/>
    <cellStyle name="Moneda [0] 4 10 4" xfId="3722" xr:uid="{131DD367-B5B5-4E00-A39B-188F730227A3}"/>
    <cellStyle name="Moneda [0] 4 10 4 2" xfId="11705" xr:uid="{A37EA464-4410-4F0E-9557-B93B07CDAF1F}"/>
    <cellStyle name="Moneda [0] 4 10 4 2 2" xfId="42753" xr:uid="{3805862D-A74C-4344-83A5-4849C58871D2}"/>
    <cellStyle name="Moneda [0] 4 10 4 3" xfId="25884" xr:uid="{DFA3CFF1-6DE6-4975-B208-731AB7603C71}"/>
    <cellStyle name="Moneda [0] 4 10 5" xfId="6136" xr:uid="{B78DF0E3-8E86-403F-B5E7-58BCF89C6E84}"/>
    <cellStyle name="Moneda [0] 4 10 5 2" xfId="15313" xr:uid="{27A0C99D-1213-4578-852E-BAFECB6CE427}"/>
    <cellStyle name="Moneda [0] 4 10 5 2 2" xfId="46360" xr:uid="{44D9712C-80B4-44B2-B1FD-D7B3200BE324}"/>
    <cellStyle name="Moneda [0] 4 10 5 3" xfId="29491" xr:uid="{25B341EE-B607-4862-B4D4-9F46B8CE9D42}"/>
    <cellStyle name="Moneda [0] 4 10 6" xfId="19568" xr:uid="{95E97A83-67BF-494B-8924-573FCDBBD96F}"/>
    <cellStyle name="Moneda [0] 4 10 6 2" xfId="50585" xr:uid="{9FFFBBBD-A788-4934-AD47-4E6F9F33F514}"/>
    <cellStyle name="Moneda [0] 4 10 6 3" xfId="33716" xr:uid="{904E4453-C8E8-4ACD-82F7-EAB3BA9F211B}"/>
    <cellStyle name="Moneda [0] 4 10 7" xfId="8547" xr:uid="{511EFCB1-90B3-4028-80DC-F1FC312A4A8C}"/>
    <cellStyle name="Moneda [0] 4 10 7 2" xfId="39599" xr:uid="{A91E4D7B-D35A-40F4-AF4A-6299B9688455}"/>
    <cellStyle name="Moneda [0] 4 10 8" xfId="22730" xr:uid="{7ED41759-EE78-4D8A-847E-73ACC5F9A40B}"/>
    <cellStyle name="Moneda [0] 4 11" xfId="1354" xr:uid="{E7EE9528-F1FE-4BBE-AD1D-7394210BDC45}"/>
    <cellStyle name="Moneda [0] 4 11 2" xfId="3036" xr:uid="{F823A34A-0DB0-4E45-9B74-5B2EF6B3D152}"/>
    <cellStyle name="Moneda [0] 4 11 2 2" xfId="5451" xr:uid="{66A3A120-9E02-4CE0-A117-5A474C067D8E}"/>
    <cellStyle name="Moneda [0] 4 11 2 2 2" xfId="13434" xr:uid="{497E1296-8EB1-4FE0-9032-BFEE7168C256}"/>
    <cellStyle name="Moneda [0] 4 11 2 2 2 2" xfId="44482" xr:uid="{9E46FFB8-A587-4491-A659-561F23240B5B}"/>
    <cellStyle name="Moneda [0] 4 11 2 2 3" xfId="27613" xr:uid="{CB86CBBE-EA04-4AD7-91C5-3D45676C9D08}"/>
    <cellStyle name="Moneda [0] 4 11 2 3" xfId="7865" xr:uid="{229E0A31-03D1-49F7-965F-6C2F03EEC625}"/>
    <cellStyle name="Moneda [0] 4 11 2 3 2" xfId="17042" xr:uid="{6159A3BC-EC1B-49FB-9417-1623DF9F9354}"/>
    <cellStyle name="Moneda [0] 4 11 2 3 2 2" xfId="48089" xr:uid="{6E6E1468-61CF-4467-BF29-66A891F07F2E}"/>
    <cellStyle name="Moneda [0] 4 11 2 3 3" xfId="31220" xr:uid="{CC4ECC33-5178-4282-8702-39E326D22339}"/>
    <cellStyle name="Moneda [0] 4 11 2 4" xfId="21297" xr:uid="{45711359-1880-467A-B37D-9DCF2EF748D9}"/>
    <cellStyle name="Moneda [0] 4 11 2 4 2" xfId="52314" xr:uid="{7616DC06-97D2-4E3F-ACF6-60C1C1CA58DB}"/>
    <cellStyle name="Moneda [0] 4 11 2 4 3" xfId="35445" xr:uid="{C0A39516-C00D-4C32-98F9-D1C39AC4ABB7}"/>
    <cellStyle name="Moneda [0] 4 11 2 5" xfId="10276" xr:uid="{D4A70920-FA06-4D0A-901C-A5AB84F8017D}"/>
    <cellStyle name="Moneda [0] 4 11 2 5 2" xfId="41328" xr:uid="{58DF3A97-7EF2-4C38-846F-731068188497}"/>
    <cellStyle name="Moneda [0] 4 11 2 6" xfId="24459" xr:uid="{2C9D8196-5243-4093-A89A-C1900C57DC67}"/>
    <cellStyle name="Moneda [0] 4 11 3" xfId="2100" xr:uid="{F5EECD39-C868-46AD-A399-A798F4EE0348}"/>
    <cellStyle name="Moneda [0] 4 11 3 2" xfId="4515" xr:uid="{008330D3-9875-4344-B483-9BEFA459D1C0}"/>
    <cellStyle name="Moneda [0] 4 11 3 2 2" xfId="12498" xr:uid="{66822D2C-7F31-4077-A38F-47CD1FBB7C08}"/>
    <cellStyle name="Moneda [0] 4 11 3 2 2 2" xfId="43546" xr:uid="{653F1B38-5346-46B9-92B1-C1DC65C60804}"/>
    <cellStyle name="Moneda [0] 4 11 3 2 3" xfId="26677" xr:uid="{3BB7E659-F541-42C0-BD49-6861A1C96671}"/>
    <cellStyle name="Moneda [0] 4 11 3 3" xfId="6929" xr:uid="{DB074768-8DCF-48E6-B7FE-19D6DC5C5213}"/>
    <cellStyle name="Moneda [0] 4 11 3 3 2" xfId="16106" xr:uid="{0EE08BCE-2CAF-4069-8FE5-6EE502BD97AB}"/>
    <cellStyle name="Moneda [0] 4 11 3 3 2 2" xfId="47153" xr:uid="{F88C7C0A-3247-4908-B051-FE2C62F33057}"/>
    <cellStyle name="Moneda [0] 4 11 3 3 3" xfId="30284" xr:uid="{3389552A-B12A-4EE3-8659-3DDBF9E17AF0}"/>
    <cellStyle name="Moneda [0] 4 11 3 4" xfId="20361" xr:uid="{A0797174-1ABF-46C5-909A-B540717C180C}"/>
    <cellStyle name="Moneda [0] 4 11 3 4 2" xfId="51378" xr:uid="{325D9444-0C3E-4B1C-8B20-B80AF45CDE11}"/>
    <cellStyle name="Moneda [0] 4 11 3 4 3" xfId="34509" xr:uid="{9FAFB18A-851F-41F2-A5ED-7EFBB045B091}"/>
    <cellStyle name="Moneda [0] 4 11 3 5" xfId="9340" xr:uid="{3AD661DD-F399-4EEB-B8AB-2BE20154D23E}"/>
    <cellStyle name="Moneda [0] 4 11 3 5 2" xfId="40392" xr:uid="{E314684B-F683-443C-A022-74C79CC1EA1F}"/>
    <cellStyle name="Moneda [0] 4 11 3 6" xfId="23523" xr:uid="{2FACFE76-BA87-4BB2-AC63-5155ABB89BB2}"/>
    <cellStyle name="Moneda [0] 4 11 4" xfId="3769" xr:uid="{A1049911-4330-41DE-9164-FBB1D93EE454}"/>
    <cellStyle name="Moneda [0] 4 11 4 2" xfId="11752" xr:uid="{D1F82003-A58B-42FE-90E0-16281DD8679E}"/>
    <cellStyle name="Moneda [0] 4 11 4 2 2" xfId="42800" xr:uid="{845F8EB7-4FB3-4241-89D4-557F855B67F0}"/>
    <cellStyle name="Moneda [0] 4 11 4 3" xfId="25931" xr:uid="{0B2A9F37-E30D-4AEC-AF55-87E351392276}"/>
    <cellStyle name="Moneda [0] 4 11 5" xfId="6183" xr:uid="{A7B85377-7B29-4E83-ADB3-82C06BB27C79}"/>
    <cellStyle name="Moneda [0] 4 11 5 2" xfId="15360" xr:uid="{EB06B5DB-3B54-4B0B-8689-CD631F7DDF46}"/>
    <cellStyle name="Moneda [0] 4 11 5 2 2" xfId="46407" xr:uid="{E70B2DE0-1840-4809-948F-B0E915719C45}"/>
    <cellStyle name="Moneda [0] 4 11 5 3" xfId="29538" xr:uid="{69894D79-B558-4F36-B97D-6B976CA03576}"/>
    <cellStyle name="Moneda [0] 4 11 6" xfId="19615" xr:uid="{6FF3C111-DA6E-4E71-9EF2-77203D1632EF}"/>
    <cellStyle name="Moneda [0] 4 11 6 2" xfId="50632" xr:uid="{6CCCCB02-6E6F-40B7-B2F6-79155345F189}"/>
    <cellStyle name="Moneda [0] 4 11 6 3" xfId="33763" xr:uid="{A564B63E-3BC8-4473-8A43-7526D251B6BC}"/>
    <cellStyle name="Moneda [0] 4 11 7" xfId="8594" xr:uid="{0E199735-FC7D-4ED5-937A-0CB2B4418C84}"/>
    <cellStyle name="Moneda [0] 4 11 7 2" xfId="39646" xr:uid="{D0873EAD-073E-4DA8-AFB2-729A23527412}"/>
    <cellStyle name="Moneda [0] 4 11 8" xfId="22777" xr:uid="{11D3B586-F459-4071-A9DE-2669D45B9461}"/>
    <cellStyle name="Moneda [0] 4 12" xfId="2353" xr:uid="{6071793A-0643-4556-A977-0F99AB034589}"/>
    <cellStyle name="Moneda [0] 4 12 2" xfId="4768" xr:uid="{FE15A93A-A041-4D71-B61C-36388B168645}"/>
    <cellStyle name="Moneda [0] 4 12 2 2" xfId="12751" xr:uid="{103D215A-536A-4A69-A23E-77B96CD7DC93}"/>
    <cellStyle name="Moneda [0] 4 12 2 2 2" xfId="43799" xr:uid="{079F0188-DFAA-4CD6-8AEE-7997FFA8138A}"/>
    <cellStyle name="Moneda [0] 4 12 2 3" xfId="26930" xr:uid="{056347A1-C92A-4E07-9ED4-DBE22FD02FFE}"/>
    <cellStyle name="Moneda [0] 4 12 3" xfId="7182" xr:uid="{399672CF-8424-470E-B0DB-BEDA93F734E4}"/>
    <cellStyle name="Moneda [0] 4 12 3 2" xfId="16359" xr:uid="{2C88CAB7-477C-4F31-B267-CD394EFDE03A}"/>
    <cellStyle name="Moneda [0] 4 12 3 2 2" xfId="47406" xr:uid="{DE384F25-A077-41CD-9120-04ADE1D7CB94}"/>
    <cellStyle name="Moneda [0] 4 12 3 3" xfId="30537" xr:uid="{606A0C01-12DE-43CE-A710-4F8024C73C92}"/>
    <cellStyle name="Moneda [0] 4 12 4" xfId="20614" xr:uid="{FF41D6A2-583F-4E6D-86CB-B776254F73AB}"/>
    <cellStyle name="Moneda [0] 4 12 4 2" xfId="51631" xr:uid="{770007C9-78DE-4C5C-9B5C-1D473BD61D26}"/>
    <cellStyle name="Moneda [0] 4 12 4 3" xfId="34762" xr:uid="{DF1185B2-9C37-45E1-912B-3ACC44EF92C6}"/>
    <cellStyle name="Moneda [0] 4 12 5" xfId="9593" xr:uid="{521316F0-3B13-486C-B102-07F722EE03EC}"/>
    <cellStyle name="Moneda [0] 4 12 5 2" xfId="40645" xr:uid="{3D808140-23E1-40A1-B1ED-156F7B672E5E}"/>
    <cellStyle name="Moneda [0] 4 12 6" xfId="23776" xr:uid="{CF37D430-70BB-4E04-BA1F-24032854AFD5}"/>
    <cellStyle name="Moneda [0] 4 13" xfId="2399" xr:uid="{03234FE1-ECF5-4055-B45F-B3DF0C3CAA95}"/>
    <cellStyle name="Moneda [0] 4 13 2" xfId="4814" xr:uid="{3157C151-2793-4296-9222-D7CBF2325E45}"/>
    <cellStyle name="Moneda [0] 4 13 2 2" xfId="12797" xr:uid="{18D922B9-AD6C-446B-AC7A-13706BC2A3E3}"/>
    <cellStyle name="Moneda [0] 4 13 2 2 2" xfId="43845" xr:uid="{BC15D903-57DD-4F25-90CE-608C89AD638A}"/>
    <cellStyle name="Moneda [0] 4 13 2 3" xfId="26976" xr:uid="{19AB2248-9665-45D2-89F8-B879CC5AA7FE}"/>
    <cellStyle name="Moneda [0] 4 13 3" xfId="7228" xr:uid="{90A3838C-B0A2-4AD3-8DF5-419E507779EF}"/>
    <cellStyle name="Moneda [0] 4 13 3 2" xfId="16405" xr:uid="{B515277F-1F06-46C0-816D-7302E212D220}"/>
    <cellStyle name="Moneda [0] 4 13 3 2 2" xfId="47452" xr:uid="{43C220C8-86BE-4650-80ED-22BD62850E14}"/>
    <cellStyle name="Moneda [0] 4 13 3 3" xfId="30583" xr:uid="{E68D87D2-0146-4903-904F-FB58787B88AA}"/>
    <cellStyle name="Moneda [0] 4 13 4" xfId="20660" xr:uid="{DEBEB1B9-C556-4C88-ACE6-587278A9FA74}"/>
    <cellStyle name="Moneda [0] 4 13 4 2" xfId="51677" xr:uid="{AC70C9E4-BD2F-4AE1-AA25-C18149536E57}"/>
    <cellStyle name="Moneda [0] 4 13 4 3" xfId="34808" xr:uid="{5C235D11-56F3-42B3-9CC6-FC54EF254AA6}"/>
    <cellStyle name="Moneda [0] 4 13 5" xfId="9639" xr:uid="{A619B95B-F6F4-4912-895D-00979BCE96F5}"/>
    <cellStyle name="Moneda [0] 4 13 5 2" xfId="40691" xr:uid="{42C32485-956E-48AE-BF09-1F1596511D6D}"/>
    <cellStyle name="Moneda [0] 4 13 6" xfId="23822" xr:uid="{46CDC6F7-B1B1-423E-911F-E67605A71F44}"/>
    <cellStyle name="Moneda [0] 4 14" xfId="1446" xr:uid="{7FE1102C-6C2A-4E72-A093-983FE20294F0}"/>
    <cellStyle name="Moneda [0] 4 14 2" xfId="3861" xr:uid="{979322B2-6BFA-4255-B8C4-C125D17C8125}"/>
    <cellStyle name="Moneda [0] 4 14 2 2" xfId="11844" xr:uid="{53D0B28F-1DA9-436E-A45B-8AFFD982BF72}"/>
    <cellStyle name="Moneda [0] 4 14 2 2 2" xfId="42892" xr:uid="{D67D0565-226F-4A1B-A5D9-99772B51C104}"/>
    <cellStyle name="Moneda [0] 4 14 2 3" xfId="26023" xr:uid="{02AE544F-C2F0-4468-A778-6ACE2B9B6FB6}"/>
    <cellStyle name="Moneda [0] 4 14 3" xfId="6275" xr:uid="{21FB185F-3FA2-424E-AA30-462D64286DBE}"/>
    <cellStyle name="Moneda [0] 4 14 3 2" xfId="15452" xr:uid="{75FBE46D-180C-4160-AC7B-989B108B0CD7}"/>
    <cellStyle name="Moneda [0] 4 14 3 2 2" xfId="46499" xr:uid="{1160AD91-6FE7-49AE-A949-B4525151E3BE}"/>
    <cellStyle name="Moneda [0] 4 14 3 3" xfId="29630" xr:uid="{5016B769-F8AA-41E4-A12E-EB3AEAC918C3}"/>
    <cellStyle name="Moneda [0] 4 14 4" xfId="19707" xr:uid="{1BB3754C-1F41-4077-8B9F-03153E9A9027}"/>
    <cellStyle name="Moneda [0] 4 14 4 2" xfId="50724" xr:uid="{E0A3C853-791D-4941-8300-E7EAE00EA7C3}"/>
    <cellStyle name="Moneda [0] 4 14 4 3" xfId="33855" xr:uid="{37DDAA28-646A-4E2E-938A-1F8411B50F37}"/>
    <cellStyle name="Moneda [0] 4 14 5" xfId="8686" xr:uid="{C0DD9642-A631-467A-983C-A3D7BFD0E8B9}"/>
    <cellStyle name="Moneda [0] 4 14 5 2" xfId="39738" xr:uid="{060A86C2-A9C1-4E08-AE50-976C0F5AD963}"/>
    <cellStyle name="Moneda [0] 4 14 6" xfId="22869" xr:uid="{53D5065E-F10C-41E8-861D-06FB00DC88BF}"/>
    <cellStyle name="Moneda [0] 4 15" xfId="716" xr:uid="{85E160B4-41E8-4D36-B5D4-9F79DF44ADAE}"/>
    <cellStyle name="Moneda [0] 4 15 2" xfId="13703" xr:uid="{A7588113-CD77-4699-A1E8-C65EC1F58F32}"/>
    <cellStyle name="Moneda [0] 4 15 2 2" xfId="44751" xr:uid="{2B821DF9-E802-4940-AB07-1E97DA0A9EAD}"/>
    <cellStyle name="Moneda [0] 4 15 2 3" xfId="27882" xr:uid="{25384705-F811-42EB-9D5D-EA8ADBEAC43B}"/>
    <cellStyle name="Moneda [0] 4 15 3" xfId="17311" xr:uid="{05FD3497-CBEC-449B-ACDE-FE680A54FFE4}"/>
    <cellStyle name="Moneda [0] 4 15 3 2" xfId="48358" xr:uid="{3214F1E2-E7E1-4247-886C-2D0B6CCFA327}"/>
    <cellStyle name="Moneda [0] 4 15 3 3" xfId="31489" xr:uid="{7182ECB8-D455-4D33-BA3A-4E361526BB3F}"/>
    <cellStyle name="Moneda [0] 4 15 4" xfId="21566" xr:uid="{7FB1AB4B-574E-4E5E-BCD4-70DE6412EE01}"/>
    <cellStyle name="Moneda [0] 4 15 4 2" xfId="52583" xr:uid="{3860CBE3-3A94-46E9-B4C5-AE2B22A65AF5}"/>
    <cellStyle name="Moneda [0] 4 15 4 3" xfId="35714" xr:uid="{036F39FB-63A6-4C78-B89B-80492962FE21}"/>
    <cellStyle name="Moneda [0] 4 15 5" xfId="10545" xr:uid="{7FDF948C-6987-4E1F-B884-8127D2358599}"/>
    <cellStyle name="Moneda [0] 4 15 5 2" xfId="41597" xr:uid="{8B4A90C4-DD4B-4F93-B0AE-AC12E89B6B22}"/>
    <cellStyle name="Moneda [0] 4 15 6" xfId="24728" xr:uid="{89F452F2-2B88-441B-B9D6-D797945688FE}"/>
    <cellStyle name="Moneda [0] 4 16" xfId="3131" xr:uid="{FB7BF1B6-137D-446F-A3DD-56FF513536D0}"/>
    <cellStyle name="Moneda [0] 4 16 2" xfId="14000" xr:uid="{17D440AC-FD54-48D5-8A4D-615B412175FA}"/>
    <cellStyle name="Moneda [0] 4 16 2 2" xfId="45048" xr:uid="{03F4F6FD-2457-47E4-9E15-B46DA5F9D0B2}"/>
    <cellStyle name="Moneda [0] 4 16 2 3" xfId="28179" xr:uid="{F94DFE50-5B73-4617-8D00-978564774E9D}"/>
    <cellStyle name="Moneda [0] 4 16 3" xfId="17608" xr:uid="{1226973E-4713-468A-8646-D2847E62484A}"/>
    <cellStyle name="Moneda [0] 4 16 3 2" xfId="48655" xr:uid="{FA7450A5-9D7D-469F-B519-E2C18D8EE26B}"/>
    <cellStyle name="Moneda [0] 4 16 3 3" xfId="31786" xr:uid="{137294E2-ADF2-4D85-8B92-55D90FA4629A}"/>
    <cellStyle name="Moneda [0] 4 16 4" xfId="21863" xr:uid="{50DBFA3A-BA0B-43F6-819B-C899B524AB87}"/>
    <cellStyle name="Moneda [0] 4 16 4 2" xfId="52880" xr:uid="{4AB97202-8A1F-4089-BEAB-48187473F5CD}"/>
    <cellStyle name="Moneda [0] 4 16 4 3" xfId="36011" xr:uid="{CD5A4D0E-3F73-44E4-B6BB-D560C1426C31}"/>
    <cellStyle name="Moneda [0] 4 16 5" xfId="10842" xr:uid="{301E9818-C7F6-4ED2-A10B-8894ABDAF539}"/>
    <cellStyle name="Moneda [0] 4 16 5 2" xfId="41894" xr:uid="{52A52C3B-A760-41CD-A41E-AA3CCF6A01CE}"/>
    <cellStyle name="Moneda [0] 4 16 6" xfId="25025" xr:uid="{5AB99144-15ED-41BD-8711-B6A401917714}"/>
    <cellStyle name="Moneda [0] 4 17" xfId="5546" xr:uid="{82770B8D-3D96-4653-B35E-9B84D5B2D743}"/>
    <cellStyle name="Moneda [0] 4 17 2" xfId="14122" xr:uid="{01F9EAD3-DD02-4E7E-BDE3-B79A51876B48}"/>
    <cellStyle name="Moneda [0] 4 17 2 2" xfId="45170" xr:uid="{DC02F29F-B965-4F83-B8F5-967F6C0DBA20}"/>
    <cellStyle name="Moneda [0] 4 17 2 3" xfId="28301" xr:uid="{342F5679-FF6C-45B3-B702-3F49BF48E388}"/>
    <cellStyle name="Moneda [0] 4 17 3" xfId="17730" xr:uid="{01130A55-184D-46FE-A646-9CD32832F5BC}"/>
    <cellStyle name="Moneda [0] 4 17 3 2" xfId="48777" xr:uid="{0A5BE3E0-92E6-4A1C-ADFC-A220553CCD96}"/>
    <cellStyle name="Moneda [0] 4 17 3 3" xfId="31908" xr:uid="{B1CC1CB9-9722-40A6-936B-472BF05D77C1}"/>
    <cellStyle name="Moneda [0] 4 17 4" xfId="21985" xr:uid="{7EB9A905-5286-4754-A4C4-56B342FC39F7}"/>
    <cellStyle name="Moneda [0] 4 17 4 2" xfId="53002" xr:uid="{79DD594D-56C6-4D54-87C9-5F9EBE67EB69}"/>
    <cellStyle name="Moneda [0] 4 17 4 3" xfId="36133" xr:uid="{709F65B5-687D-4AA6-9786-90E61C48BB97}"/>
    <cellStyle name="Moneda [0] 4 17 5" xfId="10964" xr:uid="{B3C25B28-9A74-42A0-87BD-D0CF402C09D2}"/>
    <cellStyle name="Moneda [0] 4 17 5 2" xfId="42016" xr:uid="{9F3277A4-BB6D-4F0C-910A-F07629A54503}"/>
    <cellStyle name="Moneda [0] 4 17 6" xfId="25147" xr:uid="{C715A116-6039-4960-8D75-283C01CF4702}"/>
    <cellStyle name="Moneda [0] 4 18" xfId="11115" xr:uid="{15A9E053-5B30-40DE-B34E-758C5C7BC70C}"/>
    <cellStyle name="Moneda [0] 4 18 2" xfId="14723" xr:uid="{8BA87E89-266B-46F0-A321-F0E3632E8131}"/>
    <cellStyle name="Moneda [0] 4 18 2 2" xfId="45770" xr:uid="{AC2678CC-9A1C-487D-B2C2-C0474803BE58}"/>
    <cellStyle name="Moneda [0] 4 18 2 3" xfId="28901" xr:uid="{3E2CCFED-7B8E-40DD-A712-5F651AF6ED6C}"/>
    <cellStyle name="Moneda [0] 4 18 3" xfId="18978" xr:uid="{07AAC534-8483-4C6B-8B37-B2CB920BD309}"/>
    <cellStyle name="Moneda [0] 4 18 3 2" xfId="49995" xr:uid="{AF11C467-E9A9-44DD-AAFE-5510DD6750F8}"/>
    <cellStyle name="Moneda [0] 4 18 3 3" xfId="33126" xr:uid="{274FC0B9-0568-459B-967F-D32FE7A7B458}"/>
    <cellStyle name="Moneda [0] 4 18 4" xfId="42163" xr:uid="{4DD3E7E3-E4CF-409F-8174-5F2BD4024BC2}"/>
    <cellStyle name="Moneda [0] 4 18 5" xfId="25294" xr:uid="{3B7CD145-4D03-4350-A1B6-87619428634E}"/>
    <cellStyle name="Moneda [0] 4 19" xfId="14447" xr:uid="{0A840DB3-6403-4EEF-9A9F-31A664F32461}"/>
    <cellStyle name="Moneda [0] 4 19 2" xfId="45495" xr:uid="{73FCE135-5084-4354-ABFD-1B71AADB9C70}"/>
    <cellStyle name="Moneda [0] 4 19 3" xfId="28626" xr:uid="{6A3E676E-3437-418B-8F56-18B8769C1CBE}"/>
    <cellStyle name="Moneda [0] 4 2" xfId="137" xr:uid="{39DC616B-C120-474D-A67C-FE6F0440AEF1}"/>
    <cellStyle name="Moneda [0] 4 2 10" xfId="2411" xr:uid="{D84E9946-C487-4702-91C8-F756894D4851}"/>
    <cellStyle name="Moneda [0] 4 2 10 2" xfId="4826" xr:uid="{CD87D800-4310-440A-82E7-7828BAAA26EE}"/>
    <cellStyle name="Moneda [0] 4 2 10 2 2" xfId="12809" xr:uid="{BFFAC2C5-161E-4D11-AFB7-DFA2DC3CC39A}"/>
    <cellStyle name="Moneda [0] 4 2 10 2 2 2" xfId="43857" xr:uid="{F2D2E433-F852-4657-A77A-025548D609FF}"/>
    <cellStyle name="Moneda [0] 4 2 10 2 3" xfId="26988" xr:uid="{444BD829-7D77-4737-8C56-57678EF835B4}"/>
    <cellStyle name="Moneda [0] 4 2 10 3" xfId="7240" xr:uid="{6EDF3C3D-08B3-454C-AE02-E155E5E5CD62}"/>
    <cellStyle name="Moneda [0] 4 2 10 3 2" xfId="16417" xr:uid="{B670A09A-6620-40F7-8862-8B728BAA01EA}"/>
    <cellStyle name="Moneda [0] 4 2 10 3 2 2" xfId="47464" xr:uid="{6B284A30-95B4-4FA5-9E86-32F80BF4842F}"/>
    <cellStyle name="Moneda [0] 4 2 10 3 3" xfId="30595" xr:uid="{18CF778D-30C4-4FFD-9927-ECB9C7F1C57C}"/>
    <cellStyle name="Moneda [0] 4 2 10 4" xfId="20672" xr:uid="{762CE986-6963-4DB5-95DE-D8CEAA36C7AD}"/>
    <cellStyle name="Moneda [0] 4 2 10 4 2" xfId="51689" xr:uid="{D03F0F53-B24E-4B59-AF4A-6042FE054F75}"/>
    <cellStyle name="Moneda [0] 4 2 10 4 3" xfId="34820" xr:uid="{B07BBB79-97C0-4A48-B5E6-88AC6D0FBD83}"/>
    <cellStyle name="Moneda [0] 4 2 10 5" xfId="9651" xr:uid="{69105ED6-B619-49D2-A278-07E53AA488B2}"/>
    <cellStyle name="Moneda [0] 4 2 10 5 2" xfId="40703" xr:uid="{64282591-A546-4733-BFE4-7C7888FE4964}"/>
    <cellStyle name="Moneda [0] 4 2 10 6" xfId="23834" xr:uid="{A1F2DC33-34BF-4481-8899-2A341AAE0C03}"/>
    <cellStyle name="Moneda [0] 4 2 11" xfId="1460" xr:uid="{CE251B59-74C7-4BF1-B0A4-17D983917B92}"/>
    <cellStyle name="Moneda [0] 4 2 11 2" xfId="3875" xr:uid="{EB6E45D6-942A-41CA-9074-A5FF3AC13D35}"/>
    <cellStyle name="Moneda [0] 4 2 11 2 2" xfId="11858" xr:uid="{D1584E04-4D99-4C6A-A77D-E277A465576D}"/>
    <cellStyle name="Moneda [0] 4 2 11 2 2 2" xfId="42906" xr:uid="{2D885AB3-27E4-4259-9F09-9059F116F15B}"/>
    <cellStyle name="Moneda [0] 4 2 11 2 3" xfId="26037" xr:uid="{4BA0FCE9-5A90-4292-853E-5A6B72C8D44C}"/>
    <cellStyle name="Moneda [0] 4 2 11 3" xfId="6289" xr:uid="{EB3B2DE5-5FA3-4A5C-90AD-1EA2CF9780A5}"/>
    <cellStyle name="Moneda [0] 4 2 11 3 2" xfId="15466" xr:uid="{BAA53C6B-4331-42E3-AFF2-94949D926509}"/>
    <cellStyle name="Moneda [0] 4 2 11 3 2 2" xfId="46513" xr:uid="{A19BA125-9099-4D0F-8165-2B0F3DA804CC}"/>
    <cellStyle name="Moneda [0] 4 2 11 3 3" xfId="29644" xr:uid="{AC179025-BAF1-46B0-BA0A-FCCA412E5B6A}"/>
    <cellStyle name="Moneda [0] 4 2 11 4" xfId="19721" xr:uid="{D0593C41-9840-4D76-91F7-25331B04E9F8}"/>
    <cellStyle name="Moneda [0] 4 2 11 4 2" xfId="50738" xr:uid="{7F63D945-3DAD-4778-BC21-10EE6BDE7560}"/>
    <cellStyle name="Moneda [0] 4 2 11 4 3" xfId="33869" xr:uid="{190B6198-C51D-4D5E-A14A-F5080CA703C1}"/>
    <cellStyle name="Moneda [0] 4 2 11 5" xfId="8700" xr:uid="{881777B1-5762-4A0A-ABF8-BB2987021338}"/>
    <cellStyle name="Moneda [0] 4 2 11 5 2" xfId="39752" xr:uid="{34278987-CE29-4C23-B187-2AC5E5F65302}"/>
    <cellStyle name="Moneda [0] 4 2 11 6" xfId="22883" xr:uid="{5361588B-0F95-4FEB-858F-14C07AEEE79C}"/>
    <cellStyle name="Moneda [0] 4 2 12" xfId="728" xr:uid="{69EF7A3B-20BF-4DA0-A4E7-08187C7E81A8}"/>
    <cellStyle name="Moneda [0] 4 2 12 2" xfId="13704" xr:uid="{74BC8DEE-6E4E-48E0-9388-470B7B3F3D9B}"/>
    <cellStyle name="Moneda [0] 4 2 12 2 2" xfId="44752" xr:uid="{5682CA6A-0793-41AD-B430-D872FBADC255}"/>
    <cellStyle name="Moneda [0] 4 2 12 2 3" xfId="27883" xr:uid="{42ED50C3-A1B9-411B-8EB4-311AA186F669}"/>
    <cellStyle name="Moneda [0] 4 2 12 3" xfId="17312" xr:uid="{33A868F7-FEE5-4AC6-99A0-5E1DD71551D9}"/>
    <cellStyle name="Moneda [0] 4 2 12 3 2" xfId="48359" xr:uid="{D4ACF168-75E1-4058-9084-B5AFFDA784BB}"/>
    <cellStyle name="Moneda [0] 4 2 12 3 3" xfId="31490" xr:uid="{28C4B26F-CDED-400B-8E31-1D5006A0D530}"/>
    <cellStyle name="Moneda [0] 4 2 12 4" xfId="21567" xr:uid="{8875C77B-6E79-4C25-9CF0-31DE8D459A22}"/>
    <cellStyle name="Moneda [0] 4 2 12 4 2" xfId="52584" xr:uid="{FC4275FB-917C-4599-B64B-3F306269E456}"/>
    <cellStyle name="Moneda [0] 4 2 12 4 3" xfId="35715" xr:uid="{F020C0F3-4D35-4AAE-86CF-09C078DA69B6}"/>
    <cellStyle name="Moneda [0] 4 2 12 5" xfId="10546" xr:uid="{383CBCE3-07BF-4735-BC20-7AA92CFD9649}"/>
    <cellStyle name="Moneda [0] 4 2 12 5 2" xfId="41598" xr:uid="{360AF062-4E3B-4766-9E80-EF86DA4CD091}"/>
    <cellStyle name="Moneda [0] 4 2 12 6" xfId="24729" xr:uid="{8B4B8717-2219-4446-B1C2-05BD72921D1A}"/>
    <cellStyle name="Moneda [0] 4 2 13" xfId="3143" xr:uid="{91AE564F-2B52-469F-A534-777637237891}"/>
    <cellStyle name="Moneda [0] 4 2 13 2" xfId="14001" xr:uid="{92C5BE6F-418F-48E1-B575-D755C2B11858}"/>
    <cellStyle name="Moneda [0] 4 2 13 2 2" xfId="45049" xr:uid="{E027B166-8347-4D10-AC0B-86440DD3DC42}"/>
    <cellStyle name="Moneda [0] 4 2 13 2 3" xfId="28180" xr:uid="{2EFA13C0-7F92-489B-B91B-82923B292D9E}"/>
    <cellStyle name="Moneda [0] 4 2 13 3" xfId="17609" xr:uid="{7EA774AF-2C48-4A69-B9DE-E02C80E5E457}"/>
    <cellStyle name="Moneda [0] 4 2 13 3 2" xfId="48656" xr:uid="{9435D06F-973B-40D1-9963-00E75DF87A5A}"/>
    <cellStyle name="Moneda [0] 4 2 13 3 3" xfId="31787" xr:uid="{76B9B802-493C-4DB3-8C86-EE98ED2462C2}"/>
    <cellStyle name="Moneda [0] 4 2 13 4" xfId="21864" xr:uid="{D9226FBE-9666-4C07-B477-4BFF2D343E63}"/>
    <cellStyle name="Moneda [0] 4 2 13 4 2" xfId="52881" xr:uid="{B313BE97-025D-4D63-830C-39F71EBBC044}"/>
    <cellStyle name="Moneda [0] 4 2 13 4 3" xfId="36012" xr:uid="{6D367C93-639B-4A40-9BF1-9ACA726DC038}"/>
    <cellStyle name="Moneda [0] 4 2 13 5" xfId="10843" xr:uid="{C12048CE-2EF4-4EC2-ADAC-A64BCCCF25AD}"/>
    <cellStyle name="Moneda [0] 4 2 13 5 2" xfId="41895" xr:uid="{FB31788C-B591-43E3-BB54-AF5436CC7480}"/>
    <cellStyle name="Moneda [0] 4 2 13 6" xfId="25026" xr:uid="{7D5BF104-AC5D-4BB0-9122-C06D9501CEBF}"/>
    <cellStyle name="Moneda [0] 4 2 14" xfId="5558" xr:uid="{2A0B276D-9641-4761-B7A4-18CD18604E2A}"/>
    <cellStyle name="Moneda [0] 4 2 14 2" xfId="14149" xr:uid="{FD4A65AF-0C3D-4B0D-8945-F8C015D2DD1E}"/>
    <cellStyle name="Moneda [0] 4 2 14 2 2" xfId="45197" xr:uid="{1EAA746B-5A0E-4F5B-9AEB-85260130360C}"/>
    <cellStyle name="Moneda [0] 4 2 14 2 3" xfId="28328" xr:uid="{06A9FF8B-E0CA-41E6-8DE8-C7BC39081FF5}"/>
    <cellStyle name="Moneda [0] 4 2 14 3" xfId="17757" xr:uid="{B6DFC292-269F-460D-A334-0C0BD7659F29}"/>
    <cellStyle name="Moneda [0] 4 2 14 3 2" xfId="48804" xr:uid="{28F6CE08-5879-4B4C-BC5E-EA2A7ADF4688}"/>
    <cellStyle name="Moneda [0] 4 2 14 3 3" xfId="31935" xr:uid="{8F1F7067-1458-4D53-97BB-DB0E9F2E038B}"/>
    <cellStyle name="Moneda [0] 4 2 14 4" xfId="22012" xr:uid="{40642E4B-3A6D-4A8A-B207-6C83CC8E8B90}"/>
    <cellStyle name="Moneda [0] 4 2 14 4 2" xfId="53029" xr:uid="{C4E2BEC8-299D-4493-8C2C-6F8F8C92631D}"/>
    <cellStyle name="Moneda [0] 4 2 14 4 3" xfId="36160" xr:uid="{12C7B057-C0E8-45D6-AF9E-F42BAAA753DC}"/>
    <cellStyle name="Moneda [0] 4 2 14 5" xfId="10991" xr:uid="{BAFBFD85-EE56-4E4C-8645-4A90A2A537FE}"/>
    <cellStyle name="Moneda [0] 4 2 14 5 2" xfId="42043" xr:uid="{3A3C9932-465E-4295-ACB5-029312A8FC59}"/>
    <cellStyle name="Moneda [0] 4 2 14 6" xfId="25174" xr:uid="{C2B42009-BB19-4E54-8A3E-5F3045934DCF}"/>
    <cellStyle name="Moneda [0] 4 2 15" xfId="11127" xr:uid="{8C858206-907C-4564-BD06-1FE7D165DE26}"/>
    <cellStyle name="Moneda [0] 4 2 15 2" xfId="14735" xr:uid="{D6525C31-BE56-4FCA-92CF-A8B83F7DAF55}"/>
    <cellStyle name="Moneda [0] 4 2 15 2 2" xfId="45782" xr:uid="{8A835F68-110A-4288-AC2D-6327C6F318F8}"/>
    <cellStyle name="Moneda [0] 4 2 15 2 3" xfId="28913" xr:uid="{482D9FDF-EC99-4C4F-8A45-C67A86762F98}"/>
    <cellStyle name="Moneda [0] 4 2 15 3" xfId="18990" xr:uid="{CF94B136-848F-4C58-A17C-4A3EF48569DB}"/>
    <cellStyle name="Moneda [0] 4 2 15 3 2" xfId="50007" xr:uid="{8FDA8B35-6942-4CF2-AE8B-C1F9DDA0A659}"/>
    <cellStyle name="Moneda [0] 4 2 15 3 3" xfId="33138" xr:uid="{F7766B52-1C5F-440E-B2DD-D995ABC8F43A}"/>
    <cellStyle name="Moneda [0] 4 2 15 4" xfId="42175" xr:uid="{6B195F85-2497-4A0F-A4C7-794467923B69}"/>
    <cellStyle name="Moneda [0] 4 2 15 5" xfId="25306" xr:uid="{E8EA5483-CAAD-4C25-91AD-DFEA7FC5BA48}"/>
    <cellStyle name="Moneda [0] 4 2 16" xfId="14448" xr:uid="{02211F37-5D84-4936-91D3-191461ABFD99}"/>
    <cellStyle name="Moneda [0] 4 2 16 2" xfId="45496" xr:uid="{E8D4790F-194E-421D-92D5-62B073DF3118}"/>
    <cellStyle name="Moneda [0] 4 2 16 3" xfId="28627" xr:uid="{6ABBE199-973E-47B9-917B-055240AE9919}"/>
    <cellStyle name="Moneda [0] 4 2 17" xfId="14599" xr:uid="{7D07B744-C198-433A-9915-2B0EEACB6608}"/>
    <cellStyle name="Moneda [0] 4 2 17 2" xfId="45646" xr:uid="{FC0C0E76-F4EF-401A-9AD6-5E788CE837C5}"/>
    <cellStyle name="Moneda [0] 4 2 17 3" xfId="28777" xr:uid="{DFEC6B7B-0E29-4A9E-8664-32D9FFABCCDD}"/>
    <cellStyle name="Moneda [0] 4 2 18" xfId="18109" xr:uid="{5F3F3BFE-9ABE-4E2A-B78B-0316361AF887}"/>
    <cellStyle name="Moneda [0] 4 2 18 2" xfId="49126" xr:uid="{FA028E47-AEA7-4B4A-AA04-8DFFDAE09E01}"/>
    <cellStyle name="Moneda [0] 4 2 18 3" xfId="32257" xr:uid="{4D4DFF81-29EB-48E8-9444-E7AA69AB41F3}"/>
    <cellStyle name="Moneda [0] 4 2 19" xfId="18409" xr:uid="{2A1242D4-1346-4BB0-AFD7-6B0025A79208}"/>
    <cellStyle name="Moneda [0] 4 2 19 2" xfId="49426" xr:uid="{8BCE293C-7AA2-4206-A1ED-8E0537B8750A}"/>
    <cellStyle name="Moneda [0] 4 2 19 3" xfId="32557" xr:uid="{D3065F84-696D-4B18-AF77-04C219C6E149}"/>
    <cellStyle name="Moneda [0] 4 2 2" xfId="259" xr:uid="{575AA392-9D5D-4732-8BF3-4A63B9D104C4}"/>
    <cellStyle name="Moneda [0] 4 2 2 10" xfId="14449" xr:uid="{3B023D83-7833-4EDC-9E7F-CB7E24F7C4E0}"/>
    <cellStyle name="Moneda [0] 4 2 2 10 2" xfId="45497" xr:uid="{B6E4DE2C-7D66-438D-AC22-FEBD54498A0C}"/>
    <cellStyle name="Moneda [0] 4 2 2 10 3" xfId="28628" xr:uid="{C50768AB-D9C2-445D-BB9F-ACDE1CEDC3A1}"/>
    <cellStyle name="Moneda [0] 4 2 2 11" xfId="14646" xr:uid="{3DB36237-9630-4FAE-91D9-6D753027B922}"/>
    <cellStyle name="Moneda [0] 4 2 2 11 2" xfId="45693" xr:uid="{2233A0B7-F66F-484B-9AA4-18E9F92DD0B3}"/>
    <cellStyle name="Moneda [0] 4 2 2 11 3" xfId="28824" xr:uid="{41723E21-752D-4F51-A509-3E6FC16D53C2}"/>
    <cellStyle name="Moneda [0] 4 2 2 12" xfId="18110" xr:uid="{85F61C6E-E1DA-4B19-9C2B-F268562846BD}"/>
    <cellStyle name="Moneda [0] 4 2 2 12 2" xfId="49127" xr:uid="{2DFA8B52-2223-49EC-8A7F-4F7BA8581EB4}"/>
    <cellStyle name="Moneda [0] 4 2 2 12 3" xfId="32258" xr:uid="{E00DE020-B41A-4293-BBE4-971E5FDD3B72}"/>
    <cellStyle name="Moneda [0] 4 2 2 13" xfId="18410" xr:uid="{A458ADD1-8574-4E44-94A8-FCDD0F507B81}"/>
    <cellStyle name="Moneda [0] 4 2 2 13 2" xfId="49427" xr:uid="{40B008B4-30A8-46F6-8C60-D416E54B9F7D}"/>
    <cellStyle name="Moneda [0] 4 2 2 13 3" xfId="32558" xr:uid="{39CF4C47-A5D9-4A98-B64D-D92AB5A13D5F}"/>
    <cellStyle name="Moneda [0] 4 2 2 14" xfId="18710" xr:uid="{E317A934-2A8C-4A28-9F51-602C805229D9}"/>
    <cellStyle name="Moneda [0] 4 2 2 14 2" xfId="49727" xr:uid="{01F601B0-94D7-46A5-B406-6D74E01BD7D9}"/>
    <cellStyle name="Moneda [0] 4 2 2 14 3" xfId="32858" xr:uid="{815D12F1-DE36-4C37-A7A6-2E1E995F74E7}"/>
    <cellStyle name="Moneda [0] 4 2 2 15" xfId="18905" xr:uid="{BB57F802-2779-46B1-9CC9-2D76E5A91A07}"/>
    <cellStyle name="Moneda [0] 4 2 2 15 2" xfId="49922" xr:uid="{EA9718DF-CD23-4AAB-B3C6-729CBEDD2655}"/>
    <cellStyle name="Moneda [0] 4 2 2 15 3" xfId="33053" xr:uid="{E5848D44-A723-486A-8012-7BBD4F90BE48}"/>
    <cellStyle name="Moneda [0] 4 2 2 16" xfId="8090" xr:uid="{B83B745D-0E97-4A24-9A58-C866694F3F58}"/>
    <cellStyle name="Moneda [0] 4 2 2 16 2" xfId="53331" xr:uid="{3F92DE40-79CD-4A44-8E1F-F24B82A70E42}"/>
    <cellStyle name="Moneda [0] 4 2 2 16 3" xfId="36462" xr:uid="{0AA78BAB-2A26-4451-9398-D32DD0139BA0}"/>
    <cellStyle name="Moneda [0] 4 2 2 17" xfId="36767" xr:uid="{E78E4A76-6ACD-4E83-962F-D3D93A2497E1}"/>
    <cellStyle name="Moneda [0] 4 2 2 17 2" xfId="53636" xr:uid="{778ABC98-6C6E-4890-A11B-E4ABD0A6E0DA}"/>
    <cellStyle name="Moneda [0] 4 2 2 18" xfId="37077" xr:uid="{EA4D81D7-4822-45BC-8D0A-E786FBCD64FA}"/>
    <cellStyle name="Moneda [0] 4 2 2 18 2" xfId="53946" xr:uid="{0E7156F0-33F4-4A91-9576-F8025B61792B}"/>
    <cellStyle name="Moneda [0] 4 2 2 19" xfId="37380" xr:uid="{9578DD34-C356-47AA-81B6-304DADCD278E}"/>
    <cellStyle name="Moneda [0] 4 2 2 19 2" xfId="54249" xr:uid="{30A9DEED-9FDE-497A-9C83-182957B03AC4}"/>
    <cellStyle name="Moneda [0] 4 2 2 2" xfId="611" xr:uid="{33F08310-AB4B-48FF-984C-4E36234AA0C3}"/>
    <cellStyle name="Moneda [0] 4 2 2 2 2" xfId="2883" xr:uid="{2FED4894-7544-4800-B91C-01202020E7D2}"/>
    <cellStyle name="Moneda [0] 4 2 2 2 2 2" xfId="5298" xr:uid="{DEEB968E-0F30-419B-B8C6-A533C3A90A03}"/>
    <cellStyle name="Moneda [0] 4 2 2 2 2 2 2" xfId="13281" xr:uid="{C4AFED52-95B2-416E-92EC-691DE485FDFC}"/>
    <cellStyle name="Moneda [0] 4 2 2 2 2 2 2 2" xfId="44329" xr:uid="{374EA8C6-3DC2-41DD-948F-B8149EA15A5F}"/>
    <cellStyle name="Moneda [0] 4 2 2 2 2 2 3" xfId="27460" xr:uid="{80D32EE1-9A65-4DD4-8174-66F143317FD0}"/>
    <cellStyle name="Moneda [0] 4 2 2 2 2 3" xfId="7712" xr:uid="{01454E72-4C18-4E7B-92F0-737D4D61AFCA}"/>
    <cellStyle name="Moneda [0] 4 2 2 2 2 3 2" xfId="16889" xr:uid="{2ED5DD2B-1CA4-4758-B7FF-4B3052FF9033}"/>
    <cellStyle name="Moneda [0] 4 2 2 2 2 3 2 2" xfId="47936" xr:uid="{9D2F10ED-1CB8-4ADF-AD40-760BD922F3DC}"/>
    <cellStyle name="Moneda [0] 4 2 2 2 2 3 3" xfId="31067" xr:uid="{4D1F856B-EF0A-4D68-9638-AC54935051E8}"/>
    <cellStyle name="Moneda [0] 4 2 2 2 2 4" xfId="21144" xr:uid="{FEC85851-DB50-4FD9-8577-773D72E721CD}"/>
    <cellStyle name="Moneda [0] 4 2 2 2 2 4 2" xfId="52161" xr:uid="{B4A4AE82-4526-4A51-A842-3B5F6EE66671}"/>
    <cellStyle name="Moneda [0] 4 2 2 2 2 4 3" xfId="35292" xr:uid="{D2A4FD1F-DA22-406C-B0DE-EBF2D508DADD}"/>
    <cellStyle name="Moneda [0] 4 2 2 2 2 5" xfId="10123" xr:uid="{459CE9D1-4B60-4CCA-8EAB-22AA8BA6292B}"/>
    <cellStyle name="Moneda [0] 4 2 2 2 2 5 2" xfId="41175" xr:uid="{9609CC06-0097-429B-8CA6-796289E5F8DF}"/>
    <cellStyle name="Moneda [0] 4 2 2 2 2 6" xfId="24306" xr:uid="{F275CCB6-A056-4B87-B52F-14284162D402}"/>
    <cellStyle name="Moneda [0] 4 2 2 2 3" xfId="1877" xr:uid="{CC629E63-9B44-4C88-83A2-4576BD0011ED}"/>
    <cellStyle name="Moneda [0] 4 2 2 2 3 2" xfId="4292" xr:uid="{C4ECF0EF-84C7-45F7-A6F0-D62885915028}"/>
    <cellStyle name="Moneda [0] 4 2 2 2 3 2 2" xfId="12275" xr:uid="{05FFBA68-32DF-45C0-AC43-8922B9BB8ECC}"/>
    <cellStyle name="Moneda [0] 4 2 2 2 3 2 2 2" xfId="43323" xr:uid="{7E9C9DC6-95F9-4E49-9933-85439981BEB8}"/>
    <cellStyle name="Moneda [0] 4 2 2 2 3 2 3" xfId="26454" xr:uid="{BEC56F85-58C3-4FC8-AA90-0FDE1EDE78B9}"/>
    <cellStyle name="Moneda [0] 4 2 2 2 3 3" xfId="6706" xr:uid="{489EFA30-6332-4DB5-B27D-C64376639CA0}"/>
    <cellStyle name="Moneda [0] 4 2 2 2 3 3 2" xfId="15883" xr:uid="{B6C8F210-EFFB-40A3-9A8A-A73560924D54}"/>
    <cellStyle name="Moneda [0] 4 2 2 2 3 3 2 2" xfId="46930" xr:uid="{41171DD3-265F-46DF-BCB9-69FE040D269E}"/>
    <cellStyle name="Moneda [0] 4 2 2 2 3 3 3" xfId="30061" xr:uid="{D64BAEDA-60F7-4EAC-8DAE-D74CB0165517}"/>
    <cellStyle name="Moneda [0] 4 2 2 2 3 4" xfId="20138" xr:uid="{8C9D1483-4F27-418C-A091-E963FF77A682}"/>
    <cellStyle name="Moneda [0] 4 2 2 2 3 4 2" xfId="51155" xr:uid="{D2E36642-A58E-4427-9C94-863221A93858}"/>
    <cellStyle name="Moneda [0] 4 2 2 2 3 4 3" xfId="34286" xr:uid="{93BAF1C5-D941-4C6D-A0D0-C93A96603F7C}"/>
    <cellStyle name="Moneda [0] 4 2 2 2 3 5" xfId="9117" xr:uid="{28AF455D-A290-4F82-84DF-9697F15E75F6}"/>
    <cellStyle name="Moneda [0] 4 2 2 2 3 5 2" xfId="40169" xr:uid="{7100F379-0DCC-4455-B5C3-8CAD1F173CDE}"/>
    <cellStyle name="Moneda [0] 4 2 2 2 3 6" xfId="23300" xr:uid="{918C7CE9-1653-43DA-895C-474DF85E3D68}"/>
    <cellStyle name="Moneda [0] 4 2 2 2 4" xfId="1200" xr:uid="{3CCDB2BD-9DCA-49A4-8802-0CD7CE2A52E0}"/>
    <cellStyle name="Moneda [0] 4 2 2 2 4 2" xfId="11599" xr:uid="{12EF232E-E64D-420C-854E-47355B27E16D}"/>
    <cellStyle name="Moneda [0] 4 2 2 2 4 2 2" xfId="42647" xr:uid="{65C64ACF-85F6-438B-8DC9-0D46BED1C5CB}"/>
    <cellStyle name="Moneda [0] 4 2 2 2 4 3" xfId="25778" xr:uid="{5E84F443-090C-4588-BE6F-F9859A249FEB}"/>
    <cellStyle name="Moneda [0] 4 2 2 2 5" xfId="3615" xr:uid="{0E342690-0FE3-4684-B488-9E0BC81B288D}"/>
    <cellStyle name="Moneda [0] 4 2 2 2 5 2" xfId="15207" xr:uid="{392B7D79-F460-4B79-9091-143A6A8A5F60}"/>
    <cellStyle name="Moneda [0] 4 2 2 2 5 2 2" xfId="46254" xr:uid="{B4B18940-E1DD-42E9-A936-72FEBE8DEFB4}"/>
    <cellStyle name="Moneda [0] 4 2 2 2 5 3" xfId="29385" xr:uid="{43D3900C-EB4E-4666-AED6-D76DFCEB6F51}"/>
    <cellStyle name="Moneda [0] 4 2 2 2 6" xfId="6030" xr:uid="{0E195534-0EFE-4DAF-B1E6-DB37373ACC26}"/>
    <cellStyle name="Moneda [0] 4 2 2 2 6 2" xfId="19462" xr:uid="{F2D569C7-7ADF-4636-8703-2407F305A530}"/>
    <cellStyle name="Moneda [0] 4 2 2 2 6 2 2" xfId="50479" xr:uid="{0C01C8E6-F22E-4E67-A424-89F5208DC058}"/>
    <cellStyle name="Moneda [0] 4 2 2 2 6 3" xfId="33610" xr:uid="{4CE7EEA7-4F51-44E8-A340-B936D28E8474}"/>
    <cellStyle name="Moneda [0] 4 2 2 2 7" xfId="8441" xr:uid="{D0AF67FC-A92D-49F5-B1B2-90161363892C}"/>
    <cellStyle name="Moneda [0] 4 2 2 2 7 2" xfId="39493" xr:uid="{820A1A1A-FF9E-47CB-8519-065284317E9B}"/>
    <cellStyle name="Moneda [0] 4 2 2 2 8" xfId="22624" xr:uid="{883F69E7-A3D5-41FD-9DDD-5C57584E8382}"/>
    <cellStyle name="Moneda [0] 4 2 2 20" xfId="37680" xr:uid="{D2E2108D-D9DE-4472-98FA-22C28FF1F0A4}"/>
    <cellStyle name="Moneda [0] 4 2 2 20 2" xfId="54549" xr:uid="{63D862F0-F6AE-425D-9DBC-EED51D56A4E0}"/>
    <cellStyle name="Moneda [0] 4 2 2 21" xfId="37982" xr:uid="{9CB5A69F-985F-4AD8-A996-D1B341AE601C}"/>
    <cellStyle name="Moneda [0] 4 2 2 21 2" xfId="54851" xr:uid="{C7BED4B8-605A-478B-8743-1DB9EE1814F1}"/>
    <cellStyle name="Moneda [0] 4 2 2 22" xfId="38284" xr:uid="{31FB2A02-0631-454D-AE3D-58FB05A669A8}"/>
    <cellStyle name="Moneda [0] 4 2 2 22 2" xfId="55153" xr:uid="{F9123C1A-1709-4D88-9205-0A507020FCC2}"/>
    <cellStyle name="Moneda [0] 4 2 2 23" xfId="38584" xr:uid="{1EE043B7-455E-4EB6-9A1D-8B7EA6812D9D}"/>
    <cellStyle name="Moneda [0] 4 2 2 23 2" xfId="55453" xr:uid="{C4BBE320-9522-4184-9944-67B8762559A6}"/>
    <cellStyle name="Moneda [0] 4 2 2 24" xfId="38884" xr:uid="{29BEB295-4A7E-4CE8-BBF6-9BF37BB93323}"/>
    <cellStyle name="Moneda [0] 4 2 2 24 2" xfId="55753" xr:uid="{D297CCFC-6489-4816-B98E-AE7F26603CDF}"/>
    <cellStyle name="Moneda [0] 4 2 2 25" xfId="39142" xr:uid="{12ED0947-F359-4F40-B66A-E09371FF484E}"/>
    <cellStyle name="Moneda [0] 4 2 2 26" xfId="22273" xr:uid="{37670507-5D69-42D3-B46A-BBB2C7B87BEF}"/>
    <cellStyle name="Moneda [0] 4 2 2 3" xfId="1427" xr:uid="{2BEE2EA3-61C8-4EE9-956D-D8BF190F2C96}"/>
    <cellStyle name="Moneda [0] 4 2 2 3 2" xfId="3109" xr:uid="{93A51C6B-7E11-402E-8642-CC56F5D8AC49}"/>
    <cellStyle name="Moneda [0] 4 2 2 3 2 2" xfId="5524" xr:uid="{AD7A349C-916E-42A3-9669-76A0F9975233}"/>
    <cellStyle name="Moneda [0] 4 2 2 3 2 2 2" xfId="13507" xr:uid="{3A9B5128-0D52-4F71-8B7B-FE4AB8E5A517}"/>
    <cellStyle name="Moneda [0] 4 2 2 3 2 2 2 2" xfId="44555" xr:uid="{3DEC5394-2EA3-4617-8D0C-E447AB2389E1}"/>
    <cellStyle name="Moneda [0] 4 2 2 3 2 2 3" xfId="27686" xr:uid="{AF93CA76-BD73-45E3-B873-F7F2018A0632}"/>
    <cellStyle name="Moneda [0] 4 2 2 3 2 3" xfId="7938" xr:uid="{0635D1A8-1F41-4F65-8F32-0311A657EBA4}"/>
    <cellStyle name="Moneda [0] 4 2 2 3 2 3 2" xfId="17115" xr:uid="{EC37CFA3-6705-4B04-82F3-9728D7E0F69B}"/>
    <cellStyle name="Moneda [0] 4 2 2 3 2 3 2 2" xfId="48162" xr:uid="{2ADC5539-A472-42CD-B3DE-730A58A6E253}"/>
    <cellStyle name="Moneda [0] 4 2 2 3 2 3 3" xfId="31293" xr:uid="{6B825DB8-B1E9-4B76-A1EE-E0497EBB3509}"/>
    <cellStyle name="Moneda [0] 4 2 2 3 2 4" xfId="21370" xr:uid="{CC9603BA-7EC7-4876-8544-65483DCDB011}"/>
    <cellStyle name="Moneda [0] 4 2 2 3 2 4 2" xfId="52387" xr:uid="{C2A0E72F-DE7D-4A93-8D96-3573C138C094}"/>
    <cellStyle name="Moneda [0] 4 2 2 3 2 4 3" xfId="35518" xr:uid="{33D8FF85-12C0-484B-A794-6F09564C7EF4}"/>
    <cellStyle name="Moneda [0] 4 2 2 3 2 5" xfId="10349" xr:uid="{D4A36DD0-8F9D-40D9-B2D1-D7DB86F4F25D}"/>
    <cellStyle name="Moneda [0] 4 2 2 3 2 5 2" xfId="41401" xr:uid="{D5CAFB18-7962-4729-B169-84FF8B8DE4C2}"/>
    <cellStyle name="Moneda [0] 4 2 2 3 2 6" xfId="24532" xr:uid="{A95C23C6-8034-455A-AE26-1B339BB05EEC}"/>
    <cellStyle name="Moneda [0] 4 2 2 3 3" xfId="2179" xr:uid="{49698451-78B9-4D7A-BC47-03B018605123}"/>
    <cellStyle name="Moneda [0] 4 2 2 3 3 2" xfId="4594" xr:uid="{89530EE2-DACC-44BA-8F79-F87A7667CBC2}"/>
    <cellStyle name="Moneda [0] 4 2 2 3 3 2 2" xfId="12577" xr:uid="{C429DAF8-D65F-4128-83B1-29DBD6F7A183}"/>
    <cellStyle name="Moneda [0] 4 2 2 3 3 2 2 2" xfId="43625" xr:uid="{583834E3-7E0D-434A-984D-ADA2F199C242}"/>
    <cellStyle name="Moneda [0] 4 2 2 3 3 2 3" xfId="26756" xr:uid="{A9FB1273-65F8-432F-A5E8-121AB5CCEF00}"/>
    <cellStyle name="Moneda [0] 4 2 2 3 3 3" xfId="7008" xr:uid="{B768F067-D3B5-41DF-A5E7-EE2ED5C5D2D6}"/>
    <cellStyle name="Moneda [0] 4 2 2 3 3 3 2" xfId="16185" xr:uid="{40E97F8E-0A47-4698-A4DF-15E209C2E6C6}"/>
    <cellStyle name="Moneda [0] 4 2 2 3 3 3 2 2" xfId="47232" xr:uid="{35C39BE5-D08D-4B00-BB79-991C7B380E23}"/>
    <cellStyle name="Moneda [0] 4 2 2 3 3 3 3" xfId="30363" xr:uid="{D27BB41C-0117-4688-81B7-427A94457FB9}"/>
    <cellStyle name="Moneda [0] 4 2 2 3 3 4" xfId="20440" xr:uid="{60A88485-957D-4288-A1AF-2BCE25A59145}"/>
    <cellStyle name="Moneda [0] 4 2 2 3 3 4 2" xfId="51457" xr:uid="{45D07EB6-51D5-49D0-A23D-5BDD5F17EC7E}"/>
    <cellStyle name="Moneda [0] 4 2 2 3 3 4 3" xfId="34588" xr:uid="{A31F954D-86EE-42F8-88B7-900118EE3096}"/>
    <cellStyle name="Moneda [0] 4 2 2 3 3 5" xfId="9419" xr:uid="{AE6D8919-FFE9-43D6-9220-D8F5B692792A}"/>
    <cellStyle name="Moneda [0] 4 2 2 3 3 5 2" xfId="40471" xr:uid="{98F6428E-1391-4742-BCF1-49C4F5FAFFFE}"/>
    <cellStyle name="Moneda [0] 4 2 2 3 3 6" xfId="23602" xr:uid="{D18EC88C-9845-486C-A5FB-6955D2C53213}"/>
    <cellStyle name="Moneda [0] 4 2 2 3 4" xfId="3842" xr:uid="{B336642B-CC05-4EFA-9131-A1AC8F797D55}"/>
    <cellStyle name="Moneda [0] 4 2 2 3 4 2" xfId="11825" xr:uid="{80DD9D57-D6E7-4DBF-AEC2-26BA1696CCB2}"/>
    <cellStyle name="Moneda [0] 4 2 2 3 4 2 2" xfId="42873" xr:uid="{6D86941C-D4A2-4062-B215-450BC6963A53}"/>
    <cellStyle name="Moneda [0] 4 2 2 3 4 3" xfId="26004" xr:uid="{581771F2-A9F8-4B54-AE2D-5E5035C8379B}"/>
    <cellStyle name="Moneda [0] 4 2 2 3 5" xfId="6256" xr:uid="{0281366C-F750-4E63-A13E-7739FC551868}"/>
    <cellStyle name="Moneda [0] 4 2 2 3 5 2" xfId="15433" xr:uid="{0E3A6085-66EF-4524-BB70-5F95BB05DDE8}"/>
    <cellStyle name="Moneda [0] 4 2 2 3 5 2 2" xfId="46480" xr:uid="{BF70016E-76FF-474C-B104-B4A6DA3B4DDB}"/>
    <cellStyle name="Moneda [0] 4 2 2 3 5 3" xfId="29611" xr:uid="{4BF3F7E8-AA0A-459D-9934-83A84E690969}"/>
    <cellStyle name="Moneda [0] 4 2 2 3 6" xfId="19688" xr:uid="{F67C4BA5-FA15-49E6-BE70-012267ADC805}"/>
    <cellStyle name="Moneda [0] 4 2 2 3 6 2" xfId="50705" xr:uid="{1AF293D8-05DE-41E2-A1B2-648021A58031}"/>
    <cellStyle name="Moneda [0] 4 2 2 3 6 3" xfId="33836" xr:uid="{C88879EE-9850-45D1-BE90-1744BE42E5B7}"/>
    <cellStyle name="Moneda [0] 4 2 2 3 7" xfId="8667" xr:uid="{C6A0B40F-CEFE-4D8C-8F57-AAA33136E376}"/>
    <cellStyle name="Moneda [0] 4 2 2 3 7 2" xfId="39719" xr:uid="{ED917B2A-03B4-4629-BC78-D031B061AC93}"/>
    <cellStyle name="Moneda [0] 4 2 2 3 8" xfId="22850" xr:uid="{E67341EC-1B97-46B8-8644-123B0B6830CB}"/>
    <cellStyle name="Moneda [0] 4 2 2 4" xfId="2532" xr:uid="{D5B02D5F-DB7B-4B5E-8D1D-9D1E27C4C18C}"/>
    <cellStyle name="Moneda [0] 4 2 2 4 2" xfId="4947" xr:uid="{553B4C17-4D2C-4C14-8677-A5722EEB2219}"/>
    <cellStyle name="Moneda [0] 4 2 2 4 2 2" xfId="12930" xr:uid="{62FF8A1A-C441-46F1-ABB2-AF96299ADC21}"/>
    <cellStyle name="Moneda [0] 4 2 2 4 2 2 2" xfId="43978" xr:uid="{E376DD71-7DBD-4737-AEE4-23B496D66F36}"/>
    <cellStyle name="Moneda [0] 4 2 2 4 2 3" xfId="27109" xr:uid="{E13F7F94-08D8-49C2-917C-57B3991E2CF0}"/>
    <cellStyle name="Moneda [0] 4 2 2 4 3" xfId="7361" xr:uid="{8A8C0EAC-0145-46E9-AADD-91A73DC4A76C}"/>
    <cellStyle name="Moneda [0] 4 2 2 4 3 2" xfId="16538" xr:uid="{94FBC474-BAC1-473E-9752-0732487C8B4F}"/>
    <cellStyle name="Moneda [0] 4 2 2 4 3 2 2" xfId="47585" xr:uid="{B5974500-716E-44DE-AA98-A8DC64FDDA76}"/>
    <cellStyle name="Moneda [0] 4 2 2 4 3 3" xfId="30716" xr:uid="{DCFEF845-8A76-416E-982C-C0594749AF22}"/>
    <cellStyle name="Moneda [0] 4 2 2 4 4" xfId="20793" xr:uid="{2F4FB85A-320D-41DC-8CCA-CBD0B31E46DA}"/>
    <cellStyle name="Moneda [0] 4 2 2 4 4 2" xfId="51810" xr:uid="{F0CDDE75-FE6A-4E90-BE30-496EC92B0B31}"/>
    <cellStyle name="Moneda [0] 4 2 2 4 4 3" xfId="34941" xr:uid="{CBB441DE-78AB-4564-B639-6E0B14378F4A}"/>
    <cellStyle name="Moneda [0] 4 2 2 4 5" xfId="9772" xr:uid="{3B053FD6-BF08-455F-8767-F445E09A3FB8}"/>
    <cellStyle name="Moneda [0] 4 2 2 4 5 2" xfId="40824" xr:uid="{F8CFE636-24F7-4406-B7D5-8DFB9222C506}"/>
    <cellStyle name="Moneda [0] 4 2 2 4 6" xfId="23955" xr:uid="{E5E27BC4-2476-42EC-A721-F4625D805C06}"/>
    <cellStyle name="Moneda [0] 4 2 2 5" xfId="1525" xr:uid="{CD9E5DFC-3172-4A06-A80B-E1BE559D7B14}"/>
    <cellStyle name="Moneda [0] 4 2 2 5 2" xfId="3940" xr:uid="{78D69704-6CE5-49DB-B85B-833CC42DC730}"/>
    <cellStyle name="Moneda [0] 4 2 2 5 2 2" xfId="11923" xr:uid="{92377704-087C-410C-A195-478520DCE1F4}"/>
    <cellStyle name="Moneda [0] 4 2 2 5 2 2 2" xfId="42971" xr:uid="{4C874BA0-3679-401E-B7E1-B20914B62C8F}"/>
    <cellStyle name="Moneda [0] 4 2 2 5 2 3" xfId="26102" xr:uid="{57BBFE67-2B59-42AF-8F84-AFED320282E3}"/>
    <cellStyle name="Moneda [0] 4 2 2 5 3" xfId="6354" xr:uid="{BB4ADB63-DD4E-4493-BE8B-E34EBCCCCE89}"/>
    <cellStyle name="Moneda [0] 4 2 2 5 3 2" xfId="15531" xr:uid="{621DE1FA-C8F7-47F3-ABF8-F81BAC332BA7}"/>
    <cellStyle name="Moneda [0] 4 2 2 5 3 2 2" xfId="46578" xr:uid="{DFDA311A-8232-4201-8F20-E094BC82967A}"/>
    <cellStyle name="Moneda [0] 4 2 2 5 3 3" xfId="29709" xr:uid="{5412F42F-94F6-46DE-AD49-3119283F1CBF}"/>
    <cellStyle name="Moneda [0] 4 2 2 5 4" xfId="19786" xr:uid="{EC45D872-3F87-4CC9-AC81-70B82E950831}"/>
    <cellStyle name="Moneda [0] 4 2 2 5 4 2" xfId="50803" xr:uid="{D06E39C3-720B-4752-B94E-D2C615599C35}"/>
    <cellStyle name="Moneda [0] 4 2 2 5 4 3" xfId="33934" xr:uid="{878155F7-EB07-4478-AF74-A2EB12C4DAB9}"/>
    <cellStyle name="Moneda [0] 4 2 2 5 5" xfId="8765" xr:uid="{4A7A4977-3821-4CAF-93A1-5BCE440C7A40}"/>
    <cellStyle name="Moneda [0] 4 2 2 5 5 2" xfId="39817" xr:uid="{D2F0ACF8-36F6-41BB-A8AF-D4B16A086A9A}"/>
    <cellStyle name="Moneda [0] 4 2 2 5 6" xfId="22948" xr:uid="{B5FDB2E8-5F9B-4655-A571-FA0EE316EA89}"/>
    <cellStyle name="Moneda [0] 4 2 2 6" xfId="849" xr:uid="{F53904E1-9AB8-40F4-B32E-C69DC88FC236}"/>
    <cellStyle name="Moneda [0] 4 2 2 6 2" xfId="13705" xr:uid="{8BBE2AAF-79EA-4235-8A2B-5F9704436330}"/>
    <cellStyle name="Moneda [0] 4 2 2 6 2 2" xfId="44753" xr:uid="{5960C516-6F2B-4E22-BDCD-21C45D1E8C34}"/>
    <cellStyle name="Moneda [0] 4 2 2 6 2 3" xfId="27884" xr:uid="{E937343D-8DBA-4C39-91B6-915443E5C618}"/>
    <cellStyle name="Moneda [0] 4 2 2 6 3" xfId="17313" xr:uid="{02AFD838-904E-465E-8FFE-F574BC7AFF00}"/>
    <cellStyle name="Moneda [0] 4 2 2 6 3 2" xfId="48360" xr:uid="{F775AF32-594F-40C0-B61F-12CF55B5A07D}"/>
    <cellStyle name="Moneda [0] 4 2 2 6 3 3" xfId="31491" xr:uid="{6F0F1760-3516-4B19-8AB3-9FFE3FE73FA7}"/>
    <cellStyle name="Moneda [0] 4 2 2 6 4" xfId="21568" xr:uid="{BBD370F7-7B15-44DF-981F-A6C2698CA376}"/>
    <cellStyle name="Moneda [0] 4 2 2 6 4 2" xfId="52585" xr:uid="{E539C312-7A43-4579-B056-379F96C58ABD}"/>
    <cellStyle name="Moneda [0] 4 2 2 6 4 3" xfId="35716" xr:uid="{AA23313D-534D-429F-A111-D05DF34DAED4}"/>
    <cellStyle name="Moneda [0] 4 2 2 6 5" xfId="10547" xr:uid="{46970F69-5545-4C4A-85FD-E452D4B9CCAA}"/>
    <cellStyle name="Moneda [0] 4 2 2 6 5 2" xfId="41599" xr:uid="{42B7451D-734F-4BCA-9D31-D099B0D21C45}"/>
    <cellStyle name="Moneda [0] 4 2 2 6 6" xfId="24730" xr:uid="{74B8228C-2F60-4B4B-9BA9-D39718C9C4DE}"/>
    <cellStyle name="Moneda [0] 4 2 2 7" xfId="3264" xr:uid="{3FCA6D4F-E620-48B2-8FDB-B301730B48B3}"/>
    <cellStyle name="Moneda [0] 4 2 2 7 2" xfId="14002" xr:uid="{AC226C18-3BFE-42A9-8BA9-CA72AAC2F295}"/>
    <cellStyle name="Moneda [0] 4 2 2 7 2 2" xfId="45050" xr:uid="{4C7D7270-E412-49C3-BBF9-107F1F6EFCB8}"/>
    <cellStyle name="Moneda [0] 4 2 2 7 2 3" xfId="28181" xr:uid="{F4C6A45D-32D0-46F9-9D4D-BAEEA00E14E3}"/>
    <cellStyle name="Moneda [0] 4 2 2 7 3" xfId="17610" xr:uid="{649A8AC7-F961-4C82-93C8-A059D2054750}"/>
    <cellStyle name="Moneda [0] 4 2 2 7 3 2" xfId="48657" xr:uid="{6427356A-F4F6-423E-85F0-ED49C702936C}"/>
    <cellStyle name="Moneda [0] 4 2 2 7 3 3" xfId="31788" xr:uid="{5456AD74-7E07-4A08-9571-B09DD8763A16}"/>
    <cellStyle name="Moneda [0] 4 2 2 7 4" xfId="21865" xr:uid="{4139589D-350B-4859-B936-28EAB302199D}"/>
    <cellStyle name="Moneda [0] 4 2 2 7 4 2" xfId="52882" xr:uid="{A752F295-6446-4751-88FB-574001DA2F4C}"/>
    <cellStyle name="Moneda [0] 4 2 2 7 4 3" xfId="36013" xr:uid="{44B0F1FD-4AB0-4899-9104-52D99E2CDE6F}"/>
    <cellStyle name="Moneda [0] 4 2 2 7 5" xfId="10844" xr:uid="{ADCFF51F-06FD-4EAA-94E6-D3B03D07D31F}"/>
    <cellStyle name="Moneda [0] 4 2 2 7 5 2" xfId="41896" xr:uid="{89883D56-B07E-4842-A4E0-EE12A811A4F3}"/>
    <cellStyle name="Moneda [0] 4 2 2 7 6" xfId="25027" xr:uid="{B05C971C-CD51-4B0E-A961-81D220846EE0}"/>
    <cellStyle name="Moneda [0] 4 2 2 8" xfId="5679" xr:uid="{E017BA46-0555-45A4-8780-355E79DF525F}"/>
    <cellStyle name="Moneda [0] 4 2 2 8 2" xfId="14196" xr:uid="{D241B040-E193-48D1-B223-90F64D679D8B}"/>
    <cellStyle name="Moneda [0] 4 2 2 8 2 2" xfId="45244" xr:uid="{36690501-B5AA-4D47-A8D1-67A985E07382}"/>
    <cellStyle name="Moneda [0] 4 2 2 8 2 3" xfId="28375" xr:uid="{872E4D14-B9C2-43E7-A449-B968A80A3B7A}"/>
    <cellStyle name="Moneda [0] 4 2 2 8 3" xfId="17804" xr:uid="{399E487E-09ED-47A2-8997-B3D59014121E}"/>
    <cellStyle name="Moneda [0] 4 2 2 8 3 2" xfId="48851" xr:uid="{640FA1D1-9043-4CB7-A794-F121F97F625F}"/>
    <cellStyle name="Moneda [0] 4 2 2 8 3 3" xfId="31982" xr:uid="{0843DD7B-478A-4C50-8677-6F4DE72A0D97}"/>
    <cellStyle name="Moneda [0] 4 2 2 8 4" xfId="22059" xr:uid="{30D16B09-6475-4C43-BAAE-8939E241139A}"/>
    <cellStyle name="Moneda [0] 4 2 2 8 4 2" xfId="53076" xr:uid="{CB6FA2A6-A9EE-470E-9CC7-942D43D81917}"/>
    <cellStyle name="Moneda [0] 4 2 2 8 4 3" xfId="36207" xr:uid="{E59270A2-8C30-4BDD-B901-D4751DEC59AF}"/>
    <cellStyle name="Moneda [0] 4 2 2 8 5" xfId="11038" xr:uid="{A1E89628-7699-4B60-9F47-5F7674939222}"/>
    <cellStyle name="Moneda [0] 4 2 2 8 5 2" xfId="42090" xr:uid="{6180526D-50E1-4B5C-BFAE-028E61388CA1}"/>
    <cellStyle name="Moneda [0] 4 2 2 8 6" xfId="25221" xr:uid="{7454F6E4-5EC4-4B9D-AE20-9306909DCD00}"/>
    <cellStyle name="Moneda [0] 4 2 2 9" xfId="11248" xr:uid="{8336E358-4094-48F3-A1BB-F0CB055E480B}"/>
    <cellStyle name="Moneda [0] 4 2 2 9 2" xfId="14856" xr:uid="{B95F9C92-FE3A-4FD1-A612-0D60B29DCA11}"/>
    <cellStyle name="Moneda [0] 4 2 2 9 2 2" xfId="45903" xr:uid="{8577D24D-588F-4271-8C2D-BE2B187E4194}"/>
    <cellStyle name="Moneda [0] 4 2 2 9 2 3" xfId="29034" xr:uid="{3303C668-7861-4FD1-956F-690C994A7981}"/>
    <cellStyle name="Moneda [0] 4 2 2 9 3" xfId="19111" xr:uid="{504139E3-DA49-40C0-95B1-2AFBED17BC94}"/>
    <cellStyle name="Moneda [0] 4 2 2 9 3 2" xfId="50128" xr:uid="{C5580BDB-9922-4157-A0EE-37577D61E3D9}"/>
    <cellStyle name="Moneda [0] 4 2 2 9 3 3" xfId="33259" xr:uid="{365A379B-CD8E-457C-A4C3-AF55F6E34204}"/>
    <cellStyle name="Moneda [0] 4 2 2 9 4" xfId="42296" xr:uid="{B187A7C8-0BCB-4F3D-9EBC-B737FF85E14B}"/>
    <cellStyle name="Moneda [0] 4 2 2 9 5" xfId="25427" xr:uid="{28C4B2D7-6709-43DF-8471-9126496B5802}"/>
    <cellStyle name="Moneda [0] 4 2 20" xfId="18709" xr:uid="{42CEFDAD-8217-47F8-B870-C7F490716E87}"/>
    <cellStyle name="Moneda [0] 4 2 20 2" xfId="49726" xr:uid="{9AC1CEAC-0C3D-460E-A591-BD3CF3674928}"/>
    <cellStyle name="Moneda [0] 4 2 20 3" xfId="32857" xr:uid="{814DEA49-0DB4-4DD9-8C44-2B43CCA8483E}"/>
    <cellStyle name="Moneda [0] 4 2 21" xfId="18858" xr:uid="{BE7DA9E2-682B-4E70-88D1-3BA16055BBEB}"/>
    <cellStyle name="Moneda [0] 4 2 21 2" xfId="49875" xr:uid="{8945E40A-817A-4CB9-9A5F-52F8CFD24C16}"/>
    <cellStyle name="Moneda [0] 4 2 21 3" xfId="33006" xr:uid="{F189613E-EF6E-46EC-B586-9A5DFF0AEAB5}"/>
    <cellStyle name="Moneda [0] 4 2 22" xfId="7969" xr:uid="{EC03C201-8B19-417C-A6FE-774ED239C752}"/>
    <cellStyle name="Moneda [0] 4 2 22 2" xfId="53330" xr:uid="{CED100EC-9BF4-431B-8CAC-D0BD6668AC85}"/>
    <cellStyle name="Moneda [0] 4 2 22 3" xfId="36461" xr:uid="{59F89BDD-94F3-48B0-87CF-D88C49FFAE0A}"/>
    <cellStyle name="Moneda [0] 4 2 23" xfId="36766" xr:uid="{C7BCAFD3-58EF-46CF-81D1-12FC7DBB189F}"/>
    <cellStyle name="Moneda [0] 4 2 23 2" xfId="53635" xr:uid="{05152BEC-C9E9-4419-8894-B7E2035752C3}"/>
    <cellStyle name="Moneda [0] 4 2 24" xfId="37076" xr:uid="{4590C1AC-4F03-4BF0-B240-69D196D89FC0}"/>
    <cellStyle name="Moneda [0] 4 2 24 2" xfId="53945" xr:uid="{B28CDACA-24E6-43F6-8AD7-16FC78049907}"/>
    <cellStyle name="Moneda [0] 4 2 25" xfId="37379" xr:uid="{532DA960-EA0B-45E0-B879-3ADF504BB1D9}"/>
    <cellStyle name="Moneda [0] 4 2 25 2" xfId="54248" xr:uid="{31130DCD-1824-4326-8D4B-5E5DF589E229}"/>
    <cellStyle name="Moneda [0] 4 2 26" xfId="37679" xr:uid="{B2CE2458-0044-4341-9D76-F9913E2C0D55}"/>
    <cellStyle name="Moneda [0] 4 2 26 2" xfId="54548" xr:uid="{F9DF1EF5-A610-4AFD-B3A0-490C60EDA945}"/>
    <cellStyle name="Moneda [0] 4 2 27" xfId="37981" xr:uid="{A8C700AC-47C7-4C82-9E52-E4FDBF0A1C5F}"/>
    <cellStyle name="Moneda [0] 4 2 27 2" xfId="54850" xr:uid="{4318C2A4-F42A-4DB8-9B38-3289C56E2823}"/>
    <cellStyle name="Moneda [0] 4 2 28" xfId="38283" xr:uid="{5071F6DD-3AC7-4EC1-A1B1-BF80EA1FDDDD}"/>
    <cellStyle name="Moneda [0] 4 2 28 2" xfId="55152" xr:uid="{CD71C5AA-CB82-4B46-9558-B2EBDFC431A1}"/>
    <cellStyle name="Moneda [0] 4 2 29" xfId="38583" xr:uid="{81531576-8603-4685-8642-DC0559963031}"/>
    <cellStyle name="Moneda [0] 4 2 29 2" xfId="55452" xr:uid="{7513829A-0112-40E0-BCB9-DC0A2AB915ED}"/>
    <cellStyle name="Moneda [0] 4 2 3" xfId="313" xr:uid="{BA4CDD1F-8880-444B-B012-F476756CC7AC}"/>
    <cellStyle name="Moneda [0] 4 2 3 10" xfId="14450" xr:uid="{C23CFDE4-3243-4250-8846-BE75C542C965}"/>
    <cellStyle name="Moneda [0] 4 2 3 10 2" xfId="45498" xr:uid="{63D7D4A2-ABA6-447D-9A62-38717DFB11B4}"/>
    <cellStyle name="Moneda [0] 4 2 3 10 3" xfId="28629" xr:uid="{AB01A85C-81FD-4AB6-814C-E75C46B66CED}"/>
    <cellStyle name="Moneda [0] 4 2 3 11" xfId="14704" xr:uid="{2E697D64-8DE4-4F86-9250-6F80C7C2306F}"/>
    <cellStyle name="Moneda [0] 4 2 3 11 2" xfId="45751" xr:uid="{2B12651F-C420-4FCE-A870-6A86BBB76DAE}"/>
    <cellStyle name="Moneda [0] 4 2 3 11 3" xfId="28882" xr:uid="{CCF73072-13BF-4227-8F51-478D0AC7E7DA}"/>
    <cellStyle name="Moneda [0] 4 2 3 12" xfId="18111" xr:uid="{49D940E9-944B-4174-A5EC-745ED9BF8C15}"/>
    <cellStyle name="Moneda [0] 4 2 3 12 2" xfId="49128" xr:uid="{CE088682-19FC-46DD-A74C-88B788D5502E}"/>
    <cellStyle name="Moneda [0] 4 2 3 12 3" xfId="32259" xr:uid="{28E6467D-C23C-4D73-A2B6-040842559051}"/>
    <cellStyle name="Moneda [0] 4 2 3 13" xfId="18411" xr:uid="{2DFD6239-C3D6-463B-8697-948B2F5DBAB1}"/>
    <cellStyle name="Moneda [0] 4 2 3 13 2" xfId="49428" xr:uid="{E5720F6A-1C79-461B-9F28-615F3C0C2EE4}"/>
    <cellStyle name="Moneda [0] 4 2 3 13 3" xfId="32559" xr:uid="{B3A65E53-4E1F-4915-BB30-9532FF15F347}"/>
    <cellStyle name="Moneda [0] 4 2 3 14" xfId="18711" xr:uid="{A65249F0-95E7-4F05-AA7E-0EB18E82DE4D}"/>
    <cellStyle name="Moneda [0] 4 2 3 14 2" xfId="49728" xr:uid="{64827DBD-F42A-4EAE-91D6-A8965DB027B8}"/>
    <cellStyle name="Moneda [0] 4 2 3 14 3" xfId="32859" xr:uid="{95960D94-2F8F-42F5-A515-1246183B155B}"/>
    <cellStyle name="Moneda [0] 4 2 3 15" xfId="18959" xr:uid="{50584E0C-2B8C-4985-A010-6EA42C0EF0A1}"/>
    <cellStyle name="Moneda [0] 4 2 3 15 2" xfId="49976" xr:uid="{75085818-79E6-4DAF-87F3-5728086333CB}"/>
    <cellStyle name="Moneda [0] 4 2 3 15 3" xfId="33107" xr:uid="{9BC48E79-90A2-434E-B649-5BE65CFAA859}"/>
    <cellStyle name="Moneda [0] 4 2 3 16" xfId="8144" xr:uid="{008885D9-0B6B-4D4D-A673-1997E1C6AD8B}"/>
    <cellStyle name="Moneda [0] 4 2 3 16 2" xfId="53332" xr:uid="{497E078C-FA7F-47C3-8EAC-291942B55E07}"/>
    <cellStyle name="Moneda [0] 4 2 3 16 3" xfId="36463" xr:uid="{7B5682D2-E3D1-4CEA-9758-F81CC17725E2}"/>
    <cellStyle name="Moneda [0] 4 2 3 17" xfId="36768" xr:uid="{1E3CC213-1E93-4B95-BE83-E8F80B5B4CD5}"/>
    <cellStyle name="Moneda [0] 4 2 3 17 2" xfId="53637" xr:uid="{9E42E515-D12B-4BC3-9594-2D4D9F648A78}"/>
    <cellStyle name="Moneda [0] 4 2 3 18" xfId="37078" xr:uid="{89B6B001-87B2-427D-967B-F4D817130583}"/>
    <cellStyle name="Moneda [0] 4 2 3 18 2" xfId="53947" xr:uid="{427F92C8-743C-48AB-8DDF-A6B716026BBE}"/>
    <cellStyle name="Moneda [0] 4 2 3 19" xfId="37381" xr:uid="{7F47B7F8-2274-4229-A5A3-84A2628DA06F}"/>
    <cellStyle name="Moneda [0] 4 2 3 19 2" xfId="54250" xr:uid="{66C3BCB2-3F4D-41F4-81B5-4722259FF530}"/>
    <cellStyle name="Moneda [0] 4 2 3 2" xfId="612" xr:uid="{BBD144F1-617F-4D9B-AC7B-C7397EF6EBF7}"/>
    <cellStyle name="Moneda [0] 4 2 3 2 2" xfId="2884" xr:uid="{0AC2A09A-57FE-4171-A77F-3295C658372E}"/>
    <cellStyle name="Moneda [0] 4 2 3 2 2 2" xfId="5299" xr:uid="{7BF8A878-7B70-4EFE-8922-BFF7EF81F7B6}"/>
    <cellStyle name="Moneda [0] 4 2 3 2 2 2 2" xfId="13282" xr:uid="{8827D020-7820-40CB-B3FC-E65E123A418C}"/>
    <cellStyle name="Moneda [0] 4 2 3 2 2 2 2 2" xfId="44330" xr:uid="{C1F9C7D7-52FC-472D-A4AD-E564A69BEBB2}"/>
    <cellStyle name="Moneda [0] 4 2 3 2 2 2 3" xfId="27461" xr:uid="{7F8979C7-10D2-4D75-A411-8ACFD5FFE73F}"/>
    <cellStyle name="Moneda [0] 4 2 3 2 2 3" xfId="7713" xr:uid="{494FF6A9-A5B3-47E5-A984-DD7D09107400}"/>
    <cellStyle name="Moneda [0] 4 2 3 2 2 3 2" xfId="16890" xr:uid="{94FEC17C-3EF6-444B-B1DD-EC0CB6D87FAF}"/>
    <cellStyle name="Moneda [0] 4 2 3 2 2 3 2 2" xfId="47937" xr:uid="{842FBADC-790F-4839-8B78-BB0EBD44298F}"/>
    <cellStyle name="Moneda [0] 4 2 3 2 2 3 3" xfId="31068" xr:uid="{FEBA21AB-1B2E-4A45-9E78-C538860F9A69}"/>
    <cellStyle name="Moneda [0] 4 2 3 2 2 4" xfId="21145" xr:uid="{97DEB148-F09F-4487-8F8E-0BCA7B81D72C}"/>
    <cellStyle name="Moneda [0] 4 2 3 2 2 4 2" xfId="52162" xr:uid="{E128C58F-89D8-4BBD-82A0-A4D12EF96A49}"/>
    <cellStyle name="Moneda [0] 4 2 3 2 2 4 3" xfId="35293" xr:uid="{5285ECA2-3C8C-4325-8C3E-35CFB77BF4DB}"/>
    <cellStyle name="Moneda [0] 4 2 3 2 2 5" xfId="10124" xr:uid="{D52B841F-B24B-4BF3-8915-6ADA292B83E6}"/>
    <cellStyle name="Moneda [0] 4 2 3 2 2 5 2" xfId="41176" xr:uid="{501C5C73-2FF3-4C4C-9A39-85BF939BE27C}"/>
    <cellStyle name="Moneda [0] 4 2 3 2 2 6" xfId="24307" xr:uid="{7EC32B06-9487-43C2-B234-F388FAE33F00}"/>
    <cellStyle name="Moneda [0] 4 2 3 2 3" xfId="1931" xr:uid="{C566BCB9-BFD4-4CB7-BD23-DA7BE93F8CE5}"/>
    <cellStyle name="Moneda [0] 4 2 3 2 3 2" xfId="4346" xr:uid="{BE2A6D01-9B5E-4A34-AED2-80C296D0E456}"/>
    <cellStyle name="Moneda [0] 4 2 3 2 3 2 2" xfId="12329" xr:uid="{7E367B85-13F9-4B36-BDEF-BCBA8CB7C361}"/>
    <cellStyle name="Moneda [0] 4 2 3 2 3 2 2 2" xfId="43377" xr:uid="{909710D1-A593-4203-A972-15FCBE39283C}"/>
    <cellStyle name="Moneda [0] 4 2 3 2 3 2 3" xfId="26508" xr:uid="{3670809A-FF1D-4545-9A41-99A7388A28D7}"/>
    <cellStyle name="Moneda [0] 4 2 3 2 3 3" xfId="6760" xr:uid="{6852BAD7-1A89-4ED2-B87C-C14232534C49}"/>
    <cellStyle name="Moneda [0] 4 2 3 2 3 3 2" xfId="15937" xr:uid="{CE4DB17C-3ACF-47AD-8FB3-89205B027C0A}"/>
    <cellStyle name="Moneda [0] 4 2 3 2 3 3 2 2" xfId="46984" xr:uid="{63C1511E-43DA-4510-A49E-C7F88D13E0B2}"/>
    <cellStyle name="Moneda [0] 4 2 3 2 3 3 3" xfId="30115" xr:uid="{CAA71622-F66F-4BF1-B403-7A11A5C0E4E3}"/>
    <cellStyle name="Moneda [0] 4 2 3 2 3 4" xfId="20192" xr:uid="{D8C0CF87-71DA-43CB-AC87-125190525245}"/>
    <cellStyle name="Moneda [0] 4 2 3 2 3 4 2" xfId="51209" xr:uid="{D3CA15EC-E17E-4E96-ADD5-7A57D55A1698}"/>
    <cellStyle name="Moneda [0] 4 2 3 2 3 4 3" xfId="34340" xr:uid="{CBF19433-7A8E-440A-A570-B7CD334F839E}"/>
    <cellStyle name="Moneda [0] 4 2 3 2 3 5" xfId="9171" xr:uid="{40619D0C-006E-4928-AD10-12A9331E5005}"/>
    <cellStyle name="Moneda [0] 4 2 3 2 3 5 2" xfId="40223" xr:uid="{C283B83D-A1F4-4C06-9C20-11E88F13E8D1}"/>
    <cellStyle name="Moneda [0] 4 2 3 2 3 6" xfId="23354" xr:uid="{E68CE99B-6A84-4E70-A0D3-8E07C6411E93}"/>
    <cellStyle name="Moneda [0] 4 2 3 2 4" xfId="1201" xr:uid="{139AAE1E-7662-47B1-A251-D1E0A03356B0}"/>
    <cellStyle name="Moneda [0] 4 2 3 2 4 2" xfId="11600" xr:uid="{1B36BEA8-DC73-4CAF-A91F-0BB591922B77}"/>
    <cellStyle name="Moneda [0] 4 2 3 2 4 2 2" xfId="42648" xr:uid="{B222997B-20B6-4CA4-9BC3-F8B3974E009C}"/>
    <cellStyle name="Moneda [0] 4 2 3 2 4 3" xfId="25779" xr:uid="{AE138268-BFAF-4D18-ABAC-8CA243319059}"/>
    <cellStyle name="Moneda [0] 4 2 3 2 5" xfId="3616" xr:uid="{6D7D12C8-7ACF-42DB-8DC2-2F3D92A2E856}"/>
    <cellStyle name="Moneda [0] 4 2 3 2 5 2" xfId="15208" xr:uid="{F01DE0FC-1599-4E6E-80B6-99CE081F991D}"/>
    <cellStyle name="Moneda [0] 4 2 3 2 5 2 2" xfId="46255" xr:uid="{AAA5F756-03C9-4D89-8777-32416FDEDA30}"/>
    <cellStyle name="Moneda [0] 4 2 3 2 5 3" xfId="29386" xr:uid="{43C2EC59-8491-4D04-863D-74EDD721C035}"/>
    <cellStyle name="Moneda [0] 4 2 3 2 6" xfId="6031" xr:uid="{472498BF-8330-4195-996D-CBA872B3C114}"/>
    <cellStyle name="Moneda [0] 4 2 3 2 6 2" xfId="19463" xr:uid="{EE3E2B96-C358-4ADC-A5BD-CD0A86DC71AC}"/>
    <cellStyle name="Moneda [0] 4 2 3 2 6 2 2" xfId="50480" xr:uid="{97C4E4A0-A80A-40B9-8DA0-C4A47D42E4FC}"/>
    <cellStyle name="Moneda [0] 4 2 3 2 6 3" xfId="33611" xr:uid="{4F6D92AC-B541-4D3A-9880-75799615FACF}"/>
    <cellStyle name="Moneda [0] 4 2 3 2 7" xfId="8442" xr:uid="{AE2147A6-85AA-4A4F-9296-ED9B916BC27E}"/>
    <cellStyle name="Moneda [0] 4 2 3 2 7 2" xfId="39494" xr:uid="{AA0A6A1F-F8B2-446C-9A6F-D1C117008097}"/>
    <cellStyle name="Moneda [0] 4 2 3 2 8" xfId="22625" xr:uid="{DCE3F483-FE19-4708-81DE-AF6D039188FC}"/>
    <cellStyle name="Moneda [0] 4 2 3 20" xfId="37681" xr:uid="{8862EC62-DCF9-448A-9AFE-D3C5CEF5CADD}"/>
    <cellStyle name="Moneda [0] 4 2 3 20 2" xfId="54550" xr:uid="{8E3B89E3-4837-4034-B6E0-D71492D92B02}"/>
    <cellStyle name="Moneda [0] 4 2 3 21" xfId="37983" xr:uid="{E2F97A8D-E9DE-493E-B24E-7C53442B7A4E}"/>
    <cellStyle name="Moneda [0] 4 2 3 21 2" xfId="54852" xr:uid="{075438B8-1FC9-4DA4-8DB0-A096CE057A08}"/>
    <cellStyle name="Moneda [0] 4 2 3 22" xfId="38285" xr:uid="{8322C7C7-D4BD-42BB-8423-782155E88343}"/>
    <cellStyle name="Moneda [0] 4 2 3 22 2" xfId="55154" xr:uid="{C19BA42E-F26B-4848-AC99-B809619A7411}"/>
    <cellStyle name="Moneda [0] 4 2 3 23" xfId="38585" xr:uid="{3A5A5EE0-E411-4099-9972-EC0D92093523}"/>
    <cellStyle name="Moneda [0] 4 2 3 23 2" xfId="55454" xr:uid="{B0444C4E-C539-4F33-99EC-58B2283B56FE}"/>
    <cellStyle name="Moneda [0] 4 2 3 24" xfId="38885" xr:uid="{2303BB11-E861-48E2-8BE6-43E8EAED6359}"/>
    <cellStyle name="Moneda [0] 4 2 3 24 2" xfId="55754" xr:uid="{0D66415F-8E46-481B-9B8F-F3C36150FCD6}"/>
    <cellStyle name="Moneda [0] 4 2 3 25" xfId="39196" xr:uid="{D149E1F2-9E85-405D-87D5-D2660DEE7991}"/>
    <cellStyle name="Moneda [0] 4 2 3 26" xfId="22327" xr:uid="{36CCF31F-4CC4-4596-81C3-A200503219A9}"/>
    <cellStyle name="Moneda [0] 4 2 3 3" xfId="2233" xr:uid="{AEFA435A-B7B4-4489-BF79-97776D6429E7}"/>
    <cellStyle name="Moneda [0] 4 2 3 3 2" xfId="4648" xr:uid="{363A2A8F-80DD-4A33-919F-BE1B69A612D3}"/>
    <cellStyle name="Moneda [0] 4 2 3 3 2 2" xfId="12631" xr:uid="{191AAC39-4F1B-4D2A-965A-40968D811181}"/>
    <cellStyle name="Moneda [0] 4 2 3 3 2 2 2" xfId="43679" xr:uid="{4A200CDA-ABB2-4F7A-8EAC-7E0CAA2B8B98}"/>
    <cellStyle name="Moneda [0] 4 2 3 3 2 3" xfId="26810" xr:uid="{88018695-354A-4F08-BDE0-DDDFD42EFBA9}"/>
    <cellStyle name="Moneda [0] 4 2 3 3 3" xfId="7062" xr:uid="{08CA2F5E-B3ED-4FE7-85A8-7F60E38D1880}"/>
    <cellStyle name="Moneda [0] 4 2 3 3 3 2" xfId="16239" xr:uid="{93E9DB76-5C50-4860-BFED-14F2DF96908D}"/>
    <cellStyle name="Moneda [0] 4 2 3 3 3 2 2" xfId="47286" xr:uid="{8CDA5758-0282-4AE2-8E04-0641939FE28A}"/>
    <cellStyle name="Moneda [0] 4 2 3 3 3 3" xfId="30417" xr:uid="{9F2FB906-ADB0-45F8-AFE8-A5EA73AFCAB8}"/>
    <cellStyle name="Moneda [0] 4 2 3 3 4" xfId="20494" xr:uid="{D2B24243-09D0-483F-B1CC-004DC0F7A946}"/>
    <cellStyle name="Moneda [0] 4 2 3 3 4 2" xfId="51511" xr:uid="{C41CA2FC-D33F-44AB-AE6C-67F7D6D7E439}"/>
    <cellStyle name="Moneda [0] 4 2 3 3 4 3" xfId="34642" xr:uid="{2A5BA066-8414-4366-AC9D-49B30FE07F52}"/>
    <cellStyle name="Moneda [0] 4 2 3 3 5" xfId="9473" xr:uid="{990A0B96-F589-480A-BBC6-C46B3B3D5ED3}"/>
    <cellStyle name="Moneda [0] 4 2 3 3 5 2" xfId="40525" xr:uid="{5B6B6281-DB08-4E43-8DF7-1FF12E36A037}"/>
    <cellStyle name="Moneda [0] 4 2 3 3 6" xfId="23656" xr:uid="{B583507C-919D-485D-BF74-15942090943F}"/>
    <cellStyle name="Moneda [0] 4 2 3 4" xfId="2586" xr:uid="{7803FDC3-227A-42C8-B4C7-470DD8BBFE1A}"/>
    <cellStyle name="Moneda [0] 4 2 3 4 2" xfId="5001" xr:uid="{3D44DD1F-4F49-43A0-A6DE-2EAF574B32D3}"/>
    <cellStyle name="Moneda [0] 4 2 3 4 2 2" xfId="12984" xr:uid="{B1FDA0A0-7527-4867-908B-7663D3D3F048}"/>
    <cellStyle name="Moneda [0] 4 2 3 4 2 2 2" xfId="44032" xr:uid="{2FD59E19-0089-4C73-8D90-EFFDA445FAC5}"/>
    <cellStyle name="Moneda [0] 4 2 3 4 2 3" xfId="27163" xr:uid="{5F4C21FF-9600-4C03-9716-4C6628A227B1}"/>
    <cellStyle name="Moneda [0] 4 2 3 4 3" xfId="7415" xr:uid="{55C55ABC-2E17-4B89-91CD-0186240E1E4E}"/>
    <cellStyle name="Moneda [0] 4 2 3 4 3 2" xfId="16592" xr:uid="{762C939C-8F66-4181-897F-EBB1BBD6C9B9}"/>
    <cellStyle name="Moneda [0] 4 2 3 4 3 2 2" xfId="47639" xr:uid="{84847ACA-5E9F-40A0-ACE9-CD86E43F5B9A}"/>
    <cellStyle name="Moneda [0] 4 2 3 4 3 3" xfId="30770" xr:uid="{E4361B7E-1663-4E74-87C2-8367E9DDD65D}"/>
    <cellStyle name="Moneda [0] 4 2 3 4 4" xfId="20847" xr:uid="{EEC8C510-3F9C-42CC-9912-FC75C157FB1C}"/>
    <cellStyle name="Moneda [0] 4 2 3 4 4 2" xfId="51864" xr:uid="{FD4A1039-4190-4DDE-B353-4CC37DA28AA4}"/>
    <cellStyle name="Moneda [0] 4 2 3 4 4 3" xfId="34995" xr:uid="{10C88F0C-FE0E-4057-92C7-61465EC512CB}"/>
    <cellStyle name="Moneda [0] 4 2 3 4 5" xfId="9826" xr:uid="{31BE1935-4B6D-481C-8DC9-0938949266EF}"/>
    <cellStyle name="Moneda [0] 4 2 3 4 5 2" xfId="40878" xr:uid="{6A6A0BA3-B4AA-495E-876E-D7729FF5BD87}"/>
    <cellStyle name="Moneda [0] 4 2 3 4 6" xfId="24009" xr:uid="{A75B12FC-7B49-4AA9-9A72-BA2F2543F42D}"/>
    <cellStyle name="Moneda [0] 4 2 3 5" xfId="1579" xr:uid="{D6605789-2684-4DF1-BD89-AAAB0D87E27B}"/>
    <cellStyle name="Moneda [0] 4 2 3 5 2" xfId="3994" xr:uid="{60A69040-2D91-4BC7-B467-960D60906284}"/>
    <cellStyle name="Moneda [0] 4 2 3 5 2 2" xfId="11977" xr:uid="{D0FACF5F-058D-4065-97B3-EF8117A7E920}"/>
    <cellStyle name="Moneda [0] 4 2 3 5 2 2 2" xfId="43025" xr:uid="{04E9CEC4-6601-4794-90AD-142919D46643}"/>
    <cellStyle name="Moneda [0] 4 2 3 5 2 3" xfId="26156" xr:uid="{39230471-ED43-445B-808F-221E75BE5CF8}"/>
    <cellStyle name="Moneda [0] 4 2 3 5 3" xfId="6408" xr:uid="{D34BCE77-DA65-4D94-ACE7-5D719C7A96EE}"/>
    <cellStyle name="Moneda [0] 4 2 3 5 3 2" xfId="15585" xr:uid="{4AF55D46-4A7B-48FD-91DA-15D4636463A9}"/>
    <cellStyle name="Moneda [0] 4 2 3 5 3 2 2" xfId="46632" xr:uid="{B1AAB5B7-88DC-407E-BABF-D096FEA64937}"/>
    <cellStyle name="Moneda [0] 4 2 3 5 3 3" xfId="29763" xr:uid="{C67D6EC8-3913-476C-8501-9506A06CA4AD}"/>
    <cellStyle name="Moneda [0] 4 2 3 5 4" xfId="19840" xr:uid="{23E6F871-C788-41A9-BE40-5C992CC43E53}"/>
    <cellStyle name="Moneda [0] 4 2 3 5 4 2" xfId="50857" xr:uid="{AFAB5C28-BD0F-48A9-8AE6-9EABB9ADBC34}"/>
    <cellStyle name="Moneda [0] 4 2 3 5 4 3" xfId="33988" xr:uid="{CF59EC1D-3A94-4C99-BFC8-2F5261F59F1F}"/>
    <cellStyle name="Moneda [0] 4 2 3 5 5" xfId="8819" xr:uid="{FBED13BE-851C-42FE-BC5F-A1951CD2CD0C}"/>
    <cellStyle name="Moneda [0] 4 2 3 5 5 2" xfId="39871" xr:uid="{693570BA-8F34-4C60-8A0D-EED62481D31C}"/>
    <cellStyle name="Moneda [0] 4 2 3 5 6" xfId="23002" xr:uid="{5DC9FCD8-5070-4AAE-ADCE-9A467E6F21B4}"/>
    <cellStyle name="Moneda [0] 4 2 3 6" xfId="903" xr:uid="{BA9F3017-7FD8-49E5-95BC-C2080C282097}"/>
    <cellStyle name="Moneda [0] 4 2 3 6 2" xfId="13706" xr:uid="{D34776AD-E09D-4A6A-8935-E88396A43412}"/>
    <cellStyle name="Moneda [0] 4 2 3 6 2 2" xfId="44754" xr:uid="{B109F3F0-4A08-4945-97C9-ECF9B2622B1D}"/>
    <cellStyle name="Moneda [0] 4 2 3 6 2 3" xfId="27885" xr:uid="{A72C8C87-AC37-4618-BDAD-CC58F2AE0D13}"/>
    <cellStyle name="Moneda [0] 4 2 3 6 3" xfId="17314" xr:uid="{84815D97-7094-45B3-BD92-16219413AADD}"/>
    <cellStyle name="Moneda [0] 4 2 3 6 3 2" xfId="48361" xr:uid="{BCB7EE75-07F1-4501-95F6-6F891BD0B4C0}"/>
    <cellStyle name="Moneda [0] 4 2 3 6 3 3" xfId="31492" xr:uid="{6ADE2097-9B8A-4E6B-A71F-79F277E96058}"/>
    <cellStyle name="Moneda [0] 4 2 3 6 4" xfId="21569" xr:uid="{37FB331F-E578-47E9-8DD5-6980E5C40A10}"/>
    <cellStyle name="Moneda [0] 4 2 3 6 4 2" xfId="52586" xr:uid="{3E2294AC-3E1D-4821-982D-37FED153CEDF}"/>
    <cellStyle name="Moneda [0] 4 2 3 6 4 3" xfId="35717" xr:uid="{67A5C521-F348-4272-ABC8-FA6988BED3A2}"/>
    <cellStyle name="Moneda [0] 4 2 3 6 5" xfId="10548" xr:uid="{476E462C-ECBB-4037-8135-0A1F0CF4B388}"/>
    <cellStyle name="Moneda [0] 4 2 3 6 5 2" xfId="41600" xr:uid="{F530DFF0-0115-4D09-B1B4-0F6C59AB867C}"/>
    <cellStyle name="Moneda [0] 4 2 3 6 6" xfId="24731" xr:uid="{241DF7AD-8CF3-4132-82FC-031B96ADA479}"/>
    <cellStyle name="Moneda [0] 4 2 3 7" xfId="3318" xr:uid="{3207515B-BCB1-4E69-8CA5-2F48767A6803}"/>
    <cellStyle name="Moneda [0] 4 2 3 7 2" xfId="14003" xr:uid="{9DBD6FAC-7642-4A47-ACAE-3BBEB9FBE94C}"/>
    <cellStyle name="Moneda [0] 4 2 3 7 2 2" xfId="45051" xr:uid="{93BDD20A-309B-4DDD-AAF5-571916724C33}"/>
    <cellStyle name="Moneda [0] 4 2 3 7 2 3" xfId="28182" xr:uid="{1C5E2BC2-BF8F-4B51-ADB1-D193CA45CD8D}"/>
    <cellStyle name="Moneda [0] 4 2 3 7 3" xfId="17611" xr:uid="{E1955D5A-E600-47C7-A9A0-EC58297A9512}"/>
    <cellStyle name="Moneda [0] 4 2 3 7 3 2" xfId="48658" xr:uid="{194EEB5A-9DEA-4B78-BCE6-A9735D952F4F}"/>
    <cellStyle name="Moneda [0] 4 2 3 7 3 3" xfId="31789" xr:uid="{B2E26277-67FF-428A-817F-B5956C1851A1}"/>
    <cellStyle name="Moneda [0] 4 2 3 7 4" xfId="21866" xr:uid="{332050F3-6009-47FA-BE82-71869849568E}"/>
    <cellStyle name="Moneda [0] 4 2 3 7 4 2" xfId="52883" xr:uid="{D8579E09-678D-4F82-80B4-4CF4CE914393}"/>
    <cellStyle name="Moneda [0] 4 2 3 7 4 3" xfId="36014" xr:uid="{030E8FEA-0B29-4838-9E81-733AFF323CB3}"/>
    <cellStyle name="Moneda [0] 4 2 3 7 5" xfId="10845" xr:uid="{366AF494-A631-4FE3-BE3F-3CEB5343DBE5}"/>
    <cellStyle name="Moneda [0] 4 2 3 7 5 2" xfId="41897" xr:uid="{E0D3429F-241B-48F2-86F6-88DACDDBC541}"/>
    <cellStyle name="Moneda [0] 4 2 3 7 6" xfId="25028" xr:uid="{4C71D307-2BA3-4D26-84F8-9844D36CF894}"/>
    <cellStyle name="Moneda [0] 4 2 3 8" xfId="5733" xr:uid="{B07F79FB-FF31-4BDE-80A2-5927BDF2273E}"/>
    <cellStyle name="Moneda [0] 4 2 3 8 2" xfId="14250" xr:uid="{7C5AD8F3-F6D2-4C40-ADC7-696A3A4624DE}"/>
    <cellStyle name="Moneda [0] 4 2 3 8 2 2" xfId="45298" xr:uid="{AF4D19B6-7585-47F4-8E98-85F2C1785968}"/>
    <cellStyle name="Moneda [0] 4 2 3 8 2 3" xfId="28429" xr:uid="{11BFF454-7B77-4359-90E9-274E30C40C81}"/>
    <cellStyle name="Moneda [0] 4 2 3 8 3" xfId="17862" xr:uid="{DD15345E-4886-4BED-A15D-9288DCB00A3A}"/>
    <cellStyle name="Moneda [0] 4 2 3 8 3 2" xfId="48909" xr:uid="{48A422E4-132C-4366-967C-C028C17CC5A2}"/>
    <cellStyle name="Moneda [0] 4 2 3 8 3 3" xfId="32040" xr:uid="{CAB56C32-B4AD-4205-9EE7-7228FFB3E53C}"/>
    <cellStyle name="Moneda [0] 4 2 3 8 4" xfId="22113" xr:uid="{57212933-BE21-4B99-8192-527686415A23}"/>
    <cellStyle name="Moneda [0] 4 2 3 8 4 2" xfId="53130" xr:uid="{4DE3CEA3-C0C5-4DC9-85B9-D6E9647AC3B2}"/>
    <cellStyle name="Moneda [0] 4 2 3 8 4 3" xfId="36261" xr:uid="{EC59547B-A879-453F-9121-FE875070E2B8}"/>
    <cellStyle name="Moneda [0] 4 2 3 8 5" xfId="11096" xr:uid="{3B92E71F-DEDB-467C-9193-048BDE1D77A1}"/>
    <cellStyle name="Moneda [0] 4 2 3 8 5 2" xfId="42144" xr:uid="{281F4A5B-1B61-431D-AFC1-CEA8FB2A561A}"/>
    <cellStyle name="Moneda [0] 4 2 3 8 6" xfId="25275" xr:uid="{FEB109C1-417C-4B95-A913-961BB358E77E}"/>
    <cellStyle name="Moneda [0] 4 2 3 9" xfId="11302" xr:uid="{12596555-424B-48AA-A32D-9B421E00308B}"/>
    <cellStyle name="Moneda [0] 4 2 3 9 2" xfId="14910" xr:uid="{1B69857D-1D07-408C-9FE0-7675B6DDD619}"/>
    <cellStyle name="Moneda [0] 4 2 3 9 2 2" xfId="45957" xr:uid="{0B6CA8FF-60FB-4B9F-98E9-C87BDBDF9967}"/>
    <cellStyle name="Moneda [0] 4 2 3 9 2 3" xfId="29088" xr:uid="{BFC52FEA-34EC-42C2-B443-C0B77EA241C5}"/>
    <cellStyle name="Moneda [0] 4 2 3 9 3" xfId="19165" xr:uid="{21E8DD7D-3935-49C4-9082-EAF6C1EB834C}"/>
    <cellStyle name="Moneda [0] 4 2 3 9 3 2" xfId="50182" xr:uid="{C0FD61E5-DFC1-401D-9231-E173159F7842}"/>
    <cellStyle name="Moneda [0] 4 2 3 9 3 3" xfId="33313" xr:uid="{070837A0-BD90-438E-8570-71357127A82D}"/>
    <cellStyle name="Moneda [0] 4 2 3 9 4" xfId="42350" xr:uid="{2081FBF5-59FD-4DA7-9BE1-8947DBBCB709}"/>
    <cellStyle name="Moneda [0] 4 2 3 9 5" xfId="25481" xr:uid="{18938B44-529A-46A8-8AF2-7591B064C001}"/>
    <cellStyle name="Moneda [0] 4 2 30" xfId="38883" xr:uid="{12D5E287-4A3C-44CF-9996-8E79882AD39D}"/>
    <cellStyle name="Moneda [0] 4 2 30 2" xfId="55752" xr:uid="{8AF80EDD-95A4-4D9E-BFCC-74A8D59A450C}"/>
    <cellStyle name="Moneda [0] 4 2 31" xfId="39021" xr:uid="{269ACA9B-E8BF-4C84-AC81-0EC38F96156B}"/>
    <cellStyle name="Moneda [0] 4 2 32" xfId="22152" xr:uid="{F5AD0FA2-DFBE-4CFC-8E65-F9460E4FEBB4}"/>
    <cellStyle name="Moneda [0] 4 2 4" xfId="194" xr:uid="{2D303D84-FA2A-43DA-9042-9FF489E5821E}"/>
    <cellStyle name="Moneda [0] 4 2 4 10" xfId="14791" xr:uid="{886E9C8C-F1E9-4C65-9D67-6A333CEF3F21}"/>
    <cellStyle name="Moneda [0] 4 2 4 10 2" xfId="45838" xr:uid="{ECA684CD-321D-4BC7-9664-8BC554188EAA}"/>
    <cellStyle name="Moneda [0] 4 2 4 10 3" xfId="28969" xr:uid="{40843408-BD88-4213-AB41-03E5F25A85A0}"/>
    <cellStyle name="Moneda [0] 4 2 4 11" xfId="18112" xr:uid="{BC06B9A0-D5A5-48DA-9DF1-970C0FF5A3B2}"/>
    <cellStyle name="Moneda [0] 4 2 4 11 2" xfId="49129" xr:uid="{BC31F825-3D74-4FE0-89C7-71B261D96365}"/>
    <cellStyle name="Moneda [0] 4 2 4 11 3" xfId="32260" xr:uid="{0550CB70-7EFB-49A4-9776-4362DEB797E7}"/>
    <cellStyle name="Moneda [0] 4 2 4 12" xfId="18412" xr:uid="{F1C411F9-C678-40B1-A326-B3F643AB3D8C}"/>
    <cellStyle name="Moneda [0] 4 2 4 12 2" xfId="49429" xr:uid="{FA593D46-7445-48C3-9FA8-D9B094A9C5E5}"/>
    <cellStyle name="Moneda [0] 4 2 4 12 3" xfId="32560" xr:uid="{29F97F66-9919-4828-AAF3-A16B0AA5F98B}"/>
    <cellStyle name="Moneda [0] 4 2 4 13" xfId="18712" xr:uid="{7C93FF4B-0CA6-49F7-95C9-FC6F04EE9F9A}"/>
    <cellStyle name="Moneda [0] 4 2 4 13 2" xfId="49729" xr:uid="{AE4808FB-339D-467C-9293-A1053D6DE08B}"/>
    <cellStyle name="Moneda [0] 4 2 4 13 3" xfId="32860" xr:uid="{0A06E07D-223A-441D-9FC5-89F8E165F868}"/>
    <cellStyle name="Moneda [0] 4 2 4 14" xfId="19046" xr:uid="{706585A0-6962-4DEE-A026-393EF3D15BF8}"/>
    <cellStyle name="Moneda [0] 4 2 4 14 2" xfId="50063" xr:uid="{3884B388-1F6D-47BC-B204-F7D022988FCD}"/>
    <cellStyle name="Moneda [0] 4 2 4 14 3" xfId="33194" xr:uid="{B65A4382-CCB7-427A-B555-36BBF5E7190C}"/>
    <cellStyle name="Moneda [0] 4 2 4 15" xfId="8025" xr:uid="{316E35AB-0EF1-4BE5-A221-F3A84403F00D}"/>
    <cellStyle name="Moneda [0] 4 2 4 15 2" xfId="53333" xr:uid="{5BC71BC6-5210-4418-BAFE-6742670E4BC2}"/>
    <cellStyle name="Moneda [0] 4 2 4 15 3" xfId="36464" xr:uid="{9AC940DA-C971-4E3E-9217-8AF105631DD2}"/>
    <cellStyle name="Moneda [0] 4 2 4 16" xfId="36769" xr:uid="{064942DE-A416-4F8F-9E85-2692BCFF1EA5}"/>
    <cellStyle name="Moneda [0] 4 2 4 16 2" xfId="53638" xr:uid="{7B1C77A7-910F-4965-AE9B-E920D628521B}"/>
    <cellStyle name="Moneda [0] 4 2 4 17" xfId="37079" xr:uid="{8C256067-2275-4C92-B7C3-7719D309F51A}"/>
    <cellStyle name="Moneda [0] 4 2 4 17 2" xfId="53948" xr:uid="{7EED811B-83EF-476C-8433-79A03376821A}"/>
    <cellStyle name="Moneda [0] 4 2 4 18" xfId="37382" xr:uid="{E9D0F1E1-D0AD-4FA8-9DC3-026AB1271E29}"/>
    <cellStyle name="Moneda [0] 4 2 4 18 2" xfId="54251" xr:uid="{395B5C33-814A-413F-912A-E6F7FA6B001D}"/>
    <cellStyle name="Moneda [0] 4 2 4 19" xfId="37682" xr:uid="{E6C6D102-9DB4-42FE-B5D1-5E72825D11FC}"/>
    <cellStyle name="Moneda [0] 4 2 4 19 2" xfId="54551" xr:uid="{3F841530-E0BF-4E5E-A65D-D72E8977B2C0}"/>
    <cellStyle name="Moneda [0] 4 2 4 2" xfId="613" xr:uid="{DBB06AD0-C8C7-473B-B9AF-69EFFA381499}"/>
    <cellStyle name="Moneda [0] 4 2 4 2 2" xfId="2885" xr:uid="{07EC4262-9313-4620-A28B-D21D12ADC526}"/>
    <cellStyle name="Moneda [0] 4 2 4 2 2 2" xfId="5300" xr:uid="{0C090FE1-142B-4E53-91E9-8BA4D2F59346}"/>
    <cellStyle name="Moneda [0] 4 2 4 2 2 2 2" xfId="13283" xr:uid="{C9330702-3794-4EB3-BC2D-A3E3C797107D}"/>
    <cellStyle name="Moneda [0] 4 2 4 2 2 2 2 2" xfId="44331" xr:uid="{26D503C4-9F74-4A53-81B2-E84A9CBC4E89}"/>
    <cellStyle name="Moneda [0] 4 2 4 2 2 2 3" xfId="27462" xr:uid="{C7231F91-A257-4F41-8D65-4136FCFB0125}"/>
    <cellStyle name="Moneda [0] 4 2 4 2 2 3" xfId="7714" xr:uid="{838E39B4-EF3C-463A-8747-4A278A55E8A9}"/>
    <cellStyle name="Moneda [0] 4 2 4 2 2 3 2" xfId="16891" xr:uid="{2865A936-871D-48EB-8050-A42BBDFF2CAB}"/>
    <cellStyle name="Moneda [0] 4 2 4 2 2 3 2 2" xfId="47938" xr:uid="{3DC28E5B-8598-4D56-8E4D-B0FB9ADAB179}"/>
    <cellStyle name="Moneda [0] 4 2 4 2 2 3 3" xfId="31069" xr:uid="{014F2DE8-6C57-42C8-AED4-DA22576A9F3C}"/>
    <cellStyle name="Moneda [0] 4 2 4 2 2 4" xfId="21146" xr:uid="{E19E84CE-3D7D-4FFE-B5FC-D9E546A1C2BC}"/>
    <cellStyle name="Moneda [0] 4 2 4 2 2 4 2" xfId="52163" xr:uid="{81D14196-C3C6-4FF5-806D-D1F22EE6E613}"/>
    <cellStyle name="Moneda [0] 4 2 4 2 2 4 3" xfId="35294" xr:uid="{9F5A4A94-EEDA-4173-AD32-C51DA452462D}"/>
    <cellStyle name="Moneda [0] 4 2 4 2 2 5" xfId="10125" xr:uid="{EB20F5AB-DF12-4334-BC3A-604ED65BAA46}"/>
    <cellStyle name="Moneda [0] 4 2 4 2 2 5 2" xfId="41177" xr:uid="{C8FAEE4D-E4B2-4B78-9EA3-B992E8BA414F}"/>
    <cellStyle name="Moneda [0] 4 2 4 2 2 6" xfId="24308" xr:uid="{7B06916D-D73F-422C-803C-1A65CF7CFB14}"/>
    <cellStyle name="Moneda [0] 4 2 4 2 3" xfId="1812" xr:uid="{41C25072-8C36-4BBE-A4D1-2C1762CC8D1A}"/>
    <cellStyle name="Moneda [0] 4 2 4 2 3 2" xfId="4227" xr:uid="{1EE1C27B-14A0-4990-B2C6-F00E26ED7CCB}"/>
    <cellStyle name="Moneda [0] 4 2 4 2 3 2 2" xfId="12210" xr:uid="{18390961-CE62-46AC-BB90-F19F93BDDFD2}"/>
    <cellStyle name="Moneda [0] 4 2 4 2 3 2 2 2" xfId="43258" xr:uid="{FBFCB05C-1EA0-431D-ABBC-8E1C99F8EEC4}"/>
    <cellStyle name="Moneda [0] 4 2 4 2 3 2 3" xfId="26389" xr:uid="{A68B63D9-E633-43E0-AC09-C0621A652037}"/>
    <cellStyle name="Moneda [0] 4 2 4 2 3 3" xfId="6641" xr:uid="{E3FF11FB-1A9F-4ABF-A39B-18DA7476CEB5}"/>
    <cellStyle name="Moneda [0] 4 2 4 2 3 3 2" xfId="15818" xr:uid="{6E09F3F5-6688-4562-8583-0EF5A0B964D6}"/>
    <cellStyle name="Moneda [0] 4 2 4 2 3 3 2 2" xfId="46865" xr:uid="{C442C864-3E5F-4E87-99EF-CF8ADC11D294}"/>
    <cellStyle name="Moneda [0] 4 2 4 2 3 3 3" xfId="29996" xr:uid="{680200A0-CC69-4190-9248-F2A56CB8E39F}"/>
    <cellStyle name="Moneda [0] 4 2 4 2 3 4" xfId="20073" xr:uid="{28CCAB80-6CC0-43FC-9D4A-AA142F2F2A02}"/>
    <cellStyle name="Moneda [0] 4 2 4 2 3 4 2" xfId="51090" xr:uid="{18576230-73E0-46B7-B5CF-13F1CA261207}"/>
    <cellStyle name="Moneda [0] 4 2 4 2 3 4 3" xfId="34221" xr:uid="{029D962B-3B4A-4509-A43A-33BE102F523D}"/>
    <cellStyle name="Moneda [0] 4 2 4 2 3 5" xfId="9052" xr:uid="{A0EAFCCB-45E8-4E1F-A13F-A1774E66E0A2}"/>
    <cellStyle name="Moneda [0] 4 2 4 2 3 5 2" xfId="40104" xr:uid="{2D5A8553-5A47-463D-95B9-6CA213C80E6C}"/>
    <cellStyle name="Moneda [0] 4 2 4 2 3 6" xfId="23235" xr:uid="{3EB51409-83DF-4141-B95C-E0863526A9B1}"/>
    <cellStyle name="Moneda [0] 4 2 4 2 4" xfId="1202" xr:uid="{6506B8E1-1FA4-489D-ABFF-B649C8693AC2}"/>
    <cellStyle name="Moneda [0] 4 2 4 2 4 2" xfId="11601" xr:uid="{BA946E12-CAA3-409C-AD4D-EFCBD032D217}"/>
    <cellStyle name="Moneda [0] 4 2 4 2 4 2 2" xfId="42649" xr:uid="{D71124E8-B91E-42EE-B70F-805EF624200D}"/>
    <cellStyle name="Moneda [0] 4 2 4 2 4 3" xfId="25780" xr:uid="{86F18D5B-1FB0-48EC-B20D-FFDFDB52B6FA}"/>
    <cellStyle name="Moneda [0] 4 2 4 2 5" xfId="3617" xr:uid="{378E9373-3876-43EA-BD79-AA7BC29CCE45}"/>
    <cellStyle name="Moneda [0] 4 2 4 2 5 2" xfId="15209" xr:uid="{6564BCC3-F87A-4F29-ABD6-B6F84F22B867}"/>
    <cellStyle name="Moneda [0] 4 2 4 2 5 2 2" xfId="46256" xr:uid="{30FA0AA1-4BE7-4C69-8F96-684D0951D308}"/>
    <cellStyle name="Moneda [0] 4 2 4 2 5 3" xfId="29387" xr:uid="{48CA4496-5B9B-4937-AB3B-CD03F56D05C9}"/>
    <cellStyle name="Moneda [0] 4 2 4 2 6" xfId="6032" xr:uid="{F4A2795B-AF37-49D2-8423-7F8A31991E87}"/>
    <cellStyle name="Moneda [0] 4 2 4 2 6 2" xfId="19464" xr:uid="{3E37A0F5-4E54-4536-BAC7-717476873D46}"/>
    <cellStyle name="Moneda [0] 4 2 4 2 6 2 2" xfId="50481" xr:uid="{CAA4E9D5-687F-4126-BD2E-3B9180FDF9A9}"/>
    <cellStyle name="Moneda [0] 4 2 4 2 6 3" xfId="33612" xr:uid="{04998605-6788-4C90-91FB-F7522A6D8B02}"/>
    <cellStyle name="Moneda [0] 4 2 4 2 7" xfId="8443" xr:uid="{8739F09D-843A-409D-B5E3-2E804C72803A}"/>
    <cellStyle name="Moneda [0] 4 2 4 2 7 2" xfId="39495" xr:uid="{CE23DAB6-0CB9-43BD-9E3C-BD37B0959CD3}"/>
    <cellStyle name="Moneda [0] 4 2 4 2 8" xfId="22626" xr:uid="{E05A7F0E-2E2D-440E-A60D-F8E168EE3224}"/>
    <cellStyle name="Moneda [0] 4 2 4 20" xfId="37984" xr:uid="{D10AE78F-B86E-41D2-9515-4E6172DBF8B3}"/>
    <cellStyle name="Moneda [0] 4 2 4 20 2" xfId="54853" xr:uid="{AE673DA4-DD56-4270-8999-A7E6258FAB30}"/>
    <cellStyle name="Moneda [0] 4 2 4 21" xfId="38286" xr:uid="{7DB5B249-7610-4A47-94FB-11BD934821F4}"/>
    <cellStyle name="Moneda [0] 4 2 4 21 2" xfId="55155" xr:uid="{9A95F6DA-E885-44F3-9783-120796A7B5E7}"/>
    <cellStyle name="Moneda [0] 4 2 4 22" xfId="38586" xr:uid="{96F360F7-A4E3-47A0-89A3-FB58A8E5E05E}"/>
    <cellStyle name="Moneda [0] 4 2 4 22 2" xfId="55455" xr:uid="{445093B1-1D80-4068-A075-253E621752AF}"/>
    <cellStyle name="Moneda [0] 4 2 4 23" xfId="38886" xr:uid="{D5E5D8DC-B514-4123-A755-9233AC151E47}"/>
    <cellStyle name="Moneda [0] 4 2 4 23 2" xfId="55755" xr:uid="{928863B3-CC7C-47B5-BEEA-B640E9F7074A}"/>
    <cellStyle name="Moneda [0] 4 2 4 24" xfId="39077" xr:uid="{1C34BE35-976B-41BF-B814-6CBE7549EF00}"/>
    <cellStyle name="Moneda [0] 4 2 4 25" xfId="22208" xr:uid="{0BCECF17-15FA-4529-BCFC-5FDAB383B867}"/>
    <cellStyle name="Moneda [0] 4 2 4 3" xfId="2308" xr:uid="{A51DA0C7-792E-48E6-960B-34715AC3C0D7}"/>
    <cellStyle name="Moneda [0] 4 2 4 3 2" xfId="4723" xr:uid="{E318F1E2-FAF9-4F83-9CF9-E110BB8DC680}"/>
    <cellStyle name="Moneda [0] 4 2 4 3 2 2" xfId="12706" xr:uid="{79581792-BFAF-4773-9AE3-B7592E179706}"/>
    <cellStyle name="Moneda [0] 4 2 4 3 2 2 2" xfId="43754" xr:uid="{57DBCBE7-5A10-4A31-8557-70141A7E4D68}"/>
    <cellStyle name="Moneda [0] 4 2 4 3 2 3" xfId="26885" xr:uid="{B5320D59-889D-4F7F-BD42-19F60729C051}"/>
    <cellStyle name="Moneda [0] 4 2 4 3 3" xfId="7137" xr:uid="{CE48D63E-768A-4227-889C-4B833293FC84}"/>
    <cellStyle name="Moneda [0] 4 2 4 3 3 2" xfId="16314" xr:uid="{A731A758-16C4-443F-9615-E063F48FC4D0}"/>
    <cellStyle name="Moneda [0] 4 2 4 3 3 2 2" xfId="47361" xr:uid="{17A2DB48-A6BF-4F94-A671-06935E44F77E}"/>
    <cellStyle name="Moneda [0] 4 2 4 3 3 3" xfId="30492" xr:uid="{C8A8F260-63AD-4150-8B06-E0BE99C71A84}"/>
    <cellStyle name="Moneda [0] 4 2 4 3 4" xfId="20569" xr:uid="{F0D2B3C3-CDC6-4A84-87A9-524A2EA52EB9}"/>
    <cellStyle name="Moneda [0] 4 2 4 3 4 2" xfId="51586" xr:uid="{28E12036-6712-4F88-91E4-926D5902F82A}"/>
    <cellStyle name="Moneda [0] 4 2 4 3 4 3" xfId="34717" xr:uid="{9B0D225C-0A1B-4A77-8E9B-FF281D33A569}"/>
    <cellStyle name="Moneda [0] 4 2 4 3 5" xfId="9548" xr:uid="{55192F6A-1205-4029-A5A3-FBFEF01CE3BA}"/>
    <cellStyle name="Moneda [0] 4 2 4 3 5 2" xfId="40600" xr:uid="{2EC71AAE-B723-4D7D-9741-7734002048D0}"/>
    <cellStyle name="Moneda [0] 4 2 4 3 6" xfId="23731" xr:uid="{EB993A31-97DF-4378-9B3D-441154B199F5}"/>
    <cellStyle name="Moneda [0] 4 2 4 4" xfId="2467" xr:uid="{240E2A92-A26D-4851-B4D0-F4F6BC8AF66C}"/>
    <cellStyle name="Moneda [0] 4 2 4 4 2" xfId="4882" xr:uid="{5F4E9C7E-FD74-4E5C-9137-7127ED314B68}"/>
    <cellStyle name="Moneda [0] 4 2 4 4 2 2" xfId="12865" xr:uid="{FA415BEA-BD81-4DCB-B814-CE68AD3AA72E}"/>
    <cellStyle name="Moneda [0] 4 2 4 4 2 2 2" xfId="43913" xr:uid="{70C44233-7C24-4434-AF3B-6433BDA025C9}"/>
    <cellStyle name="Moneda [0] 4 2 4 4 2 3" xfId="27044" xr:uid="{EBF71259-3F55-4D69-B4D0-0CD9F47AB3E3}"/>
    <cellStyle name="Moneda [0] 4 2 4 4 3" xfId="7296" xr:uid="{998E9FBB-9553-44FD-A11C-0D601621B365}"/>
    <cellStyle name="Moneda [0] 4 2 4 4 3 2" xfId="16473" xr:uid="{67D8E796-E790-470E-B322-955F94B634DC}"/>
    <cellStyle name="Moneda [0] 4 2 4 4 3 2 2" xfId="47520" xr:uid="{1F2B9B49-E4CC-430C-99D4-270A7E0C31D5}"/>
    <cellStyle name="Moneda [0] 4 2 4 4 3 3" xfId="30651" xr:uid="{A1E1EE99-A316-4723-BABF-1D00E2A2E0C8}"/>
    <cellStyle name="Moneda [0] 4 2 4 4 4" xfId="20728" xr:uid="{0FAD4EB0-1FD9-4132-8A50-C8C2B91193D3}"/>
    <cellStyle name="Moneda [0] 4 2 4 4 4 2" xfId="51745" xr:uid="{FFA41180-48A5-4FAC-8306-E16A3F002093}"/>
    <cellStyle name="Moneda [0] 4 2 4 4 4 3" xfId="34876" xr:uid="{2F2827AC-6975-472C-A323-9FD1CA9B0D0D}"/>
    <cellStyle name="Moneda [0] 4 2 4 4 5" xfId="9707" xr:uid="{E2E97A61-04D2-4991-B780-C1158E5F5765}"/>
    <cellStyle name="Moneda [0] 4 2 4 4 5 2" xfId="40759" xr:uid="{D0A5AE1B-A310-435C-98C8-BB9F97C2D7B4}"/>
    <cellStyle name="Moneda [0] 4 2 4 4 6" xfId="23890" xr:uid="{7C3011E4-AA85-4E0A-897E-39BB86496AEF}"/>
    <cellStyle name="Moneda [0] 4 2 4 5" xfId="1654" xr:uid="{8B32166F-A81E-4739-BE88-2386459A1C59}"/>
    <cellStyle name="Moneda [0] 4 2 4 5 2" xfId="4069" xr:uid="{CEA033C8-773D-46F2-A028-9A004E4260B1}"/>
    <cellStyle name="Moneda [0] 4 2 4 5 2 2" xfId="12052" xr:uid="{19BF74BE-BC82-4CC8-863A-2689F47A785A}"/>
    <cellStyle name="Moneda [0] 4 2 4 5 2 2 2" xfId="43100" xr:uid="{6FC3473F-9ED0-4AA4-AE46-8017AA34A5A9}"/>
    <cellStyle name="Moneda [0] 4 2 4 5 2 3" xfId="26231" xr:uid="{69DDF227-AB8F-48E0-A820-1D1FBBC6D769}"/>
    <cellStyle name="Moneda [0] 4 2 4 5 3" xfId="6483" xr:uid="{E129D191-65D6-4F60-856D-EC34ED48E795}"/>
    <cellStyle name="Moneda [0] 4 2 4 5 3 2" xfId="15660" xr:uid="{DC20232C-68CD-4F0C-8E08-62618CB3A4C5}"/>
    <cellStyle name="Moneda [0] 4 2 4 5 3 2 2" xfId="46707" xr:uid="{6CD4C524-1C41-4300-82A6-DD4ACDED63A9}"/>
    <cellStyle name="Moneda [0] 4 2 4 5 3 3" xfId="29838" xr:uid="{EC3C5992-20B2-4561-8120-DA5549CBBF64}"/>
    <cellStyle name="Moneda [0] 4 2 4 5 4" xfId="19915" xr:uid="{030BB2DE-3789-4C0A-A9AE-EBDDA887E940}"/>
    <cellStyle name="Moneda [0] 4 2 4 5 4 2" xfId="50932" xr:uid="{1B29B4BE-EABA-436D-AF00-F29031F7A3A4}"/>
    <cellStyle name="Moneda [0] 4 2 4 5 4 3" xfId="34063" xr:uid="{C26CD60D-E7CA-4A45-B5CC-7248A3F2DC66}"/>
    <cellStyle name="Moneda [0] 4 2 4 5 5" xfId="8894" xr:uid="{EDE7DB43-8BD4-427F-BE04-774EBCFFE90B}"/>
    <cellStyle name="Moneda [0] 4 2 4 5 5 2" xfId="39946" xr:uid="{29C3031C-1DD8-439A-8F21-DDFE1B6D8A5E}"/>
    <cellStyle name="Moneda [0] 4 2 4 5 6" xfId="23077" xr:uid="{80A9545A-6D92-4967-9383-0556A3A57EEF}"/>
    <cellStyle name="Moneda [0] 4 2 4 6" xfId="784" xr:uid="{78DC455C-94B6-40EC-BA49-CC4BC10836DA}"/>
    <cellStyle name="Moneda [0] 4 2 4 6 2" xfId="13707" xr:uid="{84EABE7E-9EB6-4435-9F4D-AF2117921EB8}"/>
    <cellStyle name="Moneda [0] 4 2 4 6 2 2" xfId="44755" xr:uid="{5A1ED469-B2C1-4585-9676-9FBD26851F3D}"/>
    <cellStyle name="Moneda [0] 4 2 4 6 2 3" xfId="27886" xr:uid="{D8C4DA76-1D07-4FA9-B469-ADC135F2A822}"/>
    <cellStyle name="Moneda [0] 4 2 4 6 3" xfId="17315" xr:uid="{F3C03A97-8DEF-4914-9B65-3EE8AC922EB4}"/>
    <cellStyle name="Moneda [0] 4 2 4 6 3 2" xfId="48362" xr:uid="{3971EA75-7EFE-48DA-95BB-960EA576EFBA}"/>
    <cellStyle name="Moneda [0] 4 2 4 6 3 3" xfId="31493" xr:uid="{7D7F5628-4A14-4C96-856C-A1016927BA17}"/>
    <cellStyle name="Moneda [0] 4 2 4 6 4" xfId="21570" xr:uid="{9B24903D-1BD0-4D33-83DA-05564181CEEE}"/>
    <cellStyle name="Moneda [0] 4 2 4 6 4 2" xfId="52587" xr:uid="{899E3976-7224-44A3-AF52-6988AC4FA004}"/>
    <cellStyle name="Moneda [0] 4 2 4 6 4 3" xfId="35718" xr:uid="{90A82137-387A-40D9-9730-45D78C19701C}"/>
    <cellStyle name="Moneda [0] 4 2 4 6 5" xfId="10549" xr:uid="{9420A6C6-2212-4324-B003-DBCFFD5007C3}"/>
    <cellStyle name="Moneda [0] 4 2 4 6 5 2" xfId="41601" xr:uid="{DE8CBDD8-63A5-4433-8592-A9211A14928A}"/>
    <cellStyle name="Moneda [0] 4 2 4 6 6" xfId="24732" xr:uid="{4D1F397C-9837-4A06-A885-2097C3113779}"/>
    <cellStyle name="Moneda [0] 4 2 4 7" xfId="3199" xr:uid="{6B2B747F-4806-444E-B768-5CAB187DA849}"/>
    <cellStyle name="Moneda [0] 4 2 4 7 2" xfId="14004" xr:uid="{EF783500-1D03-4BDE-9709-8509062B83EE}"/>
    <cellStyle name="Moneda [0] 4 2 4 7 2 2" xfId="45052" xr:uid="{8A506E40-D947-4509-85B5-93ED9AD0E4AC}"/>
    <cellStyle name="Moneda [0] 4 2 4 7 2 3" xfId="28183" xr:uid="{30E264B5-1DC7-4A78-AE1E-1CCF8331584B}"/>
    <cellStyle name="Moneda [0] 4 2 4 7 3" xfId="17612" xr:uid="{4C9EBAD6-3A53-431D-8EE0-736CCE1E089C}"/>
    <cellStyle name="Moneda [0] 4 2 4 7 3 2" xfId="48659" xr:uid="{A2B1B6C0-9FFA-462D-BF30-9287AC6378A7}"/>
    <cellStyle name="Moneda [0] 4 2 4 7 3 3" xfId="31790" xr:uid="{BBD2A0BB-2C02-4B32-A8FC-A2C07DE4EF0B}"/>
    <cellStyle name="Moneda [0] 4 2 4 7 4" xfId="21867" xr:uid="{131E74F0-ACF2-4575-A02C-09A61C2A0977}"/>
    <cellStyle name="Moneda [0] 4 2 4 7 4 2" xfId="52884" xr:uid="{D28B43AB-688A-4EEB-8E3A-29321600BB2D}"/>
    <cellStyle name="Moneda [0] 4 2 4 7 4 3" xfId="36015" xr:uid="{CFC0FE53-8D12-4E99-915C-9AC9A390F3AA}"/>
    <cellStyle name="Moneda [0] 4 2 4 7 5" xfId="10846" xr:uid="{2A7E5009-8F68-4923-8B76-6D502421F078}"/>
    <cellStyle name="Moneda [0] 4 2 4 7 5 2" xfId="41898" xr:uid="{78EE0A9B-3DBA-4409-88E0-66221ABB2EF3}"/>
    <cellStyle name="Moneda [0] 4 2 4 7 6" xfId="25029" xr:uid="{931E85D1-058A-45D4-AF15-BC9DD83BCC34}"/>
    <cellStyle name="Moneda [0] 4 2 4 8" xfId="5614" xr:uid="{8902F1F7-B385-4236-8883-63DF94874C7D}"/>
    <cellStyle name="Moneda [0] 4 2 4 8 2" xfId="11183" xr:uid="{CBF22E08-53C6-4137-B2E3-F934F5BBDB6E}"/>
    <cellStyle name="Moneda [0] 4 2 4 8 2 2" xfId="42231" xr:uid="{A630E274-C409-458B-8C3A-8174A7CF2423}"/>
    <cellStyle name="Moneda [0] 4 2 4 8 3" xfId="25362" xr:uid="{E6351F80-E2F2-4E89-A0CC-1C933DD0B382}"/>
    <cellStyle name="Moneda [0] 4 2 4 9" xfId="14451" xr:uid="{81E86FF8-1176-4771-8A26-0942035969C3}"/>
    <cellStyle name="Moneda [0] 4 2 4 9 2" xfId="45499" xr:uid="{E884DDE7-57A7-4C20-BBB2-2C1090C4A3B2}"/>
    <cellStyle name="Moneda [0] 4 2 4 9 3" xfId="28630" xr:uid="{B93CD40F-7686-45AC-AA88-955ED97F4AC7}"/>
    <cellStyle name="Moneda [0] 4 2 5" xfId="408" xr:uid="{EFD94D5C-16AD-46FC-95C6-75145401435E}"/>
    <cellStyle name="Moneda [0] 4 2 5 10" xfId="18113" xr:uid="{F7E1F5F1-56C0-4C4E-B7F3-DD642311D690}"/>
    <cellStyle name="Moneda [0] 4 2 5 10 2" xfId="49130" xr:uid="{229F4EF8-1DFC-42E1-8F96-3DC338A3715F}"/>
    <cellStyle name="Moneda [0] 4 2 5 10 3" xfId="32261" xr:uid="{144BC076-62FB-4BD6-B9A6-0BB1A639CFBF}"/>
    <cellStyle name="Moneda [0] 4 2 5 11" xfId="18413" xr:uid="{88EA0D07-9EBE-456A-B05A-3B72C73C942F}"/>
    <cellStyle name="Moneda [0] 4 2 5 11 2" xfId="49430" xr:uid="{F26405D8-46B6-4ED9-9627-5974BB5247B7}"/>
    <cellStyle name="Moneda [0] 4 2 5 11 3" xfId="32561" xr:uid="{A860C831-DA8A-449B-8268-FC2241499121}"/>
    <cellStyle name="Moneda [0] 4 2 5 12" xfId="18713" xr:uid="{34FB969E-0465-470C-89F0-E52AE5FBFF24}"/>
    <cellStyle name="Moneda [0] 4 2 5 12 2" xfId="49730" xr:uid="{57DA9510-837B-4CF8-BEF7-DBDFE30AFCE8}"/>
    <cellStyle name="Moneda [0] 4 2 5 12 3" xfId="32861" xr:uid="{94CEFDD5-86DF-4454-B794-7C8EF7BEC48B}"/>
    <cellStyle name="Moneda [0] 4 2 5 13" xfId="19259" xr:uid="{1A223C28-5C39-4303-A295-BD3647547285}"/>
    <cellStyle name="Moneda [0] 4 2 5 13 2" xfId="50276" xr:uid="{8F76AFC3-7CDE-4DB3-B7A5-3C3013567D09}"/>
    <cellStyle name="Moneda [0] 4 2 5 13 3" xfId="33407" xr:uid="{BFCB5B6D-4331-4FA7-A8C5-3B25FB0FC726}"/>
    <cellStyle name="Moneda [0] 4 2 5 14" xfId="8238" xr:uid="{C5EE6379-9FE4-4C03-9534-240E9C4A91A8}"/>
    <cellStyle name="Moneda [0] 4 2 5 14 2" xfId="53334" xr:uid="{3C3DF0F8-2516-49DB-8190-23BF0751854B}"/>
    <cellStyle name="Moneda [0] 4 2 5 14 3" xfId="36465" xr:uid="{06F5979E-1D0A-4EC1-A5FD-CD8D6729E527}"/>
    <cellStyle name="Moneda [0] 4 2 5 15" xfId="36770" xr:uid="{D251971C-78F5-4C2E-9762-84FF6AEC48FC}"/>
    <cellStyle name="Moneda [0] 4 2 5 15 2" xfId="53639" xr:uid="{15ACFC19-5A48-49AA-8F0D-502644025B20}"/>
    <cellStyle name="Moneda [0] 4 2 5 16" xfId="37080" xr:uid="{4264E59E-EA11-4950-9373-89DE61461EB5}"/>
    <cellStyle name="Moneda [0] 4 2 5 16 2" xfId="53949" xr:uid="{01EB623A-822B-43C1-AEAC-9392CD7B26AC}"/>
    <cellStyle name="Moneda [0] 4 2 5 17" xfId="37383" xr:uid="{95B95AEB-E9CD-4CDE-B7E0-864F2BC68C60}"/>
    <cellStyle name="Moneda [0] 4 2 5 17 2" xfId="54252" xr:uid="{EABEFEA8-E650-4E24-95EC-4B24FBC0DA1C}"/>
    <cellStyle name="Moneda [0] 4 2 5 18" xfId="37683" xr:uid="{12C5CBA0-334D-4B5F-B68B-4B89032E079B}"/>
    <cellStyle name="Moneda [0] 4 2 5 18 2" xfId="54552" xr:uid="{4851759C-D9D5-4540-AE19-DF1DBAE2A46D}"/>
    <cellStyle name="Moneda [0] 4 2 5 19" xfId="37985" xr:uid="{3DB6D8CE-608A-43D4-AFF5-619ED17B7DBA}"/>
    <cellStyle name="Moneda [0] 4 2 5 19 2" xfId="54854" xr:uid="{F8D89671-279C-4C72-9B6E-961C387B4744}"/>
    <cellStyle name="Moneda [0] 4 2 5 2" xfId="614" xr:uid="{604FBC9A-C16F-404F-8DE6-3C0FEE088851}"/>
    <cellStyle name="Moneda [0] 4 2 5 2 2" xfId="2886" xr:uid="{5A73347E-6C12-46C6-A7EE-609A96D422BF}"/>
    <cellStyle name="Moneda [0] 4 2 5 2 2 2" xfId="5301" xr:uid="{4A0164F2-395B-4556-B431-D31DE8F4694E}"/>
    <cellStyle name="Moneda [0] 4 2 5 2 2 2 2" xfId="13284" xr:uid="{689E5084-2FC1-4111-AE9B-683D3D81C2E8}"/>
    <cellStyle name="Moneda [0] 4 2 5 2 2 2 2 2" xfId="44332" xr:uid="{CBCB8B85-DACF-4B07-BD54-2F3AE7946FC8}"/>
    <cellStyle name="Moneda [0] 4 2 5 2 2 2 3" xfId="27463" xr:uid="{50CD439C-E92B-4D1E-B19B-0791D8744948}"/>
    <cellStyle name="Moneda [0] 4 2 5 2 2 3" xfId="7715" xr:uid="{96E0FCF4-14E0-4EB8-8EC6-255F000995F6}"/>
    <cellStyle name="Moneda [0] 4 2 5 2 2 3 2" xfId="16892" xr:uid="{C0B0E132-0DBA-4F42-865C-3E41A6ED9856}"/>
    <cellStyle name="Moneda [0] 4 2 5 2 2 3 2 2" xfId="47939" xr:uid="{3062CE74-1D42-4148-8219-8FDA057A9BF0}"/>
    <cellStyle name="Moneda [0] 4 2 5 2 2 3 3" xfId="31070" xr:uid="{1965068C-BC8C-497E-A861-B6D4D41FF6DF}"/>
    <cellStyle name="Moneda [0] 4 2 5 2 2 4" xfId="21147" xr:uid="{074E1703-D883-4402-A640-6C486BCDAF62}"/>
    <cellStyle name="Moneda [0] 4 2 5 2 2 4 2" xfId="52164" xr:uid="{B91475FD-D6C6-4A5D-A161-F2AE6518CE29}"/>
    <cellStyle name="Moneda [0] 4 2 5 2 2 4 3" xfId="35295" xr:uid="{00D23AD0-078D-4379-A87B-CA243B44BFC7}"/>
    <cellStyle name="Moneda [0] 4 2 5 2 2 5" xfId="10126" xr:uid="{18F194A1-99EF-44A1-BD91-A3646083C053}"/>
    <cellStyle name="Moneda [0] 4 2 5 2 2 5 2" xfId="41178" xr:uid="{47E42EFD-A856-484A-BAFC-E3462A2F5492}"/>
    <cellStyle name="Moneda [0] 4 2 5 2 2 6" xfId="24309" xr:uid="{23F69C6B-1EB6-4AAC-AB6E-07352FC01741}"/>
    <cellStyle name="Moneda [0] 4 2 5 2 3" xfId="2025" xr:uid="{CE16FE88-CDC3-43AD-9F1C-A14BCF8B276B}"/>
    <cellStyle name="Moneda [0] 4 2 5 2 3 2" xfId="4440" xr:uid="{D3EFF51F-3B5E-4966-8710-7493650ADBD2}"/>
    <cellStyle name="Moneda [0] 4 2 5 2 3 2 2" xfId="12423" xr:uid="{0C3B6E5D-BEE4-41AF-8A3E-1FB8495D5015}"/>
    <cellStyle name="Moneda [0] 4 2 5 2 3 2 2 2" xfId="43471" xr:uid="{FA46A111-DE6B-484F-942C-C6B9E049587A}"/>
    <cellStyle name="Moneda [0] 4 2 5 2 3 2 3" xfId="26602" xr:uid="{6B79E51D-A32D-42EE-956F-AE3EF8E3D3BC}"/>
    <cellStyle name="Moneda [0] 4 2 5 2 3 3" xfId="6854" xr:uid="{B6C6B1C0-2630-43DD-978D-C88E34563092}"/>
    <cellStyle name="Moneda [0] 4 2 5 2 3 3 2" xfId="16031" xr:uid="{1279848E-9D12-44D9-83B9-2C5E300C7C1F}"/>
    <cellStyle name="Moneda [0] 4 2 5 2 3 3 2 2" xfId="47078" xr:uid="{D5F89737-7D31-402B-83E5-7AE073A60F61}"/>
    <cellStyle name="Moneda [0] 4 2 5 2 3 3 3" xfId="30209" xr:uid="{BBB7873E-6A78-4933-97A8-69F899C1E17A}"/>
    <cellStyle name="Moneda [0] 4 2 5 2 3 4" xfId="20286" xr:uid="{93FE4359-1971-490B-B850-BF358079E910}"/>
    <cellStyle name="Moneda [0] 4 2 5 2 3 4 2" xfId="51303" xr:uid="{551676D6-1D7A-4B25-8D05-F981C4871B9D}"/>
    <cellStyle name="Moneda [0] 4 2 5 2 3 4 3" xfId="34434" xr:uid="{C395D652-1096-476C-869A-E8040E8AAF8A}"/>
    <cellStyle name="Moneda [0] 4 2 5 2 3 5" xfId="9265" xr:uid="{EFC77BCB-92F6-4104-8429-8CA0E229B893}"/>
    <cellStyle name="Moneda [0] 4 2 5 2 3 5 2" xfId="40317" xr:uid="{CA3D5170-8C9F-4CAD-A50F-BD21B2083147}"/>
    <cellStyle name="Moneda [0] 4 2 5 2 3 6" xfId="23448" xr:uid="{5D693953-DC1F-4A16-8EE2-1296F58C898B}"/>
    <cellStyle name="Moneda [0] 4 2 5 2 4" xfId="1203" xr:uid="{5825E8CF-7C91-4561-953E-38BE65BDFE08}"/>
    <cellStyle name="Moneda [0] 4 2 5 2 4 2" xfId="11602" xr:uid="{3EA255D7-049F-4A24-9AA0-D04582F82A44}"/>
    <cellStyle name="Moneda [0] 4 2 5 2 4 2 2" xfId="42650" xr:uid="{43A23657-5E86-41DC-AD41-8D9B682760A1}"/>
    <cellStyle name="Moneda [0] 4 2 5 2 4 3" xfId="25781" xr:uid="{94AEF570-A76F-4F6C-909A-7129DCAC7DF6}"/>
    <cellStyle name="Moneda [0] 4 2 5 2 5" xfId="3618" xr:uid="{C2BEAB83-FF80-4EBE-B947-64281BB74ADB}"/>
    <cellStyle name="Moneda [0] 4 2 5 2 5 2" xfId="15210" xr:uid="{04D8BD01-2D6D-4E63-8A09-5937FDB79F0A}"/>
    <cellStyle name="Moneda [0] 4 2 5 2 5 2 2" xfId="46257" xr:uid="{9018ABF5-8992-411B-882D-2241A36D56D1}"/>
    <cellStyle name="Moneda [0] 4 2 5 2 5 3" xfId="29388" xr:uid="{07CE6675-5FB6-45BB-B77D-84452C7CE796}"/>
    <cellStyle name="Moneda [0] 4 2 5 2 6" xfId="6033" xr:uid="{C4F2CC9A-C182-4719-8F4D-96E186C60C39}"/>
    <cellStyle name="Moneda [0] 4 2 5 2 6 2" xfId="19465" xr:uid="{64B4BBED-5989-4B88-9B19-D108C0602C1B}"/>
    <cellStyle name="Moneda [0] 4 2 5 2 6 2 2" xfId="50482" xr:uid="{EF16CD3E-87E4-45FB-9E49-AB0175D77D34}"/>
    <cellStyle name="Moneda [0] 4 2 5 2 6 3" xfId="33613" xr:uid="{1E18BFF4-1958-4252-9A98-DA5FF41FDC0E}"/>
    <cellStyle name="Moneda [0] 4 2 5 2 7" xfId="8444" xr:uid="{5E9820E9-A67E-423D-9CF3-D2445692A559}"/>
    <cellStyle name="Moneda [0] 4 2 5 2 7 2" xfId="39496" xr:uid="{608B1C15-DE31-457D-87DD-29A40474F9F1}"/>
    <cellStyle name="Moneda [0] 4 2 5 2 8" xfId="22627" xr:uid="{44D5F562-26F5-43B4-9A12-589112DCAD51}"/>
    <cellStyle name="Moneda [0] 4 2 5 20" xfId="38287" xr:uid="{9C3A45C8-A234-4125-A3AA-38BF8914E1BD}"/>
    <cellStyle name="Moneda [0] 4 2 5 20 2" xfId="55156" xr:uid="{79B147B3-95D0-4AF0-9E2E-3C64EAC76989}"/>
    <cellStyle name="Moneda [0] 4 2 5 21" xfId="38587" xr:uid="{08D96D2F-27FF-4CA9-A503-D8E9CF261D2C}"/>
    <cellStyle name="Moneda [0] 4 2 5 21 2" xfId="55456" xr:uid="{9CCF3234-5A41-4733-9673-2A76E16F1A85}"/>
    <cellStyle name="Moneda [0] 4 2 5 22" xfId="38887" xr:uid="{9E298EA4-AAF4-4B62-A0AD-69029C80A1FC}"/>
    <cellStyle name="Moneda [0] 4 2 5 22 2" xfId="55756" xr:uid="{F9060953-83E8-4BAD-AC02-2B5E9ABD6FBA}"/>
    <cellStyle name="Moneda [0] 4 2 5 23" xfId="39290" xr:uid="{3C414E8F-353B-4EA6-9F84-A14F9504ED9F}"/>
    <cellStyle name="Moneda [0] 4 2 5 24" xfId="22421" xr:uid="{C544BBBB-AB61-4243-AE67-DCC427A9E979}"/>
    <cellStyle name="Moneda [0] 4 2 5 3" xfId="2680" xr:uid="{F5C532A4-E9A1-45A2-924F-717BE725024C}"/>
    <cellStyle name="Moneda [0] 4 2 5 3 2" xfId="5095" xr:uid="{44AF7112-E45D-4E22-8FB6-CE398D456259}"/>
    <cellStyle name="Moneda [0] 4 2 5 3 2 2" xfId="13078" xr:uid="{57DE6208-3BAC-4F7C-ADF2-7A0BC1CFE8E8}"/>
    <cellStyle name="Moneda [0] 4 2 5 3 2 2 2" xfId="44126" xr:uid="{4E5FD20A-8EE6-445A-BACF-155961377DF2}"/>
    <cellStyle name="Moneda [0] 4 2 5 3 2 3" xfId="27257" xr:uid="{17F72161-68D3-43C0-85AA-98CE77F036BC}"/>
    <cellStyle name="Moneda [0] 4 2 5 3 3" xfId="7509" xr:uid="{8AAFF2A8-C695-4018-BFCE-DC9599C1CFDD}"/>
    <cellStyle name="Moneda [0] 4 2 5 3 3 2" xfId="16686" xr:uid="{18735487-0EDC-4C09-921C-2C245B672A10}"/>
    <cellStyle name="Moneda [0] 4 2 5 3 3 2 2" xfId="47733" xr:uid="{5846F884-810A-432F-BBE8-D680D0BE548C}"/>
    <cellStyle name="Moneda [0] 4 2 5 3 3 3" xfId="30864" xr:uid="{D1ED133D-52FF-4B5D-ABB7-2D54123D1759}"/>
    <cellStyle name="Moneda [0] 4 2 5 3 4" xfId="20941" xr:uid="{CA5D8F71-10FC-4E0F-80E4-D70AE5B466D5}"/>
    <cellStyle name="Moneda [0] 4 2 5 3 4 2" xfId="51958" xr:uid="{C78AE46D-1E73-4C1D-8201-2494310CB1D2}"/>
    <cellStyle name="Moneda [0] 4 2 5 3 4 3" xfId="35089" xr:uid="{69005D6A-4C5B-4819-B394-C96172C8BC6C}"/>
    <cellStyle name="Moneda [0] 4 2 5 3 5" xfId="9920" xr:uid="{D55BFE52-56DD-43A3-8F60-921C82D0161D}"/>
    <cellStyle name="Moneda [0] 4 2 5 3 5 2" xfId="40972" xr:uid="{CBD09E23-DD5D-4C2A-94CB-DAE3D4C99161}"/>
    <cellStyle name="Moneda [0] 4 2 5 3 6" xfId="24103" xr:uid="{9DEC7FE3-DB65-4080-A1A1-E2CA036AB2EB}"/>
    <cellStyle name="Moneda [0] 4 2 5 4" xfId="1724" xr:uid="{105A8895-BD3A-4D4A-A6BA-209EE6E0E4BC}"/>
    <cellStyle name="Moneda [0] 4 2 5 4 2" xfId="4139" xr:uid="{D9298201-F1B6-446A-A6EC-CFC4AF4F6113}"/>
    <cellStyle name="Moneda [0] 4 2 5 4 2 2" xfId="12122" xr:uid="{B3586DB0-E0E5-4C44-B073-551F16F1CD31}"/>
    <cellStyle name="Moneda [0] 4 2 5 4 2 2 2" xfId="43170" xr:uid="{683B0275-A729-47FA-BF64-DBD42F3747BD}"/>
    <cellStyle name="Moneda [0] 4 2 5 4 2 3" xfId="26301" xr:uid="{A1B2C424-879F-4B29-80B3-A6735B82EEEA}"/>
    <cellStyle name="Moneda [0] 4 2 5 4 3" xfId="6553" xr:uid="{B97C7C30-D19A-4856-96DC-AE563B9FB23B}"/>
    <cellStyle name="Moneda [0] 4 2 5 4 3 2" xfId="15730" xr:uid="{A68BE1E7-438F-4F49-A8AA-E862B4D98F58}"/>
    <cellStyle name="Moneda [0] 4 2 5 4 3 2 2" xfId="46777" xr:uid="{E1914DE3-978F-490C-95C0-389F6F7FD02E}"/>
    <cellStyle name="Moneda [0] 4 2 5 4 3 3" xfId="29908" xr:uid="{7AF575B1-B846-4EEE-9758-0AF974711A80}"/>
    <cellStyle name="Moneda [0] 4 2 5 4 4" xfId="19985" xr:uid="{AB17A5C0-906F-4278-8DC3-A14EAC98C0DE}"/>
    <cellStyle name="Moneda [0] 4 2 5 4 4 2" xfId="51002" xr:uid="{FBE72453-093B-409B-BF34-5D07069904D3}"/>
    <cellStyle name="Moneda [0] 4 2 5 4 4 3" xfId="34133" xr:uid="{AA318EC0-8315-4C0A-BE99-915C129A78BA}"/>
    <cellStyle name="Moneda [0] 4 2 5 4 5" xfId="8964" xr:uid="{323EF7E1-852E-4DAA-9D11-93708749ABE9}"/>
    <cellStyle name="Moneda [0] 4 2 5 4 5 2" xfId="40016" xr:uid="{D2B9809C-EBFC-46E6-93FE-F3EBF5296FEC}"/>
    <cellStyle name="Moneda [0] 4 2 5 4 6" xfId="23147" xr:uid="{637B7404-BAD8-4882-B7A9-EB71D2BDEEE6}"/>
    <cellStyle name="Moneda [0] 4 2 5 5" xfId="997" xr:uid="{2CC70DED-CA22-484E-8D2B-03B3E2929EDD}"/>
    <cellStyle name="Moneda [0] 4 2 5 5 2" xfId="13708" xr:uid="{4193F62C-9BA9-4BAA-82FE-FFFCBA04D3B4}"/>
    <cellStyle name="Moneda [0] 4 2 5 5 2 2" xfId="44756" xr:uid="{087727B0-6D44-4BB1-86CC-BE2637DDDDBA}"/>
    <cellStyle name="Moneda [0] 4 2 5 5 2 3" xfId="27887" xr:uid="{5919E602-558A-405F-BA0D-4E1506EDDD42}"/>
    <cellStyle name="Moneda [0] 4 2 5 5 3" xfId="17316" xr:uid="{24F91E94-26D6-4377-A249-6923BA36B86C}"/>
    <cellStyle name="Moneda [0] 4 2 5 5 3 2" xfId="48363" xr:uid="{0E76DFBC-E5C5-4A8F-A84F-434013F68C8B}"/>
    <cellStyle name="Moneda [0] 4 2 5 5 3 3" xfId="31494" xr:uid="{5D178CD8-803B-4B31-B06A-F4A92EB2804D}"/>
    <cellStyle name="Moneda [0] 4 2 5 5 4" xfId="21571" xr:uid="{E66ADEF5-5B27-4F50-940B-B0BE440C230F}"/>
    <cellStyle name="Moneda [0] 4 2 5 5 4 2" xfId="52588" xr:uid="{EC9DADA2-FC9B-4ED7-8373-10780AE3D9D8}"/>
    <cellStyle name="Moneda [0] 4 2 5 5 4 3" xfId="35719" xr:uid="{39CC3D44-3E9F-4481-9A6E-A089846747A7}"/>
    <cellStyle name="Moneda [0] 4 2 5 5 5" xfId="10550" xr:uid="{EEC038C0-9E04-4EF9-B6C9-850C96224F3A}"/>
    <cellStyle name="Moneda [0] 4 2 5 5 5 2" xfId="41602" xr:uid="{5C217164-E385-477F-9EAB-738B315982B1}"/>
    <cellStyle name="Moneda [0] 4 2 5 5 6" xfId="24733" xr:uid="{BE188FFD-229F-41AE-88A2-05C114640A56}"/>
    <cellStyle name="Moneda [0] 4 2 5 6" xfId="3412" xr:uid="{07AEBE67-1EDB-42BE-BBDE-ADA0A47226E7}"/>
    <cellStyle name="Moneda [0] 4 2 5 6 2" xfId="14005" xr:uid="{5B42638E-5941-47E2-9F3D-97D6F232E0D2}"/>
    <cellStyle name="Moneda [0] 4 2 5 6 2 2" xfId="45053" xr:uid="{C3EB87F2-3F67-479B-8FF6-A0279432A995}"/>
    <cellStyle name="Moneda [0] 4 2 5 6 2 3" xfId="28184" xr:uid="{8273D568-6F07-4AAC-A66B-CF688F5B5E74}"/>
    <cellStyle name="Moneda [0] 4 2 5 6 3" xfId="17613" xr:uid="{D7C1CE51-2852-4278-BCDD-83B2E14C8DA2}"/>
    <cellStyle name="Moneda [0] 4 2 5 6 3 2" xfId="48660" xr:uid="{B916A225-BD57-4AE2-821A-8C6280FDF3E8}"/>
    <cellStyle name="Moneda [0] 4 2 5 6 3 3" xfId="31791" xr:uid="{4FAD23C0-1095-4724-B8FE-5C54EEFF13B5}"/>
    <cellStyle name="Moneda [0] 4 2 5 6 4" xfId="21868" xr:uid="{68C56A89-3AF5-4E14-9606-03494AD2882E}"/>
    <cellStyle name="Moneda [0] 4 2 5 6 4 2" xfId="52885" xr:uid="{6570EB49-DC72-400E-826E-AF218D077F62}"/>
    <cellStyle name="Moneda [0] 4 2 5 6 4 3" xfId="36016" xr:uid="{5E249CF1-C995-457A-B778-ADC6C6F0DC38}"/>
    <cellStyle name="Moneda [0] 4 2 5 6 5" xfId="10847" xr:uid="{C9D4BFD3-35D7-486A-A9B1-F3914E3AFECF}"/>
    <cellStyle name="Moneda [0] 4 2 5 6 5 2" xfId="41899" xr:uid="{E71362BD-4EC5-4289-A5D2-A1A3020341A5}"/>
    <cellStyle name="Moneda [0] 4 2 5 6 6" xfId="25030" xr:uid="{2D91AE35-97A6-4CBA-B832-069E78370812}"/>
    <cellStyle name="Moneda [0] 4 2 5 7" xfId="5827" xr:uid="{7B24F234-A11C-4972-B374-095E95D77811}"/>
    <cellStyle name="Moneda [0] 4 2 5 7 2" xfId="11396" xr:uid="{C4CE7503-471D-4AA8-90AB-A7B05E4DFB73}"/>
    <cellStyle name="Moneda [0] 4 2 5 7 2 2" xfId="42444" xr:uid="{0B5A93AC-C34B-47C4-BF67-10302EB12483}"/>
    <cellStyle name="Moneda [0] 4 2 5 7 3" xfId="25575" xr:uid="{D5E78AA0-D203-49A7-ACE4-9CB7CDBE4CAA}"/>
    <cellStyle name="Moneda [0] 4 2 5 8" xfId="14452" xr:uid="{27286DE2-C632-4E89-BE07-DBB88A09E6CE}"/>
    <cellStyle name="Moneda [0] 4 2 5 8 2" xfId="45500" xr:uid="{44E387D5-A7B4-492D-AC57-6FC529EACBBD}"/>
    <cellStyle name="Moneda [0] 4 2 5 8 3" xfId="28631" xr:uid="{949FEE74-2C7B-4A8C-830F-E2D95C9F240F}"/>
    <cellStyle name="Moneda [0] 4 2 5 9" xfId="15004" xr:uid="{81B3A2C2-8B00-4B3F-85B8-398D68F80D77}"/>
    <cellStyle name="Moneda [0] 4 2 5 9 2" xfId="46051" xr:uid="{6FA61F63-A1D4-49A2-8A4D-69D3A77209F3}"/>
    <cellStyle name="Moneda [0] 4 2 5 9 3" xfId="29182" xr:uid="{16439403-4F29-416E-93E2-5FEC7F50088F}"/>
    <cellStyle name="Moneda [0] 4 2 6" xfId="456" xr:uid="{C5B58037-56C6-4AAA-ACD0-DB0B76E7999C}"/>
    <cellStyle name="Moneda [0] 4 2 6 2" xfId="2728" xr:uid="{768DAFCE-605F-4A45-BAF9-93A6790CF408}"/>
    <cellStyle name="Moneda [0] 4 2 6 2 2" xfId="5143" xr:uid="{F9651C54-DDCF-4485-B343-EF8763606F2D}"/>
    <cellStyle name="Moneda [0] 4 2 6 2 2 2" xfId="13126" xr:uid="{E67F8966-D632-4475-BBAB-F5E35F0AA2FA}"/>
    <cellStyle name="Moneda [0] 4 2 6 2 2 2 2" xfId="44174" xr:uid="{AA836800-FD7F-4D55-87C8-01FBE2FE5279}"/>
    <cellStyle name="Moneda [0] 4 2 6 2 2 3" xfId="27305" xr:uid="{7A72F818-455B-4011-9C86-B8D95DB42B44}"/>
    <cellStyle name="Moneda [0] 4 2 6 2 3" xfId="7557" xr:uid="{A334B462-0439-45A9-B00C-2C027D7E5D05}"/>
    <cellStyle name="Moneda [0] 4 2 6 2 3 2" xfId="16734" xr:uid="{502B6392-5326-44A4-A337-FB59C0BE55FF}"/>
    <cellStyle name="Moneda [0] 4 2 6 2 3 2 2" xfId="47781" xr:uid="{11EB958F-3196-4944-9E94-532CA6E71C86}"/>
    <cellStyle name="Moneda [0] 4 2 6 2 3 3" xfId="30912" xr:uid="{01F72E73-5FC3-4567-A9CD-DC35AFE0846F}"/>
    <cellStyle name="Moneda [0] 4 2 6 2 4" xfId="20989" xr:uid="{1AB70E07-BF64-43EF-B892-5280E70166E5}"/>
    <cellStyle name="Moneda [0] 4 2 6 2 4 2" xfId="52006" xr:uid="{AF8ADBB8-E4FE-45F8-8EA6-E8B52EBC54AD}"/>
    <cellStyle name="Moneda [0] 4 2 6 2 4 3" xfId="35137" xr:uid="{756EC0D2-6F11-4091-BB18-F0B25671F485}"/>
    <cellStyle name="Moneda [0] 4 2 6 2 5" xfId="9968" xr:uid="{872A1C1D-C2CA-43EE-B1DE-61918039ED73}"/>
    <cellStyle name="Moneda [0] 4 2 6 2 5 2" xfId="41020" xr:uid="{9860F222-066C-4941-922B-F1AD5AA5D6A1}"/>
    <cellStyle name="Moneda [0] 4 2 6 2 6" xfId="24151" xr:uid="{3DADFB50-2A4A-46A5-A6DA-401DC87771E2}"/>
    <cellStyle name="Moneda [0] 4 2 6 3" xfId="2073" xr:uid="{FA1C9DDF-6346-4C2B-A666-74CF651556FE}"/>
    <cellStyle name="Moneda [0] 4 2 6 3 2" xfId="4488" xr:uid="{6B89BAF8-AB24-41D5-9045-39BFF72C9C72}"/>
    <cellStyle name="Moneda [0] 4 2 6 3 2 2" xfId="12471" xr:uid="{F94FC250-7EE6-4E5A-9DAE-1F4E80EEC347}"/>
    <cellStyle name="Moneda [0] 4 2 6 3 2 2 2" xfId="43519" xr:uid="{CB51E67E-2301-4C29-9DE7-61650E665E60}"/>
    <cellStyle name="Moneda [0] 4 2 6 3 2 3" xfId="26650" xr:uid="{5C46B062-036B-4CB2-9C5A-FD5514E2C764}"/>
    <cellStyle name="Moneda [0] 4 2 6 3 3" xfId="6902" xr:uid="{F395F64C-A4AB-4FFE-83A5-5BA100EC1A30}"/>
    <cellStyle name="Moneda [0] 4 2 6 3 3 2" xfId="16079" xr:uid="{06BEAD02-93FE-4F14-AC1E-83F73B2F84BF}"/>
    <cellStyle name="Moneda [0] 4 2 6 3 3 2 2" xfId="47126" xr:uid="{4A3E8B89-4615-4053-9AB9-36E20C04CEC8}"/>
    <cellStyle name="Moneda [0] 4 2 6 3 3 3" xfId="30257" xr:uid="{4DBAE5D8-6FA9-42BB-96C2-9E5A976099C5}"/>
    <cellStyle name="Moneda [0] 4 2 6 3 4" xfId="20334" xr:uid="{CBFAB91D-AB16-43CF-94A1-24CCDDE85563}"/>
    <cellStyle name="Moneda [0] 4 2 6 3 4 2" xfId="51351" xr:uid="{179DFADC-7DA2-436F-BB52-F16D26EFC3CC}"/>
    <cellStyle name="Moneda [0] 4 2 6 3 4 3" xfId="34482" xr:uid="{EE3F9B03-5EC0-4379-9E9B-38D01FD3E563}"/>
    <cellStyle name="Moneda [0] 4 2 6 3 5" xfId="9313" xr:uid="{882B2B25-8C13-4910-886A-F9E5D6B1994E}"/>
    <cellStyle name="Moneda [0] 4 2 6 3 5 2" xfId="40365" xr:uid="{412FD0F5-4B3B-49F2-9BDD-B1A7799C2F93}"/>
    <cellStyle name="Moneda [0] 4 2 6 3 6" xfId="23496" xr:uid="{9F9A9FAA-1B35-49B0-85E3-D62F18114F02}"/>
    <cellStyle name="Moneda [0] 4 2 6 4" xfId="1045" xr:uid="{58F39EDE-8115-44F1-92A0-DE6A4F26AB5A}"/>
    <cellStyle name="Moneda [0] 4 2 6 4 2" xfId="11444" xr:uid="{E74AA30E-8723-45D8-8C7D-4D5A50969601}"/>
    <cellStyle name="Moneda [0] 4 2 6 4 2 2" xfId="42492" xr:uid="{62D066A2-5ED8-49DD-B518-5AC9EBD7A6E2}"/>
    <cellStyle name="Moneda [0] 4 2 6 4 3" xfId="25623" xr:uid="{ADE57A98-F5DD-488D-88C1-90C6FBB79F32}"/>
    <cellStyle name="Moneda [0] 4 2 6 5" xfId="3460" xr:uid="{1DE1FFBA-32F9-4158-B174-944E3E0E0311}"/>
    <cellStyle name="Moneda [0] 4 2 6 5 2" xfId="15052" xr:uid="{D1DCA07A-6EC1-4FB5-B7C7-91F11385A119}"/>
    <cellStyle name="Moneda [0] 4 2 6 5 2 2" xfId="46099" xr:uid="{B64429EA-FCAC-49CC-A873-E420D90B8920}"/>
    <cellStyle name="Moneda [0] 4 2 6 5 3" xfId="29230" xr:uid="{080932EB-837A-4117-A044-F66D650C5A71}"/>
    <cellStyle name="Moneda [0] 4 2 6 6" xfId="5875" xr:uid="{CA59403A-47B1-442A-9325-A01798EF883B}"/>
    <cellStyle name="Moneda [0] 4 2 6 6 2" xfId="19307" xr:uid="{23C3FE29-82F9-4070-B3E7-36739A7B4C42}"/>
    <cellStyle name="Moneda [0] 4 2 6 6 2 2" xfId="50324" xr:uid="{8D3BC10B-ADAF-4F31-A706-0D8452B00B34}"/>
    <cellStyle name="Moneda [0] 4 2 6 6 3" xfId="33455" xr:uid="{7F20DA63-4756-4AED-B953-D7C16095CD2A}"/>
    <cellStyle name="Moneda [0] 4 2 6 7" xfId="8286" xr:uid="{E9875AFD-3239-4E78-A10D-1AA94EC8E3A5}"/>
    <cellStyle name="Moneda [0] 4 2 6 7 2" xfId="39338" xr:uid="{B3E9EB21-1971-473C-94B0-D9BD21604B14}"/>
    <cellStyle name="Moneda [0] 4 2 6 8" xfId="22469" xr:uid="{213679C3-3179-45DA-B64F-C3AFC2C1BAC7}"/>
    <cellStyle name="Moneda [0] 4 2 7" xfId="1334" xr:uid="{4FF2427C-E69F-4339-9FFD-17506D642BD2}"/>
    <cellStyle name="Moneda [0] 4 2 7 2" xfId="3016" xr:uid="{79921187-B896-4113-91B9-DA31045E4AE2}"/>
    <cellStyle name="Moneda [0] 4 2 7 2 2" xfId="5431" xr:uid="{35280634-859F-42AD-BDEC-AA107F506B83}"/>
    <cellStyle name="Moneda [0] 4 2 7 2 2 2" xfId="13414" xr:uid="{A019B8A3-4A80-4224-B361-2BC73F644CEF}"/>
    <cellStyle name="Moneda [0] 4 2 7 2 2 2 2" xfId="44462" xr:uid="{49C29076-7CA6-424C-8F16-471DEC0099F4}"/>
    <cellStyle name="Moneda [0] 4 2 7 2 2 3" xfId="27593" xr:uid="{4450747D-91AC-4259-A42D-BE774270D693}"/>
    <cellStyle name="Moneda [0] 4 2 7 2 3" xfId="7845" xr:uid="{F7401D3B-7225-4477-8F15-2FBBBBA141C1}"/>
    <cellStyle name="Moneda [0] 4 2 7 2 3 2" xfId="17022" xr:uid="{4ED21EE2-2C2C-4794-9720-74DC74C0A490}"/>
    <cellStyle name="Moneda [0] 4 2 7 2 3 2 2" xfId="48069" xr:uid="{B24CAB7B-6DDA-4685-8E2E-EE16AE39D392}"/>
    <cellStyle name="Moneda [0] 4 2 7 2 3 3" xfId="31200" xr:uid="{E287F63D-03A0-426A-82A3-F04770ABB892}"/>
    <cellStyle name="Moneda [0] 4 2 7 2 4" xfId="21277" xr:uid="{5DE0B794-C1CC-49BD-86D8-A43BE3A5542C}"/>
    <cellStyle name="Moneda [0] 4 2 7 2 4 2" xfId="52294" xr:uid="{6CB10DEE-90AC-4649-858E-3D7B20A84EB6}"/>
    <cellStyle name="Moneda [0] 4 2 7 2 4 3" xfId="35425" xr:uid="{43C3514C-1D73-4056-AC9E-816F8CB871B5}"/>
    <cellStyle name="Moneda [0] 4 2 7 2 5" xfId="10256" xr:uid="{58F5FB1D-788B-4664-B465-44CA57EA22C9}"/>
    <cellStyle name="Moneda [0] 4 2 7 2 5 2" xfId="41308" xr:uid="{531AB54A-2066-4CE5-9FE5-F2781BD875CB}"/>
    <cellStyle name="Moneda [0] 4 2 7 2 6" xfId="24439" xr:uid="{410DF6CD-23AE-4A5D-8E4E-232DA7DDF584}"/>
    <cellStyle name="Moneda [0] 4 2 7 3" xfId="1756" xr:uid="{B10C01D9-90C6-4DD7-95FE-267A71C2B936}"/>
    <cellStyle name="Moneda [0] 4 2 7 3 2" xfId="4171" xr:uid="{8171E098-6E1A-45EA-AE1C-D52463CFBC4F}"/>
    <cellStyle name="Moneda [0] 4 2 7 3 2 2" xfId="12154" xr:uid="{1878B3CA-9730-424F-987B-E68CD0298C49}"/>
    <cellStyle name="Moneda [0] 4 2 7 3 2 2 2" xfId="43202" xr:uid="{4BF662D8-C6CC-497A-860E-C5C1A9400EA2}"/>
    <cellStyle name="Moneda [0] 4 2 7 3 2 3" xfId="26333" xr:uid="{F9E976B6-560A-4182-A626-A53D8D8A2611}"/>
    <cellStyle name="Moneda [0] 4 2 7 3 3" xfId="6585" xr:uid="{A59FBF37-BB4A-4729-A300-04D239A76A15}"/>
    <cellStyle name="Moneda [0] 4 2 7 3 3 2" xfId="15762" xr:uid="{9E0AAFAE-007F-4ABD-B8D8-88F3F9991FA9}"/>
    <cellStyle name="Moneda [0] 4 2 7 3 3 2 2" xfId="46809" xr:uid="{93D58AFC-321D-4E4E-9D49-112B68BEC8BA}"/>
    <cellStyle name="Moneda [0] 4 2 7 3 3 3" xfId="29940" xr:uid="{5951F3F0-53B9-4420-8820-B10CC4DF3054}"/>
    <cellStyle name="Moneda [0] 4 2 7 3 4" xfId="20017" xr:uid="{40CE3479-1226-4A26-A800-4CABA779EA6B}"/>
    <cellStyle name="Moneda [0] 4 2 7 3 4 2" xfId="51034" xr:uid="{0C482A7E-74BB-4E4E-932E-26FF1E4DB0D6}"/>
    <cellStyle name="Moneda [0] 4 2 7 3 4 3" xfId="34165" xr:uid="{BD590AAC-6745-43C5-A2AD-9B030F87FCAC}"/>
    <cellStyle name="Moneda [0] 4 2 7 3 5" xfId="8996" xr:uid="{828421D8-16A7-432D-BF50-3226E964D9D1}"/>
    <cellStyle name="Moneda [0] 4 2 7 3 5 2" xfId="40048" xr:uid="{A78E7A8D-86F0-4544-8205-03561444E5E5}"/>
    <cellStyle name="Moneda [0] 4 2 7 3 6" xfId="23179" xr:uid="{3948198D-20B1-40B1-82AF-72EED446F87D}"/>
    <cellStyle name="Moneda [0] 4 2 7 4" xfId="3749" xr:uid="{B9C99D83-CC44-42F8-B2B5-FD28FCFEB5A6}"/>
    <cellStyle name="Moneda [0] 4 2 7 4 2" xfId="11732" xr:uid="{02B2F61D-055F-4FE7-922C-C3361047C868}"/>
    <cellStyle name="Moneda [0] 4 2 7 4 2 2" xfId="42780" xr:uid="{55FF7B4F-6C4B-4CC9-9A94-00E381398ED0}"/>
    <cellStyle name="Moneda [0] 4 2 7 4 3" xfId="25911" xr:uid="{E982810D-F365-4B53-B07F-B425D90820D4}"/>
    <cellStyle name="Moneda [0] 4 2 7 5" xfId="6163" xr:uid="{A3440B7F-0AFB-49F5-83B7-EB535FE9A777}"/>
    <cellStyle name="Moneda [0] 4 2 7 5 2" xfId="15340" xr:uid="{23AEA52C-28E0-4F60-B49C-D734DC58D478}"/>
    <cellStyle name="Moneda [0] 4 2 7 5 2 2" xfId="46387" xr:uid="{23DE1C8F-EC39-4EB8-B220-63DC7894877D}"/>
    <cellStyle name="Moneda [0] 4 2 7 5 3" xfId="29518" xr:uid="{C2C22BCD-CE59-4403-B3A9-3D73DB3470BF}"/>
    <cellStyle name="Moneda [0] 4 2 7 6" xfId="19595" xr:uid="{EF50B9A7-33E8-4A11-A194-E419B624A1E1}"/>
    <cellStyle name="Moneda [0] 4 2 7 6 2" xfId="50612" xr:uid="{C2530A0C-63FC-4610-A980-BE15CD2E833B}"/>
    <cellStyle name="Moneda [0] 4 2 7 6 3" xfId="33743" xr:uid="{FC775A3B-F418-4077-9B94-DB8299A9D515}"/>
    <cellStyle name="Moneda [0] 4 2 7 7" xfId="8574" xr:uid="{2780D8B7-96A5-434E-A04E-EC81824E1420}"/>
    <cellStyle name="Moneda [0] 4 2 7 7 2" xfId="39626" xr:uid="{2E10FE24-FE48-4243-84B2-5F0748C7540F}"/>
    <cellStyle name="Moneda [0] 4 2 7 8" xfId="22757" xr:uid="{794FCEEA-C0CF-42C2-814A-B23F5F5B88F7}"/>
    <cellStyle name="Moneda [0] 4 2 8" xfId="1381" xr:uid="{4C0DF201-7254-4878-8A7C-CC16273237F2}"/>
    <cellStyle name="Moneda [0] 4 2 8 2" xfId="3063" xr:uid="{7C9F7599-5B74-4DB1-BAB8-EFDB649A3559}"/>
    <cellStyle name="Moneda [0] 4 2 8 2 2" xfId="5478" xr:uid="{9792A68F-2A4D-433A-BC17-F5FFA6891835}"/>
    <cellStyle name="Moneda [0] 4 2 8 2 2 2" xfId="13461" xr:uid="{03C1784C-0C38-4691-A6B8-6744C9309279}"/>
    <cellStyle name="Moneda [0] 4 2 8 2 2 2 2" xfId="44509" xr:uid="{DD422312-C39E-4566-945A-ED771F4C3190}"/>
    <cellStyle name="Moneda [0] 4 2 8 2 2 3" xfId="27640" xr:uid="{C4D94F21-69DA-4A47-A27B-CD584FB1D356}"/>
    <cellStyle name="Moneda [0] 4 2 8 2 3" xfId="7892" xr:uid="{0E08A272-1100-47ED-AFD0-94642E35F5E5}"/>
    <cellStyle name="Moneda [0] 4 2 8 2 3 2" xfId="17069" xr:uid="{64310597-C4B9-49D7-8E71-4A6EC195A0A8}"/>
    <cellStyle name="Moneda [0] 4 2 8 2 3 2 2" xfId="48116" xr:uid="{3ADBD20A-673A-4C65-90B2-A630D87B5B9C}"/>
    <cellStyle name="Moneda [0] 4 2 8 2 3 3" xfId="31247" xr:uid="{1866447A-1F8C-4C4C-B6B5-3362CB917773}"/>
    <cellStyle name="Moneda [0] 4 2 8 2 4" xfId="21324" xr:uid="{3BDD4DEF-820E-4CC7-A3D9-DA2BA9DDA42B}"/>
    <cellStyle name="Moneda [0] 4 2 8 2 4 2" xfId="52341" xr:uid="{093DD866-A577-452C-9614-87F5905C1765}"/>
    <cellStyle name="Moneda [0] 4 2 8 2 4 3" xfId="35472" xr:uid="{F55033EC-830F-4644-B506-9D58DE8E1BA4}"/>
    <cellStyle name="Moneda [0] 4 2 8 2 5" xfId="10303" xr:uid="{A2734D93-73C0-4D9B-87F7-0806D32D2032}"/>
    <cellStyle name="Moneda [0] 4 2 8 2 5 2" xfId="41355" xr:uid="{3B040213-B8FF-4190-A4E1-EAB7D166E99D}"/>
    <cellStyle name="Moneda [0] 4 2 8 2 6" xfId="24486" xr:uid="{1B4F26B7-3992-41C4-8476-40F09DFD5737}"/>
    <cellStyle name="Moneda [0] 4 2 8 3" xfId="2114" xr:uid="{41BE63C1-3173-48F5-A424-C3DBCBE500DC}"/>
    <cellStyle name="Moneda [0] 4 2 8 3 2" xfId="4529" xr:uid="{2322F7F5-7D7C-447A-90C3-44BCE631018D}"/>
    <cellStyle name="Moneda [0] 4 2 8 3 2 2" xfId="12512" xr:uid="{23308E35-8C59-4504-852C-F1AE8AFBCBA0}"/>
    <cellStyle name="Moneda [0] 4 2 8 3 2 2 2" xfId="43560" xr:uid="{26E296F6-7470-47FF-AC38-5887A13F6989}"/>
    <cellStyle name="Moneda [0] 4 2 8 3 2 3" xfId="26691" xr:uid="{FD369EBF-2E0C-4BD8-B372-27D42B83F036}"/>
    <cellStyle name="Moneda [0] 4 2 8 3 3" xfId="6943" xr:uid="{30D009F1-E48E-4081-B5A4-239F7B53CABF}"/>
    <cellStyle name="Moneda [0] 4 2 8 3 3 2" xfId="16120" xr:uid="{898C4E3B-35B9-43C1-8143-2B51EA012D66}"/>
    <cellStyle name="Moneda [0] 4 2 8 3 3 2 2" xfId="47167" xr:uid="{964F1908-9509-45E8-BB25-C1D5DDBE148F}"/>
    <cellStyle name="Moneda [0] 4 2 8 3 3 3" xfId="30298" xr:uid="{B30D576B-93B8-4765-B763-60A2D79325BB}"/>
    <cellStyle name="Moneda [0] 4 2 8 3 4" xfId="20375" xr:uid="{85CE8122-0614-4198-B942-6925E2A62B25}"/>
    <cellStyle name="Moneda [0] 4 2 8 3 4 2" xfId="51392" xr:uid="{2773DD5E-E2F2-47EC-8C4D-A6620BEADC7D}"/>
    <cellStyle name="Moneda [0] 4 2 8 3 4 3" xfId="34523" xr:uid="{7291195D-0BB6-4E05-B87B-A863C2C10ABD}"/>
    <cellStyle name="Moneda [0] 4 2 8 3 5" xfId="9354" xr:uid="{7C5B20CC-2EB7-49A3-817A-B34D83F66633}"/>
    <cellStyle name="Moneda [0] 4 2 8 3 5 2" xfId="40406" xr:uid="{8B246A7A-73AC-457E-A4D1-A02432A596DD}"/>
    <cellStyle name="Moneda [0] 4 2 8 3 6" xfId="23537" xr:uid="{4024C0B6-EAE4-48A1-866F-81F201D28EF3}"/>
    <cellStyle name="Moneda [0] 4 2 8 4" xfId="3796" xr:uid="{7AB6D01E-693A-438C-829D-7387F9100E50}"/>
    <cellStyle name="Moneda [0] 4 2 8 4 2" xfId="11779" xr:uid="{87A68105-8832-4105-931C-6A7A5EEEABEB}"/>
    <cellStyle name="Moneda [0] 4 2 8 4 2 2" xfId="42827" xr:uid="{AF58AB0A-E967-4C7F-BEEA-A7B7E1D38831}"/>
    <cellStyle name="Moneda [0] 4 2 8 4 3" xfId="25958" xr:uid="{92AA1334-68DD-4D8B-BC61-C74DCAA8A6EA}"/>
    <cellStyle name="Moneda [0] 4 2 8 5" xfId="6210" xr:uid="{AD89EC0B-1496-4D77-89C8-A605A9423928}"/>
    <cellStyle name="Moneda [0] 4 2 8 5 2" xfId="15387" xr:uid="{25676E28-2C94-42C9-A5D8-09955110F0F5}"/>
    <cellStyle name="Moneda [0] 4 2 8 5 2 2" xfId="46434" xr:uid="{4C6A0355-8AD8-4BDF-AF88-929CDF61AF7A}"/>
    <cellStyle name="Moneda [0] 4 2 8 5 3" xfId="29565" xr:uid="{92E50893-D822-49E4-B45F-9F332470C2EF}"/>
    <cellStyle name="Moneda [0] 4 2 8 6" xfId="19642" xr:uid="{426C0B7E-9995-45C0-9775-C9B665E4645D}"/>
    <cellStyle name="Moneda [0] 4 2 8 6 2" xfId="50659" xr:uid="{0C1A246D-8858-41E4-83B9-1D691AA3DFD2}"/>
    <cellStyle name="Moneda [0] 4 2 8 6 3" xfId="33790" xr:uid="{2E26C8A5-52B9-41AC-9B07-0E195C58A61E}"/>
    <cellStyle name="Moneda [0] 4 2 8 7" xfId="8621" xr:uid="{A46E8C3D-32B9-43DC-953F-DEA26BB69225}"/>
    <cellStyle name="Moneda [0] 4 2 8 7 2" xfId="39673" xr:uid="{F415ACFB-D635-48B0-810C-6AABE781B26D}"/>
    <cellStyle name="Moneda [0] 4 2 8 8" xfId="22804" xr:uid="{65D4A7ED-3BA0-4460-87FC-82DD54659F47}"/>
    <cellStyle name="Moneda [0] 4 2 9" xfId="2380" xr:uid="{FC2991B5-59DB-411F-864D-341169DFDF39}"/>
    <cellStyle name="Moneda [0] 4 2 9 2" xfId="4795" xr:uid="{461363EE-0DC7-4149-A0C7-76F009655DD9}"/>
    <cellStyle name="Moneda [0] 4 2 9 2 2" xfId="12778" xr:uid="{BD517DDC-7889-4BF6-97EF-3FD2A7AE91C9}"/>
    <cellStyle name="Moneda [0] 4 2 9 2 2 2" xfId="43826" xr:uid="{44A6E909-B59D-4495-BAC7-E922DD03B6AB}"/>
    <cellStyle name="Moneda [0] 4 2 9 2 3" xfId="26957" xr:uid="{56753ADC-03D9-4040-83D0-325007B95454}"/>
    <cellStyle name="Moneda [0] 4 2 9 3" xfId="7209" xr:uid="{498900FA-0C81-4A15-BE55-57F6EFADCE41}"/>
    <cellStyle name="Moneda [0] 4 2 9 3 2" xfId="16386" xr:uid="{25B93301-265E-4ED3-92CC-279D32141A15}"/>
    <cellStyle name="Moneda [0] 4 2 9 3 2 2" xfId="47433" xr:uid="{56CEE44E-7BAB-4BC6-AFCE-028597A6DC1C}"/>
    <cellStyle name="Moneda [0] 4 2 9 3 3" xfId="30564" xr:uid="{B79BB887-D2B5-4B81-834C-08054F15C7A3}"/>
    <cellStyle name="Moneda [0] 4 2 9 4" xfId="20641" xr:uid="{235F64F2-4482-4863-A208-75450AAB4E80}"/>
    <cellStyle name="Moneda [0] 4 2 9 4 2" xfId="51658" xr:uid="{483BBCE8-9600-4EA8-8355-B025A6BEC810}"/>
    <cellStyle name="Moneda [0] 4 2 9 4 3" xfId="34789" xr:uid="{32F7AF09-2A0A-4802-95AF-1120883EFA7D}"/>
    <cellStyle name="Moneda [0] 4 2 9 5" xfId="9620" xr:uid="{9B8CEE96-B62E-4F56-87D7-D551FFB18454}"/>
    <cellStyle name="Moneda [0] 4 2 9 5 2" xfId="40672" xr:uid="{4EFFCB22-CA65-4408-AE5D-DF5AB404FA97}"/>
    <cellStyle name="Moneda [0] 4 2 9 6" xfId="23803" xr:uid="{DBD4615B-0715-4B19-AE68-A8914A3338B3}"/>
    <cellStyle name="Moneda [0] 4 20" xfId="14571" xr:uid="{16ADD00C-AFA3-4909-AB4C-9F8182D36A53}"/>
    <cellStyle name="Moneda [0] 4 20 2" xfId="45619" xr:uid="{1B7BDAEA-A5F5-4550-AD96-E40E171C5A1F}"/>
    <cellStyle name="Moneda [0] 4 20 3" xfId="28750" xr:uid="{F28548CB-B96A-4AEC-8D63-813929D9E9EB}"/>
    <cellStyle name="Moneda [0] 4 21" xfId="18108" xr:uid="{AFB604E2-CBAE-48BC-9C90-099CAD003FFD}"/>
    <cellStyle name="Moneda [0] 4 21 2" xfId="49125" xr:uid="{349E8629-9BF9-414F-A2AD-81E4C4F3A559}"/>
    <cellStyle name="Moneda [0] 4 21 3" xfId="32256" xr:uid="{74595012-E221-4A88-9124-3C9ECFB62087}"/>
    <cellStyle name="Moneda [0] 4 22" xfId="18408" xr:uid="{17F79637-2DF0-4795-9355-248B4FF1DF85}"/>
    <cellStyle name="Moneda [0] 4 22 2" xfId="49425" xr:uid="{7A20CDA0-5944-4959-8532-D7DA29454094}"/>
    <cellStyle name="Moneda [0] 4 22 3" xfId="32556" xr:uid="{FE16D930-75C7-42CF-A4E3-39030F46FA20}"/>
    <cellStyle name="Moneda [0] 4 23" xfId="18708" xr:uid="{3E95EAC7-5D80-4E13-BA39-FE5AC0BEBA0C}"/>
    <cellStyle name="Moneda [0] 4 23 2" xfId="49725" xr:uid="{27376214-EE8A-48F6-82F9-BFEEF3F7EA12}"/>
    <cellStyle name="Moneda [0] 4 23 3" xfId="32856" xr:uid="{7AB62D6C-E0B5-4E73-9260-C748FDB679A8}"/>
    <cellStyle name="Moneda [0] 4 24" xfId="18831" xr:uid="{61F0A3B1-E6D5-4299-8FA7-E6A00141B042}"/>
    <cellStyle name="Moneda [0] 4 24 2" xfId="49848" xr:uid="{347B0FA4-053E-4F51-AECC-2185965C9066}"/>
    <cellStyle name="Moneda [0] 4 24 3" xfId="32979" xr:uid="{A610F417-8248-43A5-98BC-2C5223C5C902}"/>
    <cellStyle name="Moneda [0] 4 25" xfId="7957" xr:uid="{C5BE5914-27FC-41D7-AD80-07BF6672D22C}"/>
    <cellStyle name="Moneda [0] 4 25 2" xfId="53329" xr:uid="{D4408AA0-CF25-472F-9F45-A8B7800081B4}"/>
    <cellStyle name="Moneda [0] 4 25 3" xfId="36460" xr:uid="{ACDD20CB-5E5C-4FF6-AA35-9250B000ACD2}"/>
    <cellStyle name="Moneda [0] 4 26" xfId="36765" xr:uid="{D694C410-6B85-4395-8376-775A58643D36}"/>
    <cellStyle name="Moneda [0] 4 26 2" xfId="53634" xr:uid="{9C8574C2-92F7-47AE-9B7C-38E6F157D657}"/>
    <cellStyle name="Moneda [0] 4 27" xfId="37075" xr:uid="{B272ADEA-D43C-4303-8C61-5EAE7D9BFEDD}"/>
    <cellStyle name="Moneda [0] 4 27 2" xfId="53944" xr:uid="{B23AD073-FB07-4D4F-87C6-3EB472FFE1F4}"/>
    <cellStyle name="Moneda [0] 4 28" xfId="37378" xr:uid="{AA778339-E3C5-4DC9-83CB-534E18361993}"/>
    <cellStyle name="Moneda [0] 4 28 2" xfId="54247" xr:uid="{997E6F9D-E74C-4528-9A3A-F6BFD6739486}"/>
    <cellStyle name="Moneda [0] 4 29" xfId="37678" xr:uid="{42E43F9F-C7C6-4395-8AA8-4CF657C35927}"/>
    <cellStyle name="Moneda [0] 4 29 2" xfId="54547" xr:uid="{D113975F-EF2D-4445-84A9-DFC6AFFC4C13}"/>
    <cellStyle name="Moneda [0] 4 3" xfId="155" xr:uid="{E8E4238A-F5E7-4EE6-A91D-148765CF9A25}"/>
    <cellStyle name="Moneda [0] 4 3 10" xfId="2429" xr:uid="{0BDB62DD-1B86-440E-84C9-15E90DA91CAB}"/>
    <cellStyle name="Moneda [0] 4 3 10 2" xfId="4844" xr:uid="{507CC6B8-2076-4F01-8097-F83CBEA15BD9}"/>
    <cellStyle name="Moneda [0] 4 3 10 2 2" xfId="12827" xr:uid="{1B00FB98-E4B2-4061-A3E0-74861009B7B6}"/>
    <cellStyle name="Moneda [0] 4 3 10 2 2 2" xfId="43875" xr:uid="{81B6063D-1C53-433B-A9B5-D90834F3C350}"/>
    <cellStyle name="Moneda [0] 4 3 10 2 3" xfId="27006" xr:uid="{F05D1124-D455-4500-90EA-02B0F205572C}"/>
    <cellStyle name="Moneda [0] 4 3 10 3" xfId="7258" xr:uid="{B3F36F46-5E7F-481B-858A-A6C73A12DBCF}"/>
    <cellStyle name="Moneda [0] 4 3 10 3 2" xfId="16435" xr:uid="{9BAE8606-808F-4543-9078-5C62E0C08DB4}"/>
    <cellStyle name="Moneda [0] 4 3 10 3 2 2" xfId="47482" xr:uid="{A121BF0B-EFD4-4B92-A11D-63A741043757}"/>
    <cellStyle name="Moneda [0] 4 3 10 3 3" xfId="30613" xr:uid="{E19AC2AC-EE57-45B1-B3F0-11C9E28EDAE1}"/>
    <cellStyle name="Moneda [0] 4 3 10 4" xfId="20690" xr:uid="{6B9316E1-DDF2-402A-9331-155348C7862D}"/>
    <cellStyle name="Moneda [0] 4 3 10 4 2" xfId="51707" xr:uid="{C8891CD0-F2EA-408F-89B8-7BCD5E2593F2}"/>
    <cellStyle name="Moneda [0] 4 3 10 4 3" xfId="34838" xr:uid="{1D579AD9-2771-49D1-A261-60BD66EF6632}"/>
    <cellStyle name="Moneda [0] 4 3 10 5" xfId="9669" xr:uid="{A796CF0F-89A1-4723-9216-5ACA52E670F0}"/>
    <cellStyle name="Moneda [0] 4 3 10 5 2" xfId="40721" xr:uid="{64E91489-3D9D-4C08-815C-5371216976CF}"/>
    <cellStyle name="Moneda [0] 4 3 10 6" xfId="23852" xr:uid="{AB0BCD1E-9C96-4478-95E5-BF83912C7C22}"/>
    <cellStyle name="Moneda [0] 4 3 11" xfId="1490" xr:uid="{1CFF1BA0-B0CC-474A-BD92-D68D6ED7142B}"/>
    <cellStyle name="Moneda [0] 4 3 11 2" xfId="3905" xr:uid="{46AFDABC-3DBC-4D32-A4B1-DB3698BB5865}"/>
    <cellStyle name="Moneda [0] 4 3 11 2 2" xfId="11888" xr:uid="{75D439F4-4235-4770-832C-3D74CF549B55}"/>
    <cellStyle name="Moneda [0] 4 3 11 2 2 2" xfId="42936" xr:uid="{4DAE781C-237F-4F2C-AA4D-CF43E8F296CF}"/>
    <cellStyle name="Moneda [0] 4 3 11 2 3" xfId="26067" xr:uid="{F0DC8EE3-C4CA-4FE7-8BC4-64B87C2D9EC8}"/>
    <cellStyle name="Moneda [0] 4 3 11 3" xfId="6319" xr:uid="{7D2EE4F6-CE90-4048-8027-4D4B531AD9D9}"/>
    <cellStyle name="Moneda [0] 4 3 11 3 2" xfId="15496" xr:uid="{D4237AE0-7319-4C87-BAEB-EFCD2A08BF2A}"/>
    <cellStyle name="Moneda [0] 4 3 11 3 2 2" xfId="46543" xr:uid="{D784C407-10A6-4A6C-BFB3-56E788DB01D1}"/>
    <cellStyle name="Moneda [0] 4 3 11 3 3" xfId="29674" xr:uid="{5ACD379F-3A81-4A2B-90F1-BF197B053B65}"/>
    <cellStyle name="Moneda [0] 4 3 11 4" xfId="19751" xr:uid="{F4961B70-C0C8-4060-8DE3-74281FC257A2}"/>
    <cellStyle name="Moneda [0] 4 3 11 4 2" xfId="50768" xr:uid="{D254092E-C306-4DC8-9614-233BF64A195D}"/>
    <cellStyle name="Moneda [0] 4 3 11 4 3" xfId="33899" xr:uid="{6071853B-7DC2-4BCA-83AA-FF0E4561674D}"/>
    <cellStyle name="Moneda [0] 4 3 11 5" xfId="8730" xr:uid="{1F91D6EF-36D7-45D2-895F-D62CC1F794FF}"/>
    <cellStyle name="Moneda [0] 4 3 11 5 2" xfId="39782" xr:uid="{FD72F7C0-85C3-4932-AD61-57C3BB59B4A9}"/>
    <cellStyle name="Moneda [0] 4 3 11 6" xfId="22913" xr:uid="{3B3CFF8A-990B-4B1D-B549-6211DCFEE6A2}"/>
    <cellStyle name="Moneda [0] 4 3 12" xfId="746" xr:uid="{75A3523F-FFCF-4CE0-A1D6-A3949CC77D7B}"/>
    <cellStyle name="Moneda [0] 4 3 12 2" xfId="13709" xr:uid="{C2B51D8D-5985-47B7-BB32-D546AA299E1C}"/>
    <cellStyle name="Moneda [0] 4 3 12 2 2" xfId="44757" xr:uid="{985C0FC1-3BF9-45E9-9622-2D7BCFD86A09}"/>
    <cellStyle name="Moneda [0] 4 3 12 2 3" xfId="27888" xr:uid="{241DF864-0922-45A5-B017-96FCFFD2B650}"/>
    <cellStyle name="Moneda [0] 4 3 12 3" xfId="17317" xr:uid="{3FEF4FF6-D6C6-451E-A559-32288E1817E9}"/>
    <cellStyle name="Moneda [0] 4 3 12 3 2" xfId="48364" xr:uid="{8F782A84-8B3B-4B10-A29E-7C147B3881E8}"/>
    <cellStyle name="Moneda [0] 4 3 12 3 3" xfId="31495" xr:uid="{045382A5-D775-4DDB-BAE8-5C385E9595CA}"/>
    <cellStyle name="Moneda [0] 4 3 12 4" xfId="21572" xr:uid="{9C42FC9B-1188-4EFF-A547-941B8B5589EB}"/>
    <cellStyle name="Moneda [0] 4 3 12 4 2" xfId="52589" xr:uid="{53DA42B0-6975-4ACB-A5CF-8DA088472B01}"/>
    <cellStyle name="Moneda [0] 4 3 12 4 3" xfId="35720" xr:uid="{5AACB3D5-E8FE-47D5-8DA6-95986DB527F2}"/>
    <cellStyle name="Moneda [0] 4 3 12 5" xfId="10551" xr:uid="{CA258ECC-31CD-40ED-9A03-77D74E9C9017}"/>
    <cellStyle name="Moneda [0] 4 3 12 5 2" xfId="41603" xr:uid="{2731AF9E-4CEA-4C5D-92AB-CB868120B9CA}"/>
    <cellStyle name="Moneda [0] 4 3 12 6" xfId="24734" xr:uid="{637C0C7F-5B87-4AA7-968A-995368A5A6DD}"/>
    <cellStyle name="Moneda [0] 4 3 13" xfId="3161" xr:uid="{C0A4A778-87EB-4CA6-9012-12D791FDF2FA}"/>
    <cellStyle name="Moneda [0] 4 3 13 2" xfId="14006" xr:uid="{E43F61D3-EE4A-4EBB-A21B-6A2CE6E9D75B}"/>
    <cellStyle name="Moneda [0] 4 3 13 2 2" xfId="45054" xr:uid="{5BF7121B-F150-41CC-9168-DD5A164AA3B4}"/>
    <cellStyle name="Moneda [0] 4 3 13 2 3" xfId="28185" xr:uid="{129FEC56-7E31-4188-A232-610F4753A4B8}"/>
    <cellStyle name="Moneda [0] 4 3 13 3" xfId="17614" xr:uid="{29BABE3D-FE3C-4672-86DE-5895DB4B7F39}"/>
    <cellStyle name="Moneda [0] 4 3 13 3 2" xfId="48661" xr:uid="{516D03F3-8ED7-4A20-A1AC-711FF80DBC7B}"/>
    <cellStyle name="Moneda [0] 4 3 13 3 3" xfId="31792" xr:uid="{73B5B16E-01ED-4423-B975-A5ADF4CE8988}"/>
    <cellStyle name="Moneda [0] 4 3 13 4" xfId="21869" xr:uid="{515EC3A4-57DF-465B-A122-BC196A19EA0E}"/>
    <cellStyle name="Moneda [0] 4 3 13 4 2" xfId="52886" xr:uid="{62CC93E9-83B3-4870-B838-9CCF04600154}"/>
    <cellStyle name="Moneda [0] 4 3 13 4 3" xfId="36017" xr:uid="{C8F43789-57A0-4DC1-971B-E5E9BAD94440}"/>
    <cellStyle name="Moneda [0] 4 3 13 5" xfId="10848" xr:uid="{18308945-FDD7-4D64-B2E3-FDA09EA6550B}"/>
    <cellStyle name="Moneda [0] 4 3 13 5 2" xfId="41900" xr:uid="{DB78C6B3-5DE7-4678-ACFF-985C103AB724}"/>
    <cellStyle name="Moneda [0] 4 3 13 6" xfId="25031" xr:uid="{E10B2846-042D-4A84-8401-83E5EFE01F19}"/>
    <cellStyle name="Moneda [0] 4 3 14" xfId="5576" xr:uid="{C2690C53-96DF-44A4-8637-BB79AADBBC9D}"/>
    <cellStyle name="Moneda [0] 4 3 14 2" xfId="14136" xr:uid="{C852CD68-FF9F-4DF8-8001-B29A90033FAE}"/>
    <cellStyle name="Moneda [0] 4 3 14 2 2" xfId="45184" xr:uid="{824A8C9F-056F-4B2F-A0E5-253EC05ABBE6}"/>
    <cellStyle name="Moneda [0] 4 3 14 2 3" xfId="28315" xr:uid="{93F0C07E-B3E1-4F3E-9346-3015BC7C1111}"/>
    <cellStyle name="Moneda [0] 4 3 14 3" xfId="17744" xr:uid="{3D417876-9078-4B57-ABA4-63D990DADDC8}"/>
    <cellStyle name="Moneda [0] 4 3 14 3 2" xfId="48791" xr:uid="{1148CD5C-45E0-4A5C-850C-1D186875AA2C}"/>
    <cellStyle name="Moneda [0] 4 3 14 3 3" xfId="31922" xr:uid="{F0F9D88D-7AD6-41E1-92B5-0D66F122F954}"/>
    <cellStyle name="Moneda [0] 4 3 14 4" xfId="21999" xr:uid="{A0693112-4EC9-45E8-8718-B6BABE76698A}"/>
    <cellStyle name="Moneda [0] 4 3 14 4 2" xfId="53016" xr:uid="{4AC1F96C-3F56-4771-86C8-8426614FC84C}"/>
    <cellStyle name="Moneda [0] 4 3 14 4 3" xfId="36147" xr:uid="{14989C7D-2065-49D2-ABF2-54E3B0774678}"/>
    <cellStyle name="Moneda [0] 4 3 14 5" xfId="10978" xr:uid="{B85EBBCC-BD9B-4FF2-9B76-8E4031ED7C12}"/>
    <cellStyle name="Moneda [0] 4 3 14 5 2" xfId="42030" xr:uid="{8C93B55F-7EC5-4832-885F-EF4E16CD3AB1}"/>
    <cellStyle name="Moneda [0] 4 3 14 6" xfId="25161" xr:uid="{B5C1A57C-12A8-41F2-A85F-332800AF0F10}"/>
    <cellStyle name="Moneda [0] 4 3 15" xfId="11145" xr:uid="{03BF7B99-8109-4A70-AB74-58F519E17931}"/>
    <cellStyle name="Moneda [0] 4 3 15 2" xfId="14753" xr:uid="{C7E21ACD-64F5-4A39-9BEE-9235B8C72E49}"/>
    <cellStyle name="Moneda [0] 4 3 15 2 2" xfId="45800" xr:uid="{46211E83-EA9D-4C7D-BCF5-B2ECB6982A80}"/>
    <cellStyle name="Moneda [0] 4 3 15 2 3" xfId="28931" xr:uid="{EEE609D5-C761-4E90-AE3E-C38B79C14421}"/>
    <cellStyle name="Moneda [0] 4 3 15 3" xfId="19008" xr:uid="{56A76C64-2DD6-4EBE-A3BC-D1B9B15676A0}"/>
    <cellStyle name="Moneda [0] 4 3 15 3 2" xfId="50025" xr:uid="{D994F954-3E54-4D71-A9FC-2C2B96F5FB82}"/>
    <cellStyle name="Moneda [0] 4 3 15 3 3" xfId="33156" xr:uid="{F0073106-118D-4375-8375-9440480FA0E9}"/>
    <cellStyle name="Moneda [0] 4 3 15 4" xfId="42193" xr:uid="{87CD2F1B-30EB-46D8-A802-3CA72FABE241}"/>
    <cellStyle name="Moneda [0] 4 3 15 5" xfId="25324" xr:uid="{E25805AA-A511-410C-B0FA-745C5FE26BA1}"/>
    <cellStyle name="Moneda [0] 4 3 16" xfId="14453" xr:uid="{2504F354-36E9-419B-B2D0-69B73C194D2A}"/>
    <cellStyle name="Moneda [0] 4 3 16 2" xfId="45501" xr:uid="{5EF326EC-A0D4-4167-906C-C40CB889F6ED}"/>
    <cellStyle name="Moneda [0] 4 3 16 3" xfId="28632" xr:uid="{71EB9C27-6733-4C14-9B6F-0EC8CB163929}"/>
    <cellStyle name="Moneda [0] 4 3 17" xfId="14586" xr:uid="{7CA82712-A002-4C10-AB07-70468E64FF54}"/>
    <cellStyle name="Moneda [0] 4 3 17 2" xfId="45633" xr:uid="{51A19FC6-03BF-4037-A30D-B3D59CB3FB67}"/>
    <cellStyle name="Moneda [0] 4 3 17 3" xfId="28764" xr:uid="{88C04567-7B2D-4482-BB94-E175D60DC8C3}"/>
    <cellStyle name="Moneda [0] 4 3 18" xfId="18114" xr:uid="{EA3AA84E-4257-4BDB-BBFC-5A8D67DA4631}"/>
    <cellStyle name="Moneda [0] 4 3 18 2" xfId="49131" xr:uid="{983FE8F5-60F8-4B15-9BA6-5F81E2D27BD3}"/>
    <cellStyle name="Moneda [0] 4 3 18 3" xfId="32262" xr:uid="{7D037B76-82D0-4C91-A2D3-C528219C747D}"/>
    <cellStyle name="Moneda [0] 4 3 19" xfId="18414" xr:uid="{75F7740D-E421-4B15-9A8A-98370E14619C}"/>
    <cellStyle name="Moneda [0] 4 3 19 2" xfId="49431" xr:uid="{88D4C169-B0B8-4EC3-989C-6320B47723CC}"/>
    <cellStyle name="Moneda [0] 4 3 19 3" xfId="32562" xr:uid="{3B0F7B7D-633B-43F4-8CED-D28421300449}"/>
    <cellStyle name="Moneda [0] 4 3 2" xfId="277" xr:uid="{C37D7AE3-2205-4D11-8E18-07AD773E5E3F}"/>
    <cellStyle name="Moneda [0] 4 3 2 10" xfId="14454" xr:uid="{E2C4E2B4-08AA-4F57-B4A1-055AB792B1A2}"/>
    <cellStyle name="Moneda [0] 4 3 2 10 2" xfId="45502" xr:uid="{9A1983ED-858A-4F34-96D8-5E94629F0AF5}"/>
    <cellStyle name="Moneda [0] 4 3 2 10 3" xfId="28633" xr:uid="{3027C4F4-62BF-4BDA-910C-2CDED437CE11}"/>
    <cellStyle name="Moneda [0] 4 3 2 11" xfId="14633" xr:uid="{061CD45A-AFA1-40AA-B076-F19783BC0287}"/>
    <cellStyle name="Moneda [0] 4 3 2 11 2" xfId="45680" xr:uid="{2D2EB0D2-CB1D-4B17-9B96-CC665B8A6594}"/>
    <cellStyle name="Moneda [0] 4 3 2 11 3" xfId="28811" xr:uid="{BC23B0D6-9FC9-428E-BB3D-D6455BC374D5}"/>
    <cellStyle name="Moneda [0] 4 3 2 12" xfId="18115" xr:uid="{02EE1B8D-880B-4965-8705-76DFDCFD1FB3}"/>
    <cellStyle name="Moneda [0] 4 3 2 12 2" xfId="49132" xr:uid="{33F31B91-A575-45F1-931B-93FAFA3BCF62}"/>
    <cellStyle name="Moneda [0] 4 3 2 12 3" xfId="32263" xr:uid="{1046B34B-7752-4BFB-82EB-5A8B93185600}"/>
    <cellStyle name="Moneda [0] 4 3 2 13" xfId="18415" xr:uid="{055D9237-EBAA-4ACD-A59B-35F16B66A64B}"/>
    <cellStyle name="Moneda [0] 4 3 2 13 2" xfId="49432" xr:uid="{6FBD9851-E659-436D-9CBC-4B298BA8347E}"/>
    <cellStyle name="Moneda [0] 4 3 2 13 3" xfId="32563" xr:uid="{DB317C61-04DB-40C3-929E-9D99A908D1BF}"/>
    <cellStyle name="Moneda [0] 4 3 2 14" xfId="18715" xr:uid="{DA2BE3AF-3784-44F2-8DAB-C9397AD19448}"/>
    <cellStyle name="Moneda [0] 4 3 2 14 2" xfId="49732" xr:uid="{8A29B6C1-7243-4A04-81F1-0424F8BD0392}"/>
    <cellStyle name="Moneda [0] 4 3 2 14 3" xfId="32863" xr:uid="{97FC3264-3F0A-4705-B6DB-5B4640EDC19F}"/>
    <cellStyle name="Moneda [0] 4 3 2 15" xfId="18892" xr:uid="{897ED6C4-9E5A-46B5-9D2E-87EFFAAB12C2}"/>
    <cellStyle name="Moneda [0] 4 3 2 15 2" xfId="49909" xr:uid="{59C9D91C-543B-442B-881A-C23DD317BF14}"/>
    <cellStyle name="Moneda [0] 4 3 2 15 3" xfId="33040" xr:uid="{0A546868-0C64-4E1D-89FF-402E8A6F99EA}"/>
    <cellStyle name="Moneda [0] 4 3 2 16" xfId="8108" xr:uid="{E24E8308-D0B9-4EB7-A7B5-FBD6D4F37428}"/>
    <cellStyle name="Moneda [0] 4 3 2 16 2" xfId="53336" xr:uid="{A12B99A3-C195-4B5B-8D27-E8D2E2A28E15}"/>
    <cellStyle name="Moneda [0] 4 3 2 16 3" xfId="36467" xr:uid="{51346971-AFF5-4078-81A9-6DF7AB3ED434}"/>
    <cellStyle name="Moneda [0] 4 3 2 17" xfId="36772" xr:uid="{87259A03-D1E9-4FCE-A360-645C07065AB4}"/>
    <cellStyle name="Moneda [0] 4 3 2 17 2" xfId="53641" xr:uid="{804A84F4-4554-4E6F-A7BE-8B989FCDAC32}"/>
    <cellStyle name="Moneda [0] 4 3 2 18" xfId="37082" xr:uid="{9746F13E-99CA-4891-BFCD-C81D25858D57}"/>
    <cellStyle name="Moneda [0] 4 3 2 18 2" xfId="53951" xr:uid="{E9CFC3B4-5587-4888-8A3A-CEED1FC40B02}"/>
    <cellStyle name="Moneda [0] 4 3 2 19" xfId="37385" xr:uid="{8331E6B0-1241-42A3-82A5-143581959412}"/>
    <cellStyle name="Moneda [0] 4 3 2 19 2" xfId="54254" xr:uid="{59C029E9-A18C-46D8-A455-7B367DD1249B}"/>
    <cellStyle name="Moneda [0] 4 3 2 2" xfId="615" xr:uid="{6A28B807-80B6-4CFD-8BCB-F1D3E3B06559}"/>
    <cellStyle name="Moneda [0] 4 3 2 2 2" xfId="2887" xr:uid="{9FF71CF5-8E13-40A5-A8C2-B53F9589EC85}"/>
    <cellStyle name="Moneda [0] 4 3 2 2 2 2" xfId="5302" xr:uid="{18A3F62C-F9C2-4E1A-AB04-7AB8C4A988B4}"/>
    <cellStyle name="Moneda [0] 4 3 2 2 2 2 2" xfId="13285" xr:uid="{17FB6682-1A01-4217-B456-FCD139CC550D}"/>
    <cellStyle name="Moneda [0] 4 3 2 2 2 2 2 2" xfId="44333" xr:uid="{95646EA6-6323-4DBA-B636-5EDBB40BEB63}"/>
    <cellStyle name="Moneda [0] 4 3 2 2 2 2 3" xfId="27464" xr:uid="{BB795D3C-92EF-4B7C-AD44-93EA8CC07097}"/>
    <cellStyle name="Moneda [0] 4 3 2 2 2 3" xfId="7716" xr:uid="{DEF5018C-AD22-4A8B-835A-4EBC50829E98}"/>
    <cellStyle name="Moneda [0] 4 3 2 2 2 3 2" xfId="16893" xr:uid="{C4BC5C12-1E6F-4F63-81A9-C64E3C4AEF5B}"/>
    <cellStyle name="Moneda [0] 4 3 2 2 2 3 2 2" xfId="47940" xr:uid="{3AA88636-2980-4C9B-8E9D-F265AAC917C4}"/>
    <cellStyle name="Moneda [0] 4 3 2 2 2 3 3" xfId="31071" xr:uid="{3B4B01E5-AB25-4C9D-9816-869B930F34A9}"/>
    <cellStyle name="Moneda [0] 4 3 2 2 2 4" xfId="21148" xr:uid="{DF73C829-9FC9-43F1-B401-D02D92D1C13C}"/>
    <cellStyle name="Moneda [0] 4 3 2 2 2 4 2" xfId="52165" xr:uid="{56D68456-8EF4-4740-9068-76A87A200E29}"/>
    <cellStyle name="Moneda [0] 4 3 2 2 2 4 3" xfId="35296" xr:uid="{9D0FC58B-EDC1-4712-830F-FF8BAB651F6B}"/>
    <cellStyle name="Moneda [0] 4 3 2 2 2 5" xfId="10127" xr:uid="{BBEC6609-2EB6-4F35-9223-4C0967EB0D7F}"/>
    <cellStyle name="Moneda [0] 4 3 2 2 2 5 2" xfId="41179" xr:uid="{F9DDB1EB-FA5F-45D5-B8BD-7BF2E7E59744}"/>
    <cellStyle name="Moneda [0] 4 3 2 2 2 6" xfId="24310" xr:uid="{E2F1298E-BB65-4DD3-B4DD-C699662742E5}"/>
    <cellStyle name="Moneda [0] 4 3 2 2 3" xfId="1895" xr:uid="{42EE3E68-4289-4A53-A069-200D79450FB1}"/>
    <cellStyle name="Moneda [0] 4 3 2 2 3 2" xfId="4310" xr:uid="{720CCD29-3566-4FF5-AD15-5C9362D41C03}"/>
    <cellStyle name="Moneda [0] 4 3 2 2 3 2 2" xfId="12293" xr:uid="{0FA6EFFB-333E-482D-A092-D68DCF01B18E}"/>
    <cellStyle name="Moneda [0] 4 3 2 2 3 2 2 2" xfId="43341" xr:uid="{D94BC683-3BA4-499F-B0F6-C71A054DABAB}"/>
    <cellStyle name="Moneda [0] 4 3 2 2 3 2 3" xfId="26472" xr:uid="{D63FE4E9-604D-4FAF-8852-B8E3CAB04181}"/>
    <cellStyle name="Moneda [0] 4 3 2 2 3 3" xfId="6724" xr:uid="{3DFB6B05-438E-470B-9E3C-B90C0C196690}"/>
    <cellStyle name="Moneda [0] 4 3 2 2 3 3 2" xfId="15901" xr:uid="{31BE4D68-8E06-4C5F-87AB-C9F598C76BFE}"/>
    <cellStyle name="Moneda [0] 4 3 2 2 3 3 2 2" xfId="46948" xr:uid="{EE57335C-535B-4A00-B41C-6F2333B83948}"/>
    <cellStyle name="Moneda [0] 4 3 2 2 3 3 3" xfId="30079" xr:uid="{C72E5A9B-2F48-4615-B26F-734C71FF1F61}"/>
    <cellStyle name="Moneda [0] 4 3 2 2 3 4" xfId="20156" xr:uid="{CD8F8FF5-23E8-48FE-998A-DE66BE5A11F3}"/>
    <cellStyle name="Moneda [0] 4 3 2 2 3 4 2" xfId="51173" xr:uid="{47DE162B-A1A9-40A6-90C4-5715FFD01E22}"/>
    <cellStyle name="Moneda [0] 4 3 2 2 3 4 3" xfId="34304" xr:uid="{058B64E0-375E-4E69-BF69-9DA69775D5DB}"/>
    <cellStyle name="Moneda [0] 4 3 2 2 3 5" xfId="9135" xr:uid="{5A335ACA-63B0-46EE-BB32-7AD182A12309}"/>
    <cellStyle name="Moneda [0] 4 3 2 2 3 5 2" xfId="40187" xr:uid="{B31FCBDC-E8D7-4D19-A92F-89F7579E0430}"/>
    <cellStyle name="Moneda [0] 4 3 2 2 3 6" xfId="23318" xr:uid="{602CDC73-5B0E-4CB7-84C9-A694C40BDD0D}"/>
    <cellStyle name="Moneda [0] 4 3 2 2 4" xfId="1204" xr:uid="{84D512B8-3B32-4B5D-B022-941F54CF3681}"/>
    <cellStyle name="Moneda [0] 4 3 2 2 4 2" xfId="11603" xr:uid="{B3244456-C203-4411-9CE9-8A8D28E66917}"/>
    <cellStyle name="Moneda [0] 4 3 2 2 4 2 2" xfId="42651" xr:uid="{69A6B0F4-9B3E-4C5C-A978-5F4350442B14}"/>
    <cellStyle name="Moneda [0] 4 3 2 2 4 3" xfId="25782" xr:uid="{1708CE6F-BA99-4D8F-9635-BBE5C2EC334D}"/>
    <cellStyle name="Moneda [0] 4 3 2 2 5" xfId="3619" xr:uid="{0336ABF8-6613-4694-BA69-5C7B97109F00}"/>
    <cellStyle name="Moneda [0] 4 3 2 2 5 2" xfId="15211" xr:uid="{4205B38B-7981-4C5D-8B69-3B6C2F97EE15}"/>
    <cellStyle name="Moneda [0] 4 3 2 2 5 2 2" xfId="46258" xr:uid="{13A36D9D-7D3A-4AFB-93CF-9DB6E93938F6}"/>
    <cellStyle name="Moneda [0] 4 3 2 2 5 3" xfId="29389" xr:uid="{8CBACA71-3FB9-4334-A661-C697038EBD78}"/>
    <cellStyle name="Moneda [0] 4 3 2 2 6" xfId="6034" xr:uid="{6BFE6C2B-D6D7-403B-A0E6-20973E9F780F}"/>
    <cellStyle name="Moneda [0] 4 3 2 2 6 2" xfId="19466" xr:uid="{8B8F0C1B-FDF4-4227-AC55-A312455F484E}"/>
    <cellStyle name="Moneda [0] 4 3 2 2 6 2 2" xfId="50483" xr:uid="{DC3ABAD8-F50E-42F8-AFDA-BE76D0C19D9E}"/>
    <cellStyle name="Moneda [0] 4 3 2 2 6 3" xfId="33614" xr:uid="{7AD6645C-39F0-4564-BAB0-5B44D60DF958}"/>
    <cellStyle name="Moneda [0] 4 3 2 2 7" xfId="8445" xr:uid="{2EBB0FAF-4D71-4C55-B8E8-20434BF13E49}"/>
    <cellStyle name="Moneda [0] 4 3 2 2 7 2" xfId="39497" xr:uid="{5C670FB2-CFD9-4DD1-B402-D3FF0A6DF009}"/>
    <cellStyle name="Moneda [0] 4 3 2 2 8" xfId="22628" xr:uid="{EFC8E0DC-5D20-4D07-B351-5F1D8CE43EB2}"/>
    <cellStyle name="Moneda [0] 4 3 2 20" xfId="37685" xr:uid="{62716177-E0D7-4395-A7B9-3B056EDCCAF2}"/>
    <cellStyle name="Moneda [0] 4 3 2 20 2" xfId="54554" xr:uid="{B3FD6303-E61F-4035-AA3A-9DD6D8A2F83A}"/>
    <cellStyle name="Moneda [0] 4 3 2 21" xfId="37987" xr:uid="{9642103F-9AB0-48F6-8CED-0D437EEAF6D2}"/>
    <cellStyle name="Moneda [0] 4 3 2 21 2" xfId="54856" xr:uid="{972B04BC-9F07-4D38-B320-6D7107F2859A}"/>
    <cellStyle name="Moneda [0] 4 3 2 22" xfId="38289" xr:uid="{771EF2AB-CE26-47E2-BA5C-D7DB38F30090}"/>
    <cellStyle name="Moneda [0] 4 3 2 22 2" xfId="55158" xr:uid="{57C15E22-1874-4930-A239-1C57D2D5585D}"/>
    <cellStyle name="Moneda [0] 4 3 2 23" xfId="38589" xr:uid="{0AEF922E-1BA4-4477-BFDD-26295ECC3C07}"/>
    <cellStyle name="Moneda [0] 4 3 2 23 2" xfId="55458" xr:uid="{161359AA-A4AD-404A-B431-7A1F22EC7B7A}"/>
    <cellStyle name="Moneda [0] 4 3 2 24" xfId="38889" xr:uid="{6F767B5A-ED5B-431B-ABBD-C5AA23248BC1}"/>
    <cellStyle name="Moneda [0] 4 3 2 24 2" xfId="55758" xr:uid="{BE2C2AC9-A78A-44A9-8A0E-707F66CB4682}"/>
    <cellStyle name="Moneda [0] 4 3 2 25" xfId="39160" xr:uid="{43BECF8F-819C-48E9-8C35-2CDDD5D2CBE7}"/>
    <cellStyle name="Moneda [0] 4 3 2 26" xfId="22291" xr:uid="{8595D64B-35B2-4C77-A88E-3269C58551AB}"/>
    <cellStyle name="Moneda [0] 4 3 2 3" xfId="1414" xr:uid="{2D30C654-E304-4DB8-B90B-E135B1437B9A}"/>
    <cellStyle name="Moneda [0] 4 3 2 3 2" xfId="3096" xr:uid="{EB7BB8BB-6542-4510-A0C8-A85E63C3ECE7}"/>
    <cellStyle name="Moneda [0] 4 3 2 3 2 2" xfId="5511" xr:uid="{69AC3123-90B5-4F2F-955A-A70C00B58A13}"/>
    <cellStyle name="Moneda [0] 4 3 2 3 2 2 2" xfId="13494" xr:uid="{B9A853A0-9146-4F8D-88B0-DEB5CAF35543}"/>
    <cellStyle name="Moneda [0] 4 3 2 3 2 2 2 2" xfId="44542" xr:uid="{0DB69A9A-5FCE-4A10-B7AF-AF2E8BEF21A4}"/>
    <cellStyle name="Moneda [0] 4 3 2 3 2 2 3" xfId="27673" xr:uid="{66D9DF9A-933B-429E-B386-1D65F85C6E58}"/>
    <cellStyle name="Moneda [0] 4 3 2 3 2 3" xfId="7925" xr:uid="{B86A882B-D339-4297-B190-7D67336F6FC2}"/>
    <cellStyle name="Moneda [0] 4 3 2 3 2 3 2" xfId="17102" xr:uid="{0B593392-1FCE-4074-B232-72E7899D1B2A}"/>
    <cellStyle name="Moneda [0] 4 3 2 3 2 3 2 2" xfId="48149" xr:uid="{3F2CE02F-7DBA-48F0-B8A7-F1EB1F485FDA}"/>
    <cellStyle name="Moneda [0] 4 3 2 3 2 3 3" xfId="31280" xr:uid="{86EE0CCF-59A4-4A22-A23B-D1C12589221E}"/>
    <cellStyle name="Moneda [0] 4 3 2 3 2 4" xfId="21357" xr:uid="{AF7687C3-2F31-41D8-B792-421B0D72E3D1}"/>
    <cellStyle name="Moneda [0] 4 3 2 3 2 4 2" xfId="52374" xr:uid="{BF9751BA-7E1D-42B1-9F9C-367C8A2AC610}"/>
    <cellStyle name="Moneda [0] 4 3 2 3 2 4 3" xfId="35505" xr:uid="{2B5F611C-A05A-4E47-B44D-EEA611B108C5}"/>
    <cellStyle name="Moneda [0] 4 3 2 3 2 5" xfId="10336" xr:uid="{66F199AC-8F82-4072-86E2-60ACF6AF312E}"/>
    <cellStyle name="Moneda [0] 4 3 2 3 2 5 2" xfId="41388" xr:uid="{AC2A10CF-BC38-4FD9-ACEC-8194906193AE}"/>
    <cellStyle name="Moneda [0] 4 3 2 3 2 6" xfId="24519" xr:uid="{7311BC18-CC9A-4D18-A36B-E3047682A70E}"/>
    <cellStyle name="Moneda [0] 4 3 2 3 3" xfId="2197" xr:uid="{EC63B485-D5F8-4363-A089-085C0C7E81A1}"/>
    <cellStyle name="Moneda [0] 4 3 2 3 3 2" xfId="4612" xr:uid="{34DE51AA-37DE-49A3-8D61-E138B02B1C4C}"/>
    <cellStyle name="Moneda [0] 4 3 2 3 3 2 2" xfId="12595" xr:uid="{855C4E93-1B36-4F97-A8FC-912C723CB1F8}"/>
    <cellStyle name="Moneda [0] 4 3 2 3 3 2 2 2" xfId="43643" xr:uid="{ACCCF59A-C135-41E8-A18B-86CBAD09D10D}"/>
    <cellStyle name="Moneda [0] 4 3 2 3 3 2 3" xfId="26774" xr:uid="{3320A121-02DD-40C9-BC62-6F16E0D7D712}"/>
    <cellStyle name="Moneda [0] 4 3 2 3 3 3" xfId="7026" xr:uid="{6074755A-171B-4E72-953C-CAF9BFC3CE53}"/>
    <cellStyle name="Moneda [0] 4 3 2 3 3 3 2" xfId="16203" xr:uid="{82BD7227-950E-48BA-9DEB-B4702D6A0A9E}"/>
    <cellStyle name="Moneda [0] 4 3 2 3 3 3 2 2" xfId="47250" xr:uid="{1DF745F4-7522-4063-AC9F-9997B7E10121}"/>
    <cellStyle name="Moneda [0] 4 3 2 3 3 3 3" xfId="30381" xr:uid="{0FB0AD1D-855F-43B0-92F8-B2056BF8B051}"/>
    <cellStyle name="Moneda [0] 4 3 2 3 3 4" xfId="20458" xr:uid="{3A35C0DD-13D3-4E4D-A1FF-E008EDC14148}"/>
    <cellStyle name="Moneda [0] 4 3 2 3 3 4 2" xfId="51475" xr:uid="{B6EAE15B-E423-4BD8-ABA4-31C88A305847}"/>
    <cellStyle name="Moneda [0] 4 3 2 3 3 4 3" xfId="34606" xr:uid="{99AD3E19-2223-407E-9B49-D2C1AC0D099C}"/>
    <cellStyle name="Moneda [0] 4 3 2 3 3 5" xfId="9437" xr:uid="{DE5CAAE6-10EA-4BE3-BB6E-D0ABA2CFCC29}"/>
    <cellStyle name="Moneda [0] 4 3 2 3 3 5 2" xfId="40489" xr:uid="{8BA4C260-4309-4699-95D1-F1D16372C689}"/>
    <cellStyle name="Moneda [0] 4 3 2 3 3 6" xfId="23620" xr:uid="{A0D1D0DA-5242-452A-AB5E-CC071B0D3D8C}"/>
    <cellStyle name="Moneda [0] 4 3 2 3 4" xfId="3829" xr:uid="{4972A75F-3EB0-41BB-91B5-38C9FA6C605C}"/>
    <cellStyle name="Moneda [0] 4 3 2 3 4 2" xfId="11812" xr:uid="{6CF49A84-9C4A-41D6-84CD-FCF095435E9D}"/>
    <cellStyle name="Moneda [0] 4 3 2 3 4 2 2" xfId="42860" xr:uid="{E82AC3AA-17D0-4608-9DA2-629FAD16D41F}"/>
    <cellStyle name="Moneda [0] 4 3 2 3 4 3" xfId="25991" xr:uid="{6A1641FE-BE2B-4542-8CA7-7A375F704424}"/>
    <cellStyle name="Moneda [0] 4 3 2 3 5" xfId="6243" xr:uid="{F4593D26-AD0E-4A0B-821C-73EA0F732723}"/>
    <cellStyle name="Moneda [0] 4 3 2 3 5 2" xfId="15420" xr:uid="{605C177E-FF36-47DF-BFDF-074B1F474CAD}"/>
    <cellStyle name="Moneda [0] 4 3 2 3 5 2 2" xfId="46467" xr:uid="{047F5E34-CC90-492D-9C2C-D5F0A6769FF4}"/>
    <cellStyle name="Moneda [0] 4 3 2 3 5 3" xfId="29598" xr:uid="{BD28B80E-987F-4D76-A7FA-ECB4B43375DE}"/>
    <cellStyle name="Moneda [0] 4 3 2 3 6" xfId="19675" xr:uid="{42CE9130-3AFA-42C4-813A-BEF130CD86F1}"/>
    <cellStyle name="Moneda [0] 4 3 2 3 6 2" xfId="50692" xr:uid="{493A371C-D07C-4ECB-BCD9-FC0931C539FD}"/>
    <cellStyle name="Moneda [0] 4 3 2 3 6 3" xfId="33823" xr:uid="{DB859554-6771-4B8B-82D1-30CDB92E564D}"/>
    <cellStyle name="Moneda [0] 4 3 2 3 7" xfId="8654" xr:uid="{AD5B39F8-8593-48B2-B004-71EDC300A2FC}"/>
    <cellStyle name="Moneda [0] 4 3 2 3 7 2" xfId="39706" xr:uid="{792B53DC-E87B-4526-AAA7-BB6C222DE782}"/>
    <cellStyle name="Moneda [0] 4 3 2 3 8" xfId="22837" xr:uid="{022D3091-E6B5-4F80-BEBD-E0DE2E6BABB6}"/>
    <cellStyle name="Moneda [0] 4 3 2 4" xfId="2550" xr:uid="{E7A9B85E-10BC-491D-AFC3-97E151BC78F9}"/>
    <cellStyle name="Moneda [0] 4 3 2 4 2" xfId="4965" xr:uid="{433782F9-2EC8-4278-9DB7-8B2E2F482882}"/>
    <cellStyle name="Moneda [0] 4 3 2 4 2 2" xfId="12948" xr:uid="{3BB0962B-AE75-448D-A3E1-24D382E831B6}"/>
    <cellStyle name="Moneda [0] 4 3 2 4 2 2 2" xfId="43996" xr:uid="{00CCC1D9-950F-4166-AA6B-E52F3955E0D7}"/>
    <cellStyle name="Moneda [0] 4 3 2 4 2 3" xfId="27127" xr:uid="{542B047E-6598-4124-88DE-64B081E35BD2}"/>
    <cellStyle name="Moneda [0] 4 3 2 4 3" xfId="7379" xr:uid="{D0B97940-E9AE-4032-A20E-A3BA9426D789}"/>
    <cellStyle name="Moneda [0] 4 3 2 4 3 2" xfId="16556" xr:uid="{C2AB1CAC-9B60-4A4E-87E6-AE50EA092D18}"/>
    <cellStyle name="Moneda [0] 4 3 2 4 3 2 2" xfId="47603" xr:uid="{27A22F36-EF0A-4A10-BC65-EFE595FF65E9}"/>
    <cellStyle name="Moneda [0] 4 3 2 4 3 3" xfId="30734" xr:uid="{BBD6E2CE-7E2E-4C0D-85C3-E137F567C3A9}"/>
    <cellStyle name="Moneda [0] 4 3 2 4 4" xfId="20811" xr:uid="{11C1C264-7D47-4ED3-8348-AF312202AAC6}"/>
    <cellStyle name="Moneda [0] 4 3 2 4 4 2" xfId="51828" xr:uid="{6045B55A-AFCF-42D3-9553-EDEE58BDDB24}"/>
    <cellStyle name="Moneda [0] 4 3 2 4 4 3" xfId="34959" xr:uid="{A5FC94FB-59FB-4F99-ACCC-8B6E0EFB45EC}"/>
    <cellStyle name="Moneda [0] 4 3 2 4 5" xfId="9790" xr:uid="{2507AF03-05C1-46FF-8041-1D0653FB7983}"/>
    <cellStyle name="Moneda [0] 4 3 2 4 5 2" xfId="40842" xr:uid="{1959B1F8-135E-4277-9B44-7A4BA90EBD22}"/>
    <cellStyle name="Moneda [0] 4 3 2 4 6" xfId="23973" xr:uid="{68D2B9D3-FE0A-4A3B-A281-A17A127FD555}"/>
    <cellStyle name="Moneda [0] 4 3 2 5" xfId="1543" xr:uid="{B1F0E495-70AE-4991-840D-DB2B3966BB90}"/>
    <cellStyle name="Moneda [0] 4 3 2 5 2" xfId="3958" xr:uid="{B8E1CB65-2510-4878-B0CD-D914B625D8E8}"/>
    <cellStyle name="Moneda [0] 4 3 2 5 2 2" xfId="11941" xr:uid="{C38E1EAC-7BC0-4052-A2BD-30CBA9610FD3}"/>
    <cellStyle name="Moneda [0] 4 3 2 5 2 2 2" xfId="42989" xr:uid="{C3208F40-29D8-4B65-A4BE-F6989834DB12}"/>
    <cellStyle name="Moneda [0] 4 3 2 5 2 3" xfId="26120" xr:uid="{783DE502-5052-4C2C-82D1-FF0E9D90BF74}"/>
    <cellStyle name="Moneda [0] 4 3 2 5 3" xfId="6372" xr:uid="{8E9B322C-E57E-4437-AD29-B8853C9C3216}"/>
    <cellStyle name="Moneda [0] 4 3 2 5 3 2" xfId="15549" xr:uid="{96E7FB4B-6425-437A-9E04-3FA0E694823B}"/>
    <cellStyle name="Moneda [0] 4 3 2 5 3 2 2" xfId="46596" xr:uid="{840CC9F0-4D7E-40EC-8246-B7D8BE90F8A5}"/>
    <cellStyle name="Moneda [0] 4 3 2 5 3 3" xfId="29727" xr:uid="{A882DEF6-E857-43AD-BA21-4F1B856CAC47}"/>
    <cellStyle name="Moneda [0] 4 3 2 5 4" xfId="19804" xr:uid="{139DA99C-CEF3-421C-98D2-C06AD725394E}"/>
    <cellStyle name="Moneda [0] 4 3 2 5 4 2" xfId="50821" xr:uid="{C14A05B8-F7D7-4248-A168-A3FF3B322164}"/>
    <cellStyle name="Moneda [0] 4 3 2 5 4 3" xfId="33952" xr:uid="{75B5CC4A-FC21-4A8A-8CB2-5DD7A493696F}"/>
    <cellStyle name="Moneda [0] 4 3 2 5 5" xfId="8783" xr:uid="{5547159A-B9BA-4582-A974-B4E4902EA800}"/>
    <cellStyle name="Moneda [0] 4 3 2 5 5 2" xfId="39835" xr:uid="{538B52B6-1C86-49B5-BCDF-9886C6E1DAF7}"/>
    <cellStyle name="Moneda [0] 4 3 2 5 6" xfId="22966" xr:uid="{AA0BAD01-8375-4888-8804-000E289C086C}"/>
    <cellStyle name="Moneda [0] 4 3 2 6" xfId="867" xr:uid="{9F0E51BE-0C49-4B8C-B7E7-0C5EAB26DB77}"/>
    <cellStyle name="Moneda [0] 4 3 2 6 2" xfId="13710" xr:uid="{7082E2C7-DE71-44E9-A0D1-BC0FB5773C1F}"/>
    <cellStyle name="Moneda [0] 4 3 2 6 2 2" xfId="44758" xr:uid="{15FCBC86-72CD-423C-8D5D-6C93B162E4E0}"/>
    <cellStyle name="Moneda [0] 4 3 2 6 2 3" xfId="27889" xr:uid="{8751A4D1-2021-4CEC-94C6-5BD84554F66E}"/>
    <cellStyle name="Moneda [0] 4 3 2 6 3" xfId="17318" xr:uid="{638944E6-590E-4C0D-88FC-507CB2852F6E}"/>
    <cellStyle name="Moneda [0] 4 3 2 6 3 2" xfId="48365" xr:uid="{5296EF0A-9A92-4CC3-90AB-2A47E28AAA38}"/>
    <cellStyle name="Moneda [0] 4 3 2 6 3 3" xfId="31496" xr:uid="{F5EB2904-2FE6-4EF2-A132-006576A4009C}"/>
    <cellStyle name="Moneda [0] 4 3 2 6 4" xfId="21573" xr:uid="{3BEB017A-2398-48D4-89ED-B73B86A8B1BE}"/>
    <cellStyle name="Moneda [0] 4 3 2 6 4 2" xfId="52590" xr:uid="{E5EFB8C1-9927-48BB-B0D5-5C630533B4AC}"/>
    <cellStyle name="Moneda [0] 4 3 2 6 4 3" xfId="35721" xr:uid="{F6FC1601-E831-454E-B351-3C5319D280A5}"/>
    <cellStyle name="Moneda [0] 4 3 2 6 5" xfId="10552" xr:uid="{C801629D-D46C-47CC-B3A3-098E1D126369}"/>
    <cellStyle name="Moneda [0] 4 3 2 6 5 2" xfId="41604" xr:uid="{DEAF0B87-4FDC-4928-951E-64A515526D8C}"/>
    <cellStyle name="Moneda [0] 4 3 2 6 6" xfId="24735" xr:uid="{23685B71-DB56-421E-A672-909BC284E9FB}"/>
    <cellStyle name="Moneda [0] 4 3 2 7" xfId="3282" xr:uid="{3B002D15-79A7-443D-BCA6-1E8C997D022E}"/>
    <cellStyle name="Moneda [0] 4 3 2 7 2" xfId="14007" xr:uid="{EDB28E5D-F94D-45B9-8E37-19258EA98813}"/>
    <cellStyle name="Moneda [0] 4 3 2 7 2 2" xfId="45055" xr:uid="{59B368DB-30BA-4613-92D8-72C7606BA908}"/>
    <cellStyle name="Moneda [0] 4 3 2 7 2 3" xfId="28186" xr:uid="{96823040-DAE4-4B82-AD97-F73A083482B1}"/>
    <cellStyle name="Moneda [0] 4 3 2 7 3" xfId="17615" xr:uid="{C7D54EB9-6A68-41FB-A527-E5D1C7A851FD}"/>
    <cellStyle name="Moneda [0] 4 3 2 7 3 2" xfId="48662" xr:uid="{82550014-4F1A-45AE-B77B-6E6B95ABCE12}"/>
    <cellStyle name="Moneda [0] 4 3 2 7 3 3" xfId="31793" xr:uid="{DD813C50-BC72-41B4-9540-2A1C913F3117}"/>
    <cellStyle name="Moneda [0] 4 3 2 7 4" xfId="21870" xr:uid="{DC23EA8F-17AA-4FEF-A2D5-0A69BC28C586}"/>
    <cellStyle name="Moneda [0] 4 3 2 7 4 2" xfId="52887" xr:uid="{86C67056-A41B-4300-86E5-928A35B1F9D2}"/>
    <cellStyle name="Moneda [0] 4 3 2 7 4 3" xfId="36018" xr:uid="{941C8B69-504D-488C-A2C8-B4F437280B55}"/>
    <cellStyle name="Moneda [0] 4 3 2 7 5" xfId="10849" xr:uid="{BE31A17B-5B6D-4B63-8F0A-9FFFA5D6F279}"/>
    <cellStyle name="Moneda [0] 4 3 2 7 5 2" xfId="41901" xr:uid="{341EF1CE-8ABF-46F1-A79A-B737EE9C7124}"/>
    <cellStyle name="Moneda [0] 4 3 2 7 6" xfId="25032" xr:uid="{7C93D913-348E-4066-84A4-F2B3472916FC}"/>
    <cellStyle name="Moneda [0] 4 3 2 8" xfId="5697" xr:uid="{B3FA807D-2D30-4BE7-8EB4-8623DA212ABF}"/>
    <cellStyle name="Moneda [0] 4 3 2 8 2" xfId="14183" xr:uid="{1E445BE2-B1E2-4977-A6E9-3CF360451E29}"/>
    <cellStyle name="Moneda [0] 4 3 2 8 2 2" xfId="45231" xr:uid="{10847F1D-54D0-4056-8104-E0F27EC3528B}"/>
    <cellStyle name="Moneda [0] 4 3 2 8 2 3" xfId="28362" xr:uid="{77D9A255-7BC5-4C76-B3AA-19136AA03CF0}"/>
    <cellStyle name="Moneda [0] 4 3 2 8 3" xfId="17791" xr:uid="{760BCE4E-B376-47A6-9DC3-9A854ADC1539}"/>
    <cellStyle name="Moneda [0] 4 3 2 8 3 2" xfId="48838" xr:uid="{75119886-E63A-48F1-B6C0-498BE38FF4E7}"/>
    <cellStyle name="Moneda [0] 4 3 2 8 3 3" xfId="31969" xr:uid="{EAB68709-B8BD-4A29-B022-C852E5D9ED23}"/>
    <cellStyle name="Moneda [0] 4 3 2 8 4" xfId="22046" xr:uid="{51627460-FB45-4010-AA29-8F5180807BA7}"/>
    <cellStyle name="Moneda [0] 4 3 2 8 4 2" xfId="53063" xr:uid="{70038213-1D7B-4871-B7E8-D43CFBF5E889}"/>
    <cellStyle name="Moneda [0] 4 3 2 8 4 3" xfId="36194" xr:uid="{31CDA90B-2230-4E0D-8720-57C7098F4FC9}"/>
    <cellStyle name="Moneda [0] 4 3 2 8 5" xfId="11025" xr:uid="{D98C9FAA-FF52-4CE6-88A5-C609BDB8F855}"/>
    <cellStyle name="Moneda [0] 4 3 2 8 5 2" xfId="42077" xr:uid="{4573E8C4-644E-4634-BFB7-C3A2512DA196}"/>
    <cellStyle name="Moneda [0] 4 3 2 8 6" xfId="25208" xr:uid="{5A6D2AA4-DF5F-4A09-B0F7-DF95F44EDEDD}"/>
    <cellStyle name="Moneda [0] 4 3 2 9" xfId="11266" xr:uid="{1D49C12C-14E7-4B86-8822-3839A601A218}"/>
    <cellStyle name="Moneda [0] 4 3 2 9 2" xfId="14874" xr:uid="{56BB999F-69D8-4275-8C53-2E329474DD2E}"/>
    <cellStyle name="Moneda [0] 4 3 2 9 2 2" xfId="45921" xr:uid="{AF1FDE27-E906-47BB-A012-87A48F555839}"/>
    <cellStyle name="Moneda [0] 4 3 2 9 2 3" xfId="29052" xr:uid="{0C3317B1-469F-4501-B377-49547AEDD842}"/>
    <cellStyle name="Moneda [0] 4 3 2 9 3" xfId="19129" xr:uid="{64AB32EB-0D8E-4A53-AA76-4E5CAC18DB95}"/>
    <cellStyle name="Moneda [0] 4 3 2 9 3 2" xfId="50146" xr:uid="{B2748BF8-E3EA-4795-AC5B-4E3CC0D763BE}"/>
    <cellStyle name="Moneda [0] 4 3 2 9 3 3" xfId="33277" xr:uid="{93CD68C8-AB1A-4118-9C74-5860A2B35E8F}"/>
    <cellStyle name="Moneda [0] 4 3 2 9 4" xfId="42314" xr:uid="{BC202BFA-0524-4350-96A1-645A07153CE3}"/>
    <cellStyle name="Moneda [0] 4 3 2 9 5" xfId="25445" xr:uid="{D091116A-B951-497D-B0E9-D60FC197F77D}"/>
    <cellStyle name="Moneda [0] 4 3 20" xfId="18714" xr:uid="{F0AF3DA7-C9D3-42F1-BFDF-7AA2164F0AAE}"/>
    <cellStyle name="Moneda [0] 4 3 20 2" xfId="49731" xr:uid="{2131F3D8-A187-4E34-BC48-D0A27FA40E85}"/>
    <cellStyle name="Moneda [0] 4 3 20 3" xfId="32862" xr:uid="{57C9D351-583E-41DC-8B70-E3EDFB104BCE}"/>
    <cellStyle name="Moneda [0] 4 3 21" xfId="18845" xr:uid="{69E470C0-BFCD-4A42-9951-43F270AF2A8F}"/>
    <cellStyle name="Moneda [0] 4 3 21 2" xfId="49862" xr:uid="{B5968377-EDCF-473F-A2A3-619EBB1A3877}"/>
    <cellStyle name="Moneda [0] 4 3 21 3" xfId="32993" xr:uid="{151B1F9F-078E-4DBE-A327-CED13A073CC4}"/>
    <cellStyle name="Moneda [0] 4 3 22" xfId="7987" xr:uid="{AA8C684F-036A-4A72-BF70-F1D122814111}"/>
    <cellStyle name="Moneda [0] 4 3 22 2" xfId="53335" xr:uid="{785C084B-3A45-4E51-B5FC-1782CEF40D2D}"/>
    <cellStyle name="Moneda [0] 4 3 22 3" xfId="36466" xr:uid="{B5E41067-D8AC-459B-B873-0459D807E4C6}"/>
    <cellStyle name="Moneda [0] 4 3 23" xfId="36771" xr:uid="{BB2E95D2-C166-4B90-B72F-F088D244B0EE}"/>
    <cellStyle name="Moneda [0] 4 3 23 2" xfId="53640" xr:uid="{14348F84-11A1-4C51-A813-EEEB914F6B24}"/>
    <cellStyle name="Moneda [0] 4 3 24" xfId="37081" xr:uid="{DE9FF27C-7F2F-4D12-80CE-DDD82CF0224E}"/>
    <cellStyle name="Moneda [0] 4 3 24 2" xfId="53950" xr:uid="{B1313B49-2099-416D-9A59-DF294BFB601F}"/>
    <cellStyle name="Moneda [0] 4 3 25" xfId="37384" xr:uid="{9429C01C-5137-42FD-A716-7AD4AA6DA6FE}"/>
    <cellStyle name="Moneda [0] 4 3 25 2" xfId="54253" xr:uid="{5B7C7E39-B7B1-4AE6-ADE7-61E2B6CE8932}"/>
    <cellStyle name="Moneda [0] 4 3 26" xfId="37684" xr:uid="{3F8C18E6-69C2-4F53-BD57-5E80A604688A}"/>
    <cellStyle name="Moneda [0] 4 3 26 2" xfId="54553" xr:uid="{CF53B490-5CCC-4F1C-BB18-EEED4BA112C5}"/>
    <cellStyle name="Moneda [0] 4 3 27" xfId="37986" xr:uid="{4803DB48-60B5-4CFC-9805-667086984893}"/>
    <cellStyle name="Moneda [0] 4 3 27 2" xfId="54855" xr:uid="{6A0314CA-72C8-49DD-9814-7D112BFC4ED4}"/>
    <cellStyle name="Moneda [0] 4 3 28" xfId="38288" xr:uid="{156438FC-D7C1-4EF0-B73E-D4D6423A9A64}"/>
    <cellStyle name="Moneda [0] 4 3 28 2" xfId="55157" xr:uid="{BDFB3822-4368-4D27-9CA1-800CC8F80159}"/>
    <cellStyle name="Moneda [0] 4 3 29" xfId="38588" xr:uid="{8BFC036B-374B-41BB-BC80-A8EAC05E27D5}"/>
    <cellStyle name="Moneda [0] 4 3 29 2" xfId="55457" xr:uid="{9A4F67E2-3534-472E-A43A-4F4146838F16}"/>
    <cellStyle name="Moneda [0] 4 3 3" xfId="331" xr:uid="{16A175B0-D098-47BF-ABAF-CFD824C9C4D7}"/>
    <cellStyle name="Moneda [0] 4 3 3 10" xfId="14455" xr:uid="{A49F7401-DEBF-45BD-8A82-A835ED4794F4}"/>
    <cellStyle name="Moneda [0] 4 3 3 10 2" xfId="45503" xr:uid="{BAB9642D-79C4-4829-A77E-90CB3ECA8428}"/>
    <cellStyle name="Moneda [0] 4 3 3 10 3" xfId="28634" xr:uid="{790EF770-D5E3-454C-B28A-028307464C42}"/>
    <cellStyle name="Moneda [0] 4 3 3 11" xfId="14691" xr:uid="{5B0C8895-7A1A-4575-BEE2-07B0DE9B85B9}"/>
    <cellStyle name="Moneda [0] 4 3 3 11 2" xfId="45738" xr:uid="{F6E61273-5E6B-4759-8294-2A663108FF45}"/>
    <cellStyle name="Moneda [0] 4 3 3 11 3" xfId="28869" xr:uid="{615122ED-6C46-4036-A3EE-D82C11342B1D}"/>
    <cellStyle name="Moneda [0] 4 3 3 12" xfId="18116" xr:uid="{6BD0DB22-0AF8-43CB-9503-0B874D0F38A7}"/>
    <cellStyle name="Moneda [0] 4 3 3 12 2" xfId="49133" xr:uid="{548C5DF1-BF63-4317-A4A0-C5D5B97296A5}"/>
    <cellStyle name="Moneda [0] 4 3 3 12 3" xfId="32264" xr:uid="{208A18E0-CC2F-44D2-AB4D-11E632D6F392}"/>
    <cellStyle name="Moneda [0] 4 3 3 13" xfId="18416" xr:uid="{00533BF4-0E84-42A0-97D2-382E0A246032}"/>
    <cellStyle name="Moneda [0] 4 3 3 13 2" xfId="49433" xr:uid="{8D51B150-4683-4713-B1A5-81CEA8804AF2}"/>
    <cellStyle name="Moneda [0] 4 3 3 13 3" xfId="32564" xr:uid="{E3125ACA-55B2-42EC-8DF5-99C33B2C3A9A}"/>
    <cellStyle name="Moneda [0] 4 3 3 14" xfId="18716" xr:uid="{4B1AFAA1-F035-4DDC-906C-13CA55E751DA}"/>
    <cellStyle name="Moneda [0] 4 3 3 14 2" xfId="49733" xr:uid="{148C7C13-C63B-49D3-8B9F-72CB9D7C42B2}"/>
    <cellStyle name="Moneda [0] 4 3 3 14 3" xfId="32864" xr:uid="{6761AB61-12FB-41DF-B281-3AD8B4D184B1}"/>
    <cellStyle name="Moneda [0] 4 3 3 15" xfId="18946" xr:uid="{E41DD628-8F7C-4B5A-B7B4-CC862DB7C5D0}"/>
    <cellStyle name="Moneda [0] 4 3 3 15 2" xfId="49963" xr:uid="{B4672FA2-7CF9-43C6-9B16-A490B2487F52}"/>
    <cellStyle name="Moneda [0] 4 3 3 15 3" xfId="33094" xr:uid="{872695C9-5E97-4693-9B16-1E592EA677D9}"/>
    <cellStyle name="Moneda [0] 4 3 3 16" xfId="8162" xr:uid="{E0F14D6B-78E8-413D-83BE-F5307FC2A86B}"/>
    <cellStyle name="Moneda [0] 4 3 3 16 2" xfId="53337" xr:uid="{FF52F9BE-45CE-4B98-886E-16B784F1B4D2}"/>
    <cellStyle name="Moneda [0] 4 3 3 16 3" xfId="36468" xr:uid="{29F0C4C3-52BD-450E-AA36-721325A72C61}"/>
    <cellStyle name="Moneda [0] 4 3 3 17" xfId="36773" xr:uid="{83FF0355-C887-4169-B0AB-5B8E3A05EF27}"/>
    <cellStyle name="Moneda [0] 4 3 3 17 2" xfId="53642" xr:uid="{AC1C4760-C069-4CFE-AEE8-34B7B2F76981}"/>
    <cellStyle name="Moneda [0] 4 3 3 18" xfId="37083" xr:uid="{F71F3AC9-A9DC-4F6F-AAEF-B987CB083462}"/>
    <cellStyle name="Moneda [0] 4 3 3 18 2" xfId="53952" xr:uid="{DA081EEA-07FE-4993-841E-ED2EA7EB14BD}"/>
    <cellStyle name="Moneda [0] 4 3 3 19" xfId="37386" xr:uid="{FAD7664F-7CCE-485A-B6C9-09796AC6FDDE}"/>
    <cellStyle name="Moneda [0] 4 3 3 19 2" xfId="54255" xr:uid="{5B1465A0-2D65-4A9B-980D-EDA2D83C6508}"/>
    <cellStyle name="Moneda [0] 4 3 3 2" xfId="616" xr:uid="{598809F2-F37D-402B-B97B-B8E3A54FE387}"/>
    <cellStyle name="Moneda [0] 4 3 3 2 2" xfId="2888" xr:uid="{BE6EF899-282F-40FF-B281-B10CE8C02762}"/>
    <cellStyle name="Moneda [0] 4 3 3 2 2 2" xfId="5303" xr:uid="{09058B59-0187-4807-9A15-51E219A15933}"/>
    <cellStyle name="Moneda [0] 4 3 3 2 2 2 2" xfId="13286" xr:uid="{4CDB186B-A3F4-4C65-972C-BC190FE2BC1D}"/>
    <cellStyle name="Moneda [0] 4 3 3 2 2 2 2 2" xfId="44334" xr:uid="{4BAD4827-40C9-4A2B-B6AB-D9A6C50FBC77}"/>
    <cellStyle name="Moneda [0] 4 3 3 2 2 2 3" xfId="27465" xr:uid="{72399A6B-3EA1-4ACA-ABA1-73D93BE32F9D}"/>
    <cellStyle name="Moneda [0] 4 3 3 2 2 3" xfId="7717" xr:uid="{26324CE2-8269-4DFB-B446-DCC369852D88}"/>
    <cellStyle name="Moneda [0] 4 3 3 2 2 3 2" xfId="16894" xr:uid="{85481E1B-6373-40A4-9637-90E8A5C090D4}"/>
    <cellStyle name="Moneda [0] 4 3 3 2 2 3 2 2" xfId="47941" xr:uid="{73D02EF4-8FC0-4B53-A1E7-4455CE0B9646}"/>
    <cellStyle name="Moneda [0] 4 3 3 2 2 3 3" xfId="31072" xr:uid="{A551C1EF-BEFB-4B48-B195-C826C45E93F3}"/>
    <cellStyle name="Moneda [0] 4 3 3 2 2 4" xfId="21149" xr:uid="{563EE731-1EBE-47E1-A767-3984E355EB38}"/>
    <cellStyle name="Moneda [0] 4 3 3 2 2 4 2" xfId="52166" xr:uid="{38D47179-B1B9-45E3-8776-C295814D33C2}"/>
    <cellStyle name="Moneda [0] 4 3 3 2 2 4 3" xfId="35297" xr:uid="{472BD48A-C0FE-4210-8CF7-E478BF557A7F}"/>
    <cellStyle name="Moneda [0] 4 3 3 2 2 5" xfId="10128" xr:uid="{1D2CA0EA-1F5C-4A76-9330-484E763FA476}"/>
    <cellStyle name="Moneda [0] 4 3 3 2 2 5 2" xfId="41180" xr:uid="{80A328F0-1591-4ED0-9688-068142446F57}"/>
    <cellStyle name="Moneda [0] 4 3 3 2 2 6" xfId="24311" xr:uid="{FA7571D7-5C26-4D11-B030-C67D8B9C1E44}"/>
    <cellStyle name="Moneda [0] 4 3 3 2 3" xfId="1949" xr:uid="{EDFF9785-E217-442B-BEDE-B39E0E1A59DC}"/>
    <cellStyle name="Moneda [0] 4 3 3 2 3 2" xfId="4364" xr:uid="{7B99357B-62D3-4041-990F-2BA074C37CA7}"/>
    <cellStyle name="Moneda [0] 4 3 3 2 3 2 2" xfId="12347" xr:uid="{69849EA3-B8E5-45BB-BB2F-AD61671D6266}"/>
    <cellStyle name="Moneda [0] 4 3 3 2 3 2 2 2" xfId="43395" xr:uid="{235AEAFD-81A8-4F3B-87ED-083F338B495C}"/>
    <cellStyle name="Moneda [0] 4 3 3 2 3 2 3" xfId="26526" xr:uid="{AB07EED3-D988-4AFB-9780-ECABC05B31F1}"/>
    <cellStyle name="Moneda [0] 4 3 3 2 3 3" xfId="6778" xr:uid="{F4A7E5C6-8CCB-4F55-936C-0B93C5240704}"/>
    <cellStyle name="Moneda [0] 4 3 3 2 3 3 2" xfId="15955" xr:uid="{09B21188-9871-42D7-97A0-C06B83B79BCC}"/>
    <cellStyle name="Moneda [0] 4 3 3 2 3 3 2 2" xfId="47002" xr:uid="{27B7A1BF-D60D-4497-A554-453EF569155D}"/>
    <cellStyle name="Moneda [0] 4 3 3 2 3 3 3" xfId="30133" xr:uid="{A244EC8C-BEFA-4100-8004-C2F9FEE13C7B}"/>
    <cellStyle name="Moneda [0] 4 3 3 2 3 4" xfId="20210" xr:uid="{F473EA2E-23BF-4C3D-83A0-7DF707B7CF51}"/>
    <cellStyle name="Moneda [0] 4 3 3 2 3 4 2" xfId="51227" xr:uid="{4A783B4F-F899-4A39-82B5-BF46888D5727}"/>
    <cellStyle name="Moneda [0] 4 3 3 2 3 4 3" xfId="34358" xr:uid="{39F25EC2-3445-4861-83B5-DE038F2767CC}"/>
    <cellStyle name="Moneda [0] 4 3 3 2 3 5" xfId="9189" xr:uid="{5BF83035-9F39-4B3F-9878-7BE8D13274E5}"/>
    <cellStyle name="Moneda [0] 4 3 3 2 3 5 2" xfId="40241" xr:uid="{A92006A3-91BB-4B2D-A305-2523BE7445C7}"/>
    <cellStyle name="Moneda [0] 4 3 3 2 3 6" xfId="23372" xr:uid="{05490FA6-4949-4715-9366-EBD830890B6C}"/>
    <cellStyle name="Moneda [0] 4 3 3 2 4" xfId="1205" xr:uid="{157E9252-B83A-4307-A66A-CFB58F0F74C4}"/>
    <cellStyle name="Moneda [0] 4 3 3 2 4 2" xfId="11604" xr:uid="{D562CA1C-A452-468F-AF33-91C096322591}"/>
    <cellStyle name="Moneda [0] 4 3 3 2 4 2 2" xfId="42652" xr:uid="{0351601D-530A-43DD-A456-54640C117ACE}"/>
    <cellStyle name="Moneda [0] 4 3 3 2 4 3" xfId="25783" xr:uid="{A39B1413-42A0-4B1E-B57B-4119299C4FA8}"/>
    <cellStyle name="Moneda [0] 4 3 3 2 5" xfId="3620" xr:uid="{DACED570-4F32-4425-BFF8-E4365886A3F8}"/>
    <cellStyle name="Moneda [0] 4 3 3 2 5 2" xfId="15212" xr:uid="{DDF5A45B-4146-4E89-858F-F0C80BD80641}"/>
    <cellStyle name="Moneda [0] 4 3 3 2 5 2 2" xfId="46259" xr:uid="{6C1AE877-3791-4BD6-951B-15E07D8893F0}"/>
    <cellStyle name="Moneda [0] 4 3 3 2 5 3" xfId="29390" xr:uid="{D36CEB46-EC4B-4246-8C4C-CC7F870C6085}"/>
    <cellStyle name="Moneda [0] 4 3 3 2 6" xfId="6035" xr:uid="{3CEA8FDF-E4A3-425D-888D-D72C60155D74}"/>
    <cellStyle name="Moneda [0] 4 3 3 2 6 2" xfId="19467" xr:uid="{6AE365E2-9FE2-42A2-8D92-990A6283AA08}"/>
    <cellStyle name="Moneda [0] 4 3 3 2 6 2 2" xfId="50484" xr:uid="{EB02808E-2D2B-4105-9F45-5C63365DEA03}"/>
    <cellStyle name="Moneda [0] 4 3 3 2 6 3" xfId="33615" xr:uid="{7A1FE28C-BE46-4248-B323-270AFCFB8A72}"/>
    <cellStyle name="Moneda [0] 4 3 3 2 7" xfId="8446" xr:uid="{3DC6FBEB-8479-4F67-96EA-6870F5389D64}"/>
    <cellStyle name="Moneda [0] 4 3 3 2 7 2" xfId="39498" xr:uid="{A84EE928-FB96-44DF-94BB-42E1F41DF8E2}"/>
    <cellStyle name="Moneda [0] 4 3 3 2 8" xfId="22629" xr:uid="{CA38C2C0-57B4-41F3-9609-D0C58F85FCFB}"/>
    <cellStyle name="Moneda [0] 4 3 3 20" xfId="37686" xr:uid="{79DBBAEA-0B76-4A33-A929-335F5E00B375}"/>
    <cellStyle name="Moneda [0] 4 3 3 20 2" xfId="54555" xr:uid="{FD33DAA3-4653-4742-B180-A99951E4AF40}"/>
    <cellStyle name="Moneda [0] 4 3 3 21" xfId="37988" xr:uid="{46AFCEAD-D9C4-4CCF-87E0-6B7C6495A1E4}"/>
    <cellStyle name="Moneda [0] 4 3 3 21 2" xfId="54857" xr:uid="{64D3ED39-2AEA-44FC-9FB3-6E8654200169}"/>
    <cellStyle name="Moneda [0] 4 3 3 22" xfId="38290" xr:uid="{323DB8D4-A9A4-4BF0-898A-993C7D182841}"/>
    <cellStyle name="Moneda [0] 4 3 3 22 2" xfId="55159" xr:uid="{58091863-BE9E-49DD-8289-57320713DD7F}"/>
    <cellStyle name="Moneda [0] 4 3 3 23" xfId="38590" xr:uid="{62AA5C02-82CF-4CB5-909F-3FE1303EC58D}"/>
    <cellStyle name="Moneda [0] 4 3 3 23 2" xfId="55459" xr:uid="{073F73F1-AAF7-4BBA-B85E-090AB12853AC}"/>
    <cellStyle name="Moneda [0] 4 3 3 24" xfId="38890" xr:uid="{3EA2FF39-A0D2-4E26-A5C4-8EA639CC62E0}"/>
    <cellStyle name="Moneda [0] 4 3 3 24 2" xfId="55759" xr:uid="{E5760D78-7213-4ED3-85E2-1508D5534875}"/>
    <cellStyle name="Moneda [0] 4 3 3 25" xfId="39214" xr:uid="{51A74939-8158-4BB4-8239-25E2633834B9}"/>
    <cellStyle name="Moneda [0] 4 3 3 26" xfId="22345" xr:uid="{1CBC9393-C115-48CD-8B05-DA1B187E10C6}"/>
    <cellStyle name="Moneda [0] 4 3 3 3" xfId="2251" xr:uid="{AE545F33-43E2-4B03-B985-3D7CD6ADD598}"/>
    <cellStyle name="Moneda [0] 4 3 3 3 2" xfId="4666" xr:uid="{141C8A51-F33A-411D-A8F6-B061F8E2FA87}"/>
    <cellStyle name="Moneda [0] 4 3 3 3 2 2" xfId="12649" xr:uid="{99A44AEE-4277-4351-B4EC-5A9975E1AC6B}"/>
    <cellStyle name="Moneda [0] 4 3 3 3 2 2 2" xfId="43697" xr:uid="{1C7E2267-F4DD-44D6-AB40-B0F388F5A0E3}"/>
    <cellStyle name="Moneda [0] 4 3 3 3 2 3" xfId="26828" xr:uid="{E554D42D-5D48-4EB8-948B-6812FEA147E3}"/>
    <cellStyle name="Moneda [0] 4 3 3 3 3" xfId="7080" xr:uid="{6ED64B2C-1F65-4DFB-B407-D99E4A2CD69B}"/>
    <cellStyle name="Moneda [0] 4 3 3 3 3 2" xfId="16257" xr:uid="{6B0F8959-9599-4263-A248-F04C553ADAC3}"/>
    <cellStyle name="Moneda [0] 4 3 3 3 3 2 2" xfId="47304" xr:uid="{4EB54E17-DBE2-440C-BD1F-B1E477910DB3}"/>
    <cellStyle name="Moneda [0] 4 3 3 3 3 3" xfId="30435" xr:uid="{B22433E0-9A5C-446E-AF3B-07F770E2E4FA}"/>
    <cellStyle name="Moneda [0] 4 3 3 3 4" xfId="20512" xr:uid="{0F556FD0-4CC5-4FB0-8D69-8B8CD93D17B0}"/>
    <cellStyle name="Moneda [0] 4 3 3 3 4 2" xfId="51529" xr:uid="{A92771E6-0D7B-4FF7-A62A-CF08590B9CAF}"/>
    <cellStyle name="Moneda [0] 4 3 3 3 4 3" xfId="34660" xr:uid="{4C906E7C-0296-43D5-BF2C-689B21AC312B}"/>
    <cellStyle name="Moneda [0] 4 3 3 3 5" xfId="9491" xr:uid="{5C15E4E3-6F19-42B0-B859-8EA514F35207}"/>
    <cellStyle name="Moneda [0] 4 3 3 3 5 2" xfId="40543" xr:uid="{8E2FB8B4-6357-4D92-B48E-7D89FDBC2E4B}"/>
    <cellStyle name="Moneda [0] 4 3 3 3 6" xfId="23674" xr:uid="{BEABC244-49A8-44C1-B964-7CC99023825A}"/>
    <cellStyle name="Moneda [0] 4 3 3 4" xfId="2604" xr:uid="{EA466659-A1FB-405B-B420-796DEAF2D38B}"/>
    <cellStyle name="Moneda [0] 4 3 3 4 2" xfId="5019" xr:uid="{74E6DC9E-1054-4005-B03C-CF54ECE1257E}"/>
    <cellStyle name="Moneda [0] 4 3 3 4 2 2" xfId="13002" xr:uid="{B7A31006-F624-4E09-A2DC-324B544472CE}"/>
    <cellStyle name="Moneda [0] 4 3 3 4 2 2 2" xfId="44050" xr:uid="{06ECE00C-1469-4802-A8B5-2D55AD52D77F}"/>
    <cellStyle name="Moneda [0] 4 3 3 4 2 3" xfId="27181" xr:uid="{43C853F2-DDA0-4D64-B4C9-ACF2698A22E0}"/>
    <cellStyle name="Moneda [0] 4 3 3 4 3" xfId="7433" xr:uid="{2A8A99F0-F94B-48B0-A791-A0486F6E8CC2}"/>
    <cellStyle name="Moneda [0] 4 3 3 4 3 2" xfId="16610" xr:uid="{3263B742-9702-48F2-AA9F-5F13B7CF0135}"/>
    <cellStyle name="Moneda [0] 4 3 3 4 3 2 2" xfId="47657" xr:uid="{10DD4755-EB69-4741-95C0-8457086E90C2}"/>
    <cellStyle name="Moneda [0] 4 3 3 4 3 3" xfId="30788" xr:uid="{1DB0502E-4310-4763-A43E-3B8E983EC25B}"/>
    <cellStyle name="Moneda [0] 4 3 3 4 4" xfId="20865" xr:uid="{E8803395-EAD1-4C09-9248-E81287B444AA}"/>
    <cellStyle name="Moneda [0] 4 3 3 4 4 2" xfId="51882" xr:uid="{7725F6BB-F117-4790-84AA-2FE2413B6DDB}"/>
    <cellStyle name="Moneda [0] 4 3 3 4 4 3" xfId="35013" xr:uid="{F74649D8-5752-4957-9D0E-DF174BE99FB6}"/>
    <cellStyle name="Moneda [0] 4 3 3 4 5" xfId="9844" xr:uid="{BB53D9D7-793A-4AF7-87B3-08BD62B9AE65}"/>
    <cellStyle name="Moneda [0] 4 3 3 4 5 2" xfId="40896" xr:uid="{9CD0ACBD-D006-4CE0-9360-00F14058191F}"/>
    <cellStyle name="Moneda [0] 4 3 3 4 6" xfId="24027" xr:uid="{EE965FC9-911A-4CFA-8A85-CAB0CAC4926B}"/>
    <cellStyle name="Moneda [0] 4 3 3 5" xfId="1597" xr:uid="{59C45509-9D73-47CB-9CD6-F7EB9EDA4A8A}"/>
    <cellStyle name="Moneda [0] 4 3 3 5 2" xfId="4012" xr:uid="{02E0C514-C13A-42CF-A311-10222FA37281}"/>
    <cellStyle name="Moneda [0] 4 3 3 5 2 2" xfId="11995" xr:uid="{F04D1868-C7B8-431B-BE14-7946F3B32186}"/>
    <cellStyle name="Moneda [0] 4 3 3 5 2 2 2" xfId="43043" xr:uid="{0D883AC5-3A62-47FA-A047-BCC5A17466D3}"/>
    <cellStyle name="Moneda [0] 4 3 3 5 2 3" xfId="26174" xr:uid="{E1B52D89-53C9-4C16-943A-6D077037F93B}"/>
    <cellStyle name="Moneda [0] 4 3 3 5 3" xfId="6426" xr:uid="{415E45D5-2692-46D0-BDE3-88019ED1F395}"/>
    <cellStyle name="Moneda [0] 4 3 3 5 3 2" xfId="15603" xr:uid="{62919050-A573-429A-92E5-0D6D3EC11137}"/>
    <cellStyle name="Moneda [0] 4 3 3 5 3 2 2" xfId="46650" xr:uid="{6C2BD1EE-F5BA-4C89-B400-D29F39FF1304}"/>
    <cellStyle name="Moneda [0] 4 3 3 5 3 3" xfId="29781" xr:uid="{EF6BBCFE-E1A1-4434-BE6F-5312C84C3D49}"/>
    <cellStyle name="Moneda [0] 4 3 3 5 4" xfId="19858" xr:uid="{F85B7A64-10AE-4B7B-855F-6EDEC626798C}"/>
    <cellStyle name="Moneda [0] 4 3 3 5 4 2" xfId="50875" xr:uid="{785A79C7-FD72-47D6-ABCB-A152CDF18122}"/>
    <cellStyle name="Moneda [0] 4 3 3 5 4 3" xfId="34006" xr:uid="{2D8C9C75-7135-46C3-873C-0F5D2EC6430F}"/>
    <cellStyle name="Moneda [0] 4 3 3 5 5" xfId="8837" xr:uid="{39CD2D97-4484-489F-94D8-F4F18410DA63}"/>
    <cellStyle name="Moneda [0] 4 3 3 5 5 2" xfId="39889" xr:uid="{6E9147B8-2526-418E-814B-B34F675E9E22}"/>
    <cellStyle name="Moneda [0] 4 3 3 5 6" xfId="23020" xr:uid="{FF593F88-0582-4056-B56B-BC61244173AE}"/>
    <cellStyle name="Moneda [0] 4 3 3 6" xfId="921" xr:uid="{0F5430B1-6D4E-4BE7-BEC2-59E2B49673E4}"/>
    <cellStyle name="Moneda [0] 4 3 3 6 2" xfId="13711" xr:uid="{B9F65F9A-B284-4C36-B899-31B4A2F9C174}"/>
    <cellStyle name="Moneda [0] 4 3 3 6 2 2" xfId="44759" xr:uid="{8428A381-326D-451E-966D-AF292DD9DD0E}"/>
    <cellStyle name="Moneda [0] 4 3 3 6 2 3" xfId="27890" xr:uid="{8D937A6E-F133-43F5-A233-3C3A36BF14A1}"/>
    <cellStyle name="Moneda [0] 4 3 3 6 3" xfId="17319" xr:uid="{1600F8B2-319C-4067-9520-0887A65E6C5D}"/>
    <cellStyle name="Moneda [0] 4 3 3 6 3 2" xfId="48366" xr:uid="{F0F3AF85-276D-425D-840A-9AB7635FF07D}"/>
    <cellStyle name="Moneda [0] 4 3 3 6 3 3" xfId="31497" xr:uid="{351C488A-5FD6-479D-B83F-3E062A386172}"/>
    <cellStyle name="Moneda [0] 4 3 3 6 4" xfId="21574" xr:uid="{8ADD3259-5BDF-4C91-A637-AC94A6D40694}"/>
    <cellStyle name="Moneda [0] 4 3 3 6 4 2" xfId="52591" xr:uid="{975F0E7F-D508-4D19-A3FF-4EC8B7983F30}"/>
    <cellStyle name="Moneda [0] 4 3 3 6 4 3" xfId="35722" xr:uid="{B729A772-ACDA-4DC4-9C89-B4A0A14D01B4}"/>
    <cellStyle name="Moneda [0] 4 3 3 6 5" xfId="10553" xr:uid="{56AD0FC4-1934-433C-B554-77992E978724}"/>
    <cellStyle name="Moneda [0] 4 3 3 6 5 2" xfId="41605" xr:uid="{D4871FDB-2530-44F7-85F4-81BD0A56F498}"/>
    <cellStyle name="Moneda [0] 4 3 3 6 6" xfId="24736" xr:uid="{449ADB9B-7B7C-42C9-B743-13C0025540AC}"/>
    <cellStyle name="Moneda [0] 4 3 3 7" xfId="3336" xr:uid="{AA1DE27D-880B-4B73-80CD-C4BB20237C12}"/>
    <cellStyle name="Moneda [0] 4 3 3 7 2" xfId="14008" xr:uid="{7867B370-3220-4839-9565-026E62C7EDEF}"/>
    <cellStyle name="Moneda [0] 4 3 3 7 2 2" xfId="45056" xr:uid="{4AAB0344-61EC-482F-A902-1BB157864FBC}"/>
    <cellStyle name="Moneda [0] 4 3 3 7 2 3" xfId="28187" xr:uid="{2261A084-B5F4-4B8D-89C0-53554EC93508}"/>
    <cellStyle name="Moneda [0] 4 3 3 7 3" xfId="17616" xr:uid="{3AC7D343-5C8C-478F-AF5F-D6922FA103AE}"/>
    <cellStyle name="Moneda [0] 4 3 3 7 3 2" xfId="48663" xr:uid="{96789297-9F33-4CA5-9607-760E40EF6AF5}"/>
    <cellStyle name="Moneda [0] 4 3 3 7 3 3" xfId="31794" xr:uid="{1E562BBA-EA0C-4EED-A833-9CAD96FD9D97}"/>
    <cellStyle name="Moneda [0] 4 3 3 7 4" xfId="21871" xr:uid="{4FB438E8-A007-48F4-A1D4-FC8F32CE174A}"/>
    <cellStyle name="Moneda [0] 4 3 3 7 4 2" xfId="52888" xr:uid="{CAE25B5C-6423-41A8-8DA4-1204ED88F9D3}"/>
    <cellStyle name="Moneda [0] 4 3 3 7 4 3" xfId="36019" xr:uid="{1846F1C5-1CDD-4922-8F7C-E58FA24E7871}"/>
    <cellStyle name="Moneda [0] 4 3 3 7 5" xfId="10850" xr:uid="{4B677632-9F9A-4D5E-B3F6-1E82C7737F72}"/>
    <cellStyle name="Moneda [0] 4 3 3 7 5 2" xfId="41902" xr:uid="{5B0319FE-50C6-4849-B23B-492976C35A02}"/>
    <cellStyle name="Moneda [0] 4 3 3 7 6" xfId="25033" xr:uid="{91B79C01-06E6-4824-84D2-0629FA896B5B}"/>
    <cellStyle name="Moneda [0] 4 3 3 8" xfId="5751" xr:uid="{EB914C31-04C0-4B49-984E-D4AA4F4C0C20}"/>
    <cellStyle name="Moneda [0] 4 3 3 8 2" xfId="14237" xr:uid="{56B05A57-9A37-40B6-86D4-24527344EFB3}"/>
    <cellStyle name="Moneda [0] 4 3 3 8 2 2" xfId="45285" xr:uid="{D5508F1B-2A86-471A-BCBC-FEF0FE8B9032}"/>
    <cellStyle name="Moneda [0] 4 3 3 8 2 3" xfId="28416" xr:uid="{FC9455E3-92C8-4F90-A6C1-55068684C2FD}"/>
    <cellStyle name="Moneda [0] 4 3 3 8 3" xfId="17849" xr:uid="{CA4BB923-8942-4AA8-8747-7C1F984D7FC9}"/>
    <cellStyle name="Moneda [0] 4 3 3 8 3 2" xfId="48896" xr:uid="{679F899C-5879-4350-8DB7-2BF6DCA56199}"/>
    <cellStyle name="Moneda [0] 4 3 3 8 3 3" xfId="32027" xr:uid="{9C48579B-5196-42A7-94D2-0FC49E554A05}"/>
    <cellStyle name="Moneda [0] 4 3 3 8 4" xfId="22100" xr:uid="{F11FDC3A-41D1-4563-BCBD-5E370924E9BC}"/>
    <cellStyle name="Moneda [0] 4 3 3 8 4 2" xfId="53117" xr:uid="{66E46375-7EBF-433F-B952-C507427AF19B}"/>
    <cellStyle name="Moneda [0] 4 3 3 8 4 3" xfId="36248" xr:uid="{49E5224F-3D29-4B6D-AEEE-64DFA760E2D3}"/>
    <cellStyle name="Moneda [0] 4 3 3 8 5" xfId="11083" xr:uid="{66B4D6A3-C447-44EB-9FB9-9AA72D5F2B12}"/>
    <cellStyle name="Moneda [0] 4 3 3 8 5 2" xfId="42131" xr:uid="{4F3A7AD8-BC0D-41BE-A11C-8B633EA7EB3A}"/>
    <cellStyle name="Moneda [0] 4 3 3 8 6" xfId="25262" xr:uid="{26F97BE8-1F84-4035-B57B-751924AE734E}"/>
    <cellStyle name="Moneda [0] 4 3 3 9" xfId="11320" xr:uid="{83EF558E-066D-4DB3-841D-0932A41D516F}"/>
    <cellStyle name="Moneda [0] 4 3 3 9 2" xfId="14928" xr:uid="{8FE5E695-81FA-4E4B-876E-03638AFF10A2}"/>
    <cellStyle name="Moneda [0] 4 3 3 9 2 2" xfId="45975" xr:uid="{2D2004C0-5572-4A09-9B43-6E70095A3019}"/>
    <cellStyle name="Moneda [0] 4 3 3 9 2 3" xfId="29106" xr:uid="{0D2049FB-9981-492C-A695-39C25C5565DB}"/>
    <cellStyle name="Moneda [0] 4 3 3 9 3" xfId="19183" xr:uid="{369C9870-FE47-45F4-9AC5-3118E455D2E3}"/>
    <cellStyle name="Moneda [0] 4 3 3 9 3 2" xfId="50200" xr:uid="{B3DA7E87-8615-4CD4-AAE9-032C2C01AB56}"/>
    <cellStyle name="Moneda [0] 4 3 3 9 3 3" xfId="33331" xr:uid="{A9349D2D-A348-475F-98EC-D6CCEB9397E1}"/>
    <cellStyle name="Moneda [0] 4 3 3 9 4" xfId="42368" xr:uid="{70A09D68-705B-4EC5-ACD9-F27EBDB1710B}"/>
    <cellStyle name="Moneda [0] 4 3 3 9 5" xfId="25499" xr:uid="{E63A2401-0565-4C10-86ED-28C8D6091052}"/>
    <cellStyle name="Moneda [0] 4 3 30" xfId="38888" xr:uid="{56801D78-6DF5-41E3-A145-4184CD0808E7}"/>
    <cellStyle name="Moneda [0] 4 3 30 2" xfId="55757" xr:uid="{48226FDA-D333-44A0-8C2A-A6FDC4AA22D3}"/>
    <cellStyle name="Moneda [0] 4 3 31" xfId="39039" xr:uid="{35A4DFA1-8A08-46AC-B2EC-498F3F46E7EA}"/>
    <cellStyle name="Moneda [0] 4 3 32" xfId="22170" xr:uid="{6530009C-33EF-40ED-BA00-C4A6C7424C93}"/>
    <cellStyle name="Moneda [0] 4 3 4" xfId="224" xr:uid="{8593698E-8B89-4547-967D-538380F66436}"/>
    <cellStyle name="Moneda [0] 4 3 4 10" xfId="14821" xr:uid="{AEB7A378-6A1D-405E-99CC-5043299B0972}"/>
    <cellStyle name="Moneda [0] 4 3 4 10 2" xfId="45868" xr:uid="{203EC4D9-7A54-4557-A102-37F14675EA6F}"/>
    <cellStyle name="Moneda [0] 4 3 4 10 3" xfId="28999" xr:uid="{3F5ED84B-FC4A-4603-AD75-FCCF03353C5C}"/>
    <cellStyle name="Moneda [0] 4 3 4 11" xfId="18117" xr:uid="{2E6E4A98-B833-4B26-B5A5-C46D59EF0709}"/>
    <cellStyle name="Moneda [0] 4 3 4 11 2" xfId="49134" xr:uid="{DD534C8F-CEA9-4CEF-9B8F-6FE017CC99E5}"/>
    <cellStyle name="Moneda [0] 4 3 4 11 3" xfId="32265" xr:uid="{2B908175-4107-432A-A413-66AC21D3D365}"/>
    <cellStyle name="Moneda [0] 4 3 4 12" xfId="18417" xr:uid="{B9428172-A7A2-4626-8A46-DE26251C9927}"/>
    <cellStyle name="Moneda [0] 4 3 4 12 2" xfId="49434" xr:uid="{6D86FB67-0E5F-4748-8AC8-B3BFD11FF87D}"/>
    <cellStyle name="Moneda [0] 4 3 4 12 3" xfId="32565" xr:uid="{BA1F35D2-DF44-4944-9003-C243E5BD8645}"/>
    <cellStyle name="Moneda [0] 4 3 4 13" xfId="18717" xr:uid="{3BE5F388-3C72-4F9F-85FE-646F28543773}"/>
    <cellStyle name="Moneda [0] 4 3 4 13 2" xfId="49734" xr:uid="{BE5A02AB-1542-4263-B170-FF4FCFA9A46A}"/>
    <cellStyle name="Moneda [0] 4 3 4 13 3" xfId="32865" xr:uid="{84EB2513-090A-4215-B25D-0B8208F66F14}"/>
    <cellStyle name="Moneda [0] 4 3 4 14" xfId="19076" xr:uid="{B66B9AE8-2164-424C-98CD-E71AD583CF33}"/>
    <cellStyle name="Moneda [0] 4 3 4 14 2" xfId="50093" xr:uid="{B44CBEB0-C6B8-453B-B6F8-A6C3AA83BC10}"/>
    <cellStyle name="Moneda [0] 4 3 4 14 3" xfId="33224" xr:uid="{63C9A646-2CBA-465F-BE6C-4F7F882860F6}"/>
    <cellStyle name="Moneda [0] 4 3 4 15" xfId="8055" xr:uid="{E2177DEF-853D-4752-9C1D-4F4304D01833}"/>
    <cellStyle name="Moneda [0] 4 3 4 15 2" xfId="53338" xr:uid="{0BA68081-1066-4C4C-85E6-0D5630E48372}"/>
    <cellStyle name="Moneda [0] 4 3 4 15 3" xfId="36469" xr:uid="{B1B8AAEE-07CF-481A-AAD2-32BD59BB06CF}"/>
    <cellStyle name="Moneda [0] 4 3 4 16" xfId="36774" xr:uid="{75C340AA-59B1-42A5-BBDD-92EEE7CD3953}"/>
    <cellStyle name="Moneda [0] 4 3 4 16 2" xfId="53643" xr:uid="{522EC0ED-E26C-41ED-9526-68701BB55F4C}"/>
    <cellStyle name="Moneda [0] 4 3 4 17" xfId="37084" xr:uid="{8F379878-33E4-4CE2-93D1-4BF07C7BAF00}"/>
    <cellStyle name="Moneda [0] 4 3 4 17 2" xfId="53953" xr:uid="{19139D86-F953-4091-9A19-7E503115D076}"/>
    <cellStyle name="Moneda [0] 4 3 4 18" xfId="37387" xr:uid="{ADCA1835-7975-4750-B298-A76719259A3A}"/>
    <cellStyle name="Moneda [0] 4 3 4 18 2" xfId="54256" xr:uid="{767787F0-2DDE-408B-9406-DB42C1922578}"/>
    <cellStyle name="Moneda [0] 4 3 4 19" xfId="37687" xr:uid="{5C78897E-0AD6-4957-92D7-DC8583F97DA0}"/>
    <cellStyle name="Moneda [0] 4 3 4 19 2" xfId="54556" xr:uid="{561960E8-2089-4F59-980C-F56390B9E999}"/>
    <cellStyle name="Moneda [0] 4 3 4 2" xfId="617" xr:uid="{34889415-202B-4F8A-B35C-D5AD320666AF}"/>
    <cellStyle name="Moneda [0] 4 3 4 2 2" xfId="2889" xr:uid="{F075B679-6359-42F6-9051-3F8FB75FD893}"/>
    <cellStyle name="Moneda [0] 4 3 4 2 2 2" xfId="5304" xr:uid="{52417289-4240-467E-A871-5AE685FD5877}"/>
    <cellStyle name="Moneda [0] 4 3 4 2 2 2 2" xfId="13287" xr:uid="{06DC9440-DD75-4326-A3AC-044E9A22949C}"/>
    <cellStyle name="Moneda [0] 4 3 4 2 2 2 2 2" xfId="44335" xr:uid="{AF801492-4165-46C6-9272-2983D929DD56}"/>
    <cellStyle name="Moneda [0] 4 3 4 2 2 2 3" xfId="27466" xr:uid="{E3993516-FA89-4D68-965E-4C3918A8C113}"/>
    <cellStyle name="Moneda [0] 4 3 4 2 2 3" xfId="7718" xr:uid="{A512DF98-DD48-4B0E-94EE-71490D999E50}"/>
    <cellStyle name="Moneda [0] 4 3 4 2 2 3 2" xfId="16895" xr:uid="{BDADC259-B1AA-4CDF-995E-CD6C0616E02D}"/>
    <cellStyle name="Moneda [0] 4 3 4 2 2 3 2 2" xfId="47942" xr:uid="{C3271272-80D1-4E42-B011-3FF4BA185460}"/>
    <cellStyle name="Moneda [0] 4 3 4 2 2 3 3" xfId="31073" xr:uid="{A48EE0C8-198A-4200-87D6-F73FEF356242}"/>
    <cellStyle name="Moneda [0] 4 3 4 2 2 4" xfId="21150" xr:uid="{6154B1EB-D5A5-454D-8D59-942DD65D336C}"/>
    <cellStyle name="Moneda [0] 4 3 4 2 2 4 2" xfId="52167" xr:uid="{8534C707-CFF5-4FA6-989F-42F0B80F9B9D}"/>
    <cellStyle name="Moneda [0] 4 3 4 2 2 4 3" xfId="35298" xr:uid="{25EDE8C5-438B-4B04-86E1-00E2C16F4EDE}"/>
    <cellStyle name="Moneda [0] 4 3 4 2 2 5" xfId="10129" xr:uid="{C49750EB-6A06-4F54-8A38-61F2522AFF16}"/>
    <cellStyle name="Moneda [0] 4 3 4 2 2 5 2" xfId="41181" xr:uid="{6C9DA0D1-83F8-4BED-B0A4-43DF0318E935}"/>
    <cellStyle name="Moneda [0] 4 3 4 2 2 6" xfId="24312" xr:uid="{4B4D96D5-9CC8-43AB-9EC9-EEF18B28A95C}"/>
    <cellStyle name="Moneda [0] 4 3 4 2 3" xfId="1842" xr:uid="{339E56DF-CA60-465A-BCFD-68FF0A12ED86}"/>
    <cellStyle name="Moneda [0] 4 3 4 2 3 2" xfId="4257" xr:uid="{5EE7E050-A333-444A-8947-4F2B9C61E7D1}"/>
    <cellStyle name="Moneda [0] 4 3 4 2 3 2 2" xfId="12240" xr:uid="{58B3B1F5-4DEB-4FB7-8C05-FDD4F6E92BD2}"/>
    <cellStyle name="Moneda [0] 4 3 4 2 3 2 2 2" xfId="43288" xr:uid="{3B254E36-C16A-4611-80B3-F37C6FC30C26}"/>
    <cellStyle name="Moneda [0] 4 3 4 2 3 2 3" xfId="26419" xr:uid="{B79501DE-0C5B-475D-BBC6-7463CDEFEDBE}"/>
    <cellStyle name="Moneda [0] 4 3 4 2 3 3" xfId="6671" xr:uid="{CBFCB715-9F99-4BFC-84B9-F1B007C15A82}"/>
    <cellStyle name="Moneda [0] 4 3 4 2 3 3 2" xfId="15848" xr:uid="{0D1EF878-2E98-4382-AE01-3D34BF108D03}"/>
    <cellStyle name="Moneda [0] 4 3 4 2 3 3 2 2" xfId="46895" xr:uid="{EF07AF90-3683-4EAD-A959-E74AD9544105}"/>
    <cellStyle name="Moneda [0] 4 3 4 2 3 3 3" xfId="30026" xr:uid="{1C880B6B-16D9-41CD-8558-598E8F2031E5}"/>
    <cellStyle name="Moneda [0] 4 3 4 2 3 4" xfId="20103" xr:uid="{D611EA4D-039B-4ECE-BB07-D92E7A3FDFBA}"/>
    <cellStyle name="Moneda [0] 4 3 4 2 3 4 2" xfId="51120" xr:uid="{80AF168D-4F2E-44EE-8E19-3D13955CF66D}"/>
    <cellStyle name="Moneda [0] 4 3 4 2 3 4 3" xfId="34251" xr:uid="{159D22C1-9EF5-4291-9F4A-7D30098D336F}"/>
    <cellStyle name="Moneda [0] 4 3 4 2 3 5" xfId="9082" xr:uid="{6133AE89-4F76-4F3A-B7EB-6B471676F833}"/>
    <cellStyle name="Moneda [0] 4 3 4 2 3 5 2" xfId="40134" xr:uid="{6801C796-5A12-4606-9B2B-F1C006B2BDF5}"/>
    <cellStyle name="Moneda [0] 4 3 4 2 3 6" xfId="23265" xr:uid="{FEF55BF9-D7DD-4DE4-AF24-A91AD5A275BE}"/>
    <cellStyle name="Moneda [0] 4 3 4 2 4" xfId="1206" xr:uid="{C86DF682-5E48-4F17-B874-E096271AA64B}"/>
    <cellStyle name="Moneda [0] 4 3 4 2 4 2" xfId="11605" xr:uid="{CBF99038-F9CA-4C69-B001-8E604C6C009D}"/>
    <cellStyle name="Moneda [0] 4 3 4 2 4 2 2" xfId="42653" xr:uid="{172835DE-F3DA-4477-80C9-FDDDF41ADA9D}"/>
    <cellStyle name="Moneda [0] 4 3 4 2 4 3" xfId="25784" xr:uid="{2A9B519D-869C-4418-9B13-DB7B35147DB3}"/>
    <cellStyle name="Moneda [0] 4 3 4 2 5" xfId="3621" xr:uid="{435E3A52-E2FC-4573-B8C1-CCC33A868C94}"/>
    <cellStyle name="Moneda [0] 4 3 4 2 5 2" xfId="15213" xr:uid="{7565F67D-2FB6-4631-B802-5AC836F7BDDE}"/>
    <cellStyle name="Moneda [0] 4 3 4 2 5 2 2" xfId="46260" xr:uid="{FA284548-2570-433F-B02F-74C77A8C2477}"/>
    <cellStyle name="Moneda [0] 4 3 4 2 5 3" xfId="29391" xr:uid="{4F5DCF3B-F7DB-4331-B7BD-8B97A14BE3AC}"/>
    <cellStyle name="Moneda [0] 4 3 4 2 6" xfId="6036" xr:uid="{CBD6FB4E-6D00-4C48-AC57-5F4597BB3AFC}"/>
    <cellStyle name="Moneda [0] 4 3 4 2 6 2" xfId="19468" xr:uid="{BA08E98F-B613-48A1-8ABD-0BC94EB1E483}"/>
    <cellStyle name="Moneda [0] 4 3 4 2 6 2 2" xfId="50485" xr:uid="{0D15345F-C226-4E71-8CB0-E8401C921ABB}"/>
    <cellStyle name="Moneda [0] 4 3 4 2 6 3" xfId="33616" xr:uid="{A2661E97-2F4D-476B-9FE3-A8A5535B3191}"/>
    <cellStyle name="Moneda [0] 4 3 4 2 7" xfId="8447" xr:uid="{C3209A04-8E11-4FBA-A932-D346A6B6936B}"/>
    <cellStyle name="Moneda [0] 4 3 4 2 7 2" xfId="39499" xr:uid="{FBAA0DF3-C996-4A30-A7F3-1BC9511D6710}"/>
    <cellStyle name="Moneda [0] 4 3 4 2 8" xfId="22630" xr:uid="{0C6EBEA8-A74C-44F4-8C1E-7BEF3FEA9483}"/>
    <cellStyle name="Moneda [0] 4 3 4 20" xfId="37989" xr:uid="{BE67295B-C5CC-4ACF-8E48-BF5831A7CA67}"/>
    <cellStyle name="Moneda [0] 4 3 4 20 2" xfId="54858" xr:uid="{790750C6-A3C2-4CF2-A5CE-DA083DB7B839}"/>
    <cellStyle name="Moneda [0] 4 3 4 21" xfId="38291" xr:uid="{54ADF17F-9AB8-4EFC-BBED-D1F086D0AC37}"/>
    <cellStyle name="Moneda [0] 4 3 4 21 2" xfId="55160" xr:uid="{C99FFB37-718F-4BA2-AB1F-66EE75E0ABE1}"/>
    <cellStyle name="Moneda [0] 4 3 4 22" xfId="38591" xr:uid="{942CE706-8E79-41A2-9E2B-F93FB5440050}"/>
    <cellStyle name="Moneda [0] 4 3 4 22 2" xfId="55460" xr:uid="{FDF67B51-1A49-4705-8714-038CBCF882AE}"/>
    <cellStyle name="Moneda [0] 4 3 4 23" xfId="38891" xr:uid="{4E9A7236-A009-46EE-B426-084733FD479D}"/>
    <cellStyle name="Moneda [0] 4 3 4 23 2" xfId="55760" xr:uid="{CC2BCD7C-626F-41B5-A7C4-203D7F2DFCA2}"/>
    <cellStyle name="Moneda [0] 4 3 4 24" xfId="39107" xr:uid="{58D62D55-9243-4465-B63E-547F031F6EF3}"/>
    <cellStyle name="Moneda [0] 4 3 4 25" xfId="22238" xr:uid="{CF3693C5-F8A2-4049-A53E-BBAE97237FBE}"/>
    <cellStyle name="Moneda [0] 4 3 4 3" xfId="2324" xr:uid="{869F406E-B5ED-4317-B3B9-340F3559FC1E}"/>
    <cellStyle name="Moneda [0] 4 3 4 3 2" xfId="4739" xr:uid="{12C64B92-AFEF-4F8C-BEA8-EC7B31B41AC2}"/>
    <cellStyle name="Moneda [0] 4 3 4 3 2 2" xfId="12722" xr:uid="{259A91F7-4FCD-4623-8970-06E7CFAF526A}"/>
    <cellStyle name="Moneda [0] 4 3 4 3 2 2 2" xfId="43770" xr:uid="{977C8ACC-3246-497F-809B-E23BAE57835C}"/>
    <cellStyle name="Moneda [0] 4 3 4 3 2 3" xfId="26901" xr:uid="{133B8730-0E54-4969-AFC3-81556322D175}"/>
    <cellStyle name="Moneda [0] 4 3 4 3 3" xfId="7153" xr:uid="{AFBCEBD3-3270-4F06-B5BA-634D8CD7AAE4}"/>
    <cellStyle name="Moneda [0] 4 3 4 3 3 2" xfId="16330" xr:uid="{246BCDFD-FFD5-4666-88A4-8E65FE256A30}"/>
    <cellStyle name="Moneda [0] 4 3 4 3 3 2 2" xfId="47377" xr:uid="{56714EEF-30FE-4A0D-A71C-1C5EB4582A68}"/>
    <cellStyle name="Moneda [0] 4 3 4 3 3 3" xfId="30508" xr:uid="{17804A50-8A2F-43D2-931B-FFD096BED6FB}"/>
    <cellStyle name="Moneda [0] 4 3 4 3 4" xfId="20585" xr:uid="{94453BAE-C52F-4649-B3C3-12EA30E8DC08}"/>
    <cellStyle name="Moneda [0] 4 3 4 3 4 2" xfId="51602" xr:uid="{52F700D4-24F8-498C-AFE9-682499203D52}"/>
    <cellStyle name="Moneda [0] 4 3 4 3 4 3" xfId="34733" xr:uid="{FF5B2EA0-C796-472E-A540-33455FEC9C04}"/>
    <cellStyle name="Moneda [0] 4 3 4 3 5" xfId="9564" xr:uid="{C0571746-AC7B-4736-9C09-AF613631820F}"/>
    <cellStyle name="Moneda [0] 4 3 4 3 5 2" xfId="40616" xr:uid="{83A9942A-D620-4512-A8E5-EDAD09224094}"/>
    <cellStyle name="Moneda [0] 4 3 4 3 6" xfId="23747" xr:uid="{15794BD2-277B-415C-AB34-084B2AA0613C}"/>
    <cellStyle name="Moneda [0] 4 3 4 4" xfId="2497" xr:uid="{69846E67-C323-492E-B2B1-004F43F44C4A}"/>
    <cellStyle name="Moneda [0] 4 3 4 4 2" xfId="4912" xr:uid="{0D02C9F6-698F-417D-9CFC-A2A31D13176D}"/>
    <cellStyle name="Moneda [0] 4 3 4 4 2 2" xfId="12895" xr:uid="{E843CE2A-F13E-4B22-946C-C2768B06AE10}"/>
    <cellStyle name="Moneda [0] 4 3 4 4 2 2 2" xfId="43943" xr:uid="{1010F499-F5D1-4FE6-A23F-BA7260D6A721}"/>
    <cellStyle name="Moneda [0] 4 3 4 4 2 3" xfId="27074" xr:uid="{04A1ACB6-B472-42C3-90C8-1838F17CAFF0}"/>
    <cellStyle name="Moneda [0] 4 3 4 4 3" xfId="7326" xr:uid="{E4FE9D5A-11E2-429D-BD59-200CBBCA947E}"/>
    <cellStyle name="Moneda [0] 4 3 4 4 3 2" xfId="16503" xr:uid="{9C7D9302-B20F-4CFB-858C-A81EA5E5C8A2}"/>
    <cellStyle name="Moneda [0] 4 3 4 4 3 2 2" xfId="47550" xr:uid="{F223A77E-0998-46AE-A28A-F2CDDC447EF1}"/>
    <cellStyle name="Moneda [0] 4 3 4 4 3 3" xfId="30681" xr:uid="{7614EC37-8520-46A1-BB92-212311C362D1}"/>
    <cellStyle name="Moneda [0] 4 3 4 4 4" xfId="20758" xr:uid="{509BC1AC-3B43-486D-9222-3814DFCB204A}"/>
    <cellStyle name="Moneda [0] 4 3 4 4 4 2" xfId="51775" xr:uid="{910F1FB6-7025-40A8-9A6D-59F680B5DB10}"/>
    <cellStyle name="Moneda [0] 4 3 4 4 4 3" xfId="34906" xr:uid="{00294BCB-8A57-4FDA-A0B1-35A0EC21B470}"/>
    <cellStyle name="Moneda [0] 4 3 4 4 5" xfId="9737" xr:uid="{7BA72383-4A1B-451C-88A8-1E5961F630D4}"/>
    <cellStyle name="Moneda [0] 4 3 4 4 5 2" xfId="40789" xr:uid="{DBAF1189-1C39-4C40-BC7C-CE56942ECB97}"/>
    <cellStyle name="Moneda [0] 4 3 4 4 6" xfId="23920" xr:uid="{916672C0-4984-4DF7-AA53-5675270E17B9}"/>
    <cellStyle name="Moneda [0] 4 3 4 5" xfId="1670" xr:uid="{4F4F2C88-47E8-44E2-B1FC-1E68480601A2}"/>
    <cellStyle name="Moneda [0] 4 3 4 5 2" xfId="4085" xr:uid="{A65836CB-E3AF-4B24-AD40-930D7FFD6B03}"/>
    <cellStyle name="Moneda [0] 4 3 4 5 2 2" xfId="12068" xr:uid="{1D15F377-2C9A-4D77-9BFF-2235CF8BD590}"/>
    <cellStyle name="Moneda [0] 4 3 4 5 2 2 2" xfId="43116" xr:uid="{9AC8AEAB-74AC-49D3-9408-3DD0754D9732}"/>
    <cellStyle name="Moneda [0] 4 3 4 5 2 3" xfId="26247" xr:uid="{856A280A-E784-48CB-BAA3-724F9A80A6A1}"/>
    <cellStyle name="Moneda [0] 4 3 4 5 3" xfId="6499" xr:uid="{21097394-14E0-442F-ACD0-C39E06EDAEFF}"/>
    <cellStyle name="Moneda [0] 4 3 4 5 3 2" xfId="15676" xr:uid="{06544FDF-94FF-4209-9215-4D6AE3CF96B6}"/>
    <cellStyle name="Moneda [0] 4 3 4 5 3 2 2" xfId="46723" xr:uid="{F54A0AF0-A754-4F40-A39B-5D08C8A3E25B}"/>
    <cellStyle name="Moneda [0] 4 3 4 5 3 3" xfId="29854" xr:uid="{BE75DB4B-2A08-4EDE-A881-A32E26B081FD}"/>
    <cellStyle name="Moneda [0] 4 3 4 5 4" xfId="19931" xr:uid="{918D25B6-462A-4953-8748-F25B9D28AE07}"/>
    <cellStyle name="Moneda [0] 4 3 4 5 4 2" xfId="50948" xr:uid="{94511BDE-AB92-4662-AD64-FED7DFB9BCB2}"/>
    <cellStyle name="Moneda [0] 4 3 4 5 4 3" xfId="34079" xr:uid="{1A64E576-66F6-4EAE-B314-20FE9718F1FB}"/>
    <cellStyle name="Moneda [0] 4 3 4 5 5" xfId="8910" xr:uid="{59804D44-D559-4E9D-86A1-519D907D8C0C}"/>
    <cellStyle name="Moneda [0] 4 3 4 5 5 2" xfId="39962" xr:uid="{B33E44A7-BBA6-4574-8838-6772F07E9E94}"/>
    <cellStyle name="Moneda [0] 4 3 4 5 6" xfId="23093" xr:uid="{175D7187-FD4E-4415-9037-F0078F1455D8}"/>
    <cellStyle name="Moneda [0] 4 3 4 6" xfId="814" xr:uid="{E552D06C-8B3F-43D5-A230-B777A3B12C52}"/>
    <cellStyle name="Moneda [0] 4 3 4 6 2" xfId="13712" xr:uid="{311E4A90-AEE7-465A-9D36-60B515A32169}"/>
    <cellStyle name="Moneda [0] 4 3 4 6 2 2" xfId="44760" xr:uid="{29BF23FC-DACB-4F19-8FC0-1D28BE35B4B4}"/>
    <cellStyle name="Moneda [0] 4 3 4 6 2 3" xfId="27891" xr:uid="{9024993E-0EC8-4299-B0C7-80ED63DB84FB}"/>
    <cellStyle name="Moneda [0] 4 3 4 6 3" xfId="17320" xr:uid="{AABFBEA1-3F72-497A-8A7A-9507799F6650}"/>
    <cellStyle name="Moneda [0] 4 3 4 6 3 2" xfId="48367" xr:uid="{A1D011BB-922F-481B-AF49-8F90867BEA10}"/>
    <cellStyle name="Moneda [0] 4 3 4 6 3 3" xfId="31498" xr:uid="{F1DCBA52-A64B-43CE-AD4B-DB1CB3651249}"/>
    <cellStyle name="Moneda [0] 4 3 4 6 4" xfId="21575" xr:uid="{3DBD3401-8DA2-42BB-A105-167C35F0BDF6}"/>
    <cellStyle name="Moneda [0] 4 3 4 6 4 2" xfId="52592" xr:uid="{EBE0C29E-9D96-4BC2-A81B-20D399302859}"/>
    <cellStyle name="Moneda [0] 4 3 4 6 4 3" xfId="35723" xr:uid="{83794CE6-BF65-4544-A2A9-F47BC35055D4}"/>
    <cellStyle name="Moneda [0] 4 3 4 6 5" xfId="10554" xr:uid="{2CE52A88-D1CF-429C-903D-2AE6836AC77E}"/>
    <cellStyle name="Moneda [0] 4 3 4 6 5 2" xfId="41606" xr:uid="{EB8D8668-F856-4178-B32A-E68ABD7B20FC}"/>
    <cellStyle name="Moneda [0] 4 3 4 6 6" xfId="24737" xr:uid="{079A253E-ABDC-48EC-934A-E0BF2D791932}"/>
    <cellStyle name="Moneda [0] 4 3 4 7" xfId="3229" xr:uid="{00AF70CA-F0B7-42A4-8C92-247E80CA10E8}"/>
    <cellStyle name="Moneda [0] 4 3 4 7 2" xfId="14009" xr:uid="{64648C3B-19C4-495F-A69D-E1E1F8822B6F}"/>
    <cellStyle name="Moneda [0] 4 3 4 7 2 2" xfId="45057" xr:uid="{02AF6C9A-B368-4A75-B235-0FE5B8570535}"/>
    <cellStyle name="Moneda [0] 4 3 4 7 2 3" xfId="28188" xr:uid="{0EFEE7E9-BA01-4E17-A6DD-8733269569F2}"/>
    <cellStyle name="Moneda [0] 4 3 4 7 3" xfId="17617" xr:uid="{80AE414C-8E6E-4784-9372-323E624B057F}"/>
    <cellStyle name="Moneda [0] 4 3 4 7 3 2" xfId="48664" xr:uid="{110DF78E-E371-4443-872A-B79CFEEA8E78}"/>
    <cellStyle name="Moneda [0] 4 3 4 7 3 3" xfId="31795" xr:uid="{3CB8BE95-4268-4355-B277-1FB45DCA670E}"/>
    <cellStyle name="Moneda [0] 4 3 4 7 4" xfId="21872" xr:uid="{8CB82386-F02A-4E97-82D3-380F202F3279}"/>
    <cellStyle name="Moneda [0] 4 3 4 7 4 2" xfId="52889" xr:uid="{59597634-DE32-4275-B6C3-A8E5131A3932}"/>
    <cellStyle name="Moneda [0] 4 3 4 7 4 3" xfId="36020" xr:uid="{F9BEAE6C-A530-4465-A25B-1297328D68A4}"/>
    <cellStyle name="Moneda [0] 4 3 4 7 5" xfId="10851" xr:uid="{ACBDF5CB-4E87-4718-95BE-F34DA78160C1}"/>
    <cellStyle name="Moneda [0] 4 3 4 7 5 2" xfId="41903" xr:uid="{B439FE4C-08B5-4ADA-AE06-5CAA38D21BED}"/>
    <cellStyle name="Moneda [0] 4 3 4 7 6" xfId="25034" xr:uid="{D80C2E18-E138-4820-A792-A4CF9E846A54}"/>
    <cellStyle name="Moneda [0] 4 3 4 8" xfId="5644" xr:uid="{EA9007C0-4C1E-47EF-B0BA-75304C3BFF5D}"/>
    <cellStyle name="Moneda [0] 4 3 4 8 2" xfId="11213" xr:uid="{B1EA2A11-264E-46A2-BB51-482BA2876695}"/>
    <cellStyle name="Moneda [0] 4 3 4 8 2 2" xfId="42261" xr:uid="{20AA4370-1CC4-4D12-8E11-DE9770AD598C}"/>
    <cellStyle name="Moneda [0] 4 3 4 8 3" xfId="25392" xr:uid="{A5C9E905-1A93-4105-86A0-4579A4FE3319}"/>
    <cellStyle name="Moneda [0] 4 3 4 9" xfId="14456" xr:uid="{19D3CEB4-33C5-451F-B7FD-FD4E960ECE9D}"/>
    <cellStyle name="Moneda [0] 4 3 4 9 2" xfId="45504" xr:uid="{1C40FBB7-3F34-43EB-820B-60C601499618}"/>
    <cellStyle name="Moneda [0] 4 3 4 9 3" xfId="28635" xr:uid="{E52F2E2E-E7EE-4FE5-9095-8090FABBB857}"/>
    <cellStyle name="Moneda [0] 4 3 5" xfId="395" xr:uid="{F0C4DD2F-D356-49E5-A1E5-4BE429ED2197}"/>
    <cellStyle name="Moneda [0] 4 3 5 10" xfId="18118" xr:uid="{81F531B1-83F0-423C-8FEC-8F4DCAD90E6E}"/>
    <cellStyle name="Moneda [0] 4 3 5 10 2" xfId="49135" xr:uid="{1D01EC2B-968E-4653-BD3E-34D0F2C8A4D5}"/>
    <cellStyle name="Moneda [0] 4 3 5 10 3" xfId="32266" xr:uid="{DA2B8C69-8C72-4B7F-B647-CFC0E78000E6}"/>
    <cellStyle name="Moneda [0] 4 3 5 11" xfId="18418" xr:uid="{E8FEF35C-34A9-4101-B390-8039D122BA2A}"/>
    <cellStyle name="Moneda [0] 4 3 5 11 2" xfId="49435" xr:uid="{55EFDE81-9F34-4B55-BC33-45E88597703C}"/>
    <cellStyle name="Moneda [0] 4 3 5 11 3" xfId="32566" xr:uid="{2D320AED-5C56-44ED-A23B-46272FD0B693}"/>
    <cellStyle name="Moneda [0] 4 3 5 12" xfId="18718" xr:uid="{984F4069-F798-4FEC-A4F2-36CB1707CF08}"/>
    <cellStyle name="Moneda [0] 4 3 5 12 2" xfId="49735" xr:uid="{A57D8D8D-0AA5-469F-8165-A34AD379EECD}"/>
    <cellStyle name="Moneda [0] 4 3 5 12 3" xfId="32866" xr:uid="{A9D65970-0E07-434E-80FB-A39A2838D131}"/>
    <cellStyle name="Moneda [0] 4 3 5 13" xfId="19246" xr:uid="{6BA344FD-CE5B-4639-9485-43DC1CDED100}"/>
    <cellStyle name="Moneda [0] 4 3 5 13 2" xfId="50263" xr:uid="{77517A5F-F626-4F09-AF49-14357AC26C5F}"/>
    <cellStyle name="Moneda [0] 4 3 5 13 3" xfId="33394" xr:uid="{7C8A515A-832E-4DC1-8277-33DAE8382C92}"/>
    <cellStyle name="Moneda [0] 4 3 5 14" xfId="8225" xr:uid="{1E8DCF7B-BD5D-4765-9F8D-F06040A8D6B5}"/>
    <cellStyle name="Moneda [0] 4 3 5 14 2" xfId="53339" xr:uid="{DA579599-A166-4840-B562-C36641D0D357}"/>
    <cellStyle name="Moneda [0] 4 3 5 14 3" xfId="36470" xr:uid="{D3E50486-3D77-43E8-A9A3-2F394CEE4664}"/>
    <cellStyle name="Moneda [0] 4 3 5 15" xfId="36775" xr:uid="{46A11F0F-E472-45B6-9A6C-CB06D857C06F}"/>
    <cellStyle name="Moneda [0] 4 3 5 15 2" xfId="53644" xr:uid="{A9701816-BD7B-4A87-BC0B-1CC442F2E25C}"/>
    <cellStyle name="Moneda [0] 4 3 5 16" xfId="37085" xr:uid="{3DE266D9-7D3D-4217-9FAE-829E0F573E52}"/>
    <cellStyle name="Moneda [0] 4 3 5 16 2" xfId="53954" xr:uid="{3BF85AF7-7FE9-4758-8A64-AF69F590FF48}"/>
    <cellStyle name="Moneda [0] 4 3 5 17" xfId="37388" xr:uid="{FF69B14B-1C1E-4ED7-910F-A36B23AB9176}"/>
    <cellStyle name="Moneda [0] 4 3 5 17 2" xfId="54257" xr:uid="{D8487966-43B9-4550-B8DB-BE4DE7F9EF0C}"/>
    <cellStyle name="Moneda [0] 4 3 5 18" xfId="37688" xr:uid="{77BC976C-1392-44B7-BF59-488C9D997C56}"/>
    <cellStyle name="Moneda [0] 4 3 5 18 2" xfId="54557" xr:uid="{1FB269DC-612C-459E-AB93-32676B171A1E}"/>
    <cellStyle name="Moneda [0] 4 3 5 19" xfId="37990" xr:uid="{5D030478-133D-4951-962F-6B5198FE7A8D}"/>
    <cellStyle name="Moneda [0] 4 3 5 19 2" xfId="54859" xr:uid="{1B61B7E0-2D45-4953-8329-F4B6625C5E6E}"/>
    <cellStyle name="Moneda [0] 4 3 5 2" xfId="618" xr:uid="{171E9E85-5276-4F34-A4EE-11FB658D9699}"/>
    <cellStyle name="Moneda [0] 4 3 5 2 2" xfId="2890" xr:uid="{F3501F83-DBFA-4E82-91F3-D52F84A8BDB3}"/>
    <cellStyle name="Moneda [0] 4 3 5 2 2 2" xfId="5305" xr:uid="{659948CF-B099-4217-991E-B316D20146E1}"/>
    <cellStyle name="Moneda [0] 4 3 5 2 2 2 2" xfId="13288" xr:uid="{9B695363-0118-4D69-9B99-433F74A0E4A3}"/>
    <cellStyle name="Moneda [0] 4 3 5 2 2 2 2 2" xfId="44336" xr:uid="{791DEFA4-412D-4825-BBB0-F7D5FC43A032}"/>
    <cellStyle name="Moneda [0] 4 3 5 2 2 2 3" xfId="27467" xr:uid="{844442F1-ECB9-4E2A-857F-3C3069A3ED9C}"/>
    <cellStyle name="Moneda [0] 4 3 5 2 2 3" xfId="7719" xr:uid="{1B264CDF-0D2C-42E9-9B2E-245C39B85AAE}"/>
    <cellStyle name="Moneda [0] 4 3 5 2 2 3 2" xfId="16896" xr:uid="{7A60D50C-AFBF-4FEB-9FA0-5EFE98D4918A}"/>
    <cellStyle name="Moneda [0] 4 3 5 2 2 3 2 2" xfId="47943" xr:uid="{51308A66-795A-4657-8A14-D9A376A945A4}"/>
    <cellStyle name="Moneda [0] 4 3 5 2 2 3 3" xfId="31074" xr:uid="{8007A115-1F4D-4B76-854F-B50E48138188}"/>
    <cellStyle name="Moneda [0] 4 3 5 2 2 4" xfId="21151" xr:uid="{CEEBB720-3BD4-42FE-ABD6-42FE3D3DDA8E}"/>
    <cellStyle name="Moneda [0] 4 3 5 2 2 4 2" xfId="52168" xr:uid="{2AB798F3-3DC7-4172-AC5C-126449FF198D}"/>
    <cellStyle name="Moneda [0] 4 3 5 2 2 4 3" xfId="35299" xr:uid="{C3E9A7F5-99B8-455B-A436-8AF2ED862213}"/>
    <cellStyle name="Moneda [0] 4 3 5 2 2 5" xfId="10130" xr:uid="{F142503F-E84C-4909-BA18-2C97B8EACE9E}"/>
    <cellStyle name="Moneda [0] 4 3 5 2 2 5 2" xfId="41182" xr:uid="{7B246048-2706-4365-A6EC-299D2773349D}"/>
    <cellStyle name="Moneda [0] 4 3 5 2 2 6" xfId="24313" xr:uid="{0165681A-D7FF-45C7-BB2A-BB441A1F0D7F}"/>
    <cellStyle name="Moneda [0] 4 3 5 2 3" xfId="2012" xr:uid="{37125EA0-6C1E-4DA6-921B-F50B5ED14C3B}"/>
    <cellStyle name="Moneda [0] 4 3 5 2 3 2" xfId="4427" xr:uid="{C3539B25-7887-4214-A3CB-05E2F5E32B64}"/>
    <cellStyle name="Moneda [0] 4 3 5 2 3 2 2" xfId="12410" xr:uid="{DE02F8BD-9D43-4649-87F3-8BA3E0B6E921}"/>
    <cellStyle name="Moneda [0] 4 3 5 2 3 2 2 2" xfId="43458" xr:uid="{9035C01C-0EBD-4225-BB55-9270B3CA79D8}"/>
    <cellStyle name="Moneda [0] 4 3 5 2 3 2 3" xfId="26589" xr:uid="{930CB7F1-C882-4819-95DF-71523E2F26B8}"/>
    <cellStyle name="Moneda [0] 4 3 5 2 3 3" xfId="6841" xr:uid="{10699FDC-9CDD-4CBA-956F-B40D6F9D0A31}"/>
    <cellStyle name="Moneda [0] 4 3 5 2 3 3 2" xfId="16018" xr:uid="{850535E4-59FB-4451-8419-0E486A20196A}"/>
    <cellStyle name="Moneda [0] 4 3 5 2 3 3 2 2" xfId="47065" xr:uid="{E4ADD674-7451-41A3-BE21-098C6C0E2F52}"/>
    <cellStyle name="Moneda [0] 4 3 5 2 3 3 3" xfId="30196" xr:uid="{350F2E00-76D6-4215-B33A-0A540AC15A0F}"/>
    <cellStyle name="Moneda [0] 4 3 5 2 3 4" xfId="20273" xr:uid="{D12540F4-098F-4398-B8F9-17A2E68FB68C}"/>
    <cellStyle name="Moneda [0] 4 3 5 2 3 4 2" xfId="51290" xr:uid="{228E8B1E-3736-4018-B133-49AB9996EF1E}"/>
    <cellStyle name="Moneda [0] 4 3 5 2 3 4 3" xfId="34421" xr:uid="{DEE215AA-538D-4D5F-9366-0F0FA4F5DC8A}"/>
    <cellStyle name="Moneda [0] 4 3 5 2 3 5" xfId="9252" xr:uid="{68951526-B5E9-4EE0-8B00-27A274F32881}"/>
    <cellStyle name="Moneda [0] 4 3 5 2 3 5 2" xfId="40304" xr:uid="{3B388B71-3839-4923-8D1D-F02CEF894BED}"/>
    <cellStyle name="Moneda [0] 4 3 5 2 3 6" xfId="23435" xr:uid="{BCDDEAEB-2BED-4A57-99F8-BE29B1C572E1}"/>
    <cellStyle name="Moneda [0] 4 3 5 2 4" xfId="1207" xr:uid="{F5386EAF-15B8-4197-8337-D36FC94B75BC}"/>
    <cellStyle name="Moneda [0] 4 3 5 2 4 2" xfId="11606" xr:uid="{53335F91-03C4-4B33-AA4E-A0E55C4CC357}"/>
    <cellStyle name="Moneda [0] 4 3 5 2 4 2 2" xfId="42654" xr:uid="{781467D2-1EC9-4148-B928-98B326C2DE3C}"/>
    <cellStyle name="Moneda [0] 4 3 5 2 4 3" xfId="25785" xr:uid="{4C9BCDC4-8242-4FFA-B5CA-0471B07F7A29}"/>
    <cellStyle name="Moneda [0] 4 3 5 2 5" xfId="3622" xr:uid="{D754BB55-B3FB-4641-920D-7A2D87C16863}"/>
    <cellStyle name="Moneda [0] 4 3 5 2 5 2" xfId="15214" xr:uid="{CD1F51A9-C715-4EF4-86D1-F99A9E9154B8}"/>
    <cellStyle name="Moneda [0] 4 3 5 2 5 2 2" xfId="46261" xr:uid="{1FFC09F7-523A-476D-A05E-06D777BF56DA}"/>
    <cellStyle name="Moneda [0] 4 3 5 2 5 3" xfId="29392" xr:uid="{4F6B3939-64D5-4083-8EA0-F6660C10BF47}"/>
    <cellStyle name="Moneda [0] 4 3 5 2 6" xfId="6037" xr:uid="{97B5C7D3-4929-4E23-BB85-348CD7EAD138}"/>
    <cellStyle name="Moneda [0] 4 3 5 2 6 2" xfId="19469" xr:uid="{1255ED92-AB5E-4C80-B213-F7149B5F0FA8}"/>
    <cellStyle name="Moneda [0] 4 3 5 2 6 2 2" xfId="50486" xr:uid="{FDD4D569-B3E7-42BE-8BD5-27CA9392E13A}"/>
    <cellStyle name="Moneda [0] 4 3 5 2 6 3" xfId="33617" xr:uid="{82D013FE-BD67-48DC-B308-863B8ED7614D}"/>
    <cellStyle name="Moneda [0] 4 3 5 2 7" xfId="8448" xr:uid="{24E799B7-E5A1-4E35-A76A-8C741589F29D}"/>
    <cellStyle name="Moneda [0] 4 3 5 2 7 2" xfId="39500" xr:uid="{FB2A81CE-34A3-4D93-91BF-D6DAA1AAC9EF}"/>
    <cellStyle name="Moneda [0] 4 3 5 2 8" xfId="22631" xr:uid="{857D144C-460F-419B-9BBF-62401EBBEC9B}"/>
    <cellStyle name="Moneda [0] 4 3 5 20" xfId="38292" xr:uid="{C37B141B-2757-4B3E-9D8D-FEAD52913291}"/>
    <cellStyle name="Moneda [0] 4 3 5 20 2" xfId="55161" xr:uid="{712331DA-200B-476B-98F5-9C825E374692}"/>
    <cellStyle name="Moneda [0] 4 3 5 21" xfId="38592" xr:uid="{AF9AD1D8-8910-4E67-BD5A-F958232D1E39}"/>
    <cellStyle name="Moneda [0] 4 3 5 21 2" xfId="55461" xr:uid="{69751B62-5563-4D76-9330-F5C67A83CC70}"/>
    <cellStyle name="Moneda [0] 4 3 5 22" xfId="38892" xr:uid="{2B86AB12-BE8C-41F7-9003-2453F3FF7B27}"/>
    <cellStyle name="Moneda [0] 4 3 5 22 2" xfId="55761" xr:uid="{C3E3A738-7F94-4F5B-BECA-C7918183023C}"/>
    <cellStyle name="Moneda [0] 4 3 5 23" xfId="39277" xr:uid="{778C4DB7-C46A-48B3-8A6E-7FD6BB5AC0DF}"/>
    <cellStyle name="Moneda [0] 4 3 5 24" xfId="22408" xr:uid="{46832B10-FF4E-486B-86B3-DCFA22329888}"/>
    <cellStyle name="Moneda [0] 4 3 5 3" xfId="2667" xr:uid="{81163B18-C629-401B-9443-0B6EBECF9BFE}"/>
    <cellStyle name="Moneda [0] 4 3 5 3 2" xfId="5082" xr:uid="{D1B1BFFF-B148-4E27-83BA-613FD2EDCD87}"/>
    <cellStyle name="Moneda [0] 4 3 5 3 2 2" xfId="13065" xr:uid="{E9408CCF-6F66-4EBC-9F0B-5B8889438F2E}"/>
    <cellStyle name="Moneda [0] 4 3 5 3 2 2 2" xfId="44113" xr:uid="{85B11ED7-E447-4A94-88C1-F91BD8D68507}"/>
    <cellStyle name="Moneda [0] 4 3 5 3 2 3" xfId="27244" xr:uid="{CE6DE44D-A1DB-4457-9847-D0595D353932}"/>
    <cellStyle name="Moneda [0] 4 3 5 3 3" xfId="7496" xr:uid="{E7E79DC1-7145-4B5A-996C-1ACF492670A7}"/>
    <cellStyle name="Moneda [0] 4 3 5 3 3 2" xfId="16673" xr:uid="{7BE63B4B-739C-4657-8A6E-EA7CC966D15E}"/>
    <cellStyle name="Moneda [0] 4 3 5 3 3 2 2" xfId="47720" xr:uid="{0E759B6E-FE7E-4D7A-A22B-86835CDB1007}"/>
    <cellStyle name="Moneda [0] 4 3 5 3 3 3" xfId="30851" xr:uid="{AB59C007-E239-47C6-8876-E39E55E750FD}"/>
    <cellStyle name="Moneda [0] 4 3 5 3 4" xfId="20928" xr:uid="{DCB1CA8B-D438-4E18-9E36-C52D4E781787}"/>
    <cellStyle name="Moneda [0] 4 3 5 3 4 2" xfId="51945" xr:uid="{F3145025-F4ED-4420-8362-278D519C2271}"/>
    <cellStyle name="Moneda [0] 4 3 5 3 4 3" xfId="35076" xr:uid="{C382AA14-DF9C-4CCF-A50A-2B55F877A30B}"/>
    <cellStyle name="Moneda [0] 4 3 5 3 5" xfId="9907" xr:uid="{189C865D-FD41-449F-BEE4-EAAA0BA6E428}"/>
    <cellStyle name="Moneda [0] 4 3 5 3 5 2" xfId="40959" xr:uid="{913A41D8-2C32-48FD-826C-C65C2269843D}"/>
    <cellStyle name="Moneda [0] 4 3 5 3 6" xfId="24090" xr:uid="{EB5EBC35-A28B-46A8-B97B-FA7930B17487}"/>
    <cellStyle name="Moneda [0] 4 3 5 4" xfId="1711" xr:uid="{6ADFD82B-5907-43F0-8C41-3D71EE78943F}"/>
    <cellStyle name="Moneda [0] 4 3 5 4 2" xfId="4126" xr:uid="{DEBE4A32-5189-4D59-8229-686670607220}"/>
    <cellStyle name="Moneda [0] 4 3 5 4 2 2" xfId="12109" xr:uid="{ACBA15E5-E1FF-43B0-841D-E47422F772B1}"/>
    <cellStyle name="Moneda [0] 4 3 5 4 2 2 2" xfId="43157" xr:uid="{E532FDB5-A154-4AFB-8D2D-6456E1AE0C65}"/>
    <cellStyle name="Moneda [0] 4 3 5 4 2 3" xfId="26288" xr:uid="{C9B94863-11CA-4C21-9865-D4CBD6BAFFC8}"/>
    <cellStyle name="Moneda [0] 4 3 5 4 3" xfId="6540" xr:uid="{ED19402D-332B-41A8-984F-6D7F489F802D}"/>
    <cellStyle name="Moneda [0] 4 3 5 4 3 2" xfId="15717" xr:uid="{B503F96A-1127-468C-B657-4534770EEB68}"/>
    <cellStyle name="Moneda [0] 4 3 5 4 3 2 2" xfId="46764" xr:uid="{7A28ED4B-FF18-4051-9D9B-EEFAA8BFA742}"/>
    <cellStyle name="Moneda [0] 4 3 5 4 3 3" xfId="29895" xr:uid="{D7C92237-5FA6-47F3-B317-CEC46B320859}"/>
    <cellStyle name="Moneda [0] 4 3 5 4 4" xfId="19972" xr:uid="{A2F941A0-7212-41DA-990C-DE10A075C61A}"/>
    <cellStyle name="Moneda [0] 4 3 5 4 4 2" xfId="50989" xr:uid="{1B985F3C-38DB-4D32-85A4-35F1985FAE09}"/>
    <cellStyle name="Moneda [0] 4 3 5 4 4 3" xfId="34120" xr:uid="{8565B7A5-BBA0-49A8-95A6-68658B826D77}"/>
    <cellStyle name="Moneda [0] 4 3 5 4 5" xfId="8951" xr:uid="{C5C7A2CF-9C4D-412E-8031-C7663D4F079D}"/>
    <cellStyle name="Moneda [0] 4 3 5 4 5 2" xfId="40003" xr:uid="{481FC78C-E86C-4E7C-A70C-E943FD82EB5C}"/>
    <cellStyle name="Moneda [0] 4 3 5 4 6" xfId="23134" xr:uid="{715AE3E1-DE7E-4627-B794-9551FAD3384B}"/>
    <cellStyle name="Moneda [0] 4 3 5 5" xfId="984" xr:uid="{564099CF-D270-489E-914A-6C1F170990DF}"/>
    <cellStyle name="Moneda [0] 4 3 5 5 2" xfId="13713" xr:uid="{DAAF848A-3263-4EAD-9F8A-4B03CE6E4B8B}"/>
    <cellStyle name="Moneda [0] 4 3 5 5 2 2" xfId="44761" xr:uid="{D21CF61F-1210-4E1F-99EF-4D091ED76F39}"/>
    <cellStyle name="Moneda [0] 4 3 5 5 2 3" xfId="27892" xr:uid="{40746CED-8507-49C8-820F-992FDB1B16D2}"/>
    <cellStyle name="Moneda [0] 4 3 5 5 3" xfId="17321" xr:uid="{E66AAF0B-DD65-42B3-8C61-9B813C3BCF2E}"/>
    <cellStyle name="Moneda [0] 4 3 5 5 3 2" xfId="48368" xr:uid="{B87F7DCF-200A-4165-BBF6-8FEF9726B7CB}"/>
    <cellStyle name="Moneda [0] 4 3 5 5 3 3" xfId="31499" xr:uid="{07B180B2-88B1-44F0-84E2-C3CB5D1871BF}"/>
    <cellStyle name="Moneda [0] 4 3 5 5 4" xfId="21576" xr:uid="{40A7B940-F9E7-4227-9631-F9702C3A3706}"/>
    <cellStyle name="Moneda [0] 4 3 5 5 4 2" xfId="52593" xr:uid="{1F222FA7-9B87-4662-8168-16433ACF9988}"/>
    <cellStyle name="Moneda [0] 4 3 5 5 4 3" xfId="35724" xr:uid="{9B5DC2AD-AFBE-46D2-9CEB-B899731BCBAD}"/>
    <cellStyle name="Moneda [0] 4 3 5 5 5" xfId="10555" xr:uid="{6AC463C6-3189-409F-AD94-F15D2F44F870}"/>
    <cellStyle name="Moneda [0] 4 3 5 5 5 2" xfId="41607" xr:uid="{BC30369B-1DCE-40F6-9A46-45F1C8CACA6B}"/>
    <cellStyle name="Moneda [0] 4 3 5 5 6" xfId="24738" xr:uid="{196AF031-2122-41AA-A8F2-8C2F99B3A4B4}"/>
    <cellStyle name="Moneda [0] 4 3 5 6" xfId="3399" xr:uid="{3D061A36-A756-4A81-A0CA-B343FC41902A}"/>
    <cellStyle name="Moneda [0] 4 3 5 6 2" xfId="14010" xr:uid="{1BBD1C46-2C3B-4F8F-A403-C3A7DB4AE711}"/>
    <cellStyle name="Moneda [0] 4 3 5 6 2 2" xfId="45058" xr:uid="{025C1F71-5679-4558-B336-0343F2A4051A}"/>
    <cellStyle name="Moneda [0] 4 3 5 6 2 3" xfId="28189" xr:uid="{67A39553-3EBB-45F0-9304-49C297BC9F41}"/>
    <cellStyle name="Moneda [0] 4 3 5 6 3" xfId="17618" xr:uid="{C414BD31-5553-4207-8BFF-71F2C4AEBAB4}"/>
    <cellStyle name="Moneda [0] 4 3 5 6 3 2" xfId="48665" xr:uid="{C46C00F7-4D75-4710-B391-A658DEEB5A83}"/>
    <cellStyle name="Moneda [0] 4 3 5 6 3 3" xfId="31796" xr:uid="{784C3BAD-CABB-44E1-AB47-7F14F36EA4CF}"/>
    <cellStyle name="Moneda [0] 4 3 5 6 4" xfId="21873" xr:uid="{320FAB8D-A885-4E20-9C3F-76353CFAFE8A}"/>
    <cellStyle name="Moneda [0] 4 3 5 6 4 2" xfId="52890" xr:uid="{952070D4-D9A4-42B6-9EF9-B98E09034A9A}"/>
    <cellStyle name="Moneda [0] 4 3 5 6 4 3" xfId="36021" xr:uid="{4030CEBE-F656-4120-8B96-11EFE2C00B00}"/>
    <cellStyle name="Moneda [0] 4 3 5 6 5" xfId="10852" xr:uid="{C8894B2B-B0BF-4F5B-9B5A-1C545907BB02}"/>
    <cellStyle name="Moneda [0] 4 3 5 6 5 2" xfId="41904" xr:uid="{5A67E298-390E-415D-9DE3-51965F21E563}"/>
    <cellStyle name="Moneda [0] 4 3 5 6 6" xfId="25035" xr:uid="{7CA072E3-1395-4BDB-A108-643881C18A76}"/>
    <cellStyle name="Moneda [0] 4 3 5 7" xfId="5814" xr:uid="{581A0E37-49CA-4A19-AD68-512379F056C3}"/>
    <cellStyle name="Moneda [0] 4 3 5 7 2" xfId="11383" xr:uid="{316654AD-984E-4316-AC9A-F45D8DA6A919}"/>
    <cellStyle name="Moneda [0] 4 3 5 7 2 2" xfId="42431" xr:uid="{3E738B25-0001-4D74-8807-6941E3424D73}"/>
    <cellStyle name="Moneda [0] 4 3 5 7 3" xfId="25562" xr:uid="{65182006-2D13-4A19-87DB-2CFFB0DA8B03}"/>
    <cellStyle name="Moneda [0] 4 3 5 8" xfId="14457" xr:uid="{8CAA1CB9-47E5-4554-84A7-0124BCC3F051}"/>
    <cellStyle name="Moneda [0] 4 3 5 8 2" xfId="45505" xr:uid="{210CD9C8-279F-4144-A8E4-A93F74F23049}"/>
    <cellStyle name="Moneda [0] 4 3 5 8 3" xfId="28636" xr:uid="{1D74673C-4BC7-4BA1-A9DF-FD4CC9B280A8}"/>
    <cellStyle name="Moneda [0] 4 3 5 9" xfId="14991" xr:uid="{57476A81-069B-45F6-B9F0-D74906D9D5F8}"/>
    <cellStyle name="Moneda [0] 4 3 5 9 2" xfId="46038" xr:uid="{C7AED498-48CC-4305-94E3-F09C9BC5CCAC}"/>
    <cellStyle name="Moneda [0] 4 3 5 9 3" xfId="29169" xr:uid="{926795BF-3CF9-4BDF-A9D8-D38461A9666F}"/>
    <cellStyle name="Moneda [0] 4 3 6" xfId="443" xr:uid="{DCA4096B-3706-4D3A-847B-1E01022881D5}"/>
    <cellStyle name="Moneda [0] 4 3 6 2" xfId="2715" xr:uid="{3628193D-BCB8-4CE8-A3B7-32C63C90BA9D}"/>
    <cellStyle name="Moneda [0] 4 3 6 2 2" xfId="5130" xr:uid="{8415F10B-01A9-4C9B-B7D3-96F0BF821071}"/>
    <cellStyle name="Moneda [0] 4 3 6 2 2 2" xfId="13113" xr:uid="{D65E2CFC-8BD3-4B30-A967-660992BA57F2}"/>
    <cellStyle name="Moneda [0] 4 3 6 2 2 2 2" xfId="44161" xr:uid="{3BBFFE97-2A66-48EC-B148-AC42261C7ACD}"/>
    <cellStyle name="Moneda [0] 4 3 6 2 2 3" xfId="27292" xr:uid="{1A70B3E8-8378-4BD3-BE1B-3E1D5670B0FD}"/>
    <cellStyle name="Moneda [0] 4 3 6 2 3" xfId="7544" xr:uid="{F910B62E-2858-4531-944B-43BDF410B07A}"/>
    <cellStyle name="Moneda [0] 4 3 6 2 3 2" xfId="16721" xr:uid="{921CBD48-560D-4F5B-95A6-C648426D58E6}"/>
    <cellStyle name="Moneda [0] 4 3 6 2 3 2 2" xfId="47768" xr:uid="{E5AA5ED4-53F9-4C83-972F-7574B6D36760}"/>
    <cellStyle name="Moneda [0] 4 3 6 2 3 3" xfId="30899" xr:uid="{FC0375C2-0993-4219-9D53-9C5072C2D167}"/>
    <cellStyle name="Moneda [0] 4 3 6 2 4" xfId="20976" xr:uid="{6EC42E6B-E87E-4818-9E14-873C362B0626}"/>
    <cellStyle name="Moneda [0] 4 3 6 2 4 2" xfId="51993" xr:uid="{8649C942-26FD-444F-9623-45BF20897FFB}"/>
    <cellStyle name="Moneda [0] 4 3 6 2 4 3" xfId="35124" xr:uid="{DAA4C0FA-3390-419E-9F4A-C701A6502E96}"/>
    <cellStyle name="Moneda [0] 4 3 6 2 5" xfId="9955" xr:uid="{CBE94CA6-654D-44CD-8358-CCF8B6273990}"/>
    <cellStyle name="Moneda [0] 4 3 6 2 5 2" xfId="41007" xr:uid="{ECFD19AA-CAF9-40CB-98CD-52E18556FF73}"/>
    <cellStyle name="Moneda [0] 4 3 6 2 6" xfId="24138" xr:uid="{12551709-F5DA-41DE-BCB8-94738EE5E336}"/>
    <cellStyle name="Moneda [0] 4 3 6 3" xfId="2060" xr:uid="{15388600-0A4C-4C69-B309-707E8BDF0C24}"/>
    <cellStyle name="Moneda [0] 4 3 6 3 2" xfId="4475" xr:uid="{A91D8D99-EB40-4BE3-A002-A514F90C3DEF}"/>
    <cellStyle name="Moneda [0] 4 3 6 3 2 2" xfId="12458" xr:uid="{A329B3FB-8D36-4BFC-94DA-D665CBC851D7}"/>
    <cellStyle name="Moneda [0] 4 3 6 3 2 2 2" xfId="43506" xr:uid="{8DD38F29-84C8-4B49-8573-72CC9DBB4413}"/>
    <cellStyle name="Moneda [0] 4 3 6 3 2 3" xfId="26637" xr:uid="{86C778C9-A430-4170-9C9F-F753B7E80C10}"/>
    <cellStyle name="Moneda [0] 4 3 6 3 3" xfId="6889" xr:uid="{399B30E3-E2CA-4615-8E54-342DB8E295F5}"/>
    <cellStyle name="Moneda [0] 4 3 6 3 3 2" xfId="16066" xr:uid="{50E9E583-9A32-48E6-8C8B-4267A29BD906}"/>
    <cellStyle name="Moneda [0] 4 3 6 3 3 2 2" xfId="47113" xr:uid="{8A105208-BD74-415D-9F5D-219D590EE209}"/>
    <cellStyle name="Moneda [0] 4 3 6 3 3 3" xfId="30244" xr:uid="{4E01F2C6-408C-40EA-864C-71558FD5F8C1}"/>
    <cellStyle name="Moneda [0] 4 3 6 3 4" xfId="20321" xr:uid="{B72A4AB1-92C0-4AE7-AA92-1F3ED199FA34}"/>
    <cellStyle name="Moneda [0] 4 3 6 3 4 2" xfId="51338" xr:uid="{5E9F56E8-8C5A-4A01-AECF-CC0C44CCF067}"/>
    <cellStyle name="Moneda [0] 4 3 6 3 4 3" xfId="34469" xr:uid="{2AAD7156-DB2A-4976-954A-9BEAF710A424}"/>
    <cellStyle name="Moneda [0] 4 3 6 3 5" xfId="9300" xr:uid="{A8279C94-A822-4466-BB1D-38AAECCFEE0C}"/>
    <cellStyle name="Moneda [0] 4 3 6 3 5 2" xfId="40352" xr:uid="{8529069E-BE62-455E-93A7-EF66E2999643}"/>
    <cellStyle name="Moneda [0] 4 3 6 3 6" xfId="23483" xr:uid="{40E76E9C-2DB9-4C8D-A887-513D004DF720}"/>
    <cellStyle name="Moneda [0] 4 3 6 4" xfId="1032" xr:uid="{7D6D16C8-74E3-4770-9008-95C54DA7A5B8}"/>
    <cellStyle name="Moneda [0] 4 3 6 4 2" xfId="11431" xr:uid="{184FAAF2-0BDD-4696-9035-6D8269A55F5B}"/>
    <cellStyle name="Moneda [0] 4 3 6 4 2 2" xfId="42479" xr:uid="{73ACC431-4D61-4F7E-BFE8-7CBF7043619A}"/>
    <cellStyle name="Moneda [0] 4 3 6 4 3" xfId="25610" xr:uid="{065ADB95-0D71-45D0-A3D0-A0522FC4A605}"/>
    <cellStyle name="Moneda [0] 4 3 6 5" xfId="3447" xr:uid="{1FC38641-4FC5-4628-B609-9E369F457345}"/>
    <cellStyle name="Moneda [0] 4 3 6 5 2" xfId="15039" xr:uid="{C7869F37-C4D7-41C5-9828-84875168D156}"/>
    <cellStyle name="Moneda [0] 4 3 6 5 2 2" xfId="46086" xr:uid="{9F901F4C-F852-436B-8612-71F3973736E1}"/>
    <cellStyle name="Moneda [0] 4 3 6 5 3" xfId="29217" xr:uid="{F5662A26-006E-4C17-9557-F0A2E3B180F2}"/>
    <cellStyle name="Moneda [0] 4 3 6 6" xfId="5862" xr:uid="{AD341A7B-9028-41B0-8127-E1524D9C293C}"/>
    <cellStyle name="Moneda [0] 4 3 6 6 2" xfId="19294" xr:uid="{1D820CA4-9EF1-4F3B-BFC1-F856D26340B9}"/>
    <cellStyle name="Moneda [0] 4 3 6 6 2 2" xfId="50311" xr:uid="{E5A527E1-53D3-454A-B9D2-9984791DB7EB}"/>
    <cellStyle name="Moneda [0] 4 3 6 6 3" xfId="33442" xr:uid="{06D2CD11-2A97-4961-B84E-C82ABD3657AF}"/>
    <cellStyle name="Moneda [0] 4 3 6 7" xfId="8273" xr:uid="{C5961540-38D2-4384-9BC1-7D12BE03A6FE}"/>
    <cellStyle name="Moneda [0] 4 3 6 7 2" xfId="39325" xr:uid="{DD45E615-442D-4267-9AD6-3F3B00822430}"/>
    <cellStyle name="Moneda [0] 4 3 6 8" xfId="22456" xr:uid="{EBEAAB59-657E-4F72-A0BF-EEB8028343FE}"/>
    <cellStyle name="Moneda [0] 4 3 7" xfId="1321" xr:uid="{91802A37-2F99-42BE-9470-32D67D02A484}"/>
    <cellStyle name="Moneda [0] 4 3 7 2" xfId="3003" xr:uid="{9A50E908-EACA-4027-AE83-311554E1B8D7}"/>
    <cellStyle name="Moneda [0] 4 3 7 2 2" xfId="5418" xr:uid="{0D0B63E8-53D5-4949-8711-D83116B0B893}"/>
    <cellStyle name="Moneda [0] 4 3 7 2 2 2" xfId="13401" xr:uid="{C627577B-77C0-48D5-8CD7-EC020AF2C801}"/>
    <cellStyle name="Moneda [0] 4 3 7 2 2 2 2" xfId="44449" xr:uid="{5EB59CD8-916B-467F-9E14-61DB6C0ACC75}"/>
    <cellStyle name="Moneda [0] 4 3 7 2 2 3" xfId="27580" xr:uid="{1539D04F-663C-451D-9D70-CAB9389D6FCF}"/>
    <cellStyle name="Moneda [0] 4 3 7 2 3" xfId="7832" xr:uid="{FAC36EB7-A181-46F3-AA4E-1C22B77111F3}"/>
    <cellStyle name="Moneda [0] 4 3 7 2 3 2" xfId="17009" xr:uid="{A0EBB8A5-E9A8-45C1-AA61-F76FEFDA30C0}"/>
    <cellStyle name="Moneda [0] 4 3 7 2 3 2 2" xfId="48056" xr:uid="{E643B664-93D6-4BAB-9352-01945275D63B}"/>
    <cellStyle name="Moneda [0] 4 3 7 2 3 3" xfId="31187" xr:uid="{B6DD1A80-8C31-4273-944A-226CE86F8BE5}"/>
    <cellStyle name="Moneda [0] 4 3 7 2 4" xfId="21264" xr:uid="{27F0A57C-1EBB-4A7D-842C-F43A2C0598B4}"/>
    <cellStyle name="Moneda [0] 4 3 7 2 4 2" xfId="52281" xr:uid="{E5D5D84F-E535-40FF-994D-91C74DDB5201}"/>
    <cellStyle name="Moneda [0] 4 3 7 2 4 3" xfId="35412" xr:uid="{FDAECB1D-F629-40AB-A1FC-D4B36A698943}"/>
    <cellStyle name="Moneda [0] 4 3 7 2 5" xfId="10243" xr:uid="{4AA4F39B-4E2E-43EE-9D64-A0F0BA9CEBA3}"/>
    <cellStyle name="Moneda [0] 4 3 7 2 5 2" xfId="41295" xr:uid="{3C570842-9B25-4C08-A3C5-55587802BAE8}"/>
    <cellStyle name="Moneda [0] 4 3 7 2 6" xfId="24426" xr:uid="{67FDED40-A0CA-45B8-A4D3-8FE78DB4EFE9}"/>
    <cellStyle name="Moneda [0] 4 3 7 3" xfId="1774" xr:uid="{2A6F7C1F-6650-4ECD-9E2C-AF43E5FD16DB}"/>
    <cellStyle name="Moneda [0] 4 3 7 3 2" xfId="4189" xr:uid="{A5EE4DC0-7115-4CD4-BB08-4C3935AC25B1}"/>
    <cellStyle name="Moneda [0] 4 3 7 3 2 2" xfId="12172" xr:uid="{5A946525-5B57-4BA3-83AB-6C53FAA1D6A5}"/>
    <cellStyle name="Moneda [0] 4 3 7 3 2 2 2" xfId="43220" xr:uid="{5E7CBA7C-86A2-4DD7-A2A8-F1604C3FE26C}"/>
    <cellStyle name="Moneda [0] 4 3 7 3 2 3" xfId="26351" xr:uid="{696E41F4-1076-4935-A332-C97AC7AA3CF7}"/>
    <cellStyle name="Moneda [0] 4 3 7 3 3" xfId="6603" xr:uid="{1C2C2389-5E0F-4C3F-8BAB-AB18945CA820}"/>
    <cellStyle name="Moneda [0] 4 3 7 3 3 2" xfId="15780" xr:uid="{EF47EA67-0700-46A2-859B-1EF4C96202DC}"/>
    <cellStyle name="Moneda [0] 4 3 7 3 3 2 2" xfId="46827" xr:uid="{F9FD0AF1-EB63-48C5-A9DE-9E0CD5AF1130}"/>
    <cellStyle name="Moneda [0] 4 3 7 3 3 3" xfId="29958" xr:uid="{331ABC7B-658F-4046-AA10-01734736EF04}"/>
    <cellStyle name="Moneda [0] 4 3 7 3 4" xfId="20035" xr:uid="{C0B0E4CE-E03A-4742-9A06-AC01270DEF5B}"/>
    <cellStyle name="Moneda [0] 4 3 7 3 4 2" xfId="51052" xr:uid="{2923DC1E-BB58-49B5-9916-549ADD76DEB3}"/>
    <cellStyle name="Moneda [0] 4 3 7 3 4 3" xfId="34183" xr:uid="{C50363D3-7741-47DB-8382-2FEF410DC0B1}"/>
    <cellStyle name="Moneda [0] 4 3 7 3 5" xfId="9014" xr:uid="{F4A46391-89BF-4E2E-9CAE-0B2273A67962}"/>
    <cellStyle name="Moneda [0] 4 3 7 3 5 2" xfId="40066" xr:uid="{43891A9C-ED64-4A4A-AD18-3DEC8E0B1C6D}"/>
    <cellStyle name="Moneda [0] 4 3 7 3 6" xfId="23197" xr:uid="{2F612FC6-BFDB-4654-8366-D41B9C32D481}"/>
    <cellStyle name="Moneda [0] 4 3 7 4" xfId="3736" xr:uid="{15252D19-B269-4D38-9883-925C2EE7FA2D}"/>
    <cellStyle name="Moneda [0] 4 3 7 4 2" xfId="11719" xr:uid="{12CF0AD9-92E3-4E29-B64E-6079F5E293B2}"/>
    <cellStyle name="Moneda [0] 4 3 7 4 2 2" xfId="42767" xr:uid="{9FF9BEFB-9FF6-43C8-8BC9-02A72F046331}"/>
    <cellStyle name="Moneda [0] 4 3 7 4 3" xfId="25898" xr:uid="{DE2C9806-D43D-4BFC-85D7-121EC2B2CC79}"/>
    <cellStyle name="Moneda [0] 4 3 7 5" xfId="6150" xr:uid="{CD98EC81-C0DB-4572-95E8-12CDA0D3F32D}"/>
    <cellStyle name="Moneda [0] 4 3 7 5 2" xfId="15327" xr:uid="{39606D57-0A44-480E-BE7F-6E48EE303FB0}"/>
    <cellStyle name="Moneda [0] 4 3 7 5 2 2" xfId="46374" xr:uid="{C25DB8C4-2CBD-4ED8-9F3B-35F801DF78C3}"/>
    <cellStyle name="Moneda [0] 4 3 7 5 3" xfId="29505" xr:uid="{6F3D049B-02D0-46B5-895B-46755C65052A}"/>
    <cellStyle name="Moneda [0] 4 3 7 6" xfId="19582" xr:uid="{9CA46922-2B2B-4910-8067-892EF04A08C9}"/>
    <cellStyle name="Moneda [0] 4 3 7 6 2" xfId="50599" xr:uid="{BF8E425C-6C14-400B-AA6D-A96E4A9E9328}"/>
    <cellStyle name="Moneda [0] 4 3 7 6 3" xfId="33730" xr:uid="{8C16A31F-2F78-4702-821D-3AC0ED70DE2A}"/>
    <cellStyle name="Moneda [0] 4 3 7 7" xfId="8561" xr:uid="{9D34B615-8FC1-46E6-8DDC-624D3CBAF7AD}"/>
    <cellStyle name="Moneda [0] 4 3 7 7 2" xfId="39613" xr:uid="{FB62D09C-78B7-4C1A-AACC-DCFAD6D36344}"/>
    <cellStyle name="Moneda [0] 4 3 7 8" xfId="22744" xr:uid="{DF48A110-10C8-4C4D-9624-549A3D963CEB}"/>
    <cellStyle name="Moneda [0] 4 3 8" xfId="1368" xr:uid="{0B4F7A0E-CF4D-4096-8AD6-8D008C6BD0B8}"/>
    <cellStyle name="Moneda [0] 4 3 8 2" xfId="3050" xr:uid="{4F518943-D6F7-4FC0-BD57-7A0DBF4C7926}"/>
    <cellStyle name="Moneda [0] 4 3 8 2 2" xfId="5465" xr:uid="{77D4D09B-24E3-4909-A215-FFA3D1BF1AC9}"/>
    <cellStyle name="Moneda [0] 4 3 8 2 2 2" xfId="13448" xr:uid="{BA97F8D0-7A80-47D5-9B90-24383A286F0E}"/>
    <cellStyle name="Moneda [0] 4 3 8 2 2 2 2" xfId="44496" xr:uid="{D0369ADB-3D3F-46DB-9427-415875525F9C}"/>
    <cellStyle name="Moneda [0] 4 3 8 2 2 3" xfId="27627" xr:uid="{B47F8D3A-E262-4C03-ABC4-C03E8B0AAB0F}"/>
    <cellStyle name="Moneda [0] 4 3 8 2 3" xfId="7879" xr:uid="{96CF65C3-BBF0-458A-B676-3E4E6067D849}"/>
    <cellStyle name="Moneda [0] 4 3 8 2 3 2" xfId="17056" xr:uid="{90CD41D3-41B0-4A2F-A5E4-56A458C2E425}"/>
    <cellStyle name="Moneda [0] 4 3 8 2 3 2 2" xfId="48103" xr:uid="{51A14B20-6427-47C7-A6F2-25908EEC0879}"/>
    <cellStyle name="Moneda [0] 4 3 8 2 3 3" xfId="31234" xr:uid="{9FF6CE0F-03C9-4A4F-B359-A4AF56F9958B}"/>
    <cellStyle name="Moneda [0] 4 3 8 2 4" xfId="21311" xr:uid="{858F973A-F70C-4AFC-AF60-DF99AC930C64}"/>
    <cellStyle name="Moneda [0] 4 3 8 2 4 2" xfId="52328" xr:uid="{9C12B533-57EB-47FA-B980-8367129291BB}"/>
    <cellStyle name="Moneda [0] 4 3 8 2 4 3" xfId="35459" xr:uid="{21548307-060C-4A52-AB58-206922D59DF9}"/>
    <cellStyle name="Moneda [0] 4 3 8 2 5" xfId="10290" xr:uid="{F8DF6833-25C9-45F5-80BF-4E49409B2D3C}"/>
    <cellStyle name="Moneda [0] 4 3 8 2 5 2" xfId="41342" xr:uid="{9C02CAB8-B24A-4EED-80D1-D6358CE87C1C}"/>
    <cellStyle name="Moneda [0] 4 3 8 2 6" xfId="24473" xr:uid="{1F7DC804-8A71-4080-81DC-C68056DD0DC1}"/>
    <cellStyle name="Moneda [0] 4 3 8 3" xfId="2144" xr:uid="{4EDE4527-DE8B-4DA1-A9D8-F04C6ED1FD16}"/>
    <cellStyle name="Moneda [0] 4 3 8 3 2" xfId="4559" xr:uid="{D933F06A-EE13-474B-B962-444A1B54F84F}"/>
    <cellStyle name="Moneda [0] 4 3 8 3 2 2" xfId="12542" xr:uid="{1BACB730-0E1C-4C01-A4BD-C295B22DD976}"/>
    <cellStyle name="Moneda [0] 4 3 8 3 2 2 2" xfId="43590" xr:uid="{DC439282-2725-4001-B457-C3BDB94FF679}"/>
    <cellStyle name="Moneda [0] 4 3 8 3 2 3" xfId="26721" xr:uid="{CDD5D217-B2F9-4EFC-9BAF-A3BC7928933A}"/>
    <cellStyle name="Moneda [0] 4 3 8 3 3" xfId="6973" xr:uid="{52421122-ACE6-4BC0-B864-F413CFFDCAD1}"/>
    <cellStyle name="Moneda [0] 4 3 8 3 3 2" xfId="16150" xr:uid="{1D9803DB-7B74-40FF-B513-112FDF17FE0F}"/>
    <cellStyle name="Moneda [0] 4 3 8 3 3 2 2" xfId="47197" xr:uid="{D2367C61-9D7D-42A8-A4F4-19194F684260}"/>
    <cellStyle name="Moneda [0] 4 3 8 3 3 3" xfId="30328" xr:uid="{2E7B9A94-A1CA-4378-B1C0-D7FE9C5A53C5}"/>
    <cellStyle name="Moneda [0] 4 3 8 3 4" xfId="20405" xr:uid="{6657BD50-C73A-4721-A674-DF253463D933}"/>
    <cellStyle name="Moneda [0] 4 3 8 3 4 2" xfId="51422" xr:uid="{A6913CEB-14A7-4D45-85F6-B70365038AD4}"/>
    <cellStyle name="Moneda [0] 4 3 8 3 4 3" xfId="34553" xr:uid="{749F8A3B-A7D2-4367-9FB5-ABFCBC1EC70A}"/>
    <cellStyle name="Moneda [0] 4 3 8 3 5" xfId="9384" xr:uid="{762F235D-087D-4037-8611-4F1970D7807B}"/>
    <cellStyle name="Moneda [0] 4 3 8 3 5 2" xfId="40436" xr:uid="{215A96CB-2394-40BA-85E0-A12D92B997C0}"/>
    <cellStyle name="Moneda [0] 4 3 8 3 6" xfId="23567" xr:uid="{CCB1890F-BD6A-4344-BF6A-CEFF741669E2}"/>
    <cellStyle name="Moneda [0] 4 3 8 4" xfId="3783" xr:uid="{FE7A89D0-6A4A-4FEE-BFD4-F8A35E3BD2C3}"/>
    <cellStyle name="Moneda [0] 4 3 8 4 2" xfId="11766" xr:uid="{2921DE7F-FF99-447A-89A0-A9322F3035BC}"/>
    <cellStyle name="Moneda [0] 4 3 8 4 2 2" xfId="42814" xr:uid="{C5743921-E661-4E8D-A60E-C2E15F78AF3E}"/>
    <cellStyle name="Moneda [0] 4 3 8 4 3" xfId="25945" xr:uid="{41BE59AF-C9D7-4AD0-8CC8-EE3690B9E80D}"/>
    <cellStyle name="Moneda [0] 4 3 8 5" xfId="6197" xr:uid="{D69F7CCC-0349-4F56-985A-146856832E6A}"/>
    <cellStyle name="Moneda [0] 4 3 8 5 2" xfId="15374" xr:uid="{F7A1AF51-17FD-42B5-8EFD-F8D259218A7C}"/>
    <cellStyle name="Moneda [0] 4 3 8 5 2 2" xfId="46421" xr:uid="{D0A2AF5F-76C0-4878-BFEE-EA533E6EB7BD}"/>
    <cellStyle name="Moneda [0] 4 3 8 5 3" xfId="29552" xr:uid="{DC17FA00-5633-4A50-954D-E8774E3BECE7}"/>
    <cellStyle name="Moneda [0] 4 3 8 6" xfId="19629" xr:uid="{7FF6A3CA-2B0A-4536-AED4-305DA067D5E1}"/>
    <cellStyle name="Moneda [0] 4 3 8 6 2" xfId="50646" xr:uid="{819FE6B0-303A-4383-99E4-F33E14BC8441}"/>
    <cellStyle name="Moneda [0] 4 3 8 6 3" xfId="33777" xr:uid="{095CDA95-0F50-459A-B29F-6F4817F63C88}"/>
    <cellStyle name="Moneda [0] 4 3 8 7" xfId="8608" xr:uid="{3763CD5A-9EA5-48C0-8B57-E8A62EA4DA8C}"/>
    <cellStyle name="Moneda [0] 4 3 8 7 2" xfId="39660" xr:uid="{12F91837-0836-437C-82E8-5B478C069410}"/>
    <cellStyle name="Moneda [0] 4 3 8 8" xfId="22791" xr:uid="{9E5FC12C-1DBC-4CC8-93AC-0F1126CF9DBE}"/>
    <cellStyle name="Moneda [0] 4 3 9" xfId="2367" xr:uid="{84DCA8F4-F0F4-40EB-8343-AC1E19A26051}"/>
    <cellStyle name="Moneda [0] 4 3 9 2" xfId="4782" xr:uid="{7A665AAD-E7BB-4ED5-A39B-42BBB54F8A48}"/>
    <cellStyle name="Moneda [0] 4 3 9 2 2" xfId="12765" xr:uid="{40560AAB-EEE4-4043-B518-29CA6E3FBCE7}"/>
    <cellStyle name="Moneda [0] 4 3 9 2 2 2" xfId="43813" xr:uid="{854522F7-2CA1-4EA1-A6E9-AB26C4194773}"/>
    <cellStyle name="Moneda [0] 4 3 9 2 3" xfId="26944" xr:uid="{3D75D501-83EE-4964-A7E0-22669D978481}"/>
    <cellStyle name="Moneda [0] 4 3 9 3" xfId="7196" xr:uid="{BDD67E0B-FD36-4B0E-A3FF-C77BBC233DDA}"/>
    <cellStyle name="Moneda [0] 4 3 9 3 2" xfId="16373" xr:uid="{627B7901-5112-4FBD-9732-81D408561B72}"/>
    <cellStyle name="Moneda [0] 4 3 9 3 2 2" xfId="47420" xr:uid="{76A17F97-7796-4A9D-BD8E-E7B48D2DBAC5}"/>
    <cellStyle name="Moneda [0] 4 3 9 3 3" xfId="30551" xr:uid="{BB407E82-8673-4678-82AA-290A16BEDB12}"/>
    <cellStyle name="Moneda [0] 4 3 9 4" xfId="20628" xr:uid="{A73613A9-E394-4A2B-A25F-35B74D69D5A5}"/>
    <cellStyle name="Moneda [0] 4 3 9 4 2" xfId="51645" xr:uid="{F0A417C5-F04D-47B8-907D-86E4A7DD3BF2}"/>
    <cellStyle name="Moneda [0] 4 3 9 4 3" xfId="34776" xr:uid="{57F59C24-93DB-46E1-B82E-C9D22FEB9FD1}"/>
    <cellStyle name="Moneda [0] 4 3 9 5" xfId="9607" xr:uid="{F5D26EA6-5B72-4150-9AAB-CBFAE3446A4F}"/>
    <cellStyle name="Moneda [0] 4 3 9 5 2" xfId="40659" xr:uid="{DA3E2565-1766-4C14-BE29-147AB0A4FB4C}"/>
    <cellStyle name="Moneda [0] 4 3 9 6" xfId="23790" xr:uid="{696099F2-DCF2-487D-AAAE-AE1722392467}"/>
    <cellStyle name="Moneda [0] 4 30" xfId="37980" xr:uid="{E7A5E54A-D23A-467A-9932-77B77C765FEE}"/>
    <cellStyle name="Moneda [0] 4 30 2" xfId="54849" xr:uid="{8795F639-D010-4F9B-A744-D9085C3A019F}"/>
    <cellStyle name="Moneda [0] 4 31" xfId="38282" xr:uid="{6C7BC54E-D933-4C60-A368-22D6D618C79C}"/>
    <cellStyle name="Moneda [0] 4 31 2" xfId="55151" xr:uid="{F04DCDF8-B4F4-4091-977A-6FF0CB85EF27}"/>
    <cellStyle name="Moneda [0] 4 32" xfId="38582" xr:uid="{A406D64F-4A80-4EFB-97A1-85E2853450A7}"/>
    <cellStyle name="Moneda [0] 4 32 2" xfId="55451" xr:uid="{8F7AD955-4FCA-457B-8494-C814178CEA78}"/>
    <cellStyle name="Moneda [0] 4 33" xfId="38882" xr:uid="{27EC0203-9543-4122-9C5E-1277B8080916}"/>
    <cellStyle name="Moneda [0] 4 33 2" xfId="55751" xr:uid="{26CB305D-F95C-49F8-83E3-5D0EE90CC656}"/>
    <cellStyle name="Moneda [0] 4 34" xfId="39009" xr:uid="{68BF3F59-D7B5-4F84-8D58-60B5D27A3885}"/>
    <cellStyle name="Moneda [0] 4 35" xfId="22140" xr:uid="{B44CBDED-ECA2-4BB8-8ACA-14DBCC9139B5}"/>
    <cellStyle name="Moneda [0] 4 4" xfId="247" xr:uid="{E3D205F4-D33A-47E6-8D96-2A60EAECFD8E}"/>
    <cellStyle name="Moneda [0] 4 4 10" xfId="14458" xr:uid="{CBBB7819-D5A1-4074-80FB-D25221A29640}"/>
    <cellStyle name="Moneda [0] 4 4 10 2" xfId="45506" xr:uid="{1C017A37-8BAB-4108-8B1F-13EB527FEB37}"/>
    <cellStyle name="Moneda [0] 4 4 10 3" xfId="28637" xr:uid="{64F1F7E2-C7F0-4838-B501-4F4B42A0C2E5}"/>
    <cellStyle name="Moneda [0] 4 4 11" xfId="14619" xr:uid="{10C8A32F-8DA5-42CE-BAD2-A7EFD7E731BB}"/>
    <cellStyle name="Moneda [0] 4 4 11 2" xfId="45666" xr:uid="{D661314E-293D-4D9F-BFB4-9FE469026ED1}"/>
    <cellStyle name="Moneda [0] 4 4 11 3" xfId="28797" xr:uid="{2D25970A-280E-4BAF-878F-A644C20EBB5C}"/>
    <cellStyle name="Moneda [0] 4 4 12" xfId="18119" xr:uid="{F49CE05E-0B06-4154-8459-66A6FAD50D44}"/>
    <cellStyle name="Moneda [0] 4 4 12 2" xfId="49136" xr:uid="{38535857-CD12-4E7C-8685-CB9168724477}"/>
    <cellStyle name="Moneda [0] 4 4 12 3" xfId="32267" xr:uid="{4469FF82-5AC4-4D5C-9FCC-1D8A6F8DD694}"/>
    <cellStyle name="Moneda [0] 4 4 13" xfId="18419" xr:uid="{414495B7-56D3-448E-8FC8-7C77025D4954}"/>
    <cellStyle name="Moneda [0] 4 4 13 2" xfId="49436" xr:uid="{81C44E5A-A8E1-4C0C-B0A2-59A87FF023F4}"/>
    <cellStyle name="Moneda [0] 4 4 13 3" xfId="32567" xr:uid="{B91BBB81-9FE1-4C60-9B17-92DD1CDBF5A8}"/>
    <cellStyle name="Moneda [0] 4 4 14" xfId="18719" xr:uid="{A7D5139C-4753-45C6-8C95-82BAF2133A20}"/>
    <cellStyle name="Moneda [0] 4 4 14 2" xfId="49736" xr:uid="{752E0209-8DB4-49A6-9602-B63A9314A273}"/>
    <cellStyle name="Moneda [0] 4 4 14 3" xfId="32867" xr:uid="{9ED1C8ED-01A0-4BCB-A9D8-1B3FD3BE9D40}"/>
    <cellStyle name="Moneda [0] 4 4 15" xfId="18878" xr:uid="{18C0B5A1-883F-4C4E-860A-453BD83429C7}"/>
    <cellStyle name="Moneda [0] 4 4 15 2" xfId="49895" xr:uid="{115A833A-DE8F-4B73-8AF9-90C5C4C5C887}"/>
    <cellStyle name="Moneda [0] 4 4 15 3" xfId="33026" xr:uid="{F91412C4-F185-4E77-AA91-89FFF33D69B4}"/>
    <cellStyle name="Moneda [0] 4 4 16" xfId="8078" xr:uid="{387214D6-51EB-40FD-A189-636A6B76C428}"/>
    <cellStyle name="Moneda [0] 4 4 16 2" xfId="53340" xr:uid="{FD80C26E-F026-42DA-95E8-C63F33022430}"/>
    <cellStyle name="Moneda [0] 4 4 16 3" xfId="36471" xr:uid="{D3CA249F-5024-48BA-B514-7CCD4F4DCA6D}"/>
    <cellStyle name="Moneda [0] 4 4 17" xfId="36776" xr:uid="{12FCC061-4A91-4F9A-AD9C-BF0945070FBC}"/>
    <cellStyle name="Moneda [0] 4 4 17 2" xfId="53645" xr:uid="{9CE04488-5051-4DB0-8B7E-89CA353A1479}"/>
    <cellStyle name="Moneda [0] 4 4 18" xfId="37086" xr:uid="{2984539F-CD01-44EA-9A56-4A72527FAF96}"/>
    <cellStyle name="Moneda [0] 4 4 18 2" xfId="53955" xr:uid="{3E2599C2-C292-434A-B93C-6DC42182AEE2}"/>
    <cellStyle name="Moneda [0] 4 4 19" xfId="37389" xr:uid="{269F338C-89BB-4EC6-939B-2AA7ADED884E}"/>
    <cellStyle name="Moneda [0] 4 4 19 2" xfId="54258" xr:uid="{D0850273-A0B7-404D-8669-E56A32956F61}"/>
    <cellStyle name="Moneda [0] 4 4 2" xfId="619" xr:uid="{B153B604-BF92-4A3D-84BB-24E9CE3E8427}"/>
    <cellStyle name="Moneda [0] 4 4 2 2" xfId="2891" xr:uid="{69220246-A1A8-450D-BF1E-6EE14440E72B}"/>
    <cellStyle name="Moneda [0] 4 4 2 2 2" xfId="5306" xr:uid="{226D6897-DB70-4B59-BF8D-BD761E8ED016}"/>
    <cellStyle name="Moneda [0] 4 4 2 2 2 2" xfId="13289" xr:uid="{F9B74B18-2B84-4FD8-825F-EE890326B826}"/>
    <cellStyle name="Moneda [0] 4 4 2 2 2 2 2" xfId="44337" xr:uid="{95F64262-445E-47CB-94A4-C4AAE093A64A}"/>
    <cellStyle name="Moneda [0] 4 4 2 2 2 3" xfId="27468" xr:uid="{4CC67FB8-D52A-457C-9BCD-53EDCF4CD54B}"/>
    <cellStyle name="Moneda [0] 4 4 2 2 3" xfId="7720" xr:uid="{46098923-5514-4A6C-AAF6-4592C960F3B6}"/>
    <cellStyle name="Moneda [0] 4 4 2 2 3 2" xfId="16897" xr:uid="{4FADD772-3EA3-40A5-AEC0-D485ED7E4EC0}"/>
    <cellStyle name="Moneda [0] 4 4 2 2 3 2 2" xfId="47944" xr:uid="{88347E7B-29A0-45A2-A206-FFD1C392B722}"/>
    <cellStyle name="Moneda [0] 4 4 2 2 3 3" xfId="31075" xr:uid="{979A874B-F1A4-4B9D-9E57-92F58D121D2D}"/>
    <cellStyle name="Moneda [0] 4 4 2 2 4" xfId="21152" xr:uid="{32CA4C44-ABF0-497F-977A-092E906BB2CF}"/>
    <cellStyle name="Moneda [0] 4 4 2 2 4 2" xfId="52169" xr:uid="{E91E795C-612D-4902-993B-F3FD9A83DCE6}"/>
    <cellStyle name="Moneda [0] 4 4 2 2 4 3" xfId="35300" xr:uid="{B1A54D49-8B77-4388-AAF3-D5193C55004C}"/>
    <cellStyle name="Moneda [0] 4 4 2 2 5" xfId="10131" xr:uid="{3B29F411-3DCB-4E3A-BEEC-B1D53FA5EF04}"/>
    <cellStyle name="Moneda [0] 4 4 2 2 5 2" xfId="41183" xr:uid="{35B0BC75-43DE-4334-BAC2-FE4C9C243B14}"/>
    <cellStyle name="Moneda [0] 4 4 2 2 6" xfId="24314" xr:uid="{B5096BFA-60DE-4330-8288-9ED7BAE344DE}"/>
    <cellStyle name="Moneda [0] 4 4 2 3" xfId="1865" xr:uid="{BBD4BFB8-59B2-471B-9B40-7712D4CE3927}"/>
    <cellStyle name="Moneda [0] 4 4 2 3 2" xfId="4280" xr:uid="{F810ADB4-A1A7-4ADA-86E4-CE74719ACB66}"/>
    <cellStyle name="Moneda [0] 4 4 2 3 2 2" xfId="12263" xr:uid="{AB2E5BF1-DCB3-4C5F-9624-268ACD2E8AAA}"/>
    <cellStyle name="Moneda [0] 4 4 2 3 2 2 2" xfId="43311" xr:uid="{76AAB73B-BF84-44B0-A80B-8A98294FC0FE}"/>
    <cellStyle name="Moneda [0] 4 4 2 3 2 3" xfId="26442" xr:uid="{2682A100-4EB2-469A-AD38-44F056D5C449}"/>
    <cellStyle name="Moneda [0] 4 4 2 3 3" xfId="6694" xr:uid="{21FFCB5D-9C60-48FA-B328-9D00565AACED}"/>
    <cellStyle name="Moneda [0] 4 4 2 3 3 2" xfId="15871" xr:uid="{F6CDE03B-DA49-4A1B-B9C0-181204C2A799}"/>
    <cellStyle name="Moneda [0] 4 4 2 3 3 2 2" xfId="46918" xr:uid="{C0BAACD4-13E9-489C-98D0-12C69D7F9869}"/>
    <cellStyle name="Moneda [0] 4 4 2 3 3 3" xfId="30049" xr:uid="{0566D98E-868F-48B6-942D-CC4898F7E94C}"/>
    <cellStyle name="Moneda [0] 4 4 2 3 4" xfId="20126" xr:uid="{60F39606-D849-41D7-94D5-4CD809717599}"/>
    <cellStyle name="Moneda [0] 4 4 2 3 4 2" xfId="51143" xr:uid="{7193FE99-140F-45D6-BE12-40FD9121AC87}"/>
    <cellStyle name="Moneda [0] 4 4 2 3 4 3" xfId="34274" xr:uid="{E9296142-DC31-466E-B0D5-51F4826DDD78}"/>
    <cellStyle name="Moneda [0] 4 4 2 3 5" xfId="9105" xr:uid="{2BDCC97B-1100-4C97-8719-3376C8E80FE0}"/>
    <cellStyle name="Moneda [0] 4 4 2 3 5 2" xfId="40157" xr:uid="{8758C2C1-A941-4590-9F64-F5BD807A79C7}"/>
    <cellStyle name="Moneda [0] 4 4 2 3 6" xfId="23288" xr:uid="{230CD2F1-3E2B-4CDF-A790-0E8AF70ABD4C}"/>
    <cellStyle name="Moneda [0] 4 4 2 4" xfId="1208" xr:uid="{CB05FADB-4CE5-483D-ABFD-E5461B0386BC}"/>
    <cellStyle name="Moneda [0] 4 4 2 4 2" xfId="11607" xr:uid="{6FF3144E-F2B0-4402-AB5B-C130B0AF0F70}"/>
    <cellStyle name="Moneda [0] 4 4 2 4 2 2" xfId="42655" xr:uid="{8ADDF65E-947A-4312-8883-EA15C36B6705}"/>
    <cellStyle name="Moneda [0] 4 4 2 4 3" xfId="25786" xr:uid="{FD3B5F92-3BDD-44CC-8B2F-B29423A6FC1F}"/>
    <cellStyle name="Moneda [0] 4 4 2 5" xfId="3623" xr:uid="{0F1F2B64-EE3F-4AA6-A7F2-6261761FDA15}"/>
    <cellStyle name="Moneda [0] 4 4 2 5 2" xfId="15215" xr:uid="{6ADE47C0-FA94-44E2-956A-897659BE552D}"/>
    <cellStyle name="Moneda [0] 4 4 2 5 2 2" xfId="46262" xr:uid="{72B33568-EE1E-4D34-A165-B29C2DB737B8}"/>
    <cellStyle name="Moneda [0] 4 4 2 5 3" xfId="29393" xr:uid="{54D39C6C-AF4B-449E-AF67-516832DD21C2}"/>
    <cellStyle name="Moneda [0] 4 4 2 6" xfId="6038" xr:uid="{8905E784-A56D-4E58-A95E-971C9665C34E}"/>
    <cellStyle name="Moneda [0] 4 4 2 6 2" xfId="19470" xr:uid="{4CCDF4FD-5C7B-4DAB-8047-65D393DBC7AB}"/>
    <cellStyle name="Moneda [0] 4 4 2 6 2 2" xfId="50487" xr:uid="{BE620F1D-6BE3-437D-A836-65C6D8396084}"/>
    <cellStyle name="Moneda [0] 4 4 2 6 3" xfId="33618" xr:uid="{6DA2A203-6EEE-4B51-9DCF-A4CDC05DD777}"/>
    <cellStyle name="Moneda [0] 4 4 2 7" xfId="8449" xr:uid="{FCC06351-1F33-46B9-A36B-4DE515179019}"/>
    <cellStyle name="Moneda [0] 4 4 2 7 2" xfId="39501" xr:uid="{4A3A220C-E155-4756-B0DE-051D020E99EF}"/>
    <cellStyle name="Moneda [0] 4 4 2 8" xfId="22632" xr:uid="{80217A5F-E4D2-4BE1-89AE-1BAF5385A599}"/>
    <cellStyle name="Moneda [0] 4 4 20" xfId="37689" xr:uid="{C72CD770-1850-47DA-9FA3-E3E798763A0A}"/>
    <cellStyle name="Moneda [0] 4 4 20 2" xfId="54558" xr:uid="{DE2ADADE-BA29-43B9-A76E-AEBD8C3DB2CE}"/>
    <cellStyle name="Moneda [0] 4 4 21" xfId="37991" xr:uid="{130C1DF6-0044-4DBA-9AF7-4FEF53BD3259}"/>
    <cellStyle name="Moneda [0] 4 4 21 2" xfId="54860" xr:uid="{3598DE8D-8446-4EBF-BC6C-E8649CA1BB11}"/>
    <cellStyle name="Moneda [0] 4 4 22" xfId="38293" xr:uid="{2FD1EE63-2470-4563-BC68-3868CC22EF92}"/>
    <cellStyle name="Moneda [0] 4 4 22 2" xfId="55162" xr:uid="{9F34C70A-AF02-4FF1-92D9-2FB9FAAEDB28}"/>
    <cellStyle name="Moneda [0] 4 4 23" xfId="38593" xr:uid="{87F14D2B-856A-4283-9B90-402B3BF0B8E4}"/>
    <cellStyle name="Moneda [0] 4 4 23 2" xfId="55462" xr:uid="{D5B55383-A25A-418A-A175-7DDAD5324A3D}"/>
    <cellStyle name="Moneda [0] 4 4 24" xfId="38893" xr:uid="{407D00BA-38A3-4675-8A98-A85682E7DCDC}"/>
    <cellStyle name="Moneda [0] 4 4 24 2" xfId="55762" xr:uid="{3D28BF02-4807-4BCD-AC0D-74005150137B}"/>
    <cellStyle name="Moneda [0] 4 4 25" xfId="39130" xr:uid="{0D069715-E2FD-4055-9D41-926D480DF959}"/>
    <cellStyle name="Moneda [0] 4 4 26" xfId="22261" xr:uid="{F1F3C7BE-50F4-4E52-A164-3E84A2247B07}"/>
    <cellStyle name="Moneda [0] 4 4 3" xfId="1400" xr:uid="{D0B115DE-819B-46AC-B687-365EF689AF1E}"/>
    <cellStyle name="Moneda [0] 4 4 3 2" xfId="3082" xr:uid="{3409D41B-A5E0-4852-8601-E637B94A9E2C}"/>
    <cellStyle name="Moneda [0] 4 4 3 2 2" xfId="5497" xr:uid="{45A2D011-0765-4075-AFA1-CDC1288471B7}"/>
    <cellStyle name="Moneda [0] 4 4 3 2 2 2" xfId="13480" xr:uid="{20EEA691-FDDD-4D6E-AD8B-11102D54991C}"/>
    <cellStyle name="Moneda [0] 4 4 3 2 2 2 2" xfId="44528" xr:uid="{CEBCC084-0168-4607-8B48-FC3C2B0C2A96}"/>
    <cellStyle name="Moneda [0] 4 4 3 2 2 3" xfId="27659" xr:uid="{3BCCC349-C03A-43DE-8C94-CE3546539E04}"/>
    <cellStyle name="Moneda [0] 4 4 3 2 3" xfId="7911" xr:uid="{614F49AD-FC44-4BA4-B2CA-695719C74EFF}"/>
    <cellStyle name="Moneda [0] 4 4 3 2 3 2" xfId="17088" xr:uid="{7FBB7447-92DC-43AA-9592-9459C2D2F3CF}"/>
    <cellStyle name="Moneda [0] 4 4 3 2 3 2 2" xfId="48135" xr:uid="{50DBF2B0-708B-4F52-9BCD-D633ADEE09B5}"/>
    <cellStyle name="Moneda [0] 4 4 3 2 3 3" xfId="31266" xr:uid="{0D942D99-F2CE-43D6-896A-47B9C5DFB2AE}"/>
    <cellStyle name="Moneda [0] 4 4 3 2 4" xfId="21343" xr:uid="{E313C64A-068E-4DD5-BC02-0631EE54B769}"/>
    <cellStyle name="Moneda [0] 4 4 3 2 4 2" xfId="52360" xr:uid="{A3AB7045-9D87-4942-BD6C-07080CEED865}"/>
    <cellStyle name="Moneda [0] 4 4 3 2 4 3" xfId="35491" xr:uid="{7165D6B6-A712-4A4F-9AF0-251876F84B0F}"/>
    <cellStyle name="Moneda [0] 4 4 3 2 5" xfId="10322" xr:uid="{2EFED8B5-21EA-490E-B320-14B0CFCCB38E}"/>
    <cellStyle name="Moneda [0] 4 4 3 2 5 2" xfId="41374" xr:uid="{654B7625-2EFC-4DA1-9D2E-592CEC525E3D}"/>
    <cellStyle name="Moneda [0] 4 4 3 2 6" xfId="24505" xr:uid="{33440273-3519-4753-B36C-831C451EFB90}"/>
    <cellStyle name="Moneda [0] 4 4 3 3" xfId="2167" xr:uid="{A715280E-E1B9-4830-9D6D-81CA2D9964D7}"/>
    <cellStyle name="Moneda [0] 4 4 3 3 2" xfId="4582" xr:uid="{FE8722AC-70FF-4F82-9E14-333F1D454BC4}"/>
    <cellStyle name="Moneda [0] 4 4 3 3 2 2" xfId="12565" xr:uid="{79C10C0F-6EED-44D8-90E8-AD93EBF6566C}"/>
    <cellStyle name="Moneda [0] 4 4 3 3 2 2 2" xfId="43613" xr:uid="{CF9887E2-9F70-432C-A552-07EBA5468747}"/>
    <cellStyle name="Moneda [0] 4 4 3 3 2 3" xfId="26744" xr:uid="{083AD160-D4A2-4F2C-A694-42BFEAB3E284}"/>
    <cellStyle name="Moneda [0] 4 4 3 3 3" xfId="6996" xr:uid="{037F39A0-D908-4D52-A294-E4FA2378D2E7}"/>
    <cellStyle name="Moneda [0] 4 4 3 3 3 2" xfId="16173" xr:uid="{1663B422-9638-43DE-9398-223E0ADA0A12}"/>
    <cellStyle name="Moneda [0] 4 4 3 3 3 2 2" xfId="47220" xr:uid="{1F765B5C-9396-47A1-91D6-7AF4FA15830B}"/>
    <cellStyle name="Moneda [0] 4 4 3 3 3 3" xfId="30351" xr:uid="{B714B26E-8439-4765-B985-5686BCB5E9A9}"/>
    <cellStyle name="Moneda [0] 4 4 3 3 4" xfId="20428" xr:uid="{3CF9123F-6FC9-439F-A438-7BEEEB450689}"/>
    <cellStyle name="Moneda [0] 4 4 3 3 4 2" xfId="51445" xr:uid="{CC7C3C01-8A0F-44DB-BAE1-41A2A250A27F}"/>
    <cellStyle name="Moneda [0] 4 4 3 3 4 3" xfId="34576" xr:uid="{BDEF0EC2-E920-41BB-A279-107CA1E1F623}"/>
    <cellStyle name="Moneda [0] 4 4 3 3 5" xfId="9407" xr:uid="{805B5CAE-3635-4404-B22F-CF27BD845E88}"/>
    <cellStyle name="Moneda [0] 4 4 3 3 5 2" xfId="40459" xr:uid="{916A245D-375E-4910-99CE-71DF88EB6D37}"/>
    <cellStyle name="Moneda [0] 4 4 3 3 6" xfId="23590" xr:uid="{B2EDC5E8-5AC7-4784-A456-CB6FF2C5D0F4}"/>
    <cellStyle name="Moneda [0] 4 4 3 4" xfId="3815" xr:uid="{42C96BA1-BBCE-4861-8CA3-8BCB525F126C}"/>
    <cellStyle name="Moneda [0] 4 4 3 4 2" xfId="11798" xr:uid="{AADA0ECE-874C-42A5-AE77-29194434ED67}"/>
    <cellStyle name="Moneda [0] 4 4 3 4 2 2" xfId="42846" xr:uid="{DE9CE15C-C9EB-4EEB-ADFD-10CFE52AB076}"/>
    <cellStyle name="Moneda [0] 4 4 3 4 3" xfId="25977" xr:uid="{2234B74C-7BC2-4B59-9DF7-361FE5F9FD52}"/>
    <cellStyle name="Moneda [0] 4 4 3 5" xfId="6229" xr:uid="{7FAF31E1-2A10-4A33-9C3B-9FA723520629}"/>
    <cellStyle name="Moneda [0] 4 4 3 5 2" xfId="15406" xr:uid="{DD2F9656-E882-4AD6-BBB3-C14D2ADCC316}"/>
    <cellStyle name="Moneda [0] 4 4 3 5 2 2" xfId="46453" xr:uid="{5C105145-051E-4389-9BDD-760C792D61BA}"/>
    <cellStyle name="Moneda [0] 4 4 3 5 3" xfId="29584" xr:uid="{21657EE7-330E-4B0D-9BE9-5066432300C9}"/>
    <cellStyle name="Moneda [0] 4 4 3 6" xfId="19661" xr:uid="{7E5F6FB2-CF83-46E7-B56D-ABF1EC0C6DC2}"/>
    <cellStyle name="Moneda [0] 4 4 3 6 2" xfId="50678" xr:uid="{695DB966-CBFC-42BD-8B9B-5C5116F8AA04}"/>
    <cellStyle name="Moneda [0] 4 4 3 6 3" xfId="33809" xr:uid="{F40A283D-42AD-45AB-955D-2BE638BFFC7F}"/>
    <cellStyle name="Moneda [0] 4 4 3 7" xfId="8640" xr:uid="{93B66EC9-B23E-4247-8C7B-A56444199B2D}"/>
    <cellStyle name="Moneda [0] 4 4 3 7 2" xfId="39692" xr:uid="{44EC6B09-1585-451C-B14B-FAAB52B746FE}"/>
    <cellStyle name="Moneda [0] 4 4 3 8" xfId="22823" xr:uid="{5F47934E-7664-49D8-AF18-423E1993B5FD}"/>
    <cellStyle name="Moneda [0] 4 4 4" xfId="2520" xr:uid="{55283F10-3B22-4793-8DB9-F0C6861C0AB1}"/>
    <cellStyle name="Moneda [0] 4 4 4 2" xfId="4935" xr:uid="{F95C0F64-19F7-4FF6-BA7D-0054E73185B1}"/>
    <cellStyle name="Moneda [0] 4 4 4 2 2" xfId="12918" xr:uid="{A54B1CB5-C871-454A-ACD6-7C9A00A4976E}"/>
    <cellStyle name="Moneda [0] 4 4 4 2 2 2" xfId="43966" xr:uid="{2F820C4B-515C-45EF-B31F-7AEBD5F3D647}"/>
    <cellStyle name="Moneda [0] 4 4 4 2 3" xfId="27097" xr:uid="{12402F85-F116-4182-B7B3-34950C8A9820}"/>
    <cellStyle name="Moneda [0] 4 4 4 3" xfId="7349" xr:uid="{F9FA400A-13F8-4314-97AD-9F3566F9C46F}"/>
    <cellStyle name="Moneda [0] 4 4 4 3 2" xfId="16526" xr:uid="{E668CCDD-E25A-4620-80DD-F162A1C2278B}"/>
    <cellStyle name="Moneda [0] 4 4 4 3 2 2" xfId="47573" xr:uid="{D1EF1C7D-451D-4B4D-8CF1-B20B171F6961}"/>
    <cellStyle name="Moneda [0] 4 4 4 3 3" xfId="30704" xr:uid="{891163EC-4C2B-412F-87C1-1224F34FD911}"/>
    <cellStyle name="Moneda [0] 4 4 4 4" xfId="20781" xr:uid="{4DCCBCC8-53FA-4C3E-AC55-FFB83CDBDB2A}"/>
    <cellStyle name="Moneda [0] 4 4 4 4 2" xfId="51798" xr:uid="{D6D7194B-59F8-43CB-B317-950123F0AFDF}"/>
    <cellStyle name="Moneda [0] 4 4 4 4 3" xfId="34929" xr:uid="{43C37A8E-C76B-4FEC-B696-1ECA5D998237}"/>
    <cellStyle name="Moneda [0] 4 4 4 5" xfId="9760" xr:uid="{1F83EC3E-7593-4B5F-8FE9-FBF7472B56EA}"/>
    <cellStyle name="Moneda [0] 4 4 4 5 2" xfId="40812" xr:uid="{2D9CF37C-4B70-4663-9EF7-B35D851462B0}"/>
    <cellStyle name="Moneda [0] 4 4 4 6" xfId="23943" xr:uid="{7685520E-F36C-4F0B-B962-F1857EADAAEC}"/>
    <cellStyle name="Moneda [0] 4 4 5" xfId="1513" xr:uid="{9E4ADFDB-DA7B-4637-88DD-0C91D6237103}"/>
    <cellStyle name="Moneda [0] 4 4 5 2" xfId="3928" xr:uid="{1033320A-DDC4-4E76-92A3-68FE670B0072}"/>
    <cellStyle name="Moneda [0] 4 4 5 2 2" xfId="11911" xr:uid="{B3AE1E98-FE9D-4881-A5DD-22EC3A7DB762}"/>
    <cellStyle name="Moneda [0] 4 4 5 2 2 2" xfId="42959" xr:uid="{131F462C-ADEB-4F11-9F5A-970E13CE602A}"/>
    <cellStyle name="Moneda [0] 4 4 5 2 3" xfId="26090" xr:uid="{BD9D56FC-7F0C-46DA-B95A-CF11515CA68D}"/>
    <cellStyle name="Moneda [0] 4 4 5 3" xfId="6342" xr:uid="{C0B7D13E-65EF-4DE5-93F7-92AE192AEB91}"/>
    <cellStyle name="Moneda [0] 4 4 5 3 2" xfId="15519" xr:uid="{943099D4-05D0-45B7-85E0-52AEDC94500D}"/>
    <cellStyle name="Moneda [0] 4 4 5 3 2 2" xfId="46566" xr:uid="{2561560E-9BB1-49A3-9145-091A52590D92}"/>
    <cellStyle name="Moneda [0] 4 4 5 3 3" xfId="29697" xr:uid="{5FDE5F73-D705-4FB6-AE36-1E9BDF68559E}"/>
    <cellStyle name="Moneda [0] 4 4 5 4" xfId="19774" xr:uid="{95ACF2FF-0F1C-462B-AC6C-E17EEF0DA95B}"/>
    <cellStyle name="Moneda [0] 4 4 5 4 2" xfId="50791" xr:uid="{0D0EF526-A33E-4289-AA45-BA6D4D69053F}"/>
    <cellStyle name="Moneda [0] 4 4 5 4 3" xfId="33922" xr:uid="{03899D45-6043-44C0-911E-32FCA5AA7328}"/>
    <cellStyle name="Moneda [0] 4 4 5 5" xfId="8753" xr:uid="{D902E8A0-6692-46DD-9BCF-E34457AB6ED3}"/>
    <cellStyle name="Moneda [0] 4 4 5 5 2" xfId="39805" xr:uid="{7B246130-2B7B-490D-9BD6-3FE5093C91AB}"/>
    <cellStyle name="Moneda [0] 4 4 5 6" xfId="22936" xr:uid="{0F617F16-D321-455C-ACE4-2F24EB3CACD1}"/>
    <cellStyle name="Moneda [0] 4 4 6" xfId="837" xr:uid="{5D522038-9252-4193-9826-0974CB853266}"/>
    <cellStyle name="Moneda [0] 4 4 6 2" xfId="13714" xr:uid="{154E18A8-87CB-4F70-AFC0-965BFAA94555}"/>
    <cellStyle name="Moneda [0] 4 4 6 2 2" xfId="44762" xr:uid="{AC527775-D58B-4913-AEDF-69A892292B38}"/>
    <cellStyle name="Moneda [0] 4 4 6 2 3" xfId="27893" xr:uid="{509C27DD-97D5-4720-917D-134914E810D3}"/>
    <cellStyle name="Moneda [0] 4 4 6 3" xfId="17322" xr:uid="{3B74710E-5204-48CA-BE10-799D81575EE7}"/>
    <cellStyle name="Moneda [0] 4 4 6 3 2" xfId="48369" xr:uid="{56654026-0D97-42C2-8218-64D8B873FAEC}"/>
    <cellStyle name="Moneda [0] 4 4 6 3 3" xfId="31500" xr:uid="{9EA5FC5A-485A-41EE-8259-B3CD900484C1}"/>
    <cellStyle name="Moneda [0] 4 4 6 4" xfId="21577" xr:uid="{5761FE5C-EAAE-47D3-AD11-801618FD938C}"/>
    <cellStyle name="Moneda [0] 4 4 6 4 2" xfId="52594" xr:uid="{294AF053-EE99-445F-BEA2-29F7CE9809E5}"/>
    <cellStyle name="Moneda [0] 4 4 6 4 3" xfId="35725" xr:uid="{74BA1640-736B-4257-B8BB-B0F20E012808}"/>
    <cellStyle name="Moneda [0] 4 4 6 5" xfId="10556" xr:uid="{31C8AEFB-ECD3-4F62-8902-8A13756A7C6C}"/>
    <cellStyle name="Moneda [0] 4 4 6 5 2" xfId="41608" xr:uid="{D4DB89A2-8744-4DD7-9DBD-7832704ED263}"/>
    <cellStyle name="Moneda [0] 4 4 6 6" xfId="24739" xr:uid="{4259EDEA-A8AD-4B94-AA56-6ACBB6FA2136}"/>
    <cellStyle name="Moneda [0] 4 4 7" xfId="3252" xr:uid="{E7DE3D25-BEA4-4D72-97B1-08314ED0B1F2}"/>
    <cellStyle name="Moneda [0] 4 4 7 2" xfId="14011" xr:uid="{F552F8F7-2899-451D-ADB7-B5B55B235EB4}"/>
    <cellStyle name="Moneda [0] 4 4 7 2 2" xfId="45059" xr:uid="{10C2CBF1-D2A3-4578-8BD6-2A0B5D83AA30}"/>
    <cellStyle name="Moneda [0] 4 4 7 2 3" xfId="28190" xr:uid="{204967E5-BF07-4096-A20C-D8F3AEDFD990}"/>
    <cellStyle name="Moneda [0] 4 4 7 3" xfId="17619" xr:uid="{5844203C-6A15-4EC4-ABB3-9BDA18CCF157}"/>
    <cellStyle name="Moneda [0] 4 4 7 3 2" xfId="48666" xr:uid="{8D45EE06-7D9A-4EB1-86C5-9686548D7377}"/>
    <cellStyle name="Moneda [0] 4 4 7 3 3" xfId="31797" xr:uid="{C7AF540E-8B68-4DE4-86B7-C043882941CE}"/>
    <cellStyle name="Moneda [0] 4 4 7 4" xfId="21874" xr:uid="{8BA844D3-6024-4A36-91E4-882A073A5762}"/>
    <cellStyle name="Moneda [0] 4 4 7 4 2" xfId="52891" xr:uid="{E9BDE9AD-A350-4B96-945F-BD46D59A60AE}"/>
    <cellStyle name="Moneda [0] 4 4 7 4 3" xfId="36022" xr:uid="{CA351201-03D8-48EB-AC4C-5816A41454E4}"/>
    <cellStyle name="Moneda [0] 4 4 7 5" xfId="10853" xr:uid="{75FDA36B-041B-4FA3-AC7B-BEDBCF0F90F3}"/>
    <cellStyle name="Moneda [0] 4 4 7 5 2" xfId="41905" xr:uid="{3B6BC39C-3E56-4DBE-A485-981AE85B6301}"/>
    <cellStyle name="Moneda [0] 4 4 7 6" xfId="25036" xr:uid="{0ACD526C-8C5D-4D76-99B5-1E48710FFBE3}"/>
    <cellStyle name="Moneda [0] 4 4 8" xfId="5667" xr:uid="{972F99B7-FCB1-4656-87D2-B2E50A3A07F8}"/>
    <cellStyle name="Moneda [0] 4 4 8 2" xfId="14169" xr:uid="{AFDCD1B8-CB40-4F92-A052-47A71BA962F4}"/>
    <cellStyle name="Moneda [0] 4 4 8 2 2" xfId="45217" xr:uid="{51337159-869A-451B-8063-67ADFC3337FC}"/>
    <cellStyle name="Moneda [0] 4 4 8 2 3" xfId="28348" xr:uid="{462D3432-2ACA-41D2-84BC-7DDAC14E8B31}"/>
    <cellStyle name="Moneda [0] 4 4 8 3" xfId="17777" xr:uid="{8D56E334-4D48-4D63-AD9C-4B0AF105D135}"/>
    <cellStyle name="Moneda [0] 4 4 8 3 2" xfId="48824" xr:uid="{4019AC68-20C4-4935-BE12-725E44522CBA}"/>
    <cellStyle name="Moneda [0] 4 4 8 3 3" xfId="31955" xr:uid="{CF838149-8BC9-42C4-B5AD-E0B361C7BADE}"/>
    <cellStyle name="Moneda [0] 4 4 8 4" xfId="22032" xr:uid="{DD0A3483-D921-4B33-B718-1A7C73065115}"/>
    <cellStyle name="Moneda [0] 4 4 8 4 2" xfId="53049" xr:uid="{A32B3A3D-59D5-4803-BF3D-99CA7B5B6F32}"/>
    <cellStyle name="Moneda [0] 4 4 8 4 3" xfId="36180" xr:uid="{3B816F5A-6411-4272-A38F-24D5FC58D921}"/>
    <cellStyle name="Moneda [0] 4 4 8 5" xfId="11011" xr:uid="{CD7FD86E-0704-46C2-9A0E-38CD904E1BAA}"/>
    <cellStyle name="Moneda [0] 4 4 8 5 2" xfId="42063" xr:uid="{C084D4EB-B1E2-45C9-A816-696498EC1620}"/>
    <cellStyle name="Moneda [0] 4 4 8 6" xfId="25194" xr:uid="{C4F4F99A-692D-4070-AEA2-7E0DDCA3B300}"/>
    <cellStyle name="Moneda [0] 4 4 9" xfId="11236" xr:uid="{959F672E-AAB6-4E80-9AE2-83F01F6BEF62}"/>
    <cellStyle name="Moneda [0] 4 4 9 2" xfId="14844" xr:uid="{F375683F-2802-40CD-9AA7-3779EF8B2D6B}"/>
    <cellStyle name="Moneda [0] 4 4 9 2 2" xfId="45891" xr:uid="{0F80814B-4AF2-495D-AF4D-4C8FB39C07B6}"/>
    <cellStyle name="Moneda [0] 4 4 9 2 3" xfId="29022" xr:uid="{449E2900-9FFE-47E8-84C4-C2A8AC15D922}"/>
    <cellStyle name="Moneda [0] 4 4 9 3" xfId="19099" xr:uid="{17BDACAB-B627-4A01-991A-27C0A3F5B243}"/>
    <cellStyle name="Moneda [0] 4 4 9 3 2" xfId="50116" xr:uid="{245E0A5C-A2EE-4C56-A6C8-7B6F64F3178F}"/>
    <cellStyle name="Moneda [0] 4 4 9 3 3" xfId="33247" xr:uid="{20893021-72A0-448A-BD4C-447A38127F82}"/>
    <cellStyle name="Moneda [0] 4 4 9 4" xfId="42284" xr:uid="{7BEDFD27-3E16-4C39-8857-820142FE9513}"/>
    <cellStyle name="Moneda [0] 4 4 9 5" xfId="25415" xr:uid="{EBD9204D-7649-4836-A2F3-05E1109AF871}"/>
    <cellStyle name="Moneda [0] 4 5" xfId="301" xr:uid="{32AA3C7E-7EB8-46F9-B426-E2C05AAE344C}"/>
    <cellStyle name="Moneda [0] 4 5 10" xfId="14459" xr:uid="{AA9AC319-DCD5-4A4F-97B4-BB03DAD76467}"/>
    <cellStyle name="Moneda [0] 4 5 10 2" xfId="45507" xr:uid="{7148E424-5478-4BD1-999D-7E208995100C}"/>
    <cellStyle name="Moneda [0] 4 5 10 3" xfId="28638" xr:uid="{9A2CBEA0-59B6-4E40-B909-79D6CA92A72C}"/>
    <cellStyle name="Moneda [0] 4 5 11" xfId="14677" xr:uid="{D5F876F6-9557-478D-8A4B-DBFFF89D38E3}"/>
    <cellStyle name="Moneda [0] 4 5 11 2" xfId="45724" xr:uid="{B1A80CE9-7EA4-4BDA-A2BC-D6A29D61ECDD}"/>
    <cellStyle name="Moneda [0] 4 5 11 3" xfId="28855" xr:uid="{13D061B5-FACD-4452-BA66-605E89571243}"/>
    <cellStyle name="Moneda [0] 4 5 12" xfId="18120" xr:uid="{72FA3511-864C-46B7-9B61-6E4EF415A720}"/>
    <cellStyle name="Moneda [0] 4 5 12 2" xfId="49137" xr:uid="{8DB24756-0B00-4A81-90D5-D0031C54ECA8}"/>
    <cellStyle name="Moneda [0] 4 5 12 3" xfId="32268" xr:uid="{FEC0314F-D511-4186-90AD-E7AF5CB0124C}"/>
    <cellStyle name="Moneda [0] 4 5 13" xfId="18420" xr:uid="{A6A725B9-48B4-49BB-B4B3-4CEB71CFE85B}"/>
    <cellStyle name="Moneda [0] 4 5 13 2" xfId="49437" xr:uid="{B65BAA67-1D3B-4908-909F-DF2040DA787C}"/>
    <cellStyle name="Moneda [0] 4 5 13 3" xfId="32568" xr:uid="{4A773C84-A7E7-4E8A-8078-71027456D5F3}"/>
    <cellStyle name="Moneda [0] 4 5 14" xfId="18720" xr:uid="{34B87C93-2E1C-45FB-B32E-1EFD36F872AB}"/>
    <cellStyle name="Moneda [0] 4 5 14 2" xfId="49737" xr:uid="{CDA57A26-600B-437F-8B37-34A432766686}"/>
    <cellStyle name="Moneda [0] 4 5 14 3" xfId="32868" xr:uid="{2B8ACA51-AB2F-4D3A-98AF-2BC0DCB50591}"/>
    <cellStyle name="Moneda [0] 4 5 15" xfId="18932" xr:uid="{91DB3EB1-9D74-43B7-9BA6-E406C9FA86BB}"/>
    <cellStyle name="Moneda [0] 4 5 15 2" xfId="49949" xr:uid="{31940F5A-346A-4860-BFBB-09C38D8130C4}"/>
    <cellStyle name="Moneda [0] 4 5 15 3" xfId="33080" xr:uid="{F7E176DE-D2DA-4408-9DA8-5080680D1410}"/>
    <cellStyle name="Moneda [0] 4 5 16" xfId="8132" xr:uid="{4A160D38-88A5-4547-B201-89D24743D349}"/>
    <cellStyle name="Moneda [0] 4 5 16 2" xfId="53341" xr:uid="{FC23F407-89FD-4A31-B4CD-8B23E09E3BAC}"/>
    <cellStyle name="Moneda [0] 4 5 16 3" xfId="36472" xr:uid="{008F7408-BFA1-4812-B032-154A22169073}"/>
    <cellStyle name="Moneda [0] 4 5 17" xfId="36777" xr:uid="{ED78755A-BA10-43CC-B640-1004D997D4E7}"/>
    <cellStyle name="Moneda [0] 4 5 17 2" xfId="53646" xr:uid="{EDC4FB4B-D76C-4B39-842F-D7542E1DB937}"/>
    <cellStyle name="Moneda [0] 4 5 18" xfId="37087" xr:uid="{7E54FFCE-883B-4A69-8DC8-E41401195203}"/>
    <cellStyle name="Moneda [0] 4 5 18 2" xfId="53956" xr:uid="{A4697183-FD10-45A5-BF8D-FEA308BEA61E}"/>
    <cellStyle name="Moneda [0] 4 5 19" xfId="37390" xr:uid="{0DFE72B4-8F13-4AD6-ACD4-E2F57C3DA4AD}"/>
    <cellStyle name="Moneda [0] 4 5 19 2" xfId="54259" xr:uid="{4AF32AD2-AB38-47B9-B969-CA6ACDE48A65}"/>
    <cellStyle name="Moneda [0] 4 5 2" xfId="620" xr:uid="{94C6A0BA-B0EA-4925-B73D-FCD5A65AD681}"/>
    <cellStyle name="Moneda [0] 4 5 2 2" xfId="2892" xr:uid="{C6F1B650-3AC0-4EF9-A6C6-2F4676684DE0}"/>
    <cellStyle name="Moneda [0] 4 5 2 2 2" xfId="5307" xr:uid="{328FFBAD-BDC6-4AAE-BBC2-7AE5FED7F560}"/>
    <cellStyle name="Moneda [0] 4 5 2 2 2 2" xfId="13290" xr:uid="{D30AD82F-7C57-488A-BECB-35105A182624}"/>
    <cellStyle name="Moneda [0] 4 5 2 2 2 2 2" xfId="44338" xr:uid="{CF0B3169-2850-4FEF-9701-C27B091C6CB9}"/>
    <cellStyle name="Moneda [0] 4 5 2 2 2 3" xfId="27469" xr:uid="{5FE5184E-9C4C-442E-8207-097D35D25047}"/>
    <cellStyle name="Moneda [0] 4 5 2 2 3" xfId="7721" xr:uid="{82D9E781-63E2-421D-873F-C8EAF2B7B246}"/>
    <cellStyle name="Moneda [0] 4 5 2 2 3 2" xfId="16898" xr:uid="{03464DF5-6225-4D8D-B7FF-F9F1C528B3C7}"/>
    <cellStyle name="Moneda [0] 4 5 2 2 3 2 2" xfId="47945" xr:uid="{719BD6BB-0B9A-4806-97F4-5E45D67A4BEC}"/>
    <cellStyle name="Moneda [0] 4 5 2 2 3 3" xfId="31076" xr:uid="{ABBF8596-DA63-478D-A226-F3487E3BC0FB}"/>
    <cellStyle name="Moneda [0] 4 5 2 2 4" xfId="21153" xr:uid="{5865AEC2-0345-4BFD-AD8A-F05229BDF8BE}"/>
    <cellStyle name="Moneda [0] 4 5 2 2 4 2" xfId="52170" xr:uid="{50947704-EFB5-49B0-898B-1FFA49A9C7A2}"/>
    <cellStyle name="Moneda [0] 4 5 2 2 4 3" xfId="35301" xr:uid="{3746147A-DE69-4C6B-87C1-1B1FE3930BCE}"/>
    <cellStyle name="Moneda [0] 4 5 2 2 5" xfId="10132" xr:uid="{BD798663-2405-40A9-AE39-1BB639685FE0}"/>
    <cellStyle name="Moneda [0] 4 5 2 2 5 2" xfId="41184" xr:uid="{F966ACEB-9F26-44E8-9AA5-BD604B8982AD}"/>
    <cellStyle name="Moneda [0] 4 5 2 2 6" xfId="24315" xr:uid="{61F16E28-0B53-4680-A019-40A1147DF2B8}"/>
    <cellStyle name="Moneda [0] 4 5 2 3" xfId="1919" xr:uid="{FA69593F-C2EB-470F-A7F8-603E46CC6B21}"/>
    <cellStyle name="Moneda [0] 4 5 2 3 2" xfId="4334" xr:uid="{07AD3CFF-0490-4297-B5EC-FE1F0AEDED1F}"/>
    <cellStyle name="Moneda [0] 4 5 2 3 2 2" xfId="12317" xr:uid="{550B7E43-E3C4-4C76-85A3-E2EFC5BA8812}"/>
    <cellStyle name="Moneda [0] 4 5 2 3 2 2 2" xfId="43365" xr:uid="{B0B77BC1-A9FB-48A1-AACA-E96D01D82081}"/>
    <cellStyle name="Moneda [0] 4 5 2 3 2 3" xfId="26496" xr:uid="{CA7C7CB2-B5DC-4B55-A505-5C25A193035A}"/>
    <cellStyle name="Moneda [0] 4 5 2 3 3" xfId="6748" xr:uid="{337000D2-6DA5-4C09-9D71-48E5626B823A}"/>
    <cellStyle name="Moneda [0] 4 5 2 3 3 2" xfId="15925" xr:uid="{86D31E5F-4186-4701-B8E1-0AADAAAD1E1D}"/>
    <cellStyle name="Moneda [0] 4 5 2 3 3 2 2" xfId="46972" xr:uid="{C43BDC8C-FE49-462C-91FD-CEF542DFE443}"/>
    <cellStyle name="Moneda [0] 4 5 2 3 3 3" xfId="30103" xr:uid="{740304E1-098D-4D6A-AFEE-311D5AC4DBEE}"/>
    <cellStyle name="Moneda [0] 4 5 2 3 4" xfId="20180" xr:uid="{D8F2C66C-C514-449E-BCBB-FA2277D190CE}"/>
    <cellStyle name="Moneda [0] 4 5 2 3 4 2" xfId="51197" xr:uid="{F6FBAB28-3427-4421-B9AB-05874E350F9D}"/>
    <cellStyle name="Moneda [0] 4 5 2 3 4 3" xfId="34328" xr:uid="{8F4CD9C8-08CF-41E3-B898-A8C64AE5BCDA}"/>
    <cellStyle name="Moneda [0] 4 5 2 3 5" xfId="9159" xr:uid="{F89ABCA0-FCC4-4DCF-BB4C-CDA3B56E7BC6}"/>
    <cellStyle name="Moneda [0] 4 5 2 3 5 2" xfId="40211" xr:uid="{FC7E42EB-FD8B-4AD8-A051-D6389727E9F5}"/>
    <cellStyle name="Moneda [0] 4 5 2 3 6" xfId="23342" xr:uid="{3018D7D1-8A0A-4A7B-BAA1-9C51927A670D}"/>
    <cellStyle name="Moneda [0] 4 5 2 4" xfId="1209" xr:uid="{69E421A6-6591-4E76-BD80-118F79B14C09}"/>
    <cellStyle name="Moneda [0] 4 5 2 4 2" xfId="11608" xr:uid="{D553C975-4EC3-4FA8-905B-1EC84D462093}"/>
    <cellStyle name="Moneda [0] 4 5 2 4 2 2" xfId="42656" xr:uid="{76341978-71AD-496D-AB59-B98497C887A0}"/>
    <cellStyle name="Moneda [0] 4 5 2 4 3" xfId="25787" xr:uid="{0C629ACF-6D82-47FF-8DD4-1BC33E58D25F}"/>
    <cellStyle name="Moneda [0] 4 5 2 5" xfId="3624" xr:uid="{106AB143-AE73-48E3-9883-25AE52B06901}"/>
    <cellStyle name="Moneda [0] 4 5 2 5 2" xfId="15216" xr:uid="{D545C5F0-19FE-4058-BEED-929C84E67726}"/>
    <cellStyle name="Moneda [0] 4 5 2 5 2 2" xfId="46263" xr:uid="{1855505F-259F-4CA3-9989-67F52FDAF3B6}"/>
    <cellStyle name="Moneda [0] 4 5 2 5 3" xfId="29394" xr:uid="{B7ABE717-4C3E-4853-A9C8-DFFFEEC92836}"/>
    <cellStyle name="Moneda [0] 4 5 2 6" xfId="6039" xr:uid="{B790CF43-E6D2-4C7C-A0C3-11F469ECCEF6}"/>
    <cellStyle name="Moneda [0] 4 5 2 6 2" xfId="19471" xr:uid="{76E52E2B-1988-4B15-97A6-F180CA5A02CE}"/>
    <cellStyle name="Moneda [0] 4 5 2 6 2 2" xfId="50488" xr:uid="{FBC088CB-5CBE-45CE-BF6C-C2DBB69D17C3}"/>
    <cellStyle name="Moneda [0] 4 5 2 6 3" xfId="33619" xr:uid="{D259EFEE-DB3A-4E02-98D9-DD1417E4BCC4}"/>
    <cellStyle name="Moneda [0] 4 5 2 7" xfId="8450" xr:uid="{7F6066BF-2C41-4ED1-BDEC-93E3BBE51BA8}"/>
    <cellStyle name="Moneda [0] 4 5 2 7 2" xfId="39502" xr:uid="{0010CA2A-FC5C-431B-B43A-7EEB74D16595}"/>
    <cellStyle name="Moneda [0] 4 5 2 8" xfId="22633" xr:uid="{5D36756A-FDAA-420F-BB3A-2DF9B4454AA2}"/>
    <cellStyle name="Moneda [0] 4 5 20" xfId="37690" xr:uid="{1A0C6B27-1C2C-4342-8C9C-0FA922CF5653}"/>
    <cellStyle name="Moneda [0] 4 5 20 2" xfId="54559" xr:uid="{4C498712-EDF8-4E73-BD5B-4767949478A4}"/>
    <cellStyle name="Moneda [0] 4 5 21" xfId="37992" xr:uid="{ABFDCA25-357C-40E6-80CB-AF6113E48628}"/>
    <cellStyle name="Moneda [0] 4 5 21 2" xfId="54861" xr:uid="{21908326-5779-4E31-9901-0F0F0A610884}"/>
    <cellStyle name="Moneda [0] 4 5 22" xfId="38294" xr:uid="{A27D5B80-61CA-4EF1-B1C4-E493016B6DCF}"/>
    <cellStyle name="Moneda [0] 4 5 22 2" xfId="55163" xr:uid="{CC8C7701-0D53-4A31-AEE6-B61A06C1BF9A}"/>
    <cellStyle name="Moneda [0] 4 5 23" xfId="38594" xr:uid="{32D6653B-3C27-4804-B628-40B608E40154}"/>
    <cellStyle name="Moneda [0] 4 5 23 2" xfId="55463" xr:uid="{4600ED69-83DB-4C30-B03C-2BDB26F243E2}"/>
    <cellStyle name="Moneda [0] 4 5 24" xfId="38894" xr:uid="{3458D79B-2FED-4339-9B4F-E059CCE6D61A}"/>
    <cellStyle name="Moneda [0] 4 5 24 2" xfId="55763" xr:uid="{FE7E617D-F36F-4B9E-8D99-49C80EA701C7}"/>
    <cellStyle name="Moneda [0] 4 5 25" xfId="39184" xr:uid="{1D86284E-6B57-4ABE-9E12-4194F683BAE3}"/>
    <cellStyle name="Moneda [0] 4 5 26" xfId="22315" xr:uid="{BCEE0D42-0A9C-45F7-8A80-6F08A38D5811}"/>
    <cellStyle name="Moneda [0] 4 5 3" xfId="2221" xr:uid="{640087D2-99BC-4D5D-AF0E-36D0971FB67D}"/>
    <cellStyle name="Moneda [0] 4 5 3 2" xfId="4636" xr:uid="{510820BE-0BED-4350-AFFB-D6E73DCC7741}"/>
    <cellStyle name="Moneda [0] 4 5 3 2 2" xfId="12619" xr:uid="{FDF74798-476E-45C6-9A66-07AFDABE9C96}"/>
    <cellStyle name="Moneda [0] 4 5 3 2 2 2" xfId="43667" xr:uid="{16D4A2FB-A9C1-4454-9871-A7F74B9D50CF}"/>
    <cellStyle name="Moneda [0] 4 5 3 2 3" xfId="26798" xr:uid="{2821D12B-2455-4578-8F3A-56CFEF92AAA6}"/>
    <cellStyle name="Moneda [0] 4 5 3 3" xfId="7050" xr:uid="{4BD8931A-9F2A-4B89-8B44-459813BBE09A}"/>
    <cellStyle name="Moneda [0] 4 5 3 3 2" xfId="16227" xr:uid="{1C8855F1-DF3E-4B33-8014-F9BBA4BF53E0}"/>
    <cellStyle name="Moneda [0] 4 5 3 3 2 2" xfId="47274" xr:uid="{FB6F5F8E-C411-405D-B288-4DCF7B46003D}"/>
    <cellStyle name="Moneda [0] 4 5 3 3 3" xfId="30405" xr:uid="{7B604C58-912D-4348-B002-1DBEA24F2109}"/>
    <cellStyle name="Moneda [0] 4 5 3 4" xfId="20482" xr:uid="{B4B6A45F-090A-45CD-9F9C-C3CB9E7B6A07}"/>
    <cellStyle name="Moneda [0] 4 5 3 4 2" xfId="51499" xr:uid="{17903549-505C-4C23-9E10-896525742B1D}"/>
    <cellStyle name="Moneda [0] 4 5 3 4 3" xfId="34630" xr:uid="{CC105A6F-0576-4F35-9207-79B224555A00}"/>
    <cellStyle name="Moneda [0] 4 5 3 5" xfId="9461" xr:uid="{C4E8410D-C042-4866-A118-37A1EB7B6722}"/>
    <cellStyle name="Moneda [0] 4 5 3 5 2" xfId="40513" xr:uid="{925E3EE1-8F92-4280-B126-251EC37118EB}"/>
    <cellStyle name="Moneda [0] 4 5 3 6" xfId="23644" xr:uid="{81315700-5C6D-41DE-B1D9-CB69EEE102F3}"/>
    <cellStyle name="Moneda [0] 4 5 4" xfId="2574" xr:uid="{2F9847C7-55B4-4110-9B55-62D9A1A1336A}"/>
    <cellStyle name="Moneda [0] 4 5 4 2" xfId="4989" xr:uid="{2E9621EC-BCCE-45B0-90E7-9709CD326734}"/>
    <cellStyle name="Moneda [0] 4 5 4 2 2" xfId="12972" xr:uid="{5705A0D7-8AD3-4AE1-8714-CC65AF287A1A}"/>
    <cellStyle name="Moneda [0] 4 5 4 2 2 2" xfId="44020" xr:uid="{C9EB7365-E0B3-4595-A0AB-AFEB8A3BD67F}"/>
    <cellStyle name="Moneda [0] 4 5 4 2 3" xfId="27151" xr:uid="{B569D7CE-D979-4291-AF2E-6D479C271FCF}"/>
    <cellStyle name="Moneda [0] 4 5 4 3" xfId="7403" xr:uid="{E8336446-68F8-423E-83C5-B21D060BABDE}"/>
    <cellStyle name="Moneda [0] 4 5 4 3 2" xfId="16580" xr:uid="{1BC908B1-CB9B-4FE9-B390-461BD3123EE8}"/>
    <cellStyle name="Moneda [0] 4 5 4 3 2 2" xfId="47627" xr:uid="{A586DD3C-B517-4639-AA94-374CF0917597}"/>
    <cellStyle name="Moneda [0] 4 5 4 3 3" xfId="30758" xr:uid="{B9413334-0753-44D8-8268-5BD7A73FE0F4}"/>
    <cellStyle name="Moneda [0] 4 5 4 4" xfId="20835" xr:uid="{627373DE-E8AF-4C98-A570-F4C4D27C6CF6}"/>
    <cellStyle name="Moneda [0] 4 5 4 4 2" xfId="51852" xr:uid="{0827BC59-D657-480E-B269-D446EEFE6223}"/>
    <cellStyle name="Moneda [0] 4 5 4 4 3" xfId="34983" xr:uid="{D9D83857-5A6F-4AF6-856D-391946FBABCF}"/>
    <cellStyle name="Moneda [0] 4 5 4 5" xfId="9814" xr:uid="{D179DAC4-58BB-4079-985D-63946A27963D}"/>
    <cellStyle name="Moneda [0] 4 5 4 5 2" xfId="40866" xr:uid="{CD0C9862-4B0E-4F09-8A0E-B55D205CA19E}"/>
    <cellStyle name="Moneda [0] 4 5 4 6" xfId="23997" xr:uid="{ABCFDF5B-5F6F-4BA3-86FD-4DC2A1D3AAC4}"/>
    <cellStyle name="Moneda [0] 4 5 5" xfId="1567" xr:uid="{EE8069CE-98B8-4FFF-B94C-244E08F6AB42}"/>
    <cellStyle name="Moneda [0] 4 5 5 2" xfId="3982" xr:uid="{35470CAD-3E43-4267-B1AD-A7AE2E536EAD}"/>
    <cellStyle name="Moneda [0] 4 5 5 2 2" xfId="11965" xr:uid="{A67A4E4F-2D10-4233-91C3-0182B8DF6ED9}"/>
    <cellStyle name="Moneda [0] 4 5 5 2 2 2" xfId="43013" xr:uid="{247E55A5-202F-4F36-B074-5664DE88C815}"/>
    <cellStyle name="Moneda [0] 4 5 5 2 3" xfId="26144" xr:uid="{0D1044D4-DF2C-4F05-A13E-A9CE93E5AED0}"/>
    <cellStyle name="Moneda [0] 4 5 5 3" xfId="6396" xr:uid="{5FFB00A6-05A7-491D-AE57-EFDAD7804C83}"/>
    <cellStyle name="Moneda [0] 4 5 5 3 2" xfId="15573" xr:uid="{B71F6E85-A09D-43FE-8DCB-EBEE676A7C22}"/>
    <cellStyle name="Moneda [0] 4 5 5 3 2 2" xfId="46620" xr:uid="{FF3F29CC-6E12-4BF8-BCED-5FD0D2CDB0F2}"/>
    <cellStyle name="Moneda [0] 4 5 5 3 3" xfId="29751" xr:uid="{4C30B9AF-19B6-4478-BDA3-9A1A8040A5AE}"/>
    <cellStyle name="Moneda [0] 4 5 5 4" xfId="19828" xr:uid="{14D94738-AFF7-48B7-BD28-3985A3AFE650}"/>
    <cellStyle name="Moneda [0] 4 5 5 4 2" xfId="50845" xr:uid="{B233A654-C279-46F7-ADBB-E6843560F48F}"/>
    <cellStyle name="Moneda [0] 4 5 5 4 3" xfId="33976" xr:uid="{F3E2FFAA-5A64-41DD-A846-8DAB07DC98DB}"/>
    <cellStyle name="Moneda [0] 4 5 5 5" xfId="8807" xr:uid="{4BCB45BE-14BC-4F24-A6E2-791B23362665}"/>
    <cellStyle name="Moneda [0] 4 5 5 5 2" xfId="39859" xr:uid="{D896F698-41AC-428F-9CA2-7DEA61DC27CE}"/>
    <cellStyle name="Moneda [0] 4 5 5 6" xfId="22990" xr:uid="{0786DDDA-88C7-4C5B-B8B0-54D36624102D}"/>
    <cellStyle name="Moneda [0] 4 5 6" xfId="891" xr:uid="{AF0D3BC6-FA42-4D0D-83AD-FE0E03BCB433}"/>
    <cellStyle name="Moneda [0] 4 5 6 2" xfId="13715" xr:uid="{7E9B679E-AF16-4249-A62B-3CF62387A5A6}"/>
    <cellStyle name="Moneda [0] 4 5 6 2 2" xfId="44763" xr:uid="{A053ECD6-7048-4BD5-9FC4-57C94C0A81CB}"/>
    <cellStyle name="Moneda [0] 4 5 6 2 3" xfId="27894" xr:uid="{CC82708F-FEB1-492B-9EC3-E2F562C91A08}"/>
    <cellStyle name="Moneda [0] 4 5 6 3" xfId="17323" xr:uid="{BED650DE-681B-428C-9C77-A4FF4D7E6971}"/>
    <cellStyle name="Moneda [0] 4 5 6 3 2" xfId="48370" xr:uid="{32FA280E-030D-4417-AD21-D71529F4D836}"/>
    <cellStyle name="Moneda [0] 4 5 6 3 3" xfId="31501" xr:uid="{7F5D3418-EC7D-483F-A117-8ECF7F9D952C}"/>
    <cellStyle name="Moneda [0] 4 5 6 4" xfId="21578" xr:uid="{D36ABFFE-3B83-4B35-8199-9D6F710EEC4E}"/>
    <cellStyle name="Moneda [0] 4 5 6 4 2" xfId="52595" xr:uid="{B57419DC-0D28-428B-9754-64D477D03953}"/>
    <cellStyle name="Moneda [0] 4 5 6 4 3" xfId="35726" xr:uid="{16BDA37C-4277-46A7-9460-1B143255B439}"/>
    <cellStyle name="Moneda [0] 4 5 6 5" xfId="10557" xr:uid="{A651994E-1CC1-4FA0-82F0-A865111B5511}"/>
    <cellStyle name="Moneda [0] 4 5 6 5 2" xfId="41609" xr:uid="{BDDE6F59-30F7-45A7-878A-5E31341102BA}"/>
    <cellStyle name="Moneda [0] 4 5 6 6" xfId="24740" xr:uid="{BD49F53A-2C52-4D50-AE60-EE76BAB612A9}"/>
    <cellStyle name="Moneda [0] 4 5 7" xfId="3306" xr:uid="{23658874-0CA0-4CBA-89BE-8C2F99B1D91D}"/>
    <cellStyle name="Moneda [0] 4 5 7 2" xfId="14012" xr:uid="{1128620D-A155-46D7-8AF3-6FC07233856F}"/>
    <cellStyle name="Moneda [0] 4 5 7 2 2" xfId="45060" xr:uid="{A576633C-C646-4F7D-9B04-15A7309BBA43}"/>
    <cellStyle name="Moneda [0] 4 5 7 2 3" xfId="28191" xr:uid="{8DF89F04-A23A-46AC-9520-74A17336ED9D}"/>
    <cellStyle name="Moneda [0] 4 5 7 3" xfId="17620" xr:uid="{B4FCE0C5-5D8E-4DC9-9FC5-F0ED7BB7DBB2}"/>
    <cellStyle name="Moneda [0] 4 5 7 3 2" xfId="48667" xr:uid="{134DA84D-B759-4274-A843-A74A70D58906}"/>
    <cellStyle name="Moneda [0] 4 5 7 3 3" xfId="31798" xr:uid="{B0EBE71E-7B64-4048-80F6-E4026370D305}"/>
    <cellStyle name="Moneda [0] 4 5 7 4" xfId="21875" xr:uid="{52748EC7-992C-47AA-8EF7-9FEDEDE4476B}"/>
    <cellStyle name="Moneda [0] 4 5 7 4 2" xfId="52892" xr:uid="{C21314EA-C40F-4581-976A-195970BF8495}"/>
    <cellStyle name="Moneda [0] 4 5 7 4 3" xfId="36023" xr:uid="{CDA81CDB-D964-4DAB-BD21-1860E4D5E425}"/>
    <cellStyle name="Moneda [0] 4 5 7 5" xfId="10854" xr:uid="{738A2BF8-9999-4587-94C1-8E514D23D4CB}"/>
    <cellStyle name="Moneda [0] 4 5 7 5 2" xfId="41906" xr:uid="{B62218E1-85F6-477C-BBED-1108877925E4}"/>
    <cellStyle name="Moneda [0] 4 5 7 6" xfId="25037" xr:uid="{4E0D609A-6F4C-43E6-8F5C-A647DA31BABD}"/>
    <cellStyle name="Moneda [0] 4 5 8" xfId="5721" xr:uid="{9151D3A5-DAC2-44BB-98D6-AB5C75B20F2F}"/>
    <cellStyle name="Moneda [0] 4 5 8 2" xfId="14223" xr:uid="{4D746E54-20A5-4C08-898E-C12378C3C223}"/>
    <cellStyle name="Moneda [0] 4 5 8 2 2" xfId="45271" xr:uid="{3CB5B456-6469-4CBB-BB79-40506B23AEFD}"/>
    <cellStyle name="Moneda [0] 4 5 8 2 3" xfId="28402" xr:uid="{455739A1-28CD-44F8-9695-6ABCC294FEF8}"/>
    <cellStyle name="Moneda [0] 4 5 8 3" xfId="17835" xr:uid="{7B61FF24-A3BC-48D5-819E-EF172721C28E}"/>
    <cellStyle name="Moneda [0] 4 5 8 3 2" xfId="48882" xr:uid="{C1F3051D-FDDC-4BD0-A004-005F84ECD2A9}"/>
    <cellStyle name="Moneda [0] 4 5 8 3 3" xfId="32013" xr:uid="{CC08BDC2-69A5-400D-A19C-29B115604758}"/>
    <cellStyle name="Moneda [0] 4 5 8 4" xfId="22086" xr:uid="{5CFB0EDC-6750-4676-B963-7EDEE0A4C91E}"/>
    <cellStyle name="Moneda [0] 4 5 8 4 2" xfId="53103" xr:uid="{BDFD77A2-2EC0-42CB-B5B7-CCD4CC88BCB7}"/>
    <cellStyle name="Moneda [0] 4 5 8 4 3" xfId="36234" xr:uid="{F941B69D-BB83-4A29-A3CC-222B0C0EF4D8}"/>
    <cellStyle name="Moneda [0] 4 5 8 5" xfId="11069" xr:uid="{2C4B3393-5C9D-47B5-99A3-18A8DC3172B6}"/>
    <cellStyle name="Moneda [0] 4 5 8 5 2" xfId="42117" xr:uid="{1C0881D0-FE32-487A-ACBD-30879CB16F8A}"/>
    <cellStyle name="Moneda [0] 4 5 8 6" xfId="25248" xr:uid="{3B4C89DD-3605-446C-BE52-3659794F0B20}"/>
    <cellStyle name="Moneda [0] 4 5 9" xfId="11290" xr:uid="{5EB45CCF-E909-4814-A57E-4715FE061E09}"/>
    <cellStyle name="Moneda [0] 4 5 9 2" xfId="14898" xr:uid="{3D4E75CD-7CD9-44B1-B124-F17745D6D499}"/>
    <cellStyle name="Moneda [0] 4 5 9 2 2" xfId="45945" xr:uid="{2C6CB8D1-6ABA-4FF8-8857-C37ADFB0D1D6}"/>
    <cellStyle name="Moneda [0] 4 5 9 2 3" xfId="29076" xr:uid="{C7934C6B-C487-49BB-925F-761620F1A612}"/>
    <cellStyle name="Moneda [0] 4 5 9 3" xfId="19153" xr:uid="{B7E1EDE1-9012-48F2-9207-CA52B3E1B09B}"/>
    <cellStyle name="Moneda [0] 4 5 9 3 2" xfId="50170" xr:uid="{9FE23D1E-2E35-44BC-AE08-F46849E4AE0B}"/>
    <cellStyle name="Moneda [0] 4 5 9 3 3" xfId="33301" xr:uid="{0302C87F-5214-4CC9-979A-8136FB6D6602}"/>
    <cellStyle name="Moneda [0] 4 5 9 4" xfId="42338" xr:uid="{B11B25AE-C976-45DF-8EFD-12640C8108EB}"/>
    <cellStyle name="Moneda [0] 4 5 9 5" xfId="25469" xr:uid="{B21ACD33-A578-4478-B63F-D241E2B175E4}"/>
    <cellStyle name="Moneda [0] 4 6" xfId="357" xr:uid="{C386778E-C8F7-42B8-91F6-BE403927ED8B}"/>
    <cellStyle name="Moneda [0] 4 6 10" xfId="14954" xr:uid="{7AD67AF4-FC57-4C2F-A959-F8DC0D15D19A}"/>
    <cellStyle name="Moneda [0] 4 6 10 2" xfId="46001" xr:uid="{E64B243F-FBA9-4E26-B487-461CD68948EA}"/>
    <cellStyle name="Moneda [0] 4 6 10 3" xfId="29132" xr:uid="{D500F587-FBFF-4E1C-982F-805B4BA76C8A}"/>
    <cellStyle name="Moneda [0] 4 6 11" xfId="18121" xr:uid="{21750CFC-3A63-4560-B555-0909B38A6117}"/>
    <cellStyle name="Moneda [0] 4 6 11 2" xfId="49138" xr:uid="{6DDE398E-EC90-4496-A4D4-18B930E6D07A}"/>
    <cellStyle name="Moneda [0] 4 6 11 3" xfId="32269" xr:uid="{E99C9C19-A703-43BB-B858-030E50DFB09C}"/>
    <cellStyle name="Moneda [0] 4 6 12" xfId="18421" xr:uid="{ABEBD154-95A8-449A-A84C-16EDFC0ABA05}"/>
    <cellStyle name="Moneda [0] 4 6 12 2" xfId="49438" xr:uid="{97A2C0A8-802A-4751-BDC0-AAF4B2F8AB1D}"/>
    <cellStyle name="Moneda [0] 4 6 12 3" xfId="32569" xr:uid="{1478C83C-ACC5-4108-969A-5D78FBBD1974}"/>
    <cellStyle name="Moneda [0] 4 6 13" xfId="18721" xr:uid="{9B682684-C09F-4EC7-824F-87BEA28874A0}"/>
    <cellStyle name="Moneda [0] 4 6 13 2" xfId="49738" xr:uid="{4B835C8E-04CF-4743-9028-003A1C6D846F}"/>
    <cellStyle name="Moneda [0] 4 6 13 3" xfId="32869" xr:uid="{E0962A44-91D9-4500-B21D-E746313EC264}"/>
    <cellStyle name="Moneda [0] 4 6 14" xfId="19209" xr:uid="{7702F890-A81D-4844-A4A0-B34AF7C11638}"/>
    <cellStyle name="Moneda [0] 4 6 14 2" xfId="50226" xr:uid="{F56B15E3-288F-442C-94A6-F33046D18440}"/>
    <cellStyle name="Moneda [0] 4 6 14 3" xfId="33357" xr:uid="{48240C16-DC20-419F-8A72-820BDCE27DE0}"/>
    <cellStyle name="Moneda [0] 4 6 15" xfId="8188" xr:uid="{7447BC3A-65CD-4A03-8698-781410B76094}"/>
    <cellStyle name="Moneda [0] 4 6 15 2" xfId="53342" xr:uid="{E32E5142-F87A-4667-8A50-F7FE338FFCF9}"/>
    <cellStyle name="Moneda [0] 4 6 15 3" xfId="36473" xr:uid="{D066F1AA-4696-4554-94A5-20C9CEE8710F}"/>
    <cellStyle name="Moneda [0] 4 6 16" xfId="36778" xr:uid="{6BFF3680-B989-4158-BD0F-05FF64296280}"/>
    <cellStyle name="Moneda [0] 4 6 16 2" xfId="53647" xr:uid="{2EE3B4F8-15E4-4F45-B66F-3DC5DD34AA48}"/>
    <cellStyle name="Moneda [0] 4 6 17" xfId="37088" xr:uid="{659432BD-ABB7-48D6-9455-4247F5D2E6DE}"/>
    <cellStyle name="Moneda [0] 4 6 17 2" xfId="53957" xr:uid="{C00E76E3-D257-4015-891E-E5ADE64E5E50}"/>
    <cellStyle name="Moneda [0] 4 6 18" xfId="37391" xr:uid="{7AEE2553-A2C8-454A-9A98-050BB467074C}"/>
    <cellStyle name="Moneda [0] 4 6 18 2" xfId="54260" xr:uid="{18BDC2C2-3C3F-4F68-968D-E282CA926667}"/>
    <cellStyle name="Moneda [0] 4 6 19" xfId="37691" xr:uid="{4AEDC6A4-8238-4711-A80F-D6035C83B46A}"/>
    <cellStyle name="Moneda [0] 4 6 19 2" xfId="54560" xr:uid="{075F12D3-40C6-45DD-9EFE-5BF33064CF61}"/>
    <cellStyle name="Moneda [0] 4 6 2" xfId="621" xr:uid="{494E2A8A-2B65-47A9-A03F-2DC255B5F2B9}"/>
    <cellStyle name="Moneda [0] 4 6 2 2" xfId="2893" xr:uid="{A0D5E33D-85C3-4D8C-91ED-C09E06FCA876}"/>
    <cellStyle name="Moneda [0] 4 6 2 2 2" xfId="5308" xr:uid="{4E1E55C8-FF80-4425-8297-5CB377F3EA39}"/>
    <cellStyle name="Moneda [0] 4 6 2 2 2 2" xfId="13291" xr:uid="{9960659C-CBBE-4183-B100-1C5E68E57068}"/>
    <cellStyle name="Moneda [0] 4 6 2 2 2 2 2" xfId="44339" xr:uid="{191C3560-92CB-41EB-8029-B125FFD45EEA}"/>
    <cellStyle name="Moneda [0] 4 6 2 2 2 3" xfId="27470" xr:uid="{C834CA04-B07F-4337-BCE2-0B5923C28D64}"/>
    <cellStyle name="Moneda [0] 4 6 2 2 3" xfId="7722" xr:uid="{43C57890-9BAD-4C04-892F-38ECA4D8E073}"/>
    <cellStyle name="Moneda [0] 4 6 2 2 3 2" xfId="16899" xr:uid="{CB6E843E-9A4D-4E87-946B-8AA69AE98A7F}"/>
    <cellStyle name="Moneda [0] 4 6 2 2 3 2 2" xfId="47946" xr:uid="{45CEDA1F-A546-4F50-B862-7462FBD8EFCD}"/>
    <cellStyle name="Moneda [0] 4 6 2 2 3 3" xfId="31077" xr:uid="{B267B3C2-50C3-41B6-94DE-64432CC8CBDF}"/>
    <cellStyle name="Moneda [0] 4 6 2 2 4" xfId="21154" xr:uid="{B321B673-F43E-41CF-A4AF-7E67176EB64B}"/>
    <cellStyle name="Moneda [0] 4 6 2 2 4 2" xfId="52171" xr:uid="{53D27A8D-2694-4730-86D3-A65A24445437}"/>
    <cellStyle name="Moneda [0] 4 6 2 2 4 3" xfId="35302" xr:uid="{E25652F9-AE9A-4A91-A831-5ED773AE8152}"/>
    <cellStyle name="Moneda [0] 4 6 2 2 5" xfId="10133" xr:uid="{69793B42-6524-4232-A15B-D291635A2AAA}"/>
    <cellStyle name="Moneda [0] 4 6 2 2 5 2" xfId="41185" xr:uid="{7FF7A18E-3C90-4B6B-AA3C-CC75CCC16FFC}"/>
    <cellStyle name="Moneda [0] 4 6 2 2 6" xfId="24316" xr:uid="{3A6D06F9-4D1A-476C-810B-70ECB10B9707}"/>
    <cellStyle name="Moneda [0] 4 6 2 3" xfId="1975" xr:uid="{EC956C14-CD50-4455-955F-C86B3D36D5CD}"/>
    <cellStyle name="Moneda [0] 4 6 2 3 2" xfId="4390" xr:uid="{D3A9722A-A880-487D-81F7-28C99DD03E46}"/>
    <cellStyle name="Moneda [0] 4 6 2 3 2 2" xfId="12373" xr:uid="{4064AC75-F3EB-4B76-95CE-F1383E31A7F6}"/>
    <cellStyle name="Moneda [0] 4 6 2 3 2 2 2" xfId="43421" xr:uid="{3AAAB63B-CC1D-44BF-B9F6-8D0ED54F34DC}"/>
    <cellStyle name="Moneda [0] 4 6 2 3 2 3" xfId="26552" xr:uid="{2DB8A077-31D3-4D0E-9BD2-70EE2C93E911}"/>
    <cellStyle name="Moneda [0] 4 6 2 3 3" xfId="6804" xr:uid="{57159CE0-2194-40A4-AACF-5497E62F839C}"/>
    <cellStyle name="Moneda [0] 4 6 2 3 3 2" xfId="15981" xr:uid="{D54E47D1-9F74-4112-8DDB-3B9F0334051C}"/>
    <cellStyle name="Moneda [0] 4 6 2 3 3 2 2" xfId="47028" xr:uid="{26A68F8B-0AC0-4B8E-9CC7-9665B180714C}"/>
    <cellStyle name="Moneda [0] 4 6 2 3 3 3" xfId="30159" xr:uid="{BA4D6B43-707D-49E1-9C1A-8ABF4B67F303}"/>
    <cellStyle name="Moneda [0] 4 6 2 3 4" xfId="20236" xr:uid="{357BBC2C-66CA-4054-8D10-EBAE04F76943}"/>
    <cellStyle name="Moneda [0] 4 6 2 3 4 2" xfId="51253" xr:uid="{7D6BE978-81FE-418D-A630-DC78CADEC680}"/>
    <cellStyle name="Moneda [0] 4 6 2 3 4 3" xfId="34384" xr:uid="{982ECDAA-5913-499A-B322-9B520066C939}"/>
    <cellStyle name="Moneda [0] 4 6 2 3 5" xfId="9215" xr:uid="{7FEF4E50-2026-43CA-9762-3C7A83B70725}"/>
    <cellStyle name="Moneda [0] 4 6 2 3 5 2" xfId="40267" xr:uid="{8B38DD4D-1671-4AB8-B214-2B78500AB4F9}"/>
    <cellStyle name="Moneda [0] 4 6 2 3 6" xfId="23398" xr:uid="{BC5E65EF-4D0B-42D7-A8B3-C84483B87371}"/>
    <cellStyle name="Moneda [0] 4 6 2 4" xfId="1210" xr:uid="{D43EBA5D-3FC3-4F17-9D96-C445697CE990}"/>
    <cellStyle name="Moneda [0] 4 6 2 4 2" xfId="11609" xr:uid="{81FC6989-8268-40F5-9382-4051332933FF}"/>
    <cellStyle name="Moneda [0] 4 6 2 4 2 2" xfId="42657" xr:uid="{647944CA-82A4-42F1-BCF9-ECFFB0970B48}"/>
    <cellStyle name="Moneda [0] 4 6 2 4 3" xfId="25788" xr:uid="{773D7C22-EC3A-441B-A963-1277C3925FCB}"/>
    <cellStyle name="Moneda [0] 4 6 2 5" xfId="3625" xr:uid="{9DDD7284-F2CD-4716-AAEC-481BB780045D}"/>
    <cellStyle name="Moneda [0] 4 6 2 5 2" xfId="15217" xr:uid="{9EC0DC78-CEC3-4EC5-A355-3047C2DBBE32}"/>
    <cellStyle name="Moneda [0] 4 6 2 5 2 2" xfId="46264" xr:uid="{5992FD11-EE35-4924-A204-9DD055091E1F}"/>
    <cellStyle name="Moneda [0] 4 6 2 5 3" xfId="29395" xr:uid="{5C9B2636-4402-47ED-B3CB-84E1FBAC078D}"/>
    <cellStyle name="Moneda [0] 4 6 2 6" xfId="6040" xr:uid="{B99B6D0B-DA41-468D-88A7-496D3A678805}"/>
    <cellStyle name="Moneda [0] 4 6 2 6 2" xfId="19472" xr:uid="{D20073D0-BAAF-4A9A-BFAD-57EFB91A2D49}"/>
    <cellStyle name="Moneda [0] 4 6 2 6 2 2" xfId="50489" xr:uid="{BD266C2C-3688-48A4-888C-05FF980A0D2D}"/>
    <cellStyle name="Moneda [0] 4 6 2 6 3" xfId="33620" xr:uid="{058DAE46-733E-436F-9CC4-1C5521452DCA}"/>
    <cellStyle name="Moneda [0] 4 6 2 7" xfId="8451" xr:uid="{EE4CFB92-E58D-4609-B164-013BC7E117D6}"/>
    <cellStyle name="Moneda [0] 4 6 2 7 2" xfId="39503" xr:uid="{2409717B-CC3B-4247-A2AA-7F9AC9528EB9}"/>
    <cellStyle name="Moneda [0] 4 6 2 8" xfId="22634" xr:uid="{4413DFA8-103E-4031-BCBF-7D9A692AA17E}"/>
    <cellStyle name="Moneda [0] 4 6 20" xfId="37993" xr:uid="{135BF16C-095A-4250-83C5-49D0A552E28B}"/>
    <cellStyle name="Moneda [0] 4 6 20 2" xfId="54862" xr:uid="{23FDF54F-CBC4-40EF-BAEB-14D28EE4E987}"/>
    <cellStyle name="Moneda [0] 4 6 21" xfId="38295" xr:uid="{04A53396-4E00-4F58-B474-625CCDD488C7}"/>
    <cellStyle name="Moneda [0] 4 6 21 2" xfId="55164" xr:uid="{87B67037-405B-4C6E-AB10-4FDF27ADA969}"/>
    <cellStyle name="Moneda [0] 4 6 22" xfId="38595" xr:uid="{EA3991FA-9033-4D13-AB6A-D7E4A2E3E702}"/>
    <cellStyle name="Moneda [0] 4 6 22 2" xfId="55464" xr:uid="{EEE6AFAA-9F10-4723-8FEA-DBCC1590CDF9}"/>
    <cellStyle name="Moneda [0] 4 6 23" xfId="38895" xr:uid="{2CE9C3DF-D358-415A-8A35-96F933DF6C8E}"/>
    <cellStyle name="Moneda [0] 4 6 23 2" xfId="55764" xr:uid="{D11028A0-12B4-43C1-BE92-3D92C46373AA}"/>
    <cellStyle name="Moneda [0] 4 6 24" xfId="39240" xr:uid="{C5066C13-29EB-4580-819F-56C7FF5B2279}"/>
    <cellStyle name="Moneda [0] 4 6 25" xfId="22371" xr:uid="{22D39224-2C36-4B37-A348-77F2D90D8A06}"/>
    <cellStyle name="Moneda [0] 4 6 3" xfId="2277" xr:uid="{F2C9DB8F-CF74-4E72-8C21-F504EA12DA2D}"/>
    <cellStyle name="Moneda [0] 4 6 3 2" xfId="4692" xr:uid="{FE1D62E1-4FAC-47B8-9B1B-541713FB7167}"/>
    <cellStyle name="Moneda [0] 4 6 3 2 2" xfId="12675" xr:uid="{A98579DA-A12A-428C-9F1B-FC261D93C277}"/>
    <cellStyle name="Moneda [0] 4 6 3 2 2 2" xfId="43723" xr:uid="{CA9B0CC0-417D-4782-BD26-C6E5E848BE63}"/>
    <cellStyle name="Moneda [0] 4 6 3 2 3" xfId="26854" xr:uid="{2CC0CF6A-9764-4881-9BCA-C82C9B82137F}"/>
    <cellStyle name="Moneda [0] 4 6 3 3" xfId="7106" xr:uid="{5607BC47-95B6-492E-B8C3-4FA089D55B9D}"/>
    <cellStyle name="Moneda [0] 4 6 3 3 2" xfId="16283" xr:uid="{7E452757-361B-44A2-848E-862C82FE90DE}"/>
    <cellStyle name="Moneda [0] 4 6 3 3 2 2" xfId="47330" xr:uid="{358FD1F1-9C10-463A-A4C5-2893F87CD56F}"/>
    <cellStyle name="Moneda [0] 4 6 3 3 3" xfId="30461" xr:uid="{CE290F4A-DBA3-43D0-B145-182C3E0E4494}"/>
    <cellStyle name="Moneda [0] 4 6 3 4" xfId="20538" xr:uid="{3A988A3E-EAF0-4F67-BCB4-46C9E1396C0D}"/>
    <cellStyle name="Moneda [0] 4 6 3 4 2" xfId="51555" xr:uid="{70CA563D-CF97-4D75-AAFB-A33956C56D61}"/>
    <cellStyle name="Moneda [0] 4 6 3 4 3" xfId="34686" xr:uid="{1232B1E4-1961-4C00-A3EC-E65C7BC0FBBA}"/>
    <cellStyle name="Moneda [0] 4 6 3 5" xfId="9517" xr:uid="{C16A9046-6A99-4ACD-A114-61924C47EEFD}"/>
    <cellStyle name="Moneda [0] 4 6 3 5 2" xfId="40569" xr:uid="{EE525416-FE92-4899-9EF5-57F27808EB25}"/>
    <cellStyle name="Moneda [0] 4 6 3 6" xfId="23700" xr:uid="{CEC17CCC-BE65-4BB9-B7C0-2BF378494006}"/>
    <cellStyle name="Moneda [0] 4 6 4" xfId="2630" xr:uid="{A1F44116-5821-4A23-BBDC-A862D0488048}"/>
    <cellStyle name="Moneda [0] 4 6 4 2" xfId="5045" xr:uid="{754248A7-DCC3-481B-BE80-76A803527E0D}"/>
    <cellStyle name="Moneda [0] 4 6 4 2 2" xfId="13028" xr:uid="{F72AE103-1616-4F11-8DEF-6A5AFE4E1748}"/>
    <cellStyle name="Moneda [0] 4 6 4 2 2 2" xfId="44076" xr:uid="{CB3E7FC9-017C-4F07-92CF-04F62FF90405}"/>
    <cellStyle name="Moneda [0] 4 6 4 2 3" xfId="27207" xr:uid="{AE237390-EC4F-4AD4-8CAD-A52241D7BF00}"/>
    <cellStyle name="Moneda [0] 4 6 4 3" xfId="7459" xr:uid="{6BCE017F-3242-4E4B-B36B-69D00E1C9E8A}"/>
    <cellStyle name="Moneda [0] 4 6 4 3 2" xfId="16636" xr:uid="{91C1623F-4B39-4845-ADD3-F96C5F4414A6}"/>
    <cellStyle name="Moneda [0] 4 6 4 3 2 2" xfId="47683" xr:uid="{5B2122CA-34D6-4185-9D76-11BCCE9A890F}"/>
    <cellStyle name="Moneda [0] 4 6 4 3 3" xfId="30814" xr:uid="{F9957DFA-2D83-4E0F-A157-B089AE559672}"/>
    <cellStyle name="Moneda [0] 4 6 4 4" xfId="20891" xr:uid="{86B88BCE-5F22-4B85-B060-242EE1FFF710}"/>
    <cellStyle name="Moneda [0] 4 6 4 4 2" xfId="51908" xr:uid="{83389601-99C9-48A5-AE22-CF1AB0C80A68}"/>
    <cellStyle name="Moneda [0] 4 6 4 4 3" xfId="35039" xr:uid="{DCD0544E-9544-4C3D-ACCE-65DB6EDB6095}"/>
    <cellStyle name="Moneda [0] 4 6 4 5" xfId="9870" xr:uid="{65E66EB0-284E-4AC5-A113-44D330658FC8}"/>
    <cellStyle name="Moneda [0] 4 6 4 5 2" xfId="40922" xr:uid="{5154C997-1DCE-4D7A-8601-2B4CE7C24665}"/>
    <cellStyle name="Moneda [0] 4 6 4 6" xfId="24053" xr:uid="{E0FD982D-A9F7-46B2-9D66-A08285071047}"/>
    <cellStyle name="Moneda [0] 4 6 5" xfId="1623" xr:uid="{F79F6B11-F8E3-478D-9E9B-3F0625E294FC}"/>
    <cellStyle name="Moneda [0] 4 6 5 2" xfId="4038" xr:uid="{6466507A-083E-4AC0-B2F6-83441176DCE2}"/>
    <cellStyle name="Moneda [0] 4 6 5 2 2" xfId="12021" xr:uid="{AFE2C593-D8A1-4315-82D1-2CA46346FA49}"/>
    <cellStyle name="Moneda [0] 4 6 5 2 2 2" xfId="43069" xr:uid="{A5341946-95B5-48A2-9A26-4149BDB3D860}"/>
    <cellStyle name="Moneda [0] 4 6 5 2 3" xfId="26200" xr:uid="{AE052C76-43FC-4693-B5A2-5ED47B376135}"/>
    <cellStyle name="Moneda [0] 4 6 5 3" xfId="6452" xr:uid="{14FD13AD-8FD0-4829-B05B-64467E06492B}"/>
    <cellStyle name="Moneda [0] 4 6 5 3 2" xfId="15629" xr:uid="{294CB1E3-F3B6-4123-90AA-2B15029AFDD8}"/>
    <cellStyle name="Moneda [0] 4 6 5 3 2 2" xfId="46676" xr:uid="{13D46AA9-F585-45F7-9E15-B6969BFE0B62}"/>
    <cellStyle name="Moneda [0] 4 6 5 3 3" xfId="29807" xr:uid="{97EFEC81-E87E-49DE-9B02-43185C6B3698}"/>
    <cellStyle name="Moneda [0] 4 6 5 4" xfId="19884" xr:uid="{DAABB17A-DF52-4D0B-B391-85E189E474FD}"/>
    <cellStyle name="Moneda [0] 4 6 5 4 2" xfId="50901" xr:uid="{A60DBC1F-25C7-46C5-A367-D46FE97D5628}"/>
    <cellStyle name="Moneda [0] 4 6 5 4 3" xfId="34032" xr:uid="{F5AC57C2-A976-4AB6-AA99-03C559B8C88A}"/>
    <cellStyle name="Moneda [0] 4 6 5 5" xfId="8863" xr:uid="{05F485AC-3F2C-4FE0-886E-3B2393F2C13F}"/>
    <cellStyle name="Moneda [0] 4 6 5 5 2" xfId="39915" xr:uid="{909676BE-7210-478F-A72F-BFA864336591}"/>
    <cellStyle name="Moneda [0] 4 6 5 6" xfId="23046" xr:uid="{4DCF8A16-BBA2-4B04-9CD1-21CC4A1229D1}"/>
    <cellStyle name="Moneda [0] 4 6 6" xfId="947" xr:uid="{0E360D0F-63E2-488F-9ABD-D1CB3C29E045}"/>
    <cellStyle name="Moneda [0] 4 6 6 2" xfId="13716" xr:uid="{6A9D243A-5F8A-4A98-BC09-B064E0209974}"/>
    <cellStyle name="Moneda [0] 4 6 6 2 2" xfId="44764" xr:uid="{E8D48F82-2B41-4C04-98EB-95679C5C1698}"/>
    <cellStyle name="Moneda [0] 4 6 6 2 3" xfId="27895" xr:uid="{B41A9DB5-9A82-4E9B-9163-6ABB1654481B}"/>
    <cellStyle name="Moneda [0] 4 6 6 3" xfId="17324" xr:uid="{33B22BC8-F645-45DE-AC29-E2BC66498572}"/>
    <cellStyle name="Moneda [0] 4 6 6 3 2" xfId="48371" xr:uid="{3A9710BD-72C7-4DD6-8878-2982C2746A6A}"/>
    <cellStyle name="Moneda [0] 4 6 6 3 3" xfId="31502" xr:uid="{A171975F-92A3-4C59-B6CB-E97B1EA4E4C9}"/>
    <cellStyle name="Moneda [0] 4 6 6 4" xfId="21579" xr:uid="{3C6341CE-4EC0-4ABE-BEF3-FA3B40984D0A}"/>
    <cellStyle name="Moneda [0] 4 6 6 4 2" xfId="52596" xr:uid="{BC82D223-6CA5-4EA4-B6C6-55B6A038B463}"/>
    <cellStyle name="Moneda [0] 4 6 6 4 3" xfId="35727" xr:uid="{9BD79252-C56A-4C9C-8B3A-4D0E2A16F60F}"/>
    <cellStyle name="Moneda [0] 4 6 6 5" xfId="10558" xr:uid="{C7F1F262-D8C5-4388-939B-F5D3679DFFD2}"/>
    <cellStyle name="Moneda [0] 4 6 6 5 2" xfId="41610" xr:uid="{4F61083C-C67A-4B5C-8B63-1DA04055EB86}"/>
    <cellStyle name="Moneda [0] 4 6 6 6" xfId="24741" xr:uid="{C714916F-6C9D-4FD8-9740-544B6FDCE9A4}"/>
    <cellStyle name="Moneda [0] 4 6 7" xfId="3362" xr:uid="{7698AA8D-976A-4873-A9EB-32C44AFB8246}"/>
    <cellStyle name="Moneda [0] 4 6 7 2" xfId="14013" xr:uid="{F4CB1F0E-C0C8-4929-B691-0483813F1D71}"/>
    <cellStyle name="Moneda [0] 4 6 7 2 2" xfId="45061" xr:uid="{D36525D8-F07B-4CB9-9F72-57C01606B7A3}"/>
    <cellStyle name="Moneda [0] 4 6 7 2 3" xfId="28192" xr:uid="{9B6BD48B-1969-481B-9956-5CAF4D69508D}"/>
    <cellStyle name="Moneda [0] 4 6 7 3" xfId="17621" xr:uid="{082042D7-C4A9-4DAF-AC0C-BCA52B36ADB6}"/>
    <cellStyle name="Moneda [0] 4 6 7 3 2" xfId="48668" xr:uid="{17AFF51B-FE1B-4B74-8174-90CEA14A56A9}"/>
    <cellStyle name="Moneda [0] 4 6 7 3 3" xfId="31799" xr:uid="{0CEF6C8C-7D12-4ED7-B89F-81BD39269CC0}"/>
    <cellStyle name="Moneda [0] 4 6 7 4" xfId="21876" xr:uid="{51D43706-D9D8-483E-889C-111D252A0914}"/>
    <cellStyle name="Moneda [0] 4 6 7 4 2" xfId="52893" xr:uid="{1FD48606-007B-48C4-B8FA-91C9E1C7C69C}"/>
    <cellStyle name="Moneda [0] 4 6 7 4 3" xfId="36024" xr:uid="{3D01C56C-5757-48DE-80B9-AD5CA6F43016}"/>
    <cellStyle name="Moneda [0] 4 6 7 5" xfId="10855" xr:uid="{4FCE4011-97BB-4A86-B20A-DB4FCAE6B327}"/>
    <cellStyle name="Moneda [0] 4 6 7 5 2" xfId="41907" xr:uid="{17738205-CFAD-4465-8A93-3290B0C199E1}"/>
    <cellStyle name="Moneda [0] 4 6 7 6" xfId="25038" xr:uid="{44C67508-6745-430F-8F8F-ED09D25DB3DA}"/>
    <cellStyle name="Moneda [0] 4 6 8" xfId="5777" xr:uid="{3447646A-4607-44BE-9B8F-E9110E7C77C8}"/>
    <cellStyle name="Moneda [0] 4 6 8 2" xfId="11346" xr:uid="{88EE04FC-D2F6-4A59-94CD-F98A3E968992}"/>
    <cellStyle name="Moneda [0] 4 6 8 2 2" xfId="42394" xr:uid="{AFCA5CE4-4EAB-4C42-B0B5-E20357393279}"/>
    <cellStyle name="Moneda [0] 4 6 8 3" xfId="25525" xr:uid="{FA12B186-66B7-4912-A55E-6A8C38FC72DF}"/>
    <cellStyle name="Moneda [0] 4 6 9" xfId="14460" xr:uid="{283FC2E2-AEA8-497E-AF03-EDC96DD53F87}"/>
    <cellStyle name="Moneda [0] 4 6 9 2" xfId="45508" xr:uid="{2EA1C985-64E8-4767-8CD7-C93751707C63}"/>
    <cellStyle name="Moneda [0] 4 6 9 3" xfId="28639" xr:uid="{673F4B76-9574-480D-9B7F-6E9EFDBD75A1}"/>
    <cellStyle name="Moneda [0] 4 7" xfId="180" xr:uid="{09B07653-A171-44D2-96F9-1FB7586784AF}"/>
    <cellStyle name="Moneda [0] 4 7 10" xfId="14777" xr:uid="{F44D4317-1B49-4721-A5FD-C9177041F3D7}"/>
    <cellStyle name="Moneda [0] 4 7 10 2" xfId="45824" xr:uid="{9568ABD5-029D-4E56-A144-9B1387426528}"/>
    <cellStyle name="Moneda [0] 4 7 10 3" xfId="28955" xr:uid="{99EAC0EA-28A7-4DB4-B64D-16AD3F15B71D}"/>
    <cellStyle name="Moneda [0] 4 7 11" xfId="18122" xr:uid="{2477D7CB-9C01-4495-B84E-09CF31B06767}"/>
    <cellStyle name="Moneda [0] 4 7 11 2" xfId="49139" xr:uid="{ADFA11EC-1244-4674-B4EF-9F5FC75995AE}"/>
    <cellStyle name="Moneda [0] 4 7 11 3" xfId="32270" xr:uid="{71E39657-4BD7-4A2F-B715-700DABBC3B42}"/>
    <cellStyle name="Moneda [0] 4 7 12" xfId="18422" xr:uid="{487A2208-F5A7-476E-B230-96D50F584000}"/>
    <cellStyle name="Moneda [0] 4 7 12 2" xfId="49439" xr:uid="{70B06BF0-90F0-4DA2-9746-39404493E2E1}"/>
    <cellStyle name="Moneda [0] 4 7 12 3" xfId="32570" xr:uid="{4998DCF4-7968-47E3-8E49-9E1C7552AE02}"/>
    <cellStyle name="Moneda [0] 4 7 13" xfId="18722" xr:uid="{13655395-8822-4AC6-8B1D-DF695CC99BCE}"/>
    <cellStyle name="Moneda [0] 4 7 13 2" xfId="49739" xr:uid="{656732A7-5798-4943-BDF2-C4A0311621E8}"/>
    <cellStyle name="Moneda [0] 4 7 13 3" xfId="32870" xr:uid="{04525D8A-3FD5-47C5-8456-D44CCB80A4DC}"/>
    <cellStyle name="Moneda [0] 4 7 14" xfId="19032" xr:uid="{DFD23379-BBC3-4016-939A-41DADA3B85DB}"/>
    <cellStyle name="Moneda [0] 4 7 14 2" xfId="50049" xr:uid="{878831C9-05DA-4D26-845D-9B3A865B6B73}"/>
    <cellStyle name="Moneda [0] 4 7 14 3" xfId="33180" xr:uid="{6CDFF521-AF9E-44F7-BF3C-FFA715B21861}"/>
    <cellStyle name="Moneda [0] 4 7 15" xfId="8011" xr:uid="{14881E8B-938E-4A77-BA54-247BD502A436}"/>
    <cellStyle name="Moneda [0] 4 7 15 2" xfId="53343" xr:uid="{C385ADE1-D692-4746-8371-2E2CDF1F315F}"/>
    <cellStyle name="Moneda [0] 4 7 15 3" xfId="36474" xr:uid="{A2B433D5-CF64-4D94-A828-36FB99E3939B}"/>
    <cellStyle name="Moneda [0] 4 7 16" xfId="36779" xr:uid="{559911E5-FF2A-4932-BD33-61DDD96F2FED}"/>
    <cellStyle name="Moneda [0] 4 7 16 2" xfId="53648" xr:uid="{752A14BF-76D7-4E2D-AD7A-0765FCFBA6F9}"/>
    <cellStyle name="Moneda [0] 4 7 17" xfId="37089" xr:uid="{A1452552-8D12-41E8-ABAE-04130A47F886}"/>
    <cellStyle name="Moneda [0] 4 7 17 2" xfId="53958" xr:uid="{E93BF626-912F-42C4-BAF6-FE3076B9E5E2}"/>
    <cellStyle name="Moneda [0] 4 7 18" xfId="37392" xr:uid="{67265CF0-3505-402D-8FAF-1DB8CCB0097C}"/>
    <cellStyle name="Moneda [0] 4 7 18 2" xfId="54261" xr:uid="{11D52C5C-9AF5-44F6-8412-29579D995F6F}"/>
    <cellStyle name="Moneda [0] 4 7 19" xfId="37692" xr:uid="{3970CC4F-57C7-4614-B889-143EB7FEC235}"/>
    <cellStyle name="Moneda [0] 4 7 19 2" xfId="54561" xr:uid="{4ADD1986-1241-4B80-9741-4A1BCA2E2A26}"/>
    <cellStyle name="Moneda [0] 4 7 2" xfId="622" xr:uid="{40FC1BC6-CCC7-4CAD-BC3B-EDADF0590C19}"/>
    <cellStyle name="Moneda [0] 4 7 2 2" xfId="2894" xr:uid="{4C745290-B5EA-489C-92B6-068407A763DE}"/>
    <cellStyle name="Moneda [0] 4 7 2 2 2" xfId="5309" xr:uid="{2CAA3454-E38D-4BDE-98AE-44C294AB7378}"/>
    <cellStyle name="Moneda [0] 4 7 2 2 2 2" xfId="13292" xr:uid="{E92BB056-D970-4085-AF3E-A0C49C6228D9}"/>
    <cellStyle name="Moneda [0] 4 7 2 2 2 2 2" xfId="44340" xr:uid="{0B2E1F48-F54F-42FF-973B-48A29A5DCE3D}"/>
    <cellStyle name="Moneda [0] 4 7 2 2 2 3" xfId="27471" xr:uid="{66659A93-B660-4E7C-ACA3-6FB36D822C3F}"/>
    <cellStyle name="Moneda [0] 4 7 2 2 3" xfId="7723" xr:uid="{189EBCD8-2F51-4F3B-88E7-FEB60A4D13D9}"/>
    <cellStyle name="Moneda [0] 4 7 2 2 3 2" xfId="16900" xr:uid="{41C7EB6C-2C71-4510-B416-5571756CD2DB}"/>
    <cellStyle name="Moneda [0] 4 7 2 2 3 2 2" xfId="47947" xr:uid="{02A08A3B-4F4A-441B-A139-FA0974A5B9DA}"/>
    <cellStyle name="Moneda [0] 4 7 2 2 3 3" xfId="31078" xr:uid="{212C1243-04F3-4A27-B6BA-7DC91110AC99}"/>
    <cellStyle name="Moneda [0] 4 7 2 2 4" xfId="21155" xr:uid="{2204221E-C4B1-47D4-B4A8-BA59DB1489E1}"/>
    <cellStyle name="Moneda [0] 4 7 2 2 4 2" xfId="52172" xr:uid="{B59DB106-FC2B-4BF0-9B8A-6C31E6ED5E4A}"/>
    <cellStyle name="Moneda [0] 4 7 2 2 4 3" xfId="35303" xr:uid="{BC49B6EC-0714-40D2-BA97-F6331C44DA0A}"/>
    <cellStyle name="Moneda [0] 4 7 2 2 5" xfId="10134" xr:uid="{8D4C424C-B49C-4020-8E55-763700BEC0C8}"/>
    <cellStyle name="Moneda [0] 4 7 2 2 5 2" xfId="41186" xr:uid="{39634C2D-F758-431F-B6FB-86CF4656D5B2}"/>
    <cellStyle name="Moneda [0] 4 7 2 2 6" xfId="24317" xr:uid="{ACA2AB25-1DBE-4898-BEFE-90994457A194}"/>
    <cellStyle name="Moneda [0] 4 7 2 3" xfId="1798" xr:uid="{E2C6F230-4851-4E5F-8406-F83DCAAF4995}"/>
    <cellStyle name="Moneda [0] 4 7 2 3 2" xfId="4213" xr:uid="{FD2EAE8C-2CB6-4562-AE79-799DFEFAD550}"/>
    <cellStyle name="Moneda [0] 4 7 2 3 2 2" xfId="12196" xr:uid="{6177EF1E-C7FE-4820-BAC9-FF17AD17F56C}"/>
    <cellStyle name="Moneda [0] 4 7 2 3 2 2 2" xfId="43244" xr:uid="{8F0208F2-A933-41CE-900F-AC57640DEE6C}"/>
    <cellStyle name="Moneda [0] 4 7 2 3 2 3" xfId="26375" xr:uid="{2B39FAF0-7AED-4B52-B2C8-A166B5A9A02F}"/>
    <cellStyle name="Moneda [0] 4 7 2 3 3" xfId="6627" xr:uid="{D0C7AACF-CA47-4C80-9BBB-B0924D6FCAA0}"/>
    <cellStyle name="Moneda [0] 4 7 2 3 3 2" xfId="15804" xr:uid="{9DCA3503-40BB-496D-A29A-01DB7FA366FC}"/>
    <cellStyle name="Moneda [0] 4 7 2 3 3 2 2" xfId="46851" xr:uid="{CF55C19D-5C96-48F2-903E-5FB41A510859}"/>
    <cellStyle name="Moneda [0] 4 7 2 3 3 3" xfId="29982" xr:uid="{31DA7B0D-843B-4778-A96B-8057DE722F1A}"/>
    <cellStyle name="Moneda [0] 4 7 2 3 4" xfId="20059" xr:uid="{F238C64D-28DE-4126-A5C7-93ADAC34F9CD}"/>
    <cellStyle name="Moneda [0] 4 7 2 3 4 2" xfId="51076" xr:uid="{185192CB-7651-4472-AF3A-57FECA51835D}"/>
    <cellStyle name="Moneda [0] 4 7 2 3 4 3" xfId="34207" xr:uid="{0FF34089-4141-4D1B-A9A7-A974936039BC}"/>
    <cellStyle name="Moneda [0] 4 7 2 3 5" xfId="9038" xr:uid="{062B8D2D-72D5-4574-B2D2-45B1AFF1ADD9}"/>
    <cellStyle name="Moneda [0] 4 7 2 3 5 2" xfId="40090" xr:uid="{72072963-BAA1-4A1A-97B5-36018D3BFFE3}"/>
    <cellStyle name="Moneda [0] 4 7 2 3 6" xfId="23221" xr:uid="{B3DF84DF-399E-4B17-BFE1-029E1F4BE0BD}"/>
    <cellStyle name="Moneda [0] 4 7 2 4" xfId="1211" xr:uid="{C38DC78C-B5FD-4417-9A13-D43916353FA2}"/>
    <cellStyle name="Moneda [0] 4 7 2 4 2" xfId="11610" xr:uid="{283970ED-93DC-46CA-8066-FF6C3667683D}"/>
    <cellStyle name="Moneda [0] 4 7 2 4 2 2" xfId="42658" xr:uid="{82EC753E-9E37-4E2D-B719-2C0DDDD60628}"/>
    <cellStyle name="Moneda [0] 4 7 2 4 3" xfId="25789" xr:uid="{782F4BBF-C9F6-497E-80D6-88803D430C66}"/>
    <cellStyle name="Moneda [0] 4 7 2 5" xfId="3626" xr:uid="{B86AAAEC-52FE-4AD2-BE9E-6E42EB98BC07}"/>
    <cellStyle name="Moneda [0] 4 7 2 5 2" xfId="15218" xr:uid="{81E0D409-DB2E-4E06-8C79-70039A42B9D3}"/>
    <cellStyle name="Moneda [0] 4 7 2 5 2 2" xfId="46265" xr:uid="{9C3585C3-15FF-4FDE-A8AB-307D7524C4D0}"/>
    <cellStyle name="Moneda [0] 4 7 2 5 3" xfId="29396" xr:uid="{3EC191BA-C9EB-49C3-A1C8-D460E53CC668}"/>
    <cellStyle name="Moneda [0] 4 7 2 6" xfId="6041" xr:uid="{C30ECCA7-7E56-4D9F-8013-7B83AE6618E5}"/>
    <cellStyle name="Moneda [0] 4 7 2 6 2" xfId="19473" xr:uid="{F83149A3-C24B-48C0-AE84-A87B95222EAD}"/>
    <cellStyle name="Moneda [0] 4 7 2 6 2 2" xfId="50490" xr:uid="{6D21DEAC-D6F1-4405-99AB-40A2B0F5B7B7}"/>
    <cellStyle name="Moneda [0] 4 7 2 6 3" xfId="33621" xr:uid="{3C1ECF21-5AD8-441D-ABAD-E93A0638CEC5}"/>
    <cellStyle name="Moneda [0] 4 7 2 7" xfId="8452" xr:uid="{2C0A61AC-E750-47A7-B478-E1A145149DCF}"/>
    <cellStyle name="Moneda [0] 4 7 2 7 2" xfId="39504" xr:uid="{F18F73C8-2A82-4AD2-90A7-60F6E7B16956}"/>
    <cellStyle name="Moneda [0] 4 7 2 8" xfId="22635" xr:uid="{5FACEEC7-BAA5-4CF7-A193-5BFE3A4840FA}"/>
    <cellStyle name="Moneda [0] 4 7 20" xfId="37994" xr:uid="{1158158F-ACB1-4A7A-BFA1-E370A7B89046}"/>
    <cellStyle name="Moneda [0] 4 7 20 2" xfId="54863" xr:uid="{B1A96D62-37B0-4AE8-91AD-A336231D3FDA}"/>
    <cellStyle name="Moneda [0] 4 7 21" xfId="38296" xr:uid="{EE27819A-764D-4992-9879-EC53371D23A0}"/>
    <cellStyle name="Moneda [0] 4 7 21 2" xfId="55165" xr:uid="{3FC0D4C5-C14D-4DD2-8E44-11544A78FAB7}"/>
    <cellStyle name="Moneda [0] 4 7 22" xfId="38596" xr:uid="{C395F55B-1756-4427-994E-7B96D394A8B2}"/>
    <cellStyle name="Moneda [0] 4 7 22 2" xfId="55465" xr:uid="{FCEA6E98-C48E-49CE-AADA-EF190805CBF7}"/>
    <cellStyle name="Moneda [0] 4 7 23" xfId="38896" xr:uid="{4CB8A2C8-C00A-4D48-92F5-2EBCB713F159}"/>
    <cellStyle name="Moneda [0] 4 7 23 2" xfId="55765" xr:uid="{56C87E3D-6B61-4D46-B487-5E9EE2526C23}"/>
    <cellStyle name="Moneda [0] 4 7 24" xfId="39063" xr:uid="{E0F976AE-A703-4A44-A12C-4DC1DFDAE643}"/>
    <cellStyle name="Moneda [0] 4 7 25" xfId="22194" xr:uid="{EA37EF9F-CF71-4B8B-932E-553D44065154}"/>
    <cellStyle name="Moneda [0] 4 7 3" xfId="2295" xr:uid="{092B36B9-E4CB-4CBE-87D1-D9B69FD3E972}"/>
    <cellStyle name="Moneda [0] 4 7 3 2" xfId="4710" xr:uid="{3403FE64-7385-499B-8125-D53995C0C3DB}"/>
    <cellStyle name="Moneda [0] 4 7 3 2 2" xfId="12693" xr:uid="{2FF457D0-8C4D-43E8-8B8A-A993E4576D6E}"/>
    <cellStyle name="Moneda [0] 4 7 3 2 2 2" xfId="43741" xr:uid="{3C1EA359-13E3-4075-BC14-69A4BA23D8E8}"/>
    <cellStyle name="Moneda [0] 4 7 3 2 3" xfId="26872" xr:uid="{92E4D28C-2F98-4F3D-8169-1238AE8056C7}"/>
    <cellStyle name="Moneda [0] 4 7 3 3" xfId="7124" xr:uid="{2D4F488E-DEF1-455D-B163-B9921B31361C}"/>
    <cellStyle name="Moneda [0] 4 7 3 3 2" xfId="16301" xr:uid="{667D4EF2-6C42-430A-B0C6-3AE463DE1630}"/>
    <cellStyle name="Moneda [0] 4 7 3 3 2 2" xfId="47348" xr:uid="{5C11FFA9-0F14-430F-853D-A7C34DFA9D20}"/>
    <cellStyle name="Moneda [0] 4 7 3 3 3" xfId="30479" xr:uid="{9AC9F1E7-8AC2-43D4-A20F-F6C38635053F}"/>
    <cellStyle name="Moneda [0] 4 7 3 4" xfId="20556" xr:uid="{11E796E8-D346-404A-A65F-31850E3B026C}"/>
    <cellStyle name="Moneda [0] 4 7 3 4 2" xfId="51573" xr:uid="{E2EADC7C-8C7B-4B08-A44C-1FDD0C27F635}"/>
    <cellStyle name="Moneda [0] 4 7 3 4 3" xfId="34704" xr:uid="{F93F08DD-CD6B-4011-A5FD-ACB205F3ADA9}"/>
    <cellStyle name="Moneda [0] 4 7 3 5" xfId="9535" xr:uid="{80625825-0E6E-4F5C-A400-0A9D041691E4}"/>
    <cellStyle name="Moneda [0] 4 7 3 5 2" xfId="40587" xr:uid="{C9A688BA-8C37-491E-B2BE-6F007E8A25F5}"/>
    <cellStyle name="Moneda [0] 4 7 3 6" xfId="23718" xr:uid="{E653EB3C-A4B7-439D-9934-2FE20732B052}"/>
    <cellStyle name="Moneda [0] 4 7 4" xfId="2453" xr:uid="{5AA12CF2-1B1C-46BF-9215-9972FF8EDCA3}"/>
    <cellStyle name="Moneda [0] 4 7 4 2" xfId="4868" xr:uid="{EAF11D55-2B6D-4016-9277-C4D9F123E6CB}"/>
    <cellStyle name="Moneda [0] 4 7 4 2 2" xfId="12851" xr:uid="{4CCDBA7A-0AB4-473D-94E2-F5AC5C0BD5DF}"/>
    <cellStyle name="Moneda [0] 4 7 4 2 2 2" xfId="43899" xr:uid="{7B4A44BD-4965-4D98-9AB1-8351B10283CA}"/>
    <cellStyle name="Moneda [0] 4 7 4 2 3" xfId="27030" xr:uid="{7F07E4E1-4A99-482E-8101-6ADAACA1C469}"/>
    <cellStyle name="Moneda [0] 4 7 4 3" xfId="7282" xr:uid="{37EF89D3-CB60-4D00-809C-0C3881EDCF6E}"/>
    <cellStyle name="Moneda [0] 4 7 4 3 2" xfId="16459" xr:uid="{64E0A53B-CB8C-4BCA-965F-EF40970EAD26}"/>
    <cellStyle name="Moneda [0] 4 7 4 3 2 2" xfId="47506" xr:uid="{CF4D57B2-6C4D-4F7F-A85A-CB7EA955E434}"/>
    <cellStyle name="Moneda [0] 4 7 4 3 3" xfId="30637" xr:uid="{A880BBDE-0B5D-4A33-9D52-884C5CF0B403}"/>
    <cellStyle name="Moneda [0] 4 7 4 4" xfId="20714" xr:uid="{92EFA1C4-9D32-4F9E-8A90-0A5B622559EF}"/>
    <cellStyle name="Moneda [0] 4 7 4 4 2" xfId="51731" xr:uid="{3AC5710D-EB9D-427C-AC93-CF25B1F80BB1}"/>
    <cellStyle name="Moneda [0] 4 7 4 4 3" xfId="34862" xr:uid="{79508347-51AC-49A4-A8F4-6F47A9458BD2}"/>
    <cellStyle name="Moneda [0] 4 7 4 5" xfId="9693" xr:uid="{C61A6725-9FF4-432E-8E36-B4221ECCE0BB}"/>
    <cellStyle name="Moneda [0] 4 7 4 5 2" xfId="40745" xr:uid="{D11A83B9-57C3-4B91-8CB9-CB7A9B6B7269}"/>
    <cellStyle name="Moneda [0] 4 7 4 6" xfId="23876" xr:uid="{ACA17F49-597D-49BD-A070-BA17DB10F863}"/>
    <cellStyle name="Moneda [0] 4 7 5" xfId="1641" xr:uid="{4050C2B6-1C6E-4AF7-BE95-092DFEF6380B}"/>
    <cellStyle name="Moneda [0] 4 7 5 2" xfId="4056" xr:uid="{3D95B562-44E4-4462-B490-F039FF58CE15}"/>
    <cellStyle name="Moneda [0] 4 7 5 2 2" xfId="12039" xr:uid="{54AB12E7-5EBC-4131-ABFC-D03919C0E4C8}"/>
    <cellStyle name="Moneda [0] 4 7 5 2 2 2" xfId="43087" xr:uid="{E937A3B3-BFE1-4F93-87EB-74B83DE239AE}"/>
    <cellStyle name="Moneda [0] 4 7 5 2 3" xfId="26218" xr:uid="{EFD432F4-72BC-4B10-8EB5-F0F0C17DCE73}"/>
    <cellStyle name="Moneda [0] 4 7 5 3" xfId="6470" xr:uid="{5BBFDA47-ABBB-46EF-A238-EF3146FCAE77}"/>
    <cellStyle name="Moneda [0] 4 7 5 3 2" xfId="15647" xr:uid="{08D70A01-0024-488B-9F73-3CA4CB75F4F2}"/>
    <cellStyle name="Moneda [0] 4 7 5 3 2 2" xfId="46694" xr:uid="{64038CB2-BAF0-4C6F-8199-BC8074352B0C}"/>
    <cellStyle name="Moneda [0] 4 7 5 3 3" xfId="29825" xr:uid="{9AF1F2DD-AEF3-4716-8709-1DCBA1428703}"/>
    <cellStyle name="Moneda [0] 4 7 5 4" xfId="19902" xr:uid="{1D138AAC-9316-4CE8-977C-F9AAA6202763}"/>
    <cellStyle name="Moneda [0] 4 7 5 4 2" xfId="50919" xr:uid="{F836CE1E-6774-4DD5-91C7-8B463C81548E}"/>
    <cellStyle name="Moneda [0] 4 7 5 4 3" xfId="34050" xr:uid="{22647AB6-9061-4A25-86C5-24BA7E95532A}"/>
    <cellStyle name="Moneda [0] 4 7 5 5" xfId="8881" xr:uid="{BF973D41-5CB7-4567-A9CE-168044335A78}"/>
    <cellStyle name="Moneda [0] 4 7 5 5 2" xfId="39933" xr:uid="{126EFA0B-9345-4614-9E8B-CA30A76AA814}"/>
    <cellStyle name="Moneda [0] 4 7 5 6" xfId="23064" xr:uid="{E7FCB8CE-553A-4E6F-91F4-4373F2392760}"/>
    <cellStyle name="Moneda [0] 4 7 6" xfId="770" xr:uid="{0C055BC7-C7C8-4EE3-9D52-ABF359F1BD00}"/>
    <cellStyle name="Moneda [0] 4 7 6 2" xfId="13717" xr:uid="{C9389B7E-B02C-405B-A851-1EDEC05F7D0A}"/>
    <cellStyle name="Moneda [0] 4 7 6 2 2" xfId="44765" xr:uid="{A9A49896-277E-40B8-A82D-37028508A769}"/>
    <cellStyle name="Moneda [0] 4 7 6 2 3" xfId="27896" xr:uid="{B960F7E2-BFE4-4640-BEAA-4BAEF6E6D51D}"/>
    <cellStyle name="Moneda [0] 4 7 6 3" xfId="17325" xr:uid="{BC0D5966-CFA7-4BDC-A809-F286AAA4A8A5}"/>
    <cellStyle name="Moneda [0] 4 7 6 3 2" xfId="48372" xr:uid="{F552C93F-D868-417E-8F78-20C253DB3291}"/>
    <cellStyle name="Moneda [0] 4 7 6 3 3" xfId="31503" xr:uid="{196A2437-0FD5-458B-9A33-D042509AC782}"/>
    <cellStyle name="Moneda [0] 4 7 6 4" xfId="21580" xr:uid="{B278230D-C67E-4246-9ADC-E2D8C045510C}"/>
    <cellStyle name="Moneda [0] 4 7 6 4 2" xfId="52597" xr:uid="{00F0EB41-B2BF-421B-B27E-9B0B48FF9728}"/>
    <cellStyle name="Moneda [0] 4 7 6 4 3" xfId="35728" xr:uid="{185DFBA9-D845-41DC-A1AA-09D26D677C99}"/>
    <cellStyle name="Moneda [0] 4 7 6 5" xfId="10559" xr:uid="{8A16E015-9F09-4196-8F19-BD8B68F372FA}"/>
    <cellStyle name="Moneda [0] 4 7 6 5 2" xfId="41611" xr:uid="{067A5EE8-F1DB-49CF-BA60-DECD3067048F}"/>
    <cellStyle name="Moneda [0] 4 7 6 6" xfId="24742" xr:uid="{A71D5BE0-8146-444A-A2FA-3B8074658F7A}"/>
    <cellStyle name="Moneda [0] 4 7 7" xfId="3185" xr:uid="{2131998E-499F-45C7-A30B-DF5071483B68}"/>
    <cellStyle name="Moneda [0] 4 7 7 2" xfId="14014" xr:uid="{175C2839-EFFD-4A62-A017-947D96BC46BA}"/>
    <cellStyle name="Moneda [0] 4 7 7 2 2" xfId="45062" xr:uid="{2C69D3EC-7EB7-4300-A2A3-1316D1B52C98}"/>
    <cellStyle name="Moneda [0] 4 7 7 2 3" xfId="28193" xr:uid="{85476A92-90A3-4697-AB19-210571A6B0F8}"/>
    <cellStyle name="Moneda [0] 4 7 7 3" xfId="17622" xr:uid="{F538575A-2362-446C-BAC9-8BDD23794691}"/>
    <cellStyle name="Moneda [0] 4 7 7 3 2" xfId="48669" xr:uid="{AE9186AA-6EF4-456C-B99A-0FDC6EE01344}"/>
    <cellStyle name="Moneda [0] 4 7 7 3 3" xfId="31800" xr:uid="{E53C6A68-1007-4355-ABD5-8EB01B14FDEC}"/>
    <cellStyle name="Moneda [0] 4 7 7 4" xfId="21877" xr:uid="{A89D236B-4E41-4F90-A5C4-5CA3839E674D}"/>
    <cellStyle name="Moneda [0] 4 7 7 4 2" xfId="52894" xr:uid="{487080E4-76C2-4A85-96A5-C59D380A7885}"/>
    <cellStyle name="Moneda [0] 4 7 7 4 3" xfId="36025" xr:uid="{2A627B95-D081-4202-817B-B520F26345C9}"/>
    <cellStyle name="Moneda [0] 4 7 7 5" xfId="10856" xr:uid="{7FF68327-397E-481B-AAE9-E1EC812B9297}"/>
    <cellStyle name="Moneda [0] 4 7 7 5 2" xfId="41908" xr:uid="{28E0C740-9539-4B35-8207-A1E17BA79959}"/>
    <cellStyle name="Moneda [0] 4 7 7 6" xfId="25039" xr:uid="{669EBF38-08C1-459C-8480-7883FFC4871A}"/>
    <cellStyle name="Moneda [0] 4 7 8" xfId="5600" xr:uid="{CAE2A5B6-5154-4A58-9897-3C4F695888BC}"/>
    <cellStyle name="Moneda [0] 4 7 8 2" xfId="11169" xr:uid="{86AF18C7-CE1C-44BB-BB42-CB93D686CE1B}"/>
    <cellStyle name="Moneda [0] 4 7 8 2 2" xfId="42217" xr:uid="{ED011DE0-CB0A-429E-8FF8-82AE5E64FADE}"/>
    <cellStyle name="Moneda [0] 4 7 8 3" xfId="25348" xr:uid="{92EBF27A-98C3-4E4B-BB62-E59E63D9B2EA}"/>
    <cellStyle name="Moneda [0] 4 7 9" xfId="14461" xr:uid="{C05A8DAE-A13C-4D9E-A583-5DB690AEB8E8}"/>
    <cellStyle name="Moneda [0] 4 7 9 2" xfId="45509" xr:uid="{837E1CA9-9449-4BC3-8E1D-547F4D02DF62}"/>
    <cellStyle name="Moneda [0] 4 7 9 3" xfId="28640" xr:uid="{B5516B06-268A-44D4-B24F-3E179A0527A9}"/>
    <cellStyle name="Moneda [0] 4 8" xfId="380" xr:uid="{653DCF8E-B85D-47C3-9360-92A3BAF6B159}"/>
    <cellStyle name="Moneda [0] 4 8 10" xfId="18123" xr:uid="{FD4B9C5C-D3F5-4A17-9832-250FD3698EC3}"/>
    <cellStyle name="Moneda [0] 4 8 10 2" xfId="49140" xr:uid="{58699BF3-11FC-4E78-ABD1-117DCDE482D4}"/>
    <cellStyle name="Moneda [0] 4 8 10 3" xfId="32271" xr:uid="{AFEAFA14-7D11-491D-B7C1-F9AD600452F0}"/>
    <cellStyle name="Moneda [0] 4 8 11" xfId="18423" xr:uid="{540879A8-1D99-45DF-9998-6B21736D3DC3}"/>
    <cellStyle name="Moneda [0] 4 8 11 2" xfId="49440" xr:uid="{07F3AC4A-76FA-41D9-BB7C-F05FC7F8CCDC}"/>
    <cellStyle name="Moneda [0] 4 8 11 3" xfId="32571" xr:uid="{4E72DB83-0368-4E99-B37C-E62D1E6F66B3}"/>
    <cellStyle name="Moneda [0] 4 8 12" xfId="18723" xr:uid="{EEA8CA4F-4036-4398-8E57-5DF22AF1F444}"/>
    <cellStyle name="Moneda [0] 4 8 12 2" xfId="49740" xr:uid="{C970E499-EDCE-4C0B-AB35-5D0D50C21848}"/>
    <cellStyle name="Moneda [0] 4 8 12 3" xfId="32871" xr:uid="{80519D5F-F5B7-4CFB-9001-E92BFC343706}"/>
    <cellStyle name="Moneda [0] 4 8 13" xfId="19232" xr:uid="{AD8226A3-38D7-4079-8923-0FC3BCA6171C}"/>
    <cellStyle name="Moneda [0] 4 8 13 2" xfId="50249" xr:uid="{6191B171-60E5-45F3-9E68-19119015C9A6}"/>
    <cellStyle name="Moneda [0] 4 8 13 3" xfId="33380" xr:uid="{96005BD2-C41D-4BF6-8EA1-6D3872BA31E2}"/>
    <cellStyle name="Moneda [0] 4 8 14" xfId="8211" xr:uid="{9D4D4F64-9677-4C97-B336-F4739F68C576}"/>
    <cellStyle name="Moneda [0] 4 8 14 2" xfId="53344" xr:uid="{69C3EF2A-73E1-403C-B413-3F98C7CEBC38}"/>
    <cellStyle name="Moneda [0] 4 8 14 3" xfId="36475" xr:uid="{E196951D-7E44-43C2-9475-D6A5AF894216}"/>
    <cellStyle name="Moneda [0] 4 8 15" xfId="36780" xr:uid="{93A7A698-F17F-458B-848C-6689A1199B8E}"/>
    <cellStyle name="Moneda [0] 4 8 15 2" xfId="53649" xr:uid="{9489F2AB-08D3-4B77-8943-7FE908979126}"/>
    <cellStyle name="Moneda [0] 4 8 16" xfId="37090" xr:uid="{1B7B8BCA-C1E0-4C14-B9C7-84094C96E4BD}"/>
    <cellStyle name="Moneda [0] 4 8 16 2" xfId="53959" xr:uid="{6C22B9C3-2BC3-4623-8417-B641BBCF4BB4}"/>
    <cellStyle name="Moneda [0] 4 8 17" xfId="37393" xr:uid="{CA5E6FDC-0556-40F2-A08F-2924AA146A6D}"/>
    <cellStyle name="Moneda [0] 4 8 17 2" xfId="54262" xr:uid="{47C8AA06-0F7C-4A0F-A6FF-AD69ADD1AAA7}"/>
    <cellStyle name="Moneda [0] 4 8 18" xfId="37693" xr:uid="{99FF3558-4185-4A42-9A8D-9F9B53A504E5}"/>
    <cellStyle name="Moneda [0] 4 8 18 2" xfId="54562" xr:uid="{66B413E8-9BDE-4DF3-BB70-2824449AF49F}"/>
    <cellStyle name="Moneda [0] 4 8 19" xfId="37995" xr:uid="{5E585550-B5DD-49DB-ACFD-7BB0D1E35D3E}"/>
    <cellStyle name="Moneda [0] 4 8 19 2" xfId="54864" xr:uid="{03FBE9F4-AA26-4840-933E-2DD4F8B12BF3}"/>
    <cellStyle name="Moneda [0] 4 8 2" xfId="623" xr:uid="{072D2F79-40E2-4AF5-8A39-C30B999E59D4}"/>
    <cellStyle name="Moneda [0] 4 8 2 2" xfId="2895" xr:uid="{44EBC144-1C1A-4B33-B55A-F7DE314C623D}"/>
    <cellStyle name="Moneda [0] 4 8 2 2 2" xfId="5310" xr:uid="{3DA4164E-659D-4641-A2C1-2A960E6D7D89}"/>
    <cellStyle name="Moneda [0] 4 8 2 2 2 2" xfId="13293" xr:uid="{9C56D733-CAA7-4171-A368-A6CC2B9674F8}"/>
    <cellStyle name="Moneda [0] 4 8 2 2 2 2 2" xfId="44341" xr:uid="{C1FBA91C-23C7-4D01-A50C-B7584E99C1B0}"/>
    <cellStyle name="Moneda [0] 4 8 2 2 2 3" xfId="27472" xr:uid="{7E9ACD44-6C6A-4031-91E7-A03CBF8353F7}"/>
    <cellStyle name="Moneda [0] 4 8 2 2 3" xfId="7724" xr:uid="{F7AA3B2E-8447-4B41-9244-B6B618E57409}"/>
    <cellStyle name="Moneda [0] 4 8 2 2 3 2" xfId="16901" xr:uid="{22F7AC65-3E98-461E-B656-E79539EA27B8}"/>
    <cellStyle name="Moneda [0] 4 8 2 2 3 2 2" xfId="47948" xr:uid="{028B620A-3369-47DF-80ED-646ED860C2D4}"/>
    <cellStyle name="Moneda [0] 4 8 2 2 3 3" xfId="31079" xr:uid="{4C9F8C39-9FCE-474C-A5A6-B59738FB4C13}"/>
    <cellStyle name="Moneda [0] 4 8 2 2 4" xfId="21156" xr:uid="{22F2F1AF-91CE-4C93-9213-0F8086C19C39}"/>
    <cellStyle name="Moneda [0] 4 8 2 2 4 2" xfId="52173" xr:uid="{F228D698-6DE1-4C7A-BB7B-5D2E32BC2320}"/>
    <cellStyle name="Moneda [0] 4 8 2 2 4 3" xfId="35304" xr:uid="{D79DC3FB-4451-45CC-93EB-ED737F5D0C5B}"/>
    <cellStyle name="Moneda [0] 4 8 2 2 5" xfId="10135" xr:uid="{CFB9DE9A-0946-4FC5-986B-6D723063100F}"/>
    <cellStyle name="Moneda [0] 4 8 2 2 5 2" xfId="41187" xr:uid="{1593FAF3-7DBE-401C-8F72-E5BD67476E88}"/>
    <cellStyle name="Moneda [0] 4 8 2 2 6" xfId="24318" xr:uid="{29C7FA2F-1227-43AB-AF9E-521E54BB1B70}"/>
    <cellStyle name="Moneda [0] 4 8 2 3" xfId="1998" xr:uid="{DA60BD1D-A3C8-4AD1-AEDB-04200323DC34}"/>
    <cellStyle name="Moneda [0] 4 8 2 3 2" xfId="4413" xr:uid="{64DBB732-D33F-431C-A64B-F36809ED6680}"/>
    <cellStyle name="Moneda [0] 4 8 2 3 2 2" xfId="12396" xr:uid="{134A4562-B9FC-4FEB-86A3-CA14A2647540}"/>
    <cellStyle name="Moneda [0] 4 8 2 3 2 2 2" xfId="43444" xr:uid="{D1772351-C113-4895-AB61-CA4154DD795B}"/>
    <cellStyle name="Moneda [0] 4 8 2 3 2 3" xfId="26575" xr:uid="{BF2C0090-0DF2-4BEE-81A5-07150C39340D}"/>
    <cellStyle name="Moneda [0] 4 8 2 3 3" xfId="6827" xr:uid="{DA3D23A7-9BBA-42BC-87C7-A206816A5E0F}"/>
    <cellStyle name="Moneda [0] 4 8 2 3 3 2" xfId="16004" xr:uid="{7CCB7DF6-D497-4951-9122-7B93F13D388F}"/>
    <cellStyle name="Moneda [0] 4 8 2 3 3 2 2" xfId="47051" xr:uid="{5C44FE0A-4A96-475B-9CC7-52C15DDD5D93}"/>
    <cellStyle name="Moneda [0] 4 8 2 3 3 3" xfId="30182" xr:uid="{9F30A870-5963-42AC-99BA-DD80BCA53CE3}"/>
    <cellStyle name="Moneda [0] 4 8 2 3 4" xfId="20259" xr:uid="{1AEFEDE7-091E-4DBC-9B57-2D97C6221D1A}"/>
    <cellStyle name="Moneda [0] 4 8 2 3 4 2" xfId="51276" xr:uid="{FEF963C9-C6DD-41A9-9ACD-6E3CCFE457AF}"/>
    <cellStyle name="Moneda [0] 4 8 2 3 4 3" xfId="34407" xr:uid="{FA131027-A6BF-4969-8B1B-2292ABB2D1A6}"/>
    <cellStyle name="Moneda [0] 4 8 2 3 5" xfId="9238" xr:uid="{EE8E1FB1-9603-487E-8171-63A87426904C}"/>
    <cellStyle name="Moneda [0] 4 8 2 3 5 2" xfId="40290" xr:uid="{D1041304-CF8C-44C7-AE92-AECFE84FE749}"/>
    <cellStyle name="Moneda [0] 4 8 2 3 6" xfId="23421" xr:uid="{1428F889-E198-4B6B-B28D-4A18FA49F117}"/>
    <cellStyle name="Moneda [0] 4 8 2 4" xfId="1212" xr:uid="{906EADEB-D785-48DE-A158-7D5B33B6EF43}"/>
    <cellStyle name="Moneda [0] 4 8 2 4 2" xfId="11611" xr:uid="{047D8BAA-4D35-4B97-ABDF-02584E60F3AB}"/>
    <cellStyle name="Moneda [0] 4 8 2 4 2 2" xfId="42659" xr:uid="{E241C333-F506-4249-A5D4-8B6562008A88}"/>
    <cellStyle name="Moneda [0] 4 8 2 4 3" xfId="25790" xr:uid="{5CDAF1B0-34BD-44F7-BE12-C8953EF234CB}"/>
    <cellStyle name="Moneda [0] 4 8 2 5" xfId="3627" xr:uid="{695CAA91-9F22-4CAE-947F-D4211835FB6C}"/>
    <cellStyle name="Moneda [0] 4 8 2 5 2" xfId="15219" xr:uid="{5F6662D9-B9DB-46DC-BC51-207F94A90283}"/>
    <cellStyle name="Moneda [0] 4 8 2 5 2 2" xfId="46266" xr:uid="{09BB928F-AB3B-4BAE-BBB9-2198D075C40C}"/>
    <cellStyle name="Moneda [0] 4 8 2 5 3" xfId="29397" xr:uid="{C0F6F1FE-3A7F-4A23-A668-10436055D040}"/>
    <cellStyle name="Moneda [0] 4 8 2 6" xfId="6042" xr:uid="{D7507733-9781-4738-9CF9-5BF9E5319AA3}"/>
    <cellStyle name="Moneda [0] 4 8 2 6 2" xfId="19474" xr:uid="{A6B94F7B-EBE7-44EA-8501-FB158D642048}"/>
    <cellStyle name="Moneda [0] 4 8 2 6 2 2" xfId="50491" xr:uid="{F132E795-55D5-4FC8-B3D4-05A37AD5FC92}"/>
    <cellStyle name="Moneda [0] 4 8 2 6 3" xfId="33622" xr:uid="{83B888CB-BEB0-4DBD-BF1C-CBAC29F2BF62}"/>
    <cellStyle name="Moneda [0] 4 8 2 7" xfId="8453" xr:uid="{CE5AB111-66C0-4C10-8857-4ABE700C1F35}"/>
    <cellStyle name="Moneda [0] 4 8 2 7 2" xfId="39505" xr:uid="{4D40738F-0135-44CB-9979-B266807831D1}"/>
    <cellStyle name="Moneda [0] 4 8 2 8" xfId="22636" xr:uid="{20A60605-6AF7-4A03-80AC-D991B89F2C09}"/>
    <cellStyle name="Moneda [0] 4 8 20" xfId="38297" xr:uid="{5359196A-B493-457A-A73E-71FF9E86F9FD}"/>
    <cellStyle name="Moneda [0] 4 8 20 2" xfId="55166" xr:uid="{ABCA4519-1DED-4C07-A4BE-C02354276926}"/>
    <cellStyle name="Moneda [0] 4 8 21" xfId="38597" xr:uid="{96F219DB-65B5-4CDD-9A92-AC2DBF0ADC15}"/>
    <cellStyle name="Moneda [0] 4 8 21 2" xfId="55466" xr:uid="{EF23DB93-035C-45BC-9358-DD64A1CF1FD0}"/>
    <cellStyle name="Moneda [0] 4 8 22" xfId="38897" xr:uid="{94AA3CAB-287F-4C46-B580-0E88928BA418}"/>
    <cellStyle name="Moneda [0] 4 8 22 2" xfId="55766" xr:uid="{75151DC0-26B8-447C-A836-C0B5E648686C}"/>
    <cellStyle name="Moneda [0] 4 8 23" xfId="39263" xr:uid="{A38816C5-3870-4617-B6A5-33DEE83B7730}"/>
    <cellStyle name="Moneda [0] 4 8 24" xfId="22394" xr:uid="{B6035DFF-294F-4A83-B999-977C26D9A1E0}"/>
    <cellStyle name="Moneda [0] 4 8 3" xfId="2653" xr:uid="{B00A6CCE-31EA-4CA3-BD85-ED33DA2CD089}"/>
    <cellStyle name="Moneda [0] 4 8 3 2" xfId="5068" xr:uid="{C6C8B03D-AD9C-4E86-BB8D-EFFFAF739C40}"/>
    <cellStyle name="Moneda [0] 4 8 3 2 2" xfId="13051" xr:uid="{30778C07-ABFE-41CA-94BA-4C1B7D2FD803}"/>
    <cellStyle name="Moneda [0] 4 8 3 2 2 2" xfId="44099" xr:uid="{8CC7BC09-63DE-402C-AFBD-ADB5C3F62C2B}"/>
    <cellStyle name="Moneda [0] 4 8 3 2 3" xfId="27230" xr:uid="{10B84833-E8CB-480E-8B76-D7D555923952}"/>
    <cellStyle name="Moneda [0] 4 8 3 3" xfId="7482" xr:uid="{AE32AC6D-91F5-4481-A63F-7893DB3EFD7F}"/>
    <cellStyle name="Moneda [0] 4 8 3 3 2" xfId="16659" xr:uid="{21516ED5-BB23-42CF-B043-DA4AF1D3B1B3}"/>
    <cellStyle name="Moneda [0] 4 8 3 3 2 2" xfId="47706" xr:uid="{0A3B76A5-58CF-4690-BDBD-575A2E9E31BC}"/>
    <cellStyle name="Moneda [0] 4 8 3 3 3" xfId="30837" xr:uid="{39D2BC1A-9F4D-4697-BA3D-3E3E38B67630}"/>
    <cellStyle name="Moneda [0] 4 8 3 4" xfId="20914" xr:uid="{F4D193F2-7321-453B-902C-5E714A45910D}"/>
    <cellStyle name="Moneda [0] 4 8 3 4 2" xfId="51931" xr:uid="{FA3BB83D-FF02-4F16-ADE8-20E18D507A6C}"/>
    <cellStyle name="Moneda [0] 4 8 3 4 3" xfId="35062" xr:uid="{A992E5D3-929E-4E07-89C9-63E1D03D67FF}"/>
    <cellStyle name="Moneda [0] 4 8 3 5" xfId="9893" xr:uid="{6F2A1A22-6759-4173-88E8-4A00CFBD0CC5}"/>
    <cellStyle name="Moneda [0] 4 8 3 5 2" xfId="40945" xr:uid="{0FE30F2A-8AE1-40BF-AD70-FF042E2B7AFF}"/>
    <cellStyle name="Moneda [0] 4 8 3 6" xfId="24076" xr:uid="{91A871EA-7BC6-40BF-9D7B-3B7235714FBF}"/>
    <cellStyle name="Moneda [0] 4 8 4" xfId="1697" xr:uid="{3E042A64-9A51-476B-8E4E-D6968B3C4B0B}"/>
    <cellStyle name="Moneda [0] 4 8 4 2" xfId="4112" xr:uid="{5D52B104-010C-44D7-9EC3-1084E7025BB2}"/>
    <cellStyle name="Moneda [0] 4 8 4 2 2" xfId="12095" xr:uid="{9BD8C5C6-29A3-4FBB-8775-90FF5FC730D5}"/>
    <cellStyle name="Moneda [0] 4 8 4 2 2 2" xfId="43143" xr:uid="{320F5E7F-9888-433F-8834-2DC8EFF80829}"/>
    <cellStyle name="Moneda [0] 4 8 4 2 3" xfId="26274" xr:uid="{23BC25BE-9F19-48F5-A4B1-F1E04D6E62B5}"/>
    <cellStyle name="Moneda [0] 4 8 4 3" xfId="6526" xr:uid="{1D236032-222F-405F-A9A5-8475CB368F07}"/>
    <cellStyle name="Moneda [0] 4 8 4 3 2" xfId="15703" xr:uid="{02C97DE5-89D7-463C-8A81-1D87143324DA}"/>
    <cellStyle name="Moneda [0] 4 8 4 3 2 2" xfId="46750" xr:uid="{38E15CE1-1C34-410D-B491-ADF99AA981EA}"/>
    <cellStyle name="Moneda [0] 4 8 4 3 3" xfId="29881" xr:uid="{2348163F-3C1A-4ACD-B0E9-CAB2A7E10122}"/>
    <cellStyle name="Moneda [0] 4 8 4 4" xfId="19958" xr:uid="{2B8FB1F7-AEA7-4750-AC06-7472A4EC8F76}"/>
    <cellStyle name="Moneda [0] 4 8 4 4 2" xfId="50975" xr:uid="{5703F09F-3C49-40E1-A595-FDD84FF892FA}"/>
    <cellStyle name="Moneda [0] 4 8 4 4 3" xfId="34106" xr:uid="{831ADE72-98F0-4F8A-9A6B-E491A217DAA7}"/>
    <cellStyle name="Moneda [0] 4 8 4 5" xfId="8937" xr:uid="{B2C19299-E5DE-4A6C-9F39-3AB0A95350FC}"/>
    <cellStyle name="Moneda [0] 4 8 4 5 2" xfId="39989" xr:uid="{A8A0C5D8-737B-4491-B8BA-94A3CAC33751}"/>
    <cellStyle name="Moneda [0] 4 8 4 6" xfId="23120" xr:uid="{3592147F-3D49-4582-8F4E-3E400EB3D86D}"/>
    <cellStyle name="Moneda [0] 4 8 5" xfId="970" xr:uid="{73AA627A-E5C5-4652-8A69-5B8AB422030A}"/>
    <cellStyle name="Moneda [0] 4 8 5 2" xfId="13718" xr:uid="{D7AF4776-970A-44D0-93AD-FB3BC4C473F3}"/>
    <cellStyle name="Moneda [0] 4 8 5 2 2" xfId="44766" xr:uid="{07584769-30E8-4008-83F6-0B5B68044186}"/>
    <cellStyle name="Moneda [0] 4 8 5 2 3" xfId="27897" xr:uid="{FE205765-4B98-4A06-8FD7-F1E0D665284C}"/>
    <cellStyle name="Moneda [0] 4 8 5 3" xfId="17326" xr:uid="{CE11873D-5917-47F9-9F82-48AC83083897}"/>
    <cellStyle name="Moneda [0] 4 8 5 3 2" xfId="48373" xr:uid="{6937B5F7-D56D-4461-B5CF-E2D3CF38BF07}"/>
    <cellStyle name="Moneda [0] 4 8 5 3 3" xfId="31504" xr:uid="{2A205A2C-BD25-449D-9273-D86AA7634123}"/>
    <cellStyle name="Moneda [0] 4 8 5 4" xfId="21581" xr:uid="{7D13A0B0-130B-4FF9-A446-3758E1EA5ABC}"/>
    <cellStyle name="Moneda [0] 4 8 5 4 2" xfId="52598" xr:uid="{A5640C9C-DA7A-4C0B-B0CE-ACC8FE9EB7C5}"/>
    <cellStyle name="Moneda [0] 4 8 5 4 3" xfId="35729" xr:uid="{CD7450B8-AACF-435C-ADAE-F3CBD652C285}"/>
    <cellStyle name="Moneda [0] 4 8 5 5" xfId="10560" xr:uid="{2A50F0D3-9BB4-4D39-87E7-EA6C3BE63394}"/>
    <cellStyle name="Moneda [0] 4 8 5 5 2" xfId="41612" xr:uid="{E3B1A0E9-50D8-4176-9756-BCC724072408}"/>
    <cellStyle name="Moneda [0] 4 8 5 6" xfId="24743" xr:uid="{0AFEF393-48B6-4D43-B730-9CAF485FB511}"/>
    <cellStyle name="Moneda [0] 4 8 6" xfId="3385" xr:uid="{2B39B145-BDC2-4808-B56F-823FD87FC2FE}"/>
    <cellStyle name="Moneda [0] 4 8 6 2" xfId="14015" xr:uid="{D0F84F51-3056-4369-8D66-43266C66BC13}"/>
    <cellStyle name="Moneda [0] 4 8 6 2 2" xfId="45063" xr:uid="{4AB066DA-7B1B-4CE9-825A-B13290CA60EC}"/>
    <cellStyle name="Moneda [0] 4 8 6 2 3" xfId="28194" xr:uid="{4BDC7166-81C0-417B-BC60-2A11F8A80539}"/>
    <cellStyle name="Moneda [0] 4 8 6 3" xfId="17623" xr:uid="{1D90DCC6-B75C-49D4-AE3A-C6A5D708199A}"/>
    <cellStyle name="Moneda [0] 4 8 6 3 2" xfId="48670" xr:uid="{C1859951-7C73-4B0F-A2DA-A19B0802C11B}"/>
    <cellStyle name="Moneda [0] 4 8 6 3 3" xfId="31801" xr:uid="{791CD238-8A2F-4B9A-AB8E-7F0837AB476B}"/>
    <cellStyle name="Moneda [0] 4 8 6 4" xfId="21878" xr:uid="{3F4F9F00-8324-4752-9F46-4262DFF413C3}"/>
    <cellStyle name="Moneda [0] 4 8 6 4 2" xfId="52895" xr:uid="{F1AE954D-C329-4A93-BCBE-39AB6A44C517}"/>
    <cellStyle name="Moneda [0] 4 8 6 4 3" xfId="36026" xr:uid="{E7F737EC-20A6-4633-95F9-888C12038780}"/>
    <cellStyle name="Moneda [0] 4 8 6 5" xfId="10857" xr:uid="{03D69988-D765-4B88-86CF-28747A5FD5A2}"/>
    <cellStyle name="Moneda [0] 4 8 6 5 2" xfId="41909" xr:uid="{255455E8-CAFE-4C6E-ABE4-4060B944E6E1}"/>
    <cellStyle name="Moneda [0] 4 8 6 6" xfId="25040" xr:uid="{EAFCD7F8-7CEA-4DCB-BEEB-9047B0BDF21C}"/>
    <cellStyle name="Moneda [0] 4 8 7" xfId="5800" xr:uid="{F3D41286-D3C8-4A23-9F8D-D4980655E59C}"/>
    <cellStyle name="Moneda [0] 4 8 7 2" xfId="11369" xr:uid="{311F37A3-23BA-494C-8AA1-5798CCF66D42}"/>
    <cellStyle name="Moneda [0] 4 8 7 2 2" xfId="42417" xr:uid="{E3B271F9-0667-4FE5-ABCA-CFF40E4005B0}"/>
    <cellStyle name="Moneda [0] 4 8 7 3" xfId="25548" xr:uid="{613529E3-B015-4923-928C-F5821807FBD4}"/>
    <cellStyle name="Moneda [0] 4 8 8" xfId="14462" xr:uid="{EEDE7499-491A-4E22-A776-13D84831217C}"/>
    <cellStyle name="Moneda [0] 4 8 8 2" xfId="45510" xr:uid="{ACBA32EA-8EC1-40A7-94DD-89B4AE7CFE56}"/>
    <cellStyle name="Moneda [0] 4 8 8 3" xfId="28641" xr:uid="{DE70B294-21B5-4B65-8FA3-AC4F9732D3FE}"/>
    <cellStyle name="Moneda [0] 4 8 9" xfId="14977" xr:uid="{B9234883-F38A-4615-A0CF-ADA8D9CB67F2}"/>
    <cellStyle name="Moneda [0] 4 8 9 2" xfId="46024" xr:uid="{1E237C73-91C3-4F9B-92BD-9EB70EF78E16}"/>
    <cellStyle name="Moneda [0] 4 8 9 3" xfId="29155" xr:uid="{19D12701-8DA5-4811-953D-EEBC7C97639F}"/>
    <cellStyle name="Moneda [0] 4 9" xfId="429" xr:uid="{6BDC1102-EC4D-4AB6-910B-1C99CD76625D}"/>
    <cellStyle name="Moneda [0] 4 9 2" xfId="2701" xr:uid="{40097B68-A42E-402E-A8E4-0015AD3AE614}"/>
    <cellStyle name="Moneda [0] 4 9 2 2" xfId="5116" xr:uid="{304E103C-D221-4513-A532-B6DF54333855}"/>
    <cellStyle name="Moneda [0] 4 9 2 2 2" xfId="13099" xr:uid="{0F375DDB-BD52-4166-8C01-A4A6C67A6F7F}"/>
    <cellStyle name="Moneda [0] 4 9 2 2 2 2" xfId="44147" xr:uid="{BE58F440-B035-4BFA-ACED-C9BEA8328FFD}"/>
    <cellStyle name="Moneda [0] 4 9 2 2 3" xfId="27278" xr:uid="{97DF2C22-2F5E-4FB9-8B34-C7993230A277}"/>
    <cellStyle name="Moneda [0] 4 9 2 3" xfId="7530" xr:uid="{896A447C-3C5E-4D8A-9ECB-8CE8F061F83D}"/>
    <cellStyle name="Moneda [0] 4 9 2 3 2" xfId="16707" xr:uid="{29798782-3580-46A5-9EC7-F24895D8E5ED}"/>
    <cellStyle name="Moneda [0] 4 9 2 3 2 2" xfId="47754" xr:uid="{E036B589-FAE3-4378-9294-26EC0B7C877E}"/>
    <cellStyle name="Moneda [0] 4 9 2 3 3" xfId="30885" xr:uid="{23F23F04-7DBE-4B43-A019-B079BFEFB2DD}"/>
    <cellStyle name="Moneda [0] 4 9 2 4" xfId="20962" xr:uid="{F519E1C9-44F2-471B-89F8-CF45338FD5C5}"/>
    <cellStyle name="Moneda [0] 4 9 2 4 2" xfId="51979" xr:uid="{E530D11D-0157-4BD2-8058-36B19C867D9A}"/>
    <cellStyle name="Moneda [0] 4 9 2 4 3" xfId="35110" xr:uid="{6842C2CC-0D1A-410A-AF2B-9ADB9286C719}"/>
    <cellStyle name="Moneda [0] 4 9 2 5" xfId="9941" xr:uid="{2D91A996-EB71-47EE-926A-D12A2CB73C33}"/>
    <cellStyle name="Moneda [0] 4 9 2 5 2" xfId="40993" xr:uid="{9653DFDD-F476-4024-9D7E-2BBD44D379EE}"/>
    <cellStyle name="Moneda [0] 4 9 2 6" xfId="24124" xr:uid="{4FF29788-2E2A-4577-9CB9-18CAD06028FF}"/>
    <cellStyle name="Moneda [0] 4 9 3" xfId="2046" xr:uid="{7359C781-2A49-43B9-B23F-CAF977ACE025}"/>
    <cellStyle name="Moneda [0] 4 9 3 2" xfId="4461" xr:uid="{4BF01DA4-C0E9-45C4-A167-4A6769554AF0}"/>
    <cellStyle name="Moneda [0] 4 9 3 2 2" xfId="12444" xr:uid="{55EB147E-D2DA-45FE-AD32-51A6E0E8CA88}"/>
    <cellStyle name="Moneda [0] 4 9 3 2 2 2" xfId="43492" xr:uid="{835B49E5-6D2B-4485-A9D9-B26B2CE9286A}"/>
    <cellStyle name="Moneda [0] 4 9 3 2 3" xfId="26623" xr:uid="{5A8C88C6-253A-4BC1-81EB-628BE301DBE1}"/>
    <cellStyle name="Moneda [0] 4 9 3 3" xfId="6875" xr:uid="{53E95324-30A8-4C58-8B69-2C59181FD669}"/>
    <cellStyle name="Moneda [0] 4 9 3 3 2" xfId="16052" xr:uid="{13C47FC5-5596-4698-9474-878B5A7C581A}"/>
    <cellStyle name="Moneda [0] 4 9 3 3 2 2" xfId="47099" xr:uid="{B52B4338-F6D9-42E4-B2F5-1DD3E5E88115}"/>
    <cellStyle name="Moneda [0] 4 9 3 3 3" xfId="30230" xr:uid="{239F0577-2F2B-42E3-B9E3-133E82EDCDBE}"/>
    <cellStyle name="Moneda [0] 4 9 3 4" xfId="20307" xr:uid="{374A88F7-FBB6-4391-A149-8E92DE7C2E01}"/>
    <cellStyle name="Moneda [0] 4 9 3 4 2" xfId="51324" xr:uid="{1E872AC7-C811-4CFB-9EB5-F5EDEDFEC41C}"/>
    <cellStyle name="Moneda [0] 4 9 3 4 3" xfId="34455" xr:uid="{DEC24B1F-BB45-4BBC-9CB4-960B7B747300}"/>
    <cellStyle name="Moneda [0] 4 9 3 5" xfId="9286" xr:uid="{E437E168-3519-451E-BC8B-ABA315ADD9EB}"/>
    <cellStyle name="Moneda [0] 4 9 3 5 2" xfId="40338" xr:uid="{D3EDCD85-0179-4E2B-8327-77AE2C1AC80E}"/>
    <cellStyle name="Moneda [0] 4 9 3 6" xfId="23469" xr:uid="{4D3A7445-3A88-4A70-BE4B-CC16EADD43AE}"/>
    <cellStyle name="Moneda [0] 4 9 4" xfId="1018" xr:uid="{86BED4F7-A084-4420-B0F5-756CF527E61B}"/>
    <cellStyle name="Moneda [0] 4 9 4 2" xfId="11417" xr:uid="{9C4D625D-9EDD-4F66-998D-D7FAE3E21B17}"/>
    <cellStyle name="Moneda [0] 4 9 4 2 2" xfId="42465" xr:uid="{C507696E-F5B0-45DC-8326-776CBD39187A}"/>
    <cellStyle name="Moneda [0] 4 9 4 3" xfId="25596" xr:uid="{FFE0AC9B-4E62-4975-B6E6-3EDFFE220981}"/>
    <cellStyle name="Moneda [0] 4 9 5" xfId="3433" xr:uid="{477F15DA-053C-4605-9DD6-5A02805FDE72}"/>
    <cellStyle name="Moneda [0] 4 9 5 2" xfId="15025" xr:uid="{F057CC93-1774-41F7-AD23-29522A923ECE}"/>
    <cellStyle name="Moneda [0] 4 9 5 2 2" xfId="46072" xr:uid="{A8DDA3DF-6490-4BBB-B29B-3718C16822BC}"/>
    <cellStyle name="Moneda [0] 4 9 5 3" xfId="29203" xr:uid="{82FE47F5-8C2D-4160-9847-EC27004FE725}"/>
    <cellStyle name="Moneda [0] 4 9 6" xfId="5848" xr:uid="{F636EA64-1224-4273-8311-C6C7F2BF14FC}"/>
    <cellStyle name="Moneda [0] 4 9 6 2" xfId="19280" xr:uid="{847229DB-8C5F-4D78-9EC1-2625C045D705}"/>
    <cellStyle name="Moneda [0] 4 9 6 2 2" xfId="50297" xr:uid="{CADF2CF4-198A-4BEE-BE77-1DDECDCE9C54}"/>
    <cellStyle name="Moneda [0] 4 9 6 3" xfId="33428" xr:uid="{C9EA28AB-1181-4861-A228-FF56013447E7}"/>
    <cellStyle name="Moneda [0] 4 9 7" xfId="8259" xr:uid="{F0400075-CBF2-4398-83F8-C995867655BA}"/>
    <cellStyle name="Moneda [0] 4 9 7 2" xfId="39311" xr:uid="{106403B3-8AD4-4DA7-80A3-8E8BE171B9B1}"/>
    <cellStyle name="Moneda [0] 4 9 8" xfId="22442" xr:uid="{732DA883-C70A-47AE-9A84-12253642D67A}"/>
    <cellStyle name="Moneda [0] 5" xfId="127" xr:uid="{377D65D7-C3C2-4AC1-9F45-9EEE8E5732DA}"/>
    <cellStyle name="Moneda [0] 5 10" xfId="1311" xr:uid="{FBC887D8-17E3-4DB5-9273-4CADD17270F4}"/>
    <cellStyle name="Moneda [0] 5 10 2" xfId="2993" xr:uid="{AC1BDF10-F65D-4BE8-BBC5-56707AB3007D}"/>
    <cellStyle name="Moneda [0] 5 10 2 2" xfId="5408" xr:uid="{A9CF3A1F-7B65-4EAA-B64F-FE732EA40389}"/>
    <cellStyle name="Moneda [0] 5 10 2 2 2" xfId="13391" xr:uid="{8F508FB3-2409-45AC-A3A3-9721DA79D89C}"/>
    <cellStyle name="Moneda [0] 5 10 2 2 2 2" xfId="44439" xr:uid="{73DCB63E-80C2-46EF-AE67-EC24BA80628C}"/>
    <cellStyle name="Moneda [0] 5 10 2 2 3" xfId="27570" xr:uid="{059D77EA-730C-480E-A929-3A8545767DD4}"/>
    <cellStyle name="Moneda [0] 5 10 2 3" xfId="7822" xr:uid="{81816156-C6AE-4E36-A6BD-DA7E960CF873}"/>
    <cellStyle name="Moneda [0] 5 10 2 3 2" xfId="16999" xr:uid="{33E39A97-8038-48C0-B50D-B3A89C39C0B1}"/>
    <cellStyle name="Moneda [0] 5 10 2 3 2 2" xfId="48046" xr:uid="{626ECF4B-CE00-446F-B411-66599AC8DE36}"/>
    <cellStyle name="Moneda [0] 5 10 2 3 3" xfId="31177" xr:uid="{15DAE573-546B-4BB8-8328-DD2B58BEB532}"/>
    <cellStyle name="Moneda [0] 5 10 2 4" xfId="21254" xr:uid="{BA953AF4-B184-4A3F-9627-428CDD50EB92}"/>
    <cellStyle name="Moneda [0] 5 10 2 4 2" xfId="52271" xr:uid="{926AC70F-24AB-4B3E-8FB2-3721479D5B51}"/>
    <cellStyle name="Moneda [0] 5 10 2 4 3" xfId="35402" xr:uid="{607A7F7E-7085-483D-BDA8-EDD021AB7489}"/>
    <cellStyle name="Moneda [0] 5 10 2 5" xfId="10233" xr:uid="{3836A9DA-22BC-4B04-B6AC-DEEF6AF7E32B}"/>
    <cellStyle name="Moneda [0] 5 10 2 5 2" xfId="41285" xr:uid="{73F7C321-F522-4968-BEB0-545D1CE5BCFE}"/>
    <cellStyle name="Moneda [0] 5 10 2 6" xfId="24416" xr:uid="{8CC29785-EE19-4BFF-A10A-7FE1C028ED7B}"/>
    <cellStyle name="Moneda [0] 5 10 3" xfId="1746" xr:uid="{18EDAB2D-D41F-4DFC-BF54-139B792D0B8E}"/>
    <cellStyle name="Moneda [0] 5 10 3 2" xfId="4161" xr:uid="{E743098C-D0E3-425A-AAFB-435DF681B2A8}"/>
    <cellStyle name="Moneda [0] 5 10 3 2 2" xfId="12144" xr:uid="{ADC4BD80-5E32-47C2-B545-E547CC631641}"/>
    <cellStyle name="Moneda [0] 5 10 3 2 2 2" xfId="43192" xr:uid="{EE20AC13-D286-46A7-A0B4-2A29B47CB822}"/>
    <cellStyle name="Moneda [0] 5 10 3 2 3" xfId="26323" xr:uid="{A990C196-3F38-44B2-B124-D1C61606A06F}"/>
    <cellStyle name="Moneda [0] 5 10 3 3" xfId="6575" xr:uid="{B0EC0A68-245D-4373-A08C-CAB26A5C3AA4}"/>
    <cellStyle name="Moneda [0] 5 10 3 3 2" xfId="15752" xr:uid="{E1415FB7-AAAD-4718-8FFF-C212FEE0E015}"/>
    <cellStyle name="Moneda [0] 5 10 3 3 2 2" xfId="46799" xr:uid="{12CA14AE-3BDF-4C6E-AEAC-06FBD11F968F}"/>
    <cellStyle name="Moneda [0] 5 10 3 3 3" xfId="29930" xr:uid="{E31F45D4-C2F8-4D07-8887-62C6F860A4BA}"/>
    <cellStyle name="Moneda [0] 5 10 3 4" xfId="20007" xr:uid="{4BC7A635-EB4E-4FF3-B64E-EF65AAFA760D}"/>
    <cellStyle name="Moneda [0] 5 10 3 4 2" xfId="51024" xr:uid="{160E2D82-7F3C-45EE-9E4A-87FD0833667E}"/>
    <cellStyle name="Moneda [0] 5 10 3 4 3" xfId="34155" xr:uid="{0273A756-9811-4CB9-A7EB-F5E219F485B9}"/>
    <cellStyle name="Moneda [0] 5 10 3 5" xfId="8986" xr:uid="{2E50FE95-F989-424B-AF9B-839F0A1142D5}"/>
    <cellStyle name="Moneda [0] 5 10 3 5 2" xfId="40038" xr:uid="{BC71BCEE-6D1C-4D8B-B659-E225655543BD}"/>
    <cellStyle name="Moneda [0] 5 10 3 6" xfId="23169" xr:uid="{B7FAFB20-6B08-431C-B753-8BCA589BDE6F}"/>
    <cellStyle name="Moneda [0] 5 10 4" xfId="3726" xr:uid="{77858633-05D0-4AFC-B67F-3CC15ECC476F}"/>
    <cellStyle name="Moneda [0] 5 10 4 2" xfId="11709" xr:uid="{670C2E1F-7DB5-40AD-B585-9EA0B0207A8D}"/>
    <cellStyle name="Moneda [0] 5 10 4 2 2" xfId="42757" xr:uid="{C3033535-1931-46F6-A674-89A319D5432C}"/>
    <cellStyle name="Moneda [0] 5 10 4 3" xfId="25888" xr:uid="{991090C6-81A1-4B00-BFB4-56F1C2513200}"/>
    <cellStyle name="Moneda [0] 5 10 5" xfId="6140" xr:uid="{E5A59577-12C2-4879-A1E2-575AE83B149B}"/>
    <cellStyle name="Moneda [0] 5 10 5 2" xfId="15317" xr:uid="{5223A0EE-2BD2-4DEA-80A6-21659D5236B2}"/>
    <cellStyle name="Moneda [0] 5 10 5 2 2" xfId="46364" xr:uid="{C883FF48-08F3-4801-B3DC-A17FDD470332}"/>
    <cellStyle name="Moneda [0] 5 10 5 3" xfId="29495" xr:uid="{0E7F3127-1A85-46E1-AC5E-526F2E4C29D4}"/>
    <cellStyle name="Moneda [0] 5 10 6" xfId="19572" xr:uid="{A081B7D5-7385-4AE6-A0E2-E2504650327D}"/>
    <cellStyle name="Moneda [0] 5 10 6 2" xfId="50589" xr:uid="{EB4CD365-507E-4553-A12D-108F59770228}"/>
    <cellStyle name="Moneda [0] 5 10 6 3" xfId="33720" xr:uid="{11CD526D-F217-409A-B3D5-B95106052CAE}"/>
    <cellStyle name="Moneda [0] 5 10 7" xfId="8551" xr:uid="{16F09C90-C77F-40CB-802C-B64E742EDDB3}"/>
    <cellStyle name="Moneda [0] 5 10 7 2" xfId="39603" xr:uid="{F9730B0A-D7CD-4B03-BC94-80E0818269B3}"/>
    <cellStyle name="Moneda [0] 5 10 8" xfId="22734" xr:uid="{08166102-50E6-4EA0-B054-0EE74230EB74}"/>
    <cellStyle name="Moneda [0] 5 11" xfId="1358" xr:uid="{947BFBA3-5BAD-4A7F-A168-CE4C8496E37B}"/>
    <cellStyle name="Moneda [0] 5 11 2" xfId="3040" xr:uid="{63EA3462-3966-4A71-85E7-C0EF4FECF3F6}"/>
    <cellStyle name="Moneda [0] 5 11 2 2" xfId="5455" xr:uid="{7135DCB4-6E32-42E8-ACE6-F711DA4C6FC5}"/>
    <cellStyle name="Moneda [0] 5 11 2 2 2" xfId="13438" xr:uid="{4239B200-FAA3-443A-B08D-4336E0A9BB39}"/>
    <cellStyle name="Moneda [0] 5 11 2 2 2 2" xfId="44486" xr:uid="{78357419-FF38-4B28-A126-CF3DFE14D187}"/>
    <cellStyle name="Moneda [0] 5 11 2 2 3" xfId="27617" xr:uid="{9122101E-AD69-42F4-ABB0-52FE7297A5D0}"/>
    <cellStyle name="Moneda [0] 5 11 2 3" xfId="7869" xr:uid="{1A2649B6-97EF-43A7-96EC-CA88CF09DDAA}"/>
    <cellStyle name="Moneda [0] 5 11 2 3 2" xfId="17046" xr:uid="{16825C65-83FC-44AF-8A79-D420EF45A95E}"/>
    <cellStyle name="Moneda [0] 5 11 2 3 2 2" xfId="48093" xr:uid="{B1A462D8-5AD0-49D3-82DB-1AED27F6737C}"/>
    <cellStyle name="Moneda [0] 5 11 2 3 3" xfId="31224" xr:uid="{F415C192-C685-410E-B8E0-9DF9DEA6E508}"/>
    <cellStyle name="Moneda [0] 5 11 2 4" xfId="21301" xr:uid="{3E1B112E-6659-4730-AA60-B6056C9F209E}"/>
    <cellStyle name="Moneda [0] 5 11 2 4 2" xfId="52318" xr:uid="{13ACCEE3-719E-4B7C-9965-16776672D7CF}"/>
    <cellStyle name="Moneda [0] 5 11 2 4 3" xfId="35449" xr:uid="{FE1C066B-2764-4E08-B176-6A743C944B9F}"/>
    <cellStyle name="Moneda [0] 5 11 2 5" xfId="10280" xr:uid="{C720C082-9602-4CCC-A2A0-2E30DCE4E914}"/>
    <cellStyle name="Moneda [0] 5 11 2 5 2" xfId="41332" xr:uid="{3AF09CCA-B6C9-49ED-8900-C30B7AD4DB1B}"/>
    <cellStyle name="Moneda [0] 5 11 2 6" xfId="24463" xr:uid="{AB7AD2CF-DC37-4165-9886-62E6B3854614}"/>
    <cellStyle name="Moneda [0] 5 11 3" xfId="2104" xr:uid="{02635CFF-E12C-4BA6-A93F-46B4C33F118C}"/>
    <cellStyle name="Moneda [0] 5 11 3 2" xfId="4519" xr:uid="{B1E7FA0F-A384-47B4-9C49-D6376711F762}"/>
    <cellStyle name="Moneda [0] 5 11 3 2 2" xfId="12502" xr:uid="{87070EB7-2866-44A9-9D21-98BDE54B7AF3}"/>
    <cellStyle name="Moneda [0] 5 11 3 2 2 2" xfId="43550" xr:uid="{9088ED06-9666-435E-BF7A-C7CB1CBE0B1D}"/>
    <cellStyle name="Moneda [0] 5 11 3 2 3" xfId="26681" xr:uid="{6AD20CD0-274A-4437-8E92-F25CDD2A24C0}"/>
    <cellStyle name="Moneda [0] 5 11 3 3" xfId="6933" xr:uid="{189C9F34-8E3B-4552-98D5-D9736583E011}"/>
    <cellStyle name="Moneda [0] 5 11 3 3 2" xfId="16110" xr:uid="{D0E3D832-3CFE-460B-B0FD-2EA22C35638B}"/>
    <cellStyle name="Moneda [0] 5 11 3 3 2 2" xfId="47157" xr:uid="{C9D54559-87EE-449B-93D0-AB34CE1486B1}"/>
    <cellStyle name="Moneda [0] 5 11 3 3 3" xfId="30288" xr:uid="{AB1C15EF-6568-4DF8-B12F-289410E59218}"/>
    <cellStyle name="Moneda [0] 5 11 3 4" xfId="20365" xr:uid="{CD96C12C-EA55-47F5-8FAD-6381B59FB180}"/>
    <cellStyle name="Moneda [0] 5 11 3 4 2" xfId="51382" xr:uid="{B476C970-C89C-4A46-86A1-84D0544AC668}"/>
    <cellStyle name="Moneda [0] 5 11 3 4 3" xfId="34513" xr:uid="{3BB128BC-B274-4119-9C64-7FDFC10447A8}"/>
    <cellStyle name="Moneda [0] 5 11 3 5" xfId="9344" xr:uid="{B1D78700-FA5D-42F0-B672-61872981160B}"/>
    <cellStyle name="Moneda [0] 5 11 3 5 2" xfId="40396" xr:uid="{6EEA1450-7A27-4E8D-8195-50CDD2EC7509}"/>
    <cellStyle name="Moneda [0] 5 11 3 6" xfId="23527" xr:uid="{6C2FD8EB-F1D8-4BCA-A38C-5E92D9FCD18B}"/>
    <cellStyle name="Moneda [0] 5 11 4" xfId="3773" xr:uid="{31A17E2A-088B-4756-96C7-D768B66E923C}"/>
    <cellStyle name="Moneda [0] 5 11 4 2" xfId="11756" xr:uid="{090CB316-B3AB-4FF9-AFBE-995F39C4ACD4}"/>
    <cellStyle name="Moneda [0] 5 11 4 2 2" xfId="42804" xr:uid="{816568A3-7FC1-42F1-B611-0D6786509A4D}"/>
    <cellStyle name="Moneda [0] 5 11 4 3" xfId="25935" xr:uid="{3116AC29-02DF-434A-9B1F-B40B765A92F2}"/>
    <cellStyle name="Moneda [0] 5 11 5" xfId="6187" xr:uid="{0B84DFCB-2D57-43D2-9648-C8E95CE740E7}"/>
    <cellStyle name="Moneda [0] 5 11 5 2" xfId="15364" xr:uid="{B1D91C72-5EE6-449F-A705-36003172DFD9}"/>
    <cellStyle name="Moneda [0] 5 11 5 2 2" xfId="46411" xr:uid="{74465303-D0F4-424F-A2CA-F2EEE9CC74AF}"/>
    <cellStyle name="Moneda [0] 5 11 5 3" xfId="29542" xr:uid="{D1F0F406-099C-4EAA-BB75-4DE1ACCC9C4D}"/>
    <cellStyle name="Moneda [0] 5 11 6" xfId="19619" xr:uid="{81E071A8-5CAC-4C2B-82FE-0D5C0EB77801}"/>
    <cellStyle name="Moneda [0] 5 11 6 2" xfId="50636" xr:uid="{F0213AAD-D3F3-4D89-8BA9-0CFFDF24285D}"/>
    <cellStyle name="Moneda [0] 5 11 6 3" xfId="33767" xr:uid="{AB189809-ACE2-45FA-AF2C-9D936C366B0B}"/>
    <cellStyle name="Moneda [0] 5 11 7" xfId="8598" xr:uid="{0415E51B-55F5-4B02-848E-E1580CD10BBC}"/>
    <cellStyle name="Moneda [0] 5 11 7 2" xfId="39650" xr:uid="{700521C1-DE39-4ED8-9A7C-41F3BF83AE26}"/>
    <cellStyle name="Moneda [0] 5 11 8" xfId="22781" xr:uid="{46A2145B-7BF5-40F3-9A2A-A6E1B3431E22}"/>
    <cellStyle name="Moneda [0] 5 12" xfId="2357" xr:uid="{D80C7984-DEF8-4A1D-AFEA-BF01746603F3}"/>
    <cellStyle name="Moneda [0] 5 12 2" xfId="4772" xr:uid="{92A0F770-FF1D-4AC8-81BC-E018F758FE13}"/>
    <cellStyle name="Moneda [0] 5 12 2 2" xfId="12755" xr:uid="{CB0C86F6-AAD5-472A-865F-288AF74E4DA3}"/>
    <cellStyle name="Moneda [0] 5 12 2 2 2" xfId="43803" xr:uid="{ABA4EA41-7224-4144-A59D-2D19170E70F8}"/>
    <cellStyle name="Moneda [0] 5 12 2 3" xfId="26934" xr:uid="{17AE77BB-669E-4D81-BC37-058BB166F2DC}"/>
    <cellStyle name="Moneda [0] 5 12 3" xfId="7186" xr:uid="{FAFF390C-FDCC-41B8-9A74-52368F8C5EF2}"/>
    <cellStyle name="Moneda [0] 5 12 3 2" xfId="16363" xr:uid="{3173F542-97FC-433D-828F-3621E19D23D8}"/>
    <cellStyle name="Moneda [0] 5 12 3 2 2" xfId="47410" xr:uid="{F3670127-561C-4959-8C1F-BEAD60CFDA95}"/>
    <cellStyle name="Moneda [0] 5 12 3 3" xfId="30541" xr:uid="{1EB72C27-AAE4-4308-913C-162D799D4D1C}"/>
    <cellStyle name="Moneda [0] 5 12 4" xfId="20618" xr:uid="{F5E51D87-2E31-4B17-AA13-0A4E9950FD25}"/>
    <cellStyle name="Moneda [0] 5 12 4 2" xfId="51635" xr:uid="{1146EFF5-316F-4E81-A670-210ED5850BF7}"/>
    <cellStyle name="Moneda [0] 5 12 4 3" xfId="34766" xr:uid="{7630AFB6-C001-403B-814D-5332911E9496}"/>
    <cellStyle name="Moneda [0] 5 12 5" xfId="9597" xr:uid="{E475F06C-CBC4-493D-9CFB-9E6D12D257A9}"/>
    <cellStyle name="Moneda [0] 5 12 5 2" xfId="40649" xr:uid="{626355D7-806C-48D6-99F5-01CD24C81816}"/>
    <cellStyle name="Moneda [0] 5 12 6" xfId="23780" xr:uid="{A1C252AB-764A-4345-B9DE-471ADB3E4C76}"/>
    <cellStyle name="Moneda [0] 5 13" xfId="2401" xr:uid="{73AC7774-D775-4CD3-867D-D340B45BBDFD}"/>
    <cellStyle name="Moneda [0] 5 13 2" xfId="4816" xr:uid="{5C232C4A-D2CF-42C9-BAAF-0697592531D9}"/>
    <cellStyle name="Moneda [0] 5 13 2 2" xfId="12799" xr:uid="{B9E2D1C8-267D-4086-BF24-D4A9C8F025C7}"/>
    <cellStyle name="Moneda [0] 5 13 2 2 2" xfId="43847" xr:uid="{C20EA0C7-60BD-4212-BD6B-7B0B9273395A}"/>
    <cellStyle name="Moneda [0] 5 13 2 3" xfId="26978" xr:uid="{C466FFC3-F8A3-4625-B981-BEB3AF418096}"/>
    <cellStyle name="Moneda [0] 5 13 3" xfId="7230" xr:uid="{F7B85AAC-B6A2-4A70-BB75-1D74ABD977F2}"/>
    <cellStyle name="Moneda [0] 5 13 3 2" xfId="16407" xr:uid="{6B5DF4BA-C979-4C54-8C73-A13325F17098}"/>
    <cellStyle name="Moneda [0] 5 13 3 2 2" xfId="47454" xr:uid="{6FAE950B-D6C8-4351-9697-42183C5ACEDA}"/>
    <cellStyle name="Moneda [0] 5 13 3 3" xfId="30585" xr:uid="{B2E3F99B-5637-4022-9773-3E1AAB6C56B4}"/>
    <cellStyle name="Moneda [0] 5 13 4" xfId="20662" xr:uid="{83675ACD-E2A4-4B9C-A4CB-2ED8BE0D8552}"/>
    <cellStyle name="Moneda [0] 5 13 4 2" xfId="51679" xr:uid="{D4024852-8188-499E-850C-1A1D5B7A20D1}"/>
    <cellStyle name="Moneda [0] 5 13 4 3" xfId="34810" xr:uid="{E645BC08-4A9C-4732-8DDD-BF14250C48A2}"/>
    <cellStyle name="Moneda [0] 5 13 5" xfId="9641" xr:uid="{7CF06F2A-E323-40B5-8458-02C55D96DD77}"/>
    <cellStyle name="Moneda [0] 5 13 5 2" xfId="40693" xr:uid="{D916BEF7-E05B-431A-B50C-226502D6B478}"/>
    <cellStyle name="Moneda [0] 5 13 6" xfId="23824" xr:uid="{212DB74B-6B09-449C-B630-920C8FAC1C69}"/>
    <cellStyle name="Moneda [0] 5 14" xfId="1450" xr:uid="{AC5EE64D-E7F3-4E15-8D13-B2CC47AE8AD0}"/>
    <cellStyle name="Moneda [0] 5 14 2" xfId="3865" xr:uid="{DABB3867-9773-4D33-86A8-B8546B16ED0A}"/>
    <cellStyle name="Moneda [0] 5 14 2 2" xfId="11848" xr:uid="{B22D076F-793C-4706-80B8-CC3DBAEA8E4E}"/>
    <cellStyle name="Moneda [0] 5 14 2 2 2" xfId="42896" xr:uid="{D98DFC9A-F187-4243-A15B-8784C3D84D9D}"/>
    <cellStyle name="Moneda [0] 5 14 2 3" xfId="26027" xr:uid="{731B8A2C-1109-4A26-849F-AF8885E618B1}"/>
    <cellStyle name="Moneda [0] 5 14 3" xfId="6279" xr:uid="{2C12ED84-9DFD-4C2A-933D-6535C00F7C27}"/>
    <cellStyle name="Moneda [0] 5 14 3 2" xfId="15456" xr:uid="{545DFFD3-88B1-425F-918B-9168D904EE56}"/>
    <cellStyle name="Moneda [0] 5 14 3 2 2" xfId="46503" xr:uid="{AF34B719-D08F-43DA-8F3B-A181C60A0394}"/>
    <cellStyle name="Moneda [0] 5 14 3 3" xfId="29634" xr:uid="{E76C1FF4-7A37-4235-BC66-E31C08C75A0D}"/>
    <cellStyle name="Moneda [0] 5 14 4" xfId="19711" xr:uid="{266FD023-0781-4F06-A96B-85FF3C67DB57}"/>
    <cellStyle name="Moneda [0] 5 14 4 2" xfId="50728" xr:uid="{4503FC59-3A70-492F-8612-016A8C18E5AB}"/>
    <cellStyle name="Moneda [0] 5 14 4 3" xfId="33859" xr:uid="{43D004FE-E02F-4B89-8E20-ACB449D49A97}"/>
    <cellStyle name="Moneda [0] 5 14 5" xfId="8690" xr:uid="{BB28F0B5-C5F0-4392-A9DC-F73ED36689D3}"/>
    <cellStyle name="Moneda [0] 5 14 5 2" xfId="39742" xr:uid="{B84E938B-38EA-4068-862D-0CA298BB0E9A}"/>
    <cellStyle name="Moneda [0] 5 14 6" xfId="22873" xr:uid="{1A345286-E174-4359-8DEC-FAD4D30B58D9}"/>
    <cellStyle name="Moneda [0] 5 15" xfId="718" xr:uid="{05D93E4C-2970-4E1B-9600-2E8D24EC1F00}"/>
    <cellStyle name="Moneda [0] 5 15 2" xfId="13719" xr:uid="{77F497BF-C5D7-4088-B0A3-63CC67D9A5EA}"/>
    <cellStyle name="Moneda [0] 5 15 2 2" xfId="44767" xr:uid="{944DDF88-D0B0-4678-ADDB-92683ED6AC8A}"/>
    <cellStyle name="Moneda [0] 5 15 2 3" xfId="27898" xr:uid="{005EED26-F1CA-4237-B6FC-1B2EA78A83A7}"/>
    <cellStyle name="Moneda [0] 5 15 3" xfId="17327" xr:uid="{BBA0D696-A104-4057-91E2-CABC3E14E381}"/>
    <cellStyle name="Moneda [0] 5 15 3 2" xfId="48374" xr:uid="{512F50AC-BE9C-48E6-8BDD-C695CB192F85}"/>
    <cellStyle name="Moneda [0] 5 15 3 3" xfId="31505" xr:uid="{9552913D-1C39-4CCF-8D5A-4764F98B9B83}"/>
    <cellStyle name="Moneda [0] 5 15 4" xfId="21582" xr:uid="{DB9B59B6-13A6-4C18-9BE1-9B082E9E0E27}"/>
    <cellStyle name="Moneda [0] 5 15 4 2" xfId="52599" xr:uid="{711ADD00-8EF4-4C17-AB1D-D61405881A78}"/>
    <cellStyle name="Moneda [0] 5 15 4 3" xfId="35730" xr:uid="{0BF0AE28-9FE0-4CE7-8389-4006489ACEC3}"/>
    <cellStyle name="Moneda [0] 5 15 5" xfId="10561" xr:uid="{A9A584A0-BE4D-401D-8F79-9B38A754F978}"/>
    <cellStyle name="Moneda [0] 5 15 5 2" xfId="41613" xr:uid="{D0753860-D660-46DD-8E92-5F1889B3C191}"/>
    <cellStyle name="Moneda [0] 5 15 6" xfId="24744" xr:uid="{3B80FF00-A7D1-4F58-9F99-4EF7C2D8F27A}"/>
    <cellStyle name="Moneda [0] 5 16" xfId="3133" xr:uid="{4EA33D77-9E4C-4E57-985B-7E59811841CD}"/>
    <cellStyle name="Moneda [0] 5 16 2" xfId="14016" xr:uid="{D33AB453-11BF-40DA-B8E1-3E772A84F39B}"/>
    <cellStyle name="Moneda [0] 5 16 2 2" xfId="45064" xr:uid="{3A631B50-1918-4118-8F57-5B8EDFF0E74D}"/>
    <cellStyle name="Moneda [0] 5 16 2 3" xfId="28195" xr:uid="{9FAE516A-9E91-4070-B497-67B18ABF9743}"/>
    <cellStyle name="Moneda [0] 5 16 3" xfId="17624" xr:uid="{753A9B31-7C3C-471E-9B90-D42D610EC459}"/>
    <cellStyle name="Moneda [0] 5 16 3 2" xfId="48671" xr:uid="{BDA66ADE-1D51-4163-89D1-DE4875249C6F}"/>
    <cellStyle name="Moneda [0] 5 16 3 3" xfId="31802" xr:uid="{DB964722-0A5D-4393-A2A6-0E74F131C603}"/>
    <cellStyle name="Moneda [0] 5 16 4" xfId="21879" xr:uid="{4EED2850-2C58-412D-BB57-16936EF1EE4A}"/>
    <cellStyle name="Moneda [0] 5 16 4 2" xfId="52896" xr:uid="{4A411F37-07AE-4B1D-BCEA-DEED8C519962}"/>
    <cellStyle name="Moneda [0] 5 16 4 3" xfId="36027" xr:uid="{C64604CB-2585-418A-8EAB-169F45934E35}"/>
    <cellStyle name="Moneda [0] 5 16 5" xfId="10858" xr:uid="{3090F9AA-F8E4-446D-ABD8-C009ECC72792}"/>
    <cellStyle name="Moneda [0] 5 16 5 2" xfId="41910" xr:uid="{0C96164C-6AAB-42C8-951A-B7A895E07F59}"/>
    <cellStyle name="Moneda [0] 5 16 6" xfId="25041" xr:uid="{EE2EB11C-9B7D-4D70-AD11-8901AF2E553E}"/>
    <cellStyle name="Moneda [0] 5 17" xfId="5548" xr:uid="{A4ED9C71-ABE2-4F43-ABC3-CC3BA827941B}"/>
    <cellStyle name="Moneda [0] 5 17 2" xfId="14126" xr:uid="{81C39B77-ACF9-4225-AEE5-020D9F0DA8D7}"/>
    <cellStyle name="Moneda [0] 5 17 2 2" xfId="45174" xr:uid="{9985F46D-4316-49CA-B060-D6EAFDD219F1}"/>
    <cellStyle name="Moneda [0] 5 17 2 3" xfId="28305" xr:uid="{AAE2A214-8935-4546-B317-EA7FE1CEC535}"/>
    <cellStyle name="Moneda [0] 5 17 3" xfId="17734" xr:uid="{E73489C6-FC6B-4BA9-8337-FC265698FC69}"/>
    <cellStyle name="Moneda [0] 5 17 3 2" xfId="48781" xr:uid="{B3EFBE13-6BB1-4A69-A596-C27707081297}"/>
    <cellStyle name="Moneda [0] 5 17 3 3" xfId="31912" xr:uid="{490058FC-86AE-42A7-9C0F-304D7D2AE1EF}"/>
    <cellStyle name="Moneda [0] 5 17 4" xfId="21989" xr:uid="{73979663-1A0C-4369-A7CA-F29E796D04A0}"/>
    <cellStyle name="Moneda [0] 5 17 4 2" xfId="53006" xr:uid="{F5AAA6B8-2E8D-4CAD-AD9E-04CE1E6FF9B8}"/>
    <cellStyle name="Moneda [0] 5 17 4 3" xfId="36137" xr:uid="{B5C72D39-B72A-4A6E-B359-E9B746F6763B}"/>
    <cellStyle name="Moneda [0] 5 17 5" xfId="10968" xr:uid="{40CE36D3-EBDB-4A68-A667-3144EE390F69}"/>
    <cellStyle name="Moneda [0] 5 17 5 2" xfId="42020" xr:uid="{44FFCEA0-4EF2-4B9B-A147-14095788F8EE}"/>
    <cellStyle name="Moneda [0] 5 17 6" xfId="25151" xr:uid="{ABE65414-A514-457F-A61F-A2D0AD33D00C}"/>
    <cellStyle name="Moneda [0] 5 18" xfId="11117" xr:uid="{D1035358-08A1-4030-9882-144E205212AE}"/>
    <cellStyle name="Moneda [0] 5 18 2" xfId="14725" xr:uid="{306589DC-DD9E-4B8B-A450-E65FD178AD28}"/>
    <cellStyle name="Moneda [0] 5 18 2 2" xfId="45772" xr:uid="{667E3FCA-9D47-4BC2-820A-D3CAD1E149A0}"/>
    <cellStyle name="Moneda [0] 5 18 2 3" xfId="28903" xr:uid="{D9AC967D-C544-4E44-A155-E4457BA8E15A}"/>
    <cellStyle name="Moneda [0] 5 18 3" xfId="18980" xr:uid="{8B121E7F-93C7-406F-B864-ABC4FA0BFE6D}"/>
    <cellStyle name="Moneda [0] 5 18 3 2" xfId="49997" xr:uid="{5B3D33BC-CFF1-463A-A3A5-A06FA217C2F5}"/>
    <cellStyle name="Moneda [0] 5 18 3 3" xfId="33128" xr:uid="{0F2E4001-B5A6-41FF-ACF9-800659F49B47}"/>
    <cellStyle name="Moneda [0] 5 18 4" xfId="42165" xr:uid="{535408D1-F5C0-4E9A-968F-D31649EEF12B}"/>
    <cellStyle name="Moneda [0] 5 18 5" xfId="25296" xr:uid="{6739071E-2D10-41E3-9976-41E6EE570CE9}"/>
    <cellStyle name="Moneda [0] 5 19" xfId="14463" xr:uid="{9FA47C6A-A39B-499F-AE48-8553AA894DF5}"/>
    <cellStyle name="Moneda [0] 5 19 2" xfId="45511" xr:uid="{054ED0E0-75C1-4DA7-A11B-B98BB64ADEA2}"/>
    <cellStyle name="Moneda [0] 5 19 3" xfId="28642" xr:uid="{6BA21CF0-DF9C-4212-B242-F3BF150DDA7A}"/>
    <cellStyle name="Moneda [0] 5 2" xfId="139" xr:uid="{E601D3EC-EEBB-4DB8-99B6-C89A84992EE1}"/>
    <cellStyle name="Moneda [0] 5 2 10" xfId="2413" xr:uid="{6E3AA098-D37F-47A6-813A-049AB7EDA59D}"/>
    <cellStyle name="Moneda [0] 5 2 10 2" xfId="4828" xr:uid="{5BBAE0AB-8B61-4160-A7CB-771630CA2FE2}"/>
    <cellStyle name="Moneda [0] 5 2 10 2 2" xfId="12811" xr:uid="{290DA16D-1FF9-4175-9D21-0CDF981A6AF4}"/>
    <cellStyle name="Moneda [0] 5 2 10 2 2 2" xfId="43859" xr:uid="{7FC19098-5E86-45C4-A107-77838201344A}"/>
    <cellStyle name="Moneda [0] 5 2 10 2 3" xfId="26990" xr:uid="{A7A24346-512F-4022-807D-EE6A22B7D02C}"/>
    <cellStyle name="Moneda [0] 5 2 10 3" xfId="7242" xr:uid="{700C9C2E-CFA3-418C-9041-D2CE4AE3C7EB}"/>
    <cellStyle name="Moneda [0] 5 2 10 3 2" xfId="16419" xr:uid="{2B156773-6B0E-4F9C-8243-130A479DB898}"/>
    <cellStyle name="Moneda [0] 5 2 10 3 2 2" xfId="47466" xr:uid="{FA3BBB47-FC1D-4E40-B1AE-20B2158E32D0}"/>
    <cellStyle name="Moneda [0] 5 2 10 3 3" xfId="30597" xr:uid="{7440AF80-B5AE-4736-BE24-A733547C0FB1}"/>
    <cellStyle name="Moneda [0] 5 2 10 4" xfId="20674" xr:uid="{864D1079-4661-4309-92DA-BC4332E572D7}"/>
    <cellStyle name="Moneda [0] 5 2 10 4 2" xfId="51691" xr:uid="{F0303E79-2E20-4653-8514-EA87108A4D27}"/>
    <cellStyle name="Moneda [0] 5 2 10 4 3" xfId="34822" xr:uid="{3662CC22-3AF3-4DED-9940-38863EE5CCEA}"/>
    <cellStyle name="Moneda [0] 5 2 10 5" xfId="9653" xr:uid="{34A6744A-4DD6-4BFD-9B4B-8745A6C8C8A2}"/>
    <cellStyle name="Moneda [0] 5 2 10 5 2" xfId="40705" xr:uid="{63B07828-F270-437D-88BB-820563E11ECE}"/>
    <cellStyle name="Moneda [0] 5 2 10 6" xfId="23836" xr:uid="{5E992441-F2F5-452B-A286-83578B8E10C0}"/>
    <cellStyle name="Moneda [0] 5 2 11" xfId="1461" xr:uid="{14F911AA-FA1D-4CC9-881D-D83F4241B295}"/>
    <cellStyle name="Moneda [0] 5 2 11 2" xfId="3876" xr:uid="{7A7F626B-194F-440F-A1CB-6893EFF90505}"/>
    <cellStyle name="Moneda [0] 5 2 11 2 2" xfId="11859" xr:uid="{07283815-E6A9-41A5-A4DB-8EDFB6F3B802}"/>
    <cellStyle name="Moneda [0] 5 2 11 2 2 2" xfId="42907" xr:uid="{242AF439-2981-4EE8-A10B-FDC4C3176933}"/>
    <cellStyle name="Moneda [0] 5 2 11 2 3" xfId="26038" xr:uid="{63F0C53A-D922-4CD7-BC0F-EE860407F1AD}"/>
    <cellStyle name="Moneda [0] 5 2 11 3" xfId="6290" xr:uid="{C5B9A1C5-E767-4851-A8A1-FE57B26E21EE}"/>
    <cellStyle name="Moneda [0] 5 2 11 3 2" xfId="15467" xr:uid="{5E032AE0-FBB2-411D-82BB-1FF096FBC43C}"/>
    <cellStyle name="Moneda [0] 5 2 11 3 2 2" xfId="46514" xr:uid="{0F46708F-1A71-4F55-BC99-5D3BEBB1C4E5}"/>
    <cellStyle name="Moneda [0] 5 2 11 3 3" xfId="29645" xr:uid="{E88C21DD-CD9C-4A17-8618-027C30A0A1BC}"/>
    <cellStyle name="Moneda [0] 5 2 11 4" xfId="19722" xr:uid="{A596C1AB-A344-4F17-BA8C-8D833BF4E33B}"/>
    <cellStyle name="Moneda [0] 5 2 11 4 2" xfId="50739" xr:uid="{324CB3DA-25AD-46F7-BD36-BA1392AAB787}"/>
    <cellStyle name="Moneda [0] 5 2 11 4 3" xfId="33870" xr:uid="{F5F7FE4B-CE64-4098-BCD9-01DAC05F5D41}"/>
    <cellStyle name="Moneda [0] 5 2 11 5" xfId="8701" xr:uid="{829E3F0B-F3D2-4681-A43D-ED2BC9E243A6}"/>
    <cellStyle name="Moneda [0] 5 2 11 5 2" xfId="39753" xr:uid="{8C7828A8-2D3B-49DD-941B-44F7FC09A309}"/>
    <cellStyle name="Moneda [0] 5 2 11 6" xfId="22884" xr:uid="{D1BF6E2D-1524-43E5-A201-5845E5A73AFF}"/>
    <cellStyle name="Moneda [0] 5 2 12" xfId="730" xr:uid="{FDC6AFA0-EE09-4479-875B-9F9116D52DDA}"/>
    <cellStyle name="Moneda [0] 5 2 12 2" xfId="13720" xr:uid="{DD3AEBBA-DA66-4616-A022-2D8C5C21AA45}"/>
    <cellStyle name="Moneda [0] 5 2 12 2 2" xfId="44768" xr:uid="{ED1180C9-0B6B-440B-8EEE-1D93C0ADDB41}"/>
    <cellStyle name="Moneda [0] 5 2 12 2 3" xfId="27899" xr:uid="{22064D51-8BE1-4E69-A36E-87EEC764677E}"/>
    <cellStyle name="Moneda [0] 5 2 12 3" xfId="17328" xr:uid="{52310103-9FCA-4506-84AD-4B40E7C66C50}"/>
    <cellStyle name="Moneda [0] 5 2 12 3 2" xfId="48375" xr:uid="{A32A023E-A379-4D65-8505-3C20C8D4452D}"/>
    <cellStyle name="Moneda [0] 5 2 12 3 3" xfId="31506" xr:uid="{DA6FFE6D-8788-4960-92ED-9D70CB297D88}"/>
    <cellStyle name="Moneda [0] 5 2 12 4" xfId="21583" xr:uid="{5C704D14-BA50-4793-BEDE-0AA7E3874D54}"/>
    <cellStyle name="Moneda [0] 5 2 12 4 2" xfId="52600" xr:uid="{615F3D46-653D-49A4-A39F-517EE89210D7}"/>
    <cellStyle name="Moneda [0] 5 2 12 4 3" xfId="35731" xr:uid="{3A7FF565-EAEC-4E30-945A-F6D326E17369}"/>
    <cellStyle name="Moneda [0] 5 2 12 5" xfId="10562" xr:uid="{EF8C783B-D3E4-4945-B08D-19D85AC46041}"/>
    <cellStyle name="Moneda [0] 5 2 12 5 2" xfId="41614" xr:uid="{D61D1D5A-5EE2-4BD2-BCB4-E81AB5D0F4A6}"/>
    <cellStyle name="Moneda [0] 5 2 12 6" xfId="24745" xr:uid="{2E7C67FC-265B-4DF2-8B34-D640E7370FEF}"/>
    <cellStyle name="Moneda [0] 5 2 13" xfId="3145" xr:uid="{9E1EABF9-FE87-4378-ABF4-6DE3E967C3F2}"/>
    <cellStyle name="Moneda [0] 5 2 13 2" xfId="14017" xr:uid="{2590E3AD-E109-485D-8077-FA08A0211ACC}"/>
    <cellStyle name="Moneda [0] 5 2 13 2 2" xfId="45065" xr:uid="{C2C0F43A-6BBD-47B4-A770-B3054BF9B3C2}"/>
    <cellStyle name="Moneda [0] 5 2 13 2 3" xfId="28196" xr:uid="{1DF6C1B2-2A10-42E8-A7AA-E66D6C79BC82}"/>
    <cellStyle name="Moneda [0] 5 2 13 3" xfId="17625" xr:uid="{B6E69AD2-0119-4AA9-9117-BB97122B0ABC}"/>
    <cellStyle name="Moneda [0] 5 2 13 3 2" xfId="48672" xr:uid="{FFE0C98B-6E92-4C28-A9BB-ECB756FFAB31}"/>
    <cellStyle name="Moneda [0] 5 2 13 3 3" xfId="31803" xr:uid="{897F0662-3E94-4940-8AFA-7CE167CCA6B5}"/>
    <cellStyle name="Moneda [0] 5 2 13 4" xfId="21880" xr:uid="{7490AE83-8424-415E-9B2A-DB1F1ADC8D92}"/>
    <cellStyle name="Moneda [0] 5 2 13 4 2" xfId="52897" xr:uid="{17A32091-47CF-44E9-8925-FD9E5D39BD92}"/>
    <cellStyle name="Moneda [0] 5 2 13 4 3" xfId="36028" xr:uid="{37BFF809-C50E-432D-8F6F-4322555088CB}"/>
    <cellStyle name="Moneda [0] 5 2 13 5" xfId="10859" xr:uid="{5F718E77-F1D7-49DD-A856-8B419693B5A4}"/>
    <cellStyle name="Moneda [0] 5 2 13 5 2" xfId="41911" xr:uid="{3249AE05-3F2F-457F-9153-2601DF369418}"/>
    <cellStyle name="Moneda [0] 5 2 13 6" xfId="25042" xr:uid="{A9306920-3F76-4632-A3C9-3A14EFB5B2D0}"/>
    <cellStyle name="Moneda [0] 5 2 14" xfId="5560" xr:uid="{0140DC43-15CA-4817-A6B8-09B5251070FD}"/>
    <cellStyle name="Moneda [0] 5 2 14 2" xfId="14153" xr:uid="{7A420AE2-55FC-418D-BDA9-FDF14245EC36}"/>
    <cellStyle name="Moneda [0] 5 2 14 2 2" xfId="45201" xr:uid="{1BE7CF19-8B54-4C4E-A020-9A5DD0AC4EBF}"/>
    <cellStyle name="Moneda [0] 5 2 14 2 3" xfId="28332" xr:uid="{851CBD99-BA6A-4C38-BFFE-42B5389DD97D}"/>
    <cellStyle name="Moneda [0] 5 2 14 3" xfId="17761" xr:uid="{56AC5AE4-191D-4CEE-9843-FC7CF98E490F}"/>
    <cellStyle name="Moneda [0] 5 2 14 3 2" xfId="48808" xr:uid="{D73148FF-01D7-463E-8A28-B357A42D307A}"/>
    <cellStyle name="Moneda [0] 5 2 14 3 3" xfId="31939" xr:uid="{58A1A93C-229F-43A4-929F-62F0817B7CD8}"/>
    <cellStyle name="Moneda [0] 5 2 14 4" xfId="22016" xr:uid="{ADCE0664-1733-4DC8-9489-7D8243556B50}"/>
    <cellStyle name="Moneda [0] 5 2 14 4 2" xfId="53033" xr:uid="{40CA5E25-6836-4E83-AE56-2663EC526A2C}"/>
    <cellStyle name="Moneda [0] 5 2 14 4 3" xfId="36164" xr:uid="{6C0D03CE-2195-4121-AB60-3046D1334A9A}"/>
    <cellStyle name="Moneda [0] 5 2 14 5" xfId="10995" xr:uid="{FAD1618C-AF41-4DB1-99B9-846E259AE9F0}"/>
    <cellStyle name="Moneda [0] 5 2 14 5 2" xfId="42047" xr:uid="{A06BD3ED-06A6-445C-8F53-648024A7DE65}"/>
    <cellStyle name="Moneda [0] 5 2 14 6" xfId="25178" xr:uid="{6785DD90-A47A-4F7F-9574-6096DB5113EC}"/>
    <cellStyle name="Moneda [0] 5 2 15" xfId="11129" xr:uid="{23C93558-B895-441D-8660-66E6830262B6}"/>
    <cellStyle name="Moneda [0] 5 2 15 2" xfId="14737" xr:uid="{860DFB3A-FE10-4D07-A550-6ABE4CD07D2A}"/>
    <cellStyle name="Moneda [0] 5 2 15 2 2" xfId="45784" xr:uid="{3C7FED5E-F623-4C03-A138-06CC1A545E44}"/>
    <cellStyle name="Moneda [0] 5 2 15 2 3" xfId="28915" xr:uid="{209E2DAD-2E10-47F7-A500-FE15DF8DFCD8}"/>
    <cellStyle name="Moneda [0] 5 2 15 3" xfId="18992" xr:uid="{501641C2-C4E7-4902-B408-D6BFD400E679}"/>
    <cellStyle name="Moneda [0] 5 2 15 3 2" xfId="50009" xr:uid="{AAD08E61-7417-4E40-8613-9A6BAAF48611}"/>
    <cellStyle name="Moneda [0] 5 2 15 3 3" xfId="33140" xr:uid="{EC1878A3-63EE-4799-A920-12280D1C76E3}"/>
    <cellStyle name="Moneda [0] 5 2 15 4" xfId="42177" xr:uid="{1A60954B-719E-466E-8919-9F2627B80391}"/>
    <cellStyle name="Moneda [0] 5 2 15 5" xfId="25308" xr:uid="{FA1FD75F-862E-4694-8468-BDA2474FDF49}"/>
    <cellStyle name="Moneda [0] 5 2 16" xfId="14464" xr:uid="{0727A3C8-1CC2-4786-8887-6F384AF0EA23}"/>
    <cellStyle name="Moneda [0] 5 2 16 2" xfId="45512" xr:uid="{383FD59B-1F69-4AF7-AFFA-30559C8E2DD0}"/>
    <cellStyle name="Moneda [0] 5 2 16 3" xfId="28643" xr:uid="{FA38A7E7-D9E5-4D6D-B18D-44F73F486021}"/>
    <cellStyle name="Moneda [0] 5 2 17" xfId="14603" xr:uid="{C3053776-9730-4F7F-9FD9-0166A01AE346}"/>
    <cellStyle name="Moneda [0] 5 2 17 2" xfId="45650" xr:uid="{5A71979D-D805-46A8-AEC6-0DD1305521C5}"/>
    <cellStyle name="Moneda [0] 5 2 17 3" xfId="28781" xr:uid="{90648DE4-C612-4196-A547-ECE1CC5981D3}"/>
    <cellStyle name="Moneda [0] 5 2 18" xfId="18125" xr:uid="{AC9A9F84-CDA0-4B94-8CC5-92E7B0239BCA}"/>
    <cellStyle name="Moneda [0] 5 2 18 2" xfId="49142" xr:uid="{01E26D4C-4137-45C2-A174-F547A6DBA163}"/>
    <cellStyle name="Moneda [0] 5 2 18 3" xfId="32273" xr:uid="{A0D81394-D24E-4FE5-8EDD-B1DB982DED04}"/>
    <cellStyle name="Moneda [0] 5 2 19" xfId="18425" xr:uid="{81D03590-F9E7-46CE-A11F-ECB87CEF2DBA}"/>
    <cellStyle name="Moneda [0] 5 2 19 2" xfId="49442" xr:uid="{B492CC0F-1DC1-4ACC-943A-54BF6E704C62}"/>
    <cellStyle name="Moneda [0] 5 2 19 3" xfId="32573" xr:uid="{461BD5B8-A391-45AE-94DD-651A37C77627}"/>
    <cellStyle name="Moneda [0] 5 2 2" xfId="261" xr:uid="{9DB66CD0-858E-4CF6-839F-213BF666DC4F}"/>
    <cellStyle name="Moneda [0] 5 2 2 10" xfId="14465" xr:uid="{37CC5E80-CF55-4840-9C16-1F9C81813B50}"/>
    <cellStyle name="Moneda [0] 5 2 2 10 2" xfId="45513" xr:uid="{6FDA2093-4254-4D36-843C-163A98B0B4C1}"/>
    <cellStyle name="Moneda [0] 5 2 2 10 3" xfId="28644" xr:uid="{E91C9182-807A-42AA-A22D-09FA2522FE2B}"/>
    <cellStyle name="Moneda [0] 5 2 2 11" xfId="14650" xr:uid="{49C9EE47-652F-4A10-A22C-82C377A3768A}"/>
    <cellStyle name="Moneda [0] 5 2 2 11 2" xfId="45697" xr:uid="{38A9A667-7282-464D-992C-D8F0CDBEBFE7}"/>
    <cellStyle name="Moneda [0] 5 2 2 11 3" xfId="28828" xr:uid="{10C4EF89-FF86-4B9F-9431-C4DA6D09F39D}"/>
    <cellStyle name="Moneda [0] 5 2 2 12" xfId="18126" xr:uid="{A1EF0065-7FCF-439C-9005-EBF71EFF99D1}"/>
    <cellStyle name="Moneda [0] 5 2 2 12 2" xfId="49143" xr:uid="{9AFF067F-C8D5-4148-9687-63B3D26B4DA7}"/>
    <cellStyle name="Moneda [0] 5 2 2 12 3" xfId="32274" xr:uid="{CEA096C5-0587-432D-9C6C-4BD2A1BB647C}"/>
    <cellStyle name="Moneda [0] 5 2 2 13" xfId="18426" xr:uid="{48759B90-EA2B-4D17-9D21-63CCE45D690A}"/>
    <cellStyle name="Moneda [0] 5 2 2 13 2" xfId="49443" xr:uid="{63FA4DE1-84F4-45A4-9736-40F983CD87B3}"/>
    <cellStyle name="Moneda [0] 5 2 2 13 3" xfId="32574" xr:uid="{ACBB06CE-71C6-41BB-A56E-9AE669EAFE52}"/>
    <cellStyle name="Moneda [0] 5 2 2 14" xfId="18726" xr:uid="{CB835976-0135-467A-BAF7-47275C4C8815}"/>
    <cellStyle name="Moneda [0] 5 2 2 14 2" xfId="49743" xr:uid="{A8DF2235-5BD1-4283-BC46-829510031AA1}"/>
    <cellStyle name="Moneda [0] 5 2 2 14 3" xfId="32874" xr:uid="{4B0239A5-E442-4FE9-8654-0218A7E07D98}"/>
    <cellStyle name="Moneda [0] 5 2 2 15" xfId="18909" xr:uid="{8DBAA1BF-0910-49E6-9B2F-F3295165985D}"/>
    <cellStyle name="Moneda [0] 5 2 2 15 2" xfId="49926" xr:uid="{1963FACB-AFF0-4C0A-B810-F4FF502CD88E}"/>
    <cellStyle name="Moneda [0] 5 2 2 15 3" xfId="33057" xr:uid="{D38EE4C7-BF88-4C23-9ED4-7469D8785177}"/>
    <cellStyle name="Moneda [0] 5 2 2 16" xfId="8092" xr:uid="{D4CD47C8-1A04-478F-BFA1-469F9CBF193B}"/>
    <cellStyle name="Moneda [0] 5 2 2 16 2" xfId="53347" xr:uid="{34B4F32F-4D94-45DF-9C85-78AE3D77C50C}"/>
    <cellStyle name="Moneda [0] 5 2 2 16 3" xfId="36478" xr:uid="{B8DCB752-F838-461E-B239-240B0BEB7A1D}"/>
    <cellStyle name="Moneda [0] 5 2 2 17" xfId="36783" xr:uid="{1F12EBCB-66D7-4628-80E0-99416CDAFFCA}"/>
    <cellStyle name="Moneda [0] 5 2 2 17 2" xfId="53652" xr:uid="{ECB36CDF-4C02-4158-8D3B-25D50631E140}"/>
    <cellStyle name="Moneda [0] 5 2 2 18" xfId="37093" xr:uid="{1AE4494F-31E6-49E4-9847-8B96AA7A0625}"/>
    <cellStyle name="Moneda [0] 5 2 2 18 2" xfId="53962" xr:uid="{6C8A2CEC-BDF2-4DBE-8759-E20762EF7A66}"/>
    <cellStyle name="Moneda [0] 5 2 2 19" xfId="37396" xr:uid="{37C39E2C-944F-4B72-AD2E-D79624E795E7}"/>
    <cellStyle name="Moneda [0] 5 2 2 19 2" xfId="54265" xr:uid="{A4C04437-CEA7-45A2-BA14-A805404823D5}"/>
    <cellStyle name="Moneda [0] 5 2 2 2" xfId="624" xr:uid="{63808502-DCAA-4161-8DD8-CA08C4E26D2A}"/>
    <cellStyle name="Moneda [0] 5 2 2 2 2" xfId="2896" xr:uid="{F35B3E1A-AC7E-4DB0-81B8-475948CF8A33}"/>
    <cellStyle name="Moneda [0] 5 2 2 2 2 2" xfId="5311" xr:uid="{CACE603F-B994-4C5F-BFC6-56E8D0AE1AAE}"/>
    <cellStyle name="Moneda [0] 5 2 2 2 2 2 2" xfId="13294" xr:uid="{EA895218-1753-4C82-9756-7C7DD9410919}"/>
    <cellStyle name="Moneda [0] 5 2 2 2 2 2 2 2" xfId="44342" xr:uid="{D216B6D1-79AA-4871-B460-9D94750B3737}"/>
    <cellStyle name="Moneda [0] 5 2 2 2 2 2 3" xfId="27473" xr:uid="{1C1293BE-31F2-4737-A39C-CB99B9C9E43C}"/>
    <cellStyle name="Moneda [0] 5 2 2 2 2 3" xfId="7725" xr:uid="{790DF605-E318-4166-AEEF-5BB1AF48E8AC}"/>
    <cellStyle name="Moneda [0] 5 2 2 2 2 3 2" xfId="16902" xr:uid="{28EB6EC8-0A80-4B48-AAD8-1B60A21F09C0}"/>
    <cellStyle name="Moneda [0] 5 2 2 2 2 3 2 2" xfId="47949" xr:uid="{CD4FDC9A-A097-4C1D-8416-694446785DF7}"/>
    <cellStyle name="Moneda [0] 5 2 2 2 2 3 3" xfId="31080" xr:uid="{5CD6B7A3-4D59-430E-9EA3-ED42161510E1}"/>
    <cellStyle name="Moneda [0] 5 2 2 2 2 4" xfId="21157" xr:uid="{A06F7889-FF80-4781-8A87-BF50F47945FC}"/>
    <cellStyle name="Moneda [0] 5 2 2 2 2 4 2" xfId="52174" xr:uid="{5BA28C96-254C-4988-A8DA-ED2A44E07859}"/>
    <cellStyle name="Moneda [0] 5 2 2 2 2 4 3" xfId="35305" xr:uid="{C60015CE-AAD0-411B-A102-5E335307F077}"/>
    <cellStyle name="Moneda [0] 5 2 2 2 2 5" xfId="10136" xr:uid="{F1053F95-0A65-4EFB-9736-9F9FB849C3D0}"/>
    <cellStyle name="Moneda [0] 5 2 2 2 2 5 2" xfId="41188" xr:uid="{A4D83440-6913-4F28-B11D-FF8C0C5E4C4B}"/>
    <cellStyle name="Moneda [0] 5 2 2 2 2 6" xfId="24319" xr:uid="{69846158-2390-4791-AF39-B0BAB03671E9}"/>
    <cellStyle name="Moneda [0] 5 2 2 2 3" xfId="1879" xr:uid="{AA6F9A34-F1D9-4E98-A402-78E0DD417E5E}"/>
    <cellStyle name="Moneda [0] 5 2 2 2 3 2" xfId="4294" xr:uid="{38CB3A31-1272-4512-92F6-51D4A41EBCAE}"/>
    <cellStyle name="Moneda [0] 5 2 2 2 3 2 2" xfId="12277" xr:uid="{A063FF8C-72CF-4C31-A324-854EF4377CA5}"/>
    <cellStyle name="Moneda [0] 5 2 2 2 3 2 2 2" xfId="43325" xr:uid="{AE9D95E6-C024-4CA9-A18C-8A704BFB3539}"/>
    <cellStyle name="Moneda [0] 5 2 2 2 3 2 3" xfId="26456" xr:uid="{474D3F03-048A-4756-B758-EF96139D8892}"/>
    <cellStyle name="Moneda [0] 5 2 2 2 3 3" xfId="6708" xr:uid="{3B83E8A0-A8BB-47A1-9818-55A1E9ACA9F8}"/>
    <cellStyle name="Moneda [0] 5 2 2 2 3 3 2" xfId="15885" xr:uid="{FD4B0D31-4DFB-4D20-A5ED-CF4DB13C334B}"/>
    <cellStyle name="Moneda [0] 5 2 2 2 3 3 2 2" xfId="46932" xr:uid="{2503B023-2144-489F-A39A-E21435CF0356}"/>
    <cellStyle name="Moneda [0] 5 2 2 2 3 3 3" xfId="30063" xr:uid="{44748F29-91BC-432A-BCAB-55B9DC4DB074}"/>
    <cellStyle name="Moneda [0] 5 2 2 2 3 4" xfId="20140" xr:uid="{92648C33-CB10-4FB8-9095-369B8E9282BA}"/>
    <cellStyle name="Moneda [0] 5 2 2 2 3 4 2" xfId="51157" xr:uid="{94EE51F3-683C-47FB-BC6E-616CF150BDF9}"/>
    <cellStyle name="Moneda [0] 5 2 2 2 3 4 3" xfId="34288" xr:uid="{DAEA61A5-EB87-4FE2-8A07-8AFA44163326}"/>
    <cellStyle name="Moneda [0] 5 2 2 2 3 5" xfId="9119" xr:uid="{52500860-B47A-4F2C-8859-E6CCC1CA26B1}"/>
    <cellStyle name="Moneda [0] 5 2 2 2 3 5 2" xfId="40171" xr:uid="{4840719E-39BE-4876-AC68-3C1F84A1FA83}"/>
    <cellStyle name="Moneda [0] 5 2 2 2 3 6" xfId="23302" xr:uid="{E3C6AB15-56B5-4A78-9AA7-20BBD941D51C}"/>
    <cellStyle name="Moneda [0] 5 2 2 2 4" xfId="1213" xr:uid="{9590E272-B161-4C16-8B54-6F8F53635BFA}"/>
    <cellStyle name="Moneda [0] 5 2 2 2 4 2" xfId="11612" xr:uid="{06A5AEBE-C9CF-4A5B-843C-B69E86FD53FB}"/>
    <cellStyle name="Moneda [0] 5 2 2 2 4 2 2" xfId="42660" xr:uid="{4F1FA948-1AA7-41E1-B08C-9276439656CA}"/>
    <cellStyle name="Moneda [0] 5 2 2 2 4 3" xfId="25791" xr:uid="{371150A3-2ECD-4432-8B7A-74EA0006C807}"/>
    <cellStyle name="Moneda [0] 5 2 2 2 5" xfId="3628" xr:uid="{E8A2BF42-526D-44DD-B889-007B0A21AF63}"/>
    <cellStyle name="Moneda [0] 5 2 2 2 5 2" xfId="15220" xr:uid="{A8B94376-2EC3-490B-9414-C34AA99F8055}"/>
    <cellStyle name="Moneda [0] 5 2 2 2 5 2 2" xfId="46267" xr:uid="{513CDD11-1F93-488A-BCED-F83586794EA3}"/>
    <cellStyle name="Moneda [0] 5 2 2 2 5 3" xfId="29398" xr:uid="{A5F7F032-6560-4F39-BDC5-6693B46BC359}"/>
    <cellStyle name="Moneda [0] 5 2 2 2 6" xfId="6043" xr:uid="{EB1B171D-4B2B-42D3-B6FC-DCBC0D371DCC}"/>
    <cellStyle name="Moneda [0] 5 2 2 2 6 2" xfId="19475" xr:uid="{4F1B1556-8E86-4D44-AE2C-263F9F737CD3}"/>
    <cellStyle name="Moneda [0] 5 2 2 2 6 2 2" xfId="50492" xr:uid="{03B33B40-8C43-4F87-AC73-CA64ACB5A79A}"/>
    <cellStyle name="Moneda [0] 5 2 2 2 6 3" xfId="33623" xr:uid="{9FF0CF04-19E3-4125-B42A-90C17B523D7A}"/>
    <cellStyle name="Moneda [0] 5 2 2 2 7" xfId="8454" xr:uid="{4E8982AF-B114-4EEF-A9BA-E352DFDF1D65}"/>
    <cellStyle name="Moneda [0] 5 2 2 2 7 2" xfId="39506" xr:uid="{6B473056-399A-4ECA-944A-AF8E602AF063}"/>
    <cellStyle name="Moneda [0] 5 2 2 2 8" xfId="22637" xr:uid="{73D37BDA-E6F1-413F-8300-6475ACB82BB4}"/>
    <cellStyle name="Moneda [0] 5 2 2 20" xfId="37696" xr:uid="{025C947E-4E1B-40C5-948D-2CC60CF338D0}"/>
    <cellStyle name="Moneda [0] 5 2 2 20 2" xfId="54565" xr:uid="{03B6D104-B4F7-42B2-BEA1-6F1E5F58870B}"/>
    <cellStyle name="Moneda [0] 5 2 2 21" xfId="37998" xr:uid="{B45D4131-C1D6-4226-9D5F-93ABC671FBF7}"/>
    <cellStyle name="Moneda [0] 5 2 2 21 2" xfId="54867" xr:uid="{6C055BAF-AB6D-4AB4-A927-9B29F4CD83CE}"/>
    <cellStyle name="Moneda [0] 5 2 2 22" xfId="38300" xr:uid="{037F2C6B-6DFB-447C-B4F2-956B6401ED03}"/>
    <cellStyle name="Moneda [0] 5 2 2 22 2" xfId="55169" xr:uid="{9C83373F-CFBE-4C9A-9BC7-5DFD7E276108}"/>
    <cellStyle name="Moneda [0] 5 2 2 23" xfId="38600" xr:uid="{AC3DAA64-83F1-4369-B0FB-A2FADF8DFB27}"/>
    <cellStyle name="Moneda [0] 5 2 2 23 2" xfId="55469" xr:uid="{C1A51603-207D-4ADA-A09B-E1F2758651D5}"/>
    <cellStyle name="Moneda [0] 5 2 2 24" xfId="38900" xr:uid="{CDFAED71-BB79-44AB-A814-1F4F655D1BCE}"/>
    <cellStyle name="Moneda [0] 5 2 2 24 2" xfId="55769" xr:uid="{41A91398-AB89-47F5-ACEE-4C8947EAA27D}"/>
    <cellStyle name="Moneda [0] 5 2 2 25" xfId="39144" xr:uid="{7F4CFB24-96DC-48EC-889B-60E451F10D35}"/>
    <cellStyle name="Moneda [0] 5 2 2 26" xfId="22275" xr:uid="{049A0109-3204-45CC-8297-93476E1A5F6B}"/>
    <cellStyle name="Moneda [0] 5 2 2 3" xfId="1431" xr:uid="{F65CFCA3-8601-45C3-BD7D-86CADBE95390}"/>
    <cellStyle name="Moneda [0] 5 2 2 3 2" xfId="3113" xr:uid="{265B59AA-4BBF-46CD-A965-E88E30AFF926}"/>
    <cellStyle name="Moneda [0] 5 2 2 3 2 2" xfId="5528" xr:uid="{3B9885BC-4DCB-45F3-9664-EA42D220D657}"/>
    <cellStyle name="Moneda [0] 5 2 2 3 2 2 2" xfId="13511" xr:uid="{38EB39AA-840D-4F22-BB94-77D42ED47908}"/>
    <cellStyle name="Moneda [0] 5 2 2 3 2 2 2 2" xfId="44559" xr:uid="{B654657C-16B1-49C0-AC64-109F4E5F6E8D}"/>
    <cellStyle name="Moneda [0] 5 2 2 3 2 2 3" xfId="27690" xr:uid="{2FE9F44F-798F-4ECC-9BDF-DA80B020324F}"/>
    <cellStyle name="Moneda [0] 5 2 2 3 2 3" xfId="7942" xr:uid="{94E73F11-181E-4EC7-AB98-DE474659E0A1}"/>
    <cellStyle name="Moneda [0] 5 2 2 3 2 3 2" xfId="17119" xr:uid="{A7DEC50B-C8E8-4058-9DAE-A0D3B6F26463}"/>
    <cellStyle name="Moneda [0] 5 2 2 3 2 3 2 2" xfId="48166" xr:uid="{29784EBC-93DD-4C89-820A-3267930E49CF}"/>
    <cellStyle name="Moneda [0] 5 2 2 3 2 3 3" xfId="31297" xr:uid="{B39F024D-F30E-42A8-BD64-02D8B3D95167}"/>
    <cellStyle name="Moneda [0] 5 2 2 3 2 4" xfId="21374" xr:uid="{E4CD040B-317D-4EBB-B7E6-7F973EEE2081}"/>
    <cellStyle name="Moneda [0] 5 2 2 3 2 4 2" xfId="52391" xr:uid="{75A6222A-1476-4D20-928D-BB9DE32D3322}"/>
    <cellStyle name="Moneda [0] 5 2 2 3 2 4 3" xfId="35522" xr:uid="{38A18A54-13D9-414E-A747-6ED9CCE19985}"/>
    <cellStyle name="Moneda [0] 5 2 2 3 2 5" xfId="10353" xr:uid="{8155AF1B-6D69-4D42-AAA6-318178C615AD}"/>
    <cellStyle name="Moneda [0] 5 2 2 3 2 5 2" xfId="41405" xr:uid="{45094F12-1D9C-4332-9473-77C00085A058}"/>
    <cellStyle name="Moneda [0] 5 2 2 3 2 6" xfId="24536" xr:uid="{114A3501-EEB0-4AFA-BF98-20589D7318A5}"/>
    <cellStyle name="Moneda [0] 5 2 2 3 3" xfId="2181" xr:uid="{44D611FC-2C07-4C59-93C9-CE6496974C38}"/>
    <cellStyle name="Moneda [0] 5 2 2 3 3 2" xfId="4596" xr:uid="{19AEE049-1DAE-4471-B69F-2595620DA08C}"/>
    <cellStyle name="Moneda [0] 5 2 2 3 3 2 2" xfId="12579" xr:uid="{29D0E10F-1F9C-49ED-B364-5A8AF4FDCD84}"/>
    <cellStyle name="Moneda [0] 5 2 2 3 3 2 2 2" xfId="43627" xr:uid="{9EC493E5-FC93-4F31-8AE7-431AF5674D24}"/>
    <cellStyle name="Moneda [0] 5 2 2 3 3 2 3" xfId="26758" xr:uid="{DD37F46F-5B0B-42C6-801A-5E72812749A2}"/>
    <cellStyle name="Moneda [0] 5 2 2 3 3 3" xfId="7010" xr:uid="{5920E9B8-1900-4269-AC1C-D91787C1C661}"/>
    <cellStyle name="Moneda [0] 5 2 2 3 3 3 2" xfId="16187" xr:uid="{C6045AE4-844F-4ADB-9D2C-28226E1B43E4}"/>
    <cellStyle name="Moneda [0] 5 2 2 3 3 3 2 2" xfId="47234" xr:uid="{2E6661C8-51A9-4FBA-86B9-1711BB55DEAA}"/>
    <cellStyle name="Moneda [0] 5 2 2 3 3 3 3" xfId="30365" xr:uid="{676504A0-4F45-4DE3-A5E5-A52ABC374E11}"/>
    <cellStyle name="Moneda [0] 5 2 2 3 3 4" xfId="20442" xr:uid="{9F6203BE-1CF9-4C92-8450-2EE72049BDF9}"/>
    <cellStyle name="Moneda [0] 5 2 2 3 3 4 2" xfId="51459" xr:uid="{2BA7E922-0D08-4978-990B-7A53B26FFDC3}"/>
    <cellStyle name="Moneda [0] 5 2 2 3 3 4 3" xfId="34590" xr:uid="{50AE6606-367C-4348-B4E7-0D65ED05C768}"/>
    <cellStyle name="Moneda [0] 5 2 2 3 3 5" xfId="9421" xr:uid="{0917B3DF-3222-4A43-89C1-86EBB949B2E5}"/>
    <cellStyle name="Moneda [0] 5 2 2 3 3 5 2" xfId="40473" xr:uid="{2B4E28D0-2112-46D4-83F6-36EC0CA8FA59}"/>
    <cellStyle name="Moneda [0] 5 2 2 3 3 6" xfId="23604" xr:uid="{72A6DA05-0364-4925-9B5D-CEE68EE8AC19}"/>
    <cellStyle name="Moneda [0] 5 2 2 3 4" xfId="3846" xr:uid="{FC258E37-2CB3-4BA7-88A1-8A236D1F9857}"/>
    <cellStyle name="Moneda [0] 5 2 2 3 4 2" xfId="11829" xr:uid="{E1D8B654-523B-4E13-ABA0-8E63EA4FEC11}"/>
    <cellStyle name="Moneda [0] 5 2 2 3 4 2 2" xfId="42877" xr:uid="{817FD810-B57E-44A8-866D-C7CB1A165187}"/>
    <cellStyle name="Moneda [0] 5 2 2 3 4 3" xfId="26008" xr:uid="{B28900D3-1808-4D35-81F9-611B8BF9432E}"/>
    <cellStyle name="Moneda [0] 5 2 2 3 5" xfId="6260" xr:uid="{36F27A43-7E0E-4835-B6B1-328FCCFC6A2E}"/>
    <cellStyle name="Moneda [0] 5 2 2 3 5 2" xfId="15437" xr:uid="{AE6951D4-FF91-4E2B-B9C1-E5E6C2A1D50D}"/>
    <cellStyle name="Moneda [0] 5 2 2 3 5 2 2" xfId="46484" xr:uid="{79EB48F9-624D-4884-8DFA-A3E069D3D085}"/>
    <cellStyle name="Moneda [0] 5 2 2 3 5 3" xfId="29615" xr:uid="{71F17097-4AF5-46DF-8EAA-4A797623544C}"/>
    <cellStyle name="Moneda [0] 5 2 2 3 6" xfId="19692" xr:uid="{28B0E739-A88C-48AF-AB01-899EC485B618}"/>
    <cellStyle name="Moneda [0] 5 2 2 3 6 2" xfId="50709" xr:uid="{A31EBEC8-EFF7-4E47-8CE4-DA066ADCF3AC}"/>
    <cellStyle name="Moneda [0] 5 2 2 3 6 3" xfId="33840" xr:uid="{2D2383CA-54D0-464C-A42D-899D67F98A0A}"/>
    <cellStyle name="Moneda [0] 5 2 2 3 7" xfId="8671" xr:uid="{14E7FA37-B630-46BA-A61C-FC7C0B1305BC}"/>
    <cellStyle name="Moneda [0] 5 2 2 3 7 2" xfId="39723" xr:uid="{2657EB78-2D66-49FF-912C-523B352A1403}"/>
    <cellStyle name="Moneda [0] 5 2 2 3 8" xfId="22854" xr:uid="{0B129149-34A0-4A8A-8CB8-3B0B21CC01EB}"/>
    <cellStyle name="Moneda [0] 5 2 2 4" xfId="2534" xr:uid="{87683C51-1197-44C6-A6D3-58BA48D9CBDC}"/>
    <cellStyle name="Moneda [0] 5 2 2 4 2" xfId="4949" xr:uid="{EBB63384-2961-4F82-B044-3D228CEF5C41}"/>
    <cellStyle name="Moneda [0] 5 2 2 4 2 2" xfId="12932" xr:uid="{0D8AE439-D706-451F-826D-6A69F225727D}"/>
    <cellStyle name="Moneda [0] 5 2 2 4 2 2 2" xfId="43980" xr:uid="{F5AC8D86-87BF-42F7-9276-809F2975EB42}"/>
    <cellStyle name="Moneda [0] 5 2 2 4 2 3" xfId="27111" xr:uid="{655B880A-6305-4701-96A7-C1A796C09DDD}"/>
    <cellStyle name="Moneda [0] 5 2 2 4 3" xfId="7363" xr:uid="{24BF0120-EA5B-4DED-9BD4-A8AB31819A79}"/>
    <cellStyle name="Moneda [0] 5 2 2 4 3 2" xfId="16540" xr:uid="{DDB52DA2-2A64-4E7A-836C-DFB8E910DE63}"/>
    <cellStyle name="Moneda [0] 5 2 2 4 3 2 2" xfId="47587" xr:uid="{575B4F7B-19B2-4E2D-8EC8-FAE5D632D268}"/>
    <cellStyle name="Moneda [0] 5 2 2 4 3 3" xfId="30718" xr:uid="{EE092292-5952-43B9-B637-085C7300D26D}"/>
    <cellStyle name="Moneda [0] 5 2 2 4 4" xfId="20795" xr:uid="{494C201E-24A0-4608-BB23-B432CBC1B487}"/>
    <cellStyle name="Moneda [0] 5 2 2 4 4 2" xfId="51812" xr:uid="{DC6EF844-3BAC-4A50-9213-EE7209EFC670}"/>
    <cellStyle name="Moneda [0] 5 2 2 4 4 3" xfId="34943" xr:uid="{4CA002C9-495D-4129-9B45-F19E6D5D15E7}"/>
    <cellStyle name="Moneda [0] 5 2 2 4 5" xfId="9774" xr:uid="{9A1303C7-FC23-45DA-ABFD-9EDB051A7DF0}"/>
    <cellStyle name="Moneda [0] 5 2 2 4 5 2" xfId="40826" xr:uid="{F9D6469B-87E8-4B41-B5C8-66AD5D2DC176}"/>
    <cellStyle name="Moneda [0] 5 2 2 4 6" xfId="23957" xr:uid="{BEA72EA8-B3CD-4CE1-A3CD-E0D7307BF627}"/>
    <cellStyle name="Moneda [0] 5 2 2 5" xfId="1527" xr:uid="{FB79D07E-3A8D-4F9A-8C53-EA08E9DBA84C}"/>
    <cellStyle name="Moneda [0] 5 2 2 5 2" xfId="3942" xr:uid="{E30D1CF5-96C8-4248-B9C0-A92317CB35B8}"/>
    <cellStyle name="Moneda [0] 5 2 2 5 2 2" xfId="11925" xr:uid="{09A1856E-E84E-489E-95AE-38369CEB2EC1}"/>
    <cellStyle name="Moneda [0] 5 2 2 5 2 2 2" xfId="42973" xr:uid="{D547CC23-AA37-4F1D-ADED-E71C9CE9178A}"/>
    <cellStyle name="Moneda [0] 5 2 2 5 2 3" xfId="26104" xr:uid="{1CFAFD88-AD9D-4F53-87D9-52BC6D355DE9}"/>
    <cellStyle name="Moneda [0] 5 2 2 5 3" xfId="6356" xr:uid="{AA7BF5C0-8AE3-4870-9617-FA8F9A039F87}"/>
    <cellStyle name="Moneda [0] 5 2 2 5 3 2" xfId="15533" xr:uid="{2427A145-5054-42FB-A51D-2868CF9DCCBA}"/>
    <cellStyle name="Moneda [0] 5 2 2 5 3 2 2" xfId="46580" xr:uid="{89DE6B2B-905B-468A-B20C-EE8FD143F02A}"/>
    <cellStyle name="Moneda [0] 5 2 2 5 3 3" xfId="29711" xr:uid="{59B49E53-703D-46AE-8750-2EA3A9BCA657}"/>
    <cellStyle name="Moneda [0] 5 2 2 5 4" xfId="19788" xr:uid="{D9621657-27AA-4674-A5EE-DAF40CC65A52}"/>
    <cellStyle name="Moneda [0] 5 2 2 5 4 2" xfId="50805" xr:uid="{87AAC36D-7846-4A0E-9D14-E077010FA5D0}"/>
    <cellStyle name="Moneda [0] 5 2 2 5 4 3" xfId="33936" xr:uid="{2C283B09-A9FA-4A95-AAA1-065684DAC45A}"/>
    <cellStyle name="Moneda [0] 5 2 2 5 5" xfId="8767" xr:uid="{0C21CFEC-396D-47E5-AB85-3980B85B345D}"/>
    <cellStyle name="Moneda [0] 5 2 2 5 5 2" xfId="39819" xr:uid="{E93A1D7C-F460-443E-AE26-874C23BAB633}"/>
    <cellStyle name="Moneda [0] 5 2 2 5 6" xfId="22950" xr:uid="{D4A38E5A-A011-407F-8E15-DF761A9B6D78}"/>
    <cellStyle name="Moneda [0] 5 2 2 6" xfId="851" xr:uid="{95159FBB-F120-4EEF-B36B-2F420EBA7949}"/>
    <cellStyle name="Moneda [0] 5 2 2 6 2" xfId="13721" xr:uid="{22EC0BAD-954B-4098-959C-A5E695040776}"/>
    <cellStyle name="Moneda [0] 5 2 2 6 2 2" xfId="44769" xr:uid="{EC6BA96A-6013-449E-8F2A-D009AE7767ED}"/>
    <cellStyle name="Moneda [0] 5 2 2 6 2 3" xfId="27900" xr:uid="{30952624-3E5C-40CE-86DE-414753BA309F}"/>
    <cellStyle name="Moneda [0] 5 2 2 6 3" xfId="17329" xr:uid="{1772CC16-A6D7-4A40-9452-32C44B4CE940}"/>
    <cellStyle name="Moneda [0] 5 2 2 6 3 2" xfId="48376" xr:uid="{02FFB4E0-F547-4D64-B571-3053F7C34229}"/>
    <cellStyle name="Moneda [0] 5 2 2 6 3 3" xfId="31507" xr:uid="{5FBF9CD1-05EB-4484-9AFF-D7308BE12E67}"/>
    <cellStyle name="Moneda [0] 5 2 2 6 4" xfId="21584" xr:uid="{8AE8DC3C-44CB-4749-A585-457A1A0C3CD9}"/>
    <cellStyle name="Moneda [0] 5 2 2 6 4 2" xfId="52601" xr:uid="{86DCFD2B-C7FB-45A7-A3B0-243D2FB7AABE}"/>
    <cellStyle name="Moneda [0] 5 2 2 6 4 3" xfId="35732" xr:uid="{FDC3DDCF-6531-4A3B-99DC-F57C9BA5F273}"/>
    <cellStyle name="Moneda [0] 5 2 2 6 5" xfId="10563" xr:uid="{422F38D2-CFB2-47A1-8C7E-E77F4512ED59}"/>
    <cellStyle name="Moneda [0] 5 2 2 6 5 2" xfId="41615" xr:uid="{01AC6125-5F45-4934-808A-045DD8C39B51}"/>
    <cellStyle name="Moneda [0] 5 2 2 6 6" xfId="24746" xr:uid="{2DC63F35-10C1-4046-81FC-D51FF192CDFC}"/>
    <cellStyle name="Moneda [0] 5 2 2 7" xfId="3266" xr:uid="{5B48E44C-B824-4DDB-B051-E9AF8247F1B9}"/>
    <cellStyle name="Moneda [0] 5 2 2 7 2" xfId="14018" xr:uid="{1087B67F-FABB-491A-81C5-A19B0370F81D}"/>
    <cellStyle name="Moneda [0] 5 2 2 7 2 2" xfId="45066" xr:uid="{B460B27D-D5E6-4E4D-B25C-F77CC6DB97D3}"/>
    <cellStyle name="Moneda [0] 5 2 2 7 2 3" xfId="28197" xr:uid="{892E9D4A-40FB-4430-9454-29C1FB5E84EA}"/>
    <cellStyle name="Moneda [0] 5 2 2 7 3" xfId="17626" xr:uid="{6379590C-8D0C-4752-BE3C-71976DDBC7CF}"/>
    <cellStyle name="Moneda [0] 5 2 2 7 3 2" xfId="48673" xr:uid="{288170E5-C595-4495-A975-05EE67AF2D1E}"/>
    <cellStyle name="Moneda [0] 5 2 2 7 3 3" xfId="31804" xr:uid="{D39ABB97-C8F2-474B-8603-63A3F89EA14D}"/>
    <cellStyle name="Moneda [0] 5 2 2 7 4" xfId="21881" xr:uid="{05F0E474-2009-431C-A77A-297411202DDC}"/>
    <cellStyle name="Moneda [0] 5 2 2 7 4 2" xfId="52898" xr:uid="{C9AF43C0-43FF-42E8-9D9E-C0D063D28690}"/>
    <cellStyle name="Moneda [0] 5 2 2 7 4 3" xfId="36029" xr:uid="{2682B57D-ADFB-4C9F-AA48-8B706B9D1284}"/>
    <cellStyle name="Moneda [0] 5 2 2 7 5" xfId="10860" xr:uid="{DDB6ACE2-CB85-4506-B72E-ED0C1820C438}"/>
    <cellStyle name="Moneda [0] 5 2 2 7 5 2" xfId="41912" xr:uid="{08FE2FE7-36B4-43FA-8648-3C4243FAF380}"/>
    <cellStyle name="Moneda [0] 5 2 2 7 6" xfId="25043" xr:uid="{C96B73CC-3BCA-4081-B177-CDA9C1466B8C}"/>
    <cellStyle name="Moneda [0] 5 2 2 8" xfId="5681" xr:uid="{9AEC0306-683F-4FA7-9FB7-3A06B9BDE064}"/>
    <cellStyle name="Moneda [0] 5 2 2 8 2" xfId="14200" xr:uid="{E428C361-345D-4E1C-8E33-FFB6DAD50051}"/>
    <cellStyle name="Moneda [0] 5 2 2 8 2 2" xfId="45248" xr:uid="{8C143782-7DDB-4296-BDDB-55240E4D1043}"/>
    <cellStyle name="Moneda [0] 5 2 2 8 2 3" xfId="28379" xr:uid="{8A80A86A-3665-4B35-9B27-907F1B1DFAD6}"/>
    <cellStyle name="Moneda [0] 5 2 2 8 3" xfId="17808" xr:uid="{C36056FA-940F-4658-B40D-67FF21C5B2D3}"/>
    <cellStyle name="Moneda [0] 5 2 2 8 3 2" xfId="48855" xr:uid="{00081372-1C2B-40C4-B101-40CA4A1617FD}"/>
    <cellStyle name="Moneda [0] 5 2 2 8 3 3" xfId="31986" xr:uid="{73D73468-D281-4EC6-9CA0-63A6117CE087}"/>
    <cellStyle name="Moneda [0] 5 2 2 8 4" xfId="22063" xr:uid="{3C71C590-4939-42A8-B2FC-1C1F0E8BABF5}"/>
    <cellStyle name="Moneda [0] 5 2 2 8 4 2" xfId="53080" xr:uid="{BC1E40DD-E307-461B-9B10-FBDB34527CEE}"/>
    <cellStyle name="Moneda [0] 5 2 2 8 4 3" xfId="36211" xr:uid="{2F2BE9BC-9AAD-4609-A0F1-8EE7DFA25587}"/>
    <cellStyle name="Moneda [0] 5 2 2 8 5" xfId="11042" xr:uid="{CE872E37-8A8F-4A13-80A5-676D0DFEC54E}"/>
    <cellStyle name="Moneda [0] 5 2 2 8 5 2" xfId="42094" xr:uid="{59FA7D72-0508-4C8B-8CBC-28B09F3949A8}"/>
    <cellStyle name="Moneda [0] 5 2 2 8 6" xfId="25225" xr:uid="{EB303A75-352F-4383-BE40-66E270CB7811}"/>
    <cellStyle name="Moneda [0] 5 2 2 9" xfId="11250" xr:uid="{EC417D02-2369-4431-AEC0-BEF905B238BD}"/>
    <cellStyle name="Moneda [0] 5 2 2 9 2" xfId="14858" xr:uid="{0655893D-9AAF-4A29-9082-254B12FA697F}"/>
    <cellStyle name="Moneda [0] 5 2 2 9 2 2" xfId="45905" xr:uid="{85869F5B-B444-4382-879A-A8EED2295977}"/>
    <cellStyle name="Moneda [0] 5 2 2 9 2 3" xfId="29036" xr:uid="{14AEA8C7-5170-40F3-9441-219365EDDEBB}"/>
    <cellStyle name="Moneda [0] 5 2 2 9 3" xfId="19113" xr:uid="{98756FE2-BF48-4D9E-B943-31A74F901333}"/>
    <cellStyle name="Moneda [0] 5 2 2 9 3 2" xfId="50130" xr:uid="{E01B43DF-C02D-486F-BA69-3B72A278E177}"/>
    <cellStyle name="Moneda [0] 5 2 2 9 3 3" xfId="33261" xr:uid="{181332F3-F959-4559-8E80-69AE714D6F3A}"/>
    <cellStyle name="Moneda [0] 5 2 2 9 4" xfId="42298" xr:uid="{73DA5510-B04F-45D0-BCCC-B3EE6C1E7415}"/>
    <cellStyle name="Moneda [0] 5 2 2 9 5" xfId="25429" xr:uid="{EBEFE751-EBB9-4C2B-ADC8-A6118553D773}"/>
    <cellStyle name="Moneda [0] 5 2 20" xfId="18725" xr:uid="{8CFE148B-91C5-42E7-80FE-8CFF13E2D012}"/>
    <cellStyle name="Moneda [0] 5 2 20 2" xfId="49742" xr:uid="{08EE2840-228A-46E3-B6BD-40EA7EF978D2}"/>
    <cellStyle name="Moneda [0] 5 2 20 3" xfId="32873" xr:uid="{A9B1643A-497C-491F-94D4-ED22E02B2664}"/>
    <cellStyle name="Moneda [0] 5 2 21" xfId="18862" xr:uid="{FF14BBE9-3946-423A-AA03-4E1029C1D642}"/>
    <cellStyle name="Moneda [0] 5 2 21 2" xfId="49879" xr:uid="{7019FF28-2AEC-4D82-A586-BB76E55C8096}"/>
    <cellStyle name="Moneda [0] 5 2 21 3" xfId="33010" xr:uid="{EFAECD67-60EF-4179-86F7-8FFC3162A773}"/>
    <cellStyle name="Moneda [0] 5 2 22" xfId="7971" xr:uid="{447476CC-5247-4E50-9408-236F6341928A}"/>
    <cellStyle name="Moneda [0] 5 2 22 2" xfId="53346" xr:uid="{063B6425-037A-4AF7-937E-7AC871828A18}"/>
    <cellStyle name="Moneda [0] 5 2 22 3" xfId="36477" xr:uid="{3517DB79-E145-4196-A242-3C024E56B4A1}"/>
    <cellStyle name="Moneda [0] 5 2 23" xfId="36782" xr:uid="{ECF1CDD4-F9BF-4CA3-A8AF-11C031489011}"/>
    <cellStyle name="Moneda [0] 5 2 23 2" xfId="53651" xr:uid="{3481F1E3-15AE-489E-9596-5B847B1C8FC9}"/>
    <cellStyle name="Moneda [0] 5 2 24" xfId="37092" xr:uid="{5A8E7245-86B4-4C29-B24D-A84743C1B3D1}"/>
    <cellStyle name="Moneda [0] 5 2 24 2" xfId="53961" xr:uid="{8610644E-D5A4-495F-B582-8643BA3938EB}"/>
    <cellStyle name="Moneda [0] 5 2 25" xfId="37395" xr:uid="{C43DD759-EAAA-439C-BCB5-1CDC81FA6130}"/>
    <cellStyle name="Moneda [0] 5 2 25 2" xfId="54264" xr:uid="{24003912-E614-4978-919A-81402B43F90B}"/>
    <cellStyle name="Moneda [0] 5 2 26" xfId="37695" xr:uid="{18F9FA6F-ABF5-4174-A7DD-776BF51A2E88}"/>
    <cellStyle name="Moneda [0] 5 2 26 2" xfId="54564" xr:uid="{64E6A76B-864C-4FCD-859B-8E53490EB56C}"/>
    <cellStyle name="Moneda [0] 5 2 27" xfId="37997" xr:uid="{FE9804CE-5F86-4BA9-925A-5C7902EE250E}"/>
    <cellStyle name="Moneda [0] 5 2 27 2" xfId="54866" xr:uid="{5B0C17CE-7E3B-4FC4-900D-3D20AB61E8DE}"/>
    <cellStyle name="Moneda [0] 5 2 28" xfId="38299" xr:uid="{8ADA17B3-D117-4AFA-B439-566A5FBCC817}"/>
    <cellStyle name="Moneda [0] 5 2 28 2" xfId="55168" xr:uid="{FF617CCD-0082-4DAE-9A7C-139B7027BE77}"/>
    <cellStyle name="Moneda [0] 5 2 29" xfId="38599" xr:uid="{AFAFBEC7-FBE5-46E4-86D5-10EB1E3FA2C5}"/>
    <cellStyle name="Moneda [0] 5 2 29 2" xfId="55468" xr:uid="{BF9AFC02-0B81-4820-960E-1B17330A3C1A}"/>
    <cellStyle name="Moneda [0] 5 2 3" xfId="315" xr:uid="{E94EFE1F-97AE-4BA2-B61A-9172EDAEF083}"/>
    <cellStyle name="Moneda [0] 5 2 3 10" xfId="14466" xr:uid="{81C76992-B0FA-42D0-BBD4-BEC1802BCDD5}"/>
    <cellStyle name="Moneda [0] 5 2 3 10 2" xfId="45514" xr:uid="{D345E129-2638-499E-823E-FEE61FCCF26F}"/>
    <cellStyle name="Moneda [0] 5 2 3 10 3" xfId="28645" xr:uid="{70E7B345-475E-49AE-A8F8-FA7EF45ADC1E}"/>
    <cellStyle name="Moneda [0] 5 2 3 11" xfId="14708" xr:uid="{0C3D1CCD-BD52-4293-BB77-7744DB5ACDB6}"/>
    <cellStyle name="Moneda [0] 5 2 3 11 2" xfId="45755" xr:uid="{4DC2494B-6F28-4E70-8355-013D2498E47A}"/>
    <cellStyle name="Moneda [0] 5 2 3 11 3" xfId="28886" xr:uid="{7CF15992-831E-40C4-8A11-8CFB92E603FE}"/>
    <cellStyle name="Moneda [0] 5 2 3 12" xfId="18127" xr:uid="{4F79589D-AA55-451E-B6BF-5811B0C76706}"/>
    <cellStyle name="Moneda [0] 5 2 3 12 2" xfId="49144" xr:uid="{9796DA4C-5B77-471E-AADF-E15D2F5602BE}"/>
    <cellStyle name="Moneda [0] 5 2 3 12 3" xfId="32275" xr:uid="{D4DF1C6D-9BE3-4F74-BA97-CCBE2C2ADDA6}"/>
    <cellStyle name="Moneda [0] 5 2 3 13" xfId="18427" xr:uid="{E66682A8-D508-43B5-9C44-9A60FCFDEEFF}"/>
    <cellStyle name="Moneda [0] 5 2 3 13 2" xfId="49444" xr:uid="{FCB31851-857A-4BAB-A6BA-A73D9B079DBB}"/>
    <cellStyle name="Moneda [0] 5 2 3 13 3" xfId="32575" xr:uid="{7E73A809-D28B-4781-BC53-1386D8508284}"/>
    <cellStyle name="Moneda [0] 5 2 3 14" xfId="18727" xr:uid="{7108F317-42FD-4EA1-BD9F-FF0B7E04EF15}"/>
    <cellStyle name="Moneda [0] 5 2 3 14 2" xfId="49744" xr:uid="{3E30BC4B-4321-4530-8AC8-5D72100F6ACE}"/>
    <cellStyle name="Moneda [0] 5 2 3 14 3" xfId="32875" xr:uid="{179D12A1-5542-433A-8159-67038454A335}"/>
    <cellStyle name="Moneda [0] 5 2 3 15" xfId="18963" xr:uid="{4307C44E-8F70-48BF-94E0-55C7860D4D49}"/>
    <cellStyle name="Moneda [0] 5 2 3 15 2" xfId="49980" xr:uid="{539FC5C5-DA3E-4E56-AE5D-26799B598C38}"/>
    <cellStyle name="Moneda [0] 5 2 3 15 3" xfId="33111" xr:uid="{2182F838-AD42-4C72-97D2-12FDA0DF80A3}"/>
    <cellStyle name="Moneda [0] 5 2 3 16" xfId="8146" xr:uid="{0D203C66-CD3A-49B4-B2CC-CF06D8E3611A}"/>
    <cellStyle name="Moneda [0] 5 2 3 16 2" xfId="53348" xr:uid="{4C16A832-6667-414D-AF31-D5E2D426AE4C}"/>
    <cellStyle name="Moneda [0] 5 2 3 16 3" xfId="36479" xr:uid="{FD2B9527-FA5F-4C09-A360-C203FB20A9D3}"/>
    <cellStyle name="Moneda [0] 5 2 3 17" xfId="36784" xr:uid="{D4A4076A-72DC-4D8E-B2B5-D363EF0730B6}"/>
    <cellStyle name="Moneda [0] 5 2 3 17 2" xfId="53653" xr:uid="{414F6135-692C-416A-A069-4FF2D0157668}"/>
    <cellStyle name="Moneda [0] 5 2 3 18" xfId="37094" xr:uid="{EFA5A9B1-F424-43FB-A99B-0C3BE4E20B34}"/>
    <cellStyle name="Moneda [0] 5 2 3 18 2" xfId="53963" xr:uid="{8A157838-09D7-49B6-AB89-B65CF33049A3}"/>
    <cellStyle name="Moneda [0] 5 2 3 19" xfId="37397" xr:uid="{99603819-14E3-44E4-B45A-C2403FB91E38}"/>
    <cellStyle name="Moneda [0] 5 2 3 19 2" xfId="54266" xr:uid="{48E2DEA1-00ED-406D-AAD4-7C9942B38D87}"/>
    <cellStyle name="Moneda [0] 5 2 3 2" xfId="625" xr:uid="{A15EC0C3-C6F6-40B3-AECC-A7F18B5A2412}"/>
    <cellStyle name="Moneda [0] 5 2 3 2 2" xfId="2897" xr:uid="{08131650-DBB4-4752-A22F-C9C06205AC03}"/>
    <cellStyle name="Moneda [0] 5 2 3 2 2 2" xfId="5312" xr:uid="{2E0BB83B-24C3-45A7-993F-069A3464E850}"/>
    <cellStyle name="Moneda [0] 5 2 3 2 2 2 2" xfId="13295" xr:uid="{5E4DE06A-9D0B-46AE-BCC3-F0E392BAB101}"/>
    <cellStyle name="Moneda [0] 5 2 3 2 2 2 2 2" xfId="44343" xr:uid="{EFFB674D-85AC-4C1F-BFC2-B70B434E5A21}"/>
    <cellStyle name="Moneda [0] 5 2 3 2 2 2 3" xfId="27474" xr:uid="{38F85E9E-095F-4DCD-AA32-C690746EADAC}"/>
    <cellStyle name="Moneda [0] 5 2 3 2 2 3" xfId="7726" xr:uid="{BC5AA435-04BD-4CA4-8407-E7DECE6FB573}"/>
    <cellStyle name="Moneda [0] 5 2 3 2 2 3 2" xfId="16903" xr:uid="{5D63473F-4F0A-44EE-94FE-6979100324EB}"/>
    <cellStyle name="Moneda [0] 5 2 3 2 2 3 2 2" xfId="47950" xr:uid="{76FEED6E-34FA-4C02-A1AD-6FAED7D78472}"/>
    <cellStyle name="Moneda [0] 5 2 3 2 2 3 3" xfId="31081" xr:uid="{6D689ABB-BFF3-4DA8-9E59-411FF86EB654}"/>
    <cellStyle name="Moneda [0] 5 2 3 2 2 4" xfId="21158" xr:uid="{467C8F13-B7FD-4743-98C6-33CDF59BF819}"/>
    <cellStyle name="Moneda [0] 5 2 3 2 2 4 2" xfId="52175" xr:uid="{A7DD80CD-CCF2-431B-B0ED-84A3521613AD}"/>
    <cellStyle name="Moneda [0] 5 2 3 2 2 4 3" xfId="35306" xr:uid="{00DDB0B3-AEC7-4DD4-968C-19C577A0641B}"/>
    <cellStyle name="Moneda [0] 5 2 3 2 2 5" xfId="10137" xr:uid="{4D3869EB-B93B-48A0-9D6F-6CF1D7886240}"/>
    <cellStyle name="Moneda [0] 5 2 3 2 2 5 2" xfId="41189" xr:uid="{90ED7852-F19B-4714-AA11-0DD67F5A0848}"/>
    <cellStyle name="Moneda [0] 5 2 3 2 2 6" xfId="24320" xr:uid="{B0F4F358-F0D6-46D6-ABEC-81B8E868AE1E}"/>
    <cellStyle name="Moneda [0] 5 2 3 2 3" xfId="1933" xr:uid="{267C2B4F-EB7A-4C5B-96B6-09FD2EBDEE93}"/>
    <cellStyle name="Moneda [0] 5 2 3 2 3 2" xfId="4348" xr:uid="{15854C93-A42E-44C7-8985-D1A9D257BB6A}"/>
    <cellStyle name="Moneda [0] 5 2 3 2 3 2 2" xfId="12331" xr:uid="{03FEBE75-BC21-4F34-ABE8-444BE87676D4}"/>
    <cellStyle name="Moneda [0] 5 2 3 2 3 2 2 2" xfId="43379" xr:uid="{79C81087-3CA3-487E-A95A-EF5C7EAF21B6}"/>
    <cellStyle name="Moneda [0] 5 2 3 2 3 2 3" xfId="26510" xr:uid="{E1222F81-82CF-447B-8680-7486245628A6}"/>
    <cellStyle name="Moneda [0] 5 2 3 2 3 3" xfId="6762" xr:uid="{AB7A2739-5838-4AF3-A76D-6FA4AC087F5A}"/>
    <cellStyle name="Moneda [0] 5 2 3 2 3 3 2" xfId="15939" xr:uid="{A9BD1D54-0152-40FE-993D-A67AE766D5EB}"/>
    <cellStyle name="Moneda [0] 5 2 3 2 3 3 2 2" xfId="46986" xr:uid="{610E3B60-5D2E-4C7A-9036-86E786BA0FD1}"/>
    <cellStyle name="Moneda [0] 5 2 3 2 3 3 3" xfId="30117" xr:uid="{9B068A59-339D-41FC-83BC-A0B38A8F0DEC}"/>
    <cellStyle name="Moneda [0] 5 2 3 2 3 4" xfId="20194" xr:uid="{38E4A90F-4A9C-4B77-99C9-CAAAB037260E}"/>
    <cellStyle name="Moneda [0] 5 2 3 2 3 4 2" xfId="51211" xr:uid="{F956A60C-DE92-4E1C-B3F1-B236AD9C1122}"/>
    <cellStyle name="Moneda [0] 5 2 3 2 3 4 3" xfId="34342" xr:uid="{84841FDB-3A26-4D04-8114-D87E7BC2080A}"/>
    <cellStyle name="Moneda [0] 5 2 3 2 3 5" xfId="9173" xr:uid="{BFD9C3D6-4A43-4CB1-8619-36B16F009C0F}"/>
    <cellStyle name="Moneda [0] 5 2 3 2 3 5 2" xfId="40225" xr:uid="{38DEF0B4-1AA4-40AF-BC0D-5B517DA91D5E}"/>
    <cellStyle name="Moneda [0] 5 2 3 2 3 6" xfId="23356" xr:uid="{25D4A53D-EB81-44DA-9696-B9D2B057D0BC}"/>
    <cellStyle name="Moneda [0] 5 2 3 2 4" xfId="1214" xr:uid="{3D2455CD-0EB2-4522-A997-4C0DF8CD7B8E}"/>
    <cellStyle name="Moneda [0] 5 2 3 2 4 2" xfId="11613" xr:uid="{C6BCEC75-D642-49BB-A6AB-C91D96CE0DE2}"/>
    <cellStyle name="Moneda [0] 5 2 3 2 4 2 2" xfId="42661" xr:uid="{C1BD9211-030E-4E75-9A6A-E2C129156FF7}"/>
    <cellStyle name="Moneda [0] 5 2 3 2 4 3" xfId="25792" xr:uid="{BB1BBC37-D34E-4571-8D29-3100390C2D5A}"/>
    <cellStyle name="Moneda [0] 5 2 3 2 5" xfId="3629" xr:uid="{BD14BC7F-BA55-4591-8436-EBC3021E5377}"/>
    <cellStyle name="Moneda [0] 5 2 3 2 5 2" xfId="15221" xr:uid="{9EFE0F21-7A47-4A74-BEE8-38781B10985E}"/>
    <cellStyle name="Moneda [0] 5 2 3 2 5 2 2" xfId="46268" xr:uid="{D89EB345-1A01-4CA0-ADC0-97F8DCCB6102}"/>
    <cellStyle name="Moneda [0] 5 2 3 2 5 3" xfId="29399" xr:uid="{DBEFDDCE-9BD3-4389-98B2-AEE229BFCA31}"/>
    <cellStyle name="Moneda [0] 5 2 3 2 6" xfId="6044" xr:uid="{835F5C77-9BF6-424E-A3A5-D4CB1B3B682E}"/>
    <cellStyle name="Moneda [0] 5 2 3 2 6 2" xfId="19476" xr:uid="{AA02F85A-EDDB-4F2E-A0AA-B4BBB4440AE1}"/>
    <cellStyle name="Moneda [0] 5 2 3 2 6 2 2" xfId="50493" xr:uid="{E9BCCEBE-78D4-4ED1-8891-61F7A755659D}"/>
    <cellStyle name="Moneda [0] 5 2 3 2 6 3" xfId="33624" xr:uid="{9E2BFF2D-F3E2-4583-8004-C0A57B536189}"/>
    <cellStyle name="Moneda [0] 5 2 3 2 7" xfId="8455" xr:uid="{11283E71-6465-4988-8F71-4BA321B4A444}"/>
    <cellStyle name="Moneda [0] 5 2 3 2 7 2" xfId="39507" xr:uid="{A4BCE602-01FF-472B-A038-9198FE2197E0}"/>
    <cellStyle name="Moneda [0] 5 2 3 2 8" xfId="22638" xr:uid="{F7594D6B-D0C0-4C77-AE17-1F46EFC9F89F}"/>
    <cellStyle name="Moneda [0] 5 2 3 20" xfId="37697" xr:uid="{FE56A725-2BA3-4C18-A1A8-B6CD00EDE87D}"/>
    <cellStyle name="Moneda [0] 5 2 3 20 2" xfId="54566" xr:uid="{1759DA4E-F218-4292-9041-FE1FD2A16FE7}"/>
    <cellStyle name="Moneda [0] 5 2 3 21" xfId="37999" xr:uid="{2610DD6C-005E-4BEF-AFFB-4DEC3A110C4A}"/>
    <cellStyle name="Moneda [0] 5 2 3 21 2" xfId="54868" xr:uid="{E05C5A68-9E9B-4140-8BB5-CC9B7BCA7749}"/>
    <cellStyle name="Moneda [0] 5 2 3 22" xfId="38301" xr:uid="{8EDE8E1E-BC69-4CAB-B390-E8E433F9961B}"/>
    <cellStyle name="Moneda [0] 5 2 3 22 2" xfId="55170" xr:uid="{7C8F99B6-B712-46ED-983C-A023795E4889}"/>
    <cellStyle name="Moneda [0] 5 2 3 23" xfId="38601" xr:uid="{BFBF53F9-3AF1-4CB6-86BC-19D643533AE6}"/>
    <cellStyle name="Moneda [0] 5 2 3 23 2" xfId="55470" xr:uid="{A9C3496F-F4A4-4089-8FE4-49C4C6097049}"/>
    <cellStyle name="Moneda [0] 5 2 3 24" xfId="38901" xr:uid="{A2204981-7BD9-4309-82CB-BEFB60FFAAD1}"/>
    <cellStyle name="Moneda [0] 5 2 3 24 2" xfId="55770" xr:uid="{74002015-7AA0-4F0E-AB52-8F5D814339F0}"/>
    <cellStyle name="Moneda [0] 5 2 3 25" xfId="39198" xr:uid="{E7CC55B7-F915-446F-BDFC-6A8621F2C0EA}"/>
    <cellStyle name="Moneda [0] 5 2 3 26" xfId="22329" xr:uid="{786BFDB9-9971-4452-8FE8-801B2F6D520E}"/>
    <cellStyle name="Moneda [0] 5 2 3 3" xfId="2235" xr:uid="{1659606F-8ABD-4AD0-900C-D6A4EA30AB4B}"/>
    <cellStyle name="Moneda [0] 5 2 3 3 2" xfId="4650" xr:uid="{4C5114B2-C52F-416A-A337-938FA73CAF70}"/>
    <cellStyle name="Moneda [0] 5 2 3 3 2 2" xfId="12633" xr:uid="{5C649D4A-00D9-4E0C-A8BC-8E0B7C72E359}"/>
    <cellStyle name="Moneda [0] 5 2 3 3 2 2 2" xfId="43681" xr:uid="{677BFE80-B872-44BF-A59B-BE983A19FC62}"/>
    <cellStyle name="Moneda [0] 5 2 3 3 2 3" xfId="26812" xr:uid="{22694C78-5855-4217-8BB0-5E6224BB9C60}"/>
    <cellStyle name="Moneda [0] 5 2 3 3 3" xfId="7064" xr:uid="{5F78FF99-EAB1-44E5-8FBE-148467911BDB}"/>
    <cellStyle name="Moneda [0] 5 2 3 3 3 2" xfId="16241" xr:uid="{68049E1A-B920-4E23-8A80-0F73601D01A1}"/>
    <cellStyle name="Moneda [0] 5 2 3 3 3 2 2" xfId="47288" xr:uid="{100DFD60-19A4-4C83-A52F-53A315C97867}"/>
    <cellStyle name="Moneda [0] 5 2 3 3 3 3" xfId="30419" xr:uid="{4DF4106E-BA18-4FB2-B951-D4BB90B61A09}"/>
    <cellStyle name="Moneda [0] 5 2 3 3 4" xfId="20496" xr:uid="{8528EFB7-48BE-44D8-9BD6-935871C2D234}"/>
    <cellStyle name="Moneda [0] 5 2 3 3 4 2" xfId="51513" xr:uid="{DA9A3D3A-4DEA-4CD8-908D-2F93384A39C1}"/>
    <cellStyle name="Moneda [0] 5 2 3 3 4 3" xfId="34644" xr:uid="{CB44164F-F841-4A67-A3C2-1B13880A8E8A}"/>
    <cellStyle name="Moneda [0] 5 2 3 3 5" xfId="9475" xr:uid="{49660B4F-DBE7-4221-A34C-C2CBBA5A8AF7}"/>
    <cellStyle name="Moneda [0] 5 2 3 3 5 2" xfId="40527" xr:uid="{7810CE2A-02C8-4F10-9AD0-0888EF05B4A6}"/>
    <cellStyle name="Moneda [0] 5 2 3 3 6" xfId="23658" xr:uid="{6F6351FC-85B7-4DA6-882E-2F59707E5174}"/>
    <cellStyle name="Moneda [0] 5 2 3 4" xfId="2588" xr:uid="{D1E5FF7C-4494-490E-AA25-DF3C9936306E}"/>
    <cellStyle name="Moneda [0] 5 2 3 4 2" xfId="5003" xr:uid="{2B739EE3-0875-4006-9253-AE5B545E9250}"/>
    <cellStyle name="Moneda [0] 5 2 3 4 2 2" xfId="12986" xr:uid="{6DFC4B5E-A963-40B5-B674-4FDEC95ABB71}"/>
    <cellStyle name="Moneda [0] 5 2 3 4 2 2 2" xfId="44034" xr:uid="{50C75549-A338-456F-B70D-5F8AF8F3DED8}"/>
    <cellStyle name="Moneda [0] 5 2 3 4 2 3" xfId="27165" xr:uid="{2DC4071E-33A2-41FF-B2F8-0A492F9A20EC}"/>
    <cellStyle name="Moneda [0] 5 2 3 4 3" xfId="7417" xr:uid="{ED88B2D7-1B1D-4E2D-9A7D-BD6E3B357505}"/>
    <cellStyle name="Moneda [0] 5 2 3 4 3 2" xfId="16594" xr:uid="{BD330455-7A0D-43DD-B0BB-77FA96C535B1}"/>
    <cellStyle name="Moneda [0] 5 2 3 4 3 2 2" xfId="47641" xr:uid="{589F017A-2AC0-4A60-9833-5DF020EBD1D0}"/>
    <cellStyle name="Moneda [0] 5 2 3 4 3 3" xfId="30772" xr:uid="{D03FFDDC-FB5E-48C7-A6B2-8482C2E50866}"/>
    <cellStyle name="Moneda [0] 5 2 3 4 4" xfId="20849" xr:uid="{C8367F0E-4261-4DE3-8117-69DC4EBBB4FC}"/>
    <cellStyle name="Moneda [0] 5 2 3 4 4 2" xfId="51866" xr:uid="{6298CF84-EAC1-4641-A6A6-7A8CBED72693}"/>
    <cellStyle name="Moneda [0] 5 2 3 4 4 3" xfId="34997" xr:uid="{ED888B29-34F0-43DE-82E2-7BFD9EA0C750}"/>
    <cellStyle name="Moneda [0] 5 2 3 4 5" xfId="9828" xr:uid="{229B78C7-AA03-4324-BC82-81423CAA06FC}"/>
    <cellStyle name="Moneda [0] 5 2 3 4 5 2" xfId="40880" xr:uid="{F0554EC0-EBE8-4ADE-B3A0-BA0318A9F871}"/>
    <cellStyle name="Moneda [0] 5 2 3 4 6" xfId="24011" xr:uid="{B01FBAE7-1D3B-4958-9FD8-BCEACEB26483}"/>
    <cellStyle name="Moneda [0] 5 2 3 5" xfId="1581" xr:uid="{D14D3210-68B3-4861-A6BD-945938C322DA}"/>
    <cellStyle name="Moneda [0] 5 2 3 5 2" xfId="3996" xr:uid="{96F7124B-2039-4107-8B14-25DF853A7A4D}"/>
    <cellStyle name="Moneda [0] 5 2 3 5 2 2" xfId="11979" xr:uid="{89490670-19CD-4E7E-942D-495E44C27401}"/>
    <cellStyle name="Moneda [0] 5 2 3 5 2 2 2" xfId="43027" xr:uid="{9B832219-14D6-4AB2-82A3-A90049CCA2A0}"/>
    <cellStyle name="Moneda [0] 5 2 3 5 2 3" xfId="26158" xr:uid="{E25DC649-E6A0-4E13-80A7-A5AF60BB4E00}"/>
    <cellStyle name="Moneda [0] 5 2 3 5 3" xfId="6410" xr:uid="{0095CEAA-1307-460D-83F2-5BFF012FB162}"/>
    <cellStyle name="Moneda [0] 5 2 3 5 3 2" xfId="15587" xr:uid="{11E5657D-4C0E-4096-9F68-F0FA4F8E9A48}"/>
    <cellStyle name="Moneda [0] 5 2 3 5 3 2 2" xfId="46634" xr:uid="{6E4C101B-F496-42E1-A551-FD2AA5606F0A}"/>
    <cellStyle name="Moneda [0] 5 2 3 5 3 3" xfId="29765" xr:uid="{AAE81FEC-8612-4EA8-ABA1-F557AC96D538}"/>
    <cellStyle name="Moneda [0] 5 2 3 5 4" xfId="19842" xr:uid="{7E33251B-A9A5-4F7C-B236-CD8AC74E72EF}"/>
    <cellStyle name="Moneda [0] 5 2 3 5 4 2" xfId="50859" xr:uid="{8B4FEC14-CEFD-45B6-A06B-5BD2DADA330C}"/>
    <cellStyle name="Moneda [0] 5 2 3 5 4 3" xfId="33990" xr:uid="{204B0401-BFF0-4030-8BAE-908ADC76391D}"/>
    <cellStyle name="Moneda [0] 5 2 3 5 5" xfId="8821" xr:uid="{54FD7EAD-44EE-454D-85C8-224A699B2ED2}"/>
    <cellStyle name="Moneda [0] 5 2 3 5 5 2" xfId="39873" xr:uid="{E85F4EC8-6A65-4200-B00B-8ADEE2E016E5}"/>
    <cellStyle name="Moneda [0] 5 2 3 5 6" xfId="23004" xr:uid="{952533E8-CF3A-438C-947C-1D09DDFD2A92}"/>
    <cellStyle name="Moneda [0] 5 2 3 6" xfId="905" xr:uid="{EABDAC4C-21A8-4706-BE07-AE7A450EBC4B}"/>
    <cellStyle name="Moneda [0] 5 2 3 6 2" xfId="13722" xr:uid="{F22C4BE5-55F0-4997-828C-02135E02201F}"/>
    <cellStyle name="Moneda [0] 5 2 3 6 2 2" xfId="44770" xr:uid="{73ACFC96-C34F-4831-A991-0EDA70BDAA6B}"/>
    <cellStyle name="Moneda [0] 5 2 3 6 2 3" xfId="27901" xr:uid="{042A1224-2273-4DB4-A297-39F811DE98FA}"/>
    <cellStyle name="Moneda [0] 5 2 3 6 3" xfId="17330" xr:uid="{E31618C0-6A09-45E0-86D1-005DBA30A1AA}"/>
    <cellStyle name="Moneda [0] 5 2 3 6 3 2" xfId="48377" xr:uid="{A8CAE3B9-53A1-4253-8E32-A4A11D6293DB}"/>
    <cellStyle name="Moneda [0] 5 2 3 6 3 3" xfId="31508" xr:uid="{DE1FDC8E-7BF9-455F-BF0E-40DA27EE74DB}"/>
    <cellStyle name="Moneda [0] 5 2 3 6 4" xfId="21585" xr:uid="{867A194C-CC3E-4DCE-B11B-34F8DB34924A}"/>
    <cellStyle name="Moneda [0] 5 2 3 6 4 2" xfId="52602" xr:uid="{6A1116E0-5856-4291-8BE9-6875C18E95CF}"/>
    <cellStyle name="Moneda [0] 5 2 3 6 4 3" xfId="35733" xr:uid="{B01C14DF-FA8E-40A6-9FFB-975230C5BC0A}"/>
    <cellStyle name="Moneda [0] 5 2 3 6 5" xfId="10564" xr:uid="{87CAC781-54CD-479B-A4AD-C09AABE8411C}"/>
    <cellStyle name="Moneda [0] 5 2 3 6 5 2" xfId="41616" xr:uid="{F34E9039-425E-4CA2-8243-C998D2CB1DEB}"/>
    <cellStyle name="Moneda [0] 5 2 3 6 6" xfId="24747" xr:uid="{53EC67CA-8B78-4A7E-8E6D-034DC9C12B94}"/>
    <cellStyle name="Moneda [0] 5 2 3 7" xfId="3320" xr:uid="{F9A08B51-CA9C-431E-AB1E-58DABFF5B59A}"/>
    <cellStyle name="Moneda [0] 5 2 3 7 2" xfId="14019" xr:uid="{799AC552-75E4-47B8-9420-5054ED66722B}"/>
    <cellStyle name="Moneda [0] 5 2 3 7 2 2" xfId="45067" xr:uid="{38189D1B-1010-42C6-ACE4-51D1D549289F}"/>
    <cellStyle name="Moneda [0] 5 2 3 7 2 3" xfId="28198" xr:uid="{50AD9797-34D1-472D-B472-480FA566D42D}"/>
    <cellStyle name="Moneda [0] 5 2 3 7 3" xfId="17627" xr:uid="{F8A59005-44EA-4F73-8CE6-87D0C868E29B}"/>
    <cellStyle name="Moneda [0] 5 2 3 7 3 2" xfId="48674" xr:uid="{1F32FD34-3A8A-43A5-813F-8F769AECB170}"/>
    <cellStyle name="Moneda [0] 5 2 3 7 3 3" xfId="31805" xr:uid="{F0C19279-0CDB-4D25-AA40-07FF03159BAC}"/>
    <cellStyle name="Moneda [0] 5 2 3 7 4" xfId="21882" xr:uid="{3D58678C-6D0D-40AE-BADF-48F11D6A188D}"/>
    <cellStyle name="Moneda [0] 5 2 3 7 4 2" xfId="52899" xr:uid="{AD779498-22BB-4B2B-A4F1-0956DBED95E3}"/>
    <cellStyle name="Moneda [0] 5 2 3 7 4 3" xfId="36030" xr:uid="{B5EDA5EE-1873-4A72-847E-402C712EBDE7}"/>
    <cellStyle name="Moneda [0] 5 2 3 7 5" xfId="10861" xr:uid="{464C1E53-20E3-47C5-BC9A-E5A39EBC9831}"/>
    <cellStyle name="Moneda [0] 5 2 3 7 5 2" xfId="41913" xr:uid="{D800EF42-A13D-4580-99D3-6DE978571A64}"/>
    <cellStyle name="Moneda [0] 5 2 3 7 6" xfId="25044" xr:uid="{F4CC2C3A-4672-4F85-B49C-87277C7316B7}"/>
    <cellStyle name="Moneda [0] 5 2 3 8" xfId="5735" xr:uid="{6CD984C4-8F41-4F9F-82D5-37A6363A4DD3}"/>
    <cellStyle name="Moneda [0] 5 2 3 8 2" xfId="14254" xr:uid="{AEC5B863-8033-4990-841E-707EE0B26B25}"/>
    <cellStyle name="Moneda [0] 5 2 3 8 2 2" xfId="45302" xr:uid="{BADA9F83-9175-429D-B082-248A732104D3}"/>
    <cellStyle name="Moneda [0] 5 2 3 8 2 3" xfId="28433" xr:uid="{0F55994C-2BAD-43FE-BC50-58E57A437B38}"/>
    <cellStyle name="Moneda [0] 5 2 3 8 3" xfId="17866" xr:uid="{933E22BC-4982-4240-ADBD-44FAF5D2A5CA}"/>
    <cellStyle name="Moneda [0] 5 2 3 8 3 2" xfId="48913" xr:uid="{FAB997C9-5A0A-4A4A-93FB-CE81B866C79C}"/>
    <cellStyle name="Moneda [0] 5 2 3 8 3 3" xfId="32044" xr:uid="{A9293454-F296-4647-A3D9-E083D38E9E09}"/>
    <cellStyle name="Moneda [0] 5 2 3 8 4" xfId="22117" xr:uid="{D5C055CF-4636-4798-91B4-36DDAE8A40CB}"/>
    <cellStyle name="Moneda [0] 5 2 3 8 4 2" xfId="53134" xr:uid="{64134A9B-A05E-44D6-A941-47E25D584B61}"/>
    <cellStyle name="Moneda [0] 5 2 3 8 4 3" xfId="36265" xr:uid="{22E5929F-D760-46C2-82F0-C2DCAEFC95A1}"/>
    <cellStyle name="Moneda [0] 5 2 3 8 5" xfId="11100" xr:uid="{6BA817EA-1CDA-4958-9212-7D4ED09ECBF2}"/>
    <cellStyle name="Moneda [0] 5 2 3 8 5 2" xfId="42148" xr:uid="{1281F36A-7EC1-41DC-B849-35ED8C92BDF0}"/>
    <cellStyle name="Moneda [0] 5 2 3 8 6" xfId="25279" xr:uid="{8E2BDCE7-EB3C-4A71-B3D7-1ACECA786F13}"/>
    <cellStyle name="Moneda [0] 5 2 3 9" xfId="11304" xr:uid="{228AC208-7E54-4B69-9F30-920A8250C4A5}"/>
    <cellStyle name="Moneda [0] 5 2 3 9 2" xfId="14912" xr:uid="{948C88B7-85B0-4C7F-972C-D064003CA161}"/>
    <cellStyle name="Moneda [0] 5 2 3 9 2 2" xfId="45959" xr:uid="{CCFC8C00-9278-414A-9402-022A8BA26B8A}"/>
    <cellStyle name="Moneda [0] 5 2 3 9 2 3" xfId="29090" xr:uid="{B7ECB9C6-8172-4528-8305-7CDA63A96FD9}"/>
    <cellStyle name="Moneda [0] 5 2 3 9 3" xfId="19167" xr:uid="{6DD02805-82A9-4901-92FB-371B5697E2B8}"/>
    <cellStyle name="Moneda [0] 5 2 3 9 3 2" xfId="50184" xr:uid="{D2B58440-6264-40B7-8525-227AAB559226}"/>
    <cellStyle name="Moneda [0] 5 2 3 9 3 3" xfId="33315" xr:uid="{C49FCD4E-B01F-4C58-8EEB-3CE7A4B59492}"/>
    <cellStyle name="Moneda [0] 5 2 3 9 4" xfId="42352" xr:uid="{E41C0483-2371-4E0B-B23A-3C1C881F6046}"/>
    <cellStyle name="Moneda [0] 5 2 3 9 5" xfId="25483" xr:uid="{E8B4EA43-BBE9-46BC-9624-FCD2006E4272}"/>
    <cellStyle name="Moneda [0] 5 2 30" xfId="38899" xr:uid="{BFC0892B-487E-42FE-8EA5-A313C2C00100}"/>
    <cellStyle name="Moneda [0] 5 2 30 2" xfId="55768" xr:uid="{B4351324-C005-4D2D-80EE-810F928BCFD5}"/>
    <cellStyle name="Moneda [0] 5 2 31" xfId="39023" xr:uid="{B7D98121-0C1F-4E28-80F8-635B7565DA6F}"/>
    <cellStyle name="Moneda [0] 5 2 32" xfId="22154" xr:uid="{CBB55400-0CFB-492D-9D81-3CE12C1A0FC2}"/>
    <cellStyle name="Moneda [0] 5 2 4" xfId="195" xr:uid="{7EB96653-8361-43A1-B366-D9CAAF1C248B}"/>
    <cellStyle name="Moneda [0] 5 2 4 10" xfId="14792" xr:uid="{53D2325A-DEE6-409A-991F-86947DFE776D}"/>
    <cellStyle name="Moneda [0] 5 2 4 10 2" xfId="45839" xr:uid="{550D2EA3-B818-4EFA-AA54-CD109B47BBD4}"/>
    <cellStyle name="Moneda [0] 5 2 4 10 3" xfId="28970" xr:uid="{B5C246AA-2567-4E3F-8991-68D1110DDE17}"/>
    <cellStyle name="Moneda [0] 5 2 4 11" xfId="18128" xr:uid="{0AECEE6E-068F-4D64-A100-D9D6564CD643}"/>
    <cellStyle name="Moneda [0] 5 2 4 11 2" xfId="49145" xr:uid="{ABF509D3-576C-4318-B933-3495EB930A93}"/>
    <cellStyle name="Moneda [0] 5 2 4 11 3" xfId="32276" xr:uid="{896E5384-DCD9-4B91-A55D-9B62545FB080}"/>
    <cellStyle name="Moneda [0] 5 2 4 12" xfId="18428" xr:uid="{2A338CAF-9D28-42EC-BFCD-B1C23F93EE81}"/>
    <cellStyle name="Moneda [0] 5 2 4 12 2" xfId="49445" xr:uid="{009D943F-FE85-4F08-9987-4FAD09158300}"/>
    <cellStyle name="Moneda [0] 5 2 4 12 3" xfId="32576" xr:uid="{B97AE037-D737-416B-A076-5AE9FBD917FF}"/>
    <cellStyle name="Moneda [0] 5 2 4 13" xfId="18728" xr:uid="{A921D516-177D-4886-958A-C099CF67662B}"/>
    <cellStyle name="Moneda [0] 5 2 4 13 2" xfId="49745" xr:uid="{CD6F6B6C-1CB4-4A8A-836C-C93B85133D67}"/>
    <cellStyle name="Moneda [0] 5 2 4 13 3" xfId="32876" xr:uid="{371A7879-D523-4166-9702-06AE47CA13C2}"/>
    <cellStyle name="Moneda [0] 5 2 4 14" xfId="19047" xr:uid="{DC2A40A9-C2B7-43AA-AB1A-5219F2E67953}"/>
    <cellStyle name="Moneda [0] 5 2 4 14 2" xfId="50064" xr:uid="{2BCEF1CD-3607-45D5-A3E9-61113BC74EE5}"/>
    <cellStyle name="Moneda [0] 5 2 4 14 3" xfId="33195" xr:uid="{3BD31A48-552A-464E-BB47-AA3FE6455221}"/>
    <cellStyle name="Moneda [0] 5 2 4 15" xfId="8026" xr:uid="{3101DBE6-48B8-4991-A368-421F4FA59D17}"/>
    <cellStyle name="Moneda [0] 5 2 4 15 2" xfId="53349" xr:uid="{9AC2C017-B38D-46AA-8EA4-5713F5B22D5F}"/>
    <cellStyle name="Moneda [0] 5 2 4 15 3" xfId="36480" xr:uid="{57067E9F-FF0B-42C0-8120-8D714747CCCC}"/>
    <cellStyle name="Moneda [0] 5 2 4 16" xfId="36785" xr:uid="{0A187891-B00C-411B-8E1D-FFD361A4EE38}"/>
    <cellStyle name="Moneda [0] 5 2 4 16 2" xfId="53654" xr:uid="{BBA6A50E-53C2-4A0B-9C09-BCB08FDEEFF3}"/>
    <cellStyle name="Moneda [0] 5 2 4 17" xfId="37095" xr:uid="{27057460-57F1-448C-BAC1-B947F9612425}"/>
    <cellStyle name="Moneda [0] 5 2 4 17 2" xfId="53964" xr:uid="{F5D02F79-B3CF-4378-92CC-F4906405D889}"/>
    <cellStyle name="Moneda [0] 5 2 4 18" xfId="37398" xr:uid="{4F3DF274-513E-473D-802F-B321B0CFEBC1}"/>
    <cellStyle name="Moneda [0] 5 2 4 18 2" xfId="54267" xr:uid="{869D3590-A5F3-4D72-A406-F86BCE792AE2}"/>
    <cellStyle name="Moneda [0] 5 2 4 19" xfId="37698" xr:uid="{226336A5-EA3F-44F8-9E90-94CB400EDC67}"/>
    <cellStyle name="Moneda [0] 5 2 4 19 2" xfId="54567" xr:uid="{7A1A6D7D-A379-47C4-B351-C966652324D2}"/>
    <cellStyle name="Moneda [0] 5 2 4 2" xfId="626" xr:uid="{0FF8C85A-D208-4A2C-800A-C98A46EBF816}"/>
    <cellStyle name="Moneda [0] 5 2 4 2 2" xfId="2898" xr:uid="{A536B691-CA81-4E68-A561-9B8BA3C14A30}"/>
    <cellStyle name="Moneda [0] 5 2 4 2 2 2" xfId="5313" xr:uid="{3F02A92C-3369-476C-8DEE-5F3EFC9DEFB2}"/>
    <cellStyle name="Moneda [0] 5 2 4 2 2 2 2" xfId="13296" xr:uid="{8CDAC3EE-9ABD-46B5-9402-907FF2C37F0B}"/>
    <cellStyle name="Moneda [0] 5 2 4 2 2 2 2 2" xfId="44344" xr:uid="{2D77E56A-9FCA-407F-A67C-8E2870096A53}"/>
    <cellStyle name="Moneda [0] 5 2 4 2 2 2 3" xfId="27475" xr:uid="{2D106BC5-56B8-4423-8079-634A87B0AD00}"/>
    <cellStyle name="Moneda [0] 5 2 4 2 2 3" xfId="7727" xr:uid="{56C8570E-3A66-46C7-BF4D-0EEE3C97D280}"/>
    <cellStyle name="Moneda [0] 5 2 4 2 2 3 2" xfId="16904" xr:uid="{EA3FE087-14BC-4B86-BF67-7029F4959020}"/>
    <cellStyle name="Moneda [0] 5 2 4 2 2 3 2 2" xfId="47951" xr:uid="{448F0DE2-4ABC-40EF-8906-689619FEA925}"/>
    <cellStyle name="Moneda [0] 5 2 4 2 2 3 3" xfId="31082" xr:uid="{6706590A-23AD-47CE-B7E4-6375E74E3E83}"/>
    <cellStyle name="Moneda [0] 5 2 4 2 2 4" xfId="21159" xr:uid="{82F1D374-4238-4D03-A692-8DD56C00A2D6}"/>
    <cellStyle name="Moneda [0] 5 2 4 2 2 4 2" xfId="52176" xr:uid="{D9D96BEE-3A36-43D5-A4C5-5D90DAA424CF}"/>
    <cellStyle name="Moneda [0] 5 2 4 2 2 4 3" xfId="35307" xr:uid="{32DB5EE7-78BD-4E25-96B5-FC6B91D85518}"/>
    <cellStyle name="Moneda [0] 5 2 4 2 2 5" xfId="10138" xr:uid="{04A3D826-B62E-442A-8223-CC4E512A3FE0}"/>
    <cellStyle name="Moneda [0] 5 2 4 2 2 5 2" xfId="41190" xr:uid="{B1488D1A-9FBD-443B-AB27-62E33E1A29D9}"/>
    <cellStyle name="Moneda [0] 5 2 4 2 2 6" xfId="24321" xr:uid="{E87DC59D-4000-46CE-BD24-2F53F09ACB49}"/>
    <cellStyle name="Moneda [0] 5 2 4 2 3" xfId="1813" xr:uid="{DAEA7320-6FD3-4E3F-BF2F-F7C2D11FE3F7}"/>
    <cellStyle name="Moneda [0] 5 2 4 2 3 2" xfId="4228" xr:uid="{7FED4D7E-BE14-4B3E-AF35-8B04C8B4F5B8}"/>
    <cellStyle name="Moneda [0] 5 2 4 2 3 2 2" xfId="12211" xr:uid="{942E5F40-7615-46D6-9610-FEC7F28EF540}"/>
    <cellStyle name="Moneda [0] 5 2 4 2 3 2 2 2" xfId="43259" xr:uid="{91B64392-DD9E-49B4-9F7F-34600709AED2}"/>
    <cellStyle name="Moneda [0] 5 2 4 2 3 2 3" xfId="26390" xr:uid="{8F3FFB89-DC1B-4328-BA4D-BF6ADA3AAF2D}"/>
    <cellStyle name="Moneda [0] 5 2 4 2 3 3" xfId="6642" xr:uid="{260AFE0C-70C9-4355-BB86-C6F6E3B9B730}"/>
    <cellStyle name="Moneda [0] 5 2 4 2 3 3 2" xfId="15819" xr:uid="{3324C3FD-5F16-401E-AADF-FCF0CFA19CE8}"/>
    <cellStyle name="Moneda [0] 5 2 4 2 3 3 2 2" xfId="46866" xr:uid="{908E5660-4319-49E5-A36C-EBD093B6B312}"/>
    <cellStyle name="Moneda [0] 5 2 4 2 3 3 3" xfId="29997" xr:uid="{1FD26E35-90FE-4F6D-A269-3BB94215B107}"/>
    <cellStyle name="Moneda [0] 5 2 4 2 3 4" xfId="20074" xr:uid="{F983FF12-F85E-4C1C-94C6-02600EC1A3D6}"/>
    <cellStyle name="Moneda [0] 5 2 4 2 3 4 2" xfId="51091" xr:uid="{34BD0CB2-9D20-45AF-AB22-0516A7B38B2D}"/>
    <cellStyle name="Moneda [0] 5 2 4 2 3 4 3" xfId="34222" xr:uid="{6BCFB433-7021-4554-9F0C-3B12BFDAF997}"/>
    <cellStyle name="Moneda [0] 5 2 4 2 3 5" xfId="9053" xr:uid="{36BB6899-1BE8-46FF-912F-51A8934C6F59}"/>
    <cellStyle name="Moneda [0] 5 2 4 2 3 5 2" xfId="40105" xr:uid="{D2E274D9-8576-4296-9063-9FA7746E8AC0}"/>
    <cellStyle name="Moneda [0] 5 2 4 2 3 6" xfId="23236" xr:uid="{00889D31-8909-4F98-8517-BF8477D1F670}"/>
    <cellStyle name="Moneda [0] 5 2 4 2 4" xfId="1215" xr:uid="{BF82FFC8-CBDF-4B9A-946E-24398DE55EBD}"/>
    <cellStyle name="Moneda [0] 5 2 4 2 4 2" xfId="11614" xr:uid="{1106E6E7-F496-467D-9E16-57C23A219AF3}"/>
    <cellStyle name="Moneda [0] 5 2 4 2 4 2 2" xfId="42662" xr:uid="{6CAE9E50-09DE-4D60-99DA-DFEED9492DEC}"/>
    <cellStyle name="Moneda [0] 5 2 4 2 4 3" xfId="25793" xr:uid="{5FE356B9-4D1C-4BF6-926A-24B33D40D039}"/>
    <cellStyle name="Moneda [0] 5 2 4 2 5" xfId="3630" xr:uid="{2B04B9EE-B463-41EB-BD36-6D2470DC7114}"/>
    <cellStyle name="Moneda [0] 5 2 4 2 5 2" xfId="15222" xr:uid="{04A00D2D-88D5-48B3-9210-3C03F56C0479}"/>
    <cellStyle name="Moneda [0] 5 2 4 2 5 2 2" xfId="46269" xr:uid="{ACE53D27-9EBA-49FC-9666-6591FE254AF8}"/>
    <cellStyle name="Moneda [0] 5 2 4 2 5 3" xfId="29400" xr:uid="{94CAC088-7EE4-458E-A87D-744F7E15D31B}"/>
    <cellStyle name="Moneda [0] 5 2 4 2 6" xfId="6045" xr:uid="{C3555633-C45F-409B-AA29-4D6586E1E3DA}"/>
    <cellStyle name="Moneda [0] 5 2 4 2 6 2" xfId="19477" xr:uid="{8AE08F35-3164-4638-914D-4F7934807ABD}"/>
    <cellStyle name="Moneda [0] 5 2 4 2 6 2 2" xfId="50494" xr:uid="{CF539515-0DD5-4151-B38C-43D365C44F82}"/>
    <cellStyle name="Moneda [0] 5 2 4 2 6 3" xfId="33625" xr:uid="{8B64E655-9048-4708-AADF-4A7751280E78}"/>
    <cellStyle name="Moneda [0] 5 2 4 2 7" xfId="8456" xr:uid="{36E95DCD-5828-4282-B05B-0F59AA05033C}"/>
    <cellStyle name="Moneda [0] 5 2 4 2 7 2" xfId="39508" xr:uid="{6CA6B92B-6D85-40D5-B9E5-1F106001C0DC}"/>
    <cellStyle name="Moneda [0] 5 2 4 2 8" xfId="22639" xr:uid="{075463D6-1B4D-4D8A-B476-9E636ADB1EFB}"/>
    <cellStyle name="Moneda [0] 5 2 4 20" xfId="38000" xr:uid="{714F2C16-E161-4BDB-AD99-13AEF64C5531}"/>
    <cellStyle name="Moneda [0] 5 2 4 20 2" xfId="54869" xr:uid="{D22088E7-BE45-431B-A7C0-95CB67C4D555}"/>
    <cellStyle name="Moneda [0] 5 2 4 21" xfId="38302" xr:uid="{035AB567-2684-46F9-819E-C76E085FCAD7}"/>
    <cellStyle name="Moneda [0] 5 2 4 21 2" xfId="55171" xr:uid="{4792CAA0-82C7-49AE-84CF-E7B6866AD7A5}"/>
    <cellStyle name="Moneda [0] 5 2 4 22" xfId="38602" xr:uid="{8370BB55-CF82-45D9-9FE0-4D101D98D2F4}"/>
    <cellStyle name="Moneda [0] 5 2 4 22 2" xfId="55471" xr:uid="{5182B5EC-5293-4EE8-B84F-8CB7575A36AA}"/>
    <cellStyle name="Moneda [0] 5 2 4 23" xfId="38902" xr:uid="{301AE7FE-6BB0-4574-876A-9ABE32899400}"/>
    <cellStyle name="Moneda [0] 5 2 4 23 2" xfId="55771" xr:uid="{87D64512-B759-469B-A1EA-4899CFBCE2F3}"/>
    <cellStyle name="Moneda [0] 5 2 4 24" xfId="39078" xr:uid="{E01E51C7-FDC6-4260-A6BB-A54003D3A95D}"/>
    <cellStyle name="Moneda [0] 5 2 4 25" xfId="22209" xr:uid="{551592F9-6BC5-46F0-B414-D9BA6272001D}"/>
    <cellStyle name="Moneda [0] 5 2 4 3" xfId="2312" xr:uid="{4A9389AE-A4F8-4DC5-B137-CB247F5F80FB}"/>
    <cellStyle name="Moneda [0] 5 2 4 3 2" xfId="4727" xr:uid="{535FAD11-7338-4689-9545-CB02FB553BF7}"/>
    <cellStyle name="Moneda [0] 5 2 4 3 2 2" xfId="12710" xr:uid="{13740993-387B-412D-BDA3-00EC62F6CF01}"/>
    <cellStyle name="Moneda [0] 5 2 4 3 2 2 2" xfId="43758" xr:uid="{5DCD5F55-6C77-4D66-B01C-55290CDF41C9}"/>
    <cellStyle name="Moneda [0] 5 2 4 3 2 3" xfId="26889" xr:uid="{C4B23D6D-C61B-46DC-8F21-DF7845557BA9}"/>
    <cellStyle name="Moneda [0] 5 2 4 3 3" xfId="7141" xr:uid="{F7CA227C-A5CE-4931-AE61-884A2070B8D8}"/>
    <cellStyle name="Moneda [0] 5 2 4 3 3 2" xfId="16318" xr:uid="{9A8CA656-C2BD-4963-B149-8D38A550EC53}"/>
    <cellStyle name="Moneda [0] 5 2 4 3 3 2 2" xfId="47365" xr:uid="{09AD4889-5BD3-4A22-BD4E-753019A65D2E}"/>
    <cellStyle name="Moneda [0] 5 2 4 3 3 3" xfId="30496" xr:uid="{3CF5D98D-35A8-4E8E-A344-A1432514B97F}"/>
    <cellStyle name="Moneda [0] 5 2 4 3 4" xfId="20573" xr:uid="{1B7FE03D-7DCA-4C5D-B2F2-2349A638FD50}"/>
    <cellStyle name="Moneda [0] 5 2 4 3 4 2" xfId="51590" xr:uid="{F2E7CE8F-52CE-498A-9F22-30710D4614CE}"/>
    <cellStyle name="Moneda [0] 5 2 4 3 4 3" xfId="34721" xr:uid="{7FDF23AC-2BF6-4F91-9CD8-2E66BD408B28}"/>
    <cellStyle name="Moneda [0] 5 2 4 3 5" xfId="9552" xr:uid="{E5F94167-47A0-4A7E-9F6D-EE07CAB8929F}"/>
    <cellStyle name="Moneda [0] 5 2 4 3 5 2" xfId="40604" xr:uid="{D7403F1C-3706-474C-A2F3-0E2DF8275E60}"/>
    <cellStyle name="Moneda [0] 5 2 4 3 6" xfId="23735" xr:uid="{CD001F82-7828-4501-ABE3-7CD059187EF4}"/>
    <cellStyle name="Moneda [0] 5 2 4 4" xfId="2468" xr:uid="{D1247AEB-4844-4203-BA49-357D75B97BD1}"/>
    <cellStyle name="Moneda [0] 5 2 4 4 2" xfId="4883" xr:uid="{BFD33B1C-66CD-4D23-BD9B-09087366F8F5}"/>
    <cellStyle name="Moneda [0] 5 2 4 4 2 2" xfId="12866" xr:uid="{912E4474-2B6E-41BC-817A-CF2267AF0E1E}"/>
    <cellStyle name="Moneda [0] 5 2 4 4 2 2 2" xfId="43914" xr:uid="{79A94878-B75F-4AA7-A11C-8BFF743C55FF}"/>
    <cellStyle name="Moneda [0] 5 2 4 4 2 3" xfId="27045" xr:uid="{0881EAFD-83E2-4E2F-A10B-A2BDBB6DA2AB}"/>
    <cellStyle name="Moneda [0] 5 2 4 4 3" xfId="7297" xr:uid="{FFE63064-250B-46F6-B919-A6EA131A172A}"/>
    <cellStyle name="Moneda [0] 5 2 4 4 3 2" xfId="16474" xr:uid="{DC7B40E4-4E6C-4E3B-BC6E-C826B8D39A0D}"/>
    <cellStyle name="Moneda [0] 5 2 4 4 3 2 2" xfId="47521" xr:uid="{55C1CA19-F7A2-4C0F-B745-FC549EE83AC1}"/>
    <cellStyle name="Moneda [0] 5 2 4 4 3 3" xfId="30652" xr:uid="{2B3772DF-5A67-420F-A92D-4C7D46236BA2}"/>
    <cellStyle name="Moneda [0] 5 2 4 4 4" xfId="20729" xr:uid="{636B67B7-9001-4534-96D3-73037F34A1D4}"/>
    <cellStyle name="Moneda [0] 5 2 4 4 4 2" xfId="51746" xr:uid="{02EAFC53-747A-48B9-B69C-26C4CFAF8C88}"/>
    <cellStyle name="Moneda [0] 5 2 4 4 4 3" xfId="34877" xr:uid="{7018B273-7700-47B0-BA34-CDC8469880DB}"/>
    <cellStyle name="Moneda [0] 5 2 4 4 5" xfId="9708" xr:uid="{2DBB3F00-B1DB-4CFE-B567-584F5A456416}"/>
    <cellStyle name="Moneda [0] 5 2 4 4 5 2" xfId="40760" xr:uid="{CEF28D6E-0846-4DE2-AE0D-218285B5F556}"/>
    <cellStyle name="Moneda [0] 5 2 4 4 6" xfId="23891" xr:uid="{9A6F59CC-2E4F-4EC6-838C-218E5B68BCA9}"/>
    <cellStyle name="Moneda [0] 5 2 4 5" xfId="1658" xr:uid="{D281D15B-EA4B-4E6F-9CCE-5EE0A2900A77}"/>
    <cellStyle name="Moneda [0] 5 2 4 5 2" xfId="4073" xr:uid="{EC2F1EF3-C4BD-4B9A-BF3B-C1C7B9D6C5F9}"/>
    <cellStyle name="Moneda [0] 5 2 4 5 2 2" xfId="12056" xr:uid="{8D1A8654-9567-4EFB-A230-482EB7C16D9A}"/>
    <cellStyle name="Moneda [0] 5 2 4 5 2 2 2" xfId="43104" xr:uid="{2E6B925C-0027-47BD-8EAF-041EFBF83DF3}"/>
    <cellStyle name="Moneda [0] 5 2 4 5 2 3" xfId="26235" xr:uid="{B2D2ECCB-7AFC-4181-AA11-8B27875A72CD}"/>
    <cellStyle name="Moneda [0] 5 2 4 5 3" xfId="6487" xr:uid="{64384E53-925F-4064-B400-7932DEE20C33}"/>
    <cellStyle name="Moneda [0] 5 2 4 5 3 2" xfId="15664" xr:uid="{0D5A3D6B-07FB-459B-9656-F86A1C769B4D}"/>
    <cellStyle name="Moneda [0] 5 2 4 5 3 2 2" xfId="46711" xr:uid="{C3A63D82-81D5-4513-BCBF-A50B4679A90D}"/>
    <cellStyle name="Moneda [0] 5 2 4 5 3 3" xfId="29842" xr:uid="{A62DFDB1-B6C5-4BC6-89E0-FB6CA6F18E37}"/>
    <cellStyle name="Moneda [0] 5 2 4 5 4" xfId="19919" xr:uid="{827F0056-6EFA-498C-B6A6-26F91B5716AA}"/>
    <cellStyle name="Moneda [0] 5 2 4 5 4 2" xfId="50936" xr:uid="{7DA04BCA-DC55-4662-BE5B-3C8123CB2B91}"/>
    <cellStyle name="Moneda [0] 5 2 4 5 4 3" xfId="34067" xr:uid="{F92F8AD8-8EC0-4259-B13F-DF505BA60943}"/>
    <cellStyle name="Moneda [0] 5 2 4 5 5" xfId="8898" xr:uid="{320D053A-CF2B-4548-925F-AEE0EF7F8FF1}"/>
    <cellStyle name="Moneda [0] 5 2 4 5 5 2" xfId="39950" xr:uid="{65EAC941-5ADF-4DCC-A1F0-70440BCAB231}"/>
    <cellStyle name="Moneda [0] 5 2 4 5 6" xfId="23081" xr:uid="{70B1701C-02D9-4316-91F5-67D32A838AC9}"/>
    <cellStyle name="Moneda [0] 5 2 4 6" xfId="785" xr:uid="{430A669B-E351-4A87-ADB5-B10557EFC4F6}"/>
    <cellStyle name="Moneda [0] 5 2 4 6 2" xfId="13723" xr:uid="{13D68E7A-6F5D-4D29-95B4-84BFD05391F1}"/>
    <cellStyle name="Moneda [0] 5 2 4 6 2 2" xfId="44771" xr:uid="{AC013060-3356-4788-A803-1C48A725186A}"/>
    <cellStyle name="Moneda [0] 5 2 4 6 2 3" xfId="27902" xr:uid="{20D64842-2A84-443E-8001-6B0A30202EAD}"/>
    <cellStyle name="Moneda [0] 5 2 4 6 3" xfId="17331" xr:uid="{ECAFE3A4-52D3-4E11-BBA3-EDB2F5D6D417}"/>
    <cellStyle name="Moneda [0] 5 2 4 6 3 2" xfId="48378" xr:uid="{571418C6-9050-42A0-A7BB-90D9C34CE6FB}"/>
    <cellStyle name="Moneda [0] 5 2 4 6 3 3" xfId="31509" xr:uid="{F7B5809A-31E2-4BF4-BEA4-4E590F5705A2}"/>
    <cellStyle name="Moneda [0] 5 2 4 6 4" xfId="21586" xr:uid="{92826F81-6265-4801-9491-4ECC98D17024}"/>
    <cellStyle name="Moneda [0] 5 2 4 6 4 2" xfId="52603" xr:uid="{906080CD-5364-46AE-AED1-895809B833A2}"/>
    <cellStyle name="Moneda [0] 5 2 4 6 4 3" xfId="35734" xr:uid="{6C75AB68-844B-4517-B2C4-84AEAD1A2970}"/>
    <cellStyle name="Moneda [0] 5 2 4 6 5" xfId="10565" xr:uid="{AC8C1BE2-112A-433F-9161-8EA4DB4A1FAE}"/>
    <cellStyle name="Moneda [0] 5 2 4 6 5 2" xfId="41617" xr:uid="{3BD0126F-6F1C-40C4-A9A3-8432A6DF450A}"/>
    <cellStyle name="Moneda [0] 5 2 4 6 6" xfId="24748" xr:uid="{9BFB9993-7301-4142-B7CD-9BCE62BE15CC}"/>
    <cellStyle name="Moneda [0] 5 2 4 7" xfId="3200" xr:uid="{88D89D82-E1DF-4AD4-86F3-3C2C8F2E8D4B}"/>
    <cellStyle name="Moneda [0] 5 2 4 7 2" xfId="14020" xr:uid="{A9601A4E-C1B7-455A-B010-44E7EEB45994}"/>
    <cellStyle name="Moneda [0] 5 2 4 7 2 2" xfId="45068" xr:uid="{7D6FA215-5ADE-4E3E-B49B-BFDD85AC8C1A}"/>
    <cellStyle name="Moneda [0] 5 2 4 7 2 3" xfId="28199" xr:uid="{51B278EE-EABE-4299-BCB2-8F6248989D8D}"/>
    <cellStyle name="Moneda [0] 5 2 4 7 3" xfId="17628" xr:uid="{DEF25B75-B24F-44CC-81CB-36267FF11E36}"/>
    <cellStyle name="Moneda [0] 5 2 4 7 3 2" xfId="48675" xr:uid="{25BCBF21-1F52-4049-98BF-F17A893E28AF}"/>
    <cellStyle name="Moneda [0] 5 2 4 7 3 3" xfId="31806" xr:uid="{816A6081-2219-4EB1-84CA-C1A4FE6E908C}"/>
    <cellStyle name="Moneda [0] 5 2 4 7 4" xfId="21883" xr:uid="{7A0E69A8-17BC-406B-877F-C1AB761F0CEF}"/>
    <cellStyle name="Moneda [0] 5 2 4 7 4 2" xfId="52900" xr:uid="{DAA50999-AC2D-4163-BFC0-8291414F6E5C}"/>
    <cellStyle name="Moneda [0] 5 2 4 7 4 3" xfId="36031" xr:uid="{B41F59C3-A154-4AAF-86C8-E6882FA9E75C}"/>
    <cellStyle name="Moneda [0] 5 2 4 7 5" xfId="10862" xr:uid="{46698002-0A6E-458B-9AF7-992899863739}"/>
    <cellStyle name="Moneda [0] 5 2 4 7 5 2" xfId="41914" xr:uid="{044824A0-233D-4281-8520-3234698AEBD7}"/>
    <cellStyle name="Moneda [0] 5 2 4 7 6" xfId="25045" xr:uid="{02119E62-5746-47A2-BC8E-A326CFC27210}"/>
    <cellStyle name="Moneda [0] 5 2 4 8" xfId="5615" xr:uid="{B2034233-3208-43F9-822B-AC272DC9DF95}"/>
    <cellStyle name="Moneda [0] 5 2 4 8 2" xfId="11184" xr:uid="{5D999122-5E22-4AB4-9B88-A3089D20104C}"/>
    <cellStyle name="Moneda [0] 5 2 4 8 2 2" xfId="42232" xr:uid="{6D9A69BB-1BB3-4088-BEFF-9D61DA601030}"/>
    <cellStyle name="Moneda [0] 5 2 4 8 3" xfId="25363" xr:uid="{8770797E-7BCD-4F56-80C4-9EC2C8E668E9}"/>
    <cellStyle name="Moneda [0] 5 2 4 9" xfId="14467" xr:uid="{F285975E-B742-4CE6-BD82-38341129BB33}"/>
    <cellStyle name="Moneda [0] 5 2 4 9 2" xfId="45515" xr:uid="{FED36652-9A39-4E04-A565-EDDE470CE95F}"/>
    <cellStyle name="Moneda [0] 5 2 4 9 3" xfId="28646" xr:uid="{37E6B520-8F8B-4022-BF9B-C708D0AE95B3}"/>
    <cellStyle name="Moneda [0] 5 2 5" xfId="412" xr:uid="{BC807ED0-9C9E-4669-B811-FE21E20256ED}"/>
    <cellStyle name="Moneda [0] 5 2 5 10" xfId="18129" xr:uid="{B307FDC9-CD4C-483D-BEC2-0CE22AA6EC2F}"/>
    <cellStyle name="Moneda [0] 5 2 5 10 2" xfId="49146" xr:uid="{03157970-036F-43E4-9D17-250889108D78}"/>
    <cellStyle name="Moneda [0] 5 2 5 10 3" xfId="32277" xr:uid="{523C5672-0C8A-44C0-B04E-988A074EB8CF}"/>
    <cellStyle name="Moneda [0] 5 2 5 11" xfId="18429" xr:uid="{EE4F8261-3F0A-4041-B47B-AD73E8718D9E}"/>
    <cellStyle name="Moneda [0] 5 2 5 11 2" xfId="49446" xr:uid="{FF49863F-F8B2-4287-A3B4-11E0C81B730D}"/>
    <cellStyle name="Moneda [0] 5 2 5 11 3" xfId="32577" xr:uid="{0D0241F6-1230-403F-84F0-6F469D897BF2}"/>
    <cellStyle name="Moneda [0] 5 2 5 12" xfId="18729" xr:uid="{A5656A80-CE2F-4AFB-A110-17BB82EA21F9}"/>
    <cellStyle name="Moneda [0] 5 2 5 12 2" xfId="49746" xr:uid="{F8BAC766-00CD-4F74-8DF9-05695BC8C0D4}"/>
    <cellStyle name="Moneda [0] 5 2 5 12 3" xfId="32877" xr:uid="{0439F82E-2A17-404F-B69C-AA1852AAAAAE}"/>
    <cellStyle name="Moneda [0] 5 2 5 13" xfId="19263" xr:uid="{06C92FE4-B4CD-404A-AE1C-CC14798689EF}"/>
    <cellStyle name="Moneda [0] 5 2 5 13 2" xfId="50280" xr:uid="{A1FDD30F-4351-47B5-8DB2-5BE159ADCD33}"/>
    <cellStyle name="Moneda [0] 5 2 5 13 3" xfId="33411" xr:uid="{7690E0F6-B78D-48E9-A50A-DB0AB8D79831}"/>
    <cellStyle name="Moneda [0] 5 2 5 14" xfId="8242" xr:uid="{4F7523B0-8C4D-467A-A2A7-17508CEAE22D}"/>
    <cellStyle name="Moneda [0] 5 2 5 14 2" xfId="53350" xr:uid="{4C07E57B-E922-4685-96FF-A8105BF9F221}"/>
    <cellStyle name="Moneda [0] 5 2 5 14 3" xfId="36481" xr:uid="{206DE307-BF96-4633-814D-C872844F28BC}"/>
    <cellStyle name="Moneda [0] 5 2 5 15" xfId="36786" xr:uid="{F43FB8B9-9C09-48E1-9722-704AB444BE38}"/>
    <cellStyle name="Moneda [0] 5 2 5 15 2" xfId="53655" xr:uid="{2499D9D4-89EE-46A9-9004-0398FAA80CCC}"/>
    <cellStyle name="Moneda [0] 5 2 5 16" xfId="37096" xr:uid="{DCF48880-C919-4C07-B0A9-1508DEF324B2}"/>
    <cellStyle name="Moneda [0] 5 2 5 16 2" xfId="53965" xr:uid="{9339BB5A-14EE-4C76-9275-68CD7F037BEE}"/>
    <cellStyle name="Moneda [0] 5 2 5 17" xfId="37399" xr:uid="{F4F83BC3-E526-4C85-A7C3-CB2CC358596C}"/>
    <cellStyle name="Moneda [0] 5 2 5 17 2" xfId="54268" xr:uid="{94AA3D3C-41F0-40C1-B07A-40DBF7564B10}"/>
    <cellStyle name="Moneda [0] 5 2 5 18" xfId="37699" xr:uid="{9DACF9E7-D3CF-4DDA-9EB1-EA6ABF7D423E}"/>
    <cellStyle name="Moneda [0] 5 2 5 18 2" xfId="54568" xr:uid="{4200157C-ADFF-4266-A14B-F2A2BAB05835}"/>
    <cellStyle name="Moneda [0] 5 2 5 19" xfId="38001" xr:uid="{DC9B2208-8D1F-4CA1-9886-DBDD7C241253}"/>
    <cellStyle name="Moneda [0] 5 2 5 19 2" xfId="54870" xr:uid="{8A0DF2EB-0813-4733-B817-B3839DCD02F4}"/>
    <cellStyle name="Moneda [0] 5 2 5 2" xfId="627" xr:uid="{833D5801-2386-4623-9147-08101F8C1063}"/>
    <cellStyle name="Moneda [0] 5 2 5 2 2" xfId="2899" xr:uid="{FBC94562-EAA0-4B43-B72E-E1B42F87C26E}"/>
    <cellStyle name="Moneda [0] 5 2 5 2 2 2" xfId="5314" xr:uid="{57155DDE-CDEA-4676-9DFA-82B87F4E87F4}"/>
    <cellStyle name="Moneda [0] 5 2 5 2 2 2 2" xfId="13297" xr:uid="{95998D20-7C48-4964-81EC-D80408508608}"/>
    <cellStyle name="Moneda [0] 5 2 5 2 2 2 2 2" xfId="44345" xr:uid="{6B7C3A96-8AFD-4C52-B96A-6646623305A2}"/>
    <cellStyle name="Moneda [0] 5 2 5 2 2 2 3" xfId="27476" xr:uid="{6631FA3F-A3B5-46D5-BE88-7CD8E4F2D38E}"/>
    <cellStyle name="Moneda [0] 5 2 5 2 2 3" xfId="7728" xr:uid="{88926D7A-AEC5-4C2F-8B66-BF5568514B7D}"/>
    <cellStyle name="Moneda [0] 5 2 5 2 2 3 2" xfId="16905" xr:uid="{BF11ABC7-F3D5-43A3-BA21-1875883A9125}"/>
    <cellStyle name="Moneda [0] 5 2 5 2 2 3 2 2" xfId="47952" xr:uid="{FEA995D2-4872-4D9E-91E9-F7396D0DF984}"/>
    <cellStyle name="Moneda [0] 5 2 5 2 2 3 3" xfId="31083" xr:uid="{CCCF816F-39A6-4BC8-BBDA-7501575E90E6}"/>
    <cellStyle name="Moneda [0] 5 2 5 2 2 4" xfId="21160" xr:uid="{47FE5ECF-96D0-4614-B441-31A7C2DF0F93}"/>
    <cellStyle name="Moneda [0] 5 2 5 2 2 4 2" xfId="52177" xr:uid="{D3627D10-2CCB-4412-AF97-CF69FF7F68C0}"/>
    <cellStyle name="Moneda [0] 5 2 5 2 2 4 3" xfId="35308" xr:uid="{EEB5C15F-1842-42B7-B73F-0BDD9E92BD60}"/>
    <cellStyle name="Moneda [0] 5 2 5 2 2 5" xfId="10139" xr:uid="{93E1492F-7F44-4CE1-BECC-C8BE4438D1F9}"/>
    <cellStyle name="Moneda [0] 5 2 5 2 2 5 2" xfId="41191" xr:uid="{52A2C9A1-754B-4F7A-8245-49DB388EF98D}"/>
    <cellStyle name="Moneda [0] 5 2 5 2 2 6" xfId="24322" xr:uid="{E7DF89F3-1931-498A-BCC3-3DF34CA7F095}"/>
    <cellStyle name="Moneda [0] 5 2 5 2 3" xfId="2029" xr:uid="{045EBAFC-C6E9-468B-ACED-D917ACD5187E}"/>
    <cellStyle name="Moneda [0] 5 2 5 2 3 2" xfId="4444" xr:uid="{30583D7E-09A5-4F90-A13D-B6D1E9D50C93}"/>
    <cellStyle name="Moneda [0] 5 2 5 2 3 2 2" xfId="12427" xr:uid="{47ADFE0D-5211-4EEC-987B-D977F0C97A69}"/>
    <cellStyle name="Moneda [0] 5 2 5 2 3 2 2 2" xfId="43475" xr:uid="{CE067F50-79AA-4D46-997B-DBEDF6817014}"/>
    <cellStyle name="Moneda [0] 5 2 5 2 3 2 3" xfId="26606" xr:uid="{266B5E65-AA75-4390-ABAB-2171486E9DEC}"/>
    <cellStyle name="Moneda [0] 5 2 5 2 3 3" xfId="6858" xr:uid="{185AF89F-74FD-428B-BE7A-8BB92402EE23}"/>
    <cellStyle name="Moneda [0] 5 2 5 2 3 3 2" xfId="16035" xr:uid="{4BCE2F78-BA04-4F07-863C-14E6E00BF3F2}"/>
    <cellStyle name="Moneda [0] 5 2 5 2 3 3 2 2" xfId="47082" xr:uid="{66942235-4337-429A-8D45-D230F3E700C7}"/>
    <cellStyle name="Moneda [0] 5 2 5 2 3 3 3" xfId="30213" xr:uid="{8C99CB80-2D01-4B21-9D54-56E8BA0F88DF}"/>
    <cellStyle name="Moneda [0] 5 2 5 2 3 4" xfId="20290" xr:uid="{6B362F71-46BD-4CBB-AF61-71B89B143D02}"/>
    <cellStyle name="Moneda [0] 5 2 5 2 3 4 2" xfId="51307" xr:uid="{A7D60965-D338-4224-9BF7-FA45119DF9A2}"/>
    <cellStyle name="Moneda [0] 5 2 5 2 3 4 3" xfId="34438" xr:uid="{1333C943-37C8-4AC0-A8BF-4485A44F8BAA}"/>
    <cellStyle name="Moneda [0] 5 2 5 2 3 5" xfId="9269" xr:uid="{E79795B8-B30F-40A7-8622-3CC497550D22}"/>
    <cellStyle name="Moneda [0] 5 2 5 2 3 5 2" xfId="40321" xr:uid="{BC5BB8F3-55AC-4C8B-A91F-313063F72663}"/>
    <cellStyle name="Moneda [0] 5 2 5 2 3 6" xfId="23452" xr:uid="{B5B15EA1-35D0-4CE1-B7BD-C3F956012B8F}"/>
    <cellStyle name="Moneda [0] 5 2 5 2 4" xfId="1216" xr:uid="{7BF2F56C-4CDC-46DC-9BF3-A897683146A5}"/>
    <cellStyle name="Moneda [0] 5 2 5 2 4 2" xfId="11615" xr:uid="{5B1B492D-0DFB-4724-AE1D-05F7039DDDE7}"/>
    <cellStyle name="Moneda [0] 5 2 5 2 4 2 2" xfId="42663" xr:uid="{F6194367-8F94-4C3C-B2F1-DFC266E07390}"/>
    <cellStyle name="Moneda [0] 5 2 5 2 4 3" xfId="25794" xr:uid="{0DF7DFDA-8999-4DE4-A504-5758DE35916A}"/>
    <cellStyle name="Moneda [0] 5 2 5 2 5" xfId="3631" xr:uid="{7A0A4549-5BCB-45F5-8192-05A73052881A}"/>
    <cellStyle name="Moneda [0] 5 2 5 2 5 2" xfId="15223" xr:uid="{0CCD9FF7-730F-4102-8C14-9C929FFE55AD}"/>
    <cellStyle name="Moneda [0] 5 2 5 2 5 2 2" xfId="46270" xr:uid="{B8D151A7-8B7D-46D9-A225-3582477D1EE8}"/>
    <cellStyle name="Moneda [0] 5 2 5 2 5 3" xfId="29401" xr:uid="{DE9A0D81-EF69-43A6-A67F-B95D77DA3D02}"/>
    <cellStyle name="Moneda [0] 5 2 5 2 6" xfId="6046" xr:uid="{00E45BA9-7426-4F0D-8FF0-C251AF5E68C6}"/>
    <cellStyle name="Moneda [0] 5 2 5 2 6 2" xfId="19478" xr:uid="{332DF6B2-F4F3-4D78-9A3A-AF599E2AB061}"/>
    <cellStyle name="Moneda [0] 5 2 5 2 6 2 2" xfId="50495" xr:uid="{99777DBD-841C-4995-894C-EC8514A62E04}"/>
    <cellStyle name="Moneda [0] 5 2 5 2 6 3" xfId="33626" xr:uid="{2008A527-8A8F-4D10-B040-435EE87DD4DA}"/>
    <cellStyle name="Moneda [0] 5 2 5 2 7" xfId="8457" xr:uid="{CB65577F-E7B6-4089-A78E-63AE5CEC4836}"/>
    <cellStyle name="Moneda [0] 5 2 5 2 7 2" xfId="39509" xr:uid="{497A52F2-3CB2-4B1C-8BD8-1EF9524A7A94}"/>
    <cellStyle name="Moneda [0] 5 2 5 2 8" xfId="22640" xr:uid="{ACEE8860-89DD-43AF-854E-7955602EF24F}"/>
    <cellStyle name="Moneda [0] 5 2 5 20" xfId="38303" xr:uid="{7EDB0DD9-D754-417F-BCEF-9E02F9B67F2F}"/>
    <cellStyle name="Moneda [0] 5 2 5 20 2" xfId="55172" xr:uid="{2157A760-9F32-4C24-A84D-E454E23E678B}"/>
    <cellStyle name="Moneda [0] 5 2 5 21" xfId="38603" xr:uid="{C558AFD1-901F-4392-9C0D-F340B294CBC4}"/>
    <cellStyle name="Moneda [0] 5 2 5 21 2" xfId="55472" xr:uid="{C89B51F1-9E3A-428C-A90C-D6C8B80609D1}"/>
    <cellStyle name="Moneda [0] 5 2 5 22" xfId="38903" xr:uid="{53FE2D11-6968-4BE4-ADAD-E8D09EB8A3A5}"/>
    <cellStyle name="Moneda [0] 5 2 5 22 2" xfId="55772" xr:uid="{6BCAA87C-4E21-482C-B7FC-44F673A01EF3}"/>
    <cellStyle name="Moneda [0] 5 2 5 23" xfId="39294" xr:uid="{99DCEC97-DE3E-4206-BE06-651E12FB1A29}"/>
    <cellStyle name="Moneda [0] 5 2 5 24" xfId="22425" xr:uid="{C21C89A9-1E18-4A9A-AEEA-E9B6EBC1FE57}"/>
    <cellStyle name="Moneda [0] 5 2 5 3" xfId="2684" xr:uid="{E7FA7A5E-063D-45D0-B644-E7E93B83E0AE}"/>
    <cellStyle name="Moneda [0] 5 2 5 3 2" xfId="5099" xr:uid="{AD61CEC7-E92C-49AA-A643-413AB622D36F}"/>
    <cellStyle name="Moneda [0] 5 2 5 3 2 2" xfId="13082" xr:uid="{141D7F7F-51DD-4EAC-9DF5-A43C2C33FED2}"/>
    <cellStyle name="Moneda [0] 5 2 5 3 2 2 2" xfId="44130" xr:uid="{8A5511E3-1026-41BB-8059-47D5955DCE01}"/>
    <cellStyle name="Moneda [0] 5 2 5 3 2 3" xfId="27261" xr:uid="{54A88C56-CF43-4176-9BE5-40C535812BB2}"/>
    <cellStyle name="Moneda [0] 5 2 5 3 3" xfId="7513" xr:uid="{ED787E49-CE88-4FC9-BAED-AAEAD28A323B}"/>
    <cellStyle name="Moneda [0] 5 2 5 3 3 2" xfId="16690" xr:uid="{2BB1624C-0E5B-4FC8-B683-FC7B81FF0703}"/>
    <cellStyle name="Moneda [0] 5 2 5 3 3 2 2" xfId="47737" xr:uid="{871036CC-2DFB-421D-B0F2-54FE44DB7E26}"/>
    <cellStyle name="Moneda [0] 5 2 5 3 3 3" xfId="30868" xr:uid="{9A64B381-A5DE-4987-9B26-29BE1490F325}"/>
    <cellStyle name="Moneda [0] 5 2 5 3 4" xfId="20945" xr:uid="{2C196CE7-C7AC-49B2-A206-C213078E4755}"/>
    <cellStyle name="Moneda [0] 5 2 5 3 4 2" xfId="51962" xr:uid="{3170AACA-B23D-4789-998D-7063EEBB70AB}"/>
    <cellStyle name="Moneda [0] 5 2 5 3 4 3" xfId="35093" xr:uid="{9DE9B192-92D7-401E-806B-C8E4F98DA283}"/>
    <cellStyle name="Moneda [0] 5 2 5 3 5" xfId="9924" xr:uid="{6F722EDE-BA14-4AB3-B7A3-D2D25A29843E}"/>
    <cellStyle name="Moneda [0] 5 2 5 3 5 2" xfId="40976" xr:uid="{C6F33476-01A6-401A-8DA2-9709FBE51416}"/>
    <cellStyle name="Moneda [0] 5 2 5 3 6" xfId="24107" xr:uid="{385FCF2F-6604-4D33-ACC2-1EAF36C26CAC}"/>
    <cellStyle name="Moneda [0] 5 2 5 4" xfId="1728" xr:uid="{AF1E0E8D-9861-4913-9F6F-9BDCFA0B565D}"/>
    <cellStyle name="Moneda [0] 5 2 5 4 2" xfId="4143" xr:uid="{4AE92664-3DB4-4AAD-8F64-3640CD6651EB}"/>
    <cellStyle name="Moneda [0] 5 2 5 4 2 2" xfId="12126" xr:uid="{2959366A-8871-4D4B-B143-20C5F23DC0E1}"/>
    <cellStyle name="Moneda [0] 5 2 5 4 2 2 2" xfId="43174" xr:uid="{796881BB-FFF5-4F79-84D7-45651AC0FE5C}"/>
    <cellStyle name="Moneda [0] 5 2 5 4 2 3" xfId="26305" xr:uid="{F5C506E2-F958-4A6C-9109-B5FCBC35AAF3}"/>
    <cellStyle name="Moneda [0] 5 2 5 4 3" xfId="6557" xr:uid="{7A1124F2-0EFD-4FE0-BEEF-DBD58E44BE50}"/>
    <cellStyle name="Moneda [0] 5 2 5 4 3 2" xfId="15734" xr:uid="{F3A78D71-5A6D-48CC-BA46-5BCF4DB6A1FC}"/>
    <cellStyle name="Moneda [0] 5 2 5 4 3 2 2" xfId="46781" xr:uid="{A9370452-A4DE-43D0-B967-26F29F459323}"/>
    <cellStyle name="Moneda [0] 5 2 5 4 3 3" xfId="29912" xr:uid="{13157B3E-3B9E-4B66-AB5D-943F45A3BAE8}"/>
    <cellStyle name="Moneda [0] 5 2 5 4 4" xfId="19989" xr:uid="{F1DD76DD-4A56-4460-A8E0-9430BE342B85}"/>
    <cellStyle name="Moneda [0] 5 2 5 4 4 2" xfId="51006" xr:uid="{198DA7C9-CB0B-419C-B18D-AF1FB0FF8820}"/>
    <cellStyle name="Moneda [0] 5 2 5 4 4 3" xfId="34137" xr:uid="{489DFF02-67AF-42FE-BDE3-1C8AEA765E27}"/>
    <cellStyle name="Moneda [0] 5 2 5 4 5" xfId="8968" xr:uid="{C19F592F-A001-47E0-9D40-977894FABEF7}"/>
    <cellStyle name="Moneda [0] 5 2 5 4 5 2" xfId="40020" xr:uid="{EA916E8A-6364-4738-8246-C007C961E356}"/>
    <cellStyle name="Moneda [0] 5 2 5 4 6" xfId="23151" xr:uid="{C1E47E78-FB77-468F-9B26-18CD26A90F4A}"/>
    <cellStyle name="Moneda [0] 5 2 5 5" xfId="1001" xr:uid="{0B3D22E1-BCA9-498A-8260-251A0CC3D3FA}"/>
    <cellStyle name="Moneda [0] 5 2 5 5 2" xfId="13724" xr:uid="{A96043AD-7623-46A0-9859-4B690AEE6CA0}"/>
    <cellStyle name="Moneda [0] 5 2 5 5 2 2" xfId="44772" xr:uid="{1281C634-9C97-4A8B-810E-9A90606782D0}"/>
    <cellStyle name="Moneda [0] 5 2 5 5 2 3" xfId="27903" xr:uid="{31D163DE-7193-4115-A2B0-01B2AD1A9951}"/>
    <cellStyle name="Moneda [0] 5 2 5 5 3" xfId="17332" xr:uid="{9C2422D9-779B-4B28-B0A6-30B318194A45}"/>
    <cellStyle name="Moneda [0] 5 2 5 5 3 2" xfId="48379" xr:uid="{87655FF0-3896-4F00-9EC9-EF792D23995C}"/>
    <cellStyle name="Moneda [0] 5 2 5 5 3 3" xfId="31510" xr:uid="{55F2F78A-7FCE-40E8-BC77-4A5E9FD182BA}"/>
    <cellStyle name="Moneda [0] 5 2 5 5 4" xfId="21587" xr:uid="{21858944-94B0-4C56-9CA3-AD9D8F597041}"/>
    <cellStyle name="Moneda [0] 5 2 5 5 4 2" xfId="52604" xr:uid="{47194577-A76F-45C0-B7A8-46347EB6ADC8}"/>
    <cellStyle name="Moneda [0] 5 2 5 5 4 3" xfId="35735" xr:uid="{78728B06-C838-4684-81EE-8F2597B7A6BE}"/>
    <cellStyle name="Moneda [0] 5 2 5 5 5" xfId="10566" xr:uid="{5434D073-3854-440C-9A05-2EF3649345C7}"/>
    <cellStyle name="Moneda [0] 5 2 5 5 5 2" xfId="41618" xr:uid="{B55F2253-665B-4B4F-9530-03A7A8CE6446}"/>
    <cellStyle name="Moneda [0] 5 2 5 5 6" xfId="24749" xr:uid="{EC2A9949-538E-43BB-BE6F-40A12810B117}"/>
    <cellStyle name="Moneda [0] 5 2 5 6" xfId="3416" xr:uid="{9C7EE22E-F76B-41F5-9E9B-6C2BCD6AB397}"/>
    <cellStyle name="Moneda [0] 5 2 5 6 2" xfId="14021" xr:uid="{AC481D72-7E50-44E7-9689-043FB0CAC3AD}"/>
    <cellStyle name="Moneda [0] 5 2 5 6 2 2" xfId="45069" xr:uid="{B5DC801E-FEB3-41D0-8031-181895847AA2}"/>
    <cellStyle name="Moneda [0] 5 2 5 6 2 3" xfId="28200" xr:uid="{B41EAED1-030D-4DD6-9975-3BAE79647305}"/>
    <cellStyle name="Moneda [0] 5 2 5 6 3" xfId="17629" xr:uid="{883B03A4-169A-4B8C-8A91-CFB78DBB1FBF}"/>
    <cellStyle name="Moneda [0] 5 2 5 6 3 2" xfId="48676" xr:uid="{B81D8463-F1E8-4448-8CE7-7977B6D30F8D}"/>
    <cellStyle name="Moneda [0] 5 2 5 6 3 3" xfId="31807" xr:uid="{CF1CEA3E-6B5E-4237-A82F-09F3ABDD5B4A}"/>
    <cellStyle name="Moneda [0] 5 2 5 6 4" xfId="21884" xr:uid="{1C777D74-67E3-4737-9463-06EB9554DB38}"/>
    <cellStyle name="Moneda [0] 5 2 5 6 4 2" xfId="52901" xr:uid="{218BB70C-E344-4731-9F29-D42EED84B0FD}"/>
    <cellStyle name="Moneda [0] 5 2 5 6 4 3" xfId="36032" xr:uid="{F806B933-F25F-4F2E-8CCB-FE4532F72AEE}"/>
    <cellStyle name="Moneda [0] 5 2 5 6 5" xfId="10863" xr:uid="{CDD35F33-205D-4E82-88AE-CF65DE34DFB4}"/>
    <cellStyle name="Moneda [0] 5 2 5 6 5 2" xfId="41915" xr:uid="{C27492F9-6F57-4BBF-851C-58758DBFDD2F}"/>
    <cellStyle name="Moneda [0] 5 2 5 6 6" xfId="25046" xr:uid="{7B2C6CC1-59D4-480C-89E0-3C2C1AAFE8D8}"/>
    <cellStyle name="Moneda [0] 5 2 5 7" xfId="5831" xr:uid="{AD2BE6FC-3D9F-418C-B05A-B7BDB2FDDC1B}"/>
    <cellStyle name="Moneda [0] 5 2 5 7 2" xfId="11400" xr:uid="{FFFB9A39-E283-41C4-89E8-7EFF8EEAD7AC}"/>
    <cellStyle name="Moneda [0] 5 2 5 7 2 2" xfId="42448" xr:uid="{0E04B23B-E739-4430-9F73-83489C3524B3}"/>
    <cellStyle name="Moneda [0] 5 2 5 7 3" xfId="25579" xr:uid="{147C4FBF-13A1-4516-BD01-C81D5B89DE32}"/>
    <cellStyle name="Moneda [0] 5 2 5 8" xfId="14468" xr:uid="{D7F45B3F-4F7A-4E97-ACF6-74E2BBD8E7A6}"/>
    <cellStyle name="Moneda [0] 5 2 5 8 2" xfId="45516" xr:uid="{7DD3C9A1-75DC-4514-BE76-B1AFBD96A882}"/>
    <cellStyle name="Moneda [0] 5 2 5 8 3" xfId="28647" xr:uid="{3A2AC4FF-89CE-4BA3-B0FB-712EAFD6D1D1}"/>
    <cellStyle name="Moneda [0] 5 2 5 9" xfId="15008" xr:uid="{5CEDAA3A-8589-488A-92E1-806D9234807F}"/>
    <cellStyle name="Moneda [0] 5 2 5 9 2" xfId="46055" xr:uid="{5511B19C-3E0D-4475-9B52-1D3591AD55AF}"/>
    <cellStyle name="Moneda [0] 5 2 5 9 3" xfId="29186" xr:uid="{97FB1CF2-FF39-4770-B8B6-1165D53C9FA7}"/>
    <cellStyle name="Moneda [0] 5 2 6" xfId="460" xr:uid="{A996FFB9-A11C-4870-A0B1-1E193914AB10}"/>
    <cellStyle name="Moneda [0] 5 2 6 2" xfId="2732" xr:uid="{5DA866CB-935E-478C-8C96-A6BD8D21492E}"/>
    <cellStyle name="Moneda [0] 5 2 6 2 2" xfId="5147" xr:uid="{50A271A4-F07B-4950-A5E7-37377EB9DA77}"/>
    <cellStyle name="Moneda [0] 5 2 6 2 2 2" xfId="13130" xr:uid="{0140C9AF-ACE3-4CAE-819B-BE4D8C56B952}"/>
    <cellStyle name="Moneda [0] 5 2 6 2 2 2 2" xfId="44178" xr:uid="{5B49E2CE-6B9D-479C-B71E-83AE582DBA21}"/>
    <cellStyle name="Moneda [0] 5 2 6 2 2 3" xfId="27309" xr:uid="{A274A9FB-3DC0-4199-B70C-05F59EEF8C32}"/>
    <cellStyle name="Moneda [0] 5 2 6 2 3" xfId="7561" xr:uid="{39C3FBB0-3F15-4A69-A102-DCF554AAE502}"/>
    <cellStyle name="Moneda [0] 5 2 6 2 3 2" xfId="16738" xr:uid="{C5A9DB13-58BC-44F9-9774-D8A83A23342E}"/>
    <cellStyle name="Moneda [0] 5 2 6 2 3 2 2" xfId="47785" xr:uid="{34CF6B9A-5D63-4EB3-BC41-BC78F7609E3F}"/>
    <cellStyle name="Moneda [0] 5 2 6 2 3 3" xfId="30916" xr:uid="{8C084CA5-9892-45EF-B333-886672A7158F}"/>
    <cellStyle name="Moneda [0] 5 2 6 2 4" xfId="20993" xr:uid="{B6702076-302E-4188-9975-B610A79D4EFC}"/>
    <cellStyle name="Moneda [0] 5 2 6 2 4 2" xfId="52010" xr:uid="{6F09821C-1B56-41C4-9B29-EFE639084B60}"/>
    <cellStyle name="Moneda [0] 5 2 6 2 4 3" xfId="35141" xr:uid="{675148B4-4BC6-43E3-BDD1-E44983E011AF}"/>
    <cellStyle name="Moneda [0] 5 2 6 2 5" xfId="9972" xr:uid="{6F1952E1-2316-45EE-9E4C-1F081561B988}"/>
    <cellStyle name="Moneda [0] 5 2 6 2 5 2" xfId="41024" xr:uid="{F842C340-ECE9-45A6-A60A-EF949D4D61F0}"/>
    <cellStyle name="Moneda [0] 5 2 6 2 6" xfId="24155" xr:uid="{456D0E9E-749F-47E8-B45C-33FE972D69EA}"/>
    <cellStyle name="Moneda [0] 5 2 6 3" xfId="2077" xr:uid="{FB2BF86E-5885-41D9-AD66-D5690D97FB75}"/>
    <cellStyle name="Moneda [0] 5 2 6 3 2" xfId="4492" xr:uid="{D21C18CC-A493-46A1-A1BE-0766E827756F}"/>
    <cellStyle name="Moneda [0] 5 2 6 3 2 2" xfId="12475" xr:uid="{E53D6A38-6E86-47D2-88A4-0BCA8C34F171}"/>
    <cellStyle name="Moneda [0] 5 2 6 3 2 2 2" xfId="43523" xr:uid="{E09D85C2-6105-47A3-8E50-BCCE54125537}"/>
    <cellStyle name="Moneda [0] 5 2 6 3 2 3" xfId="26654" xr:uid="{1D04F6B0-3930-40DF-B1B1-FCC144E3C662}"/>
    <cellStyle name="Moneda [0] 5 2 6 3 3" xfId="6906" xr:uid="{A0D10E55-4B2E-459C-A799-0A5443734BFA}"/>
    <cellStyle name="Moneda [0] 5 2 6 3 3 2" xfId="16083" xr:uid="{F4099633-175C-4775-A9F4-291BF592E4AA}"/>
    <cellStyle name="Moneda [0] 5 2 6 3 3 2 2" xfId="47130" xr:uid="{04689F5C-D503-45B4-8452-74A38C95604F}"/>
    <cellStyle name="Moneda [0] 5 2 6 3 3 3" xfId="30261" xr:uid="{857F0B3E-DEB5-408E-A206-B2CF23333C98}"/>
    <cellStyle name="Moneda [0] 5 2 6 3 4" xfId="20338" xr:uid="{16438F69-03BD-4CA0-B627-92999B59D719}"/>
    <cellStyle name="Moneda [0] 5 2 6 3 4 2" xfId="51355" xr:uid="{6240DCD9-78D3-4E77-ABC7-805D11F9B667}"/>
    <cellStyle name="Moneda [0] 5 2 6 3 4 3" xfId="34486" xr:uid="{955C968B-AB4B-4B6D-ACE4-94F4389099BF}"/>
    <cellStyle name="Moneda [0] 5 2 6 3 5" xfId="9317" xr:uid="{737DA46C-CEB1-490D-9613-DB81BC5560D8}"/>
    <cellStyle name="Moneda [0] 5 2 6 3 5 2" xfId="40369" xr:uid="{9D959240-178A-43ED-B16E-93DFB968A3D9}"/>
    <cellStyle name="Moneda [0] 5 2 6 3 6" xfId="23500" xr:uid="{6B217F6E-33A3-4617-B7A7-93D545AFFCA8}"/>
    <cellStyle name="Moneda [0] 5 2 6 4" xfId="1049" xr:uid="{B047B977-8FC4-4F35-BE25-BE4F6A4315EA}"/>
    <cellStyle name="Moneda [0] 5 2 6 4 2" xfId="11448" xr:uid="{7BA6F708-368C-4EEE-93CC-9340AC37C1E8}"/>
    <cellStyle name="Moneda [0] 5 2 6 4 2 2" xfId="42496" xr:uid="{C9313A29-3FE6-45AF-A7FA-81A8D63F038E}"/>
    <cellStyle name="Moneda [0] 5 2 6 4 3" xfId="25627" xr:uid="{308F6212-7488-4510-AB56-4D91E2500517}"/>
    <cellStyle name="Moneda [0] 5 2 6 5" xfId="3464" xr:uid="{B07C7AF5-9CF7-4960-9BB0-8856B7B6DB25}"/>
    <cellStyle name="Moneda [0] 5 2 6 5 2" xfId="15056" xr:uid="{3C4D0768-5B2A-4263-96EF-49C269AF10EF}"/>
    <cellStyle name="Moneda [0] 5 2 6 5 2 2" xfId="46103" xr:uid="{45E4CFB4-E9FB-4658-8DD5-51B26E4A0DAA}"/>
    <cellStyle name="Moneda [0] 5 2 6 5 3" xfId="29234" xr:uid="{CE90AE93-F3B5-48BA-8026-659130E88CFB}"/>
    <cellStyle name="Moneda [0] 5 2 6 6" xfId="5879" xr:uid="{8820BF09-9EF2-4156-8CF1-F694DD8AC1E2}"/>
    <cellStyle name="Moneda [0] 5 2 6 6 2" xfId="19311" xr:uid="{7AB60509-F347-47A0-90FB-81F09BDA039F}"/>
    <cellStyle name="Moneda [0] 5 2 6 6 2 2" xfId="50328" xr:uid="{E90DF995-8F67-4037-9E06-49664839F13B}"/>
    <cellStyle name="Moneda [0] 5 2 6 6 3" xfId="33459" xr:uid="{CBE46B7B-584A-4F17-A17C-79900B23AE8D}"/>
    <cellStyle name="Moneda [0] 5 2 6 7" xfId="8290" xr:uid="{18BCA358-3BFC-4728-B5B5-CF67D439DC21}"/>
    <cellStyle name="Moneda [0] 5 2 6 7 2" xfId="39342" xr:uid="{FACF4BAA-A8FC-43EF-BEAA-3E2FA7061A27}"/>
    <cellStyle name="Moneda [0] 5 2 6 8" xfId="22473" xr:uid="{E55EFE50-E2A5-400B-AE83-8E3B76E8B74F}"/>
    <cellStyle name="Moneda [0] 5 2 7" xfId="1338" xr:uid="{85F5167E-2387-4669-BD95-48B31EAB64E1}"/>
    <cellStyle name="Moneda [0] 5 2 7 2" xfId="3020" xr:uid="{EE87CCD7-AE94-413E-932F-919B90DF15B0}"/>
    <cellStyle name="Moneda [0] 5 2 7 2 2" xfId="5435" xr:uid="{3D4F8367-1E89-4182-A523-E4337BDC02D3}"/>
    <cellStyle name="Moneda [0] 5 2 7 2 2 2" xfId="13418" xr:uid="{3D6F4DB1-6FEC-411E-97A5-4E67A83A0EA4}"/>
    <cellStyle name="Moneda [0] 5 2 7 2 2 2 2" xfId="44466" xr:uid="{B4908699-CD52-4BAC-AEF9-2CFA81355A36}"/>
    <cellStyle name="Moneda [0] 5 2 7 2 2 3" xfId="27597" xr:uid="{C344631F-3AD1-453C-8B6D-82430849D3D0}"/>
    <cellStyle name="Moneda [0] 5 2 7 2 3" xfId="7849" xr:uid="{59E43341-87C8-4969-92DB-3CC696AE7712}"/>
    <cellStyle name="Moneda [0] 5 2 7 2 3 2" xfId="17026" xr:uid="{79ACBB4E-04BF-47EF-9D95-CAEA9FBFBAA9}"/>
    <cellStyle name="Moneda [0] 5 2 7 2 3 2 2" xfId="48073" xr:uid="{BB183F24-2622-4877-A210-B69CBAA4ED46}"/>
    <cellStyle name="Moneda [0] 5 2 7 2 3 3" xfId="31204" xr:uid="{8FFC5679-B3AD-4CF7-BD3F-4BBADEADAFD3}"/>
    <cellStyle name="Moneda [0] 5 2 7 2 4" xfId="21281" xr:uid="{92064F15-DF63-4A8E-BFEF-54EC6E576E6C}"/>
    <cellStyle name="Moneda [0] 5 2 7 2 4 2" xfId="52298" xr:uid="{3F08B999-2943-4546-84F1-D22B4D794155}"/>
    <cellStyle name="Moneda [0] 5 2 7 2 4 3" xfId="35429" xr:uid="{DDCEF63A-63E5-4809-BFEB-6FA2161A749D}"/>
    <cellStyle name="Moneda [0] 5 2 7 2 5" xfId="10260" xr:uid="{8C7E56E0-12E6-4CB2-A527-60EB12E9FF73}"/>
    <cellStyle name="Moneda [0] 5 2 7 2 5 2" xfId="41312" xr:uid="{CD831A36-A50F-4909-979E-464FDFF5FEC6}"/>
    <cellStyle name="Moneda [0] 5 2 7 2 6" xfId="24443" xr:uid="{4C183F8B-3035-44BF-A79C-1E2DAD3EEF30}"/>
    <cellStyle name="Moneda [0] 5 2 7 3" xfId="1758" xr:uid="{2AD6D9DB-2B3A-422B-AA30-2EB37DE67C7A}"/>
    <cellStyle name="Moneda [0] 5 2 7 3 2" xfId="4173" xr:uid="{2106B322-8D2E-4ACD-B199-6A3F8A9C528C}"/>
    <cellStyle name="Moneda [0] 5 2 7 3 2 2" xfId="12156" xr:uid="{3750CB3F-3581-47B3-BF07-A44E35FF2026}"/>
    <cellStyle name="Moneda [0] 5 2 7 3 2 2 2" xfId="43204" xr:uid="{29E7FD02-B3FC-4C46-95F4-EECC599D1256}"/>
    <cellStyle name="Moneda [0] 5 2 7 3 2 3" xfId="26335" xr:uid="{4634AD7B-131A-412D-802A-C995CEBC9292}"/>
    <cellStyle name="Moneda [0] 5 2 7 3 3" xfId="6587" xr:uid="{8B6AFCD2-1A2D-44A6-BEC0-19B1FC8CEAE7}"/>
    <cellStyle name="Moneda [0] 5 2 7 3 3 2" xfId="15764" xr:uid="{E90E6250-FA07-4428-9758-89AB2C1C4045}"/>
    <cellStyle name="Moneda [0] 5 2 7 3 3 2 2" xfId="46811" xr:uid="{7CADFBB3-67D5-4F5A-91B6-1EF96EA8B1E7}"/>
    <cellStyle name="Moneda [0] 5 2 7 3 3 3" xfId="29942" xr:uid="{F94E8187-294D-4CAD-96E1-D164E228CE8E}"/>
    <cellStyle name="Moneda [0] 5 2 7 3 4" xfId="20019" xr:uid="{BFFE9ED4-DE71-4B03-A9A1-33ED6656C234}"/>
    <cellStyle name="Moneda [0] 5 2 7 3 4 2" xfId="51036" xr:uid="{4470EF6E-635B-4878-B95D-A8B94BD73CE9}"/>
    <cellStyle name="Moneda [0] 5 2 7 3 4 3" xfId="34167" xr:uid="{C7A80E4A-A6E8-4333-AD60-C373B53300EA}"/>
    <cellStyle name="Moneda [0] 5 2 7 3 5" xfId="8998" xr:uid="{6E0F025B-B46A-4DA2-9476-C5F07AB1B8D0}"/>
    <cellStyle name="Moneda [0] 5 2 7 3 5 2" xfId="40050" xr:uid="{E38F2254-3672-4034-96EF-4671D8848CC9}"/>
    <cellStyle name="Moneda [0] 5 2 7 3 6" xfId="23181" xr:uid="{35C013AF-9304-4C8C-BB3B-DCEFC8F76326}"/>
    <cellStyle name="Moneda [0] 5 2 7 4" xfId="3753" xr:uid="{7A6A2485-F577-4168-81DA-4DC88AB13175}"/>
    <cellStyle name="Moneda [0] 5 2 7 4 2" xfId="11736" xr:uid="{C7B1CCC0-B31C-4385-AEA9-26AB67748244}"/>
    <cellStyle name="Moneda [0] 5 2 7 4 2 2" xfId="42784" xr:uid="{984A6750-3068-4268-BFCB-2851B68A1F98}"/>
    <cellStyle name="Moneda [0] 5 2 7 4 3" xfId="25915" xr:uid="{D884EC97-94BA-417C-A7DC-9E47F7607AB6}"/>
    <cellStyle name="Moneda [0] 5 2 7 5" xfId="6167" xr:uid="{7C3FCF14-9E39-4C60-A77E-D9F7181BB02F}"/>
    <cellStyle name="Moneda [0] 5 2 7 5 2" xfId="15344" xr:uid="{08D72ABF-F7AA-4E05-ACCA-0F32C30C1D3F}"/>
    <cellStyle name="Moneda [0] 5 2 7 5 2 2" xfId="46391" xr:uid="{F4E07E1A-7713-4B14-9DC1-134A19DEC704}"/>
    <cellStyle name="Moneda [0] 5 2 7 5 3" xfId="29522" xr:uid="{9B8FD693-CF63-4073-A5DA-B01F03CC04BC}"/>
    <cellStyle name="Moneda [0] 5 2 7 6" xfId="19599" xr:uid="{F6079A12-739D-4354-885C-1F852F2EFC6C}"/>
    <cellStyle name="Moneda [0] 5 2 7 6 2" xfId="50616" xr:uid="{C8801E8C-653D-4BD3-9AD4-CDE8844DE8BE}"/>
    <cellStyle name="Moneda [0] 5 2 7 6 3" xfId="33747" xr:uid="{22138B76-B0E2-4584-AD60-83F7F1598DF7}"/>
    <cellStyle name="Moneda [0] 5 2 7 7" xfId="8578" xr:uid="{917A4001-9661-4377-AA84-437AF9C7758A}"/>
    <cellStyle name="Moneda [0] 5 2 7 7 2" xfId="39630" xr:uid="{8F47EBA7-0D86-4DBC-9C0C-0228B9D3C371}"/>
    <cellStyle name="Moneda [0] 5 2 7 8" xfId="22761" xr:uid="{C460E3A6-4D68-4C4F-8063-81B6DD2AA436}"/>
    <cellStyle name="Moneda [0] 5 2 8" xfId="1385" xr:uid="{436AA688-B48B-47DA-9D60-CFABF41C1CFC}"/>
    <cellStyle name="Moneda [0] 5 2 8 2" xfId="3067" xr:uid="{A31F06FC-C34C-4D34-A97D-EC15A60B57D3}"/>
    <cellStyle name="Moneda [0] 5 2 8 2 2" xfId="5482" xr:uid="{70181CF5-6B60-4124-AB13-F7EA7F00E53F}"/>
    <cellStyle name="Moneda [0] 5 2 8 2 2 2" xfId="13465" xr:uid="{1B77F413-7AF1-4222-82E9-38C9BB5A3069}"/>
    <cellStyle name="Moneda [0] 5 2 8 2 2 2 2" xfId="44513" xr:uid="{8A605A54-B97F-46EB-A00F-88A7430268F1}"/>
    <cellStyle name="Moneda [0] 5 2 8 2 2 3" xfId="27644" xr:uid="{14201717-ED42-4C86-B499-06C1BBB7D276}"/>
    <cellStyle name="Moneda [0] 5 2 8 2 3" xfId="7896" xr:uid="{DB586335-C29D-4076-8ADF-E705AFCE1A4D}"/>
    <cellStyle name="Moneda [0] 5 2 8 2 3 2" xfId="17073" xr:uid="{D3635F26-4B65-46D8-BECE-2AFB9CEB6587}"/>
    <cellStyle name="Moneda [0] 5 2 8 2 3 2 2" xfId="48120" xr:uid="{13D906C8-E5BC-4E45-8A17-841E97EE0CC9}"/>
    <cellStyle name="Moneda [0] 5 2 8 2 3 3" xfId="31251" xr:uid="{6473278D-C2BE-4AD8-A4C2-D00AA09F3D02}"/>
    <cellStyle name="Moneda [0] 5 2 8 2 4" xfId="21328" xr:uid="{D501A810-D84D-442E-958A-5DFBF40B3EF7}"/>
    <cellStyle name="Moneda [0] 5 2 8 2 4 2" xfId="52345" xr:uid="{888F70B4-E977-43CA-9FC6-09718928C1E9}"/>
    <cellStyle name="Moneda [0] 5 2 8 2 4 3" xfId="35476" xr:uid="{17434D42-21DD-4529-9DE5-864D78DFFCBD}"/>
    <cellStyle name="Moneda [0] 5 2 8 2 5" xfId="10307" xr:uid="{F7A50978-274D-46E8-B149-DF1DDC9A4684}"/>
    <cellStyle name="Moneda [0] 5 2 8 2 5 2" xfId="41359" xr:uid="{A3BEE705-7A03-4BBF-A6AC-D09643674C02}"/>
    <cellStyle name="Moneda [0] 5 2 8 2 6" xfId="24490" xr:uid="{9A0897BB-964F-46F9-85F9-BC1B06088AC6}"/>
    <cellStyle name="Moneda [0] 5 2 8 3" xfId="2115" xr:uid="{7508FD37-32E1-4B4B-864E-62F971002B0A}"/>
    <cellStyle name="Moneda [0] 5 2 8 3 2" xfId="4530" xr:uid="{EC019EDD-4307-4E93-8775-E0A4D9673B5D}"/>
    <cellStyle name="Moneda [0] 5 2 8 3 2 2" xfId="12513" xr:uid="{418331B2-8B3B-41AD-98FF-90F59FA6F356}"/>
    <cellStyle name="Moneda [0] 5 2 8 3 2 2 2" xfId="43561" xr:uid="{2CE0E1F1-0146-4620-881F-CCFC18A854B2}"/>
    <cellStyle name="Moneda [0] 5 2 8 3 2 3" xfId="26692" xr:uid="{FFEE44E5-F1BB-4411-A685-9F796D940379}"/>
    <cellStyle name="Moneda [0] 5 2 8 3 3" xfId="6944" xr:uid="{7C557EAF-DE49-4171-8F22-90B21761410B}"/>
    <cellStyle name="Moneda [0] 5 2 8 3 3 2" xfId="16121" xr:uid="{08313057-B9AB-4866-88DE-5DE4804C9DED}"/>
    <cellStyle name="Moneda [0] 5 2 8 3 3 2 2" xfId="47168" xr:uid="{78255216-777A-45DD-98DC-3874996C6809}"/>
    <cellStyle name="Moneda [0] 5 2 8 3 3 3" xfId="30299" xr:uid="{45DBD574-FD0F-4C43-8A78-4D87D8191A2C}"/>
    <cellStyle name="Moneda [0] 5 2 8 3 4" xfId="20376" xr:uid="{831FEB43-7BD1-4C38-B9B9-F2CF314575FB}"/>
    <cellStyle name="Moneda [0] 5 2 8 3 4 2" xfId="51393" xr:uid="{9FCF77F7-532E-4710-B51A-2290F6AB2814}"/>
    <cellStyle name="Moneda [0] 5 2 8 3 4 3" xfId="34524" xr:uid="{68EABDCD-EB28-4A7E-92AD-82D4D7A29D3E}"/>
    <cellStyle name="Moneda [0] 5 2 8 3 5" xfId="9355" xr:uid="{00CE3275-DF77-46FA-AE0A-0902AE35352F}"/>
    <cellStyle name="Moneda [0] 5 2 8 3 5 2" xfId="40407" xr:uid="{21D5FF54-263D-4538-9F98-324F6B237C93}"/>
    <cellStyle name="Moneda [0] 5 2 8 3 6" xfId="23538" xr:uid="{77FFDF35-D414-4FA0-8546-96C553D3FBC1}"/>
    <cellStyle name="Moneda [0] 5 2 8 4" xfId="3800" xr:uid="{D04261F3-643B-4E64-A12F-1D47C58E625E}"/>
    <cellStyle name="Moneda [0] 5 2 8 4 2" xfId="11783" xr:uid="{627AF443-93EF-4F82-ADBD-6E92583118D3}"/>
    <cellStyle name="Moneda [0] 5 2 8 4 2 2" xfId="42831" xr:uid="{AC28CA16-8261-4026-8E09-6D217F43F535}"/>
    <cellStyle name="Moneda [0] 5 2 8 4 3" xfId="25962" xr:uid="{43119ADE-B52A-4276-A7CF-063594A4E9B7}"/>
    <cellStyle name="Moneda [0] 5 2 8 5" xfId="6214" xr:uid="{AB422345-B1DA-4826-A66F-347248B9654F}"/>
    <cellStyle name="Moneda [0] 5 2 8 5 2" xfId="15391" xr:uid="{4AD56A40-A532-4B98-89BE-89AD2F76CC25}"/>
    <cellStyle name="Moneda [0] 5 2 8 5 2 2" xfId="46438" xr:uid="{EBD166D4-51B0-4567-A70F-5DFC196DC642}"/>
    <cellStyle name="Moneda [0] 5 2 8 5 3" xfId="29569" xr:uid="{81D5F01A-F51E-402E-B33B-AF8192A38FBB}"/>
    <cellStyle name="Moneda [0] 5 2 8 6" xfId="19646" xr:uid="{6D0A15C4-F876-48D2-9374-DD081148A83A}"/>
    <cellStyle name="Moneda [0] 5 2 8 6 2" xfId="50663" xr:uid="{3E38A65F-F556-404C-A923-1DA5AC2CC1FF}"/>
    <cellStyle name="Moneda [0] 5 2 8 6 3" xfId="33794" xr:uid="{6558E544-FC53-4DE1-9C93-3CEEEF8F768C}"/>
    <cellStyle name="Moneda [0] 5 2 8 7" xfId="8625" xr:uid="{2BF2982F-C521-496F-84D5-D7C443446235}"/>
    <cellStyle name="Moneda [0] 5 2 8 7 2" xfId="39677" xr:uid="{7582FAEA-C21D-4EFF-928D-2C93A49E2541}"/>
    <cellStyle name="Moneda [0] 5 2 8 8" xfId="22808" xr:uid="{E5C187D7-03EA-4A53-AEF5-F7A777BDC149}"/>
    <cellStyle name="Moneda [0] 5 2 9" xfId="2384" xr:uid="{284F05F2-746F-488B-B400-70452861B43D}"/>
    <cellStyle name="Moneda [0] 5 2 9 2" xfId="4799" xr:uid="{17C80BDE-4EA5-4807-9BE9-11CB7116EF19}"/>
    <cellStyle name="Moneda [0] 5 2 9 2 2" xfId="12782" xr:uid="{77AA2D43-FDFC-4089-BE72-584C6A5B88D1}"/>
    <cellStyle name="Moneda [0] 5 2 9 2 2 2" xfId="43830" xr:uid="{2045B79D-5C41-4209-9B8F-DEB28D886C1D}"/>
    <cellStyle name="Moneda [0] 5 2 9 2 3" xfId="26961" xr:uid="{601F4AB2-0CE3-4E9C-9EC4-B2C4A0FD0780}"/>
    <cellStyle name="Moneda [0] 5 2 9 3" xfId="7213" xr:uid="{D517A5EF-B927-4B1E-BFA3-559F5A8CBCBE}"/>
    <cellStyle name="Moneda [0] 5 2 9 3 2" xfId="16390" xr:uid="{E04E658B-326B-4C0B-A749-2C9A1E3F7030}"/>
    <cellStyle name="Moneda [0] 5 2 9 3 2 2" xfId="47437" xr:uid="{49BEAC17-D797-4ED3-8A0B-972EB7D70A3C}"/>
    <cellStyle name="Moneda [0] 5 2 9 3 3" xfId="30568" xr:uid="{4E9FD6BA-80FE-4C58-917C-2CC9CD106FD1}"/>
    <cellStyle name="Moneda [0] 5 2 9 4" xfId="20645" xr:uid="{CC99B51A-A5A5-45A3-9A3D-0CD76690B0A0}"/>
    <cellStyle name="Moneda [0] 5 2 9 4 2" xfId="51662" xr:uid="{4B924F16-DB0C-47E4-B4F7-317243AD7135}"/>
    <cellStyle name="Moneda [0] 5 2 9 4 3" xfId="34793" xr:uid="{E0590737-2542-4BBA-B16B-2485CE503DDE}"/>
    <cellStyle name="Moneda [0] 5 2 9 5" xfId="9624" xr:uid="{7868DD75-63A9-4D01-8967-4AB6EE3FAC9A}"/>
    <cellStyle name="Moneda [0] 5 2 9 5 2" xfId="40676" xr:uid="{85630F35-19CA-42EC-9BD2-E49B5CCD19D1}"/>
    <cellStyle name="Moneda [0] 5 2 9 6" xfId="23807" xr:uid="{25EE3640-8956-47F0-957E-A60A09AB3D30}"/>
    <cellStyle name="Moneda [0] 5 20" xfId="14575" xr:uid="{5EABF5E4-1284-4760-BD91-13301B5A7878}"/>
    <cellStyle name="Moneda [0] 5 20 2" xfId="45623" xr:uid="{43004D24-EBBD-40AB-8152-187FC0606B25}"/>
    <cellStyle name="Moneda [0] 5 20 3" xfId="28754" xr:uid="{EC321B33-192D-4A44-BEB3-42337DF172F7}"/>
    <cellStyle name="Moneda [0] 5 21" xfId="18124" xr:uid="{7ADA576A-E4E1-4B6E-A519-74972E9C7923}"/>
    <cellStyle name="Moneda [0] 5 21 2" xfId="49141" xr:uid="{D52D1DF8-13E8-4E0F-AA37-DBD201665A0F}"/>
    <cellStyle name="Moneda [0] 5 21 3" xfId="32272" xr:uid="{A5208BFE-F38B-4782-8702-B11889193255}"/>
    <cellStyle name="Moneda [0] 5 22" xfId="18424" xr:uid="{48C471B1-4006-483A-9E55-B4F778508E7B}"/>
    <cellStyle name="Moneda [0] 5 22 2" xfId="49441" xr:uid="{7C364A66-0114-4A00-8B0E-153BBC767878}"/>
    <cellStyle name="Moneda [0] 5 22 3" xfId="32572" xr:uid="{867F9D3F-C65B-4E9F-8C4A-C13F83233534}"/>
    <cellStyle name="Moneda [0] 5 23" xfId="18724" xr:uid="{425821D0-14CC-4594-9A99-9AB8915F7A9F}"/>
    <cellStyle name="Moneda [0] 5 23 2" xfId="49741" xr:uid="{9C83B716-6958-49CE-9CEC-74E9CF3F6861}"/>
    <cellStyle name="Moneda [0] 5 23 3" xfId="32872" xr:uid="{5B21EB7B-9193-4F6A-821C-3532CEC257F6}"/>
    <cellStyle name="Moneda [0] 5 24" xfId="18835" xr:uid="{7B3B9AE4-D9CC-4B51-B4CC-1C15A62F456B}"/>
    <cellStyle name="Moneda [0] 5 24 2" xfId="49852" xr:uid="{014EDC7A-BFB8-479F-939E-A9CB07502C6D}"/>
    <cellStyle name="Moneda [0] 5 24 3" xfId="32983" xr:uid="{A441C7E3-3DD0-4F72-8800-5B2BC6B565CD}"/>
    <cellStyle name="Moneda [0] 5 25" xfId="7959" xr:uid="{81DFF27C-B5F9-462D-83FA-B3D9AED5CB62}"/>
    <cellStyle name="Moneda [0] 5 25 2" xfId="53345" xr:uid="{81B18477-35DD-470D-864D-C797866494D7}"/>
    <cellStyle name="Moneda [0] 5 25 3" xfId="36476" xr:uid="{1966A885-D4B7-4535-ABF6-94378AEAC499}"/>
    <cellStyle name="Moneda [0] 5 26" xfId="36781" xr:uid="{2F2896FF-7CD1-4C31-A392-925A91FC3DED}"/>
    <cellStyle name="Moneda [0] 5 26 2" xfId="53650" xr:uid="{6D05C9F2-1276-45F6-B9E4-94F856770BC3}"/>
    <cellStyle name="Moneda [0] 5 27" xfId="37091" xr:uid="{8C623ABA-689E-4BAF-A26A-212D7C47154D}"/>
    <cellStyle name="Moneda [0] 5 27 2" xfId="53960" xr:uid="{C82360D4-1905-47D5-ADE8-45163C7D87F5}"/>
    <cellStyle name="Moneda [0] 5 28" xfId="37394" xr:uid="{9269A01E-DE9B-437E-A6AC-52815F4D69D3}"/>
    <cellStyle name="Moneda [0] 5 28 2" xfId="54263" xr:uid="{E8D41A0B-4AEC-408B-8096-2906F3551611}"/>
    <cellStyle name="Moneda [0] 5 29" xfId="37694" xr:uid="{4838909B-8D5E-4F61-9838-DAC10F45D24E}"/>
    <cellStyle name="Moneda [0] 5 29 2" xfId="54563" xr:uid="{AF49203B-9107-4125-B067-F55728D915AE}"/>
    <cellStyle name="Moneda [0] 5 3" xfId="159" xr:uid="{A76A3204-23C6-465C-91E0-872A42A5F36D}"/>
    <cellStyle name="Moneda [0] 5 3 10" xfId="2433" xr:uid="{8914C8DA-4608-420D-A08B-9121BF45F8FB}"/>
    <cellStyle name="Moneda [0] 5 3 10 2" xfId="4848" xr:uid="{02A1C05D-ECBB-43F0-BD52-21B220396072}"/>
    <cellStyle name="Moneda [0] 5 3 10 2 2" xfId="12831" xr:uid="{424C2AC9-9EC1-4800-B524-E12124140D20}"/>
    <cellStyle name="Moneda [0] 5 3 10 2 2 2" xfId="43879" xr:uid="{C9A803A8-1EF1-49CA-8307-15BC92C9E024}"/>
    <cellStyle name="Moneda [0] 5 3 10 2 3" xfId="27010" xr:uid="{4D62505F-8951-4692-92D1-C7574117EB17}"/>
    <cellStyle name="Moneda [0] 5 3 10 3" xfId="7262" xr:uid="{C6CBEB37-9CBE-4248-A63E-3EBBBDB8D123}"/>
    <cellStyle name="Moneda [0] 5 3 10 3 2" xfId="16439" xr:uid="{193D149C-37E6-4737-99ED-15A53795E428}"/>
    <cellStyle name="Moneda [0] 5 3 10 3 2 2" xfId="47486" xr:uid="{7CA37227-E012-4010-B195-5D5585F2AB30}"/>
    <cellStyle name="Moneda [0] 5 3 10 3 3" xfId="30617" xr:uid="{9859E152-A07E-475E-BD95-41693F9AB081}"/>
    <cellStyle name="Moneda [0] 5 3 10 4" xfId="20694" xr:uid="{1E917245-FD88-45B4-B9C0-1680A921587B}"/>
    <cellStyle name="Moneda [0] 5 3 10 4 2" xfId="51711" xr:uid="{DFDAFA7A-9EC5-4C78-B252-1054E9BF344E}"/>
    <cellStyle name="Moneda [0] 5 3 10 4 3" xfId="34842" xr:uid="{6504D7C8-17A3-4B3B-B68A-B835B9C7A41C}"/>
    <cellStyle name="Moneda [0] 5 3 10 5" xfId="9673" xr:uid="{7CC11BBD-22F9-4B18-9FDC-7FD9E0C56EE2}"/>
    <cellStyle name="Moneda [0] 5 3 10 5 2" xfId="40725" xr:uid="{4F668115-E2AD-4B55-B00D-37916965D36E}"/>
    <cellStyle name="Moneda [0] 5 3 10 6" xfId="23856" xr:uid="{00AAA443-88BE-464B-8AEC-60C9C4C24929}"/>
    <cellStyle name="Moneda [0] 5 3 11" xfId="1494" xr:uid="{7751D625-2B1F-4EAB-8E98-09B51DB01EBE}"/>
    <cellStyle name="Moneda [0] 5 3 11 2" xfId="3909" xr:uid="{F77F108D-6EA7-44BE-8E49-113883BEEE9C}"/>
    <cellStyle name="Moneda [0] 5 3 11 2 2" xfId="11892" xr:uid="{15EA5AED-0F67-4AC4-908B-0294730C2D28}"/>
    <cellStyle name="Moneda [0] 5 3 11 2 2 2" xfId="42940" xr:uid="{96C2D6B1-9147-4923-8594-E2A536CDC10A}"/>
    <cellStyle name="Moneda [0] 5 3 11 2 3" xfId="26071" xr:uid="{DEABE3A0-91F1-4D06-8D98-89A0A7C73D5D}"/>
    <cellStyle name="Moneda [0] 5 3 11 3" xfId="6323" xr:uid="{F91B22EE-7863-4CA0-8F1D-75AAD52213F0}"/>
    <cellStyle name="Moneda [0] 5 3 11 3 2" xfId="15500" xr:uid="{D493408C-66C4-4352-B14C-2FC1B49943C2}"/>
    <cellStyle name="Moneda [0] 5 3 11 3 2 2" xfId="46547" xr:uid="{7D029E1F-C54F-4DAD-9313-1FFBCB75F601}"/>
    <cellStyle name="Moneda [0] 5 3 11 3 3" xfId="29678" xr:uid="{052E8087-508F-4B26-AFB6-ACCC8C3314FF}"/>
    <cellStyle name="Moneda [0] 5 3 11 4" xfId="19755" xr:uid="{DD36040F-AF9A-4900-AADF-1469B4D46E0D}"/>
    <cellStyle name="Moneda [0] 5 3 11 4 2" xfId="50772" xr:uid="{49596670-BAA6-49FB-A985-712E2280C777}"/>
    <cellStyle name="Moneda [0] 5 3 11 4 3" xfId="33903" xr:uid="{4AF21FAC-E372-4175-8EC1-1815D68FE80B}"/>
    <cellStyle name="Moneda [0] 5 3 11 5" xfId="8734" xr:uid="{2F95B6FA-D846-4D6B-911E-C213063262A2}"/>
    <cellStyle name="Moneda [0] 5 3 11 5 2" xfId="39786" xr:uid="{BF9E4BD6-3E51-4BB1-9CAE-512B5D24B486}"/>
    <cellStyle name="Moneda [0] 5 3 11 6" xfId="22917" xr:uid="{2888CA5E-1DA9-4A54-A2B0-5FC0DA68A858}"/>
    <cellStyle name="Moneda [0] 5 3 12" xfId="750" xr:uid="{E3CFAC37-DF36-4D0E-8119-FD159527227C}"/>
    <cellStyle name="Moneda [0] 5 3 12 2" xfId="13725" xr:uid="{E294C26B-AEF2-4774-B2C7-73C8501CB462}"/>
    <cellStyle name="Moneda [0] 5 3 12 2 2" xfId="44773" xr:uid="{BF56A477-F48C-45FA-8057-2344E4A6F761}"/>
    <cellStyle name="Moneda [0] 5 3 12 2 3" xfId="27904" xr:uid="{65465FFB-3DCA-4775-B445-F79A46DDDDF1}"/>
    <cellStyle name="Moneda [0] 5 3 12 3" xfId="17333" xr:uid="{EF8734C3-E8D2-4D3B-B0FA-DD37C417AD81}"/>
    <cellStyle name="Moneda [0] 5 3 12 3 2" xfId="48380" xr:uid="{2B1812D8-BCE3-413E-B72F-5A701592FBEB}"/>
    <cellStyle name="Moneda [0] 5 3 12 3 3" xfId="31511" xr:uid="{9B5B353F-0980-41F2-BCC0-181764794ADD}"/>
    <cellStyle name="Moneda [0] 5 3 12 4" xfId="21588" xr:uid="{E261D0B9-B236-48D3-9161-B40BF3AA3FD6}"/>
    <cellStyle name="Moneda [0] 5 3 12 4 2" xfId="52605" xr:uid="{9E369F5B-5BC1-44C2-B59B-5D403F5DE8BF}"/>
    <cellStyle name="Moneda [0] 5 3 12 4 3" xfId="35736" xr:uid="{D8416422-5543-406F-9545-492CA70DCD50}"/>
    <cellStyle name="Moneda [0] 5 3 12 5" xfId="10567" xr:uid="{ADDE40D8-4B25-414B-B428-5E657776A5A2}"/>
    <cellStyle name="Moneda [0] 5 3 12 5 2" xfId="41619" xr:uid="{C1436D9D-7485-4833-B67D-6BB28DB5ADE9}"/>
    <cellStyle name="Moneda [0] 5 3 12 6" xfId="24750" xr:uid="{7A611463-045E-486F-8AF3-EC2CE1FDE2CC}"/>
    <cellStyle name="Moneda [0] 5 3 13" xfId="3165" xr:uid="{8FA4238B-36AA-4A3E-B9F6-A5E544F6B4DA}"/>
    <cellStyle name="Moneda [0] 5 3 13 2" xfId="14022" xr:uid="{AD89DDD5-33FA-43BE-8E3B-89B769404F28}"/>
    <cellStyle name="Moneda [0] 5 3 13 2 2" xfId="45070" xr:uid="{3C9B2D18-99D0-4E12-ADDA-A4C2EAF1BC03}"/>
    <cellStyle name="Moneda [0] 5 3 13 2 3" xfId="28201" xr:uid="{015356A5-24E8-443E-BD0A-366180CDC4B1}"/>
    <cellStyle name="Moneda [0] 5 3 13 3" xfId="17630" xr:uid="{1317A633-87C8-4583-934C-476A6CE4D135}"/>
    <cellStyle name="Moneda [0] 5 3 13 3 2" xfId="48677" xr:uid="{6CA6CF4D-612B-44BA-ADD9-D5774C0E6AE4}"/>
    <cellStyle name="Moneda [0] 5 3 13 3 3" xfId="31808" xr:uid="{A56D4829-3730-43E4-9ABB-6190AF5F8225}"/>
    <cellStyle name="Moneda [0] 5 3 13 4" xfId="21885" xr:uid="{936CFD70-ABD5-4D87-934F-B6A173CABAC9}"/>
    <cellStyle name="Moneda [0] 5 3 13 4 2" xfId="52902" xr:uid="{B0F118C0-0005-48EF-8FFC-AC67CBB37AF6}"/>
    <cellStyle name="Moneda [0] 5 3 13 4 3" xfId="36033" xr:uid="{2DFBD6E2-3637-4E4D-A147-B3060CA3F31B}"/>
    <cellStyle name="Moneda [0] 5 3 13 5" xfId="10864" xr:uid="{60DE0D33-B653-4B19-A56C-72A794FF5FB5}"/>
    <cellStyle name="Moneda [0] 5 3 13 5 2" xfId="41916" xr:uid="{549D07FD-B04D-4C59-8584-622C21B10A71}"/>
    <cellStyle name="Moneda [0] 5 3 13 6" xfId="25047" xr:uid="{E0502B84-91AC-4F9A-8BF9-FC7753FDA01B}"/>
    <cellStyle name="Moneda [0] 5 3 14" xfId="5580" xr:uid="{7BEEF357-021D-4DC1-87A2-374488723DFD}"/>
    <cellStyle name="Moneda [0] 5 3 14 2" xfId="14137" xr:uid="{9F7087FC-E6FF-4182-B7C2-D222D3C27A42}"/>
    <cellStyle name="Moneda [0] 5 3 14 2 2" xfId="45185" xr:uid="{C08C9A10-5072-4FEF-8602-99B2DE57D70B}"/>
    <cellStyle name="Moneda [0] 5 3 14 2 3" xfId="28316" xr:uid="{7F4BC32D-25E1-4208-97F2-B324ADAD2575}"/>
    <cellStyle name="Moneda [0] 5 3 14 3" xfId="17745" xr:uid="{50968BA0-082C-4F64-97AA-FEE9933206C4}"/>
    <cellStyle name="Moneda [0] 5 3 14 3 2" xfId="48792" xr:uid="{FEF2FAC3-4187-4D10-B3AF-C7BEBC69695A}"/>
    <cellStyle name="Moneda [0] 5 3 14 3 3" xfId="31923" xr:uid="{6FCCB9DE-0AE9-4E34-AB5B-159C94C75F80}"/>
    <cellStyle name="Moneda [0] 5 3 14 4" xfId="22000" xr:uid="{9DFF9FC8-4744-46EB-950A-50D6F49526B3}"/>
    <cellStyle name="Moneda [0] 5 3 14 4 2" xfId="53017" xr:uid="{E2996E3F-C3CA-4B40-BA27-00EBD22021C7}"/>
    <cellStyle name="Moneda [0] 5 3 14 4 3" xfId="36148" xr:uid="{EA125000-CC23-4DE8-9390-B06E912BBB25}"/>
    <cellStyle name="Moneda [0] 5 3 14 5" xfId="10979" xr:uid="{6A36E911-0F12-4B44-8D32-55BAD68F424A}"/>
    <cellStyle name="Moneda [0] 5 3 14 5 2" xfId="42031" xr:uid="{06741310-F0C6-4F1D-B0B1-8075E61E32B4}"/>
    <cellStyle name="Moneda [0] 5 3 14 6" xfId="25162" xr:uid="{95B1B093-F956-4953-BCA8-76221CABA460}"/>
    <cellStyle name="Moneda [0] 5 3 15" xfId="11149" xr:uid="{F95FF614-7787-4E45-B752-1A90DEEB9C1C}"/>
    <cellStyle name="Moneda [0] 5 3 15 2" xfId="14757" xr:uid="{98B805F0-0D23-46E2-9787-A04127CC7684}"/>
    <cellStyle name="Moneda [0] 5 3 15 2 2" xfId="45804" xr:uid="{87864F37-24B4-4BE1-A300-B9C8B13E976F}"/>
    <cellStyle name="Moneda [0] 5 3 15 2 3" xfId="28935" xr:uid="{1D0CF600-3F28-479E-9AA8-5B234B384D12}"/>
    <cellStyle name="Moneda [0] 5 3 15 3" xfId="19012" xr:uid="{0A4273B0-74E7-48D5-BE8F-2A6DFC6915FC}"/>
    <cellStyle name="Moneda [0] 5 3 15 3 2" xfId="50029" xr:uid="{3DE8876C-B01F-43A8-B64E-A9EED9F1279D}"/>
    <cellStyle name="Moneda [0] 5 3 15 3 3" xfId="33160" xr:uid="{59E7364F-07E3-4274-97F5-3870DDE9098E}"/>
    <cellStyle name="Moneda [0] 5 3 15 4" xfId="42197" xr:uid="{67415D3F-6FA0-4433-87CF-F1A2EF70C09E}"/>
    <cellStyle name="Moneda [0] 5 3 15 5" xfId="25328" xr:uid="{2FE01039-B81B-4754-A68F-9EF461E9C550}"/>
    <cellStyle name="Moneda [0] 5 3 16" xfId="14469" xr:uid="{86D17974-C9D3-4803-9FCB-307E61AD84EE}"/>
    <cellStyle name="Moneda [0] 5 3 16 2" xfId="45517" xr:uid="{870F1F05-E582-482A-A78E-348D0ED9A73F}"/>
    <cellStyle name="Moneda [0] 5 3 16 3" xfId="28648" xr:uid="{4A2FB417-087C-4961-8946-B65478246AC7}"/>
    <cellStyle name="Moneda [0] 5 3 17" xfId="14587" xr:uid="{24CE86BE-8903-42AD-9AC1-6A009D01350F}"/>
    <cellStyle name="Moneda [0] 5 3 17 2" xfId="45634" xr:uid="{58A94A7D-F708-435C-94EB-37981DA5FDB5}"/>
    <cellStyle name="Moneda [0] 5 3 17 3" xfId="28765" xr:uid="{328E8F0E-5484-407D-BF83-BF53DB58EDBB}"/>
    <cellStyle name="Moneda [0] 5 3 18" xfId="18130" xr:uid="{7FD4BC1C-DFA9-4542-9064-6FC414893AEC}"/>
    <cellStyle name="Moneda [0] 5 3 18 2" xfId="49147" xr:uid="{5B1199D9-E483-4EDC-8D6B-348B1825E189}"/>
    <cellStyle name="Moneda [0] 5 3 18 3" xfId="32278" xr:uid="{81E073F2-B0B8-49BC-BC5D-E43FA4814947}"/>
    <cellStyle name="Moneda [0] 5 3 19" xfId="18430" xr:uid="{80C9B7BA-F710-4247-ADC0-146C8B4D6637}"/>
    <cellStyle name="Moneda [0] 5 3 19 2" xfId="49447" xr:uid="{7B726BAB-CAC4-47EB-9984-3FC67037CADA}"/>
    <cellStyle name="Moneda [0] 5 3 19 3" xfId="32578" xr:uid="{823437FA-F93B-4611-9646-CAF8CD473215}"/>
    <cellStyle name="Moneda [0] 5 3 2" xfId="281" xr:uid="{DB253699-CFED-4C49-968A-2E5E7606D980}"/>
    <cellStyle name="Moneda [0] 5 3 2 10" xfId="14470" xr:uid="{60235FD9-57B6-458E-8725-1B62A750BF96}"/>
    <cellStyle name="Moneda [0] 5 3 2 10 2" xfId="45518" xr:uid="{8798E6B3-41C3-48D2-907B-E575DCF44064}"/>
    <cellStyle name="Moneda [0] 5 3 2 10 3" xfId="28649" xr:uid="{3F5571D0-8CF2-4D6F-A9EF-5A3324FFBB44}"/>
    <cellStyle name="Moneda [0] 5 3 2 11" xfId="14634" xr:uid="{E35CC04A-3AA4-4774-A645-C55F92914774}"/>
    <cellStyle name="Moneda [0] 5 3 2 11 2" xfId="45681" xr:uid="{93FD35DF-FF7F-4953-A188-91FE52F9D281}"/>
    <cellStyle name="Moneda [0] 5 3 2 11 3" xfId="28812" xr:uid="{36BFC6F5-852F-4FF9-B09A-B167F5FE25C2}"/>
    <cellStyle name="Moneda [0] 5 3 2 12" xfId="18131" xr:uid="{EE7D15E1-F92B-4A06-A669-216C5E2382AB}"/>
    <cellStyle name="Moneda [0] 5 3 2 12 2" xfId="49148" xr:uid="{E86B3BED-B879-45BD-A5C0-81AD5333B276}"/>
    <cellStyle name="Moneda [0] 5 3 2 12 3" xfId="32279" xr:uid="{D76739A5-CC07-4FE1-998F-226079B2F9BD}"/>
    <cellStyle name="Moneda [0] 5 3 2 13" xfId="18431" xr:uid="{4674FB47-10D5-4C59-B0CB-51C4A87E23EA}"/>
    <cellStyle name="Moneda [0] 5 3 2 13 2" xfId="49448" xr:uid="{C7B0A32F-288A-4B97-BFF5-825DF5B7C81B}"/>
    <cellStyle name="Moneda [0] 5 3 2 13 3" xfId="32579" xr:uid="{EE9865C8-7C38-4AAE-A40B-08ED72157AD2}"/>
    <cellStyle name="Moneda [0] 5 3 2 14" xfId="18731" xr:uid="{BA3688EC-2C5D-458D-AE1E-BE369A507CEC}"/>
    <cellStyle name="Moneda [0] 5 3 2 14 2" xfId="49748" xr:uid="{052B3522-470A-4C0B-AA82-C846D2DDA06A}"/>
    <cellStyle name="Moneda [0] 5 3 2 14 3" xfId="32879" xr:uid="{C5DB1B2A-F8AA-4797-9A73-9C5EE3991C17}"/>
    <cellStyle name="Moneda [0] 5 3 2 15" xfId="18893" xr:uid="{1D1AEEB6-B41B-4717-B682-12ECA632CC60}"/>
    <cellStyle name="Moneda [0] 5 3 2 15 2" xfId="49910" xr:uid="{2E1EC36A-0F99-48D5-85CD-7CC88AB71F3C}"/>
    <cellStyle name="Moneda [0] 5 3 2 15 3" xfId="33041" xr:uid="{DAA2562E-9776-400C-B3D2-7A7BC1192668}"/>
    <cellStyle name="Moneda [0] 5 3 2 16" xfId="8112" xr:uid="{46CEC4AE-F0B1-4F64-8518-6698CED2D703}"/>
    <cellStyle name="Moneda [0] 5 3 2 16 2" xfId="53352" xr:uid="{28ED922F-9E87-4EC6-9CB5-EB66EB93F78B}"/>
    <cellStyle name="Moneda [0] 5 3 2 16 3" xfId="36483" xr:uid="{947A9D2D-94A0-447E-A9FC-1DFBF6415275}"/>
    <cellStyle name="Moneda [0] 5 3 2 17" xfId="36788" xr:uid="{22ABB478-7033-402B-8E7C-567C17E45668}"/>
    <cellStyle name="Moneda [0] 5 3 2 17 2" xfId="53657" xr:uid="{6F1B0EC2-531A-445B-868B-4409E7A39FC9}"/>
    <cellStyle name="Moneda [0] 5 3 2 18" xfId="37098" xr:uid="{94242886-E7EB-426C-B327-91E2CB103C53}"/>
    <cellStyle name="Moneda [0] 5 3 2 18 2" xfId="53967" xr:uid="{35B8866C-46B2-4687-9571-546E667622F8}"/>
    <cellStyle name="Moneda [0] 5 3 2 19" xfId="37401" xr:uid="{22648D44-C295-47C7-A124-1CF7149F575E}"/>
    <cellStyle name="Moneda [0] 5 3 2 19 2" xfId="54270" xr:uid="{618BD8AF-6038-4E24-84F7-F576B409E679}"/>
    <cellStyle name="Moneda [0] 5 3 2 2" xfId="628" xr:uid="{D7C3CDB0-65F3-4A6C-BE9A-D3F1DA985A4B}"/>
    <cellStyle name="Moneda [0] 5 3 2 2 2" xfId="2900" xr:uid="{BFFEAC28-F704-4312-87FA-E192E73D39BC}"/>
    <cellStyle name="Moneda [0] 5 3 2 2 2 2" xfId="5315" xr:uid="{9E425E32-81E3-420E-BFC8-10926433AA9F}"/>
    <cellStyle name="Moneda [0] 5 3 2 2 2 2 2" xfId="13298" xr:uid="{0247B7C7-E757-4844-AA68-6A95BE2488BF}"/>
    <cellStyle name="Moneda [0] 5 3 2 2 2 2 2 2" xfId="44346" xr:uid="{B433593A-2A87-4FB9-96DB-F2474740A15B}"/>
    <cellStyle name="Moneda [0] 5 3 2 2 2 2 3" xfId="27477" xr:uid="{2D0188A6-2C58-4B73-B315-DD55BBAFA486}"/>
    <cellStyle name="Moneda [0] 5 3 2 2 2 3" xfId="7729" xr:uid="{3165159D-42B5-466E-BEB7-ADDB34A0873F}"/>
    <cellStyle name="Moneda [0] 5 3 2 2 2 3 2" xfId="16906" xr:uid="{74CCEA3A-681B-4F51-8AEC-5D698C83291A}"/>
    <cellStyle name="Moneda [0] 5 3 2 2 2 3 2 2" xfId="47953" xr:uid="{A32DFF1C-CEDD-44D4-A745-55A13C031C55}"/>
    <cellStyle name="Moneda [0] 5 3 2 2 2 3 3" xfId="31084" xr:uid="{8B29FF75-9B65-4A89-A38C-F47724F3C8A7}"/>
    <cellStyle name="Moneda [0] 5 3 2 2 2 4" xfId="21161" xr:uid="{BFE8F56B-BBCC-4019-830A-85E9E288FBE9}"/>
    <cellStyle name="Moneda [0] 5 3 2 2 2 4 2" xfId="52178" xr:uid="{B9B12AD6-E9A9-4E1D-963E-785F2A9C3583}"/>
    <cellStyle name="Moneda [0] 5 3 2 2 2 4 3" xfId="35309" xr:uid="{D23360C4-D504-4F75-802B-654211766BAD}"/>
    <cellStyle name="Moneda [0] 5 3 2 2 2 5" xfId="10140" xr:uid="{3C2BB2F5-9D91-4ED8-B669-4B029E412614}"/>
    <cellStyle name="Moneda [0] 5 3 2 2 2 5 2" xfId="41192" xr:uid="{78505E54-E20E-4822-BE6D-431294B09D4C}"/>
    <cellStyle name="Moneda [0] 5 3 2 2 2 6" xfId="24323" xr:uid="{825E1B8E-EFD5-45FC-A0C4-4E00BD9D5192}"/>
    <cellStyle name="Moneda [0] 5 3 2 2 3" xfId="1899" xr:uid="{689675E3-C447-4533-886E-465D49AB3FB2}"/>
    <cellStyle name="Moneda [0] 5 3 2 2 3 2" xfId="4314" xr:uid="{B237320A-2038-4601-A073-24E78D615198}"/>
    <cellStyle name="Moneda [0] 5 3 2 2 3 2 2" xfId="12297" xr:uid="{6B21A264-0AF2-4F83-908F-F710295C3E18}"/>
    <cellStyle name="Moneda [0] 5 3 2 2 3 2 2 2" xfId="43345" xr:uid="{8B109FE8-3A53-4DFD-9E0E-6A9D7656F1C7}"/>
    <cellStyle name="Moneda [0] 5 3 2 2 3 2 3" xfId="26476" xr:uid="{74DECEA8-49D4-494C-8C90-F00014592F55}"/>
    <cellStyle name="Moneda [0] 5 3 2 2 3 3" xfId="6728" xr:uid="{80CC53EB-7E83-4C51-BEE3-0E4C702555D7}"/>
    <cellStyle name="Moneda [0] 5 3 2 2 3 3 2" xfId="15905" xr:uid="{E5AB6E27-F0BE-4C64-9B96-8399CB676518}"/>
    <cellStyle name="Moneda [0] 5 3 2 2 3 3 2 2" xfId="46952" xr:uid="{F5198CC9-46E1-48AC-A6A3-390189973F91}"/>
    <cellStyle name="Moneda [0] 5 3 2 2 3 3 3" xfId="30083" xr:uid="{6721684D-79AB-4211-853F-6C6FE10382B1}"/>
    <cellStyle name="Moneda [0] 5 3 2 2 3 4" xfId="20160" xr:uid="{37B64088-C6D1-4B81-9D98-2787CDF32A4D}"/>
    <cellStyle name="Moneda [0] 5 3 2 2 3 4 2" xfId="51177" xr:uid="{51CED59A-FCBA-4BCE-848B-9A0B28B8DFCF}"/>
    <cellStyle name="Moneda [0] 5 3 2 2 3 4 3" xfId="34308" xr:uid="{83DB40F2-2133-4444-A6F2-416528DB9E92}"/>
    <cellStyle name="Moneda [0] 5 3 2 2 3 5" xfId="9139" xr:uid="{99749343-3588-481E-A506-030732A5F023}"/>
    <cellStyle name="Moneda [0] 5 3 2 2 3 5 2" xfId="40191" xr:uid="{EC59C68F-7BDA-4D6A-B167-26B998F02F62}"/>
    <cellStyle name="Moneda [0] 5 3 2 2 3 6" xfId="23322" xr:uid="{F5959022-B258-4B1E-BCAE-0BB75125EF72}"/>
    <cellStyle name="Moneda [0] 5 3 2 2 4" xfId="1217" xr:uid="{C1D24A24-3E65-42AF-A2E5-B224928AF56D}"/>
    <cellStyle name="Moneda [0] 5 3 2 2 4 2" xfId="11616" xr:uid="{880FC770-D59E-440C-BAD2-F0DFADE24107}"/>
    <cellStyle name="Moneda [0] 5 3 2 2 4 2 2" xfId="42664" xr:uid="{239F5642-2F01-414F-8A33-D9BFFA980D26}"/>
    <cellStyle name="Moneda [0] 5 3 2 2 4 3" xfId="25795" xr:uid="{E3BBF675-82EE-4ADD-B476-09BEE0EB37BA}"/>
    <cellStyle name="Moneda [0] 5 3 2 2 5" xfId="3632" xr:uid="{4D137B64-FFAF-4655-B112-FEDA81564980}"/>
    <cellStyle name="Moneda [0] 5 3 2 2 5 2" xfId="15224" xr:uid="{D53CD7DE-2536-476F-8ED8-CC1A7C2922B5}"/>
    <cellStyle name="Moneda [0] 5 3 2 2 5 2 2" xfId="46271" xr:uid="{FE86B020-36B2-4408-8683-3C67E8513224}"/>
    <cellStyle name="Moneda [0] 5 3 2 2 5 3" xfId="29402" xr:uid="{D2D2F3AF-678C-4788-ABC0-C1078B3BACF6}"/>
    <cellStyle name="Moneda [0] 5 3 2 2 6" xfId="6047" xr:uid="{7F3C852D-22F7-431D-BA6F-F0508382CA4C}"/>
    <cellStyle name="Moneda [0] 5 3 2 2 6 2" xfId="19479" xr:uid="{2AD4B5F3-9029-46E7-96E5-85289CE02F61}"/>
    <cellStyle name="Moneda [0] 5 3 2 2 6 2 2" xfId="50496" xr:uid="{624BD6FB-6C5A-45E3-940D-5DB6013547DC}"/>
    <cellStyle name="Moneda [0] 5 3 2 2 6 3" xfId="33627" xr:uid="{A74F1BB9-D584-4CBF-B950-ACAFB76AF605}"/>
    <cellStyle name="Moneda [0] 5 3 2 2 7" xfId="8458" xr:uid="{44A63FC7-33A2-4FDE-9E54-6892F1572C8D}"/>
    <cellStyle name="Moneda [0] 5 3 2 2 7 2" xfId="39510" xr:uid="{3DBC9583-A60A-476F-BEB7-B82C74BB7A59}"/>
    <cellStyle name="Moneda [0] 5 3 2 2 8" xfId="22641" xr:uid="{6B0E4A8A-9976-409A-8A7F-03308CDCACB1}"/>
    <cellStyle name="Moneda [0] 5 3 2 20" xfId="37701" xr:uid="{2E11A725-EDC0-45C5-AA04-78A7D5C42374}"/>
    <cellStyle name="Moneda [0] 5 3 2 20 2" xfId="54570" xr:uid="{93A774CD-DBE1-42FD-9126-68CB3773DE32}"/>
    <cellStyle name="Moneda [0] 5 3 2 21" xfId="38003" xr:uid="{F7C7AC9C-2617-46D0-853E-02F7A86B781A}"/>
    <cellStyle name="Moneda [0] 5 3 2 21 2" xfId="54872" xr:uid="{F58D979A-02A0-4C86-91DB-847F365737FE}"/>
    <cellStyle name="Moneda [0] 5 3 2 22" xfId="38305" xr:uid="{36D71789-A301-4BA8-8F16-E395C8CF332A}"/>
    <cellStyle name="Moneda [0] 5 3 2 22 2" xfId="55174" xr:uid="{EDFDF0C8-0AD1-4E2B-9A9D-253908787025}"/>
    <cellStyle name="Moneda [0] 5 3 2 23" xfId="38605" xr:uid="{2532B3D7-52AA-4302-B777-21789D030F3B}"/>
    <cellStyle name="Moneda [0] 5 3 2 23 2" xfId="55474" xr:uid="{9726A5B6-3DCF-47EC-A48E-A36FFD272D4D}"/>
    <cellStyle name="Moneda [0] 5 3 2 24" xfId="38905" xr:uid="{9CCB305E-79AA-4138-B475-D8E7B9E1B93A}"/>
    <cellStyle name="Moneda [0] 5 3 2 24 2" xfId="55774" xr:uid="{BA29D6D8-15BB-4532-804E-5DC6D817A5FE}"/>
    <cellStyle name="Moneda [0] 5 3 2 25" xfId="39164" xr:uid="{0C3F5C07-DD0E-4A2C-AE80-B42BCEAB5088}"/>
    <cellStyle name="Moneda [0] 5 3 2 26" xfId="22295" xr:uid="{62379621-6763-4A88-9EB9-CE9DA4B23308}"/>
    <cellStyle name="Moneda [0] 5 3 2 3" xfId="1415" xr:uid="{AE990119-0F82-40F6-8385-43AD3EB8D3F2}"/>
    <cellStyle name="Moneda [0] 5 3 2 3 2" xfId="3097" xr:uid="{3E83490E-8050-48EF-99C6-F2F02A948E57}"/>
    <cellStyle name="Moneda [0] 5 3 2 3 2 2" xfId="5512" xr:uid="{7B879C93-E65A-4D4E-AB01-01C1591D50DB}"/>
    <cellStyle name="Moneda [0] 5 3 2 3 2 2 2" xfId="13495" xr:uid="{D0FCF4E2-C384-4374-9B64-71E24D743651}"/>
    <cellStyle name="Moneda [0] 5 3 2 3 2 2 2 2" xfId="44543" xr:uid="{ED06CBF7-FD34-4F3E-AB02-F490BFEB7A82}"/>
    <cellStyle name="Moneda [0] 5 3 2 3 2 2 3" xfId="27674" xr:uid="{25BCB7A7-014A-4A9C-996A-800D12114532}"/>
    <cellStyle name="Moneda [0] 5 3 2 3 2 3" xfId="7926" xr:uid="{7CE236D0-174A-460F-B64D-B20E6C6D5D73}"/>
    <cellStyle name="Moneda [0] 5 3 2 3 2 3 2" xfId="17103" xr:uid="{AD06F318-ED34-4BC4-85DB-F2CD9B1CFBBA}"/>
    <cellStyle name="Moneda [0] 5 3 2 3 2 3 2 2" xfId="48150" xr:uid="{0122A027-4A90-4445-B32E-C6A49FE850F7}"/>
    <cellStyle name="Moneda [0] 5 3 2 3 2 3 3" xfId="31281" xr:uid="{F97DB18C-79B7-432E-86BD-7B900DCA74C7}"/>
    <cellStyle name="Moneda [0] 5 3 2 3 2 4" xfId="21358" xr:uid="{0A6A73C7-B437-4E69-ADDD-21A4A51AD661}"/>
    <cellStyle name="Moneda [0] 5 3 2 3 2 4 2" xfId="52375" xr:uid="{2BD965F8-D5B9-4350-96FE-09E85BA3F16F}"/>
    <cellStyle name="Moneda [0] 5 3 2 3 2 4 3" xfId="35506" xr:uid="{19C03702-533B-4C28-A131-41ECB6285B07}"/>
    <cellStyle name="Moneda [0] 5 3 2 3 2 5" xfId="10337" xr:uid="{9F20BF84-4A78-4ACD-9314-075121725036}"/>
    <cellStyle name="Moneda [0] 5 3 2 3 2 5 2" xfId="41389" xr:uid="{29FA1E50-01DA-4DCE-8806-3FCD484A88F5}"/>
    <cellStyle name="Moneda [0] 5 3 2 3 2 6" xfId="24520" xr:uid="{174C4233-69A1-448C-9E77-5C6034A0FF97}"/>
    <cellStyle name="Moneda [0] 5 3 2 3 3" xfId="2201" xr:uid="{ECCCE4E3-6781-4267-B0A9-31916A72234E}"/>
    <cellStyle name="Moneda [0] 5 3 2 3 3 2" xfId="4616" xr:uid="{DEFD6076-737A-4E63-B836-A4E1360612A5}"/>
    <cellStyle name="Moneda [0] 5 3 2 3 3 2 2" xfId="12599" xr:uid="{3F5B75C1-341D-4037-AD5A-B41C9E495F94}"/>
    <cellStyle name="Moneda [0] 5 3 2 3 3 2 2 2" xfId="43647" xr:uid="{4942CEEF-020E-44A7-870A-13359DB4CEA3}"/>
    <cellStyle name="Moneda [0] 5 3 2 3 3 2 3" xfId="26778" xr:uid="{5CA1A1C4-5DE5-44B7-AE64-99A1646BED03}"/>
    <cellStyle name="Moneda [0] 5 3 2 3 3 3" xfId="7030" xr:uid="{DDD10129-D7F5-44BD-ABF2-22859936ADC0}"/>
    <cellStyle name="Moneda [0] 5 3 2 3 3 3 2" xfId="16207" xr:uid="{C8DB2A29-0FBD-48E1-8411-B3416EF44912}"/>
    <cellStyle name="Moneda [0] 5 3 2 3 3 3 2 2" xfId="47254" xr:uid="{2867A73A-F4B7-4C5D-BEE8-7651621249C1}"/>
    <cellStyle name="Moneda [0] 5 3 2 3 3 3 3" xfId="30385" xr:uid="{E5D3CD7C-BFAC-4B36-90B2-66DB5B06967D}"/>
    <cellStyle name="Moneda [0] 5 3 2 3 3 4" xfId="20462" xr:uid="{EF310D1F-56CC-447F-A7E9-0C0EF8312684}"/>
    <cellStyle name="Moneda [0] 5 3 2 3 3 4 2" xfId="51479" xr:uid="{A8E24740-7E7A-4BB6-BB89-0F9E58C0894B}"/>
    <cellStyle name="Moneda [0] 5 3 2 3 3 4 3" xfId="34610" xr:uid="{CD21CDBE-F43F-49D7-A76B-A1F3A0A34387}"/>
    <cellStyle name="Moneda [0] 5 3 2 3 3 5" xfId="9441" xr:uid="{1C8A14DF-BDFA-4D7F-B422-5D5FBBCB9A16}"/>
    <cellStyle name="Moneda [0] 5 3 2 3 3 5 2" xfId="40493" xr:uid="{43DB09B4-9DED-48C4-8BF3-F962716FEDBD}"/>
    <cellStyle name="Moneda [0] 5 3 2 3 3 6" xfId="23624" xr:uid="{2CF79638-A803-4AF2-ABB6-61AA2CEFF90E}"/>
    <cellStyle name="Moneda [0] 5 3 2 3 4" xfId="3830" xr:uid="{B2374FFD-8CE2-4E5C-BD0D-6F2F49D6D60C}"/>
    <cellStyle name="Moneda [0] 5 3 2 3 4 2" xfId="11813" xr:uid="{05B12025-ADA1-4AF8-ABFC-529279C3A7E2}"/>
    <cellStyle name="Moneda [0] 5 3 2 3 4 2 2" xfId="42861" xr:uid="{9BBEC188-233A-41C4-8F27-A4E400CB704E}"/>
    <cellStyle name="Moneda [0] 5 3 2 3 4 3" xfId="25992" xr:uid="{FB8569E0-F8AF-4A19-8B3F-1DEB4E20E2A6}"/>
    <cellStyle name="Moneda [0] 5 3 2 3 5" xfId="6244" xr:uid="{A56F30CA-5774-4C7C-991A-D17A31065E65}"/>
    <cellStyle name="Moneda [0] 5 3 2 3 5 2" xfId="15421" xr:uid="{7999FC82-42F0-488D-8C2D-441CB4C76375}"/>
    <cellStyle name="Moneda [0] 5 3 2 3 5 2 2" xfId="46468" xr:uid="{7530673F-D24F-48F2-AEB9-4C10958FEB3C}"/>
    <cellStyle name="Moneda [0] 5 3 2 3 5 3" xfId="29599" xr:uid="{B709E362-788B-4E85-9BB0-FB677500C279}"/>
    <cellStyle name="Moneda [0] 5 3 2 3 6" xfId="19676" xr:uid="{7CE341AC-1EF3-4DD4-8FF4-E201412D4140}"/>
    <cellStyle name="Moneda [0] 5 3 2 3 6 2" xfId="50693" xr:uid="{6020C7EC-4DAD-4BF0-A9D2-5CD1CD43E9A7}"/>
    <cellStyle name="Moneda [0] 5 3 2 3 6 3" xfId="33824" xr:uid="{3B336DAC-DEA9-42BE-8A1B-C690F549C86A}"/>
    <cellStyle name="Moneda [0] 5 3 2 3 7" xfId="8655" xr:uid="{AA683F80-C3DF-44AF-A4DA-118AA50BD0D0}"/>
    <cellStyle name="Moneda [0] 5 3 2 3 7 2" xfId="39707" xr:uid="{855CC044-8FF4-417E-8678-ABB1202C0269}"/>
    <cellStyle name="Moneda [0] 5 3 2 3 8" xfId="22838" xr:uid="{8E6546D3-B96E-47CE-8985-63FA71AB4AE7}"/>
    <cellStyle name="Moneda [0] 5 3 2 4" xfId="2554" xr:uid="{548CA0E9-7770-44C0-BCC4-2941400C855B}"/>
    <cellStyle name="Moneda [0] 5 3 2 4 2" xfId="4969" xr:uid="{95DE6344-EC9F-4951-B5D3-302D83E1E03F}"/>
    <cellStyle name="Moneda [0] 5 3 2 4 2 2" xfId="12952" xr:uid="{6F048A2B-36BF-4EDF-B20A-F85D2546A782}"/>
    <cellStyle name="Moneda [0] 5 3 2 4 2 2 2" xfId="44000" xr:uid="{5B9EC4F7-8ADA-4064-A229-3272CF7F71D8}"/>
    <cellStyle name="Moneda [0] 5 3 2 4 2 3" xfId="27131" xr:uid="{CB42CC3D-10B0-496C-93F8-ED67AC623E78}"/>
    <cellStyle name="Moneda [0] 5 3 2 4 3" xfId="7383" xr:uid="{DB159630-C5B3-489C-8FC4-CF0215C0135A}"/>
    <cellStyle name="Moneda [0] 5 3 2 4 3 2" xfId="16560" xr:uid="{80681E8B-9567-42A0-9006-30A620AEDF39}"/>
    <cellStyle name="Moneda [0] 5 3 2 4 3 2 2" xfId="47607" xr:uid="{068ABE1D-980A-417B-8EC8-A31C4D48DE25}"/>
    <cellStyle name="Moneda [0] 5 3 2 4 3 3" xfId="30738" xr:uid="{B9C3EC81-DD4D-44A8-AE1B-7D0AAA9A9DBD}"/>
    <cellStyle name="Moneda [0] 5 3 2 4 4" xfId="20815" xr:uid="{5ECD1F2A-5E02-4D3F-B151-173A4CF29961}"/>
    <cellStyle name="Moneda [0] 5 3 2 4 4 2" xfId="51832" xr:uid="{928DA9A2-44AE-4AA1-AA58-9598CA04E96A}"/>
    <cellStyle name="Moneda [0] 5 3 2 4 4 3" xfId="34963" xr:uid="{989DB3EA-1FFD-4A2A-B899-6A2BDA567C85}"/>
    <cellStyle name="Moneda [0] 5 3 2 4 5" xfId="9794" xr:uid="{108EA10B-3E07-407A-A4D3-8BEC0FFCA1F0}"/>
    <cellStyle name="Moneda [0] 5 3 2 4 5 2" xfId="40846" xr:uid="{7A1F7748-1183-456D-8764-DC23BF686B7D}"/>
    <cellStyle name="Moneda [0] 5 3 2 4 6" xfId="23977" xr:uid="{BEA362EC-3F1A-4921-87E8-8FA75B5B8C74}"/>
    <cellStyle name="Moneda [0] 5 3 2 5" xfId="1547" xr:uid="{928FF9E2-9292-45AA-96F2-1DE04A1B813A}"/>
    <cellStyle name="Moneda [0] 5 3 2 5 2" xfId="3962" xr:uid="{B5E2064A-D842-4776-A444-A860C81430E2}"/>
    <cellStyle name="Moneda [0] 5 3 2 5 2 2" xfId="11945" xr:uid="{4327DC4A-E3D0-4E0C-87A5-4382CD212AD3}"/>
    <cellStyle name="Moneda [0] 5 3 2 5 2 2 2" xfId="42993" xr:uid="{F46235CE-25D1-4C2E-A931-F0E8E86E64C7}"/>
    <cellStyle name="Moneda [0] 5 3 2 5 2 3" xfId="26124" xr:uid="{5BF611C7-E07F-49C7-A010-27711777BF93}"/>
    <cellStyle name="Moneda [0] 5 3 2 5 3" xfId="6376" xr:uid="{C96F6E67-C8BE-4B83-A986-64D7F660C84B}"/>
    <cellStyle name="Moneda [0] 5 3 2 5 3 2" xfId="15553" xr:uid="{BBAC2E4D-6DE1-458D-93AE-D3B49CA3E57D}"/>
    <cellStyle name="Moneda [0] 5 3 2 5 3 2 2" xfId="46600" xr:uid="{4E57FE95-2683-4461-9213-8995E2BE9D23}"/>
    <cellStyle name="Moneda [0] 5 3 2 5 3 3" xfId="29731" xr:uid="{62C3DF34-DDEB-4EE1-BAA1-8AB3C4A708CB}"/>
    <cellStyle name="Moneda [0] 5 3 2 5 4" xfId="19808" xr:uid="{5632A0D5-D6CD-4A87-B1BB-A60D757B8D24}"/>
    <cellStyle name="Moneda [0] 5 3 2 5 4 2" xfId="50825" xr:uid="{1E11126D-415E-4753-9BCE-C98E81B63F11}"/>
    <cellStyle name="Moneda [0] 5 3 2 5 4 3" xfId="33956" xr:uid="{A42251B7-4DAF-4364-91C4-719B89D19F0C}"/>
    <cellStyle name="Moneda [0] 5 3 2 5 5" xfId="8787" xr:uid="{2EA4D457-8A87-4D7E-A504-0BA8A5E8FCF6}"/>
    <cellStyle name="Moneda [0] 5 3 2 5 5 2" xfId="39839" xr:uid="{5DF91560-C1A7-4332-9415-2164FD070475}"/>
    <cellStyle name="Moneda [0] 5 3 2 5 6" xfId="22970" xr:uid="{50AA3509-46EA-4A66-923B-F76397BADB13}"/>
    <cellStyle name="Moneda [0] 5 3 2 6" xfId="871" xr:uid="{27726D56-E3DF-4240-9DF7-C196D66B338D}"/>
    <cellStyle name="Moneda [0] 5 3 2 6 2" xfId="13726" xr:uid="{F54E5655-C967-4358-A70D-FC266796DDFA}"/>
    <cellStyle name="Moneda [0] 5 3 2 6 2 2" xfId="44774" xr:uid="{1D263820-3557-4795-85C3-BEC174EA3CDE}"/>
    <cellStyle name="Moneda [0] 5 3 2 6 2 3" xfId="27905" xr:uid="{181F3CA8-A389-43AD-9232-54597E35D7E0}"/>
    <cellStyle name="Moneda [0] 5 3 2 6 3" xfId="17334" xr:uid="{D9C88895-E963-4EF7-88B2-8DE9DC1063B9}"/>
    <cellStyle name="Moneda [0] 5 3 2 6 3 2" xfId="48381" xr:uid="{9254DEC4-977A-44D0-9311-0204955732B0}"/>
    <cellStyle name="Moneda [0] 5 3 2 6 3 3" xfId="31512" xr:uid="{9C1C3E1C-98BA-4217-ABBA-E2CF1B23FC86}"/>
    <cellStyle name="Moneda [0] 5 3 2 6 4" xfId="21589" xr:uid="{4C2E54EA-7C42-45BD-AA0A-861E7CA7745D}"/>
    <cellStyle name="Moneda [0] 5 3 2 6 4 2" xfId="52606" xr:uid="{06383EA3-BB4E-434F-B11C-99274962B908}"/>
    <cellStyle name="Moneda [0] 5 3 2 6 4 3" xfId="35737" xr:uid="{BAD4C5F8-1F9A-451D-B78F-53FF0A40C7C8}"/>
    <cellStyle name="Moneda [0] 5 3 2 6 5" xfId="10568" xr:uid="{942CF57F-A742-4448-B646-888EDE5FFFA0}"/>
    <cellStyle name="Moneda [0] 5 3 2 6 5 2" xfId="41620" xr:uid="{39D120EA-98EA-459E-93F5-A1D529874EBF}"/>
    <cellStyle name="Moneda [0] 5 3 2 6 6" xfId="24751" xr:uid="{C27EAE99-6C1E-40AC-BD5F-FDF0D6C8A676}"/>
    <cellStyle name="Moneda [0] 5 3 2 7" xfId="3286" xr:uid="{478FE389-F492-4BF4-9400-4746187E31D3}"/>
    <cellStyle name="Moneda [0] 5 3 2 7 2" xfId="14023" xr:uid="{1287BDAF-A9CE-463F-B476-CF80A5B346CB}"/>
    <cellStyle name="Moneda [0] 5 3 2 7 2 2" xfId="45071" xr:uid="{E5C556DB-663D-4A7A-AA92-CAAB34966F3A}"/>
    <cellStyle name="Moneda [0] 5 3 2 7 2 3" xfId="28202" xr:uid="{A7DF1F50-A6F6-4730-BC79-238DEA1D4992}"/>
    <cellStyle name="Moneda [0] 5 3 2 7 3" xfId="17631" xr:uid="{6DF4531F-1621-4F7F-A03A-2B7A21D6DEAF}"/>
    <cellStyle name="Moneda [0] 5 3 2 7 3 2" xfId="48678" xr:uid="{20C95BB6-47D5-43C5-80AA-224DCCDAE91E}"/>
    <cellStyle name="Moneda [0] 5 3 2 7 3 3" xfId="31809" xr:uid="{7B6AFCC0-3278-499E-A358-7B3DD66A2DBF}"/>
    <cellStyle name="Moneda [0] 5 3 2 7 4" xfId="21886" xr:uid="{95F013F5-27F6-46F2-9686-8A914AC6192E}"/>
    <cellStyle name="Moneda [0] 5 3 2 7 4 2" xfId="52903" xr:uid="{DDBB3764-EDA2-41DC-BF7F-190DE2FFE375}"/>
    <cellStyle name="Moneda [0] 5 3 2 7 4 3" xfId="36034" xr:uid="{CA4FDA45-3370-44C1-AB7E-EF82F395A9D5}"/>
    <cellStyle name="Moneda [0] 5 3 2 7 5" xfId="10865" xr:uid="{8D0DF823-B199-4EC7-AC43-3E97D11790B7}"/>
    <cellStyle name="Moneda [0] 5 3 2 7 5 2" xfId="41917" xr:uid="{49CBD527-BBF6-4D40-814E-B67263FC0047}"/>
    <cellStyle name="Moneda [0] 5 3 2 7 6" xfId="25048" xr:uid="{DBFAAF86-E993-4A5B-BA0B-6A4A2CB4EF90}"/>
    <cellStyle name="Moneda [0] 5 3 2 8" xfId="5701" xr:uid="{EBD99FA3-8D60-4EBB-AFA0-96642BB492A2}"/>
    <cellStyle name="Moneda [0] 5 3 2 8 2" xfId="14184" xr:uid="{4E77937F-63CC-4335-9481-2E8B110926E3}"/>
    <cellStyle name="Moneda [0] 5 3 2 8 2 2" xfId="45232" xr:uid="{6C433741-167D-4BE0-9F62-FC9938F89ED5}"/>
    <cellStyle name="Moneda [0] 5 3 2 8 2 3" xfId="28363" xr:uid="{5B7AA71C-9EC6-4533-A53E-2DF18D056232}"/>
    <cellStyle name="Moneda [0] 5 3 2 8 3" xfId="17792" xr:uid="{E6BF7DE7-A3E2-468A-9FDB-FB97AAE5655C}"/>
    <cellStyle name="Moneda [0] 5 3 2 8 3 2" xfId="48839" xr:uid="{ECB33F03-5B04-444B-8F86-D80014B5577F}"/>
    <cellStyle name="Moneda [0] 5 3 2 8 3 3" xfId="31970" xr:uid="{D1AAEE0C-101C-4B90-82FE-6AA283818B88}"/>
    <cellStyle name="Moneda [0] 5 3 2 8 4" xfId="22047" xr:uid="{8849DC48-F4C6-4182-8A39-05AF6980C6A6}"/>
    <cellStyle name="Moneda [0] 5 3 2 8 4 2" xfId="53064" xr:uid="{5919E310-190B-4917-B6DC-99AFD7FB6D19}"/>
    <cellStyle name="Moneda [0] 5 3 2 8 4 3" xfId="36195" xr:uid="{33DE316D-56F6-409F-AE28-EF25872F3BA4}"/>
    <cellStyle name="Moneda [0] 5 3 2 8 5" xfId="11026" xr:uid="{BF31002A-F53A-4581-A35A-1E46187D3C14}"/>
    <cellStyle name="Moneda [0] 5 3 2 8 5 2" xfId="42078" xr:uid="{946FD32F-F000-41C5-938D-7176B13402E8}"/>
    <cellStyle name="Moneda [0] 5 3 2 8 6" xfId="25209" xr:uid="{CEE801D2-E322-429C-A376-D647A97BE99A}"/>
    <cellStyle name="Moneda [0] 5 3 2 9" xfId="11270" xr:uid="{5B1C8104-85E1-4753-B505-5756CE1094F6}"/>
    <cellStyle name="Moneda [0] 5 3 2 9 2" xfId="14878" xr:uid="{FAF7AFF8-B60F-4F9C-AB5E-48F88E724080}"/>
    <cellStyle name="Moneda [0] 5 3 2 9 2 2" xfId="45925" xr:uid="{1EEC40B8-7F91-4431-9887-172D0BDFA1E3}"/>
    <cellStyle name="Moneda [0] 5 3 2 9 2 3" xfId="29056" xr:uid="{E2682FDE-D44F-4A07-9B2F-931284097270}"/>
    <cellStyle name="Moneda [0] 5 3 2 9 3" xfId="19133" xr:uid="{9E4D1F42-7982-45DB-B490-0B69088F27D8}"/>
    <cellStyle name="Moneda [0] 5 3 2 9 3 2" xfId="50150" xr:uid="{DA5D29DE-7D4A-4918-ACD3-7505C23E4CA2}"/>
    <cellStyle name="Moneda [0] 5 3 2 9 3 3" xfId="33281" xr:uid="{FDEE7821-5633-4891-B8C8-B42BB1CEB46E}"/>
    <cellStyle name="Moneda [0] 5 3 2 9 4" xfId="42318" xr:uid="{54D18C2D-5A34-4D9A-9B45-7DFB3FDDB9FC}"/>
    <cellStyle name="Moneda [0] 5 3 2 9 5" xfId="25449" xr:uid="{760FF5F0-24BC-459E-94AD-9AA210003517}"/>
    <cellStyle name="Moneda [0] 5 3 20" xfId="18730" xr:uid="{56DFD3ED-8EEE-4A4A-A13B-6F385FF7B2C4}"/>
    <cellStyle name="Moneda [0] 5 3 20 2" xfId="49747" xr:uid="{69ED0A97-FB28-4051-8A81-1C89386A09AA}"/>
    <cellStyle name="Moneda [0] 5 3 20 3" xfId="32878" xr:uid="{391262A2-A97D-4A6A-BBBD-0A2B6013E66A}"/>
    <cellStyle name="Moneda [0] 5 3 21" xfId="18846" xr:uid="{E740C88A-D8A5-4CC6-BE5B-2C2D729A3664}"/>
    <cellStyle name="Moneda [0] 5 3 21 2" xfId="49863" xr:uid="{E33823D3-7F90-4D40-AAFB-998DEEF05C3D}"/>
    <cellStyle name="Moneda [0] 5 3 21 3" xfId="32994" xr:uid="{2F60620C-EF44-463F-82A6-542451B3D91F}"/>
    <cellStyle name="Moneda [0] 5 3 22" xfId="7991" xr:uid="{F68751C4-E79F-4B45-8F4A-CA098C7EDD71}"/>
    <cellStyle name="Moneda [0] 5 3 22 2" xfId="53351" xr:uid="{090C36E2-AD72-4FCD-8F5B-F2E27A1F193F}"/>
    <cellStyle name="Moneda [0] 5 3 22 3" xfId="36482" xr:uid="{55232CDC-5CEB-4B1B-A3B5-8A551942F486}"/>
    <cellStyle name="Moneda [0] 5 3 23" xfId="36787" xr:uid="{62E5DF14-3883-4E2E-BD85-E8578A227771}"/>
    <cellStyle name="Moneda [0] 5 3 23 2" xfId="53656" xr:uid="{16E28561-6E39-44EC-AFD2-10AEA5AE18A4}"/>
    <cellStyle name="Moneda [0] 5 3 24" xfId="37097" xr:uid="{50ACDFD8-F2E4-48C8-B6B6-6EFD05A93E9E}"/>
    <cellStyle name="Moneda [0] 5 3 24 2" xfId="53966" xr:uid="{6BE58227-768C-41CB-BDC1-2831CB10D06B}"/>
    <cellStyle name="Moneda [0] 5 3 25" xfId="37400" xr:uid="{1874304A-2F01-4F10-8DD6-3A54B4F97B2E}"/>
    <cellStyle name="Moneda [0] 5 3 25 2" xfId="54269" xr:uid="{EE554282-7D09-4B4D-9EFE-469AE6D85F16}"/>
    <cellStyle name="Moneda [0] 5 3 26" xfId="37700" xr:uid="{8809AA62-24F7-49BA-93D5-B808C941DA80}"/>
    <cellStyle name="Moneda [0] 5 3 26 2" xfId="54569" xr:uid="{5DCAD91B-089D-4122-9C37-10535E7F0B0F}"/>
    <cellStyle name="Moneda [0] 5 3 27" xfId="38002" xr:uid="{B7067384-F685-4349-9684-81668D041D85}"/>
    <cellStyle name="Moneda [0] 5 3 27 2" xfId="54871" xr:uid="{E12872C6-A45B-42FD-8AA1-576683A25353}"/>
    <cellStyle name="Moneda [0] 5 3 28" xfId="38304" xr:uid="{F12880A8-8417-4AFD-91DE-FAB1D8BDDC9A}"/>
    <cellStyle name="Moneda [0] 5 3 28 2" xfId="55173" xr:uid="{A47F8818-26D2-4264-B4CE-AC81C4EBD855}"/>
    <cellStyle name="Moneda [0] 5 3 29" xfId="38604" xr:uid="{F4944B89-B722-4A8F-94A1-804A1116029A}"/>
    <cellStyle name="Moneda [0] 5 3 29 2" xfId="55473" xr:uid="{25D40FF6-EADC-49D3-A14D-20BDF110CCF2}"/>
    <cellStyle name="Moneda [0] 5 3 3" xfId="335" xr:uid="{5D5C9771-A9E5-4BBC-B80A-4A36CD73D84B}"/>
    <cellStyle name="Moneda [0] 5 3 3 10" xfId="14471" xr:uid="{D15F4553-0385-4CFC-8D9F-A230DC6945F9}"/>
    <cellStyle name="Moneda [0] 5 3 3 10 2" xfId="45519" xr:uid="{ADF3EE8E-CA46-443D-97FC-CC57982B6FB5}"/>
    <cellStyle name="Moneda [0] 5 3 3 10 3" xfId="28650" xr:uid="{5D4A7F4A-1018-47EE-8125-0F48AAE6287C}"/>
    <cellStyle name="Moneda [0] 5 3 3 11" xfId="14692" xr:uid="{8D4C3A1A-AE79-4C32-969D-F0188E5F2AFE}"/>
    <cellStyle name="Moneda [0] 5 3 3 11 2" xfId="45739" xr:uid="{04931858-818B-4886-9128-66B2895EF9D5}"/>
    <cellStyle name="Moneda [0] 5 3 3 11 3" xfId="28870" xr:uid="{033A1F28-7250-476F-AB41-14F561DC1A8A}"/>
    <cellStyle name="Moneda [0] 5 3 3 12" xfId="18132" xr:uid="{3C1FB1A7-00BE-40DE-97EE-790005151085}"/>
    <cellStyle name="Moneda [0] 5 3 3 12 2" xfId="49149" xr:uid="{CC2821F1-B4D7-4B02-BAB6-FD5CBC312C0A}"/>
    <cellStyle name="Moneda [0] 5 3 3 12 3" xfId="32280" xr:uid="{C0EBE3B8-0E2B-42BE-879A-73346DDE6C7A}"/>
    <cellStyle name="Moneda [0] 5 3 3 13" xfId="18432" xr:uid="{31B18CF0-5EA3-4E34-9A72-27C200236BC3}"/>
    <cellStyle name="Moneda [0] 5 3 3 13 2" xfId="49449" xr:uid="{B5E1BF83-0911-49D5-B46D-A25B81B60BD4}"/>
    <cellStyle name="Moneda [0] 5 3 3 13 3" xfId="32580" xr:uid="{517E0121-5009-41D9-8F3C-0461D7B32D90}"/>
    <cellStyle name="Moneda [0] 5 3 3 14" xfId="18732" xr:uid="{E02191E2-4A64-4E3C-8DB6-ABB21B5D6065}"/>
    <cellStyle name="Moneda [0] 5 3 3 14 2" xfId="49749" xr:uid="{6E294F6D-1426-4335-B9CF-B388F3A4F8B7}"/>
    <cellStyle name="Moneda [0] 5 3 3 14 3" xfId="32880" xr:uid="{179288AA-5C3D-457C-805D-E68F206D855B}"/>
    <cellStyle name="Moneda [0] 5 3 3 15" xfId="18947" xr:uid="{1D371ABE-1DA5-43AC-9A0E-AC439B1E0710}"/>
    <cellStyle name="Moneda [0] 5 3 3 15 2" xfId="49964" xr:uid="{2F147C04-D250-4E5B-89CB-658F76C5C135}"/>
    <cellStyle name="Moneda [0] 5 3 3 15 3" xfId="33095" xr:uid="{6797FD1B-75CB-4FAC-A451-E5E16E98F90D}"/>
    <cellStyle name="Moneda [0] 5 3 3 16" xfId="8166" xr:uid="{BC890C8B-B92D-4D0F-B4E3-B739686A1A3A}"/>
    <cellStyle name="Moneda [0] 5 3 3 16 2" xfId="53353" xr:uid="{FC642CAD-9062-408F-AEB3-9FBE0470D8F8}"/>
    <cellStyle name="Moneda [0] 5 3 3 16 3" xfId="36484" xr:uid="{DDB03FA5-EBE8-4343-94D4-53F27E3B6664}"/>
    <cellStyle name="Moneda [0] 5 3 3 17" xfId="36789" xr:uid="{FFE2C7F1-0580-4BF5-B10D-127AE3D61AB5}"/>
    <cellStyle name="Moneda [0] 5 3 3 17 2" xfId="53658" xr:uid="{606EC5AE-E0B0-43AF-989A-B96B1F4A8641}"/>
    <cellStyle name="Moneda [0] 5 3 3 18" xfId="37099" xr:uid="{2C0C9200-796F-47E6-8C0C-3521D6BAEC0D}"/>
    <cellStyle name="Moneda [0] 5 3 3 18 2" xfId="53968" xr:uid="{9A11F413-BEE0-4A3F-9D12-A90377FD3F50}"/>
    <cellStyle name="Moneda [0] 5 3 3 19" xfId="37402" xr:uid="{0BB518BB-535B-4A34-9451-BC81672C0751}"/>
    <cellStyle name="Moneda [0] 5 3 3 19 2" xfId="54271" xr:uid="{E0BB4399-4EE3-48FF-BC6D-D0847FA0461B}"/>
    <cellStyle name="Moneda [0] 5 3 3 2" xfId="629" xr:uid="{50863079-5935-4757-9C06-C87DE2DA7A18}"/>
    <cellStyle name="Moneda [0] 5 3 3 2 2" xfId="2901" xr:uid="{4ACFBAB3-3E71-48B8-ACE5-8A71228E4247}"/>
    <cellStyle name="Moneda [0] 5 3 3 2 2 2" xfId="5316" xr:uid="{BEF90A22-1402-4EE5-B3F6-BA7C3C46FC46}"/>
    <cellStyle name="Moneda [0] 5 3 3 2 2 2 2" xfId="13299" xr:uid="{5FB3F7C2-856E-46BD-AA2A-60B41C8BE109}"/>
    <cellStyle name="Moneda [0] 5 3 3 2 2 2 2 2" xfId="44347" xr:uid="{9454299F-D8A7-49B8-AA36-969A265E0871}"/>
    <cellStyle name="Moneda [0] 5 3 3 2 2 2 3" xfId="27478" xr:uid="{D284AA18-6B26-48B4-9E7B-9097E8DBA828}"/>
    <cellStyle name="Moneda [0] 5 3 3 2 2 3" xfId="7730" xr:uid="{0FBD7B52-4CD0-4534-8377-D5FD5FD2BA95}"/>
    <cellStyle name="Moneda [0] 5 3 3 2 2 3 2" xfId="16907" xr:uid="{3951D3A4-F31D-4488-BF29-ADEBC763AC7D}"/>
    <cellStyle name="Moneda [0] 5 3 3 2 2 3 2 2" xfId="47954" xr:uid="{CF5D7325-2BEC-4FA4-915C-BEBCFF5DA784}"/>
    <cellStyle name="Moneda [0] 5 3 3 2 2 3 3" xfId="31085" xr:uid="{35E1388D-ACDE-4E83-AF54-6A1A3162B67D}"/>
    <cellStyle name="Moneda [0] 5 3 3 2 2 4" xfId="21162" xr:uid="{0D6C8CAB-ADFB-4BC0-8F37-BE1A184473F0}"/>
    <cellStyle name="Moneda [0] 5 3 3 2 2 4 2" xfId="52179" xr:uid="{3538B8A6-AD0D-4969-B790-8DB75AE26B50}"/>
    <cellStyle name="Moneda [0] 5 3 3 2 2 4 3" xfId="35310" xr:uid="{F74B0F51-EF58-456B-94A1-25BE62B3D2DE}"/>
    <cellStyle name="Moneda [0] 5 3 3 2 2 5" xfId="10141" xr:uid="{0B1A0264-C08A-44E9-9AEC-5F6C101ACDAE}"/>
    <cellStyle name="Moneda [0] 5 3 3 2 2 5 2" xfId="41193" xr:uid="{67DE7F76-9E50-4676-8869-C03D5B4C4E57}"/>
    <cellStyle name="Moneda [0] 5 3 3 2 2 6" xfId="24324" xr:uid="{77E85C7B-321A-43D0-B813-D556746DEF76}"/>
    <cellStyle name="Moneda [0] 5 3 3 2 3" xfId="1953" xr:uid="{EDFD1251-0DBC-4166-99A6-09FCFE1F9EAB}"/>
    <cellStyle name="Moneda [0] 5 3 3 2 3 2" xfId="4368" xr:uid="{0D26B216-44B9-42F7-A070-8115B224422A}"/>
    <cellStyle name="Moneda [0] 5 3 3 2 3 2 2" xfId="12351" xr:uid="{DB09A160-3CF1-4E33-B615-8DB5000745F2}"/>
    <cellStyle name="Moneda [0] 5 3 3 2 3 2 2 2" xfId="43399" xr:uid="{7DD2B498-9988-4C1E-B197-D2703D61533E}"/>
    <cellStyle name="Moneda [0] 5 3 3 2 3 2 3" xfId="26530" xr:uid="{66749452-0D69-41FA-B963-C752819B9D2C}"/>
    <cellStyle name="Moneda [0] 5 3 3 2 3 3" xfId="6782" xr:uid="{2D382371-7C95-4EF8-9B9F-4BECE5E65C04}"/>
    <cellStyle name="Moneda [0] 5 3 3 2 3 3 2" xfId="15959" xr:uid="{A4BFB5F9-3272-476A-8511-A5F799F5C2FE}"/>
    <cellStyle name="Moneda [0] 5 3 3 2 3 3 2 2" xfId="47006" xr:uid="{799F2BF4-23D6-4DC2-8B3A-05D9045F58F4}"/>
    <cellStyle name="Moneda [0] 5 3 3 2 3 3 3" xfId="30137" xr:uid="{E171D82D-6264-4184-A80F-4C6468D18761}"/>
    <cellStyle name="Moneda [0] 5 3 3 2 3 4" xfId="20214" xr:uid="{5DC68FC1-928E-4A16-94A3-ABDF848D24FF}"/>
    <cellStyle name="Moneda [0] 5 3 3 2 3 4 2" xfId="51231" xr:uid="{C45D4793-4C37-49B9-A1F4-984E026D221A}"/>
    <cellStyle name="Moneda [0] 5 3 3 2 3 4 3" xfId="34362" xr:uid="{77B82355-B9B0-49D0-8725-65E3B2FF07B7}"/>
    <cellStyle name="Moneda [0] 5 3 3 2 3 5" xfId="9193" xr:uid="{6E64118D-3FA1-4601-BD1F-A553D5ACFE06}"/>
    <cellStyle name="Moneda [0] 5 3 3 2 3 5 2" xfId="40245" xr:uid="{5B9797F4-7C07-4894-98F2-64860BC1A13F}"/>
    <cellStyle name="Moneda [0] 5 3 3 2 3 6" xfId="23376" xr:uid="{50AF683F-3299-4F31-8029-A438F86E02CC}"/>
    <cellStyle name="Moneda [0] 5 3 3 2 4" xfId="1218" xr:uid="{30899BE7-0878-4B9D-9635-575C00898997}"/>
    <cellStyle name="Moneda [0] 5 3 3 2 4 2" xfId="11617" xr:uid="{514A220E-3E81-4BB3-87D3-594D8917BE82}"/>
    <cellStyle name="Moneda [0] 5 3 3 2 4 2 2" xfId="42665" xr:uid="{76989A3D-607E-47A5-9807-AE1D061D9001}"/>
    <cellStyle name="Moneda [0] 5 3 3 2 4 3" xfId="25796" xr:uid="{F2D8E6BE-9C4A-440D-A725-82B6362F4DA3}"/>
    <cellStyle name="Moneda [0] 5 3 3 2 5" xfId="3633" xr:uid="{B0E3397B-7465-4F30-8626-0BCA3674F394}"/>
    <cellStyle name="Moneda [0] 5 3 3 2 5 2" xfId="15225" xr:uid="{214D602E-B9F8-4E57-A9B4-6E8D3EBE1B88}"/>
    <cellStyle name="Moneda [0] 5 3 3 2 5 2 2" xfId="46272" xr:uid="{48C51C9C-E472-4F29-9110-97E62B5FD0E5}"/>
    <cellStyle name="Moneda [0] 5 3 3 2 5 3" xfId="29403" xr:uid="{118704DF-123B-4B1A-9B6D-8368CA7F9639}"/>
    <cellStyle name="Moneda [0] 5 3 3 2 6" xfId="6048" xr:uid="{F60F6940-1494-4434-BC78-55E03206F5F4}"/>
    <cellStyle name="Moneda [0] 5 3 3 2 6 2" xfId="19480" xr:uid="{2BAE3C1B-B15D-406B-A9E5-4746711AE607}"/>
    <cellStyle name="Moneda [0] 5 3 3 2 6 2 2" xfId="50497" xr:uid="{C8F0B843-9833-4228-BEB6-18A190926CB3}"/>
    <cellStyle name="Moneda [0] 5 3 3 2 6 3" xfId="33628" xr:uid="{4C909A04-6989-4CBE-A56B-2BB0FDDC9279}"/>
    <cellStyle name="Moneda [0] 5 3 3 2 7" xfId="8459" xr:uid="{AE38C22F-9A0C-4381-8AEA-ADD6922269C1}"/>
    <cellStyle name="Moneda [0] 5 3 3 2 7 2" xfId="39511" xr:uid="{C0146AE4-4754-4C89-A8EB-FA2C33B0F033}"/>
    <cellStyle name="Moneda [0] 5 3 3 2 8" xfId="22642" xr:uid="{38F3FD4F-DC33-4B47-A078-C2E711E8E55B}"/>
    <cellStyle name="Moneda [0] 5 3 3 20" xfId="37702" xr:uid="{95EECEA8-C246-45C8-9B6B-6A272D6C8507}"/>
    <cellStyle name="Moneda [0] 5 3 3 20 2" xfId="54571" xr:uid="{74097C43-9CFB-40A5-9BA1-31DD057BFBBE}"/>
    <cellStyle name="Moneda [0] 5 3 3 21" xfId="38004" xr:uid="{91C05D99-7796-4FF5-844E-6A73011008FD}"/>
    <cellStyle name="Moneda [0] 5 3 3 21 2" xfId="54873" xr:uid="{10A27F90-6907-417B-BD9C-3D24D0137DC7}"/>
    <cellStyle name="Moneda [0] 5 3 3 22" xfId="38306" xr:uid="{EBABB92D-9CA0-4486-9958-17BDC871F56E}"/>
    <cellStyle name="Moneda [0] 5 3 3 22 2" xfId="55175" xr:uid="{12A50FCC-35F2-40DD-8CBA-D8666D39AAA5}"/>
    <cellStyle name="Moneda [0] 5 3 3 23" xfId="38606" xr:uid="{63AE2913-B745-40C0-8AF8-40020780CB07}"/>
    <cellStyle name="Moneda [0] 5 3 3 23 2" xfId="55475" xr:uid="{117FE122-AB55-48A7-BB0D-DF3F40AD5009}"/>
    <cellStyle name="Moneda [0] 5 3 3 24" xfId="38906" xr:uid="{42DB5573-7820-41BA-B0E8-8DC741850334}"/>
    <cellStyle name="Moneda [0] 5 3 3 24 2" xfId="55775" xr:uid="{F0176066-9FFE-4DBC-8532-7741BE6A4E1A}"/>
    <cellStyle name="Moneda [0] 5 3 3 25" xfId="39218" xr:uid="{EC448400-BD14-4CCB-BC7D-5DD837927A7A}"/>
    <cellStyle name="Moneda [0] 5 3 3 26" xfId="22349" xr:uid="{92E62F16-B1B8-4FC0-8483-0205DE94A42D}"/>
    <cellStyle name="Moneda [0] 5 3 3 3" xfId="2255" xr:uid="{E3D36B97-CA2A-43B7-809A-6F40D5F3C4DB}"/>
    <cellStyle name="Moneda [0] 5 3 3 3 2" xfId="4670" xr:uid="{E8583F54-FBA0-4D59-A0E2-1C404E765A30}"/>
    <cellStyle name="Moneda [0] 5 3 3 3 2 2" xfId="12653" xr:uid="{9FEE9E6C-2CA8-4A4D-8B19-437E446BDB32}"/>
    <cellStyle name="Moneda [0] 5 3 3 3 2 2 2" xfId="43701" xr:uid="{FD74C8C8-2E85-4C4A-BDDD-B5D42E2BBA81}"/>
    <cellStyle name="Moneda [0] 5 3 3 3 2 3" xfId="26832" xr:uid="{5D95113F-F3F3-4822-8CA8-567F1AAE61E3}"/>
    <cellStyle name="Moneda [0] 5 3 3 3 3" xfId="7084" xr:uid="{58169761-8787-4E7C-BE35-7F938A0098A3}"/>
    <cellStyle name="Moneda [0] 5 3 3 3 3 2" xfId="16261" xr:uid="{4586AFC1-50B4-4C0D-80DB-1A4FD51D23CC}"/>
    <cellStyle name="Moneda [0] 5 3 3 3 3 2 2" xfId="47308" xr:uid="{3C4A9A53-AA29-4CB9-991E-89F120E249B9}"/>
    <cellStyle name="Moneda [0] 5 3 3 3 3 3" xfId="30439" xr:uid="{A2113573-1395-41DD-8B6F-A0EDB8121724}"/>
    <cellStyle name="Moneda [0] 5 3 3 3 4" xfId="20516" xr:uid="{B5BB3E73-5925-4026-B679-3D8D371974E8}"/>
    <cellStyle name="Moneda [0] 5 3 3 3 4 2" xfId="51533" xr:uid="{5A37AFED-4AF1-4AEF-B254-C9D14BFB885C}"/>
    <cellStyle name="Moneda [0] 5 3 3 3 4 3" xfId="34664" xr:uid="{CEBECCB9-789D-4AA2-BAC1-D2503C6E6EA0}"/>
    <cellStyle name="Moneda [0] 5 3 3 3 5" xfId="9495" xr:uid="{A520CAE8-7866-4443-9A8B-793030C45EDA}"/>
    <cellStyle name="Moneda [0] 5 3 3 3 5 2" xfId="40547" xr:uid="{7196B494-337D-4F47-A575-E73BAFFE3E51}"/>
    <cellStyle name="Moneda [0] 5 3 3 3 6" xfId="23678" xr:uid="{C8DAD8FC-312D-43BB-99F3-943BC0EAB12A}"/>
    <cellStyle name="Moneda [0] 5 3 3 4" xfId="2608" xr:uid="{18582F86-00AF-4AC6-980E-12941C925F20}"/>
    <cellStyle name="Moneda [0] 5 3 3 4 2" xfId="5023" xr:uid="{9AAC0557-53E1-45D7-BE4C-32B9D45EB6BB}"/>
    <cellStyle name="Moneda [0] 5 3 3 4 2 2" xfId="13006" xr:uid="{454B2D37-A867-47E2-8EB8-F1F3CC4520D9}"/>
    <cellStyle name="Moneda [0] 5 3 3 4 2 2 2" xfId="44054" xr:uid="{CA7A12E2-567C-4C7D-84EC-969DCC4A609F}"/>
    <cellStyle name="Moneda [0] 5 3 3 4 2 3" xfId="27185" xr:uid="{652CE4F1-A906-4398-B0A2-671BA3B132CC}"/>
    <cellStyle name="Moneda [0] 5 3 3 4 3" xfId="7437" xr:uid="{3C97C09F-EC66-4223-B1A9-FC7F24E75A6B}"/>
    <cellStyle name="Moneda [0] 5 3 3 4 3 2" xfId="16614" xr:uid="{AAFA1074-7A1A-40C4-AD06-6508BE27A635}"/>
    <cellStyle name="Moneda [0] 5 3 3 4 3 2 2" xfId="47661" xr:uid="{06F0727F-54ED-4FEC-A428-675C6807D55E}"/>
    <cellStyle name="Moneda [0] 5 3 3 4 3 3" xfId="30792" xr:uid="{4DA06273-3A95-4ED2-A6F5-4B47E6B832C9}"/>
    <cellStyle name="Moneda [0] 5 3 3 4 4" xfId="20869" xr:uid="{1B3D0600-0006-4D52-9BAB-FE08C222FC0B}"/>
    <cellStyle name="Moneda [0] 5 3 3 4 4 2" xfId="51886" xr:uid="{271CA9C2-2657-4F99-BD83-2C37DB867329}"/>
    <cellStyle name="Moneda [0] 5 3 3 4 4 3" xfId="35017" xr:uid="{2EA200E9-1E85-4BBE-B1AE-39D876F05BCE}"/>
    <cellStyle name="Moneda [0] 5 3 3 4 5" xfId="9848" xr:uid="{B01C8D10-A9FD-4BE0-A12B-9D6AD7F3D0B1}"/>
    <cellStyle name="Moneda [0] 5 3 3 4 5 2" xfId="40900" xr:uid="{4592D315-D7F7-4FD8-A47B-D05BB3CC42C4}"/>
    <cellStyle name="Moneda [0] 5 3 3 4 6" xfId="24031" xr:uid="{B7B7B621-4330-4FF8-857E-92556C73C517}"/>
    <cellStyle name="Moneda [0] 5 3 3 5" xfId="1601" xr:uid="{8AA82C38-0791-4187-9E82-CD611642A1B2}"/>
    <cellStyle name="Moneda [0] 5 3 3 5 2" xfId="4016" xr:uid="{4A630952-8826-49DC-904F-292A043021B0}"/>
    <cellStyle name="Moneda [0] 5 3 3 5 2 2" xfId="11999" xr:uid="{EA8B4727-80DF-47B7-86FE-E795FAF312E5}"/>
    <cellStyle name="Moneda [0] 5 3 3 5 2 2 2" xfId="43047" xr:uid="{FD999D6E-1AC8-4574-82DB-A1EF16877711}"/>
    <cellStyle name="Moneda [0] 5 3 3 5 2 3" xfId="26178" xr:uid="{526F0938-C45B-4BE2-B28C-D4648F4646CA}"/>
    <cellStyle name="Moneda [0] 5 3 3 5 3" xfId="6430" xr:uid="{C357494C-A684-4D85-9077-25FF08A074FF}"/>
    <cellStyle name="Moneda [0] 5 3 3 5 3 2" xfId="15607" xr:uid="{329D1192-7CE2-49E6-A703-E428837404D9}"/>
    <cellStyle name="Moneda [0] 5 3 3 5 3 2 2" xfId="46654" xr:uid="{D0315402-1A58-4FD6-AAF2-30AC217B77FE}"/>
    <cellStyle name="Moneda [0] 5 3 3 5 3 3" xfId="29785" xr:uid="{AC9EFFF8-D38A-4F46-B30B-19A77E5AB5A7}"/>
    <cellStyle name="Moneda [0] 5 3 3 5 4" xfId="19862" xr:uid="{DC1FD7A0-7A46-4D34-A25A-37FE17ABE683}"/>
    <cellStyle name="Moneda [0] 5 3 3 5 4 2" xfId="50879" xr:uid="{0D7106CC-FBBF-4EBE-969D-F4758EBA1130}"/>
    <cellStyle name="Moneda [0] 5 3 3 5 4 3" xfId="34010" xr:uid="{768A184F-CFF9-4B7D-90C0-0A49A97EE3C7}"/>
    <cellStyle name="Moneda [0] 5 3 3 5 5" xfId="8841" xr:uid="{515F4065-D83A-41B5-8DCC-71BB3996EF88}"/>
    <cellStyle name="Moneda [0] 5 3 3 5 5 2" xfId="39893" xr:uid="{4893D8EE-C904-4E28-B1FC-43F4A57EF50F}"/>
    <cellStyle name="Moneda [0] 5 3 3 5 6" xfId="23024" xr:uid="{10018789-7FA6-463D-9FD4-40917DB9DAC7}"/>
    <cellStyle name="Moneda [0] 5 3 3 6" xfId="925" xr:uid="{9C2B8E8F-D4AF-4F4C-8C61-D0847712B6AD}"/>
    <cellStyle name="Moneda [0] 5 3 3 6 2" xfId="13727" xr:uid="{19D5004E-B6F3-4A99-96E4-AAACC1EFBC98}"/>
    <cellStyle name="Moneda [0] 5 3 3 6 2 2" xfId="44775" xr:uid="{90B04DAB-FB68-4543-B6A4-7A6E876426B1}"/>
    <cellStyle name="Moneda [0] 5 3 3 6 2 3" xfId="27906" xr:uid="{E7A88E16-AF57-4DA4-B26D-9CCB23EB8C41}"/>
    <cellStyle name="Moneda [0] 5 3 3 6 3" xfId="17335" xr:uid="{7706B395-57D2-4F5B-8727-58A974EA0D58}"/>
    <cellStyle name="Moneda [0] 5 3 3 6 3 2" xfId="48382" xr:uid="{1E77FA84-3FB5-470F-AF67-9470A9F8D476}"/>
    <cellStyle name="Moneda [0] 5 3 3 6 3 3" xfId="31513" xr:uid="{0695ADA2-E277-48AE-B905-7E74344EE538}"/>
    <cellStyle name="Moneda [0] 5 3 3 6 4" xfId="21590" xr:uid="{586BDBE9-165E-4093-A298-91860720156A}"/>
    <cellStyle name="Moneda [0] 5 3 3 6 4 2" xfId="52607" xr:uid="{E4C7BEA9-4084-46E2-9277-146BE3F8116B}"/>
    <cellStyle name="Moneda [0] 5 3 3 6 4 3" xfId="35738" xr:uid="{EDCF378B-F1C0-432E-AF3A-36E895DAC5A3}"/>
    <cellStyle name="Moneda [0] 5 3 3 6 5" xfId="10569" xr:uid="{F4AD090E-A45F-4772-B253-9207402CBEA7}"/>
    <cellStyle name="Moneda [0] 5 3 3 6 5 2" xfId="41621" xr:uid="{B188879C-19BD-426E-B79F-931979676643}"/>
    <cellStyle name="Moneda [0] 5 3 3 6 6" xfId="24752" xr:uid="{ECD66A4D-F77C-4227-8627-A1CF531BF736}"/>
    <cellStyle name="Moneda [0] 5 3 3 7" xfId="3340" xr:uid="{F1F99E00-F6A1-4329-9BD1-AF28AE93A427}"/>
    <cellStyle name="Moneda [0] 5 3 3 7 2" xfId="14024" xr:uid="{ED2D078D-CAA4-47F2-8F2A-7094B35E200B}"/>
    <cellStyle name="Moneda [0] 5 3 3 7 2 2" xfId="45072" xr:uid="{795F2E75-AF1F-4737-8AAB-BB1CD0EB9EEA}"/>
    <cellStyle name="Moneda [0] 5 3 3 7 2 3" xfId="28203" xr:uid="{68DC1219-8E43-4640-895F-04E26C5FE1C7}"/>
    <cellStyle name="Moneda [0] 5 3 3 7 3" xfId="17632" xr:uid="{8963A52A-A000-483A-9AB5-0BAA2FAD2FD0}"/>
    <cellStyle name="Moneda [0] 5 3 3 7 3 2" xfId="48679" xr:uid="{BE15988F-A3CC-4D5C-BC4A-D289BAF96286}"/>
    <cellStyle name="Moneda [0] 5 3 3 7 3 3" xfId="31810" xr:uid="{FE4526E4-CA89-427E-9CA4-BDFE40EBC336}"/>
    <cellStyle name="Moneda [0] 5 3 3 7 4" xfId="21887" xr:uid="{223ECB8E-A295-49D8-9CEC-2AB1D1975B05}"/>
    <cellStyle name="Moneda [0] 5 3 3 7 4 2" xfId="52904" xr:uid="{00851A59-929C-4841-B3D9-C0FD47927C3C}"/>
    <cellStyle name="Moneda [0] 5 3 3 7 4 3" xfId="36035" xr:uid="{E8149AE8-60AF-4146-8124-3B61E5815720}"/>
    <cellStyle name="Moneda [0] 5 3 3 7 5" xfId="10866" xr:uid="{C5A3EC10-E260-4835-87EB-BE08FF34BE6C}"/>
    <cellStyle name="Moneda [0] 5 3 3 7 5 2" xfId="41918" xr:uid="{16616D59-5354-4542-9250-3C216B4EF102}"/>
    <cellStyle name="Moneda [0] 5 3 3 7 6" xfId="25049" xr:uid="{80E40A19-AEDA-4F0E-9203-C26AF49FE1FA}"/>
    <cellStyle name="Moneda [0] 5 3 3 8" xfId="5755" xr:uid="{009AF933-5659-4066-9E1E-AAF78FB1BA95}"/>
    <cellStyle name="Moneda [0] 5 3 3 8 2" xfId="14238" xr:uid="{3C056E4A-0FB8-4122-8820-48C06632D1FC}"/>
    <cellStyle name="Moneda [0] 5 3 3 8 2 2" xfId="45286" xr:uid="{AD996805-27EE-476A-8565-538F6CC0A533}"/>
    <cellStyle name="Moneda [0] 5 3 3 8 2 3" xfId="28417" xr:uid="{FB575115-9EF2-40FB-B764-1D8404C363EF}"/>
    <cellStyle name="Moneda [0] 5 3 3 8 3" xfId="17850" xr:uid="{01579A39-5A7B-45C9-8301-2929F93796A6}"/>
    <cellStyle name="Moneda [0] 5 3 3 8 3 2" xfId="48897" xr:uid="{991A0BCD-ABA9-4024-9423-B9B4BFC05168}"/>
    <cellStyle name="Moneda [0] 5 3 3 8 3 3" xfId="32028" xr:uid="{E7DD0C73-82DE-4465-A86D-4D7C0A247818}"/>
    <cellStyle name="Moneda [0] 5 3 3 8 4" xfId="22101" xr:uid="{0263A7DF-A8BB-47CB-B210-71CE102FC33B}"/>
    <cellStyle name="Moneda [0] 5 3 3 8 4 2" xfId="53118" xr:uid="{40A8F6E1-CEEA-46B8-B357-833668D75F7D}"/>
    <cellStyle name="Moneda [0] 5 3 3 8 4 3" xfId="36249" xr:uid="{1BAB7DCB-65CE-4492-BD14-69FA631B086B}"/>
    <cellStyle name="Moneda [0] 5 3 3 8 5" xfId="11084" xr:uid="{C1BE585A-88DF-43E3-9923-135C1E9458D1}"/>
    <cellStyle name="Moneda [0] 5 3 3 8 5 2" xfId="42132" xr:uid="{50C95158-B5CD-4A8E-8B98-7813DBA613E2}"/>
    <cellStyle name="Moneda [0] 5 3 3 8 6" xfId="25263" xr:uid="{A88CAB8F-1EDC-4E94-BEB9-403978997345}"/>
    <cellStyle name="Moneda [0] 5 3 3 9" xfId="11324" xr:uid="{D91639DF-3E34-4EEE-9331-2BE3D23BB3CE}"/>
    <cellStyle name="Moneda [0] 5 3 3 9 2" xfId="14932" xr:uid="{65E50502-8107-4EB1-A2D2-3A2581B17B69}"/>
    <cellStyle name="Moneda [0] 5 3 3 9 2 2" xfId="45979" xr:uid="{666838A8-574F-4CE0-99D4-C6375A742AB9}"/>
    <cellStyle name="Moneda [0] 5 3 3 9 2 3" xfId="29110" xr:uid="{97303830-BC19-478D-9C0A-3E8811EDF282}"/>
    <cellStyle name="Moneda [0] 5 3 3 9 3" xfId="19187" xr:uid="{DCFCB7CC-EF1A-4729-A657-2AAF4C742312}"/>
    <cellStyle name="Moneda [0] 5 3 3 9 3 2" xfId="50204" xr:uid="{996A5D0E-802C-4C34-AE69-91C576CA4CDD}"/>
    <cellStyle name="Moneda [0] 5 3 3 9 3 3" xfId="33335" xr:uid="{B91D5DAD-41CF-47A5-8EFE-C7CBB0685A0C}"/>
    <cellStyle name="Moneda [0] 5 3 3 9 4" xfId="42372" xr:uid="{5250D4D9-97A6-4F42-9CA1-98685E388627}"/>
    <cellStyle name="Moneda [0] 5 3 3 9 5" xfId="25503" xr:uid="{A5BA01D4-738D-4176-A778-F9AA053E493A}"/>
    <cellStyle name="Moneda [0] 5 3 30" xfId="38904" xr:uid="{D4A0BC64-E332-4DFE-BA4E-ACC746B118BE}"/>
    <cellStyle name="Moneda [0] 5 3 30 2" xfId="55773" xr:uid="{64F7FB13-CBF6-4BE2-A25B-7D95BC90004A}"/>
    <cellStyle name="Moneda [0] 5 3 31" xfId="39043" xr:uid="{26059155-B31C-4392-998B-568BA530C0B3}"/>
    <cellStyle name="Moneda [0] 5 3 32" xfId="22174" xr:uid="{3B88FF79-A88C-4E0B-BCD0-9B17C875649D}"/>
    <cellStyle name="Moneda [0] 5 3 4" xfId="228" xr:uid="{1F8484EA-8674-463D-AABE-F78382BE2809}"/>
    <cellStyle name="Moneda [0] 5 3 4 10" xfId="14825" xr:uid="{752E2AAD-FBE6-46F5-8A16-D66DA6559FC0}"/>
    <cellStyle name="Moneda [0] 5 3 4 10 2" xfId="45872" xr:uid="{A6B6C894-55EF-4E54-8095-9FD7953BCFB8}"/>
    <cellStyle name="Moneda [0] 5 3 4 10 3" xfId="29003" xr:uid="{CFB75345-4322-4A8B-B4E9-8ECAF94C8CB9}"/>
    <cellStyle name="Moneda [0] 5 3 4 11" xfId="18133" xr:uid="{BF8E1607-F40D-4878-B677-76A9D78A4913}"/>
    <cellStyle name="Moneda [0] 5 3 4 11 2" xfId="49150" xr:uid="{A238A331-56DA-4DB4-BDC4-CE682DD71CCA}"/>
    <cellStyle name="Moneda [0] 5 3 4 11 3" xfId="32281" xr:uid="{CEA0B6F9-A428-4DCA-9CB5-3AF8336B35A6}"/>
    <cellStyle name="Moneda [0] 5 3 4 12" xfId="18433" xr:uid="{5216ADFF-4F21-4C58-9BD8-3BB0626110D5}"/>
    <cellStyle name="Moneda [0] 5 3 4 12 2" xfId="49450" xr:uid="{E3CCBFAF-7ACF-484D-9425-737B62A503CC}"/>
    <cellStyle name="Moneda [0] 5 3 4 12 3" xfId="32581" xr:uid="{FF64FB10-F739-447F-810F-4C20FBD11101}"/>
    <cellStyle name="Moneda [0] 5 3 4 13" xfId="18733" xr:uid="{1F9BE048-6330-48F7-B9D6-768918502FF6}"/>
    <cellStyle name="Moneda [0] 5 3 4 13 2" xfId="49750" xr:uid="{2404A9DF-A9A8-4FE7-9C0C-C6EE5129C484}"/>
    <cellStyle name="Moneda [0] 5 3 4 13 3" xfId="32881" xr:uid="{E00F2CBF-D947-4BE5-9883-92031E7D69AE}"/>
    <cellStyle name="Moneda [0] 5 3 4 14" xfId="19080" xr:uid="{C4828C56-3959-464F-9B22-C0009B2550F5}"/>
    <cellStyle name="Moneda [0] 5 3 4 14 2" xfId="50097" xr:uid="{9899FA9F-14E3-4070-B4DC-D975B818EBA8}"/>
    <cellStyle name="Moneda [0] 5 3 4 14 3" xfId="33228" xr:uid="{C22A6E24-74AD-4472-924D-1D28C3B4BD5E}"/>
    <cellStyle name="Moneda [0] 5 3 4 15" xfId="8059" xr:uid="{3B543D41-D859-4218-A276-6D3F98F6CC9C}"/>
    <cellStyle name="Moneda [0] 5 3 4 15 2" xfId="53354" xr:uid="{C17D2768-2691-467B-85BD-C8BBB2EB0B44}"/>
    <cellStyle name="Moneda [0] 5 3 4 15 3" xfId="36485" xr:uid="{2336CE7C-9E72-4AA8-A3C6-A5853C94171A}"/>
    <cellStyle name="Moneda [0] 5 3 4 16" xfId="36790" xr:uid="{4CE5291B-3376-4232-BDB4-CDE0E8469CB2}"/>
    <cellStyle name="Moneda [0] 5 3 4 16 2" xfId="53659" xr:uid="{0019606D-C460-4598-A1A6-1C8F84CE9ED4}"/>
    <cellStyle name="Moneda [0] 5 3 4 17" xfId="37100" xr:uid="{E7F2CE7F-96C8-4C29-837B-1C63FB9C7BAB}"/>
    <cellStyle name="Moneda [0] 5 3 4 17 2" xfId="53969" xr:uid="{EEB1CD6F-0740-4742-AB2F-B77242AD3242}"/>
    <cellStyle name="Moneda [0] 5 3 4 18" xfId="37403" xr:uid="{19B32811-1D3E-47A0-8325-8B78BF186904}"/>
    <cellStyle name="Moneda [0] 5 3 4 18 2" xfId="54272" xr:uid="{B09759B3-D2DD-417A-87AE-A9B28CC75030}"/>
    <cellStyle name="Moneda [0] 5 3 4 19" xfId="37703" xr:uid="{B8260CCD-A074-496A-ABC1-3339B829AEDD}"/>
    <cellStyle name="Moneda [0] 5 3 4 19 2" xfId="54572" xr:uid="{9C89D94A-2421-4637-94ED-9C23A7743BFC}"/>
    <cellStyle name="Moneda [0] 5 3 4 2" xfId="630" xr:uid="{85CD1A7A-3823-4BBB-90BA-5829D3CE663D}"/>
    <cellStyle name="Moneda [0] 5 3 4 2 2" xfId="2902" xr:uid="{8059F5C6-F6BC-4850-A9FC-E4D4AE6C24AD}"/>
    <cellStyle name="Moneda [0] 5 3 4 2 2 2" xfId="5317" xr:uid="{41C69B99-F304-4D13-BB72-BE395D732C95}"/>
    <cellStyle name="Moneda [0] 5 3 4 2 2 2 2" xfId="13300" xr:uid="{EC23E8E1-BB55-4C7A-83B4-901C4AF3D012}"/>
    <cellStyle name="Moneda [0] 5 3 4 2 2 2 2 2" xfId="44348" xr:uid="{52B0570A-EA6F-4970-BE3C-B9141BD38BB8}"/>
    <cellStyle name="Moneda [0] 5 3 4 2 2 2 3" xfId="27479" xr:uid="{21FD3900-E5E2-4B67-A862-BEAA296C381E}"/>
    <cellStyle name="Moneda [0] 5 3 4 2 2 3" xfId="7731" xr:uid="{C21F76FC-CDFA-4FF6-801E-D8413F66433C}"/>
    <cellStyle name="Moneda [0] 5 3 4 2 2 3 2" xfId="16908" xr:uid="{47BBD3FA-D2E4-43DB-BEDA-9773AF66F9D2}"/>
    <cellStyle name="Moneda [0] 5 3 4 2 2 3 2 2" xfId="47955" xr:uid="{8AEF53FB-F926-49EF-B44C-DC0145357628}"/>
    <cellStyle name="Moneda [0] 5 3 4 2 2 3 3" xfId="31086" xr:uid="{C166AA70-B0DA-465B-B778-6F43664E4765}"/>
    <cellStyle name="Moneda [0] 5 3 4 2 2 4" xfId="21163" xr:uid="{6CB99856-03E7-4C65-9739-10190DA871BF}"/>
    <cellStyle name="Moneda [0] 5 3 4 2 2 4 2" xfId="52180" xr:uid="{A73DC118-4FCF-4C88-91EF-BBD6EB74703B}"/>
    <cellStyle name="Moneda [0] 5 3 4 2 2 4 3" xfId="35311" xr:uid="{551DE5D7-0652-4715-BABC-CF180E48FFDE}"/>
    <cellStyle name="Moneda [0] 5 3 4 2 2 5" xfId="10142" xr:uid="{961BA610-60A6-4A63-949A-04C01EE6E9E0}"/>
    <cellStyle name="Moneda [0] 5 3 4 2 2 5 2" xfId="41194" xr:uid="{9B0E9E94-3DFB-4D18-B3AF-FFDC36247C1F}"/>
    <cellStyle name="Moneda [0] 5 3 4 2 2 6" xfId="24325" xr:uid="{2FF202FB-3C62-4194-B997-1EAB4DCA50F2}"/>
    <cellStyle name="Moneda [0] 5 3 4 2 3" xfId="1846" xr:uid="{227AFF27-0EF7-4428-A11F-FC0A7273A4C4}"/>
    <cellStyle name="Moneda [0] 5 3 4 2 3 2" xfId="4261" xr:uid="{44091F0F-41BD-4D4E-9A4B-F60B5A4E8314}"/>
    <cellStyle name="Moneda [0] 5 3 4 2 3 2 2" xfId="12244" xr:uid="{3F889DC0-5ECB-460A-891B-855EC566F2DB}"/>
    <cellStyle name="Moneda [0] 5 3 4 2 3 2 2 2" xfId="43292" xr:uid="{F2A0968C-FDB9-4DA7-9846-0DF29332E91C}"/>
    <cellStyle name="Moneda [0] 5 3 4 2 3 2 3" xfId="26423" xr:uid="{E1703AAE-3CD1-475D-B983-F07507B41276}"/>
    <cellStyle name="Moneda [0] 5 3 4 2 3 3" xfId="6675" xr:uid="{3ADA1AA4-7DB7-48EE-8F4D-E7207D4179AE}"/>
    <cellStyle name="Moneda [0] 5 3 4 2 3 3 2" xfId="15852" xr:uid="{4C4A4B5A-61E2-46DC-9436-0A067FB0177D}"/>
    <cellStyle name="Moneda [0] 5 3 4 2 3 3 2 2" xfId="46899" xr:uid="{1EB547E2-7241-451A-895B-B4E0E2B9F951}"/>
    <cellStyle name="Moneda [0] 5 3 4 2 3 3 3" xfId="30030" xr:uid="{A8770FEC-A9B8-42A1-90EE-04A3CE6BCD17}"/>
    <cellStyle name="Moneda [0] 5 3 4 2 3 4" xfId="20107" xr:uid="{77CA1160-6432-474F-A70F-1E597084CD80}"/>
    <cellStyle name="Moneda [0] 5 3 4 2 3 4 2" xfId="51124" xr:uid="{9AA63DE5-823E-42A5-BCFD-2235225AC0EC}"/>
    <cellStyle name="Moneda [0] 5 3 4 2 3 4 3" xfId="34255" xr:uid="{A58CDDFA-0270-4D87-ADC6-997EFF517553}"/>
    <cellStyle name="Moneda [0] 5 3 4 2 3 5" xfId="9086" xr:uid="{B9783796-9503-41A5-8098-F852CD0693B5}"/>
    <cellStyle name="Moneda [0] 5 3 4 2 3 5 2" xfId="40138" xr:uid="{22288992-6510-4ECC-BD35-1D870767AB6E}"/>
    <cellStyle name="Moneda [0] 5 3 4 2 3 6" xfId="23269" xr:uid="{DC451298-AFE5-4969-AA76-E2B72609CB09}"/>
    <cellStyle name="Moneda [0] 5 3 4 2 4" xfId="1219" xr:uid="{A07E978C-39C1-4928-942F-E877F3587F57}"/>
    <cellStyle name="Moneda [0] 5 3 4 2 4 2" xfId="11618" xr:uid="{83AB923C-F7C7-4DB9-A72D-A0BD2ABCE201}"/>
    <cellStyle name="Moneda [0] 5 3 4 2 4 2 2" xfId="42666" xr:uid="{41E4AC18-9F36-4056-9CC8-4B3643A97453}"/>
    <cellStyle name="Moneda [0] 5 3 4 2 4 3" xfId="25797" xr:uid="{999E8462-E6E9-4369-BA5B-E6ED04B0019E}"/>
    <cellStyle name="Moneda [0] 5 3 4 2 5" xfId="3634" xr:uid="{5C8633B9-2867-4A9A-8E6E-20C64F9D2C9D}"/>
    <cellStyle name="Moneda [0] 5 3 4 2 5 2" xfId="15226" xr:uid="{4965A92C-C334-4F5A-83B1-B199A2D69DCA}"/>
    <cellStyle name="Moneda [0] 5 3 4 2 5 2 2" xfId="46273" xr:uid="{34C2762D-4E21-4668-894F-BA8AB10F639E}"/>
    <cellStyle name="Moneda [0] 5 3 4 2 5 3" xfId="29404" xr:uid="{3BB65BBD-2517-4463-BFCC-10405D740C31}"/>
    <cellStyle name="Moneda [0] 5 3 4 2 6" xfId="6049" xr:uid="{432D40E2-AF3E-44AB-886E-2FA8F0320B5C}"/>
    <cellStyle name="Moneda [0] 5 3 4 2 6 2" xfId="19481" xr:uid="{6A96784D-AA9C-4FEB-B79E-C8DE7DB7F576}"/>
    <cellStyle name="Moneda [0] 5 3 4 2 6 2 2" xfId="50498" xr:uid="{7AEF78AC-DA90-4B20-97B1-77953A3CD2A6}"/>
    <cellStyle name="Moneda [0] 5 3 4 2 6 3" xfId="33629" xr:uid="{4DF8937A-531C-4720-8896-F6FF831DC558}"/>
    <cellStyle name="Moneda [0] 5 3 4 2 7" xfId="8460" xr:uid="{9A878EC2-C7F5-4A9C-8178-F8150A139AE6}"/>
    <cellStyle name="Moneda [0] 5 3 4 2 7 2" xfId="39512" xr:uid="{81389733-0E94-4CAC-8841-0E50DADD9E4F}"/>
    <cellStyle name="Moneda [0] 5 3 4 2 8" xfId="22643" xr:uid="{9A30061A-6124-4434-9CF3-757032CF70B3}"/>
    <cellStyle name="Moneda [0] 5 3 4 20" xfId="38005" xr:uid="{DCF85182-EC4F-46DE-BA5B-664204AC41E6}"/>
    <cellStyle name="Moneda [0] 5 3 4 20 2" xfId="54874" xr:uid="{D51F3C30-4740-4535-8049-347BF36FF7CE}"/>
    <cellStyle name="Moneda [0] 5 3 4 21" xfId="38307" xr:uid="{8F3CD933-FEB5-4E98-8D60-8166B1079352}"/>
    <cellStyle name="Moneda [0] 5 3 4 21 2" xfId="55176" xr:uid="{3C7050BA-DC6E-4EBC-9D46-B02473CBAE9F}"/>
    <cellStyle name="Moneda [0] 5 3 4 22" xfId="38607" xr:uid="{50205502-56EC-4A85-9651-7322A60FCD5F}"/>
    <cellStyle name="Moneda [0] 5 3 4 22 2" xfId="55476" xr:uid="{048E9046-2A2E-4DB8-AC4F-67A22A658C75}"/>
    <cellStyle name="Moneda [0] 5 3 4 23" xfId="38907" xr:uid="{41E3462E-4B15-48FC-A639-175BD226136A}"/>
    <cellStyle name="Moneda [0] 5 3 4 23 2" xfId="55776" xr:uid="{04865BE4-BB25-4F8B-821A-12549230B4A5}"/>
    <cellStyle name="Moneda [0] 5 3 4 24" xfId="39111" xr:uid="{BE2F0AD8-A230-4985-AE5F-48FD1D3F7E1F}"/>
    <cellStyle name="Moneda [0] 5 3 4 25" xfId="22242" xr:uid="{1A8E446B-3730-4EBA-B940-B56B8A3682E5}"/>
    <cellStyle name="Moneda [0] 5 3 4 3" xfId="2325" xr:uid="{1EA0EB69-FBEE-4326-900B-0D1DED552E7D}"/>
    <cellStyle name="Moneda [0] 5 3 4 3 2" xfId="4740" xr:uid="{B0BCA0DD-5B47-4BA9-91E6-B5EC1719829E}"/>
    <cellStyle name="Moneda [0] 5 3 4 3 2 2" xfId="12723" xr:uid="{354975A1-9025-4CDA-B4AF-ABB6A5BDCDFA}"/>
    <cellStyle name="Moneda [0] 5 3 4 3 2 2 2" xfId="43771" xr:uid="{A227CFB0-B530-44F1-A158-A58055665813}"/>
    <cellStyle name="Moneda [0] 5 3 4 3 2 3" xfId="26902" xr:uid="{1E727A14-39C1-49DA-AC22-93E9078B946B}"/>
    <cellStyle name="Moneda [0] 5 3 4 3 3" xfId="7154" xr:uid="{D58C2241-81AA-4880-848F-B5FB29AE7515}"/>
    <cellStyle name="Moneda [0] 5 3 4 3 3 2" xfId="16331" xr:uid="{99D18B26-3A22-4FE4-82A1-C0A0BA8FF5D2}"/>
    <cellStyle name="Moneda [0] 5 3 4 3 3 2 2" xfId="47378" xr:uid="{00577FE4-1952-4958-A926-60E41A9CA461}"/>
    <cellStyle name="Moneda [0] 5 3 4 3 3 3" xfId="30509" xr:uid="{A8C7E10A-ACD4-485C-8E6B-095AF0A9B243}"/>
    <cellStyle name="Moneda [0] 5 3 4 3 4" xfId="20586" xr:uid="{3FA7F7CC-B5FC-45E5-B1B4-56F93C39AA83}"/>
    <cellStyle name="Moneda [0] 5 3 4 3 4 2" xfId="51603" xr:uid="{381BE522-367A-46F9-BF5F-A84EC5C5D464}"/>
    <cellStyle name="Moneda [0] 5 3 4 3 4 3" xfId="34734" xr:uid="{90BD1842-FB09-4BF0-96BC-A5A8A203F45A}"/>
    <cellStyle name="Moneda [0] 5 3 4 3 5" xfId="9565" xr:uid="{19ECAEFF-5F30-4F77-B8EB-CB9717853CC1}"/>
    <cellStyle name="Moneda [0] 5 3 4 3 5 2" xfId="40617" xr:uid="{DFB1F9BB-1FAE-4ED0-B2D9-7524D5579ACB}"/>
    <cellStyle name="Moneda [0] 5 3 4 3 6" xfId="23748" xr:uid="{B86DFF0A-B303-4FF1-B39A-9C373BB3E604}"/>
    <cellStyle name="Moneda [0] 5 3 4 4" xfId="2501" xr:uid="{FBE67C03-1486-4467-B5C3-36C4DE195F2D}"/>
    <cellStyle name="Moneda [0] 5 3 4 4 2" xfId="4916" xr:uid="{2F475F07-1581-459A-B393-1A88EE61D00F}"/>
    <cellStyle name="Moneda [0] 5 3 4 4 2 2" xfId="12899" xr:uid="{316BF305-1159-41FF-905D-439FE4823E7C}"/>
    <cellStyle name="Moneda [0] 5 3 4 4 2 2 2" xfId="43947" xr:uid="{EB6BA970-681D-4711-B3B4-17A2A19B05E2}"/>
    <cellStyle name="Moneda [0] 5 3 4 4 2 3" xfId="27078" xr:uid="{83DC3004-ABA8-4D1D-941A-BF919473C395}"/>
    <cellStyle name="Moneda [0] 5 3 4 4 3" xfId="7330" xr:uid="{45526ED7-6470-4C5C-94CD-1354E4245732}"/>
    <cellStyle name="Moneda [0] 5 3 4 4 3 2" xfId="16507" xr:uid="{67AEB17F-049A-4ACF-A9A7-D1F397BA260E}"/>
    <cellStyle name="Moneda [0] 5 3 4 4 3 2 2" xfId="47554" xr:uid="{9272078E-6454-4044-8B9E-6F1F62F0C4E2}"/>
    <cellStyle name="Moneda [0] 5 3 4 4 3 3" xfId="30685" xr:uid="{ABF955E9-2FED-4833-8A01-96A2CB993247}"/>
    <cellStyle name="Moneda [0] 5 3 4 4 4" xfId="20762" xr:uid="{56204932-E0D0-4970-BFC5-B24D35CE45EA}"/>
    <cellStyle name="Moneda [0] 5 3 4 4 4 2" xfId="51779" xr:uid="{25F5025D-D4FC-48B2-A61B-090753E73BAB}"/>
    <cellStyle name="Moneda [0] 5 3 4 4 4 3" xfId="34910" xr:uid="{0CEFBB3C-F64C-49E0-AAFD-4E07F237F539}"/>
    <cellStyle name="Moneda [0] 5 3 4 4 5" xfId="9741" xr:uid="{5D9E54C0-9A7C-4378-9A08-BA9783DFEC68}"/>
    <cellStyle name="Moneda [0] 5 3 4 4 5 2" xfId="40793" xr:uid="{E32F20FB-309C-42E5-9594-10B6CE8973BB}"/>
    <cellStyle name="Moneda [0] 5 3 4 4 6" xfId="23924" xr:uid="{47ABBEDB-55AB-49FF-9CB8-30979B42C452}"/>
    <cellStyle name="Moneda [0] 5 3 4 5" xfId="1671" xr:uid="{481FDD76-1C9C-4CBC-B7DD-03418FA209D4}"/>
    <cellStyle name="Moneda [0] 5 3 4 5 2" xfId="4086" xr:uid="{7F5FC4A9-C2BC-4864-BDAF-6457250C86FE}"/>
    <cellStyle name="Moneda [0] 5 3 4 5 2 2" xfId="12069" xr:uid="{9473C217-9D7C-4D9F-9C6E-2D96C69F79AD}"/>
    <cellStyle name="Moneda [0] 5 3 4 5 2 2 2" xfId="43117" xr:uid="{4E704FE9-1959-40F8-A2DA-44C4F0D79B0D}"/>
    <cellStyle name="Moneda [0] 5 3 4 5 2 3" xfId="26248" xr:uid="{EA88BD66-F2B4-4CBC-93EA-7C5D2CE7D46C}"/>
    <cellStyle name="Moneda [0] 5 3 4 5 3" xfId="6500" xr:uid="{D753044A-8304-464D-9BF2-B4F9E0B6E3CB}"/>
    <cellStyle name="Moneda [0] 5 3 4 5 3 2" xfId="15677" xr:uid="{F42963B5-4333-45BE-81EE-DF83EB84CF9A}"/>
    <cellStyle name="Moneda [0] 5 3 4 5 3 2 2" xfId="46724" xr:uid="{F7E8F9B7-CAE9-4F16-9562-56362EB52DB2}"/>
    <cellStyle name="Moneda [0] 5 3 4 5 3 3" xfId="29855" xr:uid="{085030EE-02F8-48AD-99F1-A1F9A9534F95}"/>
    <cellStyle name="Moneda [0] 5 3 4 5 4" xfId="19932" xr:uid="{02372B59-B55E-48FF-81B9-E2D204AC65F8}"/>
    <cellStyle name="Moneda [0] 5 3 4 5 4 2" xfId="50949" xr:uid="{30A0AE66-5186-4AF2-B382-A609E1FF6692}"/>
    <cellStyle name="Moneda [0] 5 3 4 5 4 3" xfId="34080" xr:uid="{8F161ED3-FDD7-4B73-8161-D2124D574297}"/>
    <cellStyle name="Moneda [0] 5 3 4 5 5" xfId="8911" xr:uid="{F1F75F1C-B2DB-4024-9274-5D0428BB903D}"/>
    <cellStyle name="Moneda [0] 5 3 4 5 5 2" xfId="39963" xr:uid="{6347F89A-8B68-475F-983B-9C6BE70C343D}"/>
    <cellStyle name="Moneda [0] 5 3 4 5 6" xfId="23094" xr:uid="{65081D27-4A4F-4731-8F9B-0A7E876787FB}"/>
    <cellStyle name="Moneda [0] 5 3 4 6" xfId="818" xr:uid="{82575730-BDEB-4F2D-B635-55E0EDFCE792}"/>
    <cellStyle name="Moneda [0] 5 3 4 6 2" xfId="13728" xr:uid="{69405C3F-1A3B-4F28-B393-2115221D26F5}"/>
    <cellStyle name="Moneda [0] 5 3 4 6 2 2" xfId="44776" xr:uid="{D0C45F81-7026-4E4A-95BF-E794EED2438A}"/>
    <cellStyle name="Moneda [0] 5 3 4 6 2 3" xfId="27907" xr:uid="{C258FB02-0C22-43BA-9D0B-BB9F15AAF006}"/>
    <cellStyle name="Moneda [0] 5 3 4 6 3" xfId="17336" xr:uid="{9A4B4457-50B6-4700-B1FC-838F8699F8F0}"/>
    <cellStyle name="Moneda [0] 5 3 4 6 3 2" xfId="48383" xr:uid="{5E19B2E9-76BD-48AC-8DB4-7087A2EC5ED5}"/>
    <cellStyle name="Moneda [0] 5 3 4 6 3 3" xfId="31514" xr:uid="{FD6040CA-01BF-4464-B0B0-3B0149E68D01}"/>
    <cellStyle name="Moneda [0] 5 3 4 6 4" xfId="21591" xr:uid="{88AF844E-27C2-4D1D-862B-532F662F407B}"/>
    <cellStyle name="Moneda [0] 5 3 4 6 4 2" xfId="52608" xr:uid="{46DB508A-03D2-4185-AAAA-AA49F0D0418C}"/>
    <cellStyle name="Moneda [0] 5 3 4 6 4 3" xfId="35739" xr:uid="{33F4F7CE-5C52-4D26-9A7D-D2275F9919DF}"/>
    <cellStyle name="Moneda [0] 5 3 4 6 5" xfId="10570" xr:uid="{2DCD152D-DB7F-4C85-85D0-130D98F192AD}"/>
    <cellStyle name="Moneda [0] 5 3 4 6 5 2" xfId="41622" xr:uid="{F8C61142-8BFD-4079-BCE9-9A372B423B54}"/>
    <cellStyle name="Moneda [0] 5 3 4 6 6" xfId="24753" xr:uid="{45E8074C-EA23-41A3-B0B5-3CA99BA58C46}"/>
    <cellStyle name="Moneda [0] 5 3 4 7" xfId="3233" xr:uid="{7D593643-C4EB-4F25-A5BD-C247B3350D96}"/>
    <cellStyle name="Moneda [0] 5 3 4 7 2" xfId="14025" xr:uid="{99E9AEB0-0D86-4236-A9DE-A6C511F63B1D}"/>
    <cellStyle name="Moneda [0] 5 3 4 7 2 2" xfId="45073" xr:uid="{E4892013-B910-478E-B2C2-64B8AB52FE95}"/>
    <cellStyle name="Moneda [0] 5 3 4 7 2 3" xfId="28204" xr:uid="{5CC9A190-DB96-4CF7-862F-CEEEB1BCA782}"/>
    <cellStyle name="Moneda [0] 5 3 4 7 3" xfId="17633" xr:uid="{58C036F1-343F-43EA-A1FD-F6A9CD47A924}"/>
    <cellStyle name="Moneda [0] 5 3 4 7 3 2" xfId="48680" xr:uid="{1CA75112-EED2-426E-98F0-FE3EAB554C81}"/>
    <cellStyle name="Moneda [0] 5 3 4 7 3 3" xfId="31811" xr:uid="{9098332C-DF7A-4817-A11E-E1B52F52F8B4}"/>
    <cellStyle name="Moneda [0] 5 3 4 7 4" xfId="21888" xr:uid="{44C8D000-7A91-4808-B864-02F5243F10C5}"/>
    <cellStyle name="Moneda [0] 5 3 4 7 4 2" xfId="52905" xr:uid="{17E6A402-0AE9-4EBF-B627-8711247E6D5B}"/>
    <cellStyle name="Moneda [0] 5 3 4 7 4 3" xfId="36036" xr:uid="{C07A5263-E26E-429F-9312-AD10AA30EBDD}"/>
    <cellStyle name="Moneda [0] 5 3 4 7 5" xfId="10867" xr:uid="{9D2BD165-9F5F-44AE-B4E1-7D726644AD2E}"/>
    <cellStyle name="Moneda [0] 5 3 4 7 5 2" xfId="41919" xr:uid="{8DD2F4B5-D83E-4744-AC97-4A653E993863}"/>
    <cellStyle name="Moneda [0] 5 3 4 7 6" xfId="25050" xr:uid="{A1286412-CB82-477D-BA9B-58E96E69CF94}"/>
    <cellStyle name="Moneda [0] 5 3 4 8" xfId="5648" xr:uid="{6AC7291E-5D04-4849-AE14-7E449F5FE65D}"/>
    <cellStyle name="Moneda [0] 5 3 4 8 2" xfId="11217" xr:uid="{9BBD38DD-F058-4C3F-85B7-25EAF352D526}"/>
    <cellStyle name="Moneda [0] 5 3 4 8 2 2" xfId="42265" xr:uid="{CC9F0DD5-F777-49B5-B351-FD6278F84881}"/>
    <cellStyle name="Moneda [0] 5 3 4 8 3" xfId="25396" xr:uid="{96D039E0-CEAE-46C4-9580-8B6B2BDCD836}"/>
    <cellStyle name="Moneda [0] 5 3 4 9" xfId="14472" xr:uid="{C85C3A22-3E81-4B62-8328-FE7C93C11364}"/>
    <cellStyle name="Moneda [0] 5 3 4 9 2" xfId="45520" xr:uid="{5078CC7F-1B32-4227-BE20-069CB84774AA}"/>
    <cellStyle name="Moneda [0] 5 3 4 9 3" xfId="28651" xr:uid="{1C67C1DF-B0E4-41F2-8317-790975F71A77}"/>
    <cellStyle name="Moneda [0] 5 3 5" xfId="396" xr:uid="{5DE09C08-34B3-4D99-8E18-A210D3793E94}"/>
    <cellStyle name="Moneda [0] 5 3 5 10" xfId="18134" xr:uid="{E41DA66F-9A1F-498A-A03F-94ECC5A0471C}"/>
    <cellStyle name="Moneda [0] 5 3 5 10 2" xfId="49151" xr:uid="{C5A33CD3-8C6A-42AA-B285-8A788C81A2D2}"/>
    <cellStyle name="Moneda [0] 5 3 5 10 3" xfId="32282" xr:uid="{B5A1E33E-1786-473F-99B0-3A974DAE8410}"/>
    <cellStyle name="Moneda [0] 5 3 5 11" xfId="18434" xr:uid="{FBD69F4F-711A-4FF4-86D7-F2934605CBFD}"/>
    <cellStyle name="Moneda [0] 5 3 5 11 2" xfId="49451" xr:uid="{F57E6D42-317D-40BA-8669-B39C6A232DC6}"/>
    <cellStyle name="Moneda [0] 5 3 5 11 3" xfId="32582" xr:uid="{EEFAE710-AC37-483A-9464-AA8D1AB5735A}"/>
    <cellStyle name="Moneda [0] 5 3 5 12" xfId="18734" xr:uid="{D0DCAFDB-E5AC-4EE2-85B2-0187656522C8}"/>
    <cellStyle name="Moneda [0] 5 3 5 12 2" xfId="49751" xr:uid="{27A5DA39-CA61-4258-8144-5263BD5A5167}"/>
    <cellStyle name="Moneda [0] 5 3 5 12 3" xfId="32882" xr:uid="{4A9E447B-114F-419D-BEB7-DD889F1C04BF}"/>
    <cellStyle name="Moneda [0] 5 3 5 13" xfId="19247" xr:uid="{26C6D47F-28C0-4377-AB40-32D188596991}"/>
    <cellStyle name="Moneda [0] 5 3 5 13 2" xfId="50264" xr:uid="{90B11BDE-1722-45C4-98CA-91C42207B726}"/>
    <cellStyle name="Moneda [0] 5 3 5 13 3" xfId="33395" xr:uid="{507AE80F-0639-4D36-869F-93878495FEFE}"/>
    <cellStyle name="Moneda [0] 5 3 5 14" xfId="8226" xr:uid="{F0E76323-E5BD-4C9A-96A8-FB2915A25F88}"/>
    <cellStyle name="Moneda [0] 5 3 5 14 2" xfId="53355" xr:uid="{269E0D14-40ED-4FAC-8539-7A6AFDFDC5DF}"/>
    <cellStyle name="Moneda [0] 5 3 5 14 3" xfId="36486" xr:uid="{6EB3947A-6027-4E47-810C-394689F53E4E}"/>
    <cellStyle name="Moneda [0] 5 3 5 15" xfId="36791" xr:uid="{EC9D7896-C58D-4F9D-8B5D-9029C337162A}"/>
    <cellStyle name="Moneda [0] 5 3 5 15 2" xfId="53660" xr:uid="{C0A8DD6A-0E39-4047-92B5-8F2BB7309ABC}"/>
    <cellStyle name="Moneda [0] 5 3 5 16" xfId="37101" xr:uid="{5A18E94F-F207-4CB5-95F3-7AB4928F554D}"/>
    <cellStyle name="Moneda [0] 5 3 5 16 2" xfId="53970" xr:uid="{7279BF32-4B57-4758-9CED-E511CDD55D96}"/>
    <cellStyle name="Moneda [0] 5 3 5 17" xfId="37404" xr:uid="{1EEFCC17-0AE9-472C-8042-D9F432E94E39}"/>
    <cellStyle name="Moneda [0] 5 3 5 17 2" xfId="54273" xr:uid="{0AEC6DD0-292F-4B7B-810A-2CF594072255}"/>
    <cellStyle name="Moneda [0] 5 3 5 18" xfId="37704" xr:uid="{1C573749-8463-48FE-A0BF-09779E0ED04B}"/>
    <cellStyle name="Moneda [0] 5 3 5 18 2" xfId="54573" xr:uid="{2DAF32DA-7D67-49D6-8102-FE277AD9FF80}"/>
    <cellStyle name="Moneda [0] 5 3 5 19" xfId="38006" xr:uid="{5082CC59-B6CC-45A0-BBA1-4AD2FF7672B9}"/>
    <cellStyle name="Moneda [0] 5 3 5 19 2" xfId="54875" xr:uid="{6DA0D25D-881E-4FE4-957F-E7337BFAA264}"/>
    <cellStyle name="Moneda [0] 5 3 5 2" xfId="631" xr:uid="{11048507-3511-43A1-B85D-35C279B00765}"/>
    <cellStyle name="Moneda [0] 5 3 5 2 2" xfId="2903" xr:uid="{A16B05A1-8FE2-4C79-9208-47EA99F228D4}"/>
    <cellStyle name="Moneda [0] 5 3 5 2 2 2" xfId="5318" xr:uid="{F9EEEEFC-34E2-47B2-972F-67AD331DF0B4}"/>
    <cellStyle name="Moneda [0] 5 3 5 2 2 2 2" xfId="13301" xr:uid="{30D7731F-2ABE-47EC-AA8A-4660DCBCFE4C}"/>
    <cellStyle name="Moneda [0] 5 3 5 2 2 2 2 2" xfId="44349" xr:uid="{30A22452-8837-4B12-BAFB-80A35F0100A6}"/>
    <cellStyle name="Moneda [0] 5 3 5 2 2 2 3" xfId="27480" xr:uid="{D4FFECAB-7AD7-45C3-8B90-65B88550A8C5}"/>
    <cellStyle name="Moneda [0] 5 3 5 2 2 3" xfId="7732" xr:uid="{21ACE39D-B4B3-489B-9DDB-413CE0EFB166}"/>
    <cellStyle name="Moneda [0] 5 3 5 2 2 3 2" xfId="16909" xr:uid="{5FFD51CA-3DF8-4EC5-8CDA-5E3533D50CBF}"/>
    <cellStyle name="Moneda [0] 5 3 5 2 2 3 2 2" xfId="47956" xr:uid="{A9806AAD-C6AC-436C-AE72-0113AE0CED1D}"/>
    <cellStyle name="Moneda [0] 5 3 5 2 2 3 3" xfId="31087" xr:uid="{97DBF69C-2280-4B7C-B1EA-3F695C9812C3}"/>
    <cellStyle name="Moneda [0] 5 3 5 2 2 4" xfId="21164" xr:uid="{34DD5A22-668F-4DCB-ACC1-AAE7F6F6D4A0}"/>
    <cellStyle name="Moneda [0] 5 3 5 2 2 4 2" xfId="52181" xr:uid="{2EAAC1F6-0A2A-4DCC-A54E-DC910DE19BCD}"/>
    <cellStyle name="Moneda [0] 5 3 5 2 2 4 3" xfId="35312" xr:uid="{15ABD525-A046-4184-A5CB-2230497D845A}"/>
    <cellStyle name="Moneda [0] 5 3 5 2 2 5" xfId="10143" xr:uid="{02E2AD96-A9CA-408E-AA4B-AE4482D1AF90}"/>
    <cellStyle name="Moneda [0] 5 3 5 2 2 5 2" xfId="41195" xr:uid="{90C06802-3668-4BFA-AAA7-A192DCAD15CD}"/>
    <cellStyle name="Moneda [0] 5 3 5 2 2 6" xfId="24326" xr:uid="{59A66B01-21A1-4EFB-8477-24D4D89CDF0E}"/>
    <cellStyle name="Moneda [0] 5 3 5 2 3" xfId="2013" xr:uid="{C3EA9E85-80E8-423E-A9E9-72DA834BEEF7}"/>
    <cellStyle name="Moneda [0] 5 3 5 2 3 2" xfId="4428" xr:uid="{5992A643-3886-4FBA-A3B2-6B35A2844CBF}"/>
    <cellStyle name="Moneda [0] 5 3 5 2 3 2 2" xfId="12411" xr:uid="{48125959-6331-4F3D-8FCE-30D9ABCA99DA}"/>
    <cellStyle name="Moneda [0] 5 3 5 2 3 2 2 2" xfId="43459" xr:uid="{6E80E4F2-C393-47D4-8E51-937AF982D869}"/>
    <cellStyle name="Moneda [0] 5 3 5 2 3 2 3" xfId="26590" xr:uid="{388395C5-712C-46A6-A425-377A42275F59}"/>
    <cellStyle name="Moneda [0] 5 3 5 2 3 3" xfId="6842" xr:uid="{6B30CBF4-7B10-4F5C-A8E6-4AEFFE83EDDB}"/>
    <cellStyle name="Moneda [0] 5 3 5 2 3 3 2" xfId="16019" xr:uid="{52C34363-7870-44B9-9EA4-9DEB3338E913}"/>
    <cellStyle name="Moneda [0] 5 3 5 2 3 3 2 2" xfId="47066" xr:uid="{B6584D68-AEEA-477F-865E-A2A476A4C08A}"/>
    <cellStyle name="Moneda [0] 5 3 5 2 3 3 3" xfId="30197" xr:uid="{A36C4D3D-8DA2-4C55-968E-55C616D8F917}"/>
    <cellStyle name="Moneda [0] 5 3 5 2 3 4" xfId="20274" xr:uid="{43EC45E5-6331-408B-831B-8EA79818AA75}"/>
    <cellStyle name="Moneda [0] 5 3 5 2 3 4 2" xfId="51291" xr:uid="{1E1169E3-4B3A-4DAE-B0ED-D53745B6F698}"/>
    <cellStyle name="Moneda [0] 5 3 5 2 3 4 3" xfId="34422" xr:uid="{E6EE62B4-233B-4B53-8802-C30D2A0A16A1}"/>
    <cellStyle name="Moneda [0] 5 3 5 2 3 5" xfId="9253" xr:uid="{C078E3FE-6760-40AC-B7C4-8956B088399C}"/>
    <cellStyle name="Moneda [0] 5 3 5 2 3 5 2" xfId="40305" xr:uid="{7F72EDF6-9236-4191-A57D-DC71F41A3B7B}"/>
    <cellStyle name="Moneda [0] 5 3 5 2 3 6" xfId="23436" xr:uid="{197F5F68-77DD-4923-B7E4-F371E4BF82ED}"/>
    <cellStyle name="Moneda [0] 5 3 5 2 4" xfId="1220" xr:uid="{3F708286-C8D0-430C-97C5-1969914827B6}"/>
    <cellStyle name="Moneda [0] 5 3 5 2 4 2" xfId="11619" xr:uid="{CFF54875-E198-4CCA-A78E-078E88AB90F6}"/>
    <cellStyle name="Moneda [0] 5 3 5 2 4 2 2" xfId="42667" xr:uid="{5719DECF-4388-472A-83A0-4BB20FB92DFD}"/>
    <cellStyle name="Moneda [0] 5 3 5 2 4 3" xfId="25798" xr:uid="{71C9D387-6B60-49C5-ADB4-6C5BAD7EA18A}"/>
    <cellStyle name="Moneda [0] 5 3 5 2 5" xfId="3635" xr:uid="{02367FDC-1BB2-4295-9F29-004AFFA415D3}"/>
    <cellStyle name="Moneda [0] 5 3 5 2 5 2" xfId="15227" xr:uid="{6137ACD3-D8CA-4E33-8FE6-2747A9603F0C}"/>
    <cellStyle name="Moneda [0] 5 3 5 2 5 2 2" xfId="46274" xr:uid="{2CBC18DF-F3F7-4EC3-B6DE-C0B95BED4C1C}"/>
    <cellStyle name="Moneda [0] 5 3 5 2 5 3" xfId="29405" xr:uid="{68F2CD90-AD45-414E-9C12-5FBC30D9B0E6}"/>
    <cellStyle name="Moneda [0] 5 3 5 2 6" xfId="6050" xr:uid="{DEF16E18-0E8A-4F57-998F-CD3794BE15C0}"/>
    <cellStyle name="Moneda [0] 5 3 5 2 6 2" xfId="19482" xr:uid="{531FA972-E711-4BD2-BD66-62406CB345C0}"/>
    <cellStyle name="Moneda [0] 5 3 5 2 6 2 2" xfId="50499" xr:uid="{C495DDF2-DE34-4E9F-9821-B662FA8A357C}"/>
    <cellStyle name="Moneda [0] 5 3 5 2 6 3" xfId="33630" xr:uid="{1EED0191-2CA8-41B9-8AC4-C26A92A90A03}"/>
    <cellStyle name="Moneda [0] 5 3 5 2 7" xfId="8461" xr:uid="{8C86153C-CE66-4C89-B179-123DFC1A25D7}"/>
    <cellStyle name="Moneda [0] 5 3 5 2 7 2" xfId="39513" xr:uid="{D659818A-E56D-4198-83F3-1B250EE3ACB7}"/>
    <cellStyle name="Moneda [0] 5 3 5 2 8" xfId="22644" xr:uid="{B4C54112-AD5A-4162-AAF0-861C271AB1E3}"/>
    <cellStyle name="Moneda [0] 5 3 5 20" xfId="38308" xr:uid="{EC814FFF-BC9B-46F3-B5FE-533FA8EE5815}"/>
    <cellStyle name="Moneda [0] 5 3 5 20 2" xfId="55177" xr:uid="{7D4A5721-5B3F-4469-B03F-649832A229B2}"/>
    <cellStyle name="Moneda [0] 5 3 5 21" xfId="38608" xr:uid="{106D0A38-9BAC-4027-A1B7-98D3C9807B2D}"/>
    <cellStyle name="Moneda [0] 5 3 5 21 2" xfId="55477" xr:uid="{6251D12A-E172-4038-8F4E-08C328F269BF}"/>
    <cellStyle name="Moneda [0] 5 3 5 22" xfId="38908" xr:uid="{FA02D81C-3882-4B55-A8B9-1EB370905C3B}"/>
    <cellStyle name="Moneda [0] 5 3 5 22 2" xfId="55777" xr:uid="{E37D8C3E-1578-4900-A90C-D6AA949A25F2}"/>
    <cellStyle name="Moneda [0] 5 3 5 23" xfId="39278" xr:uid="{F880FDAA-3FA1-454C-B452-546A67C6EFF4}"/>
    <cellStyle name="Moneda [0] 5 3 5 24" xfId="22409" xr:uid="{ABBEC0F3-806C-4A95-9501-7F262642B073}"/>
    <cellStyle name="Moneda [0] 5 3 5 3" xfId="2668" xr:uid="{9B81C7CE-4578-4728-8C6B-46A28E0D0A06}"/>
    <cellStyle name="Moneda [0] 5 3 5 3 2" xfId="5083" xr:uid="{5E78F14D-C4D8-4AF6-914A-768168D2F2EF}"/>
    <cellStyle name="Moneda [0] 5 3 5 3 2 2" xfId="13066" xr:uid="{182CC570-4C2D-46FA-A09D-2FFBD6F471CD}"/>
    <cellStyle name="Moneda [0] 5 3 5 3 2 2 2" xfId="44114" xr:uid="{C784CD75-1B21-464F-A26E-018BB7BC4E99}"/>
    <cellStyle name="Moneda [0] 5 3 5 3 2 3" xfId="27245" xr:uid="{EBD01944-E9CF-4017-B6D4-424D3EF5AC48}"/>
    <cellStyle name="Moneda [0] 5 3 5 3 3" xfId="7497" xr:uid="{2E4FF644-6902-48C2-A6E8-4DC88A454CF5}"/>
    <cellStyle name="Moneda [0] 5 3 5 3 3 2" xfId="16674" xr:uid="{AFDD67C1-EE11-4339-9B4C-C1AC5314FF7D}"/>
    <cellStyle name="Moneda [0] 5 3 5 3 3 2 2" xfId="47721" xr:uid="{D033937E-77B2-4E87-B7A8-784C5ECFECAB}"/>
    <cellStyle name="Moneda [0] 5 3 5 3 3 3" xfId="30852" xr:uid="{BBECC84E-5B5E-4D3A-B52B-53E9137770DC}"/>
    <cellStyle name="Moneda [0] 5 3 5 3 4" xfId="20929" xr:uid="{BD36B94E-19FF-4400-A163-3E3DDDB638D6}"/>
    <cellStyle name="Moneda [0] 5 3 5 3 4 2" xfId="51946" xr:uid="{EA942C84-E4E3-4647-89E1-9953BA439E69}"/>
    <cellStyle name="Moneda [0] 5 3 5 3 4 3" xfId="35077" xr:uid="{2D2169F8-F82E-4D1F-8F01-48551841B9BE}"/>
    <cellStyle name="Moneda [0] 5 3 5 3 5" xfId="9908" xr:uid="{4A6BA954-3EE7-4BD1-BF11-6D47003216CC}"/>
    <cellStyle name="Moneda [0] 5 3 5 3 5 2" xfId="40960" xr:uid="{CE3DF5AD-9825-4946-80CD-95729F91DB1E}"/>
    <cellStyle name="Moneda [0] 5 3 5 3 6" xfId="24091" xr:uid="{1A74A64C-76A8-4136-9B6F-1CB85111109E}"/>
    <cellStyle name="Moneda [0] 5 3 5 4" xfId="1712" xr:uid="{EC952E2E-4CDC-4CBA-ACA1-67466417219B}"/>
    <cellStyle name="Moneda [0] 5 3 5 4 2" xfId="4127" xr:uid="{5FBF10B8-1F1D-450C-B543-1BBF9C073F1F}"/>
    <cellStyle name="Moneda [0] 5 3 5 4 2 2" xfId="12110" xr:uid="{6D4BC719-F696-46D8-9146-9999B29E5F8C}"/>
    <cellStyle name="Moneda [0] 5 3 5 4 2 2 2" xfId="43158" xr:uid="{566E4BC0-4A03-4FC1-8ADC-ED328C5F877D}"/>
    <cellStyle name="Moneda [0] 5 3 5 4 2 3" xfId="26289" xr:uid="{7D97E6A6-91A9-4FFD-921E-349EB5F098E4}"/>
    <cellStyle name="Moneda [0] 5 3 5 4 3" xfId="6541" xr:uid="{25CBD196-8B93-46C0-9ADC-4887E1FC9506}"/>
    <cellStyle name="Moneda [0] 5 3 5 4 3 2" xfId="15718" xr:uid="{2F439156-C287-4E61-B4F0-16011C6CC3CE}"/>
    <cellStyle name="Moneda [0] 5 3 5 4 3 2 2" xfId="46765" xr:uid="{D9B65798-5B6B-4699-9BDD-F635AE199034}"/>
    <cellStyle name="Moneda [0] 5 3 5 4 3 3" xfId="29896" xr:uid="{2F623970-285D-4985-85AD-F340C35EA253}"/>
    <cellStyle name="Moneda [0] 5 3 5 4 4" xfId="19973" xr:uid="{B26B00BF-E210-45C1-AB4E-747CCBE45AAA}"/>
    <cellStyle name="Moneda [0] 5 3 5 4 4 2" xfId="50990" xr:uid="{6A2304E1-1286-429C-AA70-54D4D14213B8}"/>
    <cellStyle name="Moneda [0] 5 3 5 4 4 3" xfId="34121" xr:uid="{5E68F3F1-9300-41F8-B13E-C93942823F25}"/>
    <cellStyle name="Moneda [0] 5 3 5 4 5" xfId="8952" xr:uid="{B826CBA0-31AD-4406-B026-E888E48EC565}"/>
    <cellStyle name="Moneda [0] 5 3 5 4 5 2" xfId="40004" xr:uid="{A1800302-13FA-480C-88A2-918E211C7BD5}"/>
    <cellStyle name="Moneda [0] 5 3 5 4 6" xfId="23135" xr:uid="{03054BF1-A2F3-42B8-832D-A898A0CC9D19}"/>
    <cellStyle name="Moneda [0] 5 3 5 5" xfId="985" xr:uid="{11FF0EC9-D5A3-4915-9E50-4AA7FDDB5E4D}"/>
    <cellStyle name="Moneda [0] 5 3 5 5 2" xfId="13729" xr:uid="{4772194E-56AD-4CE4-929A-E6CDF70219D9}"/>
    <cellStyle name="Moneda [0] 5 3 5 5 2 2" xfId="44777" xr:uid="{EC76364D-B40E-4E71-A239-897906807BDC}"/>
    <cellStyle name="Moneda [0] 5 3 5 5 2 3" xfId="27908" xr:uid="{18D968CA-A87A-4034-9713-9F074FEBAECC}"/>
    <cellStyle name="Moneda [0] 5 3 5 5 3" xfId="17337" xr:uid="{D00B1259-97EE-4709-8454-E61181049736}"/>
    <cellStyle name="Moneda [0] 5 3 5 5 3 2" xfId="48384" xr:uid="{CE05DD00-6EC5-4B32-A5DA-962C97EC109C}"/>
    <cellStyle name="Moneda [0] 5 3 5 5 3 3" xfId="31515" xr:uid="{3B1ECFFD-155C-428E-BB71-ACEA981070EE}"/>
    <cellStyle name="Moneda [0] 5 3 5 5 4" xfId="21592" xr:uid="{D99DF79D-C054-4968-BEE5-E41BA2ED614C}"/>
    <cellStyle name="Moneda [0] 5 3 5 5 4 2" xfId="52609" xr:uid="{452C5B7A-07FF-48CB-9C5D-FEE2F26F4239}"/>
    <cellStyle name="Moneda [0] 5 3 5 5 4 3" xfId="35740" xr:uid="{006DC943-7C96-43BD-9E1E-81CF0B3BEF4C}"/>
    <cellStyle name="Moneda [0] 5 3 5 5 5" xfId="10571" xr:uid="{7C9764E1-FAB3-4DAF-BA42-4AFC212EE182}"/>
    <cellStyle name="Moneda [0] 5 3 5 5 5 2" xfId="41623" xr:uid="{3E9B9CE1-CEC4-4710-845F-DC2005774A7C}"/>
    <cellStyle name="Moneda [0] 5 3 5 5 6" xfId="24754" xr:uid="{3694F292-2FB6-48F4-92E2-D11A13CBD805}"/>
    <cellStyle name="Moneda [0] 5 3 5 6" xfId="3400" xr:uid="{EA118335-7465-4FF2-9043-8F8FEC61C5CE}"/>
    <cellStyle name="Moneda [0] 5 3 5 6 2" xfId="14026" xr:uid="{DF7404A7-540A-4F02-9D95-BFF231F3FADF}"/>
    <cellStyle name="Moneda [0] 5 3 5 6 2 2" xfId="45074" xr:uid="{4FA1706C-F412-4C29-91B5-0790B41E0516}"/>
    <cellStyle name="Moneda [0] 5 3 5 6 2 3" xfId="28205" xr:uid="{ABF50825-CF9F-4280-931D-49817F66BB36}"/>
    <cellStyle name="Moneda [0] 5 3 5 6 3" xfId="17634" xr:uid="{7BBB0C02-C5D9-44CC-B7FE-CA203E743F27}"/>
    <cellStyle name="Moneda [0] 5 3 5 6 3 2" xfId="48681" xr:uid="{8A4252C5-6D40-4BD4-A4FE-5F8789DD2994}"/>
    <cellStyle name="Moneda [0] 5 3 5 6 3 3" xfId="31812" xr:uid="{CE67CB12-3F52-4C32-9334-3575EE89CF46}"/>
    <cellStyle name="Moneda [0] 5 3 5 6 4" xfId="21889" xr:uid="{7E7C2366-6E83-4558-A266-6BE1F74C8AB7}"/>
    <cellStyle name="Moneda [0] 5 3 5 6 4 2" xfId="52906" xr:uid="{58D26EFF-0540-4A26-977C-4E8649C9CE30}"/>
    <cellStyle name="Moneda [0] 5 3 5 6 4 3" xfId="36037" xr:uid="{CE6C3CD4-5718-49A4-BAAF-5E4E75AC67BF}"/>
    <cellStyle name="Moneda [0] 5 3 5 6 5" xfId="10868" xr:uid="{37D38477-BA40-4E80-89F3-3F05305C3212}"/>
    <cellStyle name="Moneda [0] 5 3 5 6 5 2" xfId="41920" xr:uid="{75074FCF-F881-4A8A-AC4A-E105028D1933}"/>
    <cellStyle name="Moneda [0] 5 3 5 6 6" xfId="25051" xr:uid="{75049FB7-C05D-4D73-8428-B19A0DAAA143}"/>
    <cellStyle name="Moneda [0] 5 3 5 7" xfId="5815" xr:uid="{2F942939-7271-4F25-95A1-62A30FBE9C61}"/>
    <cellStyle name="Moneda [0] 5 3 5 7 2" xfId="11384" xr:uid="{50464063-5686-4696-8F65-78224699584E}"/>
    <cellStyle name="Moneda [0] 5 3 5 7 2 2" xfId="42432" xr:uid="{679DA24B-A5F0-4592-987D-E312564A7B41}"/>
    <cellStyle name="Moneda [0] 5 3 5 7 3" xfId="25563" xr:uid="{ED3D63B1-3557-46D3-BD61-2346D303FC40}"/>
    <cellStyle name="Moneda [0] 5 3 5 8" xfId="14473" xr:uid="{9F1EEAA0-8DC2-4475-9F61-AB00C8E5C76A}"/>
    <cellStyle name="Moneda [0] 5 3 5 8 2" xfId="45521" xr:uid="{F10708EF-0846-4636-8017-9052436B47F5}"/>
    <cellStyle name="Moneda [0] 5 3 5 8 3" xfId="28652" xr:uid="{4AB9837D-F0B8-460A-A75E-6C15DDC945ED}"/>
    <cellStyle name="Moneda [0] 5 3 5 9" xfId="14992" xr:uid="{AF940D20-40A9-4C26-8E00-ECE3C9EE4267}"/>
    <cellStyle name="Moneda [0] 5 3 5 9 2" xfId="46039" xr:uid="{F496E40A-4908-49E2-B2CE-6B394EA2B178}"/>
    <cellStyle name="Moneda [0] 5 3 5 9 3" xfId="29170" xr:uid="{8EE9CBA4-C09F-45C4-B5C3-F01682428CBA}"/>
    <cellStyle name="Moneda [0] 5 3 6" xfId="444" xr:uid="{CF3310C4-2E5C-4123-88CF-1E5B9FD35BAA}"/>
    <cellStyle name="Moneda [0] 5 3 6 2" xfId="2716" xr:uid="{7A644F33-5763-4E65-8471-26D810C8C54D}"/>
    <cellStyle name="Moneda [0] 5 3 6 2 2" xfId="5131" xr:uid="{0230977B-C9E3-4ADB-8BE8-039E811AAFC1}"/>
    <cellStyle name="Moneda [0] 5 3 6 2 2 2" xfId="13114" xr:uid="{463C0FF3-A77C-492B-8B79-A9D8E22BBB53}"/>
    <cellStyle name="Moneda [0] 5 3 6 2 2 2 2" xfId="44162" xr:uid="{B1ED973C-6421-4B54-80BE-BA0C3E3DD51A}"/>
    <cellStyle name="Moneda [0] 5 3 6 2 2 3" xfId="27293" xr:uid="{15DB1EE4-7F02-4656-BDCB-882B327846CB}"/>
    <cellStyle name="Moneda [0] 5 3 6 2 3" xfId="7545" xr:uid="{D7A893F3-175A-4D5E-9E34-16F8BDFCAE41}"/>
    <cellStyle name="Moneda [0] 5 3 6 2 3 2" xfId="16722" xr:uid="{DDD41987-697E-4A81-BB87-CAA26A58D389}"/>
    <cellStyle name="Moneda [0] 5 3 6 2 3 2 2" xfId="47769" xr:uid="{C7F964B2-83DF-427F-A29E-51E8AC83E693}"/>
    <cellStyle name="Moneda [0] 5 3 6 2 3 3" xfId="30900" xr:uid="{BE57CAEA-BECA-486C-9F54-EF5AADF0622E}"/>
    <cellStyle name="Moneda [0] 5 3 6 2 4" xfId="20977" xr:uid="{66C34A5D-D6CF-4DCB-9C49-B39A9AC16FDA}"/>
    <cellStyle name="Moneda [0] 5 3 6 2 4 2" xfId="51994" xr:uid="{31CC2A7B-A03C-4259-A6AF-F33FECA7FA83}"/>
    <cellStyle name="Moneda [0] 5 3 6 2 4 3" xfId="35125" xr:uid="{C32F4465-CF38-4EC6-A371-895AE65051AC}"/>
    <cellStyle name="Moneda [0] 5 3 6 2 5" xfId="9956" xr:uid="{6F129965-312B-4A14-8155-09B7C25667F9}"/>
    <cellStyle name="Moneda [0] 5 3 6 2 5 2" xfId="41008" xr:uid="{15740410-1146-4533-BABA-389028A2000A}"/>
    <cellStyle name="Moneda [0] 5 3 6 2 6" xfId="24139" xr:uid="{B44FAD24-3D6B-478C-B5A8-C981BAF5BB97}"/>
    <cellStyle name="Moneda [0] 5 3 6 3" xfId="2061" xr:uid="{FFBFA665-7303-4BDD-951B-F8C3C8011587}"/>
    <cellStyle name="Moneda [0] 5 3 6 3 2" xfId="4476" xr:uid="{C8FB4D30-A7CA-4468-A7E3-878FCF06491C}"/>
    <cellStyle name="Moneda [0] 5 3 6 3 2 2" xfId="12459" xr:uid="{479C354D-1E88-45B1-9598-4ACC59BF895B}"/>
    <cellStyle name="Moneda [0] 5 3 6 3 2 2 2" xfId="43507" xr:uid="{7C7E465E-800C-49A1-B67F-836E7889A1C2}"/>
    <cellStyle name="Moneda [0] 5 3 6 3 2 3" xfId="26638" xr:uid="{197F6383-BE45-425C-AB30-3D3178EDA725}"/>
    <cellStyle name="Moneda [0] 5 3 6 3 3" xfId="6890" xr:uid="{159F66FA-C195-4457-804B-A91E9BEE4976}"/>
    <cellStyle name="Moneda [0] 5 3 6 3 3 2" xfId="16067" xr:uid="{C5C38E58-1C75-4150-9300-ADC6467953FD}"/>
    <cellStyle name="Moneda [0] 5 3 6 3 3 2 2" xfId="47114" xr:uid="{81D59B83-B0AF-48D0-9BDD-EFA40550AE82}"/>
    <cellStyle name="Moneda [0] 5 3 6 3 3 3" xfId="30245" xr:uid="{875BFA7F-6F6E-449B-8830-4A04268CF244}"/>
    <cellStyle name="Moneda [0] 5 3 6 3 4" xfId="20322" xr:uid="{8F66162C-554E-4636-85D2-679398B37BFA}"/>
    <cellStyle name="Moneda [0] 5 3 6 3 4 2" xfId="51339" xr:uid="{EB7762C9-9C6D-42C6-B186-C2D9C1652B2F}"/>
    <cellStyle name="Moneda [0] 5 3 6 3 4 3" xfId="34470" xr:uid="{6CF64E10-CCFA-478B-9144-BDDC2AE7BE4F}"/>
    <cellStyle name="Moneda [0] 5 3 6 3 5" xfId="9301" xr:uid="{1C49F192-E58F-4639-B903-3A4EFFA65E14}"/>
    <cellStyle name="Moneda [0] 5 3 6 3 5 2" xfId="40353" xr:uid="{DEBD7EBF-AEE5-4882-A1F7-036FEEA6511F}"/>
    <cellStyle name="Moneda [0] 5 3 6 3 6" xfId="23484" xr:uid="{B29B3F46-7A07-4873-9B3F-D459FAB759BB}"/>
    <cellStyle name="Moneda [0] 5 3 6 4" xfId="1033" xr:uid="{7065A11F-6AAD-4945-BE80-073B4E4A9733}"/>
    <cellStyle name="Moneda [0] 5 3 6 4 2" xfId="11432" xr:uid="{6BC76230-A3A3-4D24-BC9A-55E8DE11A52B}"/>
    <cellStyle name="Moneda [0] 5 3 6 4 2 2" xfId="42480" xr:uid="{1DE9B689-F11F-4F06-B652-4A63F2499E3E}"/>
    <cellStyle name="Moneda [0] 5 3 6 4 3" xfId="25611" xr:uid="{F7D4BC92-7F48-4DE6-B99D-DAADD395AFD3}"/>
    <cellStyle name="Moneda [0] 5 3 6 5" xfId="3448" xr:uid="{826CFD5B-D599-47FD-AFE0-F2E408D585B3}"/>
    <cellStyle name="Moneda [0] 5 3 6 5 2" xfId="15040" xr:uid="{16780543-E6F1-4A87-AE32-73F955CAF942}"/>
    <cellStyle name="Moneda [0] 5 3 6 5 2 2" xfId="46087" xr:uid="{82B49500-BF02-41FE-A31B-EE1362FA2AB9}"/>
    <cellStyle name="Moneda [0] 5 3 6 5 3" xfId="29218" xr:uid="{9EAA89F8-222D-425F-85EA-07E92520F766}"/>
    <cellStyle name="Moneda [0] 5 3 6 6" xfId="5863" xr:uid="{04A8B8A2-8729-4347-9A76-7E8B500A3437}"/>
    <cellStyle name="Moneda [0] 5 3 6 6 2" xfId="19295" xr:uid="{83FF3E30-5E36-4F96-AA12-AE5A7550512B}"/>
    <cellStyle name="Moneda [0] 5 3 6 6 2 2" xfId="50312" xr:uid="{7C881714-A2B3-4584-9EA6-02A7F8DF2884}"/>
    <cellStyle name="Moneda [0] 5 3 6 6 3" xfId="33443" xr:uid="{D22EB3CD-F06B-4747-A34C-89868DB5F962}"/>
    <cellStyle name="Moneda [0] 5 3 6 7" xfId="8274" xr:uid="{7D583539-B0F2-4178-A09A-050466DCD4B0}"/>
    <cellStyle name="Moneda [0] 5 3 6 7 2" xfId="39326" xr:uid="{E1DC8C7E-CC93-4023-BBB1-0A4ABDC4BBD9}"/>
    <cellStyle name="Moneda [0] 5 3 6 8" xfId="22457" xr:uid="{E8FE37F6-57FE-4C48-94AE-B03666AA0A1B}"/>
    <cellStyle name="Moneda [0] 5 3 7" xfId="1322" xr:uid="{26E9A912-2D44-4543-B590-81A86134F854}"/>
    <cellStyle name="Moneda [0] 5 3 7 2" xfId="3004" xr:uid="{F1D5504E-332B-486B-9009-024FFCFD044B}"/>
    <cellStyle name="Moneda [0] 5 3 7 2 2" xfId="5419" xr:uid="{54DD0555-ED74-4F18-982F-02685096ED1B}"/>
    <cellStyle name="Moneda [0] 5 3 7 2 2 2" xfId="13402" xr:uid="{71F86591-3294-4F72-AFA3-20D69C3B9A2D}"/>
    <cellStyle name="Moneda [0] 5 3 7 2 2 2 2" xfId="44450" xr:uid="{0130F5B1-BDC3-4BE1-8130-537F9E0DAAE9}"/>
    <cellStyle name="Moneda [0] 5 3 7 2 2 3" xfId="27581" xr:uid="{DFE3B4CA-44A2-4D71-8315-FC363488D8A6}"/>
    <cellStyle name="Moneda [0] 5 3 7 2 3" xfId="7833" xr:uid="{BAA7D048-49AB-4BD5-9B32-F85DC6DFB227}"/>
    <cellStyle name="Moneda [0] 5 3 7 2 3 2" xfId="17010" xr:uid="{5744DFBA-9F11-443F-B1A6-6EC50D4ECBCC}"/>
    <cellStyle name="Moneda [0] 5 3 7 2 3 2 2" xfId="48057" xr:uid="{B500932F-6ADE-4A4B-AFD8-8533049ED52A}"/>
    <cellStyle name="Moneda [0] 5 3 7 2 3 3" xfId="31188" xr:uid="{D3CB213A-422E-4054-BDBB-BA2B00E33626}"/>
    <cellStyle name="Moneda [0] 5 3 7 2 4" xfId="21265" xr:uid="{ACB86755-C105-451A-A084-7A49A4015662}"/>
    <cellStyle name="Moneda [0] 5 3 7 2 4 2" xfId="52282" xr:uid="{5ED85A2E-7858-481F-9A80-087BFDE2E952}"/>
    <cellStyle name="Moneda [0] 5 3 7 2 4 3" xfId="35413" xr:uid="{A877885C-FBA8-4EC0-9377-34BB5AA90C1A}"/>
    <cellStyle name="Moneda [0] 5 3 7 2 5" xfId="10244" xr:uid="{D37DE79E-52C1-4414-AD8C-C6F54974E997}"/>
    <cellStyle name="Moneda [0] 5 3 7 2 5 2" xfId="41296" xr:uid="{0A7B9198-E5A4-43BA-A3CE-B4F476796687}"/>
    <cellStyle name="Moneda [0] 5 3 7 2 6" xfId="24427" xr:uid="{4388F638-C749-444C-91DB-570643182330}"/>
    <cellStyle name="Moneda [0] 5 3 7 3" xfId="1778" xr:uid="{9FDA4E2D-0AE9-4144-9611-BE5754A27941}"/>
    <cellStyle name="Moneda [0] 5 3 7 3 2" xfId="4193" xr:uid="{6169CE66-9146-44BB-8C35-A22B3FA2441B}"/>
    <cellStyle name="Moneda [0] 5 3 7 3 2 2" xfId="12176" xr:uid="{EC32C605-0EAE-447E-865A-11DF74827DB8}"/>
    <cellStyle name="Moneda [0] 5 3 7 3 2 2 2" xfId="43224" xr:uid="{3C1F6B5C-4984-4BBB-89B4-B1B94D6BF36A}"/>
    <cellStyle name="Moneda [0] 5 3 7 3 2 3" xfId="26355" xr:uid="{B3A2FA6E-52BB-4077-978E-1D3A8AD428D8}"/>
    <cellStyle name="Moneda [0] 5 3 7 3 3" xfId="6607" xr:uid="{5DE8C7BA-635B-4BB1-A9AA-E3BCB11A076B}"/>
    <cellStyle name="Moneda [0] 5 3 7 3 3 2" xfId="15784" xr:uid="{44BAD683-2079-4515-936A-03AE1FA20D0E}"/>
    <cellStyle name="Moneda [0] 5 3 7 3 3 2 2" xfId="46831" xr:uid="{AE296A6D-6F89-416C-95CF-AA96B39CD4B6}"/>
    <cellStyle name="Moneda [0] 5 3 7 3 3 3" xfId="29962" xr:uid="{0A1C2EA9-1029-4583-8833-60C137D1FCE2}"/>
    <cellStyle name="Moneda [0] 5 3 7 3 4" xfId="20039" xr:uid="{ECF7458E-7293-477B-AA04-1ACD381F0939}"/>
    <cellStyle name="Moneda [0] 5 3 7 3 4 2" xfId="51056" xr:uid="{26D8B6A4-63D9-4D54-9745-3ABF96B4DD6B}"/>
    <cellStyle name="Moneda [0] 5 3 7 3 4 3" xfId="34187" xr:uid="{A4BD53CE-8C6B-43A4-9EEC-4B9F5133530E}"/>
    <cellStyle name="Moneda [0] 5 3 7 3 5" xfId="9018" xr:uid="{FA06322F-4269-4335-8616-99E212C56442}"/>
    <cellStyle name="Moneda [0] 5 3 7 3 5 2" xfId="40070" xr:uid="{D3479312-5A37-44D5-AE3D-E3E8D3F28DA6}"/>
    <cellStyle name="Moneda [0] 5 3 7 3 6" xfId="23201" xr:uid="{AC044A40-F973-42B4-BE40-76DC29475629}"/>
    <cellStyle name="Moneda [0] 5 3 7 4" xfId="3737" xr:uid="{CCF09F8E-ACE7-4BF1-84A5-36A5F67AAC99}"/>
    <cellStyle name="Moneda [0] 5 3 7 4 2" xfId="11720" xr:uid="{666280FF-AF0E-4562-9666-A95C15636A64}"/>
    <cellStyle name="Moneda [0] 5 3 7 4 2 2" xfId="42768" xr:uid="{4D6BD244-0133-4019-82BB-50F14AD2036C}"/>
    <cellStyle name="Moneda [0] 5 3 7 4 3" xfId="25899" xr:uid="{2F328FAA-1324-4535-A569-99E65B99CC1E}"/>
    <cellStyle name="Moneda [0] 5 3 7 5" xfId="6151" xr:uid="{97CDEB30-98F7-44E9-B678-E77027629321}"/>
    <cellStyle name="Moneda [0] 5 3 7 5 2" xfId="15328" xr:uid="{596E8E6F-1B64-4EC7-AF6D-01D86EA7A4AF}"/>
    <cellStyle name="Moneda [0] 5 3 7 5 2 2" xfId="46375" xr:uid="{1C13687A-7CD1-45F1-B857-F911E876AF71}"/>
    <cellStyle name="Moneda [0] 5 3 7 5 3" xfId="29506" xr:uid="{229CB1BA-499C-4BF4-97B4-97654440598F}"/>
    <cellStyle name="Moneda [0] 5 3 7 6" xfId="19583" xr:uid="{63054D86-A2BC-4B6B-90E4-3030C221F637}"/>
    <cellStyle name="Moneda [0] 5 3 7 6 2" xfId="50600" xr:uid="{7C80F323-750D-4E7A-9397-33E405AF09EC}"/>
    <cellStyle name="Moneda [0] 5 3 7 6 3" xfId="33731" xr:uid="{19263A1B-26BA-4687-BE01-E4BB6C4AB968}"/>
    <cellStyle name="Moneda [0] 5 3 7 7" xfId="8562" xr:uid="{5A2F742E-DB42-41FC-8E76-120C37F1DFFC}"/>
    <cellStyle name="Moneda [0] 5 3 7 7 2" xfId="39614" xr:uid="{620A0F51-05C7-4096-9B37-7BB4EDE0B596}"/>
    <cellStyle name="Moneda [0] 5 3 7 8" xfId="22745" xr:uid="{69BCBC1D-DE9F-4B54-A77F-C6B865426E1A}"/>
    <cellStyle name="Moneda [0] 5 3 8" xfId="1369" xr:uid="{A433C7E8-85CD-4804-BEBA-8B832348B40F}"/>
    <cellStyle name="Moneda [0] 5 3 8 2" xfId="3051" xr:uid="{654DD62B-184C-4E18-8276-A3AA27262C0C}"/>
    <cellStyle name="Moneda [0] 5 3 8 2 2" xfId="5466" xr:uid="{E89B16DB-86ED-4F33-914A-91F0D1941F85}"/>
    <cellStyle name="Moneda [0] 5 3 8 2 2 2" xfId="13449" xr:uid="{4913476D-0B27-48B4-8FF4-12D8CDD6732E}"/>
    <cellStyle name="Moneda [0] 5 3 8 2 2 2 2" xfId="44497" xr:uid="{B78B540E-16D3-4062-9E5E-410E97CB1753}"/>
    <cellStyle name="Moneda [0] 5 3 8 2 2 3" xfId="27628" xr:uid="{569DB2FA-2F88-4823-976B-4577895C4194}"/>
    <cellStyle name="Moneda [0] 5 3 8 2 3" xfId="7880" xr:uid="{7266529C-A548-4C8A-AAE6-2F10462E61BC}"/>
    <cellStyle name="Moneda [0] 5 3 8 2 3 2" xfId="17057" xr:uid="{0E893B8D-DF03-4BFD-8FCA-61E9EB5DD217}"/>
    <cellStyle name="Moneda [0] 5 3 8 2 3 2 2" xfId="48104" xr:uid="{668DC5BC-1078-41FC-9738-94137066DAB0}"/>
    <cellStyle name="Moneda [0] 5 3 8 2 3 3" xfId="31235" xr:uid="{44837B22-5ABC-43CD-96F2-21A0F23EF4A2}"/>
    <cellStyle name="Moneda [0] 5 3 8 2 4" xfId="21312" xr:uid="{F4FB18B9-99E6-4C9A-8338-4698E48CA76B}"/>
    <cellStyle name="Moneda [0] 5 3 8 2 4 2" xfId="52329" xr:uid="{F7DBFA08-5050-4D4D-908E-AAB82E1A413F}"/>
    <cellStyle name="Moneda [0] 5 3 8 2 4 3" xfId="35460" xr:uid="{2038F70F-6290-4427-BE15-C270D86DEA8B}"/>
    <cellStyle name="Moneda [0] 5 3 8 2 5" xfId="10291" xr:uid="{F6DBF8A8-FAA4-4F1E-8E51-7FEC570D8216}"/>
    <cellStyle name="Moneda [0] 5 3 8 2 5 2" xfId="41343" xr:uid="{2E096154-79BB-4E4C-9450-DBD1AF0F7CC5}"/>
    <cellStyle name="Moneda [0] 5 3 8 2 6" xfId="24474" xr:uid="{81C0909E-30D2-4556-B2E8-B38DC1A87574}"/>
    <cellStyle name="Moneda [0] 5 3 8 3" xfId="2148" xr:uid="{4F0E792D-2AC8-40DF-B926-7755F4AABE1A}"/>
    <cellStyle name="Moneda [0] 5 3 8 3 2" xfId="4563" xr:uid="{D89D1953-63C7-47AC-BF26-93A940A4B1B3}"/>
    <cellStyle name="Moneda [0] 5 3 8 3 2 2" xfId="12546" xr:uid="{3A244D97-341A-4B00-844C-61B234153DE5}"/>
    <cellStyle name="Moneda [0] 5 3 8 3 2 2 2" xfId="43594" xr:uid="{623E5D90-0A26-4180-8DBC-52A02A1CAD32}"/>
    <cellStyle name="Moneda [0] 5 3 8 3 2 3" xfId="26725" xr:uid="{60FA752F-709B-41AD-9AA3-595B7E370E71}"/>
    <cellStyle name="Moneda [0] 5 3 8 3 3" xfId="6977" xr:uid="{8605714C-974D-45AC-8A8D-BB120878C56E}"/>
    <cellStyle name="Moneda [0] 5 3 8 3 3 2" xfId="16154" xr:uid="{CA6FFD7A-5688-4A40-95FC-302FA97E66EA}"/>
    <cellStyle name="Moneda [0] 5 3 8 3 3 2 2" xfId="47201" xr:uid="{56FAEC9C-D65D-4B58-9732-78B1F740B590}"/>
    <cellStyle name="Moneda [0] 5 3 8 3 3 3" xfId="30332" xr:uid="{E596A495-3784-4780-8044-16A6D28942B3}"/>
    <cellStyle name="Moneda [0] 5 3 8 3 4" xfId="20409" xr:uid="{8CC757C4-0565-4D78-87AC-E5D04CF05B6F}"/>
    <cellStyle name="Moneda [0] 5 3 8 3 4 2" xfId="51426" xr:uid="{E4F94843-938D-4FAB-B98D-7CF228FEC233}"/>
    <cellStyle name="Moneda [0] 5 3 8 3 4 3" xfId="34557" xr:uid="{44BD0274-FEB4-4ADF-B664-E57D237A3B17}"/>
    <cellStyle name="Moneda [0] 5 3 8 3 5" xfId="9388" xr:uid="{F3181713-5793-4100-8D33-A8F3E32AAA82}"/>
    <cellStyle name="Moneda [0] 5 3 8 3 5 2" xfId="40440" xr:uid="{07E11656-5E6A-40A3-B0F7-4DAFF0B0AE7E}"/>
    <cellStyle name="Moneda [0] 5 3 8 3 6" xfId="23571" xr:uid="{8664A428-1C82-43EF-9EE3-FC668A1A356A}"/>
    <cellStyle name="Moneda [0] 5 3 8 4" xfId="3784" xr:uid="{AB59EFFC-D30E-41C2-862C-296E1918E69D}"/>
    <cellStyle name="Moneda [0] 5 3 8 4 2" xfId="11767" xr:uid="{77BA2886-DB35-4590-9872-8C03BD8FCB1F}"/>
    <cellStyle name="Moneda [0] 5 3 8 4 2 2" xfId="42815" xr:uid="{7AF56860-AC72-4BC0-9AB3-E2B8AA071736}"/>
    <cellStyle name="Moneda [0] 5 3 8 4 3" xfId="25946" xr:uid="{3DE6708A-5600-4FD3-96A1-B9E07433DB47}"/>
    <cellStyle name="Moneda [0] 5 3 8 5" xfId="6198" xr:uid="{E22FF4C7-6717-45ED-9727-10A05B7AF961}"/>
    <cellStyle name="Moneda [0] 5 3 8 5 2" xfId="15375" xr:uid="{1188700E-27A4-4524-BA2E-6EA11C878AB5}"/>
    <cellStyle name="Moneda [0] 5 3 8 5 2 2" xfId="46422" xr:uid="{B00A0900-11AB-45B8-898E-794FAF86B4AA}"/>
    <cellStyle name="Moneda [0] 5 3 8 5 3" xfId="29553" xr:uid="{FB4293DB-754D-432A-A66A-83888655FA94}"/>
    <cellStyle name="Moneda [0] 5 3 8 6" xfId="19630" xr:uid="{0A84EB71-2574-4F6E-9701-285693D2EF03}"/>
    <cellStyle name="Moneda [0] 5 3 8 6 2" xfId="50647" xr:uid="{8A0897BA-66E0-44D0-AB15-E1DED2DB40A2}"/>
    <cellStyle name="Moneda [0] 5 3 8 6 3" xfId="33778" xr:uid="{3A4BA0DD-6472-4D9B-9C96-BCC8642E8243}"/>
    <cellStyle name="Moneda [0] 5 3 8 7" xfId="8609" xr:uid="{643B3C52-0A14-41F3-B1FE-2BAE97ACEE87}"/>
    <cellStyle name="Moneda [0] 5 3 8 7 2" xfId="39661" xr:uid="{25CB94F1-FFAD-4072-AB45-6799FDEBC139}"/>
    <cellStyle name="Moneda [0] 5 3 8 8" xfId="22792" xr:uid="{B54EDA77-4AA7-432F-AA88-7BFE11FE2827}"/>
    <cellStyle name="Moneda [0] 5 3 9" xfId="2368" xr:uid="{62217EE3-A916-4CAC-B37F-A44C58702D4C}"/>
    <cellStyle name="Moneda [0] 5 3 9 2" xfId="4783" xr:uid="{30BCAF02-DEB7-4303-8412-0928250CDDC5}"/>
    <cellStyle name="Moneda [0] 5 3 9 2 2" xfId="12766" xr:uid="{CD71DA4C-C623-4529-93C0-07F4613760DA}"/>
    <cellStyle name="Moneda [0] 5 3 9 2 2 2" xfId="43814" xr:uid="{E21747E9-CBA2-434E-9F8C-E5F508A7088F}"/>
    <cellStyle name="Moneda [0] 5 3 9 2 3" xfId="26945" xr:uid="{A33A34FE-1811-489D-B4BE-89FEA1C99909}"/>
    <cellStyle name="Moneda [0] 5 3 9 3" xfId="7197" xr:uid="{AB364800-F5DE-4083-803C-CB2DAAA8FA56}"/>
    <cellStyle name="Moneda [0] 5 3 9 3 2" xfId="16374" xr:uid="{85D8B6AD-0A40-424B-895A-12AA0E15B528}"/>
    <cellStyle name="Moneda [0] 5 3 9 3 2 2" xfId="47421" xr:uid="{8A82B4BA-0E29-4CE6-A722-B2322EFA58C9}"/>
    <cellStyle name="Moneda [0] 5 3 9 3 3" xfId="30552" xr:uid="{7ECD7E46-4B54-436D-A9D6-06C427AC3F17}"/>
    <cellStyle name="Moneda [0] 5 3 9 4" xfId="20629" xr:uid="{C7E04004-601A-4784-98E5-AA5A48A598AD}"/>
    <cellStyle name="Moneda [0] 5 3 9 4 2" xfId="51646" xr:uid="{1D71965F-94D4-47CF-A34B-97C0F00F014D}"/>
    <cellStyle name="Moneda [0] 5 3 9 4 3" xfId="34777" xr:uid="{71DC681A-E41F-4B64-B91B-099006BB2A7E}"/>
    <cellStyle name="Moneda [0] 5 3 9 5" xfId="9608" xr:uid="{17426115-9CBA-4A58-B0AF-A6231808C9C0}"/>
    <cellStyle name="Moneda [0] 5 3 9 5 2" xfId="40660" xr:uid="{385AE963-4C2D-4683-8E71-B34A3097E013}"/>
    <cellStyle name="Moneda [0] 5 3 9 6" xfId="23791" xr:uid="{A4B4F8B4-01B3-484C-A25D-7BA073BDB676}"/>
    <cellStyle name="Moneda [0] 5 30" xfId="37996" xr:uid="{F14995FA-DC94-4757-894D-7D4D38F8DF36}"/>
    <cellStyle name="Moneda [0] 5 30 2" xfId="54865" xr:uid="{ECC5DC92-90BF-482D-8A80-4A35DF5788A8}"/>
    <cellStyle name="Moneda [0] 5 31" xfId="38298" xr:uid="{42F7EEDC-C23A-4964-B529-9BF99D6EAB46}"/>
    <cellStyle name="Moneda [0] 5 31 2" xfId="55167" xr:uid="{DA45DD46-8218-4A82-8DD0-0AD3026DCFD8}"/>
    <cellStyle name="Moneda [0] 5 32" xfId="38598" xr:uid="{41745BAA-16DF-4118-9097-B31700E490A2}"/>
    <cellStyle name="Moneda [0] 5 32 2" xfId="55467" xr:uid="{00DFF915-4174-4132-AFD4-09B229D1B883}"/>
    <cellStyle name="Moneda [0] 5 33" xfId="38898" xr:uid="{CF7E4960-14F7-4CE5-9488-2FADF2E3E5EE}"/>
    <cellStyle name="Moneda [0] 5 33 2" xfId="55767" xr:uid="{7C2642BC-D625-4C2C-94A7-910BCD51EFA4}"/>
    <cellStyle name="Moneda [0] 5 34" xfId="39011" xr:uid="{2D5E5A0B-6054-4A5A-B7C1-61DA8915FEC4}"/>
    <cellStyle name="Moneda [0] 5 35" xfId="22142" xr:uid="{7D5AB677-75A5-4921-A51E-98E342BB8D84}"/>
    <cellStyle name="Moneda [0] 5 4" xfId="249" xr:uid="{E157C5B6-8794-4972-BF8B-FAC223EA569D}"/>
    <cellStyle name="Moneda [0] 5 4 10" xfId="14474" xr:uid="{4EA64295-D1E2-4645-9AF7-F7744FAD5A0A}"/>
    <cellStyle name="Moneda [0] 5 4 10 2" xfId="45522" xr:uid="{34D63208-0CB0-4740-917D-634117A087B9}"/>
    <cellStyle name="Moneda [0] 5 4 10 3" xfId="28653" xr:uid="{28488EF4-6343-42EE-88B4-982084C7DA63}"/>
    <cellStyle name="Moneda [0] 5 4 11" xfId="14623" xr:uid="{93D3CF24-3784-4ECB-9F5F-A80E9740A7EB}"/>
    <cellStyle name="Moneda [0] 5 4 11 2" xfId="45670" xr:uid="{14448427-7555-4EF1-81F0-B1DB52E0BD1E}"/>
    <cellStyle name="Moneda [0] 5 4 11 3" xfId="28801" xr:uid="{267D5123-ACF0-4803-9ED5-E8B7D3678ED2}"/>
    <cellStyle name="Moneda [0] 5 4 12" xfId="18135" xr:uid="{AFE57993-58B9-4981-A0D4-93B5405A8547}"/>
    <cellStyle name="Moneda [0] 5 4 12 2" xfId="49152" xr:uid="{2CDF3C5B-9408-419E-AB0E-B59DFA050EAD}"/>
    <cellStyle name="Moneda [0] 5 4 12 3" xfId="32283" xr:uid="{3A78E63E-CB82-4D14-9DA1-1E0D1454E7FA}"/>
    <cellStyle name="Moneda [0] 5 4 13" xfId="18435" xr:uid="{60CCDFFA-B146-49D0-9B42-EC7DC54D00FE}"/>
    <cellStyle name="Moneda [0] 5 4 13 2" xfId="49452" xr:uid="{69BB7289-2506-4236-B651-0CB07912640C}"/>
    <cellStyle name="Moneda [0] 5 4 13 3" xfId="32583" xr:uid="{05B6E885-EA8F-4D2C-8A83-E1BBB58E8BF1}"/>
    <cellStyle name="Moneda [0] 5 4 14" xfId="18735" xr:uid="{69D45738-B265-4CAD-9975-708319E0BD2F}"/>
    <cellStyle name="Moneda [0] 5 4 14 2" xfId="49752" xr:uid="{34DE5A8C-3023-4D70-8438-6CE1EE2490E3}"/>
    <cellStyle name="Moneda [0] 5 4 14 3" xfId="32883" xr:uid="{A80BA87E-B9DF-4EEF-966F-3B12D8D8CFEB}"/>
    <cellStyle name="Moneda [0] 5 4 15" xfId="18882" xr:uid="{225D521F-7417-406E-8596-FC8D99F907EE}"/>
    <cellStyle name="Moneda [0] 5 4 15 2" xfId="49899" xr:uid="{AAF3492C-D45D-4AF6-AF53-397E1A6D9A72}"/>
    <cellStyle name="Moneda [0] 5 4 15 3" xfId="33030" xr:uid="{55505AE1-05D2-4F29-9B67-CBEFD20FF3A4}"/>
    <cellStyle name="Moneda [0] 5 4 16" xfId="8080" xr:uid="{526E2F49-8E5E-4F44-A445-DF5E8E30F50E}"/>
    <cellStyle name="Moneda [0] 5 4 16 2" xfId="53356" xr:uid="{3654EE58-FDBC-42F7-8A83-96D4700CF84D}"/>
    <cellStyle name="Moneda [0] 5 4 16 3" xfId="36487" xr:uid="{A40B21AE-A312-4FC2-95AE-292EE5EDCEDB}"/>
    <cellStyle name="Moneda [0] 5 4 17" xfId="36792" xr:uid="{D27BD9D9-BD7F-42F3-A9CD-FC3443BD3B27}"/>
    <cellStyle name="Moneda [0] 5 4 17 2" xfId="53661" xr:uid="{153D1521-D66C-48D5-AF39-BB82C5278427}"/>
    <cellStyle name="Moneda [0] 5 4 18" xfId="37102" xr:uid="{563F4B5F-009A-4EFC-9E5D-AE1B8C79912B}"/>
    <cellStyle name="Moneda [0] 5 4 18 2" xfId="53971" xr:uid="{AFD25B03-5CD1-45CD-AB4A-D6CDB97B4DE7}"/>
    <cellStyle name="Moneda [0] 5 4 19" xfId="37405" xr:uid="{511728F0-2ACD-4B0B-9320-283799553827}"/>
    <cellStyle name="Moneda [0] 5 4 19 2" xfId="54274" xr:uid="{9429D5C6-5207-4409-A42C-6653B5F26584}"/>
    <cellStyle name="Moneda [0] 5 4 2" xfId="632" xr:uid="{4C481F2C-E97A-416D-8D2A-118FCDF8A849}"/>
    <cellStyle name="Moneda [0] 5 4 2 2" xfId="2904" xr:uid="{69B2ABEA-2F0E-4EEF-90C0-291342A85A51}"/>
    <cellStyle name="Moneda [0] 5 4 2 2 2" xfId="5319" xr:uid="{18464E2D-1BC0-4BE1-B25F-52E2AEE830F4}"/>
    <cellStyle name="Moneda [0] 5 4 2 2 2 2" xfId="13302" xr:uid="{59E636D2-9239-4D73-ADE2-D3193367F233}"/>
    <cellStyle name="Moneda [0] 5 4 2 2 2 2 2" xfId="44350" xr:uid="{5127ED5D-9328-4741-89CC-4CA5E14CAA78}"/>
    <cellStyle name="Moneda [0] 5 4 2 2 2 3" xfId="27481" xr:uid="{AEB00D53-BD14-4391-B526-1EE37D4590A8}"/>
    <cellStyle name="Moneda [0] 5 4 2 2 3" xfId="7733" xr:uid="{6B18999D-3DD9-4CD2-BDE6-AD35AF100695}"/>
    <cellStyle name="Moneda [0] 5 4 2 2 3 2" xfId="16910" xr:uid="{6B1ADFDB-B569-4F21-8B42-50048532A1BE}"/>
    <cellStyle name="Moneda [0] 5 4 2 2 3 2 2" xfId="47957" xr:uid="{4386BE60-974F-4468-B3E2-543BC0829CCD}"/>
    <cellStyle name="Moneda [0] 5 4 2 2 3 3" xfId="31088" xr:uid="{CC60B257-963A-4BA0-A9E8-BF9D14DC677D}"/>
    <cellStyle name="Moneda [0] 5 4 2 2 4" xfId="21165" xr:uid="{88283A19-F901-429A-9950-41BA9C3521D6}"/>
    <cellStyle name="Moneda [0] 5 4 2 2 4 2" xfId="52182" xr:uid="{67EE4A2D-16D4-493F-836C-7A2B00003E3C}"/>
    <cellStyle name="Moneda [0] 5 4 2 2 4 3" xfId="35313" xr:uid="{5AACCEC7-8896-4137-A2DC-0C3766DFFF08}"/>
    <cellStyle name="Moneda [0] 5 4 2 2 5" xfId="10144" xr:uid="{E8BB326E-F1F9-491F-9685-3BF340D0CB6D}"/>
    <cellStyle name="Moneda [0] 5 4 2 2 5 2" xfId="41196" xr:uid="{801F9EA0-E1F4-4F85-B847-8F5188AFA0BE}"/>
    <cellStyle name="Moneda [0] 5 4 2 2 6" xfId="24327" xr:uid="{315A70C4-2667-48F2-8A61-32534957F3A7}"/>
    <cellStyle name="Moneda [0] 5 4 2 3" xfId="1867" xr:uid="{91B5A066-4A03-4574-A447-D243729343CA}"/>
    <cellStyle name="Moneda [0] 5 4 2 3 2" xfId="4282" xr:uid="{495BC5CD-7559-4215-B1F6-CA1CDEF38A63}"/>
    <cellStyle name="Moneda [0] 5 4 2 3 2 2" xfId="12265" xr:uid="{3998C52C-BD25-47B2-9D0E-A7980DC51EF5}"/>
    <cellStyle name="Moneda [0] 5 4 2 3 2 2 2" xfId="43313" xr:uid="{E3EEDB3B-6011-4C26-89B2-0FB6FAB8606B}"/>
    <cellStyle name="Moneda [0] 5 4 2 3 2 3" xfId="26444" xr:uid="{51F0FD5E-0CA9-42AA-95AB-8A0729F23CE0}"/>
    <cellStyle name="Moneda [0] 5 4 2 3 3" xfId="6696" xr:uid="{BC504490-2941-4504-8C67-6621F2694942}"/>
    <cellStyle name="Moneda [0] 5 4 2 3 3 2" xfId="15873" xr:uid="{FEB6E48C-0BC3-4934-AE28-54FD00B68ECA}"/>
    <cellStyle name="Moneda [0] 5 4 2 3 3 2 2" xfId="46920" xr:uid="{943652A9-DBE0-447B-8096-AAF416414D0C}"/>
    <cellStyle name="Moneda [0] 5 4 2 3 3 3" xfId="30051" xr:uid="{AC957F19-AF21-4856-BF0A-61A284CEA8C2}"/>
    <cellStyle name="Moneda [0] 5 4 2 3 4" xfId="20128" xr:uid="{4C364CF8-DC8A-4746-BC71-54C495F19D94}"/>
    <cellStyle name="Moneda [0] 5 4 2 3 4 2" xfId="51145" xr:uid="{6D663B87-70CE-4C7B-8F1E-081EE01C2FC2}"/>
    <cellStyle name="Moneda [0] 5 4 2 3 4 3" xfId="34276" xr:uid="{8DBA282D-1E9F-4037-A801-39CE0635C4BD}"/>
    <cellStyle name="Moneda [0] 5 4 2 3 5" xfId="9107" xr:uid="{CB24860B-7A8C-43EF-B8A5-ECEFA093B8E2}"/>
    <cellStyle name="Moneda [0] 5 4 2 3 5 2" xfId="40159" xr:uid="{B89DC584-AA6F-4ACD-B00C-5E708E36003F}"/>
    <cellStyle name="Moneda [0] 5 4 2 3 6" xfId="23290" xr:uid="{1BD7021C-ED1D-4854-A9F4-356817708778}"/>
    <cellStyle name="Moneda [0] 5 4 2 4" xfId="1221" xr:uid="{B7DA643C-5F12-4894-8914-0D1500304B67}"/>
    <cellStyle name="Moneda [0] 5 4 2 4 2" xfId="11620" xr:uid="{94E2449C-43F8-403E-A5AB-46A0AD1F9557}"/>
    <cellStyle name="Moneda [0] 5 4 2 4 2 2" xfId="42668" xr:uid="{97D78773-4B91-4C73-A5F7-58D41DC208FE}"/>
    <cellStyle name="Moneda [0] 5 4 2 4 3" xfId="25799" xr:uid="{75D89748-3492-400C-AFCD-6550AD39C8D1}"/>
    <cellStyle name="Moneda [0] 5 4 2 5" xfId="3636" xr:uid="{814988EF-69D6-42AF-8D2C-466654D6901C}"/>
    <cellStyle name="Moneda [0] 5 4 2 5 2" xfId="15228" xr:uid="{BBB365E2-6C6D-45BD-9301-8C7E0CF48F30}"/>
    <cellStyle name="Moneda [0] 5 4 2 5 2 2" xfId="46275" xr:uid="{9E86A758-3A8E-4C86-8860-7248CF773CB2}"/>
    <cellStyle name="Moneda [0] 5 4 2 5 3" xfId="29406" xr:uid="{1EB5EF61-E8EE-4D0A-A651-8F31C30D63EC}"/>
    <cellStyle name="Moneda [0] 5 4 2 6" xfId="6051" xr:uid="{5BA93691-44BD-4507-8FF5-BCAB1EA79078}"/>
    <cellStyle name="Moneda [0] 5 4 2 6 2" xfId="19483" xr:uid="{6BD08BB8-55C0-41BE-A7CA-03A369C23EA6}"/>
    <cellStyle name="Moneda [0] 5 4 2 6 2 2" xfId="50500" xr:uid="{6B34D3BF-5B5F-4557-A853-2BBFA46965FA}"/>
    <cellStyle name="Moneda [0] 5 4 2 6 3" xfId="33631" xr:uid="{51BBB05F-0284-4DB9-8303-F774A97F77D4}"/>
    <cellStyle name="Moneda [0] 5 4 2 7" xfId="8462" xr:uid="{AD3E5C9B-0D1C-4308-98EF-F103954C8AAC}"/>
    <cellStyle name="Moneda [0] 5 4 2 7 2" xfId="39514" xr:uid="{13290919-FC1A-4CE4-BD7E-EC05DA28D8C3}"/>
    <cellStyle name="Moneda [0] 5 4 2 8" xfId="22645" xr:uid="{F08DF50F-3EA7-4D76-B5CD-D8A47A8D5630}"/>
    <cellStyle name="Moneda [0] 5 4 20" xfId="37705" xr:uid="{8BED816D-4183-43B3-B7EB-90F01039D3F8}"/>
    <cellStyle name="Moneda [0] 5 4 20 2" xfId="54574" xr:uid="{3AE8AC98-02D4-4226-B12C-7BA290ABA675}"/>
    <cellStyle name="Moneda [0] 5 4 21" xfId="38007" xr:uid="{A9A04AA2-00B2-46F4-9B17-6FA5463E2176}"/>
    <cellStyle name="Moneda [0] 5 4 21 2" xfId="54876" xr:uid="{DA4A02A5-5E63-492F-B0F0-94EBD703F2C9}"/>
    <cellStyle name="Moneda [0] 5 4 22" xfId="38309" xr:uid="{FD8F3BD5-8CD3-4948-8491-C398A5EA570F}"/>
    <cellStyle name="Moneda [0] 5 4 22 2" xfId="55178" xr:uid="{CA59C0EC-8D0D-45BB-AAFB-266CE621ABE4}"/>
    <cellStyle name="Moneda [0] 5 4 23" xfId="38609" xr:uid="{7C5CD2AE-A455-4F7F-8D7C-BE12EA64C757}"/>
    <cellStyle name="Moneda [0] 5 4 23 2" xfId="55478" xr:uid="{D374B430-6701-4645-B64F-C5EBA582D118}"/>
    <cellStyle name="Moneda [0] 5 4 24" xfId="38909" xr:uid="{44A841D5-F75A-4787-9553-2F8E5A9BEE7D}"/>
    <cellStyle name="Moneda [0] 5 4 24 2" xfId="55778" xr:uid="{22E60028-CC79-48CE-9535-17E5BBBF8D15}"/>
    <cellStyle name="Moneda [0] 5 4 25" xfId="39132" xr:uid="{CC4C7171-B7A6-4EA4-BDF9-24EB4D970E79}"/>
    <cellStyle name="Moneda [0] 5 4 26" xfId="22263" xr:uid="{609803F3-13B4-47F6-9FDC-4E2471CF1B89}"/>
    <cellStyle name="Moneda [0] 5 4 3" xfId="1404" xr:uid="{C8269081-FC8D-432D-B39F-4315F9FE531A}"/>
    <cellStyle name="Moneda [0] 5 4 3 2" xfId="3086" xr:uid="{4D3DD7D7-11BF-43BC-A936-2CED1AD90375}"/>
    <cellStyle name="Moneda [0] 5 4 3 2 2" xfId="5501" xr:uid="{F9C41419-72D1-4BB0-80AC-7528C21CAF1E}"/>
    <cellStyle name="Moneda [0] 5 4 3 2 2 2" xfId="13484" xr:uid="{EE4C6EE7-19D7-48F7-AC0D-27C92BCC8D4A}"/>
    <cellStyle name="Moneda [0] 5 4 3 2 2 2 2" xfId="44532" xr:uid="{810C0CB7-C014-4FC9-B543-DB9374C734B2}"/>
    <cellStyle name="Moneda [0] 5 4 3 2 2 3" xfId="27663" xr:uid="{F9D1BBFF-4A56-4DC4-A31D-F3B40280C09C}"/>
    <cellStyle name="Moneda [0] 5 4 3 2 3" xfId="7915" xr:uid="{3B25B38F-9C6A-4E61-839D-E24434D9007A}"/>
    <cellStyle name="Moneda [0] 5 4 3 2 3 2" xfId="17092" xr:uid="{742B018F-5C2B-408A-93FC-34A756D341C0}"/>
    <cellStyle name="Moneda [0] 5 4 3 2 3 2 2" xfId="48139" xr:uid="{61FCC6B2-D0F6-433E-906A-4B9ECE28C808}"/>
    <cellStyle name="Moneda [0] 5 4 3 2 3 3" xfId="31270" xr:uid="{5A53298E-916D-4690-A9CB-AE20E4753EAD}"/>
    <cellStyle name="Moneda [0] 5 4 3 2 4" xfId="21347" xr:uid="{D4553A04-840D-42D1-998A-594A9CD80398}"/>
    <cellStyle name="Moneda [0] 5 4 3 2 4 2" xfId="52364" xr:uid="{CDA79501-EE61-40F0-8338-5EF95A01789E}"/>
    <cellStyle name="Moneda [0] 5 4 3 2 4 3" xfId="35495" xr:uid="{CF5C7FCD-CE23-4875-B7EA-E78854E2B076}"/>
    <cellStyle name="Moneda [0] 5 4 3 2 5" xfId="10326" xr:uid="{5877B169-EF18-4C63-BA53-7B4964020053}"/>
    <cellStyle name="Moneda [0] 5 4 3 2 5 2" xfId="41378" xr:uid="{104D0195-5DAA-4925-8144-507C9D38C77D}"/>
    <cellStyle name="Moneda [0] 5 4 3 2 6" xfId="24509" xr:uid="{1B5A178B-2333-45C5-AD42-99C6F3433AEB}"/>
    <cellStyle name="Moneda [0] 5 4 3 3" xfId="2169" xr:uid="{447E95BD-F542-4058-ABE6-CC78C7B6CCA5}"/>
    <cellStyle name="Moneda [0] 5 4 3 3 2" xfId="4584" xr:uid="{8BE47A31-0B54-4A43-8C84-A475B6593258}"/>
    <cellStyle name="Moneda [0] 5 4 3 3 2 2" xfId="12567" xr:uid="{97D5AEF4-BFCA-46EB-BCC9-1F2E05EBA6FF}"/>
    <cellStyle name="Moneda [0] 5 4 3 3 2 2 2" xfId="43615" xr:uid="{8393D601-2533-49FD-BFDC-C721E80A6D4C}"/>
    <cellStyle name="Moneda [0] 5 4 3 3 2 3" xfId="26746" xr:uid="{5C8CF1DA-A7F1-4A3B-92CB-836851B5680A}"/>
    <cellStyle name="Moneda [0] 5 4 3 3 3" xfId="6998" xr:uid="{F1B1B6B3-A9D6-4878-9435-236B4DE3544C}"/>
    <cellStyle name="Moneda [0] 5 4 3 3 3 2" xfId="16175" xr:uid="{D56BCE8D-5E1D-4698-84D2-1E45204E0AC9}"/>
    <cellStyle name="Moneda [0] 5 4 3 3 3 2 2" xfId="47222" xr:uid="{29A7CE30-BC42-479F-B6DF-113AD2EE27F1}"/>
    <cellStyle name="Moneda [0] 5 4 3 3 3 3" xfId="30353" xr:uid="{607C6D14-9B8C-4446-BF16-E7F5D68C29D9}"/>
    <cellStyle name="Moneda [0] 5 4 3 3 4" xfId="20430" xr:uid="{ACD18314-771C-409B-B4AC-0EDA1D04024A}"/>
    <cellStyle name="Moneda [0] 5 4 3 3 4 2" xfId="51447" xr:uid="{B6E7DEB0-2DB8-40B7-8F03-C5B63136ADB4}"/>
    <cellStyle name="Moneda [0] 5 4 3 3 4 3" xfId="34578" xr:uid="{093C9438-27DB-439D-86ED-AFDEAD846261}"/>
    <cellStyle name="Moneda [0] 5 4 3 3 5" xfId="9409" xr:uid="{EBEECEC6-A049-43B2-96D5-176F67935EF5}"/>
    <cellStyle name="Moneda [0] 5 4 3 3 5 2" xfId="40461" xr:uid="{E56D377D-5990-48C6-91FC-50BD00600DCE}"/>
    <cellStyle name="Moneda [0] 5 4 3 3 6" xfId="23592" xr:uid="{C36C8B7C-831E-46F3-862C-D55763218FC3}"/>
    <cellStyle name="Moneda [0] 5 4 3 4" xfId="3819" xr:uid="{2B2B849E-AC0A-4B58-9CE3-5E16646FBFE8}"/>
    <cellStyle name="Moneda [0] 5 4 3 4 2" xfId="11802" xr:uid="{8FF88B86-F59D-48D8-847B-898D37B0B8AA}"/>
    <cellStyle name="Moneda [0] 5 4 3 4 2 2" xfId="42850" xr:uid="{AA6FFA14-546E-4FC2-8B71-8EE6D235D157}"/>
    <cellStyle name="Moneda [0] 5 4 3 4 3" xfId="25981" xr:uid="{8197F88D-DFDA-4F33-BFF1-4C52372183B1}"/>
    <cellStyle name="Moneda [0] 5 4 3 5" xfId="6233" xr:uid="{3B529A5D-7E4C-4793-B491-BB3F8410FC13}"/>
    <cellStyle name="Moneda [0] 5 4 3 5 2" xfId="15410" xr:uid="{73582DE7-667E-46A6-86BF-DF4D1F41FB6D}"/>
    <cellStyle name="Moneda [0] 5 4 3 5 2 2" xfId="46457" xr:uid="{B568D304-C52F-4D07-96B7-B90B54A7F65B}"/>
    <cellStyle name="Moneda [0] 5 4 3 5 3" xfId="29588" xr:uid="{2CAC1FED-59D5-4E60-B53B-64037819F75B}"/>
    <cellStyle name="Moneda [0] 5 4 3 6" xfId="19665" xr:uid="{508E54B6-20C7-4607-B768-4C2E9FE6609D}"/>
    <cellStyle name="Moneda [0] 5 4 3 6 2" xfId="50682" xr:uid="{09B43DEF-EB7C-494B-A32E-04FDB8BE6741}"/>
    <cellStyle name="Moneda [0] 5 4 3 6 3" xfId="33813" xr:uid="{67FB4136-CB83-432E-BF84-FFAF3B3D6592}"/>
    <cellStyle name="Moneda [0] 5 4 3 7" xfId="8644" xr:uid="{E3B53192-F857-4676-9CD6-333A1A935FA2}"/>
    <cellStyle name="Moneda [0] 5 4 3 7 2" xfId="39696" xr:uid="{05BD72B0-F6CA-4271-80DF-468AF55365DE}"/>
    <cellStyle name="Moneda [0] 5 4 3 8" xfId="22827" xr:uid="{1721FFAB-31DF-4CE6-8B0D-7EC0F868870E}"/>
    <cellStyle name="Moneda [0] 5 4 4" xfId="2522" xr:uid="{40C8C205-947E-4FC4-AA3B-3526C474C4E8}"/>
    <cellStyle name="Moneda [0] 5 4 4 2" xfId="4937" xr:uid="{11B2F619-661A-4DA0-8C08-BEF7E7B72029}"/>
    <cellStyle name="Moneda [0] 5 4 4 2 2" xfId="12920" xr:uid="{0923362B-8D89-4D29-A79A-67705932F5FE}"/>
    <cellStyle name="Moneda [0] 5 4 4 2 2 2" xfId="43968" xr:uid="{B43A61DB-AD43-4E26-81FB-226BE63264AC}"/>
    <cellStyle name="Moneda [0] 5 4 4 2 3" xfId="27099" xr:uid="{ECC0CDA7-A5F8-4DD1-B1B3-7988335A52E0}"/>
    <cellStyle name="Moneda [0] 5 4 4 3" xfId="7351" xr:uid="{408FF7F5-1335-4D09-A3A9-9F610A6E9C64}"/>
    <cellStyle name="Moneda [0] 5 4 4 3 2" xfId="16528" xr:uid="{505F2C8F-F48B-47ED-BA70-2FD6F0B61809}"/>
    <cellStyle name="Moneda [0] 5 4 4 3 2 2" xfId="47575" xr:uid="{6E5EADCB-2422-47D3-A3E3-18ABF9D4C41C}"/>
    <cellStyle name="Moneda [0] 5 4 4 3 3" xfId="30706" xr:uid="{E91FCCD1-0389-4FF7-A64D-B115EB85BAEA}"/>
    <cellStyle name="Moneda [0] 5 4 4 4" xfId="20783" xr:uid="{31062AD7-65B3-4918-8398-D230B6F7B025}"/>
    <cellStyle name="Moneda [0] 5 4 4 4 2" xfId="51800" xr:uid="{71121210-E851-498E-97CF-555A0615659C}"/>
    <cellStyle name="Moneda [0] 5 4 4 4 3" xfId="34931" xr:uid="{E991C821-EB16-49F9-BA14-58FFB7504263}"/>
    <cellStyle name="Moneda [0] 5 4 4 5" xfId="9762" xr:uid="{0DAED896-C974-460E-8306-96D95B748394}"/>
    <cellStyle name="Moneda [0] 5 4 4 5 2" xfId="40814" xr:uid="{B19AAEA5-3C00-49FF-863D-51ACAC6620D1}"/>
    <cellStyle name="Moneda [0] 5 4 4 6" xfId="23945" xr:uid="{4A0202F1-AF97-4C2E-9F8B-67650804EB45}"/>
    <cellStyle name="Moneda [0] 5 4 5" xfId="1515" xr:uid="{3ABC1012-739C-4538-95BD-A1386AC29A88}"/>
    <cellStyle name="Moneda [0] 5 4 5 2" xfId="3930" xr:uid="{13AE897A-23A2-4583-BF5D-3D2B362E57B5}"/>
    <cellStyle name="Moneda [0] 5 4 5 2 2" xfId="11913" xr:uid="{CF4C05E9-445A-422B-A2A6-730243FF6BE9}"/>
    <cellStyle name="Moneda [0] 5 4 5 2 2 2" xfId="42961" xr:uid="{8D6FFE2C-4DAA-4AF5-B913-84F6CDC757F1}"/>
    <cellStyle name="Moneda [0] 5 4 5 2 3" xfId="26092" xr:uid="{C948C0AA-FE61-454E-A0C7-4BFE231E2D4E}"/>
    <cellStyle name="Moneda [0] 5 4 5 3" xfId="6344" xr:uid="{848A3063-2471-4968-99D5-55EBF4968F66}"/>
    <cellStyle name="Moneda [0] 5 4 5 3 2" xfId="15521" xr:uid="{3F0B2FB7-27A5-46D4-940D-DA8261EA9879}"/>
    <cellStyle name="Moneda [0] 5 4 5 3 2 2" xfId="46568" xr:uid="{93550A0C-B054-4811-AC2C-874F09E37A40}"/>
    <cellStyle name="Moneda [0] 5 4 5 3 3" xfId="29699" xr:uid="{582DAD20-3E0D-4ABC-AA24-AE2D5AAC8AA9}"/>
    <cellStyle name="Moneda [0] 5 4 5 4" xfId="19776" xr:uid="{B7D9D9A0-C69B-4402-BD4B-4C619D99A03B}"/>
    <cellStyle name="Moneda [0] 5 4 5 4 2" xfId="50793" xr:uid="{5F53EF07-4A6F-4D8C-8B98-57B776CF85CC}"/>
    <cellStyle name="Moneda [0] 5 4 5 4 3" xfId="33924" xr:uid="{540BC382-BF31-4CEB-AEEF-B2F52992ED6E}"/>
    <cellStyle name="Moneda [0] 5 4 5 5" xfId="8755" xr:uid="{629B1F60-0DF4-4AD8-AC08-3352BF298DC9}"/>
    <cellStyle name="Moneda [0] 5 4 5 5 2" xfId="39807" xr:uid="{326A053A-C922-4351-8152-A92999A54ECA}"/>
    <cellStyle name="Moneda [0] 5 4 5 6" xfId="22938" xr:uid="{1B998547-475F-4410-AC19-2CA77D73CB1D}"/>
    <cellStyle name="Moneda [0] 5 4 6" xfId="839" xr:uid="{D76CABF9-15B5-429E-9003-2EA3555D5775}"/>
    <cellStyle name="Moneda [0] 5 4 6 2" xfId="13730" xr:uid="{D73E0061-9CCE-43FF-AF3D-463E29205BDA}"/>
    <cellStyle name="Moneda [0] 5 4 6 2 2" xfId="44778" xr:uid="{EEA6B31F-42E2-4A03-B085-2816716F3C19}"/>
    <cellStyle name="Moneda [0] 5 4 6 2 3" xfId="27909" xr:uid="{718B58CF-1B35-4127-ADB9-BFCC20F37A17}"/>
    <cellStyle name="Moneda [0] 5 4 6 3" xfId="17338" xr:uid="{B8F90175-BD10-4BE9-A48F-50050A4F93DF}"/>
    <cellStyle name="Moneda [0] 5 4 6 3 2" xfId="48385" xr:uid="{2CF57EEA-4B01-4D1A-922D-AA2BE2CDF421}"/>
    <cellStyle name="Moneda [0] 5 4 6 3 3" xfId="31516" xr:uid="{A7AF5DB9-B360-4DF6-B8E2-76DE2C13CBDA}"/>
    <cellStyle name="Moneda [0] 5 4 6 4" xfId="21593" xr:uid="{118745BE-63C9-47A0-B0DF-19117FA7A14A}"/>
    <cellStyle name="Moneda [0] 5 4 6 4 2" xfId="52610" xr:uid="{47DCE4DF-D9E3-4E8D-80D9-521FA9D353DA}"/>
    <cellStyle name="Moneda [0] 5 4 6 4 3" xfId="35741" xr:uid="{1ED1E189-61E0-43EE-92E5-01EC531BE053}"/>
    <cellStyle name="Moneda [0] 5 4 6 5" xfId="10572" xr:uid="{DE4CBC76-B54B-4DF5-8A82-A5B73990001F}"/>
    <cellStyle name="Moneda [0] 5 4 6 5 2" xfId="41624" xr:uid="{6E37710B-1DF6-4C16-B160-5F84475A8F47}"/>
    <cellStyle name="Moneda [0] 5 4 6 6" xfId="24755" xr:uid="{5A45BCD4-A71B-498F-BE0D-0DE17A727723}"/>
    <cellStyle name="Moneda [0] 5 4 7" xfId="3254" xr:uid="{12EB30EC-7CCC-4BA8-AA47-839BF5B466A2}"/>
    <cellStyle name="Moneda [0] 5 4 7 2" xfId="14027" xr:uid="{BE26A47D-F422-49AD-A13F-F46BF4F76242}"/>
    <cellStyle name="Moneda [0] 5 4 7 2 2" xfId="45075" xr:uid="{6493031E-C1FA-4193-A1D1-CE705A3D3769}"/>
    <cellStyle name="Moneda [0] 5 4 7 2 3" xfId="28206" xr:uid="{E62CF715-5A7E-4991-B989-92C211EB15A8}"/>
    <cellStyle name="Moneda [0] 5 4 7 3" xfId="17635" xr:uid="{BD9CBD17-D8BE-4CDF-A3D7-1169DF3D09AF}"/>
    <cellStyle name="Moneda [0] 5 4 7 3 2" xfId="48682" xr:uid="{D8AADEC2-B939-45E0-9369-1EA4F02C1B50}"/>
    <cellStyle name="Moneda [0] 5 4 7 3 3" xfId="31813" xr:uid="{F43F84A9-BFEB-42D7-9B5B-C3A6C4B4B6B1}"/>
    <cellStyle name="Moneda [0] 5 4 7 4" xfId="21890" xr:uid="{C0314AD3-4BDE-4419-A2E2-D85BEB3EEF0D}"/>
    <cellStyle name="Moneda [0] 5 4 7 4 2" xfId="52907" xr:uid="{B5E499F6-FCA0-4EE2-A2CC-476278B639A5}"/>
    <cellStyle name="Moneda [0] 5 4 7 4 3" xfId="36038" xr:uid="{24A38E71-34DE-4A28-8CC8-2394FD4A361C}"/>
    <cellStyle name="Moneda [0] 5 4 7 5" xfId="10869" xr:uid="{1F36AC1A-FEB6-42C1-876C-111914EDC333}"/>
    <cellStyle name="Moneda [0] 5 4 7 5 2" xfId="41921" xr:uid="{F1FA99D7-1CC7-4F54-BDE3-CE9298325360}"/>
    <cellStyle name="Moneda [0] 5 4 7 6" xfId="25052" xr:uid="{071BD3F2-2C84-4947-A0AD-23E88C14C28F}"/>
    <cellStyle name="Moneda [0] 5 4 8" xfId="5669" xr:uid="{13B1FE4F-0B64-4343-9C63-96C271D43523}"/>
    <cellStyle name="Moneda [0] 5 4 8 2" xfId="14173" xr:uid="{EF4A6CC2-B0E3-4A80-86A5-60421D9A5E0F}"/>
    <cellStyle name="Moneda [0] 5 4 8 2 2" xfId="45221" xr:uid="{8AC3643D-92B3-4EF1-A994-0B54F7BCD277}"/>
    <cellStyle name="Moneda [0] 5 4 8 2 3" xfId="28352" xr:uid="{0AD706A7-56E1-4EE8-8E47-81C4D545BDE5}"/>
    <cellStyle name="Moneda [0] 5 4 8 3" xfId="17781" xr:uid="{49DFD654-6DA4-47FB-BCE9-62AD59192AC0}"/>
    <cellStyle name="Moneda [0] 5 4 8 3 2" xfId="48828" xr:uid="{1CAD8C78-A0F9-4AE2-BF32-0D2088EFADDD}"/>
    <cellStyle name="Moneda [0] 5 4 8 3 3" xfId="31959" xr:uid="{42567C00-94B7-4814-B3E5-515D1874F859}"/>
    <cellStyle name="Moneda [0] 5 4 8 4" xfId="22036" xr:uid="{25F6429F-9455-4FC3-87CA-F6ECDEA8B439}"/>
    <cellStyle name="Moneda [0] 5 4 8 4 2" xfId="53053" xr:uid="{F961D60F-6FD4-47C0-B9DA-BFADDD7ABC89}"/>
    <cellStyle name="Moneda [0] 5 4 8 4 3" xfId="36184" xr:uid="{43E14EB8-2D6D-4929-98E2-C9D5CD2878D2}"/>
    <cellStyle name="Moneda [0] 5 4 8 5" xfId="11015" xr:uid="{15843493-D9D3-485D-A0F6-A06A68DBE40F}"/>
    <cellStyle name="Moneda [0] 5 4 8 5 2" xfId="42067" xr:uid="{C6A91714-D991-4E3D-AA76-AF584AD793A7}"/>
    <cellStyle name="Moneda [0] 5 4 8 6" xfId="25198" xr:uid="{5713BBB8-7D7A-43FD-97EE-1B90CEAD292A}"/>
    <cellStyle name="Moneda [0] 5 4 9" xfId="11238" xr:uid="{5E6AFCBC-04F4-44A0-9607-77B7841651D4}"/>
    <cellStyle name="Moneda [0] 5 4 9 2" xfId="14846" xr:uid="{5FDFE8B9-AAF7-4509-99AD-817A05343580}"/>
    <cellStyle name="Moneda [0] 5 4 9 2 2" xfId="45893" xr:uid="{6FDE1DAE-EC07-4567-AB74-42881F37DEC4}"/>
    <cellStyle name="Moneda [0] 5 4 9 2 3" xfId="29024" xr:uid="{D349C209-17C1-4FE7-B263-70967B1234BA}"/>
    <cellStyle name="Moneda [0] 5 4 9 3" xfId="19101" xr:uid="{A5F3E1E4-54AE-41EA-8E25-E3E49B5D31E0}"/>
    <cellStyle name="Moneda [0] 5 4 9 3 2" xfId="50118" xr:uid="{464BD84C-F02E-4207-A6AB-D9B6BFABD1D4}"/>
    <cellStyle name="Moneda [0] 5 4 9 3 3" xfId="33249" xr:uid="{8B0B7239-AC33-4DBA-8147-88E11D8DD914}"/>
    <cellStyle name="Moneda [0] 5 4 9 4" xfId="42286" xr:uid="{4940CC46-5597-40B8-B3B9-4B14369CB643}"/>
    <cellStyle name="Moneda [0] 5 4 9 5" xfId="25417" xr:uid="{93010154-0EDA-4F75-AAAA-44C4FCFF4B59}"/>
    <cellStyle name="Moneda [0] 5 5" xfId="303" xr:uid="{70B94258-0981-40FA-93F9-1189069A5C7A}"/>
    <cellStyle name="Moneda [0] 5 5 10" xfId="14475" xr:uid="{45961935-56DA-4120-ADBF-9914768D305F}"/>
    <cellStyle name="Moneda [0] 5 5 10 2" xfId="45523" xr:uid="{7A7D1D0C-1670-480B-A39F-B6DF5B021B5B}"/>
    <cellStyle name="Moneda [0] 5 5 10 3" xfId="28654" xr:uid="{70288A9D-479E-4E85-8100-17BD47493620}"/>
    <cellStyle name="Moneda [0] 5 5 11" xfId="14681" xr:uid="{2F2C151E-DEF4-4848-8A52-322E40F63803}"/>
    <cellStyle name="Moneda [0] 5 5 11 2" xfId="45728" xr:uid="{C4B0DCF9-95A3-4EB9-A2BA-F5B18514AE9B}"/>
    <cellStyle name="Moneda [0] 5 5 11 3" xfId="28859" xr:uid="{AD9CF388-F94E-4946-A5DC-4CD6461EEE28}"/>
    <cellStyle name="Moneda [0] 5 5 12" xfId="18136" xr:uid="{A4ED2D86-79FB-460A-8BE0-87F2F4706D89}"/>
    <cellStyle name="Moneda [0] 5 5 12 2" xfId="49153" xr:uid="{6E314E4D-21C0-4021-A06F-FAF3C1218BB1}"/>
    <cellStyle name="Moneda [0] 5 5 12 3" xfId="32284" xr:uid="{7FB9CB59-57AA-49C7-BC44-507ADC862966}"/>
    <cellStyle name="Moneda [0] 5 5 13" xfId="18436" xr:uid="{D9F205B8-5EB4-457B-8869-A1E89E3C1A89}"/>
    <cellStyle name="Moneda [0] 5 5 13 2" xfId="49453" xr:uid="{D0B57829-6B53-4CCC-9A9C-9382A079DB78}"/>
    <cellStyle name="Moneda [0] 5 5 13 3" xfId="32584" xr:uid="{8B961B14-B3C9-4942-A806-AAC8654250D9}"/>
    <cellStyle name="Moneda [0] 5 5 14" xfId="18736" xr:uid="{02097575-F7A9-4F53-A66B-F583F39735F6}"/>
    <cellStyle name="Moneda [0] 5 5 14 2" xfId="49753" xr:uid="{B729B849-8A08-4311-9EEF-84766AF73A6A}"/>
    <cellStyle name="Moneda [0] 5 5 14 3" xfId="32884" xr:uid="{F0BBCF44-3976-4C12-9EF7-D557B7EA9486}"/>
    <cellStyle name="Moneda [0] 5 5 15" xfId="18936" xr:uid="{12EBAC7E-6AAA-4CC9-8CF0-A66806AD28D4}"/>
    <cellStyle name="Moneda [0] 5 5 15 2" xfId="49953" xr:uid="{6E4E3C91-2153-4394-B81D-FF6237318F59}"/>
    <cellStyle name="Moneda [0] 5 5 15 3" xfId="33084" xr:uid="{46914D04-252C-4A94-8720-9AB958928E56}"/>
    <cellStyle name="Moneda [0] 5 5 16" xfId="8134" xr:uid="{5FE5BA92-09CE-4B73-9A18-2F67E8316950}"/>
    <cellStyle name="Moneda [0] 5 5 16 2" xfId="53357" xr:uid="{2154F6FC-3481-4066-A5AA-A9B85E8D14DD}"/>
    <cellStyle name="Moneda [0] 5 5 16 3" xfId="36488" xr:uid="{6058E8FA-EC1D-4DD2-9A3A-BA167F7A8FD7}"/>
    <cellStyle name="Moneda [0] 5 5 17" xfId="36793" xr:uid="{5D35AE0C-2B29-4C8F-A302-99A6FD533F2D}"/>
    <cellStyle name="Moneda [0] 5 5 17 2" xfId="53662" xr:uid="{CEAD3726-01E2-44C7-AC76-7A93A4DD8E63}"/>
    <cellStyle name="Moneda [0] 5 5 18" xfId="37103" xr:uid="{E5C5783C-2FDF-43F6-9EAC-0D982FDAD0BC}"/>
    <cellStyle name="Moneda [0] 5 5 18 2" xfId="53972" xr:uid="{D86FB865-438C-49F8-BFF5-EABB1389E75D}"/>
    <cellStyle name="Moneda [0] 5 5 19" xfId="37406" xr:uid="{62573080-2F21-4711-8A92-0C76A236F7F9}"/>
    <cellStyle name="Moneda [0] 5 5 19 2" xfId="54275" xr:uid="{4AC07582-85C1-462F-A1B8-D4D469F6EBD9}"/>
    <cellStyle name="Moneda [0] 5 5 2" xfId="633" xr:uid="{E50BD51D-5D68-44E7-8474-E81CD2F6AFD5}"/>
    <cellStyle name="Moneda [0] 5 5 2 2" xfId="2905" xr:uid="{0C5E8006-35B2-4C86-A5E2-181100C02D57}"/>
    <cellStyle name="Moneda [0] 5 5 2 2 2" xfId="5320" xr:uid="{5D3ECECF-AEC2-4818-ADF6-8343E5748351}"/>
    <cellStyle name="Moneda [0] 5 5 2 2 2 2" xfId="13303" xr:uid="{A13DAF07-AE80-43F5-844B-657E30ECEB12}"/>
    <cellStyle name="Moneda [0] 5 5 2 2 2 2 2" xfId="44351" xr:uid="{41AB010D-0FC6-4E8E-A9FD-D53917159536}"/>
    <cellStyle name="Moneda [0] 5 5 2 2 2 3" xfId="27482" xr:uid="{58F9671A-5B1F-4432-8905-93ECF168396E}"/>
    <cellStyle name="Moneda [0] 5 5 2 2 3" xfId="7734" xr:uid="{150963AB-94E9-418D-8182-05CE962F99DA}"/>
    <cellStyle name="Moneda [0] 5 5 2 2 3 2" xfId="16911" xr:uid="{0C71691B-FCA4-47D5-89F0-8591F911D413}"/>
    <cellStyle name="Moneda [0] 5 5 2 2 3 2 2" xfId="47958" xr:uid="{E9DF4A1F-35F1-4641-8064-B6F3FC91DEB1}"/>
    <cellStyle name="Moneda [0] 5 5 2 2 3 3" xfId="31089" xr:uid="{A83203B3-E0E5-48A8-8708-69004AC30452}"/>
    <cellStyle name="Moneda [0] 5 5 2 2 4" xfId="21166" xr:uid="{557187FE-248C-404F-8737-A7885B4FCEB1}"/>
    <cellStyle name="Moneda [0] 5 5 2 2 4 2" xfId="52183" xr:uid="{C81980B1-830F-4A06-8D0F-528EFF913F4A}"/>
    <cellStyle name="Moneda [0] 5 5 2 2 4 3" xfId="35314" xr:uid="{45EEFBC6-AEE7-48C0-8899-E946DAFDB93E}"/>
    <cellStyle name="Moneda [0] 5 5 2 2 5" xfId="10145" xr:uid="{79B348C9-A40F-4463-B416-4D3DA901FC9D}"/>
    <cellStyle name="Moneda [0] 5 5 2 2 5 2" xfId="41197" xr:uid="{29AA2F7C-C8BF-4373-B84C-961DA00258EC}"/>
    <cellStyle name="Moneda [0] 5 5 2 2 6" xfId="24328" xr:uid="{A7180C15-2FEE-4FFC-B2B4-FB7E124D660B}"/>
    <cellStyle name="Moneda [0] 5 5 2 3" xfId="1921" xr:uid="{C1D9367D-849A-4FBD-90C9-760FC82E16B2}"/>
    <cellStyle name="Moneda [0] 5 5 2 3 2" xfId="4336" xr:uid="{F067C827-B2AB-4AE8-874E-AEED093A189F}"/>
    <cellStyle name="Moneda [0] 5 5 2 3 2 2" xfId="12319" xr:uid="{EF282671-E5CA-4DF9-B6C4-5FABFAC46DF5}"/>
    <cellStyle name="Moneda [0] 5 5 2 3 2 2 2" xfId="43367" xr:uid="{FEEA1284-A9C8-4A05-A697-638592FFC3CD}"/>
    <cellStyle name="Moneda [0] 5 5 2 3 2 3" xfId="26498" xr:uid="{0AD37B22-13F7-4317-B8F4-AB6BA4A05369}"/>
    <cellStyle name="Moneda [0] 5 5 2 3 3" xfId="6750" xr:uid="{3C877398-D9D4-427C-A42F-F4DFD694D156}"/>
    <cellStyle name="Moneda [0] 5 5 2 3 3 2" xfId="15927" xr:uid="{4C849214-A5A6-4EE7-BEC3-10F4814C1CD3}"/>
    <cellStyle name="Moneda [0] 5 5 2 3 3 2 2" xfId="46974" xr:uid="{26DB9394-935E-4A1E-B01D-E6DB9C755804}"/>
    <cellStyle name="Moneda [0] 5 5 2 3 3 3" xfId="30105" xr:uid="{A7244045-E99F-4D62-B701-DBA4EF5D2080}"/>
    <cellStyle name="Moneda [0] 5 5 2 3 4" xfId="20182" xr:uid="{B41D1D17-C224-4793-812E-A34A83933E9C}"/>
    <cellStyle name="Moneda [0] 5 5 2 3 4 2" xfId="51199" xr:uid="{8BE3279A-3151-4DD5-901C-1D3466A1E87B}"/>
    <cellStyle name="Moneda [0] 5 5 2 3 4 3" xfId="34330" xr:uid="{78AEA385-6AF5-46B3-807B-E3A0CBAFCBAC}"/>
    <cellStyle name="Moneda [0] 5 5 2 3 5" xfId="9161" xr:uid="{1CC8FB7F-8DA7-417B-A462-C46084414876}"/>
    <cellStyle name="Moneda [0] 5 5 2 3 5 2" xfId="40213" xr:uid="{CE6BD422-29DC-4355-AEFC-8A5CE11349B6}"/>
    <cellStyle name="Moneda [0] 5 5 2 3 6" xfId="23344" xr:uid="{EC08FFBD-AC01-48BD-9DF3-02BF1A33CFDD}"/>
    <cellStyle name="Moneda [0] 5 5 2 4" xfId="1222" xr:uid="{713D943B-A141-4A4D-8834-EE4A614B26DC}"/>
    <cellStyle name="Moneda [0] 5 5 2 4 2" xfId="11621" xr:uid="{31D6074F-E7B0-411B-BEB3-DFE7C06A358A}"/>
    <cellStyle name="Moneda [0] 5 5 2 4 2 2" xfId="42669" xr:uid="{19CB64BC-1545-48A1-BFDF-562282DFDAD7}"/>
    <cellStyle name="Moneda [0] 5 5 2 4 3" xfId="25800" xr:uid="{BFC1ECB1-B524-43AB-847C-99C8577BF5BF}"/>
    <cellStyle name="Moneda [0] 5 5 2 5" xfId="3637" xr:uid="{2D3E19E0-7B20-47D0-91BB-B939D84B6529}"/>
    <cellStyle name="Moneda [0] 5 5 2 5 2" xfId="15229" xr:uid="{3EC98FAA-6F89-4793-90FA-D0143772806E}"/>
    <cellStyle name="Moneda [0] 5 5 2 5 2 2" xfId="46276" xr:uid="{3B12B757-0F50-4A00-8790-BD76EEB30FEE}"/>
    <cellStyle name="Moneda [0] 5 5 2 5 3" xfId="29407" xr:uid="{F114ACB8-7D50-4110-BF25-2AE77A4D255E}"/>
    <cellStyle name="Moneda [0] 5 5 2 6" xfId="6052" xr:uid="{53B1D8A0-8033-47DE-AB67-FE6FA858BEE5}"/>
    <cellStyle name="Moneda [0] 5 5 2 6 2" xfId="19484" xr:uid="{C0EB2CA2-BF2B-4198-8782-2BA72CEDA7E0}"/>
    <cellStyle name="Moneda [0] 5 5 2 6 2 2" xfId="50501" xr:uid="{321EC7EE-1407-4070-9B01-C08BFF615A9A}"/>
    <cellStyle name="Moneda [0] 5 5 2 6 3" xfId="33632" xr:uid="{96167FE4-D7FA-4FA8-BFB4-FB089E107E9F}"/>
    <cellStyle name="Moneda [0] 5 5 2 7" xfId="8463" xr:uid="{B04620C7-802E-470A-8CE6-20CCDB86BBBB}"/>
    <cellStyle name="Moneda [0] 5 5 2 7 2" xfId="39515" xr:uid="{78101D6A-A0AB-4E78-ABA6-DD4D5C6929DA}"/>
    <cellStyle name="Moneda [0] 5 5 2 8" xfId="22646" xr:uid="{45C7BF79-62F5-493F-B7BA-94915AF5CD16}"/>
    <cellStyle name="Moneda [0] 5 5 20" xfId="37706" xr:uid="{96AAD730-5FD7-41A1-B5CB-A4301420401A}"/>
    <cellStyle name="Moneda [0] 5 5 20 2" xfId="54575" xr:uid="{1B511DE7-B35F-47A0-9326-7858EF58FF2D}"/>
    <cellStyle name="Moneda [0] 5 5 21" xfId="38008" xr:uid="{0C098A82-FAC5-4208-A94C-F789AAFC5259}"/>
    <cellStyle name="Moneda [0] 5 5 21 2" xfId="54877" xr:uid="{0A485B44-D2ED-4E8A-AD3B-359E8FF40FC4}"/>
    <cellStyle name="Moneda [0] 5 5 22" xfId="38310" xr:uid="{CD431D46-F8CA-49C8-86B9-8FB17B7ED8E4}"/>
    <cellStyle name="Moneda [0] 5 5 22 2" xfId="55179" xr:uid="{083B3160-13E3-4926-82BC-80AE24636541}"/>
    <cellStyle name="Moneda [0] 5 5 23" xfId="38610" xr:uid="{1A7205A8-BBF3-46C5-B954-B61923CDD0A2}"/>
    <cellStyle name="Moneda [0] 5 5 23 2" xfId="55479" xr:uid="{E51633AF-118F-4864-90CD-B3B470DCFDD8}"/>
    <cellStyle name="Moneda [0] 5 5 24" xfId="38910" xr:uid="{024967E3-B3B4-4A6D-84B5-B9D10CAB5B81}"/>
    <cellStyle name="Moneda [0] 5 5 24 2" xfId="55779" xr:uid="{D1C76CD2-2F4C-4496-8F49-1968D182FEFD}"/>
    <cellStyle name="Moneda [0] 5 5 25" xfId="39186" xr:uid="{E7D18231-A3E8-4AC8-A879-ECFC22D98480}"/>
    <cellStyle name="Moneda [0] 5 5 26" xfId="22317" xr:uid="{82887CC3-119E-4AF8-8042-A75BF0366360}"/>
    <cellStyle name="Moneda [0] 5 5 3" xfId="2223" xr:uid="{36710825-1B7C-4BE2-AE04-6EEC566B7B4C}"/>
    <cellStyle name="Moneda [0] 5 5 3 2" xfId="4638" xr:uid="{26EFE934-146B-42B7-AC7B-123A5A7139FF}"/>
    <cellStyle name="Moneda [0] 5 5 3 2 2" xfId="12621" xr:uid="{EE175EAA-6199-4AE4-B0ED-B61FA431D18D}"/>
    <cellStyle name="Moneda [0] 5 5 3 2 2 2" xfId="43669" xr:uid="{E2191F19-8880-4C0A-A9FA-1CC81D77DD15}"/>
    <cellStyle name="Moneda [0] 5 5 3 2 3" xfId="26800" xr:uid="{516CA12B-13C3-4FEA-A834-999911556798}"/>
    <cellStyle name="Moneda [0] 5 5 3 3" xfId="7052" xr:uid="{CB778BAD-68EA-424E-98BF-8B57BE8B282C}"/>
    <cellStyle name="Moneda [0] 5 5 3 3 2" xfId="16229" xr:uid="{7134C899-1F15-4124-A970-DEC18DBF7EC2}"/>
    <cellStyle name="Moneda [0] 5 5 3 3 2 2" xfId="47276" xr:uid="{CCD76200-DECE-4C1E-9BDB-F56DCFE8E94E}"/>
    <cellStyle name="Moneda [0] 5 5 3 3 3" xfId="30407" xr:uid="{D95079D2-0C31-48AD-859C-860492804134}"/>
    <cellStyle name="Moneda [0] 5 5 3 4" xfId="20484" xr:uid="{D12EF374-4CD1-4648-95CB-963782CCCA27}"/>
    <cellStyle name="Moneda [0] 5 5 3 4 2" xfId="51501" xr:uid="{F78A528D-8E78-4EB4-BF29-F9FC70558D5A}"/>
    <cellStyle name="Moneda [0] 5 5 3 4 3" xfId="34632" xr:uid="{802B1CC7-C36E-40F4-AF32-C3C049466A41}"/>
    <cellStyle name="Moneda [0] 5 5 3 5" xfId="9463" xr:uid="{609AFB64-9B67-48C6-8181-F1D355CA57F7}"/>
    <cellStyle name="Moneda [0] 5 5 3 5 2" xfId="40515" xr:uid="{CCDF15C1-B2E1-4107-9B5C-42C9010F79F6}"/>
    <cellStyle name="Moneda [0] 5 5 3 6" xfId="23646" xr:uid="{F005C22F-ECE1-4041-A94A-078C472B5B73}"/>
    <cellStyle name="Moneda [0] 5 5 4" xfId="2576" xr:uid="{BD84E563-2B64-455F-85C8-63CCDC26F80D}"/>
    <cellStyle name="Moneda [0] 5 5 4 2" xfId="4991" xr:uid="{CFE8A3A3-8E78-469C-A514-B713C122F837}"/>
    <cellStyle name="Moneda [0] 5 5 4 2 2" xfId="12974" xr:uid="{46D9C3CA-C395-4C88-8480-D8AED3127D2D}"/>
    <cellStyle name="Moneda [0] 5 5 4 2 2 2" xfId="44022" xr:uid="{F37BA844-40E8-434B-B9C4-C370D1920E1D}"/>
    <cellStyle name="Moneda [0] 5 5 4 2 3" xfId="27153" xr:uid="{55C84025-C90F-46F9-9687-70A62210774A}"/>
    <cellStyle name="Moneda [0] 5 5 4 3" xfId="7405" xr:uid="{EDC66A9A-B1AB-4F18-AC20-6F4D5C7F9AB3}"/>
    <cellStyle name="Moneda [0] 5 5 4 3 2" xfId="16582" xr:uid="{76855AAE-98B7-4A98-BF4C-B7EF002F3282}"/>
    <cellStyle name="Moneda [0] 5 5 4 3 2 2" xfId="47629" xr:uid="{1751A375-13BE-43BA-9DCE-21DEB9F579E8}"/>
    <cellStyle name="Moneda [0] 5 5 4 3 3" xfId="30760" xr:uid="{66AD170B-F31A-43CD-A094-60955B3090B6}"/>
    <cellStyle name="Moneda [0] 5 5 4 4" xfId="20837" xr:uid="{FD16EA20-DC4F-4624-9C2C-7EF6B582766F}"/>
    <cellStyle name="Moneda [0] 5 5 4 4 2" xfId="51854" xr:uid="{96DF1F20-7700-45B6-8CAC-4987388A0E44}"/>
    <cellStyle name="Moneda [0] 5 5 4 4 3" xfId="34985" xr:uid="{10EB5B3F-B862-49A4-BE5C-BF80159190AA}"/>
    <cellStyle name="Moneda [0] 5 5 4 5" xfId="9816" xr:uid="{19BA9660-BEEE-46C6-8F62-E659B676E985}"/>
    <cellStyle name="Moneda [0] 5 5 4 5 2" xfId="40868" xr:uid="{3B46B75B-41B7-4A46-B607-005E63C552D8}"/>
    <cellStyle name="Moneda [0] 5 5 4 6" xfId="23999" xr:uid="{12CD6820-0460-408A-999A-BA7537B04FE9}"/>
    <cellStyle name="Moneda [0] 5 5 5" xfId="1569" xr:uid="{124F2075-CEC5-4AB1-A28C-33656D0BAD43}"/>
    <cellStyle name="Moneda [0] 5 5 5 2" xfId="3984" xr:uid="{7B579026-4490-4222-8D53-F7202C3E5290}"/>
    <cellStyle name="Moneda [0] 5 5 5 2 2" xfId="11967" xr:uid="{1D5772A9-FE9D-4BF4-AE3E-3E12E5DFAA82}"/>
    <cellStyle name="Moneda [0] 5 5 5 2 2 2" xfId="43015" xr:uid="{6674E9ED-71A6-4C4A-8F3A-0FD69DF1029D}"/>
    <cellStyle name="Moneda [0] 5 5 5 2 3" xfId="26146" xr:uid="{8D830B74-DB0A-45D5-B948-1541AC33DD81}"/>
    <cellStyle name="Moneda [0] 5 5 5 3" xfId="6398" xr:uid="{0643D241-A661-43E7-BC16-A6CC5BE87FFE}"/>
    <cellStyle name="Moneda [0] 5 5 5 3 2" xfId="15575" xr:uid="{F990D76D-A3AD-4FD1-8958-A968EB0AFF59}"/>
    <cellStyle name="Moneda [0] 5 5 5 3 2 2" xfId="46622" xr:uid="{FD2427AA-2EF3-40F1-B0F5-D89D243B009F}"/>
    <cellStyle name="Moneda [0] 5 5 5 3 3" xfId="29753" xr:uid="{F4200B10-6C37-4566-B75E-AB9E3D2DC3E3}"/>
    <cellStyle name="Moneda [0] 5 5 5 4" xfId="19830" xr:uid="{0F81E4FD-D663-4B73-8355-656D91CD924A}"/>
    <cellStyle name="Moneda [0] 5 5 5 4 2" xfId="50847" xr:uid="{78D96B67-A8D4-4C8C-BB17-14C2F69F5EC8}"/>
    <cellStyle name="Moneda [0] 5 5 5 4 3" xfId="33978" xr:uid="{CE06E1CC-D8A5-406C-AB82-E0E79EB8DEE3}"/>
    <cellStyle name="Moneda [0] 5 5 5 5" xfId="8809" xr:uid="{7AE713AA-DE83-4066-9175-160B12FFD651}"/>
    <cellStyle name="Moneda [0] 5 5 5 5 2" xfId="39861" xr:uid="{7B50609F-90D4-4E61-89F1-8E2898D006C9}"/>
    <cellStyle name="Moneda [0] 5 5 5 6" xfId="22992" xr:uid="{E8932AF6-E895-46AB-BAF9-B537B2D31C3F}"/>
    <cellStyle name="Moneda [0] 5 5 6" xfId="893" xr:uid="{B724C83D-6C1B-4226-8665-EE6E982472BD}"/>
    <cellStyle name="Moneda [0] 5 5 6 2" xfId="13731" xr:uid="{0C51EEE1-6419-478B-AD29-0F0D4B487C7C}"/>
    <cellStyle name="Moneda [0] 5 5 6 2 2" xfId="44779" xr:uid="{2DEC7D0B-A3C8-44D7-BFE7-D896783AA09B}"/>
    <cellStyle name="Moneda [0] 5 5 6 2 3" xfId="27910" xr:uid="{D3054BF2-8CF9-421E-B8C7-F158E7A20886}"/>
    <cellStyle name="Moneda [0] 5 5 6 3" xfId="17339" xr:uid="{8FE9493F-F544-438E-A3D3-795D46466186}"/>
    <cellStyle name="Moneda [0] 5 5 6 3 2" xfId="48386" xr:uid="{0062129E-4E32-47FC-A6B1-3E5996756AA3}"/>
    <cellStyle name="Moneda [0] 5 5 6 3 3" xfId="31517" xr:uid="{7B0AA0FA-DA5D-4CA1-AF50-E617AC2699E7}"/>
    <cellStyle name="Moneda [0] 5 5 6 4" xfId="21594" xr:uid="{1018BDA0-6217-45E3-83C9-D3FE2BC12BB4}"/>
    <cellStyle name="Moneda [0] 5 5 6 4 2" xfId="52611" xr:uid="{7A292A35-9D94-4F17-8254-A6C1212D0557}"/>
    <cellStyle name="Moneda [0] 5 5 6 4 3" xfId="35742" xr:uid="{E27E68A8-5A21-4BE5-BD3D-91E1DCCDDC70}"/>
    <cellStyle name="Moneda [0] 5 5 6 5" xfId="10573" xr:uid="{AA73702B-B72B-4E83-ADBA-3B0DBFAB76A7}"/>
    <cellStyle name="Moneda [0] 5 5 6 5 2" xfId="41625" xr:uid="{1B0C7F3C-BB41-4547-9141-EBCF1421ED7D}"/>
    <cellStyle name="Moneda [0] 5 5 6 6" xfId="24756" xr:uid="{22B6CDC3-8C03-4FD7-A4CC-99D0F6DAA3A4}"/>
    <cellStyle name="Moneda [0] 5 5 7" xfId="3308" xr:uid="{68B005AF-366A-4567-B7AE-3549941DDEBA}"/>
    <cellStyle name="Moneda [0] 5 5 7 2" xfId="14028" xr:uid="{D3C86636-702E-41A4-B1DF-5B7E98EAE6EC}"/>
    <cellStyle name="Moneda [0] 5 5 7 2 2" xfId="45076" xr:uid="{B26A29A6-EAFB-4FC4-A495-443D488DAD4C}"/>
    <cellStyle name="Moneda [0] 5 5 7 2 3" xfId="28207" xr:uid="{2ACDA9D0-86FF-48F2-B71B-C496DF9AF70B}"/>
    <cellStyle name="Moneda [0] 5 5 7 3" xfId="17636" xr:uid="{95B14AD5-C46E-449A-9A27-BAEE6B7CEBF4}"/>
    <cellStyle name="Moneda [0] 5 5 7 3 2" xfId="48683" xr:uid="{C5A5988D-B846-458A-BE0B-B14C3290E615}"/>
    <cellStyle name="Moneda [0] 5 5 7 3 3" xfId="31814" xr:uid="{099B64FF-BAE6-4CD3-A5C3-76782BA6A1DE}"/>
    <cellStyle name="Moneda [0] 5 5 7 4" xfId="21891" xr:uid="{780AD38D-B92C-4F0C-939D-20B1EBDEB0EA}"/>
    <cellStyle name="Moneda [0] 5 5 7 4 2" xfId="52908" xr:uid="{26CF6C31-3095-49CC-B969-688CF020109F}"/>
    <cellStyle name="Moneda [0] 5 5 7 4 3" xfId="36039" xr:uid="{3CE0AFAF-57A4-4971-9929-A916A03CBED8}"/>
    <cellStyle name="Moneda [0] 5 5 7 5" xfId="10870" xr:uid="{A9539A57-9B09-4C4C-A485-7191FD6E36FD}"/>
    <cellStyle name="Moneda [0] 5 5 7 5 2" xfId="41922" xr:uid="{5862352F-16F4-40BE-B6F7-51AFEB8539AF}"/>
    <cellStyle name="Moneda [0] 5 5 7 6" xfId="25053" xr:uid="{759BA092-95DE-45D3-BB9A-F784A6A4F0F7}"/>
    <cellStyle name="Moneda [0] 5 5 8" xfId="5723" xr:uid="{8C9350C9-4C14-4C1E-8B15-CD3302F8976F}"/>
    <cellStyle name="Moneda [0] 5 5 8 2" xfId="14227" xr:uid="{A2B34C95-22DC-42AB-BE76-C2A177A1E4F2}"/>
    <cellStyle name="Moneda [0] 5 5 8 2 2" xfId="45275" xr:uid="{69C2E9DE-4750-47A8-942D-98ED814C4CF1}"/>
    <cellStyle name="Moneda [0] 5 5 8 2 3" xfId="28406" xr:uid="{83C96050-82A7-48E4-83DF-40644CA2D7C0}"/>
    <cellStyle name="Moneda [0] 5 5 8 3" xfId="17839" xr:uid="{DDDD46ED-D97C-4415-9BBB-9B387A41152C}"/>
    <cellStyle name="Moneda [0] 5 5 8 3 2" xfId="48886" xr:uid="{3DDF9EC7-180B-4E92-96E8-0490E912E454}"/>
    <cellStyle name="Moneda [0] 5 5 8 3 3" xfId="32017" xr:uid="{690CDB36-F329-4476-8841-7B3D0E53D3AB}"/>
    <cellStyle name="Moneda [0] 5 5 8 4" xfId="22090" xr:uid="{D67CC853-04E3-4038-9FBA-2188C5F62FB7}"/>
    <cellStyle name="Moneda [0] 5 5 8 4 2" xfId="53107" xr:uid="{EB3083DA-AB4E-4F2F-984D-3687FD5C50D9}"/>
    <cellStyle name="Moneda [0] 5 5 8 4 3" xfId="36238" xr:uid="{4F951044-16CA-435D-8241-129C6F843691}"/>
    <cellStyle name="Moneda [0] 5 5 8 5" xfId="11073" xr:uid="{41C130DE-6DAE-4F91-929B-9B7FA38CAD1A}"/>
    <cellStyle name="Moneda [0] 5 5 8 5 2" xfId="42121" xr:uid="{3EAFD391-BEF4-4C19-950E-F1C05AE06E9A}"/>
    <cellStyle name="Moneda [0] 5 5 8 6" xfId="25252" xr:uid="{68EC8AA6-6C48-45D3-BD34-CAE708D30C28}"/>
    <cellStyle name="Moneda [0] 5 5 9" xfId="11292" xr:uid="{ED35D02A-1027-461B-ACF0-FD61FB0B4745}"/>
    <cellStyle name="Moneda [0] 5 5 9 2" xfId="14900" xr:uid="{9F115AB8-8D79-43D2-87C7-F498DDCB3FFA}"/>
    <cellStyle name="Moneda [0] 5 5 9 2 2" xfId="45947" xr:uid="{8C2C286A-9F41-417B-9A91-2AEF725E0004}"/>
    <cellStyle name="Moneda [0] 5 5 9 2 3" xfId="29078" xr:uid="{ABCA3EC3-7A37-413D-8E0E-3E9BE213F7F5}"/>
    <cellStyle name="Moneda [0] 5 5 9 3" xfId="19155" xr:uid="{2202A470-4063-411F-8B93-8E31120E0E52}"/>
    <cellStyle name="Moneda [0] 5 5 9 3 2" xfId="50172" xr:uid="{F743D433-FEA3-40E2-9675-A2C770C4AD04}"/>
    <cellStyle name="Moneda [0] 5 5 9 3 3" xfId="33303" xr:uid="{8DD1A3AF-23E7-455C-A4EF-86751074F048}"/>
    <cellStyle name="Moneda [0] 5 5 9 4" xfId="42340" xr:uid="{A51A74A4-FDBD-4F29-8169-40DE15D313A8}"/>
    <cellStyle name="Moneda [0] 5 5 9 5" xfId="25471" xr:uid="{64D3675B-8680-4021-BE6A-BCB3A5257CF2}"/>
    <cellStyle name="Moneda [0] 5 6" xfId="361" xr:uid="{25826690-EF57-4825-963E-7E865C8126AC}"/>
    <cellStyle name="Moneda [0] 5 6 10" xfId="14958" xr:uid="{A14DCCC4-B00E-43C8-822E-560D386C7E68}"/>
    <cellStyle name="Moneda [0] 5 6 10 2" xfId="46005" xr:uid="{8D46F227-77A1-42C3-B252-D705EC032243}"/>
    <cellStyle name="Moneda [0] 5 6 10 3" xfId="29136" xr:uid="{AAD13FC0-2802-4812-BB60-0F3C6D28EC90}"/>
    <cellStyle name="Moneda [0] 5 6 11" xfId="18137" xr:uid="{C5CF1E07-EF3F-4D26-A815-F1685147F485}"/>
    <cellStyle name="Moneda [0] 5 6 11 2" xfId="49154" xr:uid="{AFA9D49D-EC87-4AF3-8E8F-880E380A7860}"/>
    <cellStyle name="Moneda [0] 5 6 11 3" xfId="32285" xr:uid="{FD207644-84F4-4F48-93A0-9B3358281A9B}"/>
    <cellStyle name="Moneda [0] 5 6 12" xfId="18437" xr:uid="{AD1ACDB9-4D89-437A-85F5-F6886611957C}"/>
    <cellStyle name="Moneda [0] 5 6 12 2" xfId="49454" xr:uid="{B26C05AA-B215-45AE-9FF5-EF86C130A00B}"/>
    <cellStyle name="Moneda [0] 5 6 12 3" xfId="32585" xr:uid="{C16F885D-3C9C-4C09-B065-CA16CE62A814}"/>
    <cellStyle name="Moneda [0] 5 6 13" xfId="18737" xr:uid="{4BF9ABDF-CEDE-4857-A058-3DAB66F35877}"/>
    <cellStyle name="Moneda [0] 5 6 13 2" xfId="49754" xr:uid="{DCBFA3C9-5879-4669-9145-04CCCFF85CFF}"/>
    <cellStyle name="Moneda [0] 5 6 13 3" xfId="32885" xr:uid="{9037657F-E81D-4D77-BA2D-5302EAFCBE5D}"/>
    <cellStyle name="Moneda [0] 5 6 14" xfId="19213" xr:uid="{A361B957-9DA9-46E1-814D-E32DBBBE3E2C}"/>
    <cellStyle name="Moneda [0] 5 6 14 2" xfId="50230" xr:uid="{06B10DF7-C4EB-4374-9872-34EC6D608BD2}"/>
    <cellStyle name="Moneda [0] 5 6 14 3" xfId="33361" xr:uid="{D842F01A-6627-42BE-96AA-9A4B076F3D8A}"/>
    <cellStyle name="Moneda [0] 5 6 15" xfId="8192" xr:uid="{B71D4B98-A454-4E45-BE4B-DD1249422095}"/>
    <cellStyle name="Moneda [0] 5 6 15 2" xfId="53358" xr:uid="{D23E6DD3-07E9-48A6-9CD4-C4FF54E8A874}"/>
    <cellStyle name="Moneda [0] 5 6 15 3" xfId="36489" xr:uid="{BB608E7D-385A-4DE6-BD7B-93CFE4AD7EC6}"/>
    <cellStyle name="Moneda [0] 5 6 16" xfId="36794" xr:uid="{1C854590-F27B-43F4-AA19-9E3AE5590716}"/>
    <cellStyle name="Moneda [0] 5 6 16 2" xfId="53663" xr:uid="{9AC4D46B-DCA7-448C-9BAD-3FE2E9E4E271}"/>
    <cellStyle name="Moneda [0] 5 6 17" xfId="37104" xr:uid="{1A6D363F-2A7E-4DE0-A693-5432D65DECDD}"/>
    <cellStyle name="Moneda [0] 5 6 17 2" xfId="53973" xr:uid="{CB2A460C-B622-4BC9-8135-7E5671C9431F}"/>
    <cellStyle name="Moneda [0] 5 6 18" xfId="37407" xr:uid="{44D89D46-86F5-4F13-83A9-186C0F7836E6}"/>
    <cellStyle name="Moneda [0] 5 6 18 2" xfId="54276" xr:uid="{51EBF366-D02F-4800-9D00-7987BB7DFD05}"/>
    <cellStyle name="Moneda [0] 5 6 19" xfId="37707" xr:uid="{D5B1777E-537F-4482-9D06-9408A248E537}"/>
    <cellStyle name="Moneda [0] 5 6 19 2" xfId="54576" xr:uid="{EA2E42E6-110C-434B-A7AD-D6A51468317C}"/>
    <cellStyle name="Moneda [0] 5 6 2" xfId="634" xr:uid="{EF4A1141-935E-41AF-A658-E268EA8F5E06}"/>
    <cellStyle name="Moneda [0] 5 6 2 2" xfId="2906" xr:uid="{44137923-7ACF-414E-A1A4-53FAD5E85457}"/>
    <cellStyle name="Moneda [0] 5 6 2 2 2" xfId="5321" xr:uid="{C56BD29F-5AED-419C-847C-FE24EB6C0E2F}"/>
    <cellStyle name="Moneda [0] 5 6 2 2 2 2" xfId="13304" xr:uid="{2305958E-95CE-4AB4-9BE7-D065A25E5EBB}"/>
    <cellStyle name="Moneda [0] 5 6 2 2 2 2 2" xfId="44352" xr:uid="{1B5D2426-2388-474C-88BC-A13A855294EE}"/>
    <cellStyle name="Moneda [0] 5 6 2 2 2 3" xfId="27483" xr:uid="{FBB1D2A6-FC0B-4EBE-9B43-FA49A8C1DE12}"/>
    <cellStyle name="Moneda [0] 5 6 2 2 3" xfId="7735" xr:uid="{D4BCAECB-2DE2-45FD-B68D-BD29FCAFE807}"/>
    <cellStyle name="Moneda [0] 5 6 2 2 3 2" xfId="16912" xr:uid="{A618B3A3-EF09-456C-9631-B32ED403763A}"/>
    <cellStyle name="Moneda [0] 5 6 2 2 3 2 2" xfId="47959" xr:uid="{90A5261C-8347-4643-AE85-C7F2AEA5EC87}"/>
    <cellStyle name="Moneda [0] 5 6 2 2 3 3" xfId="31090" xr:uid="{0DDE1728-712C-455C-B23E-298D85607D7E}"/>
    <cellStyle name="Moneda [0] 5 6 2 2 4" xfId="21167" xr:uid="{D5763FB8-6A7D-49B9-925E-833723827E48}"/>
    <cellStyle name="Moneda [0] 5 6 2 2 4 2" xfId="52184" xr:uid="{2B2546F0-C351-4D25-96F2-AA5394DF585B}"/>
    <cellStyle name="Moneda [0] 5 6 2 2 4 3" xfId="35315" xr:uid="{3E45DB13-54F4-45B1-98BD-22258D9FE1CE}"/>
    <cellStyle name="Moneda [0] 5 6 2 2 5" xfId="10146" xr:uid="{7553E64F-4A74-4875-BDCA-489D2F3872CF}"/>
    <cellStyle name="Moneda [0] 5 6 2 2 5 2" xfId="41198" xr:uid="{4726F5F9-5797-48B6-A7CB-AF29F455AF6B}"/>
    <cellStyle name="Moneda [0] 5 6 2 2 6" xfId="24329" xr:uid="{0C78F884-2380-4F43-8481-8B63561F0297}"/>
    <cellStyle name="Moneda [0] 5 6 2 3" xfId="1979" xr:uid="{D46861D1-8DD7-4A68-90F7-CCFA03F487AE}"/>
    <cellStyle name="Moneda [0] 5 6 2 3 2" xfId="4394" xr:uid="{34B0F66B-8E56-40BD-AD80-8644F03DA261}"/>
    <cellStyle name="Moneda [0] 5 6 2 3 2 2" xfId="12377" xr:uid="{3E10E8FC-34B6-4A6C-9FCC-58090AF5A5A5}"/>
    <cellStyle name="Moneda [0] 5 6 2 3 2 2 2" xfId="43425" xr:uid="{C4BB8F77-98B7-4E4B-B0C8-2DCB2DB06E2B}"/>
    <cellStyle name="Moneda [0] 5 6 2 3 2 3" xfId="26556" xr:uid="{66596EC0-4EB7-41B4-985E-A88C95D67BDB}"/>
    <cellStyle name="Moneda [0] 5 6 2 3 3" xfId="6808" xr:uid="{46880E8A-0C4B-425D-8A15-0525DC89D648}"/>
    <cellStyle name="Moneda [0] 5 6 2 3 3 2" xfId="15985" xr:uid="{1511F6F8-F9E2-4D7D-B1CE-0838F852DA29}"/>
    <cellStyle name="Moneda [0] 5 6 2 3 3 2 2" xfId="47032" xr:uid="{CBDD0EAE-677F-47E6-A01C-A1623B63C3EF}"/>
    <cellStyle name="Moneda [0] 5 6 2 3 3 3" xfId="30163" xr:uid="{2D183A03-45FF-48BF-B9F0-9A7CBC28123B}"/>
    <cellStyle name="Moneda [0] 5 6 2 3 4" xfId="20240" xr:uid="{967D6C4A-ECE3-45BC-9F2D-635D1C79FBCD}"/>
    <cellStyle name="Moneda [0] 5 6 2 3 4 2" xfId="51257" xr:uid="{25175F5F-0000-4B61-B048-34C34522C071}"/>
    <cellStyle name="Moneda [0] 5 6 2 3 4 3" xfId="34388" xr:uid="{DC3B0F67-B3EE-42CA-A9B7-4022CC31A5F5}"/>
    <cellStyle name="Moneda [0] 5 6 2 3 5" xfId="9219" xr:uid="{FFF6E677-DB65-4349-A545-B7CCEDEE333A}"/>
    <cellStyle name="Moneda [0] 5 6 2 3 5 2" xfId="40271" xr:uid="{993424DF-372E-4A60-B525-FA54809914A0}"/>
    <cellStyle name="Moneda [0] 5 6 2 3 6" xfId="23402" xr:uid="{34E2DB93-3D32-43FE-9D16-E2634C054001}"/>
    <cellStyle name="Moneda [0] 5 6 2 4" xfId="1223" xr:uid="{794BCD24-0C96-45DB-9FE3-22B0EEA6B9D9}"/>
    <cellStyle name="Moneda [0] 5 6 2 4 2" xfId="11622" xr:uid="{8A88E0F4-96E6-4F24-BC63-9F2078CF1886}"/>
    <cellStyle name="Moneda [0] 5 6 2 4 2 2" xfId="42670" xr:uid="{4FF39F25-319D-41A8-BDC8-9DD1985392DD}"/>
    <cellStyle name="Moneda [0] 5 6 2 4 3" xfId="25801" xr:uid="{27F09836-E1C4-427B-8684-C80C278FAAC9}"/>
    <cellStyle name="Moneda [0] 5 6 2 5" xfId="3638" xr:uid="{AC419A71-3011-4970-B973-F50E070AE4D3}"/>
    <cellStyle name="Moneda [0] 5 6 2 5 2" xfId="15230" xr:uid="{5CDBD7E1-84D9-4E5D-983D-EDA330CB1F23}"/>
    <cellStyle name="Moneda [0] 5 6 2 5 2 2" xfId="46277" xr:uid="{33C2D5C5-E49A-4EB5-9D88-91F34DBFF419}"/>
    <cellStyle name="Moneda [0] 5 6 2 5 3" xfId="29408" xr:uid="{96C108D8-53A2-4676-A653-9EC9A4F93648}"/>
    <cellStyle name="Moneda [0] 5 6 2 6" xfId="6053" xr:uid="{8CC3D1C0-B907-461A-AD92-D11EF36AA7E9}"/>
    <cellStyle name="Moneda [0] 5 6 2 6 2" xfId="19485" xr:uid="{BF9FF7A3-6C9A-415A-A6EA-505052638096}"/>
    <cellStyle name="Moneda [0] 5 6 2 6 2 2" xfId="50502" xr:uid="{796127B4-565B-45B8-985F-F40B64783109}"/>
    <cellStyle name="Moneda [0] 5 6 2 6 3" xfId="33633" xr:uid="{E637FA6E-7747-405E-81CA-DE959C3B4ED7}"/>
    <cellStyle name="Moneda [0] 5 6 2 7" xfId="8464" xr:uid="{DEBFFBE6-1167-4991-8AD0-330F3FBE9295}"/>
    <cellStyle name="Moneda [0] 5 6 2 7 2" xfId="39516" xr:uid="{B2EA3081-806B-4CBA-84BB-B29DD135116A}"/>
    <cellStyle name="Moneda [0] 5 6 2 8" xfId="22647" xr:uid="{1DEB7B72-6FA3-4CF0-B154-AA36F3EE1A1F}"/>
    <cellStyle name="Moneda [0] 5 6 20" xfId="38009" xr:uid="{38BEBFC1-1718-4B91-AABF-A0EBDB6EFF49}"/>
    <cellStyle name="Moneda [0] 5 6 20 2" xfId="54878" xr:uid="{FD03AABC-7C44-4BAE-9AC0-3456B9789F42}"/>
    <cellStyle name="Moneda [0] 5 6 21" xfId="38311" xr:uid="{CBDD187E-D4D2-46E7-B611-47DD2ECD9C24}"/>
    <cellStyle name="Moneda [0] 5 6 21 2" xfId="55180" xr:uid="{41C890E8-5242-421D-A79E-2EDE2489431C}"/>
    <cellStyle name="Moneda [0] 5 6 22" xfId="38611" xr:uid="{C6214341-50E8-450C-9DFB-95FF1CF7F805}"/>
    <cellStyle name="Moneda [0] 5 6 22 2" xfId="55480" xr:uid="{79071DD2-B220-40F0-AC1D-B49BE4F9C396}"/>
    <cellStyle name="Moneda [0] 5 6 23" xfId="38911" xr:uid="{E437CADD-D1AF-40D2-899D-9D36BC44F420}"/>
    <cellStyle name="Moneda [0] 5 6 23 2" xfId="55780" xr:uid="{F513460D-36E2-4B63-AFB9-4A13DF43B898}"/>
    <cellStyle name="Moneda [0] 5 6 24" xfId="39244" xr:uid="{AB75CA9A-110B-4DB4-8A6D-67F6E0056677}"/>
    <cellStyle name="Moneda [0] 5 6 25" xfId="22375" xr:uid="{B32B4374-0764-45F9-814A-BA4F28274148}"/>
    <cellStyle name="Moneda [0] 5 6 3" xfId="2281" xr:uid="{F7E1C388-C3AC-4E20-949E-0DF1894CAB8B}"/>
    <cellStyle name="Moneda [0] 5 6 3 2" xfId="4696" xr:uid="{799417B1-6231-4FA4-BAC4-70FEAD069199}"/>
    <cellStyle name="Moneda [0] 5 6 3 2 2" xfId="12679" xr:uid="{C7321325-ED48-4DF0-AD6F-6D4F627EC900}"/>
    <cellStyle name="Moneda [0] 5 6 3 2 2 2" xfId="43727" xr:uid="{0575977F-64A6-4FC2-85EE-68EEAB871FBC}"/>
    <cellStyle name="Moneda [0] 5 6 3 2 3" xfId="26858" xr:uid="{D8600934-1B51-43D2-8B6B-8DD71D916EBE}"/>
    <cellStyle name="Moneda [0] 5 6 3 3" xfId="7110" xr:uid="{F51BF56C-2F62-4BC3-9A44-DEDA8900C95E}"/>
    <cellStyle name="Moneda [0] 5 6 3 3 2" xfId="16287" xr:uid="{8EB4CA7F-1580-498C-9BA9-B69810C025BE}"/>
    <cellStyle name="Moneda [0] 5 6 3 3 2 2" xfId="47334" xr:uid="{69602310-2900-4496-81D3-0D2B0B844242}"/>
    <cellStyle name="Moneda [0] 5 6 3 3 3" xfId="30465" xr:uid="{E5A1DE50-1F8C-408E-9B2C-3092A7979A9A}"/>
    <cellStyle name="Moneda [0] 5 6 3 4" xfId="20542" xr:uid="{A979536D-D592-4FC5-BFBE-534C7C9AEB3B}"/>
    <cellStyle name="Moneda [0] 5 6 3 4 2" xfId="51559" xr:uid="{53816990-622D-43B3-8358-49DCDD163BE8}"/>
    <cellStyle name="Moneda [0] 5 6 3 4 3" xfId="34690" xr:uid="{26C4BEC5-95AE-4167-BCE9-E2ABE4B89A26}"/>
    <cellStyle name="Moneda [0] 5 6 3 5" xfId="9521" xr:uid="{566A641C-B492-4E9D-848D-62134526AE89}"/>
    <cellStyle name="Moneda [0] 5 6 3 5 2" xfId="40573" xr:uid="{7DDBBA83-8C33-442E-ACAB-943B1B5A4A21}"/>
    <cellStyle name="Moneda [0] 5 6 3 6" xfId="23704" xr:uid="{BC2F199E-9498-4FE1-B6D4-1B6012EC802E}"/>
    <cellStyle name="Moneda [0] 5 6 4" xfId="2634" xr:uid="{9D83AE55-A7EE-4B5C-8588-465DDFCCA125}"/>
    <cellStyle name="Moneda [0] 5 6 4 2" xfId="5049" xr:uid="{6E8A3548-B822-49DC-B007-ED5E3DF632A2}"/>
    <cellStyle name="Moneda [0] 5 6 4 2 2" xfId="13032" xr:uid="{0A5F4025-4C57-41B2-B727-D30D1909C148}"/>
    <cellStyle name="Moneda [0] 5 6 4 2 2 2" xfId="44080" xr:uid="{96156A3D-C889-499C-A696-DF17FF5CA475}"/>
    <cellStyle name="Moneda [0] 5 6 4 2 3" xfId="27211" xr:uid="{0602B347-8A19-4AFD-AC64-B0C663601D48}"/>
    <cellStyle name="Moneda [0] 5 6 4 3" xfId="7463" xr:uid="{C0C6FB79-58B6-4129-A164-4DD70D061A77}"/>
    <cellStyle name="Moneda [0] 5 6 4 3 2" xfId="16640" xr:uid="{7B44AA74-50A4-468B-AFF5-17A8467A401B}"/>
    <cellStyle name="Moneda [0] 5 6 4 3 2 2" xfId="47687" xr:uid="{262CD1D4-10A2-41C6-B849-4776F43AD326}"/>
    <cellStyle name="Moneda [0] 5 6 4 3 3" xfId="30818" xr:uid="{0B02DD36-014F-4967-9927-614A6771AEC3}"/>
    <cellStyle name="Moneda [0] 5 6 4 4" xfId="20895" xr:uid="{0CB5A4B7-0D65-471E-930A-75A216DCD7EA}"/>
    <cellStyle name="Moneda [0] 5 6 4 4 2" xfId="51912" xr:uid="{4C158022-1101-4FD1-8F29-9B615606049C}"/>
    <cellStyle name="Moneda [0] 5 6 4 4 3" xfId="35043" xr:uid="{E7146894-C58E-498C-A614-095B9D0DF44F}"/>
    <cellStyle name="Moneda [0] 5 6 4 5" xfId="9874" xr:uid="{AB9F5236-5FE9-409B-AEB2-6AF13CC0AA1B}"/>
    <cellStyle name="Moneda [0] 5 6 4 5 2" xfId="40926" xr:uid="{40ECD444-4662-446F-8D0F-BA9EF0AF8586}"/>
    <cellStyle name="Moneda [0] 5 6 4 6" xfId="24057" xr:uid="{50071DF1-51F2-4BFB-B625-B466DEA94BE0}"/>
    <cellStyle name="Moneda [0] 5 6 5" xfId="1627" xr:uid="{25D8AC70-B368-47F9-8E55-675106997C30}"/>
    <cellStyle name="Moneda [0] 5 6 5 2" xfId="4042" xr:uid="{6A9C1301-73B6-4F22-B40E-1899931E6381}"/>
    <cellStyle name="Moneda [0] 5 6 5 2 2" xfId="12025" xr:uid="{BF14D6D1-F3FC-475D-B5D4-1F77AF09C056}"/>
    <cellStyle name="Moneda [0] 5 6 5 2 2 2" xfId="43073" xr:uid="{889AB7D4-FC60-4647-9143-B1F1B0B3C5D0}"/>
    <cellStyle name="Moneda [0] 5 6 5 2 3" xfId="26204" xr:uid="{1297CEB8-7D23-4A52-9CCB-9201C554DB06}"/>
    <cellStyle name="Moneda [0] 5 6 5 3" xfId="6456" xr:uid="{E6CBD864-045C-47CB-9797-87D704E75B4B}"/>
    <cellStyle name="Moneda [0] 5 6 5 3 2" xfId="15633" xr:uid="{31B4ABE2-7CAC-4EE1-829D-A7151A1F1E17}"/>
    <cellStyle name="Moneda [0] 5 6 5 3 2 2" xfId="46680" xr:uid="{82C7ADBF-5385-4647-AEAC-B7EFACC4B197}"/>
    <cellStyle name="Moneda [0] 5 6 5 3 3" xfId="29811" xr:uid="{4D751C3B-1AB6-400F-BB4C-C16E1A6BDB78}"/>
    <cellStyle name="Moneda [0] 5 6 5 4" xfId="19888" xr:uid="{13FFE0D0-A27D-4B00-BB2A-04560199C139}"/>
    <cellStyle name="Moneda [0] 5 6 5 4 2" xfId="50905" xr:uid="{009F6A28-D63D-4A1F-BE8B-1F913A22FB4A}"/>
    <cellStyle name="Moneda [0] 5 6 5 4 3" xfId="34036" xr:uid="{69A479D6-B2A1-46F9-AF02-81FE90F8934E}"/>
    <cellStyle name="Moneda [0] 5 6 5 5" xfId="8867" xr:uid="{2AD17C5C-4315-461C-8E56-066F52923A01}"/>
    <cellStyle name="Moneda [0] 5 6 5 5 2" xfId="39919" xr:uid="{F2302EF6-71A8-40AA-87A8-C63A924C2E39}"/>
    <cellStyle name="Moneda [0] 5 6 5 6" xfId="23050" xr:uid="{92B3FA7E-17B4-4600-A543-B6C7C25EF61D}"/>
    <cellStyle name="Moneda [0] 5 6 6" xfId="951" xr:uid="{CE2EC404-3718-4DD0-A954-531EAA03B5A3}"/>
    <cellStyle name="Moneda [0] 5 6 6 2" xfId="13732" xr:uid="{F6B758B5-37A2-4ABE-B442-6DB5B37A5F7D}"/>
    <cellStyle name="Moneda [0] 5 6 6 2 2" xfId="44780" xr:uid="{E8AD1D17-11CF-4C10-843B-A928373B4C6C}"/>
    <cellStyle name="Moneda [0] 5 6 6 2 3" xfId="27911" xr:uid="{F3AE8C79-2604-4CF7-914C-62D4523B0A0C}"/>
    <cellStyle name="Moneda [0] 5 6 6 3" xfId="17340" xr:uid="{A0154CC3-2003-4E0C-B0DA-01D371E15FFD}"/>
    <cellStyle name="Moneda [0] 5 6 6 3 2" xfId="48387" xr:uid="{65EA844E-32BA-40FF-AD86-14F1B7CAFFAA}"/>
    <cellStyle name="Moneda [0] 5 6 6 3 3" xfId="31518" xr:uid="{7B26AB07-86D5-44CB-A9A2-6BB05BC2A81A}"/>
    <cellStyle name="Moneda [0] 5 6 6 4" xfId="21595" xr:uid="{1EA738AB-ABF2-4FCB-AB8C-01E84BCF4C37}"/>
    <cellStyle name="Moneda [0] 5 6 6 4 2" xfId="52612" xr:uid="{1939E5A2-612F-412E-A50E-A78508FF9DBD}"/>
    <cellStyle name="Moneda [0] 5 6 6 4 3" xfId="35743" xr:uid="{86E2968C-5795-4BD8-AFC6-A67716770EE4}"/>
    <cellStyle name="Moneda [0] 5 6 6 5" xfId="10574" xr:uid="{7A4145CB-91EF-4D26-A668-E0727476D842}"/>
    <cellStyle name="Moneda [0] 5 6 6 5 2" xfId="41626" xr:uid="{8B58C420-3AC6-454A-9FA8-1D861C94DF01}"/>
    <cellStyle name="Moneda [0] 5 6 6 6" xfId="24757" xr:uid="{389C938C-FA58-45BB-8FA6-F46C998C5C50}"/>
    <cellStyle name="Moneda [0] 5 6 7" xfId="3366" xr:uid="{EEF41FB8-E07B-496A-92F8-4FAD775CC929}"/>
    <cellStyle name="Moneda [0] 5 6 7 2" xfId="14029" xr:uid="{CE8D1E0A-BC4D-4633-871A-647B423834B9}"/>
    <cellStyle name="Moneda [0] 5 6 7 2 2" xfId="45077" xr:uid="{22122EFA-F61A-459B-ABA2-287333DDA0EB}"/>
    <cellStyle name="Moneda [0] 5 6 7 2 3" xfId="28208" xr:uid="{2F221307-C21F-46B5-A82F-9B71729BF5FB}"/>
    <cellStyle name="Moneda [0] 5 6 7 3" xfId="17637" xr:uid="{FC5A7FE8-E69E-45FC-8C65-290F72FF92A9}"/>
    <cellStyle name="Moneda [0] 5 6 7 3 2" xfId="48684" xr:uid="{8A167C68-453C-4D86-9B35-C5CDE5D15B64}"/>
    <cellStyle name="Moneda [0] 5 6 7 3 3" xfId="31815" xr:uid="{AD2BB082-D51B-4443-99AE-F3F3C18E757D}"/>
    <cellStyle name="Moneda [0] 5 6 7 4" xfId="21892" xr:uid="{3C44FCD7-9CE2-407A-97BA-CE6022846964}"/>
    <cellStyle name="Moneda [0] 5 6 7 4 2" xfId="52909" xr:uid="{988BC88E-40A5-4BCD-8FE6-86DC2CA29444}"/>
    <cellStyle name="Moneda [0] 5 6 7 4 3" xfId="36040" xr:uid="{EF2320AD-D9F1-4DC2-ACBB-23BCACB0A597}"/>
    <cellStyle name="Moneda [0] 5 6 7 5" xfId="10871" xr:uid="{B27F9F37-D46E-4418-9525-9E0D9303A336}"/>
    <cellStyle name="Moneda [0] 5 6 7 5 2" xfId="41923" xr:uid="{F8925B57-2DF4-4086-BFC3-B97C695A674C}"/>
    <cellStyle name="Moneda [0] 5 6 7 6" xfId="25054" xr:uid="{FE82A66E-B28C-4C98-9795-7A0C89532F1A}"/>
    <cellStyle name="Moneda [0] 5 6 8" xfId="5781" xr:uid="{0CCF6A3A-E151-4B0E-AF06-F7EAD908A625}"/>
    <cellStyle name="Moneda [0] 5 6 8 2" xfId="11350" xr:uid="{B024902E-C5B2-4933-8BC4-346A30D04A07}"/>
    <cellStyle name="Moneda [0] 5 6 8 2 2" xfId="42398" xr:uid="{E4718954-BEA3-421C-B824-12962AF0C08D}"/>
    <cellStyle name="Moneda [0] 5 6 8 3" xfId="25529" xr:uid="{9A1A5E4A-63D4-4FF6-AAC2-C3BEB6DDF21A}"/>
    <cellStyle name="Moneda [0] 5 6 9" xfId="14476" xr:uid="{33CB7956-DBF6-4613-A6CF-0CDE5631AF65}"/>
    <cellStyle name="Moneda [0] 5 6 9 2" xfId="45524" xr:uid="{8CEF6859-86E3-4268-8A3C-331064425C72}"/>
    <cellStyle name="Moneda [0] 5 6 9 3" xfId="28655" xr:uid="{BD5BE5B9-4895-486D-8119-8ECAF006FEEF}"/>
    <cellStyle name="Moneda [0] 5 7" xfId="184" xr:uid="{D6F3F2BE-9129-4A64-8F5B-14BFA479C3F8}"/>
    <cellStyle name="Moneda [0] 5 7 10" xfId="14781" xr:uid="{3629A821-28F2-40EE-9F64-B8906B27A41B}"/>
    <cellStyle name="Moneda [0] 5 7 10 2" xfId="45828" xr:uid="{DE5B9C32-D88C-45D5-AACF-3796E1115AFE}"/>
    <cellStyle name="Moneda [0] 5 7 10 3" xfId="28959" xr:uid="{94FABDBD-CA55-4D1B-8BA0-7685534EF104}"/>
    <cellStyle name="Moneda [0] 5 7 11" xfId="18138" xr:uid="{5E6D2F19-DA77-4268-A82A-B20EA5BD2E17}"/>
    <cellStyle name="Moneda [0] 5 7 11 2" xfId="49155" xr:uid="{FF158427-DED7-4228-8BDA-042032E170BE}"/>
    <cellStyle name="Moneda [0] 5 7 11 3" xfId="32286" xr:uid="{D40B7CE0-529A-4574-B996-23215471953D}"/>
    <cellStyle name="Moneda [0] 5 7 12" xfId="18438" xr:uid="{C3DA5219-F4FD-4C9B-A347-C5E9ABE384DC}"/>
    <cellStyle name="Moneda [0] 5 7 12 2" xfId="49455" xr:uid="{19EEC6AB-7200-4C89-8CC0-8EE55A2A5B1E}"/>
    <cellStyle name="Moneda [0] 5 7 12 3" xfId="32586" xr:uid="{D9CCE6F0-DE8F-449A-9C49-88847238FA30}"/>
    <cellStyle name="Moneda [0] 5 7 13" xfId="18738" xr:uid="{A84D4C48-6C54-4C3A-9630-1BEECEF41508}"/>
    <cellStyle name="Moneda [0] 5 7 13 2" xfId="49755" xr:uid="{0ED23B35-DE7B-4794-B594-07303893DD4C}"/>
    <cellStyle name="Moneda [0] 5 7 13 3" xfId="32886" xr:uid="{B2DDF864-B8CE-4484-81C1-337323BC09DC}"/>
    <cellStyle name="Moneda [0] 5 7 14" xfId="19036" xr:uid="{EC3135B2-CD8D-40CA-8B92-ECCAE77CE226}"/>
    <cellStyle name="Moneda [0] 5 7 14 2" xfId="50053" xr:uid="{6AAADA48-AF84-42B5-AEF2-73163D555FF3}"/>
    <cellStyle name="Moneda [0] 5 7 14 3" xfId="33184" xr:uid="{D8F4D881-8218-4215-B4DB-A1EDF546BC2F}"/>
    <cellStyle name="Moneda [0] 5 7 15" xfId="8015" xr:uid="{908966E8-712D-4902-8781-05A45C72EC52}"/>
    <cellStyle name="Moneda [0] 5 7 15 2" xfId="53359" xr:uid="{AFD432FA-E139-4440-91F1-911AA20F81DC}"/>
    <cellStyle name="Moneda [0] 5 7 15 3" xfId="36490" xr:uid="{AC3C1395-935A-49E6-9F81-741D7E384339}"/>
    <cellStyle name="Moneda [0] 5 7 16" xfId="36795" xr:uid="{C67E4B29-8CC1-478B-8C2A-6D3A270689CB}"/>
    <cellStyle name="Moneda [0] 5 7 16 2" xfId="53664" xr:uid="{1A3293A0-6038-4411-A9F4-C8EF75F343DF}"/>
    <cellStyle name="Moneda [0] 5 7 17" xfId="37105" xr:uid="{1E0A5D60-B456-43A4-8FE4-C86A76305858}"/>
    <cellStyle name="Moneda [0] 5 7 17 2" xfId="53974" xr:uid="{34AE4B6A-6F4E-4B4B-A077-52EE6122DB2D}"/>
    <cellStyle name="Moneda [0] 5 7 18" xfId="37408" xr:uid="{6DB6F073-E38B-4654-AB69-2AC6887D835D}"/>
    <cellStyle name="Moneda [0] 5 7 18 2" xfId="54277" xr:uid="{0FFE3CB9-A799-4396-B5BA-1F69E155446B}"/>
    <cellStyle name="Moneda [0] 5 7 19" xfId="37708" xr:uid="{33B24792-9A0B-4CBF-A26A-9D22FE67465B}"/>
    <cellStyle name="Moneda [0] 5 7 19 2" xfId="54577" xr:uid="{E3F85CEB-3F70-404E-A74D-FBC453375473}"/>
    <cellStyle name="Moneda [0] 5 7 2" xfId="635" xr:uid="{AF446DB2-EE34-4B98-80C8-09D7117CCE83}"/>
    <cellStyle name="Moneda [0] 5 7 2 2" xfId="2907" xr:uid="{42D91CF6-D00E-4262-BCDF-3CDE60385CEC}"/>
    <cellStyle name="Moneda [0] 5 7 2 2 2" xfId="5322" xr:uid="{AF73457B-EAA9-431F-9D21-ECBF9D9BC9D0}"/>
    <cellStyle name="Moneda [0] 5 7 2 2 2 2" xfId="13305" xr:uid="{EA249321-65F6-4A57-8BB7-F058EF1F17A0}"/>
    <cellStyle name="Moneda [0] 5 7 2 2 2 2 2" xfId="44353" xr:uid="{B85B1A52-6E89-4FBC-AE30-C0ADEA48DC0B}"/>
    <cellStyle name="Moneda [0] 5 7 2 2 2 3" xfId="27484" xr:uid="{3C8C2B2F-FD22-4692-BDC8-F7BC28CC161B}"/>
    <cellStyle name="Moneda [0] 5 7 2 2 3" xfId="7736" xr:uid="{EC2FA57C-E5BD-448A-874A-41B45EE3D980}"/>
    <cellStyle name="Moneda [0] 5 7 2 2 3 2" xfId="16913" xr:uid="{823CD0A1-DA20-4E26-9C69-75D885826D51}"/>
    <cellStyle name="Moneda [0] 5 7 2 2 3 2 2" xfId="47960" xr:uid="{D2C9C98E-45B1-4238-B9D3-4713E7323D55}"/>
    <cellStyle name="Moneda [0] 5 7 2 2 3 3" xfId="31091" xr:uid="{048C48D1-3900-40E8-B134-FDD666031281}"/>
    <cellStyle name="Moneda [0] 5 7 2 2 4" xfId="21168" xr:uid="{A0318151-112D-4294-823B-003F7139FE40}"/>
    <cellStyle name="Moneda [0] 5 7 2 2 4 2" xfId="52185" xr:uid="{2B94C1FA-1C20-44E9-BB23-FBF359DDCB20}"/>
    <cellStyle name="Moneda [0] 5 7 2 2 4 3" xfId="35316" xr:uid="{B50C5BD8-B384-4805-8793-973F6362BE74}"/>
    <cellStyle name="Moneda [0] 5 7 2 2 5" xfId="10147" xr:uid="{8DF11F22-0ABC-4BDD-98DD-85791AEF3875}"/>
    <cellStyle name="Moneda [0] 5 7 2 2 5 2" xfId="41199" xr:uid="{D9302049-8C86-41AB-9979-6357366FFB44}"/>
    <cellStyle name="Moneda [0] 5 7 2 2 6" xfId="24330" xr:uid="{75267B44-6BD6-437F-9BEB-A35BEE3597D7}"/>
    <cellStyle name="Moneda [0] 5 7 2 3" xfId="1802" xr:uid="{2788329C-4922-4315-A438-5292A2AE8EB7}"/>
    <cellStyle name="Moneda [0] 5 7 2 3 2" xfId="4217" xr:uid="{47AD45FC-5F62-4893-9E49-C85AD1D2B837}"/>
    <cellStyle name="Moneda [0] 5 7 2 3 2 2" xfId="12200" xr:uid="{8E9B352F-5747-4197-9BF5-4251FC013229}"/>
    <cellStyle name="Moneda [0] 5 7 2 3 2 2 2" xfId="43248" xr:uid="{4054DE10-830D-4AC3-BB43-258FFB7954DA}"/>
    <cellStyle name="Moneda [0] 5 7 2 3 2 3" xfId="26379" xr:uid="{FCFD9FD3-A0CF-4E68-9C4D-9A877551CF25}"/>
    <cellStyle name="Moneda [0] 5 7 2 3 3" xfId="6631" xr:uid="{12E6936C-5746-4B45-A982-A736F6326776}"/>
    <cellStyle name="Moneda [0] 5 7 2 3 3 2" xfId="15808" xr:uid="{597D10DB-416A-4249-BE31-4F85F58EAE40}"/>
    <cellStyle name="Moneda [0] 5 7 2 3 3 2 2" xfId="46855" xr:uid="{3DB2F710-CF53-4061-8292-C425795988DF}"/>
    <cellStyle name="Moneda [0] 5 7 2 3 3 3" xfId="29986" xr:uid="{609FF00C-A7E6-4B34-8997-FCD9DB81E3E0}"/>
    <cellStyle name="Moneda [0] 5 7 2 3 4" xfId="20063" xr:uid="{68C44862-F505-48D3-807C-08AD530913C1}"/>
    <cellStyle name="Moneda [0] 5 7 2 3 4 2" xfId="51080" xr:uid="{B6B8424F-5781-4F83-80B4-5E111B9BE572}"/>
    <cellStyle name="Moneda [0] 5 7 2 3 4 3" xfId="34211" xr:uid="{4BCC62FF-C25A-4B88-895F-9D960C33D78B}"/>
    <cellStyle name="Moneda [0] 5 7 2 3 5" xfId="9042" xr:uid="{A35CBAA0-E6F3-4258-9BD5-2859D96A927E}"/>
    <cellStyle name="Moneda [0] 5 7 2 3 5 2" xfId="40094" xr:uid="{C228E7C8-F409-46EB-9A38-B08EF69F48EC}"/>
    <cellStyle name="Moneda [0] 5 7 2 3 6" xfId="23225" xr:uid="{085A16B1-1214-439A-AF07-7CD29E037340}"/>
    <cellStyle name="Moneda [0] 5 7 2 4" xfId="1224" xr:uid="{4FE06CE8-BD7D-48CC-8489-279A6D8A0FD3}"/>
    <cellStyle name="Moneda [0] 5 7 2 4 2" xfId="11623" xr:uid="{7E56A84F-47DC-43A2-AEC0-24E64113DBDD}"/>
    <cellStyle name="Moneda [0] 5 7 2 4 2 2" xfId="42671" xr:uid="{F5436314-EE6C-41DB-9D34-1AB233D76E7F}"/>
    <cellStyle name="Moneda [0] 5 7 2 4 3" xfId="25802" xr:uid="{B1E6AFED-BD76-4409-9E12-841C11D077F7}"/>
    <cellStyle name="Moneda [0] 5 7 2 5" xfId="3639" xr:uid="{2254B76F-4750-45B4-8254-AEC3CD1AFB43}"/>
    <cellStyle name="Moneda [0] 5 7 2 5 2" xfId="15231" xr:uid="{50C9213E-19C6-4F14-B229-5B9FC0F5ED53}"/>
    <cellStyle name="Moneda [0] 5 7 2 5 2 2" xfId="46278" xr:uid="{7AFF92AF-C6F3-468F-A236-1071915D44AB}"/>
    <cellStyle name="Moneda [0] 5 7 2 5 3" xfId="29409" xr:uid="{8BE50247-42CE-449A-ADFE-250692071799}"/>
    <cellStyle name="Moneda [0] 5 7 2 6" xfId="6054" xr:uid="{F410BF85-162E-40CE-B336-A917099A29C9}"/>
    <cellStyle name="Moneda [0] 5 7 2 6 2" xfId="19486" xr:uid="{43E30D66-BE61-4E4B-AFFA-FDD78590D827}"/>
    <cellStyle name="Moneda [0] 5 7 2 6 2 2" xfId="50503" xr:uid="{EBF1F5DD-C0F4-4A44-8A36-98FB37AEF7A9}"/>
    <cellStyle name="Moneda [0] 5 7 2 6 3" xfId="33634" xr:uid="{3FE433C5-2707-426A-B3C9-26FB87058034}"/>
    <cellStyle name="Moneda [0] 5 7 2 7" xfId="8465" xr:uid="{639582B6-C511-455B-B216-B60A8BFBA67B}"/>
    <cellStyle name="Moneda [0] 5 7 2 7 2" xfId="39517" xr:uid="{42E034BF-E7AA-4D46-8C09-DC26DC616D6E}"/>
    <cellStyle name="Moneda [0] 5 7 2 8" xfId="22648" xr:uid="{F45DB6F8-BDD8-48AB-BE95-78F49ABDFD94}"/>
    <cellStyle name="Moneda [0] 5 7 20" xfId="38010" xr:uid="{9EC734E8-6C36-45D1-B68B-E12D09ADF3B3}"/>
    <cellStyle name="Moneda [0] 5 7 20 2" xfId="54879" xr:uid="{83951FA6-DEB6-40EA-ACC6-29FFAD88CBA4}"/>
    <cellStyle name="Moneda [0] 5 7 21" xfId="38312" xr:uid="{63833C9A-C2E3-4260-A630-641E41CCCC61}"/>
    <cellStyle name="Moneda [0] 5 7 21 2" xfId="55181" xr:uid="{55325C41-8B7C-4157-B547-D5A9748F1120}"/>
    <cellStyle name="Moneda [0] 5 7 22" xfId="38612" xr:uid="{0056F43B-A424-49F7-8864-D2450470D420}"/>
    <cellStyle name="Moneda [0] 5 7 22 2" xfId="55481" xr:uid="{587BB763-1D85-4311-B383-90ECB040BC96}"/>
    <cellStyle name="Moneda [0] 5 7 23" xfId="38912" xr:uid="{48B7EB89-612E-4F55-B822-12E59221001A}"/>
    <cellStyle name="Moneda [0] 5 7 23 2" xfId="55781" xr:uid="{D5D78AD6-DE99-411A-A4F3-ECF761E7D065}"/>
    <cellStyle name="Moneda [0] 5 7 24" xfId="39067" xr:uid="{B1C4E586-2911-4374-835B-BCFF9ED86F75}"/>
    <cellStyle name="Moneda [0] 5 7 25" xfId="22198" xr:uid="{92EE73E2-8CA3-42AD-84A9-B678F1704F6E}"/>
    <cellStyle name="Moneda [0] 5 7 3" xfId="2296" xr:uid="{256A71FC-FD8C-4FDA-B6AB-99AD12227F21}"/>
    <cellStyle name="Moneda [0] 5 7 3 2" xfId="4711" xr:uid="{D99B60CA-CD03-48FC-8ADB-50C285847C27}"/>
    <cellStyle name="Moneda [0] 5 7 3 2 2" xfId="12694" xr:uid="{9DA3226B-549C-431E-8316-90A32398E539}"/>
    <cellStyle name="Moneda [0] 5 7 3 2 2 2" xfId="43742" xr:uid="{41645ABF-D204-4B87-B571-25F54C30850B}"/>
    <cellStyle name="Moneda [0] 5 7 3 2 3" xfId="26873" xr:uid="{59F84988-E885-42C9-A7A0-DCA628040F22}"/>
    <cellStyle name="Moneda [0] 5 7 3 3" xfId="7125" xr:uid="{78493A65-7FF3-4FE3-AF7C-1E25E388CC88}"/>
    <cellStyle name="Moneda [0] 5 7 3 3 2" xfId="16302" xr:uid="{619A6A3B-2948-4069-A32F-753BD3DE7E84}"/>
    <cellStyle name="Moneda [0] 5 7 3 3 2 2" xfId="47349" xr:uid="{C20CB00C-96AE-4DBB-A818-1FE669758D70}"/>
    <cellStyle name="Moneda [0] 5 7 3 3 3" xfId="30480" xr:uid="{454CEAB6-F542-41AF-8374-B59CFED6C41C}"/>
    <cellStyle name="Moneda [0] 5 7 3 4" xfId="20557" xr:uid="{0D2FEF89-9588-4B0A-BB4D-3A21FB2E7516}"/>
    <cellStyle name="Moneda [0] 5 7 3 4 2" xfId="51574" xr:uid="{C18F6D9E-7BD9-4650-BFF0-8BB0EE4B0C39}"/>
    <cellStyle name="Moneda [0] 5 7 3 4 3" xfId="34705" xr:uid="{251AEC7C-3601-4510-9E26-25BC10B2EB5E}"/>
    <cellStyle name="Moneda [0] 5 7 3 5" xfId="9536" xr:uid="{66CDCC47-78D1-4228-9D69-D67A1B983008}"/>
    <cellStyle name="Moneda [0] 5 7 3 5 2" xfId="40588" xr:uid="{24037C7C-9FB5-49AB-A8C3-BA698080B823}"/>
    <cellStyle name="Moneda [0] 5 7 3 6" xfId="23719" xr:uid="{1ABE297A-AD76-4D46-8A8E-446E7C6CA588}"/>
    <cellStyle name="Moneda [0] 5 7 4" xfId="2457" xr:uid="{8447B734-063B-421C-A488-3297B82963FF}"/>
    <cellStyle name="Moneda [0] 5 7 4 2" xfId="4872" xr:uid="{ACCFEEDB-6155-4880-BF6C-5AFCFF8C9962}"/>
    <cellStyle name="Moneda [0] 5 7 4 2 2" xfId="12855" xr:uid="{5A480D0C-A56A-4A00-B337-0AF40C27D0DC}"/>
    <cellStyle name="Moneda [0] 5 7 4 2 2 2" xfId="43903" xr:uid="{A818E099-CF97-46FC-890D-FD3F01B374C7}"/>
    <cellStyle name="Moneda [0] 5 7 4 2 3" xfId="27034" xr:uid="{E1B6893F-4763-47A4-AD08-9E343B28B3BF}"/>
    <cellStyle name="Moneda [0] 5 7 4 3" xfId="7286" xr:uid="{A502D45F-5CC3-4FF5-8780-37DC269B7CE6}"/>
    <cellStyle name="Moneda [0] 5 7 4 3 2" xfId="16463" xr:uid="{1A583BB6-54FE-4FF2-BDD6-7588971E4024}"/>
    <cellStyle name="Moneda [0] 5 7 4 3 2 2" xfId="47510" xr:uid="{D1B6CCC7-D18E-41A3-A24E-CB244E4AB4ED}"/>
    <cellStyle name="Moneda [0] 5 7 4 3 3" xfId="30641" xr:uid="{B0CC59AA-E2DB-44FB-8AF5-3C1C75D1DE25}"/>
    <cellStyle name="Moneda [0] 5 7 4 4" xfId="20718" xr:uid="{37F92A8B-33DC-4F54-A83B-BB3381D68707}"/>
    <cellStyle name="Moneda [0] 5 7 4 4 2" xfId="51735" xr:uid="{75073C4B-1A5D-4EFA-8842-1A14C23426A7}"/>
    <cellStyle name="Moneda [0] 5 7 4 4 3" xfId="34866" xr:uid="{9AB2A8AF-316E-4698-8D31-1B271D96A416}"/>
    <cellStyle name="Moneda [0] 5 7 4 5" xfId="9697" xr:uid="{516329EC-DCE5-4E62-AC6C-EAEDE7604230}"/>
    <cellStyle name="Moneda [0] 5 7 4 5 2" xfId="40749" xr:uid="{90F21052-22C8-400E-B393-3AFF9C5A8707}"/>
    <cellStyle name="Moneda [0] 5 7 4 6" xfId="23880" xr:uid="{C6CC01D2-2657-4940-8898-FE20FB259A5E}"/>
    <cellStyle name="Moneda [0] 5 7 5" xfId="1642" xr:uid="{BE54E1C7-C9A0-483C-A72A-271DBEF037CC}"/>
    <cellStyle name="Moneda [0] 5 7 5 2" xfId="4057" xr:uid="{D9296D37-8D7E-40E3-881B-EC19BB67B214}"/>
    <cellStyle name="Moneda [0] 5 7 5 2 2" xfId="12040" xr:uid="{1B1B2767-73C2-4E76-AF12-44F39C2400ED}"/>
    <cellStyle name="Moneda [0] 5 7 5 2 2 2" xfId="43088" xr:uid="{F6519268-74C7-4F89-933B-33EB68B3CEC7}"/>
    <cellStyle name="Moneda [0] 5 7 5 2 3" xfId="26219" xr:uid="{A20B85C0-8D75-45D6-B895-D1B09AA2267C}"/>
    <cellStyle name="Moneda [0] 5 7 5 3" xfId="6471" xr:uid="{47071768-7DA7-479D-BCD2-FC88B7AF32E2}"/>
    <cellStyle name="Moneda [0] 5 7 5 3 2" xfId="15648" xr:uid="{E5F51B2F-75C1-4A7B-B016-8361A19EC700}"/>
    <cellStyle name="Moneda [0] 5 7 5 3 2 2" xfId="46695" xr:uid="{AF2D8D0D-B292-4691-BB0D-6C49FB7712A8}"/>
    <cellStyle name="Moneda [0] 5 7 5 3 3" xfId="29826" xr:uid="{77B144D9-CFE7-4752-AFEF-268AC4EC0ED7}"/>
    <cellStyle name="Moneda [0] 5 7 5 4" xfId="19903" xr:uid="{8C0C1DCC-C22F-4BFC-8101-B0534EB8AD8E}"/>
    <cellStyle name="Moneda [0] 5 7 5 4 2" xfId="50920" xr:uid="{072EAED3-04E8-4BEF-9B62-7DA9E73A022A}"/>
    <cellStyle name="Moneda [0] 5 7 5 4 3" xfId="34051" xr:uid="{098292FA-2B24-4EF0-B635-0021AC1C8D17}"/>
    <cellStyle name="Moneda [0] 5 7 5 5" xfId="8882" xr:uid="{74D0FB9F-8D54-4BFA-9A47-9311BC7A0B1C}"/>
    <cellStyle name="Moneda [0] 5 7 5 5 2" xfId="39934" xr:uid="{DC93EC9A-F0E6-4E26-B155-2E0FB1344587}"/>
    <cellStyle name="Moneda [0] 5 7 5 6" xfId="23065" xr:uid="{1DD7272B-14EA-4186-B5DE-2E156F3E5839}"/>
    <cellStyle name="Moneda [0] 5 7 6" xfId="774" xr:uid="{EE6147F3-FFC3-488E-AB16-B6AD77D4DF15}"/>
    <cellStyle name="Moneda [0] 5 7 6 2" xfId="13733" xr:uid="{531B0B7C-A50A-43DC-A06A-9AB2614CE70E}"/>
    <cellStyle name="Moneda [0] 5 7 6 2 2" xfId="44781" xr:uid="{1DD97A0A-169D-4EEC-A577-25BB9BF99446}"/>
    <cellStyle name="Moneda [0] 5 7 6 2 3" xfId="27912" xr:uid="{672DC5D3-794C-407A-B0EA-B09379B5472D}"/>
    <cellStyle name="Moneda [0] 5 7 6 3" xfId="17341" xr:uid="{0D903A37-839E-4748-B9BA-BABB0A8943FC}"/>
    <cellStyle name="Moneda [0] 5 7 6 3 2" xfId="48388" xr:uid="{4AE51981-E8F2-4454-809E-FE172100EB22}"/>
    <cellStyle name="Moneda [0] 5 7 6 3 3" xfId="31519" xr:uid="{715017C2-C6EE-4513-B09D-B51A69612988}"/>
    <cellStyle name="Moneda [0] 5 7 6 4" xfId="21596" xr:uid="{E08EEE9B-A126-4918-9A2B-119655FE213C}"/>
    <cellStyle name="Moneda [0] 5 7 6 4 2" xfId="52613" xr:uid="{53B61755-0C81-4271-911D-D0EBAEF57FB6}"/>
    <cellStyle name="Moneda [0] 5 7 6 4 3" xfId="35744" xr:uid="{D8B9DD3C-9C11-4512-9853-07777EB11D38}"/>
    <cellStyle name="Moneda [0] 5 7 6 5" xfId="10575" xr:uid="{B423A76C-5830-4DD7-A63D-69D40C5DBD42}"/>
    <cellStyle name="Moneda [0] 5 7 6 5 2" xfId="41627" xr:uid="{795BC8A8-0B37-46F5-AF25-B74057ACF520}"/>
    <cellStyle name="Moneda [0] 5 7 6 6" xfId="24758" xr:uid="{41F6A442-4C61-42C9-A0A6-C73742AFEA84}"/>
    <cellStyle name="Moneda [0] 5 7 7" xfId="3189" xr:uid="{60A74E75-39E9-462B-BD6B-92CEC60980D5}"/>
    <cellStyle name="Moneda [0] 5 7 7 2" xfId="14030" xr:uid="{37C6734B-A616-4669-BA88-E9951741BC0A}"/>
    <cellStyle name="Moneda [0] 5 7 7 2 2" xfId="45078" xr:uid="{5861732E-4FB5-48E6-A28B-AE0EF72F08F0}"/>
    <cellStyle name="Moneda [0] 5 7 7 2 3" xfId="28209" xr:uid="{39FF91EB-DCA3-429E-B60C-FDDB514EFB90}"/>
    <cellStyle name="Moneda [0] 5 7 7 3" xfId="17638" xr:uid="{A28186A7-55B3-47BA-98C0-F63BBCDC1B2E}"/>
    <cellStyle name="Moneda [0] 5 7 7 3 2" xfId="48685" xr:uid="{F0CCEB9F-CB43-47AF-B8F1-5E38ECE2B2A5}"/>
    <cellStyle name="Moneda [0] 5 7 7 3 3" xfId="31816" xr:uid="{1478E3DF-1D62-4B57-AAA7-DE555BD0D1CB}"/>
    <cellStyle name="Moneda [0] 5 7 7 4" xfId="21893" xr:uid="{580DE6D2-E6DB-49B5-B676-94285D51E733}"/>
    <cellStyle name="Moneda [0] 5 7 7 4 2" xfId="52910" xr:uid="{7D6A37B6-00F7-43E5-AC2D-E382C20CC5F0}"/>
    <cellStyle name="Moneda [0] 5 7 7 4 3" xfId="36041" xr:uid="{3B15A034-5886-4972-A79D-5A895C3D46C3}"/>
    <cellStyle name="Moneda [0] 5 7 7 5" xfId="10872" xr:uid="{3A91A98E-8BF6-4393-A635-299131F4D688}"/>
    <cellStyle name="Moneda [0] 5 7 7 5 2" xfId="41924" xr:uid="{865D3E49-10A3-4A0B-8FE7-209E06E4CDBB}"/>
    <cellStyle name="Moneda [0] 5 7 7 6" xfId="25055" xr:uid="{E297834C-EE91-4886-8D00-E3D7ED9C0632}"/>
    <cellStyle name="Moneda [0] 5 7 8" xfId="5604" xr:uid="{29519F01-CCB6-4315-8ADD-D0069FC2ACB0}"/>
    <cellStyle name="Moneda [0] 5 7 8 2" xfId="11173" xr:uid="{98A60035-7792-41CA-B540-53967DCBA3C7}"/>
    <cellStyle name="Moneda [0] 5 7 8 2 2" xfId="42221" xr:uid="{471EDC41-9785-4905-B91C-AA3DB84BCC1D}"/>
    <cellStyle name="Moneda [0] 5 7 8 3" xfId="25352" xr:uid="{6069D5D9-C295-4BC3-A512-531140541DD3}"/>
    <cellStyle name="Moneda [0] 5 7 9" xfId="14477" xr:uid="{0B79384A-E2D7-43E8-991C-4FB714649B64}"/>
    <cellStyle name="Moneda [0] 5 7 9 2" xfId="45525" xr:uid="{36930358-9B26-4217-80BF-74CC3A9C284A}"/>
    <cellStyle name="Moneda [0] 5 7 9 3" xfId="28656" xr:uid="{4FD66D6B-D44E-4767-B7E3-FE9A7A37E59F}"/>
    <cellStyle name="Moneda [0] 5 8" xfId="384" xr:uid="{A35E555E-879D-41C9-BF83-B4F417B878CF}"/>
    <cellStyle name="Moneda [0] 5 8 10" xfId="18139" xr:uid="{A4915BCF-87DF-4376-A70B-A29C725D63FD}"/>
    <cellStyle name="Moneda [0] 5 8 10 2" xfId="49156" xr:uid="{81AA7CF7-B0AA-4BAB-8014-D985630C187F}"/>
    <cellStyle name="Moneda [0] 5 8 10 3" xfId="32287" xr:uid="{E2FBC2DC-C336-4EA6-A2A3-41DE1ED9DCE7}"/>
    <cellStyle name="Moneda [0] 5 8 11" xfId="18439" xr:uid="{6E634DB1-11E4-4083-8596-4809F046ADF0}"/>
    <cellStyle name="Moneda [0] 5 8 11 2" xfId="49456" xr:uid="{3E59E164-3493-4A2F-927C-451D6E3B9320}"/>
    <cellStyle name="Moneda [0] 5 8 11 3" xfId="32587" xr:uid="{556BF77D-2DE8-4A3C-ABB9-4F24521F188C}"/>
    <cellStyle name="Moneda [0] 5 8 12" xfId="18739" xr:uid="{D902504C-243A-4A8E-9DB9-2DD58C268939}"/>
    <cellStyle name="Moneda [0] 5 8 12 2" xfId="49756" xr:uid="{86B49E4F-ED90-4926-9AD6-8BA4A0DC3F6F}"/>
    <cellStyle name="Moneda [0] 5 8 12 3" xfId="32887" xr:uid="{EA49DFA5-A580-45B2-839B-05E863886A44}"/>
    <cellStyle name="Moneda [0] 5 8 13" xfId="19236" xr:uid="{949FC620-B977-4CBA-9375-4D48B16B4AE2}"/>
    <cellStyle name="Moneda [0] 5 8 13 2" xfId="50253" xr:uid="{36D347ED-8723-4EE4-A711-CE3FBD14D189}"/>
    <cellStyle name="Moneda [0] 5 8 13 3" xfId="33384" xr:uid="{B1EC4346-EF3A-4AB6-90B0-BEC646DC02E0}"/>
    <cellStyle name="Moneda [0] 5 8 14" xfId="8215" xr:uid="{BE986393-CE7A-4F46-94D9-2E9AC18A187E}"/>
    <cellStyle name="Moneda [0] 5 8 14 2" xfId="53360" xr:uid="{917918C7-B168-41CC-882C-20B318EC2CA7}"/>
    <cellStyle name="Moneda [0] 5 8 14 3" xfId="36491" xr:uid="{07AD973A-AA7A-4A45-B47D-A8BB051D99CC}"/>
    <cellStyle name="Moneda [0] 5 8 15" xfId="36796" xr:uid="{48A197A7-DB48-4898-A8B5-C338A5A87ED0}"/>
    <cellStyle name="Moneda [0] 5 8 15 2" xfId="53665" xr:uid="{CD39E8B5-7A07-4F5A-A3E2-61489D3EF73F}"/>
    <cellStyle name="Moneda [0] 5 8 16" xfId="37106" xr:uid="{496033CE-03DC-43A3-B69F-829AB4D289CE}"/>
    <cellStyle name="Moneda [0] 5 8 16 2" xfId="53975" xr:uid="{E18703E7-8CFE-461C-8A99-64E644DC83E7}"/>
    <cellStyle name="Moneda [0] 5 8 17" xfId="37409" xr:uid="{EEA2B2C3-1074-4EB3-BD53-B868C9297BB4}"/>
    <cellStyle name="Moneda [0] 5 8 17 2" xfId="54278" xr:uid="{C0B59266-A0AB-4BDA-B508-4307D3B9C907}"/>
    <cellStyle name="Moneda [0] 5 8 18" xfId="37709" xr:uid="{8088704F-0CF3-42AD-8098-D8A51B976C4D}"/>
    <cellStyle name="Moneda [0] 5 8 18 2" xfId="54578" xr:uid="{1F37CA32-B3B1-4F9C-96A3-75B6188D3B64}"/>
    <cellStyle name="Moneda [0] 5 8 19" xfId="38011" xr:uid="{97511AFB-64A2-4ABD-ABC6-0EB9C08C24FF}"/>
    <cellStyle name="Moneda [0] 5 8 19 2" xfId="54880" xr:uid="{3CC0E2B0-B420-4CE4-97B7-CFE96D68DCEF}"/>
    <cellStyle name="Moneda [0] 5 8 2" xfId="636" xr:uid="{9BDB23CE-4756-4C54-A133-DBB322BF63D3}"/>
    <cellStyle name="Moneda [0] 5 8 2 2" xfId="2908" xr:uid="{AD11F7C6-DB06-444A-9326-F4C7BBEA7E5F}"/>
    <cellStyle name="Moneda [0] 5 8 2 2 2" xfId="5323" xr:uid="{1FDA501E-4F3A-493A-B654-BE96A05E1A27}"/>
    <cellStyle name="Moneda [0] 5 8 2 2 2 2" xfId="13306" xr:uid="{7DC133DF-262F-4791-BB8E-2DCCAE43F0C1}"/>
    <cellStyle name="Moneda [0] 5 8 2 2 2 2 2" xfId="44354" xr:uid="{145EAB60-0BBA-40C0-A61C-E53650968AD0}"/>
    <cellStyle name="Moneda [0] 5 8 2 2 2 3" xfId="27485" xr:uid="{02926B2C-D1DE-4BE2-8AC3-37B8132877C8}"/>
    <cellStyle name="Moneda [0] 5 8 2 2 3" xfId="7737" xr:uid="{4C669D0F-EFD6-4DE8-BD77-15DD1CE01516}"/>
    <cellStyle name="Moneda [0] 5 8 2 2 3 2" xfId="16914" xr:uid="{445C8152-F50E-4C77-BF5F-DEF59E741004}"/>
    <cellStyle name="Moneda [0] 5 8 2 2 3 2 2" xfId="47961" xr:uid="{746F5B05-2197-493A-8C83-085DE906AB53}"/>
    <cellStyle name="Moneda [0] 5 8 2 2 3 3" xfId="31092" xr:uid="{F1DEF89E-EBE6-4861-BC9B-3956F6556E09}"/>
    <cellStyle name="Moneda [0] 5 8 2 2 4" xfId="21169" xr:uid="{73D34247-C89F-4DC2-9DB4-9A37C9AFD4AF}"/>
    <cellStyle name="Moneda [0] 5 8 2 2 4 2" xfId="52186" xr:uid="{DE56F4F4-8F97-4AC2-9994-049DB0BCFBE0}"/>
    <cellStyle name="Moneda [0] 5 8 2 2 4 3" xfId="35317" xr:uid="{363200B8-A3CC-4641-BC60-3BA46D9743ED}"/>
    <cellStyle name="Moneda [0] 5 8 2 2 5" xfId="10148" xr:uid="{26C6C71B-ED20-4FBC-B661-B02F0BD842BC}"/>
    <cellStyle name="Moneda [0] 5 8 2 2 5 2" xfId="41200" xr:uid="{9DF5AE76-6BC5-47D8-ACE1-62FF7EA23005}"/>
    <cellStyle name="Moneda [0] 5 8 2 2 6" xfId="24331" xr:uid="{4CAA3A21-1092-47E9-9973-5B604857A6BD}"/>
    <cellStyle name="Moneda [0] 5 8 2 3" xfId="2002" xr:uid="{07D95D45-77DD-41E3-8411-3498E946968B}"/>
    <cellStyle name="Moneda [0] 5 8 2 3 2" xfId="4417" xr:uid="{1B9188D1-74A1-44D1-BB59-B20594AD15DA}"/>
    <cellStyle name="Moneda [0] 5 8 2 3 2 2" xfId="12400" xr:uid="{E627BF31-B2AA-40F8-8301-5DF394D449B8}"/>
    <cellStyle name="Moneda [0] 5 8 2 3 2 2 2" xfId="43448" xr:uid="{6BF5737A-1435-4B5E-913F-094AD5C6825B}"/>
    <cellStyle name="Moneda [0] 5 8 2 3 2 3" xfId="26579" xr:uid="{8B305B24-F2A2-467C-B125-14F3F8222D3E}"/>
    <cellStyle name="Moneda [0] 5 8 2 3 3" xfId="6831" xr:uid="{26A22719-9990-4CD5-9A84-6913A88648A7}"/>
    <cellStyle name="Moneda [0] 5 8 2 3 3 2" xfId="16008" xr:uid="{DA019703-BEBB-4648-9E5D-26493E11BCC2}"/>
    <cellStyle name="Moneda [0] 5 8 2 3 3 2 2" xfId="47055" xr:uid="{F388F7E5-078B-4866-9A62-89E1246D3FC7}"/>
    <cellStyle name="Moneda [0] 5 8 2 3 3 3" xfId="30186" xr:uid="{0C4752B0-5FE9-43D2-86EC-A0A7071A9C6D}"/>
    <cellStyle name="Moneda [0] 5 8 2 3 4" xfId="20263" xr:uid="{0468BDF1-1A1E-426A-8052-DF4EEDA560F1}"/>
    <cellStyle name="Moneda [0] 5 8 2 3 4 2" xfId="51280" xr:uid="{A9E05F50-8D07-46AA-AF89-535DA685643C}"/>
    <cellStyle name="Moneda [0] 5 8 2 3 4 3" xfId="34411" xr:uid="{03610BE8-7B4D-405C-94B8-D3FB2E4865EF}"/>
    <cellStyle name="Moneda [0] 5 8 2 3 5" xfId="9242" xr:uid="{85FBBB52-0C59-4746-8162-C6A6EC6B6666}"/>
    <cellStyle name="Moneda [0] 5 8 2 3 5 2" xfId="40294" xr:uid="{F5E0A227-C2E1-44B6-AE73-D99C3F500CF0}"/>
    <cellStyle name="Moneda [0] 5 8 2 3 6" xfId="23425" xr:uid="{EC4A8DAE-260E-4EC4-B894-A9F48420AE66}"/>
    <cellStyle name="Moneda [0] 5 8 2 4" xfId="1225" xr:uid="{B717DAC5-E747-479C-9025-B42E9D0B4B0B}"/>
    <cellStyle name="Moneda [0] 5 8 2 4 2" xfId="11624" xr:uid="{80B8B33B-814A-4115-B919-AC74599CB5E9}"/>
    <cellStyle name="Moneda [0] 5 8 2 4 2 2" xfId="42672" xr:uid="{1DAFA085-F164-472B-A52A-EEA2D83D6DE5}"/>
    <cellStyle name="Moneda [0] 5 8 2 4 3" xfId="25803" xr:uid="{9A752766-2ABB-4256-99A2-E6BFD9B8F1D9}"/>
    <cellStyle name="Moneda [0] 5 8 2 5" xfId="3640" xr:uid="{26144C8D-4F5F-419B-8EA8-F6DE42A661A2}"/>
    <cellStyle name="Moneda [0] 5 8 2 5 2" xfId="15232" xr:uid="{CD26D59F-DAFB-4F99-AE43-CECCFB7D41BB}"/>
    <cellStyle name="Moneda [0] 5 8 2 5 2 2" xfId="46279" xr:uid="{D571728B-2400-4D57-9678-C3B6E91E5DE3}"/>
    <cellStyle name="Moneda [0] 5 8 2 5 3" xfId="29410" xr:uid="{E2C66082-AD34-429D-B76B-680F952BBF9B}"/>
    <cellStyle name="Moneda [0] 5 8 2 6" xfId="6055" xr:uid="{E6C70FEE-D7B3-4A58-A9CD-ABED038D035F}"/>
    <cellStyle name="Moneda [0] 5 8 2 6 2" xfId="19487" xr:uid="{E779E32F-79E6-4B66-A426-38D7DB0E71EC}"/>
    <cellStyle name="Moneda [0] 5 8 2 6 2 2" xfId="50504" xr:uid="{CF6FCC82-04D0-4DB6-B192-96719AF48BDC}"/>
    <cellStyle name="Moneda [0] 5 8 2 6 3" xfId="33635" xr:uid="{D6FCFCD9-3EF6-404D-B7F9-0F94578C7FE6}"/>
    <cellStyle name="Moneda [0] 5 8 2 7" xfId="8466" xr:uid="{6EBCEB30-CEA6-459D-8ED7-34647EEB3824}"/>
    <cellStyle name="Moneda [0] 5 8 2 7 2" xfId="39518" xr:uid="{83AFBEB7-8DFE-4085-A455-69D8A79063C3}"/>
    <cellStyle name="Moneda [0] 5 8 2 8" xfId="22649" xr:uid="{DC971377-097D-48E8-AE0F-C3BE5C286060}"/>
    <cellStyle name="Moneda [0] 5 8 20" xfId="38313" xr:uid="{123C325C-4EA3-450E-84D5-1D4B48103DA9}"/>
    <cellStyle name="Moneda [0] 5 8 20 2" xfId="55182" xr:uid="{BF73BED3-E6FA-4ABC-AB3A-E10110CFB0E9}"/>
    <cellStyle name="Moneda [0] 5 8 21" xfId="38613" xr:uid="{263D6CEC-A17E-4705-AC72-1373BA608882}"/>
    <cellStyle name="Moneda [0] 5 8 21 2" xfId="55482" xr:uid="{2E17C9BE-907B-42EA-9868-0C5334B31F82}"/>
    <cellStyle name="Moneda [0] 5 8 22" xfId="38913" xr:uid="{28DE8AB6-0BDF-4ABA-BCE9-DAE2CFF601B9}"/>
    <cellStyle name="Moneda [0] 5 8 22 2" xfId="55782" xr:uid="{759FF5F5-E00F-455D-97D9-D91ADF5714D4}"/>
    <cellStyle name="Moneda [0] 5 8 23" xfId="39267" xr:uid="{65AAB392-4DC4-4BEA-A266-C4A2537EC0E4}"/>
    <cellStyle name="Moneda [0] 5 8 24" xfId="22398" xr:uid="{975FAAAA-7D79-4B7A-859B-80280EA679A1}"/>
    <cellStyle name="Moneda [0] 5 8 3" xfId="2657" xr:uid="{EC6801E7-3CC3-43F6-A213-1DF81308DBFC}"/>
    <cellStyle name="Moneda [0] 5 8 3 2" xfId="5072" xr:uid="{EE52A809-E59B-423F-957E-A3A42D4A584E}"/>
    <cellStyle name="Moneda [0] 5 8 3 2 2" xfId="13055" xr:uid="{3D2B636F-8F4C-4786-83AD-2228292F4DBD}"/>
    <cellStyle name="Moneda [0] 5 8 3 2 2 2" xfId="44103" xr:uid="{9A535EDE-F783-4A5C-A2F0-A550A43C55B5}"/>
    <cellStyle name="Moneda [0] 5 8 3 2 3" xfId="27234" xr:uid="{D63D727A-CD5A-4232-89AA-A7CD7AA7FF32}"/>
    <cellStyle name="Moneda [0] 5 8 3 3" xfId="7486" xr:uid="{41C4E308-42AF-4D0D-AD88-982A015D0928}"/>
    <cellStyle name="Moneda [0] 5 8 3 3 2" xfId="16663" xr:uid="{0DEFFC38-D6D1-48F3-9013-AB349C8E293D}"/>
    <cellStyle name="Moneda [0] 5 8 3 3 2 2" xfId="47710" xr:uid="{76AF5153-0F02-49BE-99D5-73AAA084BC63}"/>
    <cellStyle name="Moneda [0] 5 8 3 3 3" xfId="30841" xr:uid="{D9795C15-319B-4F18-9EF1-925362661D6D}"/>
    <cellStyle name="Moneda [0] 5 8 3 4" xfId="20918" xr:uid="{CC9696CD-BF85-4BD3-8007-16219F55544F}"/>
    <cellStyle name="Moneda [0] 5 8 3 4 2" xfId="51935" xr:uid="{C18E175E-829B-4D81-9E3E-A875DA3A285A}"/>
    <cellStyle name="Moneda [0] 5 8 3 4 3" xfId="35066" xr:uid="{5DA101AC-8987-4DD0-BA54-73E959C239AA}"/>
    <cellStyle name="Moneda [0] 5 8 3 5" xfId="9897" xr:uid="{17192C1A-3ACC-4678-B850-4949E2CB793E}"/>
    <cellStyle name="Moneda [0] 5 8 3 5 2" xfId="40949" xr:uid="{476AFD2E-4BFF-4DBC-A097-0450F8D4D84E}"/>
    <cellStyle name="Moneda [0] 5 8 3 6" xfId="24080" xr:uid="{4D40B8D3-11CF-4491-9355-816CAF90A2F9}"/>
    <cellStyle name="Moneda [0] 5 8 4" xfId="1701" xr:uid="{31FCB86A-5958-48FE-819C-F82C34F2C2E8}"/>
    <cellStyle name="Moneda [0] 5 8 4 2" xfId="4116" xr:uid="{7F9DA2D4-1826-431C-A7D5-A796856C966F}"/>
    <cellStyle name="Moneda [0] 5 8 4 2 2" xfId="12099" xr:uid="{C94A1D88-2642-42FC-BC8D-D4BB5EDE917D}"/>
    <cellStyle name="Moneda [0] 5 8 4 2 2 2" xfId="43147" xr:uid="{44CB1A40-7700-44C0-86E4-79A3C1314681}"/>
    <cellStyle name="Moneda [0] 5 8 4 2 3" xfId="26278" xr:uid="{5D7A3E51-5179-4630-880D-ADF270969498}"/>
    <cellStyle name="Moneda [0] 5 8 4 3" xfId="6530" xr:uid="{7643577F-999C-429A-B8BA-395409D3F85B}"/>
    <cellStyle name="Moneda [0] 5 8 4 3 2" xfId="15707" xr:uid="{D6E7396A-57B6-4212-9377-D92830533999}"/>
    <cellStyle name="Moneda [0] 5 8 4 3 2 2" xfId="46754" xr:uid="{C6FFB89E-252D-4184-B252-38CBCF32A856}"/>
    <cellStyle name="Moneda [0] 5 8 4 3 3" xfId="29885" xr:uid="{A68C607A-A022-4AF6-81E5-873DEBBE5F75}"/>
    <cellStyle name="Moneda [0] 5 8 4 4" xfId="19962" xr:uid="{C98AC5C6-A7E4-4654-8708-186CB20313EC}"/>
    <cellStyle name="Moneda [0] 5 8 4 4 2" xfId="50979" xr:uid="{3B0F1E29-D4FF-4BC3-BE06-59A75BE5E9F3}"/>
    <cellStyle name="Moneda [0] 5 8 4 4 3" xfId="34110" xr:uid="{0A401CE4-1DED-4AB6-AC87-4E30C3BE2BFA}"/>
    <cellStyle name="Moneda [0] 5 8 4 5" xfId="8941" xr:uid="{231C6E7C-5E8E-4819-9E6A-61A1DD3F15F7}"/>
    <cellStyle name="Moneda [0] 5 8 4 5 2" xfId="39993" xr:uid="{21975207-B139-40A3-A255-5468AC60B596}"/>
    <cellStyle name="Moneda [0] 5 8 4 6" xfId="23124" xr:uid="{260DDFAD-BDB7-468B-B4EB-D4D21A3D63AF}"/>
    <cellStyle name="Moneda [0] 5 8 5" xfId="974" xr:uid="{EC193357-8172-41D3-980F-2B91D5230A0B}"/>
    <cellStyle name="Moneda [0] 5 8 5 2" xfId="13734" xr:uid="{9950F1E7-AB19-4262-9B14-235B5CF6DF84}"/>
    <cellStyle name="Moneda [0] 5 8 5 2 2" xfId="44782" xr:uid="{5AE9F81F-217E-4D41-82BB-1E6A8F9E7CDA}"/>
    <cellStyle name="Moneda [0] 5 8 5 2 3" xfId="27913" xr:uid="{97C4EB1A-C4B4-4E1D-83F2-064466801AC1}"/>
    <cellStyle name="Moneda [0] 5 8 5 3" xfId="17342" xr:uid="{7EA6142A-04FB-45C9-855E-A7A29BEBBE55}"/>
    <cellStyle name="Moneda [0] 5 8 5 3 2" xfId="48389" xr:uid="{811F83F2-F669-4027-8D12-D690851774CA}"/>
    <cellStyle name="Moneda [0] 5 8 5 3 3" xfId="31520" xr:uid="{892E7A79-8BA9-4C47-9421-BA1AC59DAF65}"/>
    <cellStyle name="Moneda [0] 5 8 5 4" xfId="21597" xr:uid="{2F608858-007F-465D-A3FE-46F4C8363E6C}"/>
    <cellStyle name="Moneda [0] 5 8 5 4 2" xfId="52614" xr:uid="{12967782-8EA6-403D-8380-C5365C8B9016}"/>
    <cellStyle name="Moneda [0] 5 8 5 4 3" xfId="35745" xr:uid="{50EA5602-2E79-4040-AF2B-A52FDC203C82}"/>
    <cellStyle name="Moneda [0] 5 8 5 5" xfId="10576" xr:uid="{B5F75175-6EE2-4FF5-BD4E-F3FD29033E6A}"/>
    <cellStyle name="Moneda [0] 5 8 5 5 2" xfId="41628" xr:uid="{5AE323E9-877F-4416-B4D8-203F446E7FD1}"/>
    <cellStyle name="Moneda [0] 5 8 5 6" xfId="24759" xr:uid="{B944195D-B65B-43B0-AEFA-444DC9A8CEC9}"/>
    <cellStyle name="Moneda [0] 5 8 6" xfId="3389" xr:uid="{7C9783B0-30DC-483A-A065-5171D88742C5}"/>
    <cellStyle name="Moneda [0] 5 8 6 2" xfId="14031" xr:uid="{6718AF96-D664-455B-B51C-5BCCE2BCBF43}"/>
    <cellStyle name="Moneda [0] 5 8 6 2 2" xfId="45079" xr:uid="{48D65D73-334A-4075-B9E4-9E72D46AC568}"/>
    <cellStyle name="Moneda [0] 5 8 6 2 3" xfId="28210" xr:uid="{E2D473BA-32C4-4898-A2B6-856946B07EBF}"/>
    <cellStyle name="Moneda [0] 5 8 6 3" xfId="17639" xr:uid="{A6CBCA2D-61F9-4C67-822E-1C010EAC0EAE}"/>
    <cellStyle name="Moneda [0] 5 8 6 3 2" xfId="48686" xr:uid="{A9370A5B-A267-42D3-9AB4-CA9D5DDA63D3}"/>
    <cellStyle name="Moneda [0] 5 8 6 3 3" xfId="31817" xr:uid="{CBB0D0CE-26BA-48B3-A44A-91106A70D272}"/>
    <cellStyle name="Moneda [0] 5 8 6 4" xfId="21894" xr:uid="{0AC36EA3-0C17-495B-89BA-30EF9E87147D}"/>
    <cellStyle name="Moneda [0] 5 8 6 4 2" xfId="52911" xr:uid="{96CFEC97-7D3A-4EDD-88AC-1FA1C3BD27F7}"/>
    <cellStyle name="Moneda [0] 5 8 6 4 3" xfId="36042" xr:uid="{22788E17-D13E-4D47-BF21-E94CCAE16459}"/>
    <cellStyle name="Moneda [0] 5 8 6 5" xfId="10873" xr:uid="{3EB64F31-A9E0-4ED6-8DF7-FC73BE66C44F}"/>
    <cellStyle name="Moneda [0] 5 8 6 5 2" xfId="41925" xr:uid="{D388EA5D-6628-4A17-B074-8491C1D0B35E}"/>
    <cellStyle name="Moneda [0] 5 8 6 6" xfId="25056" xr:uid="{E2EB1B48-4DF4-4AA9-BD8A-58B2E0985C80}"/>
    <cellStyle name="Moneda [0] 5 8 7" xfId="5804" xr:uid="{ECC55AAD-4FC9-448E-8CEB-747E8A228A51}"/>
    <cellStyle name="Moneda [0] 5 8 7 2" xfId="11373" xr:uid="{9B1B91ED-CCFA-41BE-B81C-224C904E6E3A}"/>
    <cellStyle name="Moneda [0] 5 8 7 2 2" xfId="42421" xr:uid="{4D61A210-0C91-497D-A736-E507CCEC5D37}"/>
    <cellStyle name="Moneda [0] 5 8 7 3" xfId="25552" xr:uid="{C67767F9-91B8-41B6-B54F-7817BC40EDC6}"/>
    <cellStyle name="Moneda [0] 5 8 8" xfId="14478" xr:uid="{23C877E8-81A8-49E0-A13C-6F5594660B0F}"/>
    <cellStyle name="Moneda [0] 5 8 8 2" xfId="45526" xr:uid="{49C3773A-5BE3-410D-B39B-B99717C2C621}"/>
    <cellStyle name="Moneda [0] 5 8 8 3" xfId="28657" xr:uid="{80A26A70-D2F8-4B61-ACB9-55A935EB7040}"/>
    <cellStyle name="Moneda [0] 5 8 9" xfId="14981" xr:uid="{7788964D-2E8E-4FCD-96D4-576F2219D343}"/>
    <cellStyle name="Moneda [0] 5 8 9 2" xfId="46028" xr:uid="{39D78DBF-273A-496C-A40A-2016F0CF632D}"/>
    <cellStyle name="Moneda [0] 5 8 9 3" xfId="29159" xr:uid="{DDE9C608-3AD0-4C46-8FA5-DDEDCCE317BC}"/>
    <cellStyle name="Moneda [0] 5 9" xfId="433" xr:uid="{59F26AF2-878A-47DD-BA9F-548BEBB13AEB}"/>
    <cellStyle name="Moneda [0] 5 9 2" xfId="2705" xr:uid="{78AE4B43-A891-4CEA-9C67-665697A9C4EB}"/>
    <cellStyle name="Moneda [0] 5 9 2 2" xfId="5120" xr:uid="{C40B6A79-864D-4104-B159-4CB995992764}"/>
    <cellStyle name="Moneda [0] 5 9 2 2 2" xfId="13103" xr:uid="{2787E836-9448-486E-8E5B-399A694401F5}"/>
    <cellStyle name="Moneda [0] 5 9 2 2 2 2" xfId="44151" xr:uid="{72C38997-3A13-4EE4-8F4D-052E9546E4E1}"/>
    <cellStyle name="Moneda [0] 5 9 2 2 3" xfId="27282" xr:uid="{26FA4B4C-72E2-4BF6-AC05-119BD2D82873}"/>
    <cellStyle name="Moneda [0] 5 9 2 3" xfId="7534" xr:uid="{2AA0410C-E545-4FD7-8D0A-CD2786257B8E}"/>
    <cellStyle name="Moneda [0] 5 9 2 3 2" xfId="16711" xr:uid="{E779E628-2F39-453F-A2E6-2AE508387435}"/>
    <cellStyle name="Moneda [0] 5 9 2 3 2 2" xfId="47758" xr:uid="{C5E8353E-1000-4BCA-8833-F6BA309069B2}"/>
    <cellStyle name="Moneda [0] 5 9 2 3 3" xfId="30889" xr:uid="{F1FD0F91-2F37-4E3E-BF23-91FA2AADCAF3}"/>
    <cellStyle name="Moneda [0] 5 9 2 4" xfId="20966" xr:uid="{BFB3F9F8-050A-42BB-A51B-769C740E9DEE}"/>
    <cellStyle name="Moneda [0] 5 9 2 4 2" xfId="51983" xr:uid="{5F70BA9D-D14E-48B6-A3A0-5389491BF787}"/>
    <cellStyle name="Moneda [0] 5 9 2 4 3" xfId="35114" xr:uid="{3ED4A2D8-2DEF-40B0-BF24-814F331D963E}"/>
    <cellStyle name="Moneda [0] 5 9 2 5" xfId="9945" xr:uid="{0AC5655D-99AC-44D2-A37D-06711000CA02}"/>
    <cellStyle name="Moneda [0] 5 9 2 5 2" xfId="40997" xr:uid="{8CB5C309-D39B-4405-B40A-47D40FDD4F60}"/>
    <cellStyle name="Moneda [0] 5 9 2 6" xfId="24128" xr:uid="{EC5EC13B-FD1B-4D35-A142-8FB06737C5C8}"/>
    <cellStyle name="Moneda [0] 5 9 3" xfId="2050" xr:uid="{0CA5BBA4-1730-42D2-B0D5-FC813FCAD8EF}"/>
    <cellStyle name="Moneda [0] 5 9 3 2" xfId="4465" xr:uid="{D0E22EAE-3AEA-4E35-8877-E64962D674CD}"/>
    <cellStyle name="Moneda [0] 5 9 3 2 2" xfId="12448" xr:uid="{0BDDC497-5CFE-419D-B9BE-D06D3FF264C5}"/>
    <cellStyle name="Moneda [0] 5 9 3 2 2 2" xfId="43496" xr:uid="{CFED7EB7-D104-4485-A129-AC7A25C58ADD}"/>
    <cellStyle name="Moneda [0] 5 9 3 2 3" xfId="26627" xr:uid="{A49071C1-9AFF-4239-86AD-E143E32B1419}"/>
    <cellStyle name="Moneda [0] 5 9 3 3" xfId="6879" xr:uid="{7A41239D-2662-4DB6-9360-6B5FF2931FCC}"/>
    <cellStyle name="Moneda [0] 5 9 3 3 2" xfId="16056" xr:uid="{51EC98DF-2E02-44F7-98D5-9E021E578925}"/>
    <cellStyle name="Moneda [0] 5 9 3 3 2 2" xfId="47103" xr:uid="{B99909CB-9E6A-448F-87ED-6F7F9C5872A6}"/>
    <cellStyle name="Moneda [0] 5 9 3 3 3" xfId="30234" xr:uid="{BB3AC47C-C222-4772-9E1A-DC2B620DCBB9}"/>
    <cellStyle name="Moneda [0] 5 9 3 4" xfId="20311" xr:uid="{5437FEBA-BD2F-4CD5-9C1A-2BA6FEB99CF9}"/>
    <cellStyle name="Moneda [0] 5 9 3 4 2" xfId="51328" xr:uid="{09E03F9B-F63B-483A-A8EB-A021D7A69559}"/>
    <cellStyle name="Moneda [0] 5 9 3 4 3" xfId="34459" xr:uid="{1DFD786F-5790-493A-8EA0-899ADC18A8A9}"/>
    <cellStyle name="Moneda [0] 5 9 3 5" xfId="9290" xr:uid="{462B7184-6AB8-486E-9446-98C9D2A96447}"/>
    <cellStyle name="Moneda [0] 5 9 3 5 2" xfId="40342" xr:uid="{A883F6D2-BAE9-4E54-8F90-A3008CAE61DA}"/>
    <cellStyle name="Moneda [0] 5 9 3 6" xfId="23473" xr:uid="{94454C14-BC86-429C-8BD3-60B2F0DC880D}"/>
    <cellStyle name="Moneda [0] 5 9 4" xfId="1022" xr:uid="{C1F772C9-2D09-4677-BF55-AAF3CA8065AD}"/>
    <cellStyle name="Moneda [0] 5 9 4 2" xfId="11421" xr:uid="{D45DA407-E2B3-4373-B722-157054EFF557}"/>
    <cellStyle name="Moneda [0] 5 9 4 2 2" xfId="42469" xr:uid="{8BF656E9-1E5A-4C56-BC4F-21D0139676FA}"/>
    <cellStyle name="Moneda [0] 5 9 4 3" xfId="25600" xr:uid="{09BE94AB-0F1C-4043-99FB-30B969475D41}"/>
    <cellStyle name="Moneda [0] 5 9 5" xfId="3437" xr:uid="{2B4AB4CA-7BBA-4122-BEE0-8EA7E031D0C8}"/>
    <cellStyle name="Moneda [0] 5 9 5 2" xfId="15029" xr:uid="{BDD07B5B-773B-4EE3-ADAF-56E53837D8DE}"/>
    <cellStyle name="Moneda [0] 5 9 5 2 2" xfId="46076" xr:uid="{DE65F692-2218-4670-9671-57B3067FAA65}"/>
    <cellStyle name="Moneda [0] 5 9 5 3" xfId="29207" xr:uid="{6F057E36-422E-439A-BEEF-B4AE881BE858}"/>
    <cellStyle name="Moneda [0] 5 9 6" xfId="5852" xr:uid="{2A871327-A0BF-4341-93CB-5551B2DD540D}"/>
    <cellStyle name="Moneda [0] 5 9 6 2" xfId="19284" xr:uid="{3D3A6286-35B0-4369-BFE5-5585EF19562A}"/>
    <cellStyle name="Moneda [0] 5 9 6 2 2" xfId="50301" xr:uid="{F9CAFE16-93A6-4C8A-A79B-9C92DF32D3E9}"/>
    <cellStyle name="Moneda [0] 5 9 6 3" xfId="33432" xr:uid="{0C39A014-91DE-471A-BCA8-923DF0D9765F}"/>
    <cellStyle name="Moneda [0] 5 9 7" xfId="8263" xr:uid="{3C8151F5-1A3F-462D-B598-23BF2F51AC5B}"/>
    <cellStyle name="Moneda [0] 5 9 7 2" xfId="39315" xr:uid="{E38A8596-903A-4236-9DAD-C49C89058248}"/>
    <cellStyle name="Moneda [0] 5 9 8" xfId="22446" xr:uid="{7473AF5C-EA85-4685-ABF9-AEB1B5C5ACFC}"/>
    <cellStyle name="Moneda [0] 6" xfId="132" xr:uid="{6E913AB4-DC51-45BD-A2D5-C84D80C15064}"/>
    <cellStyle name="Moneda [0] 6 10" xfId="1361" xr:uid="{9409ED5A-E43D-413D-B94B-37730D233A8E}"/>
    <cellStyle name="Moneda [0] 6 10 2" xfId="3043" xr:uid="{1ADFFC89-D1E9-4A00-8576-F8AD55B920AC}"/>
    <cellStyle name="Moneda [0] 6 10 2 2" xfId="5458" xr:uid="{CEEB7856-8A02-47F3-BCB9-82ECB0D2C71C}"/>
    <cellStyle name="Moneda [0] 6 10 2 2 2" xfId="13441" xr:uid="{96E109D4-4A1F-42A0-8699-521B709C75E2}"/>
    <cellStyle name="Moneda [0] 6 10 2 2 2 2" xfId="44489" xr:uid="{9641EFE4-CA75-4D4D-B57D-4DB3188DD5D9}"/>
    <cellStyle name="Moneda [0] 6 10 2 2 3" xfId="27620" xr:uid="{01D56A9C-1DF9-46DD-A66E-6CF267AC2368}"/>
    <cellStyle name="Moneda [0] 6 10 2 3" xfId="7872" xr:uid="{955CC8AB-DA2A-4A7E-9458-62884D4B9D5A}"/>
    <cellStyle name="Moneda [0] 6 10 2 3 2" xfId="17049" xr:uid="{A0878DD7-9675-44BA-ACAA-8AC53E0238B7}"/>
    <cellStyle name="Moneda [0] 6 10 2 3 2 2" xfId="48096" xr:uid="{2E654D54-E6DC-4C78-98F5-7F09058838B7}"/>
    <cellStyle name="Moneda [0] 6 10 2 3 3" xfId="31227" xr:uid="{3FE73271-BE5E-437D-ADC5-4924EE55D585}"/>
    <cellStyle name="Moneda [0] 6 10 2 4" xfId="21304" xr:uid="{09EA27E7-B3D7-4D9C-ACFC-479202CF8CDD}"/>
    <cellStyle name="Moneda [0] 6 10 2 4 2" xfId="52321" xr:uid="{8FC74981-AA4B-4C0B-9F9F-6E0E9FB9FF54}"/>
    <cellStyle name="Moneda [0] 6 10 2 4 3" xfId="35452" xr:uid="{387FE176-94F2-4C21-AF7C-3B84865077D6}"/>
    <cellStyle name="Moneda [0] 6 10 2 5" xfId="10283" xr:uid="{4900764A-E9F9-42B8-A7C1-4DC281035FC9}"/>
    <cellStyle name="Moneda [0] 6 10 2 5 2" xfId="41335" xr:uid="{2713F21A-2113-4553-9D42-152B30FA064F}"/>
    <cellStyle name="Moneda [0] 6 10 2 6" xfId="24466" xr:uid="{DA036739-D58E-45A5-91D7-30DC0AE357E8}"/>
    <cellStyle name="Moneda [0] 6 10 3" xfId="2107" xr:uid="{3A6F6641-B5A8-4C17-B115-AD6005CFFDBF}"/>
    <cellStyle name="Moneda [0] 6 10 3 2" xfId="4522" xr:uid="{3DB6F4D3-928C-4F0F-9FBE-B6DC9CA361E8}"/>
    <cellStyle name="Moneda [0] 6 10 3 2 2" xfId="12505" xr:uid="{F4832F01-5928-487F-9030-6A348B6233FB}"/>
    <cellStyle name="Moneda [0] 6 10 3 2 2 2" xfId="43553" xr:uid="{8402A585-DDDB-4918-9DF8-87CF1749B9BA}"/>
    <cellStyle name="Moneda [0] 6 10 3 2 3" xfId="26684" xr:uid="{504E221C-04E3-4C07-A4C5-2EE9C895ABCF}"/>
    <cellStyle name="Moneda [0] 6 10 3 3" xfId="6936" xr:uid="{9B0AAC2A-E771-48E7-BF91-489033261ED0}"/>
    <cellStyle name="Moneda [0] 6 10 3 3 2" xfId="16113" xr:uid="{8DC9570F-9FD8-4E1D-8B25-E75235E89A12}"/>
    <cellStyle name="Moneda [0] 6 10 3 3 2 2" xfId="47160" xr:uid="{7C45E6AE-AFB3-45E4-B043-00AE1DF69B64}"/>
    <cellStyle name="Moneda [0] 6 10 3 3 3" xfId="30291" xr:uid="{3F612A71-BE48-4823-999E-24664C4FF3DB}"/>
    <cellStyle name="Moneda [0] 6 10 3 4" xfId="20368" xr:uid="{F591D9E0-775E-4C22-80C5-4D6F09861DF3}"/>
    <cellStyle name="Moneda [0] 6 10 3 4 2" xfId="51385" xr:uid="{77521896-D3BE-425C-AF5F-8333F78AE0A8}"/>
    <cellStyle name="Moneda [0] 6 10 3 4 3" xfId="34516" xr:uid="{68E7372B-12CB-4308-9092-DD0DB6DF0C29}"/>
    <cellStyle name="Moneda [0] 6 10 3 5" xfId="9347" xr:uid="{0D0A237B-9BD5-459E-A112-5EB587112A4F}"/>
    <cellStyle name="Moneda [0] 6 10 3 5 2" xfId="40399" xr:uid="{99FC3CF3-3D2D-44DC-A612-FDB66CA84A83}"/>
    <cellStyle name="Moneda [0] 6 10 3 6" xfId="23530" xr:uid="{EBD4EE9A-CAE2-4771-B2D2-6C0FBAFA511C}"/>
    <cellStyle name="Moneda [0] 6 10 4" xfId="3776" xr:uid="{B31920B0-6CE8-456A-AE40-A910428FE419}"/>
    <cellStyle name="Moneda [0] 6 10 4 2" xfId="11759" xr:uid="{94D77FA7-97DE-4E16-9923-A1023D1A9BF7}"/>
    <cellStyle name="Moneda [0] 6 10 4 2 2" xfId="42807" xr:uid="{9BC56B42-DF17-4080-ABDB-A7681BA45AB8}"/>
    <cellStyle name="Moneda [0] 6 10 4 3" xfId="25938" xr:uid="{D493F17D-9F8C-4072-979C-BB4BE5AF1771}"/>
    <cellStyle name="Moneda [0] 6 10 5" xfId="6190" xr:uid="{ED91C811-C323-44EA-94A3-66E3FC92D12B}"/>
    <cellStyle name="Moneda [0] 6 10 5 2" xfId="15367" xr:uid="{36560ED9-FC95-42C5-BDAA-4FF882BFA3E3}"/>
    <cellStyle name="Moneda [0] 6 10 5 2 2" xfId="46414" xr:uid="{7A3C519A-04B6-4552-8129-309BDD9B21FB}"/>
    <cellStyle name="Moneda [0] 6 10 5 3" xfId="29545" xr:uid="{39BAF01B-37F4-4286-B279-F477E848B306}"/>
    <cellStyle name="Moneda [0] 6 10 6" xfId="19622" xr:uid="{025C4DAA-C5EB-4617-814A-340E136765A1}"/>
    <cellStyle name="Moneda [0] 6 10 6 2" xfId="50639" xr:uid="{319C1FD0-2BF2-4191-B6A0-54E5093B4FEF}"/>
    <cellStyle name="Moneda [0] 6 10 6 3" xfId="33770" xr:uid="{B5C32A87-C92B-40C4-B8B3-E2F5EABE3E27}"/>
    <cellStyle name="Moneda [0] 6 10 7" xfId="8601" xr:uid="{0AF1A0D8-6293-462D-B618-38A5CE24FD49}"/>
    <cellStyle name="Moneda [0] 6 10 7 2" xfId="39653" xr:uid="{D06C85C4-5792-4488-83CE-DD3B761F7E33}"/>
    <cellStyle name="Moneda [0] 6 10 8" xfId="22784" xr:uid="{97E6BD4C-414A-4111-A2F3-DC22C35A7A25}"/>
    <cellStyle name="Moneda [0] 6 11" xfId="2360" xr:uid="{7262F0AD-17C6-40EF-A9BC-0E8E9F11A78A}"/>
    <cellStyle name="Moneda [0] 6 11 2" xfId="4775" xr:uid="{3782FC80-87F4-448E-9710-0E709C13CE85}"/>
    <cellStyle name="Moneda [0] 6 11 2 2" xfId="12758" xr:uid="{6F57D59A-0FF2-4FF2-97AA-594BC2BC6EFD}"/>
    <cellStyle name="Moneda [0] 6 11 2 2 2" xfId="43806" xr:uid="{5F229382-B1E1-4E0A-BDCD-1D8184C0CCA6}"/>
    <cellStyle name="Moneda [0] 6 11 2 3" xfId="26937" xr:uid="{E33AD6CD-C9E4-4DF4-8DF6-2250E0FBA0BC}"/>
    <cellStyle name="Moneda [0] 6 11 3" xfId="7189" xr:uid="{3D751090-25B3-4FDF-BDE7-79016F78C91A}"/>
    <cellStyle name="Moneda [0] 6 11 3 2" xfId="16366" xr:uid="{A4783DA1-3B93-4E97-8746-92773501DB04}"/>
    <cellStyle name="Moneda [0] 6 11 3 2 2" xfId="47413" xr:uid="{E80E2018-9BFB-4456-B1B3-61DB0CB10FDB}"/>
    <cellStyle name="Moneda [0] 6 11 3 3" xfId="30544" xr:uid="{C9A85B9B-F276-470B-AB64-ACE2DC459AC7}"/>
    <cellStyle name="Moneda [0] 6 11 4" xfId="20621" xr:uid="{71B5D333-C83C-4518-AB80-392BD14D894D}"/>
    <cellStyle name="Moneda [0] 6 11 4 2" xfId="51638" xr:uid="{4F6AF5EF-ECAF-492C-B162-320AE4EB53DD}"/>
    <cellStyle name="Moneda [0] 6 11 4 3" xfId="34769" xr:uid="{EC7173AA-A7F2-49F6-AE1A-C50902402CC8}"/>
    <cellStyle name="Moneda [0] 6 11 5" xfId="9600" xr:uid="{08B7D08F-F80D-413C-AFF6-615A486E7F75}"/>
    <cellStyle name="Moneda [0] 6 11 5 2" xfId="40652" xr:uid="{73A4FD7D-9855-416E-AD2D-BF1C5758A5A5}"/>
    <cellStyle name="Moneda [0] 6 11 6" xfId="23783" xr:uid="{35096782-532A-487C-9362-15138FCCF497}"/>
    <cellStyle name="Moneda [0] 6 12" xfId="2406" xr:uid="{13D2F089-0F45-4F5C-BC74-998E748FDF2A}"/>
    <cellStyle name="Moneda [0] 6 12 2" xfId="4821" xr:uid="{DF200E7B-D504-4691-807B-57328BB02CFE}"/>
    <cellStyle name="Moneda [0] 6 12 2 2" xfId="12804" xr:uid="{988F632D-7E12-4F7B-9F54-F463DEB93B09}"/>
    <cellStyle name="Moneda [0] 6 12 2 2 2" xfId="43852" xr:uid="{F8204B1C-656B-420F-9225-1E8C45B594C0}"/>
    <cellStyle name="Moneda [0] 6 12 2 3" xfId="26983" xr:uid="{7B21966D-97E7-4BE1-B6A4-D998709392C4}"/>
    <cellStyle name="Moneda [0] 6 12 3" xfId="7235" xr:uid="{E4129C77-DFA7-457E-A578-892171238360}"/>
    <cellStyle name="Moneda [0] 6 12 3 2" xfId="16412" xr:uid="{D5F271B4-D971-4017-9607-2C3F2FC6CE2A}"/>
    <cellStyle name="Moneda [0] 6 12 3 2 2" xfId="47459" xr:uid="{30E4E6BB-1BB5-425A-A5AF-9E51CEFA560E}"/>
    <cellStyle name="Moneda [0] 6 12 3 3" xfId="30590" xr:uid="{E924857C-D465-448F-8FEE-B7AD8DC6ED5C}"/>
    <cellStyle name="Moneda [0] 6 12 4" xfId="20667" xr:uid="{DDB2307C-ED59-4A5D-9388-3E936559AF08}"/>
    <cellStyle name="Moneda [0] 6 12 4 2" xfId="51684" xr:uid="{9395B9BF-497D-44DD-A078-78708746F839}"/>
    <cellStyle name="Moneda [0] 6 12 4 3" xfId="34815" xr:uid="{BB2D4AFB-1ED4-4AB7-A1EC-12BC1040D40F}"/>
    <cellStyle name="Moneda [0] 6 12 5" xfId="9646" xr:uid="{C9614734-A12F-4B3D-AD70-C48CE85BA10D}"/>
    <cellStyle name="Moneda [0] 6 12 5 2" xfId="40698" xr:uid="{02262D2E-3050-4BE8-B09E-9BD1826C1051}"/>
    <cellStyle name="Moneda [0] 6 12 6" xfId="23829" xr:uid="{34415EC6-CF82-49FA-B2B5-860682EB11E7}"/>
    <cellStyle name="Moneda [0] 6 13" xfId="1453" xr:uid="{10F30596-7ACE-477B-8E1E-925AE0BBFC11}"/>
    <cellStyle name="Moneda [0] 6 13 2" xfId="3868" xr:uid="{CA703875-281F-40DD-B50C-5BDB5DBA863B}"/>
    <cellStyle name="Moneda [0] 6 13 2 2" xfId="11851" xr:uid="{7E12B7E8-82D6-48B0-8337-C63D2BB3EE61}"/>
    <cellStyle name="Moneda [0] 6 13 2 2 2" xfId="42899" xr:uid="{0B9F5FFE-3F6B-4233-BBBB-CBCFFC906948}"/>
    <cellStyle name="Moneda [0] 6 13 2 3" xfId="26030" xr:uid="{F2262300-642C-4B44-80FF-A419AC91F3E2}"/>
    <cellStyle name="Moneda [0] 6 13 3" xfId="6282" xr:uid="{C6D5FB93-F355-4C97-96E5-F655F966A4F8}"/>
    <cellStyle name="Moneda [0] 6 13 3 2" xfId="15459" xr:uid="{83A90D9F-9981-4092-8AA0-4488A66C6210}"/>
    <cellStyle name="Moneda [0] 6 13 3 2 2" xfId="46506" xr:uid="{5399491D-6DA8-4519-BF13-D939D30422D1}"/>
    <cellStyle name="Moneda [0] 6 13 3 3" xfId="29637" xr:uid="{191C6FDB-9449-46F5-ACFF-91F93970417D}"/>
    <cellStyle name="Moneda [0] 6 13 4" xfId="19714" xr:uid="{34565F47-61CF-4405-BE15-91C29D0BCEC8}"/>
    <cellStyle name="Moneda [0] 6 13 4 2" xfId="50731" xr:uid="{5F715D36-B433-413C-8930-A753CB1EB286}"/>
    <cellStyle name="Moneda [0] 6 13 4 3" xfId="33862" xr:uid="{94D3C7FB-21BD-483C-8A2F-C4268BF0F1A8}"/>
    <cellStyle name="Moneda [0] 6 13 5" xfId="8693" xr:uid="{30E921D7-49B5-4404-B549-1679DBE705C4}"/>
    <cellStyle name="Moneda [0] 6 13 5 2" xfId="39745" xr:uid="{326FE1C9-AEAE-4941-B0FE-4AC8C8AA9BD1}"/>
    <cellStyle name="Moneda [0] 6 13 6" xfId="22876" xr:uid="{FF17030D-AAA0-4904-AD7E-27FEA4F8B0C7}"/>
    <cellStyle name="Moneda [0] 6 14" xfId="723" xr:uid="{A77D9B0F-2F1B-416B-A91B-E8C40AC0BF5B}"/>
    <cellStyle name="Moneda [0] 6 14 2" xfId="13735" xr:uid="{B5DA894D-E03D-41EB-9E06-546BA25A91D7}"/>
    <cellStyle name="Moneda [0] 6 14 2 2" xfId="44783" xr:uid="{DB228ACB-3B5A-49AD-B1CA-FE297ABB4A8A}"/>
    <cellStyle name="Moneda [0] 6 14 2 3" xfId="27914" xr:uid="{0BB85FA6-CF88-424E-B963-93E2B691182B}"/>
    <cellStyle name="Moneda [0] 6 14 3" xfId="17343" xr:uid="{21061470-059F-4169-B20C-3FEA7CF0F086}"/>
    <cellStyle name="Moneda [0] 6 14 3 2" xfId="48390" xr:uid="{9FD4168A-6854-49E5-AEEC-4FD3E057A1C7}"/>
    <cellStyle name="Moneda [0] 6 14 3 3" xfId="31521" xr:uid="{811202D9-66CB-43E1-A45A-EDCC6BA4BC05}"/>
    <cellStyle name="Moneda [0] 6 14 4" xfId="21598" xr:uid="{1CC912CE-CACD-487A-971A-8F5103368AA6}"/>
    <cellStyle name="Moneda [0] 6 14 4 2" xfId="52615" xr:uid="{41713315-E2D3-4678-9ED4-B00C1513B043}"/>
    <cellStyle name="Moneda [0] 6 14 4 3" xfId="35746" xr:uid="{51E2EA8C-16E1-484D-94FD-9AA60512DC31}"/>
    <cellStyle name="Moneda [0] 6 14 5" xfId="10577" xr:uid="{C9C5CCF4-8BC4-4608-B1CA-4866C87D0C35}"/>
    <cellStyle name="Moneda [0] 6 14 5 2" xfId="41629" xr:uid="{370E61C0-0C04-4283-A2A2-81704A012321}"/>
    <cellStyle name="Moneda [0] 6 14 6" xfId="24760" xr:uid="{ABC421B3-A77F-4315-8890-234DFCA9EAF6}"/>
    <cellStyle name="Moneda [0] 6 15" xfId="3138" xr:uid="{5BDC2CC2-56A8-437E-9675-E2E1BE184100}"/>
    <cellStyle name="Moneda [0] 6 15 2" xfId="14032" xr:uid="{4B31453A-4D97-428F-8876-90786593CE59}"/>
    <cellStyle name="Moneda [0] 6 15 2 2" xfId="45080" xr:uid="{45AB6EF4-ED5E-455C-8371-9DA0F84704C6}"/>
    <cellStyle name="Moneda [0] 6 15 2 3" xfId="28211" xr:uid="{F79CFF8D-9649-47FE-BEAE-1CF9F0123F19}"/>
    <cellStyle name="Moneda [0] 6 15 3" xfId="17640" xr:uid="{2E617DF9-13D6-48C8-B1BE-625BA62F1A83}"/>
    <cellStyle name="Moneda [0] 6 15 3 2" xfId="48687" xr:uid="{2E3B9EB8-1B27-4DCF-97FD-A51C76E3A53C}"/>
    <cellStyle name="Moneda [0] 6 15 3 3" xfId="31818" xr:uid="{A55436C7-92AC-4E08-B7CC-6A8CA20289A9}"/>
    <cellStyle name="Moneda [0] 6 15 4" xfId="21895" xr:uid="{5B2B09F5-F2AE-4520-9C94-A5FC564CA53B}"/>
    <cellStyle name="Moneda [0] 6 15 4 2" xfId="52912" xr:uid="{AB770C9C-8361-4265-A8F0-A68A55F06DED}"/>
    <cellStyle name="Moneda [0] 6 15 4 3" xfId="36043" xr:uid="{57E06C40-7BD7-4CAF-92AE-59B814D0A8FC}"/>
    <cellStyle name="Moneda [0] 6 15 5" xfId="10874" xr:uid="{F1C708F3-D107-4B98-A836-A8BABCD76DF3}"/>
    <cellStyle name="Moneda [0] 6 15 5 2" xfId="41926" xr:uid="{2CBFFD84-ED18-4DB5-9A84-DB9F7AC17061}"/>
    <cellStyle name="Moneda [0] 6 15 6" xfId="25057" xr:uid="{AA0F1AE5-EFAF-47D5-83FF-AD7941BB190F}"/>
    <cellStyle name="Moneda [0] 6 16" xfId="5553" xr:uid="{CDAC179C-E33A-4AD4-826C-067843CBA1F2}"/>
    <cellStyle name="Moneda [0] 6 16 2" xfId="14129" xr:uid="{4476AFD5-5728-45B8-94CB-AD2F4B826FD2}"/>
    <cellStyle name="Moneda [0] 6 16 2 2" xfId="45177" xr:uid="{C7B0387A-AA1E-4B8D-843F-C9130123E561}"/>
    <cellStyle name="Moneda [0] 6 16 2 3" xfId="28308" xr:uid="{D26A47B4-5CD2-4D2E-8D14-CF7B8FDB508F}"/>
    <cellStyle name="Moneda [0] 6 16 3" xfId="17737" xr:uid="{275DDC17-BDC2-46F3-9A9F-893F248915E5}"/>
    <cellStyle name="Moneda [0] 6 16 3 2" xfId="48784" xr:uid="{66CC39A3-B522-4B66-BAD4-5AA6E004DE3D}"/>
    <cellStyle name="Moneda [0] 6 16 3 3" xfId="31915" xr:uid="{A365AEF8-32DC-447C-9517-75DCCB74BC84}"/>
    <cellStyle name="Moneda [0] 6 16 4" xfId="21992" xr:uid="{3A2BA14F-10C0-46C6-86A0-48F2D4D8BC8C}"/>
    <cellStyle name="Moneda [0] 6 16 4 2" xfId="53009" xr:uid="{595E080C-2E11-423B-B28E-0FE415A4890B}"/>
    <cellStyle name="Moneda [0] 6 16 4 3" xfId="36140" xr:uid="{026EFAE6-E30C-47A9-BD92-BC85E7102534}"/>
    <cellStyle name="Moneda [0] 6 16 5" xfId="10971" xr:uid="{F87086AA-A541-48E2-9205-6915484CB19E}"/>
    <cellStyle name="Moneda [0] 6 16 5 2" xfId="42023" xr:uid="{2F295935-4091-4C6B-BB4F-BC6B1E83E3EF}"/>
    <cellStyle name="Moneda [0] 6 16 6" xfId="25154" xr:uid="{224135B3-C6C9-4F69-95C0-F2059EAE77A4}"/>
    <cellStyle name="Moneda [0] 6 17" xfId="11122" xr:uid="{6D637618-1D05-4EA9-AD9C-B95E82276831}"/>
    <cellStyle name="Moneda [0] 6 17 2" xfId="14730" xr:uid="{30695ADB-6ED3-4ACD-9453-C1E3588CE71E}"/>
    <cellStyle name="Moneda [0] 6 17 2 2" xfId="45777" xr:uid="{34439071-9B1F-4167-94C3-D144B5BBAF9F}"/>
    <cellStyle name="Moneda [0] 6 17 2 3" xfId="28908" xr:uid="{D078B173-1E05-422B-8B6C-5740898321D7}"/>
    <cellStyle name="Moneda [0] 6 17 3" xfId="18985" xr:uid="{2F8E0B58-7DEE-435A-9A62-6EA6D5AF816D}"/>
    <cellStyle name="Moneda [0] 6 17 3 2" xfId="50002" xr:uid="{014D6A10-9368-4629-A293-6E93D3F87A99}"/>
    <cellStyle name="Moneda [0] 6 17 3 3" xfId="33133" xr:uid="{811017A3-57EC-429F-8223-4010CA713071}"/>
    <cellStyle name="Moneda [0] 6 17 4" xfId="42170" xr:uid="{023AD687-0CE3-4568-962C-452040A1448C}"/>
    <cellStyle name="Moneda [0] 6 17 5" xfId="25301" xr:uid="{7D3B43C6-660D-4A29-B31D-D651377AB669}"/>
    <cellStyle name="Moneda [0] 6 18" xfId="14479" xr:uid="{3D3A22C4-0A1B-424B-B25E-565E6B04A502}"/>
    <cellStyle name="Moneda [0] 6 18 2" xfId="45527" xr:uid="{7A88ADAA-C262-48D0-90AC-9447B41EFBC5}"/>
    <cellStyle name="Moneda [0] 6 18 3" xfId="28658" xr:uid="{DC321B08-D9D8-4CE6-9615-B34E6223E99E}"/>
    <cellStyle name="Moneda [0] 6 19" xfId="14578" xr:uid="{747022AD-BABF-4C57-9284-F5C7461D9908}"/>
    <cellStyle name="Moneda [0] 6 19 2" xfId="45626" xr:uid="{2FAFCB37-D5D0-4554-8C62-0FDDC014BCBF}"/>
    <cellStyle name="Moneda [0] 6 19 3" xfId="28757" xr:uid="{282F5358-A5BE-4CEC-AFA5-4670D6CE800B}"/>
    <cellStyle name="Moneda [0] 6 2" xfId="162" xr:uid="{E5FD25CD-8C2C-4E31-BE18-13064BDDBAE1}"/>
    <cellStyle name="Moneda [0] 6 2 10" xfId="2436" xr:uid="{F38C60DD-7DD9-4E31-96DF-CB6BEB0523AF}"/>
    <cellStyle name="Moneda [0] 6 2 10 2" xfId="4851" xr:uid="{DC900D3E-3D0F-4EC2-84AD-8AC89CE7A58E}"/>
    <cellStyle name="Moneda [0] 6 2 10 2 2" xfId="12834" xr:uid="{5A2504AA-80B4-4D96-A138-9870A2D316B8}"/>
    <cellStyle name="Moneda [0] 6 2 10 2 2 2" xfId="43882" xr:uid="{78CBDB7D-14FC-4CE4-9523-F74B32AE2F56}"/>
    <cellStyle name="Moneda [0] 6 2 10 2 3" xfId="27013" xr:uid="{0F5172D1-71A0-4150-AAC7-5ED5BC29371B}"/>
    <cellStyle name="Moneda [0] 6 2 10 3" xfId="7265" xr:uid="{3878B634-FABB-435A-B0DE-8B12CDF9A2AB}"/>
    <cellStyle name="Moneda [0] 6 2 10 3 2" xfId="16442" xr:uid="{30B4C664-7422-4E15-B99E-9D962CBAD2D3}"/>
    <cellStyle name="Moneda [0] 6 2 10 3 2 2" xfId="47489" xr:uid="{DBC1CCA1-1FA1-48C6-BA86-AFF92EFDB5B3}"/>
    <cellStyle name="Moneda [0] 6 2 10 3 3" xfId="30620" xr:uid="{B2397245-D030-4E59-A0F7-F03450320BC7}"/>
    <cellStyle name="Moneda [0] 6 2 10 4" xfId="20697" xr:uid="{93F17798-FFE5-40DD-B85C-7C31B5384C13}"/>
    <cellStyle name="Moneda [0] 6 2 10 4 2" xfId="51714" xr:uid="{9FE916D9-07FA-48B4-8C8A-CFA13B139EA4}"/>
    <cellStyle name="Moneda [0] 6 2 10 4 3" xfId="34845" xr:uid="{66E35165-A74D-4DCA-92DF-9EEE0F19A48C}"/>
    <cellStyle name="Moneda [0] 6 2 10 5" xfId="9676" xr:uid="{F85B8C75-8450-4C53-90F5-EEE64CA00701}"/>
    <cellStyle name="Moneda [0] 6 2 10 5 2" xfId="40728" xr:uid="{95A46D14-58BD-4AB5-8B21-C5793BA41D93}"/>
    <cellStyle name="Moneda [0] 6 2 10 6" xfId="23859" xr:uid="{564FDD19-E54F-43C7-8D37-26A0223E3A3A}"/>
    <cellStyle name="Moneda [0] 6 2 11" xfId="1462" xr:uid="{72E286CE-59C8-484C-B004-B10CAFFD1F61}"/>
    <cellStyle name="Moneda [0] 6 2 11 2" xfId="3877" xr:uid="{33D2BCA0-2378-4F8E-B684-499F0F2C15BC}"/>
    <cellStyle name="Moneda [0] 6 2 11 2 2" xfId="11860" xr:uid="{CA432D3F-99A9-4338-B74F-08D815C71628}"/>
    <cellStyle name="Moneda [0] 6 2 11 2 2 2" xfId="42908" xr:uid="{F005D0B0-1B47-44C6-9163-B4B525EE6A51}"/>
    <cellStyle name="Moneda [0] 6 2 11 2 3" xfId="26039" xr:uid="{B0821668-9DA5-47DA-B90C-DA7FAB1754B2}"/>
    <cellStyle name="Moneda [0] 6 2 11 3" xfId="6291" xr:uid="{175E2C34-9444-4409-8ECB-60B190F97B28}"/>
    <cellStyle name="Moneda [0] 6 2 11 3 2" xfId="15468" xr:uid="{23BB5CDC-6B6F-44AD-A069-76347E435AFF}"/>
    <cellStyle name="Moneda [0] 6 2 11 3 2 2" xfId="46515" xr:uid="{810B98B8-2DC5-49D3-89B0-890E9A2DA4F0}"/>
    <cellStyle name="Moneda [0] 6 2 11 3 3" xfId="29646" xr:uid="{70273097-98B6-4413-B51C-9434C90190BB}"/>
    <cellStyle name="Moneda [0] 6 2 11 4" xfId="19723" xr:uid="{2D21FAC1-E3B9-4BFE-BBD3-222900C98F52}"/>
    <cellStyle name="Moneda [0] 6 2 11 4 2" xfId="50740" xr:uid="{ACCEB265-A3E8-4873-A409-662261CCD567}"/>
    <cellStyle name="Moneda [0] 6 2 11 4 3" xfId="33871" xr:uid="{2C534F5E-A73E-4881-8B3A-A638A5596570}"/>
    <cellStyle name="Moneda [0] 6 2 11 5" xfId="8702" xr:uid="{488FA878-D0D0-477E-8830-A4E19001DAB6}"/>
    <cellStyle name="Moneda [0] 6 2 11 5 2" xfId="39754" xr:uid="{AA02AECF-CFEC-4B7D-BB9B-F720DF9045BF}"/>
    <cellStyle name="Moneda [0] 6 2 11 6" xfId="22885" xr:uid="{CAF91792-689F-4AC5-8DCC-2EABE39A5A2D}"/>
    <cellStyle name="Moneda [0] 6 2 12" xfId="753" xr:uid="{026345A4-798E-4E62-ACA4-384FAEA05379}"/>
    <cellStyle name="Moneda [0] 6 2 12 2" xfId="13736" xr:uid="{7412FEFF-36E9-490A-BE2E-E8F10274EAE7}"/>
    <cellStyle name="Moneda [0] 6 2 12 2 2" xfId="44784" xr:uid="{95D49139-9726-4AC3-B0EC-6992D4EDB59B}"/>
    <cellStyle name="Moneda [0] 6 2 12 2 3" xfId="27915" xr:uid="{794D5975-6031-4B1F-87C6-2D7574359CC6}"/>
    <cellStyle name="Moneda [0] 6 2 12 3" xfId="17344" xr:uid="{859A4BE6-6BEE-4820-A643-52EF5BEF0936}"/>
    <cellStyle name="Moneda [0] 6 2 12 3 2" xfId="48391" xr:uid="{47F24B3C-C928-40E2-934B-8D95488082C3}"/>
    <cellStyle name="Moneda [0] 6 2 12 3 3" xfId="31522" xr:uid="{8744B841-2DDB-4592-AAC8-3B59D3345AF0}"/>
    <cellStyle name="Moneda [0] 6 2 12 4" xfId="21599" xr:uid="{909E9DB8-0042-45A9-AF78-FB8A0701C90C}"/>
    <cellStyle name="Moneda [0] 6 2 12 4 2" xfId="52616" xr:uid="{6AFEB39E-620A-4C7E-BAE6-1905FD1EEEEE}"/>
    <cellStyle name="Moneda [0] 6 2 12 4 3" xfId="35747" xr:uid="{DADFE33D-2BB5-4C89-A369-73BC0A37712D}"/>
    <cellStyle name="Moneda [0] 6 2 12 5" xfId="10578" xr:uid="{E6F72B56-7A1B-480E-8095-0CD1BFAA183D}"/>
    <cellStyle name="Moneda [0] 6 2 12 5 2" xfId="41630" xr:uid="{B4199EE5-FE69-4FE4-8CA3-97A353EF1520}"/>
    <cellStyle name="Moneda [0] 6 2 12 6" xfId="24761" xr:uid="{C4CDBF43-B4B3-49F6-8AEA-50A3A2870A2B}"/>
    <cellStyle name="Moneda [0] 6 2 13" xfId="3168" xr:uid="{87E2A7B9-3F49-4FED-AF90-A89E00C386AC}"/>
    <cellStyle name="Moneda [0] 6 2 13 2" xfId="14033" xr:uid="{BE5B0C3A-A423-47D7-9DA4-BE2D18ECE593}"/>
    <cellStyle name="Moneda [0] 6 2 13 2 2" xfId="45081" xr:uid="{BCE3A513-00CD-411C-BDD7-9BC65DAF29DC}"/>
    <cellStyle name="Moneda [0] 6 2 13 2 3" xfId="28212" xr:uid="{2E8DC6B0-79D6-4838-B5FD-802422881845}"/>
    <cellStyle name="Moneda [0] 6 2 13 3" xfId="17641" xr:uid="{44698289-7E92-4373-B469-999C98AA44EE}"/>
    <cellStyle name="Moneda [0] 6 2 13 3 2" xfId="48688" xr:uid="{A84BEED2-547F-44DB-8E80-74538A689C43}"/>
    <cellStyle name="Moneda [0] 6 2 13 3 3" xfId="31819" xr:uid="{98210D19-CA4E-4056-A967-3DE14A99ED27}"/>
    <cellStyle name="Moneda [0] 6 2 13 4" xfId="21896" xr:uid="{569BE847-796C-4039-BB69-3D6F6CB6EAB0}"/>
    <cellStyle name="Moneda [0] 6 2 13 4 2" xfId="52913" xr:uid="{3A6DBF27-0464-4064-A35B-9B0B953414E3}"/>
    <cellStyle name="Moneda [0] 6 2 13 4 3" xfId="36044" xr:uid="{B369929A-5383-4656-BA70-8E6BE43FEC6F}"/>
    <cellStyle name="Moneda [0] 6 2 13 5" xfId="10875" xr:uid="{57E1633B-97B4-439F-979E-01ACC2C5B63A}"/>
    <cellStyle name="Moneda [0] 6 2 13 5 2" xfId="41927" xr:uid="{F51FAD01-D994-444D-AD59-EF066363D69D}"/>
    <cellStyle name="Moneda [0] 6 2 13 6" xfId="25058" xr:uid="{5900FACA-AEF8-453B-9E50-5266641ED13D}"/>
    <cellStyle name="Moneda [0] 6 2 14" xfId="5583" xr:uid="{062CAB9B-A178-481B-8682-CAFC9FB586E7}"/>
    <cellStyle name="Moneda [0] 6 2 14 2" xfId="14156" xr:uid="{455927A4-91E3-4214-899D-026D4ABA08D3}"/>
    <cellStyle name="Moneda [0] 6 2 14 2 2" xfId="45204" xr:uid="{FC39EA74-23C0-4B33-B37C-DC95DA7CD434}"/>
    <cellStyle name="Moneda [0] 6 2 14 2 3" xfId="28335" xr:uid="{A2D892F6-8052-45E3-8B19-D72B8198D381}"/>
    <cellStyle name="Moneda [0] 6 2 14 3" xfId="17764" xr:uid="{1C247B05-191E-412D-B660-75F2BDD0D76C}"/>
    <cellStyle name="Moneda [0] 6 2 14 3 2" xfId="48811" xr:uid="{F2FE051F-6EDE-4ADB-8B9F-CCD4CD14665C}"/>
    <cellStyle name="Moneda [0] 6 2 14 3 3" xfId="31942" xr:uid="{96097B6A-1A67-4B57-BED7-81938F8F51E8}"/>
    <cellStyle name="Moneda [0] 6 2 14 4" xfId="22019" xr:uid="{C5A58847-544F-4039-A6BA-486496FD9E57}"/>
    <cellStyle name="Moneda [0] 6 2 14 4 2" xfId="53036" xr:uid="{A5D0B8E1-61EB-4E8B-9D2E-EA3FEBA0E31B}"/>
    <cellStyle name="Moneda [0] 6 2 14 4 3" xfId="36167" xr:uid="{1ABB8C21-FCB7-4C9E-B4BD-D29EB8598604}"/>
    <cellStyle name="Moneda [0] 6 2 14 5" xfId="10998" xr:uid="{DD07F7F1-19D4-4ABE-ACAA-74764784BD3D}"/>
    <cellStyle name="Moneda [0] 6 2 14 5 2" xfId="42050" xr:uid="{3960F265-B7A1-40A7-ADA4-82A0E31A6BBD}"/>
    <cellStyle name="Moneda [0] 6 2 14 6" xfId="25181" xr:uid="{37F5286E-5BAC-43D7-842B-8EC48CF75C22}"/>
    <cellStyle name="Moneda [0] 6 2 15" xfId="11152" xr:uid="{0941BD55-5586-40BA-A3F5-50C86787D897}"/>
    <cellStyle name="Moneda [0] 6 2 15 2" xfId="14760" xr:uid="{E219C2A2-1D1B-4860-9730-961388C59045}"/>
    <cellStyle name="Moneda [0] 6 2 15 2 2" xfId="45807" xr:uid="{1A0DAD09-8DA9-4EEF-BEC7-8B8615DEEEE0}"/>
    <cellStyle name="Moneda [0] 6 2 15 2 3" xfId="28938" xr:uid="{DF2FE803-83D1-4B23-A2A3-ECA0E88AB85A}"/>
    <cellStyle name="Moneda [0] 6 2 15 3" xfId="19015" xr:uid="{89449B54-AE26-495F-B219-0BC7F0A4CD22}"/>
    <cellStyle name="Moneda [0] 6 2 15 3 2" xfId="50032" xr:uid="{8623980C-9743-4EB2-8C86-AA90941BA436}"/>
    <cellStyle name="Moneda [0] 6 2 15 3 3" xfId="33163" xr:uid="{07C96037-4F64-4876-8907-9E4F803DFF9D}"/>
    <cellStyle name="Moneda [0] 6 2 15 4" xfId="42200" xr:uid="{3E8D8C7F-1285-41C7-AF4F-6B2C450CAAF2}"/>
    <cellStyle name="Moneda [0] 6 2 15 5" xfId="25331" xr:uid="{0BC10300-7682-4F45-B215-C97CB5BF1FC6}"/>
    <cellStyle name="Moneda [0] 6 2 16" xfId="14480" xr:uid="{004FAD02-E400-47EA-87D4-BB3E0FD750AA}"/>
    <cellStyle name="Moneda [0] 6 2 16 2" xfId="45528" xr:uid="{2B5A86FD-10A6-47AD-B3C7-2586355A9B50}"/>
    <cellStyle name="Moneda [0] 6 2 16 3" xfId="28659" xr:uid="{FC910C03-5763-46BA-B1E8-D3CD1341E301}"/>
    <cellStyle name="Moneda [0] 6 2 17" xfId="14606" xr:uid="{EE096C8F-F410-427B-9A03-A23A51ADF472}"/>
    <cellStyle name="Moneda [0] 6 2 17 2" xfId="45653" xr:uid="{CCEAF0AD-C242-468F-BEE0-8870921BB25E}"/>
    <cellStyle name="Moneda [0] 6 2 17 3" xfId="28784" xr:uid="{187742EC-DE4A-4411-9466-1D5C93DB585F}"/>
    <cellStyle name="Moneda [0] 6 2 18" xfId="18141" xr:uid="{40AA7D48-C661-49B9-9885-B0FDE76B1EEC}"/>
    <cellStyle name="Moneda [0] 6 2 18 2" xfId="49158" xr:uid="{F3A83AEC-7656-4C3B-898B-8D9E86711D3F}"/>
    <cellStyle name="Moneda [0] 6 2 18 3" xfId="32289" xr:uid="{EEDF04DA-C394-409C-91BE-A319BAD5215A}"/>
    <cellStyle name="Moneda [0] 6 2 19" xfId="18441" xr:uid="{9B1EA4A0-4D7C-4470-85C5-EFEA420430A3}"/>
    <cellStyle name="Moneda [0] 6 2 19 2" xfId="49458" xr:uid="{25FD6B76-67F4-47D3-8B39-D3BFE09A24D4}"/>
    <cellStyle name="Moneda [0] 6 2 19 3" xfId="32589" xr:uid="{D3209789-F5F6-43F6-9EDD-4D80EB8D80F3}"/>
    <cellStyle name="Moneda [0] 6 2 2" xfId="284" xr:uid="{2D7C91B0-35D7-42C8-891B-41D434C96E10}"/>
    <cellStyle name="Moneda [0] 6 2 2 10" xfId="14481" xr:uid="{45BD4592-364F-4ACF-B295-21646CEB1AD7}"/>
    <cellStyle name="Moneda [0] 6 2 2 10 2" xfId="45529" xr:uid="{45A136DF-DCE6-4D85-91DB-A5C13BE3EDD7}"/>
    <cellStyle name="Moneda [0] 6 2 2 10 3" xfId="28660" xr:uid="{08DC62E4-7BF6-4584-8E8E-9E20276809C6}"/>
    <cellStyle name="Moneda [0] 6 2 2 11" xfId="14653" xr:uid="{179E3BC7-99E2-49D6-8D02-9F6C04D3FF0A}"/>
    <cellStyle name="Moneda [0] 6 2 2 11 2" xfId="45700" xr:uid="{DA6B055F-8CDD-40B2-8447-3B8AA404EADF}"/>
    <cellStyle name="Moneda [0] 6 2 2 11 3" xfId="28831" xr:uid="{5B266EF6-83A9-4DF4-887B-C33239C1ACF3}"/>
    <cellStyle name="Moneda [0] 6 2 2 12" xfId="18142" xr:uid="{D403E1B6-AC0A-4891-A90E-8F4282C2ACC4}"/>
    <cellStyle name="Moneda [0] 6 2 2 12 2" xfId="49159" xr:uid="{EA7E1EFF-AC55-4A1C-852D-9E0569015C33}"/>
    <cellStyle name="Moneda [0] 6 2 2 12 3" xfId="32290" xr:uid="{88D9EA98-DECB-471D-BC1D-74A39901C74F}"/>
    <cellStyle name="Moneda [0] 6 2 2 13" xfId="18442" xr:uid="{AE8478A2-97D9-446C-99EE-465DEDADC4D7}"/>
    <cellStyle name="Moneda [0] 6 2 2 13 2" xfId="49459" xr:uid="{4A430A28-A356-4294-97AA-D20DAB1419F6}"/>
    <cellStyle name="Moneda [0] 6 2 2 13 3" xfId="32590" xr:uid="{07D14873-9D54-4E0E-80E7-619634303CE8}"/>
    <cellStyle name="Moneda [0] 6 2 2 14" xfId="18742" xr:uid="{18C78D84-8883-4392-84B5-4E609950F6DC}"/>
    <cellStyle name="Moneda [0] 6 2 2 14 2" xfId="49759" xr:uid="{EA90B96B-9CA2-4826-BC2E-99547CF4A737}"/>
    <cellStyle name="Moneda [0] 6 2 2 14 3" xfId="32890" xr:uid="{984C116D-A74B-4AA7-9B17-EF6369003135}"/>
    <cellStyle name="Moneda [0] 6 2 2 15" xfId="18912" xr:uid="{E9A54ECF-436C-4710-AF24-59CAC94A5A0E}"/>
    <cellStyle name="Moneda [0] 6 2 2 15 2" xfId="49929" xr:uid="{F07DE6FB-9652-4299-8CA1-C178A3BD6AE4}"/>
    <cellStyle name="Moneda [0] 6 2 2 15 3" xfId="33060" xr:uid="{46115C45-48C9-4650-AE2D-E77DEFB3EDC8}"/>
    <cellStyle name="Moneda [0] 6 2 2 16" xfId="8115" xr:uid="{0864417B-9F80-445B-82A1-2337766AE399}"/>
    <cellStyle name="Moneda [0] 6 2 2 16 2" xfId="53363" xr:uid="{52F4F3F0-5B80-4F71-893F-4961D42C57F0}"/>
    <cellStyle name="Moneda [0] 6 2 2 16 3" xfId="36494" xr:uid="{FE0A9DFF-24B2-427D-847B-C9450284CD43}"/>
    <cellStyle name="Moneda [0] 6 2 2 17" xfId="36799" xr:uid="{C83195F3-7A86-4853-911D-158C439A7C8D}"/>
    <cellStyle name="Moneda [0] 6 2 2 17 2" xfId="53668" xr:uid="{9592B720-5172-4124-A329-FDDB4FF5DF62}"/>
    <cellStyle name="Moneda [0] 6 2 2 18" xfId="37109" xr:uid="{3A214D99-5237-496D-A640-D3CF6E6BFD7F}"/>
    <cellStyle name="Moneda [0] 6 2 2 18 2" xfId="53978" xr:uid="{C73DD2E7-C022-46A7-847E-C31371EB5099}"/>
    <cellStyle name="Moneda [0] 6 2 2 19" xfId="37412" xr:uid="{3A5AD94D-56D3-4D23-9481-4D3A555205B5}"/>
    <cellStyle name="Moneda [0] 6 2 2 19 2" xfId="54281" xr:uid="{18DD08ED-B16B-4060-8596-5B171B0C4B7E}"/>
    <cellStyle name="Moneda [0] 6 2 2 2" xfId="637" xr:uid="{804AA91B-D05B-437B-B2DD-67F0554D5F08}"/>
    <cellStyle name="Moneda [0] 6 2 2 2 2" xfId="2909" xr:uid="{C413CBD3-3138-403E-B750-4921BD32703B}"/>
    <cellStyle name="Moneda [0] 6 2 2 2 2 2" xfId="5324" xr:uid="{80A9DB7E-7CFE-4473-AA81-2716D7A21185}"/>
    <cellStyle name="Moneda [0] 6 2 2 2 2 2 2" xfId="13307" xr:uid="{2BE4D09A-16D5-4A1B-8EDF-E768ECBD4467}"/>
    <cellStyle name="Moneda [0] 6 2 2 2 2 2 2 2" xfId="44355" xr:uid="{8E87AF40-2005-443C-B042-7332DB174FD3}"/>
    <cellStyle name="Moneda [0] 6 2 2 2 2 2 3" xfId="27486" xr:uid="{C68779FE-3D73-4FCB-9221-B8EDCEA3D719}"/>
    <cellStyle name="Moneda [0] 6 2 2 2 2 3" xfId="7738" xr:uid="{916569F6-F29C-4E7C-A724-0E12B1E5A037}"/>
    <cellStyle name="Moneda [0] 6 2 2 2 2 3 2" xfId="16915" xr:uid="{52F961E5-C8ED-4618-9161-29BC105BA9FC}"/>
    <cellStyle name="Moneda [0] 6 2 2 2 2 3 2 2" xfId="47962" xr:uid="{5C3FD5F2-CEEC-46AD-90A3-10B12829FAAA}"/>
    <cellStyle name="Moneda [0] 6 2 2 2 2 3 3" xfId="31093" xr:uid="{A92791F1-D127-405C-9512-E46216EA1E38}"/>
    <cellStyle name="Moneda [0] 6 2 2 2 2 4" xfId="21170" xr:uid="{3CEBEB6F-48F0-4E0E-A60B-0658BD2F800A}"/>
    <cellStyle name="Moneda [0] 6 2 2 2 2 4 2" xfId="52187" xr:uid="{96A68732-030F-4CD7-B9D6-43C0DD0C0704}"/>
    <cellStyle name="Moneda [0] 6 2 2 2 2 4 3" xfId="35318" xr:uid="{7649193F-59F9-4817-AB72-FBD634CD12DD}"/>
    <cellStyle name="Moneda [0] 6 2 2 2 2 5" xfId="10149" xr:uid="{CDFDC919-0C19-445B-99BF-041E5F9FA61E}"/>
    <cellStyle name="Moneda [0] 6 2 2 2 2 5 2" xfId="41201" xr:uid="{273CC072-5629-403D-87B6-2646E14F13FC}"/>
    <cellStyle name="Moneda [0] 6 2 2 2 2 6" xfId="24332" xr:uid="{190D0324-FA11-4060-9C1C-73314D33FFB9}"/>
    <cellStyle name="Moneda [0] 6 2 2 2 3" xfId="1902" xr:uid="{BC68C41A-DF53-4DA4-8225-D0A319671CDB}"/>
    <cellStyle name="Moneda [0] 6 2 2 2 3 2" xfId="4317" xr:uid="{C263011B-E028-4C85-B1C7-27BC0AD2E14D}"/>
    <cellStyle name="Moneda [0] 6 2 2 2 3 2 2" xfId="12300" xr:uid="{ACBE4BD2-C758-4596-BC3D-339104190714}"/>
    <cellStyle name="Moneda [0] 6 2 2 2 3 2 2 2" xfId="43348" xr:uid="{FFA52ECE-332F-46DF-92CF-80C98CA1139D}"/>
    <cellStyle name="Moneda [0] 6 2 2 2 3 2 3" xfId="26479" xr:uid="{A8C80775-E58F-492D-923E-D27E797015A4}"/>
    <cellStyle name="Moneda [0] 6 2 2 2 3 3" xfId="6731" xr:uid="{14851CB2-1560-43DB-8B73-ECB2A4A97BFC}"/>
    <cellStyle name="Moneda [0] 6 2 2 2 3 3 2" xfId="15908" xr:uid="{A359E720-35D7-4B81-942A-43B1DBEAB2B6}"/>
    <cellStyle name="Moneda [0] 6 2 2 2 3 3 2 2" xfId="46955" xr:uid="{A758B461-48BA-499E-AC21-55FB5E53A108}"/>
    <cellStyle name="Moneda [0] 6 2 2 2 3 3 3" xfId="30086" xr:uid="{0981E9C4-E802-4E29-8C24-1C2CA8BD7A62}"/>
    <cellStyle name="Moneda [0] 6 2 2 2 3 4" xfId="20163" xr:uid="{0657C63C-7604-4160-BAB8-5984A0D73915}"/>
    <cellStyle name="Moneda [0] 6 2 2 2 3 4 2" xfId="51180" xr:uid="{36B79272-9B0A-4162-BD52-46F7224E0204}"/>
    <cellStyle name="Moneda [0] 6 2 2 2 3 4 3" xfId="34311" xr:uid="{A6B6DFD3-50A7-4D8E-B4F7-D8194F04984F}"/>
    <cellStyle name="Moneda [0] 6 2 2 2 3 5" xfId="9142" xr:uid="{7EBA859A-2A50-476C-B955-FC9088B19EEE}"/>
    <cellStyle name="Moneda [0] 6 2 2 2 3 5 2" xfId="40194" xr:uid="{BD5883FE-DC6F-4E3C-924C-1F2D3C70E49D}"/>
    <cellStyle name="Moneda [0] 6 2 2 2 3 6" xfId="23325" xr:uid="{7313C32F-0C72-4064-819E-3967B2E85F05}"/>
    <cellStyle name="Moneda [0] 6 2 2 2 4" xfId="1226" xr:uid="{7C131721-6ABB-485E-A877-29F24281F8E4}"/>
    <cellStyle name="Moneda [0] 6 2 2 2 4 2" xfId="11625" xr:uid="{D58C286E-6671-4ECE-B56B-0C9C40462A82}"/>
    <cellStyle name="Moneda [0] 6 2 2 2 4 2 2" xfId="42673" xr:uid="{DB25A11F-C43F-49F1-B053-8C8E67608EBF}"/>
    <cellStyle name="Moneda [0] 6 2 2 2 4 3" xfId="25804" xr:uid="{73C8C2A7-669B-4CA3-BFEA-4693BE422278}"/>
    <cellStyle name="Moneda [0] 6 2 2 2 5" xfId="3641" xr:uid="{C3D23A1E-04F8-4F8A-A178-9DD112CFF4ED}"/>
    <cellStyle name="Moneda [0] 6 2 2 2 5 2" xfId="15233" xr:uid="{885C7EF7-F6D9-41FB-991D-0BDDA75DC84F}"/>
    <cellStyle name="Moneda [0] 6 2 2 2 5 2 2" xfId="46280" xr:uid="{99F3C42D-08D3-4704-9679-A0F5E0011700}"/>
    <cellStyle name="Moneda [0] 6 2 2 2 5 3" xfId="29411" xr:uid="{A436F4A7-3B3E-445B-A5FD-C60D695BB002}"/>
    <cellStyle name="Moneda [0] 6 2 2 2 6" xfId="6056" xr:uid="{33FBF55D-4D1A-41F0-927C-3D5B2622362C}"/>
    <cellStyle name="Moneda [0] 6 2 2 2 6 2" xfId="19488" xr:uid="{B33DF693-EA9F-4FBA-BE86-CCAE8B237D47}"/>
    <cellStyle name="Moneda [0] 6 2 2 2 6 2 2" xfId="50505" xr:uid="{3AAB9147-4539-4C95-A977-A29BB0DB3A07}"/>
    <cellStyle name="Moneda [0] 6 2 2 2 6 3" xfId="33636" xr:uid="{7C5C5A5C-4A03-4E5A-BC7D-618AE478193C}"/>
    <cellStyle name="Moneda [0] 6 2 2 2 7" xfId="8467" xr:uid="{0FEEDC0C-CD90-40C7-A716-F8D45898B83F}"/>
    <cellStyle name="Moneda [0] 6 2 2 2 7 2" xfId="39519" xr:uid="{1EF47BBB-E310-429F-9515-A2A6B8D4A967}"/>
    <cellStyle name="Moneda [0] 6 2 2 2 8" xfId="22650" xr:uid="{2F9A91D5-1BFE-49DE-A490-F7706ED5962D}"/>
    <cellStyle name="Moneda [0] 6 2 2 20" xfId="37712" xr:uid="{2C659A6B-EEE3-4CD5-954D-024784929687}"/>
    <cellStyle name="Moneda [0] 6 2 2 20 2" xfId="54581" xr:uid="{AB1A566F-7BCF-4612-9E5B-3CA59592910A}"/>
    <cellStyle name="Moneda [0] 6 2 2 21" xfId="38014" xr:uid="{692CF20F-1D10-4EA6-B19F-B7993E2A5A91}"/>
    <cellStyle name="Moneda [0] 6 2 2 21 2" xfId="54883" xr:uid="{ECB682A5-D98E-48B1-8C77-5344CDB921D3}"/>
    <cellStyle name="Moneda [0] 6 2 2 22" xfId="38316" xr:uid="{D7E56B9C-9F15-4BFC-B708-F767AC106993}"/>
    <cellStyle name="Moneda [0] 6 2 2 22 2" xfId="55185" xr:uid="{514492C1-8E69-4D74-A8AF-152B1D3F6B62}"/>
    <cellStyle name="Moneda [0] 6 2 2 23" xfId="38616" xr:uid="{DF711DA5-87E8-416C-A77A-B974C040583C}"/>
    <cellStyle name="Moneda [0] 6 2 2 23 2" xfId="55485" xr:uid="{E9285418-1F9E-4935-AFAA-B11038C5A6E7}"/>
    <cellStyle name="Moneda [0] 6 2 2 24" xfId="38916" xr:uid="{37AE5B33-834A-46FA-96D9-216388E5C725}"/>
    <cellStyle name="Moneda [0] 6 2 2 24 2" xfId="55785" xr:uid="{7B27C8DF-E8B3-4F8A-9B54-38C4314BC84E}"/>
    <cellStyle name="Moneda [0] 6 2 2 25" xfId="39167" xr:uid="{A906CB4E-4EE8-463B-8CBD-03AF0663E488}"/>
    <cellStyle name="Moneda [0] 6 2 2 26" xfId="22298" xr:uid="{B5CF8139-AD4B-4615-96C5-16886035B7A5}"/>
    <cellStyle name="Moneda [0] 6 2 2 3" xfId="1434" xr:uid="{D7831A07-76A8-4274-87A0-50DA69D5202E}"/>
    <cellStyle name="Moneda [0] 6 2 2 3 2" xfId="3116" xr:uid="{4B166F1C-E262-48A4-B236-F815AC5BF98B}"/>
    <cellStyle name="Moneda [0] 6 2 2 3 2 2" xfId="5531" xr:uid="{C1B15C36-E12B-49B6-B5CF-054078825D77}"/>
    <cellStyle name="Moneda [0] 6 2 2 3 2 2 2" xfId="13514" xr:uid="{A22AD978-34BA-4E04-9E91-96E6C5809E23}"/>
    <cellStyle name="Moneda [0] 6 2 2 3 2 2 2 2" xfId="44562" xr:uid="{D109A6CB-0BC4-4C73-8009-5D3F5AB6A0FD}"/>
    <cellStyle name="Moneda [0] 6 2 2 3 2 2 3" xfId="27693" xr:uid="{2EF452B3-5379-4BE9-AA4A-EC68C1201734}"/>
    <cellStyle name="Moneda [0] 6 2 2 3 2 3" xfId="7945" xr:uid="{7401E38F-ACDE-4973-9306-65962A592365}"/>
    <cellStyle name="Moneda [0] 6 2 2 3 2 3 2" xfId="17122" xr:uid="{3F3ED579-564B-4137-897E-6C1CF91F19F3}"/>
    <cellStyle name="Moneda [0] 6 2 2 3 2 3 2 2" xfId="48169" xr:uid="{7C298A2C-DA4D-4954-B5BC-BFBA3EA7764B}"/>
    <cellStyle name="Moneda [0] 6 2 2 3 2 3 3" xfId="31300" xr:uid="{7A285AF2-402D-4838-A711-402A66B710BC}"/>
    <cellStyle name="Moneda [0] 6 2 2 3 2 4" xfId="21377" xr:uid="{3C31F10C-5AF2-4C3F-AFE8-D2C6D7C52CF4}"/>
    <cellStyle name="Moneda [0] 6 2 2 3 2 4 2" xfId="52394" xr:uid="{4CE58B7D-FD8A-4859-AD69-222C4E3AAD44}"/>
    <cellStyle name="Moneda [0] 6 2 2 3 2 4 3" xfId="35525" xr:uid="{2079246A-18B0-4395-939A-7B266E0451BD}"/>
    <cellStyle name="Moneda [0] 6 2 2 3 2 5" xfId="10356" xr:uid="{FE9934AA-653B-4D1B-B6E1-43104B2979D9}"/>
    <cellStyle name="Moneda [0] 6 2 2 3 2 5 2" xfId="41408" xr:uid="{ECCA34E7-97A4-4039-9261-776B99023F32}"/>
    <cellStyle name="Moneda [0] 6 2 2 3 2 6" xfId="24539" xr:uid="{AE74ED5F-E273-4FBB-8C79-2FDFABAF0318}"/>
    <cellStyle name="Moneda [0] 6 2 2 3 3" xfId="2204" xr:uid="{6B1DC53A-FEDE-41DB-A70A-6BEF84F72DEB}"/>
    <cellStyle name="Moneda [0] 6 2 2 3 3 2" xfId="4619" xr:uid="{F87E0E9B-44FB-4661-B360-5A1F46687E7F}"/>
    <cellStyle name="Moneda [0] 6 2 2 3 3 2 2" xfId="12602" xr:uid="{2C003D5D-2E54-43B3-AA41-2F2389363769}"/>
    <cellStyle name="Moneda [0] 6 2 2 3 3 2 2 2" xfId="43650" xr:uid="{5A319D09-0AA1-4C52-83A4-EFD2FB0F9D86}"/>
    <cellStyle name="Moneda [0] 6 2 2 3 3 2 3" xfId="26781" xr:uid="{06FF5490-4A8B-44D7-84F3-0C45706A452F}"/>
    <cellStyle name="Moneda [0] 6 2 2 3 3 3" xfId="7033" xr:uid="{BF87F5FC-FC24-4247-9ED0-84F2D6CD8867}"/>
    <cellStyle name="Moneda [0] 6 2 2 3 3 3 2" xfId="16210" xr:uid="{B85C04DF-BF59-4294-8E0C-8707872C79F8}"/>
    <cellStyle name="Moneda [0] 6 2 2 3 3 3 2 2" xfId="47257" xr:uid="{8A7A08A0-02E5-4CDF-9D82-B8EAAA4C88CD}"/>
    <cellStyle name="Moneda [0] 6 2 2 3 3 3 3" xfId="30388" xr:uid="{F73B2339-89D7-47A1-B75D-F904C1EBDC72}"/>
    <cellStyle name="Moneda [0] 6 2 2 3 3 4" xfId="20465" xr:uid="{A0602AAE-8B87-421A-8540-48776D663B8A}"/>
    <cellStyle name="Moneda [0] 6 2 2 3 3 4 2" xfId="51482" xr:uid="{C1F7C56C-0AD8-4757-B7BB-CAA1D4477B00}"/>
    <cellStyle name="Moneda [0] 6 2 2 3 3 4 3" xfId="34613" xr:uid="{67C23780-A1C1-40C9-B1E9-A7903E34C4F7}"/>
    <cellStyle name="Moneda [0] 6 2 2 3 3 5" xfId="9444" xr:uid="{9077ED7A-832B-41EB-A8A1-7678589C891F}"/>
    <cellStyle name="Moneda [0] 6 2 2 3 3 5 2" xfId="40496" xr:uid="{473DB877-1388-42AF-A431-74FFB034E7AB}"/>
    <cellStyle name="Moneda [0] 6 2 2 3 3 6" xfId="23627" xr:uid="{0360AECB-3800-4376-BEB5-CF307004DAEC}"/>
    <cellStyle name="Moneda [0] 6 2 2 3 4" xfId="3849" xr:uid="{497D5B4E-E878-4C78-A424-B034EDFF9963}"/>
    <cellStyle name="Moneda [0] 6 2 2 3 4 2" xfId="11832" xr:uid="{F4E4B061-14BB-4031-AB81-B6A4DC2A7088}"/>
    <cellStyle name="Moneda [0] 6 2 2 3 4 2 2" xfId="42880" xr:uid="{0D48C3CA-D7FC-4B2F-8841-D9624EFEF541}"/>
    <cellStyle name="Moneda [0] 6 2 2 3 4 3" xfId="26011" xr:uid="{27A6B429-AE05-4FB1-9971-5E625E87D36B}"/>
    <cellStyle name="Moneda [0] 6 2 2 3 5" xfId="6263" xr:uid="{CB3183D0-9C1C-4072-AFF6-53F23EB9516A}"/>
    <cellStyle name="Moneda [0] 6 2 2 3 5 2" xfId="15440" xr:uid="{EF770AA8-71AA-49EF-9381-AFD8228879D3}"/>
    <cellStyle name="Moneda [0] 6 2 2 3 5 2 2" xfId="46487" xr:uid="{B54BD3BC-2321-488F-BD4B-F72505B5F990}"/>
    <cellStyle name="Moneda [0] 6 2 2 3 5 3" xfId="29618" xr:uid="{2BA39E17-994D-4F42-A518-18CF39E92D84}"/>
    <cellStyle name="Moneda [0] 6 2 2 3 6" xfId="19695" xr:uid="{033FFB49-747A-4561-941A-C73D2EA3494F}"/>
    <cellStyle name="Moneda [0] 6 2 2 3 6 2" xfId="50712" xr:uid="{0F7C8D68-DEED-4EBE-860A-7BE6438BDBBB}"/>
    <cellStyle name="Moneda [0] 6 2 2 3 6 3" xfId="33843" xr:uid="{403EA32C-F870-4AF3-9CF4-297B17966E17}"/>
    <cellStyle name="Moneda [0] 6 2 2 3 7" xfId="8674" xr:uid="{16452DBB-DFA8-4D78-8109-438348E9156D}"/>
    <cellStyle name="Moneda [0] 6 2 2 3 7 2" xfId="39726" xr:uid="{54E2B587-BFAC-4602-898C-5D38AEE71205}"/>
    <cellStyle name="Moneda [0] 6 2 2 3 8" xfId="22857" xr:uid="{0A452F5F-3E73-479A-9518-8D19446B6AD2}"/>
    <cellStyle name="Moneda [0] 6 2 2 4" xfId="2557" xr:uid="{FF3A8C6A-3CAD-47A1-92ED-C6D2F7C9457E}"/>
    <cellStyle name="Moneda [0] 6 2 2 4 2" xfId="4972" xr:uid="{7F22666C-38C4-4334-975D-93E9A819B7EC}"/>
    <cellStyle name="Moneda [0] 6 2 2 4 2 2" xfId="12955" xr:uid="{17D8F645-A600-4B05-8D68-3BB43C0C6C18}"/>
    <cellStyle name="Moneda [0] 6 2 2 4 2 2 2" xfId="44003" xr:uid="{221133E9-1CE3-4AF8-AE0D-FF77E60BF459}"/>
    <cellStyle name="Moneda [0] 6 2 2 4 2 3" xfId="27134" xr:uid="{45398F54-BD15-4856-9706-5B0A03DD8BA1}"/>
    <cellStyle name="Moneda [0] 6 2 2 4 3" xfId="7386" xr:uid="{D28FDF8E-4E1A-4B82-B003-2FABC7CC9C7D}"/>
    <cellStyle name="Moneda [0] 6 2 2 4 3 2" xfId="16563" xr:uid="{A783D5AB-F6A3-48A6-A5BB-5E44AC80FC77}"/>
    <cellStyle name="Moneda [0] 6 2 2 4 3 2 2" xfId="47610" xr:uid="{68A68294-A287-4FE6-BCD2-67799AA6CAC0}"/>
    <cellStyle name="Moneda [0] 6 2 2 4 3 3" xfId="30741" xr:uid="{454A7FAC-7602-44B5-80AA-F65379B388B6}"/>
    <cellStyle name="Moneda [0] 6 2 2 4 4" xfId="20818" xr:uid="{7FEB2344-D8E3-4C7F-96D0-22E5C4497C47}"/>
    <cellStyle name="Moneda [0] 6 2 2 4 4 2" xfId="51835" xr:uid="{E2DA0E76-BDDD-4E81-9335-0C7A170B0D6D}"/>
    <cellStyle name="Moneda [0] 6 2 2 4 4 3" xfId="34966" xr:uid="{AD3179E0-F9ED-406A-8E3E-24713AF8B68F}"/>
    <cellStyle name="Moneda [0] 6 2 2 4 5" xfId="9797" xr:uid="{1D2FED68-45AD-4FDD-8675-90C7B8C588DD}"/>
    <cellStyle name="Moneda [0] 6 2 2 4 5 2" xfId="40849" xr:uid="{7D3F91D2-699D-4907-BBF9-A82476C42FEF}"/>
    <cellStyle name="Moneda [0] 6 2 2 4 6" xfId="23980" xr:uid="{A81E70CB-FCEA-496B-A8F4-A41143AA95E8}"/>
    <cellStyle name="Moneda [0] 6 2 2 5" xfId="1550" xr:uid="{D254528C-A4E7-4183-AAC1-8A2300F471BB}"/>
    <cellStyle name="Moneda [0] 6 2 2 5 2" xfId="3965" xr:uid="{EC85352F-7754-4C97-A748-C13A0B5106F0}"/>
    <cellStyle name="Moneda [0] 6 2 2 5 2 2" xfId="11948" xr:uid="{9D9862A3-9F66-4077-AC4B-8E75441D6CEF}"/>
    <cellStyle name="Moneda [0] 6 2 2 5 2 2 2" xfId="42996" xr:uid="{C541D6DE-11C7-42E3-A5C5-2B8B872E3864}"/>
    <cellStyle name="Moneda [0] 6 2 2 5 2 3" xfId="26127" xr:uid="{C991E737-21EB-40D7-9765-594D7E24D9F1}"/>
    <cellStyle name="Moneda [0] 6 2 2 5 3" xfId="6379" xr:uid="{1355612F-4A59-4544-9DB4-F2E4A6E63AA6}"/>
    <cellStyle name="Moneda [0] 6 2 2 5 3 2" xfId="15556" xr:uid="{576DCEE4-55D2-4AEC-8FEF-34AB4F95C8BF}"/>
    <cellStyle name="Moneda [0] 6 2 2 5 3 2 2" xfId="46603" xr:uid="{9A9C4F72-D9CA-484B-A260-7AB1CA1DBB1D}"/>
    <cellStyle name="Moneda [0] 6 2 2 5 3 3" xfId="29734" xr:uid="{2C134C55-024B-4991-B209-180BD6DBAC63}"/>
    <cellStyle name="Moneda [0] 6 2 2 5 4" xfId="19811" xr:uid="{1CA1B496-2F01-42A2-A9B0-295360E97D39}"/>
    <cellStyle name="Moneda [0] 6 2 2 5 4 2" xfId="50828" xr:uid="{A1A8FC68-FF38-404D-B891-19AD0A68DB41}"/>
    <cellStyle name="Moneda [0] 6 2 2 5 4 3" xfId="33959" xr:uid="{E5D0DE0E-9829-4CEC-8059-EB90BB20BCE0}"/>
    <cellStyle name="Moneda [0] 6 2 2 5 5" xfId="8790" xr:uid="{1B7D370C-83B2-47A3-A186-C3841600CC04}"/>
    <cellStyle name="Moneda [0] 6 2 2 5 5 2" xfId="39842" xr:uid="{D6046807-B626-4B67-A512-597538BCCBD0}"/>
    <cellStyle name="Moneda [0] 6 2 2 5 6" xfId="22973" xr:uid="{5ED4BC72-9C6A-4E25-9332-25FF93479580}"/>
    <cellStyle name="Moneda [0] 6 2 2 6" xfId="874" xr:uid="{E8997ADB-D3AA-45CA-9431-DAF71FE5B5ED}"/>
    <cellStyle name="Moneda [0] 6 2 2 6 2" xfId="13737" xr:uid="{CD00D9E0-604E-4583-BBC7-AEF09B77A3AB}"/>
    <cellStyle name="Moneda [0] 6 2 2 6 2 2" xfId="44785" xr:uid="{834C16A3-C2E5-4219-85CD-A7E71F38F837}"/>
    <cellStyle name="Moneda [0] 6 2 2 6 2 3" xfId="27916" xr:uid="{BD90A574-BE3C-4701-8C5C-0B79F40C02AB}"/>
    <cellStyle name="Moneda [0] 6 2 2 6 3" xfId="17345" xr:uid="{8ADAFDE3-B406-4AEE-9F50-95F8C23B3543}"/>
    <cellStyle name="Moneda [0] 6 2 2 6 3 2" xfId="48392" xr:uid="{BDBB6C3C-0DE0-4211-BE14-290DFCACFDA5}"/>
    <cellStyle name="Moneda [0] 6 2 2 6 3 3" xfId="31523" xr:uid="{A0AB11CD-7961-48F1-9CFB-B8BFFFB8ADB9}"/>
    <cellStyle name="Moneda [0] 6 2 2 6 4" xfId="21600" xr:uid="{05392383-C87F-47E5-A779-9F09F2D01A42}"/>
    <cellStyle name="Moneda [0] 6 2 2 6 4 2" xfId="52617" xr:uid="{DB5EE261-9403-4C31-BE9D-298AFC314581}"/>
    <cellStyle name="Moneda [0] 6 2 2 6 4 3" xfId="35748" xr:uid="{A86DFCF4-2887-47FA-BA29-A60CDD166EC0}"/>
    <cellStyle name="Moneda [0] 6 2 2 6 5" xfId="10579" xr:uid="{CA0C38BB-A4FE-4F74-B488-74A59F5D4D80}"/>
    <cellStyle name="Moneda [0] 6 2 2 6 5 2" xfId="41631" xr:uid="{E18F32B7-7F6B-4B35-B82A-8648CFCD912A}"/>
    <cellStyle name="Moneda [0] 6 2 2 6 6" xfId="24762" xr:uid="{20CF45C9-F430-41DF-B011-8E7961872679}"/>
    <cellStyle name="Moneda [0] 6 2 2 7" xfId="3289" xr:uid="{E8D7A78C-694A-4762-9F00-B442209FAC9E}"/>
    <cellStyle name="Moneda [0] 6 2 2 7 2" xfId="14034" xr:uid="{DA4E6CD2-9381-49BA-B516-06BBF3A7A5EB}"/>
    <cellStyle name="Moneda [0] 6 2 2 7 2 2" xfId="45082" xr:uid="{714D4CF3-8A06-4194-B542-D1312C95A9E1}"/>
    <cellStyle name="Moneda [0] 6 2 2 7 2 3" xfId="28213" xr:uid="{EDBB7265-D92D-46C5-9B2B-127054639BD9}"/>
    <cellStyle name="Moneda [0] 6 2 2 7 3" xfId="17642" xr:uid="{0D056BB1-6862-4AFF-9DAC-815CCEA7A052}"/>
    <cellStyle name="Moneda [0] 6 2 2 7 3 2" xfId="48689" xr:uid="{34E8FB3D-54D3-428C-8FB7-E3ABA12A4641}"/>
    <cellStyle name="Moneda [0] 6 2 2 7 3 3" xfId="31820" xr:uid="{EACDEFD2-4143-472D-BC30-EBB492DC3A3B}"/>
    <cellStyle name="Moneda [0] 6 2 2 7 4" xfId="21897" xr:uid="{F9A7B376-C9E8-4242-89FB-526B4F734815}"/>
    <cellStyle name="Moneda [0] 6 2 2 7 4 2" xfId="52914" xr:uid="{1579EAF1-FEC6-4A2F-95A5-253952525F36}"/>
    <cellStyle name="Moneda [0] 6 2 2 7 4 3" xfId="36045" xr:uid="{7DCCC717-46ED-4C9D-8839-7181DEA4ACB9}"/>
    <cellStyle name="Moneda [0] 6 2 2 7 5" xfId="10876" xr:uid="{C4D0A353-72B5-47A8-AE13-07F669A4F433}"/>
    <cellStyle name="Moneda [0] 6 2 2 7 5 2" xfId="41928" xr:uid="{D3A47021-EC78-481E-9907-71EF7D32D5F4}"/>
    <cellStyle name="Moneda [0] 6 2 2 7 6" xfId="25059" xr:uid="{D54D4A62-63E2-4373-A83B-3C1CC2064025}"/>
    <cellStyle name="Moneda [0] 6 2 2 8" xfId="5704" xr:uid="{D2991CFB-2A4C-452C-AB95-5A3EA3677F98}"/>
    <cellStyle name="Moneda [0] 6 2 2 8 2" xfId="14203" xr:uid="{66F5B59F-BE6C-4BE8-86A9-8A7B35D338F9}"/>
    <cellStyle name="Moneda [0] 6 2 2 8 2 2" xfId="45251" xr:uid="{99223DF5-70C1-4E6A-B076-B7F133B45AF9}"/>
    <cellStyle name="Moneda [0] 6 2 2 8 2 3" xfId="28382" xr:uid="{C071EA66-8E85-4648-8582-69395417FD19}"/>
    <cellStyle name="Moneda [0] 6 2 2 8 3" xfId="17811" xr:uid="{3FBD6406-8F7F-4795-B9FD-60CD0E8E581D}"/>
    <cellStyle name="Moneda [0] 6 2 2 8 3 2" xfId="48858" xr:uid="{F27B74CE-9603-4E5F-B7D6-ED63DE071FD4}"/>
    <cellStyle name="Moneda [0] 6 2 2 8 3 3" xfId="31989" xr:uid="{7F6CCA73-EBD4-4CD8-B5B4-122518D2DBF6}"/>
    <cellStyle name="Moneda [0] 6 2 2 8 4" xfId="22066" xr:uid="{80620E6C-7154-4688-8A30-0D2746833749}"/>
    <cellStyle name="Moneda [0] 6 2 2 8 4 2" xfId="53083" xr:uid="{8B7AB3C2-F333-4D31-9F90-8C6465F9BAD6}"/>
    <cellStyle name="Moneda [0] 6 2 2 8 4 3" xfId="36214" xr:uid="{74CFF359-81AC-4B1D-8B81-D70A87B34EF2}"/>
    <cellStyle name="Moneda [0] 6 2 2 8 5" xfId="11045" xr:uid="{01EB3088-6C47-43EC-8CE6-BE7E93C77B29}"/>
    <cellStyle name="Moneda [0] 6 2 2 8 5 2" xfId="42097" xr:uid="{7DF26230-6D68-435E-AB8E-5DCB20A590ED}"/>
    <cellStyle name="Moneda [0] 6 2 2 8 6" xfId="25228" xr:uid="{15896B57-2666-4BC6-B0AC-76D01418ACC5}"/>
    <cellStyle name="Moneda [0] 6 2 2 9" xfId="11273" xr:uid="{DF160D7F-FBFB-4788-B9F7-574C29DCB4C7}"/>
    <cellStyle name="Moneda [0] 6 2 2 9 2" xfId="14881" xr:uid="{747595A7-9180-4E4D-9F48-A3EF1BF73290}"/>
    <cellStyle name="Moneda [0] 6 2 2 9 2 2" xfId="45928" xr:uid="{98232A92-9EF7-48EF-B0C4-3CB9D1F2EC64}"/>
    <cellStyle name="Moneda [0] 6 2 2 9 2 3" xfId="29059" xr:uid="{87D7494B-CA02-4EEC-857B-75903F7D3DDD}"/>
    <cellStyle name="Moneda [0] 6 2 2 9 3" xfId="19136" xr:uid="{ED43844C-16B7-41B5-BBC9-E3EE20F95A6F}"/>
    <cellStyle name="Moneda [0] 6 2 2 9 3 2" xfId="50153" xr:uid="{88BD2802-5770-4444-B664-13BE5F51179A}"/>
    <cellStyle name="Moneda [0] 6 2 2 9 3 3" xfId="33284" xr:uid="{81EE3F2D-3B36-4A98-939D-B9BCFBD98EF2}"/>
    <cellStyle name="Moneda [0] 6 2 2 9 4" xfId="42321" xr:uid="{6333978C-87CA-4555-9F95-47225DDBBA33}"/>
    <cellStyle name="Moneda [0] 6 2 2 9 5" xfId="25452" xr:uid="{94132E79-0A8E-49CE-AF69-396AEAF55A33}"/>
    <cellStyle name="Moneda [0] 6 2 20" xfId="18741" xr:uid="{88A6EDFE-39A5-43E2-BD57-41E2490A66B7}"/>
    <cellStyle name="Moneda [0] 6 2 20 2" xfId="49758" xr:uid="{51F23BB4-6F45-4AA2-A784-A5098EE173EA}"/>
    <cellStyle name="Moneda [0] 6 2 20 3" xfId="32889" xr:uid="{D53ADC52-F2AA-42B5-9F80-279C8BF62C6A}"/>
    <cellStyle name="Moneda [0] 6 2 21" xfId="18865" xr:uid="{4EFDF4E9-D987-41E3-A63F-86EE643FDC7B}"/>
    <cellStyle name="Moneda [0] 6 2 21 2" xfId="49882" xr:uid="{4293D661-1CF3-43DD-A19C-0E89C6E10252}"/>
    <cellStyle name="Moneda [0] 6 2 21 3" xfId="33013" xr:uid="{2E0D9C19-C117-4BAE-A519-F6A68D845AA3}"/>
    <cellStyle name="Moneda [0] 6 2 22" xfId="7994" xr:uid="{4286E4D8-CAD5-4A36-AE00-2D10C8B776C0}"/>
    <cellStyle name="Moneda [0] 6 2 22 2" xfId="53362" xr:uid="{BE245157-DF94-4AC1-BB03-CCFB380A598E}"/>
    <cellStyle name="Moneda [0] 6 2 22 3" xfId="36493" xr:uid="{C846EA30-6A31-4133-B241-C60961F96425}"/>
    <cellStyle name="Moneda [0] 6 2 23" xfId="36798" xr:uid="{D78F4956-DCC8-4BE9-B3E4-7398DD9D9BA4}"/>
    <cellStyle name="Moneda [0] 6 2 23 2" xfId="53667" xr:uid="{CE6AD305-B4A8-44EF-826B-6C6299FD9BEC}"/>
    <cellStyle name="Moneda [0] 6 2 24" xfId="37108" xr:uid="{9C187FA1-ABD1-4858-B5BE-03AF605185B7}"/>
    <cellStyle name="Moneda [0] 6 2 24 2" xfId="53977" xr:uid="{9B41924F-E462-4023-B25A-634F089F0D80}"/>
    <cellStyle name="Moneda [0] 6 2 25" xfId="37411" xr:uid="{77E06027-0276-45BF-BCB5-3B59430D0900}"/>
    <cellStyle name="Moneda [0] 6 2 25 2" xfId="54280" xr:uid="{772FE762-D0C7-4CDB-8B95-1DE309067010}"/>
    <cellStyle name="Moneda [0] 6 2 26" xfId="37711" xr:uid="{19D7F052-8BC4-407A-BCC5-3D327F3F0A3C}"/>
    <cellStyle name="Moneda [0] 6 2 26 2" xfId="54580" xr:uid="{F8DC6C86-76F3-4FA1-89E5-DEC835C8A764}"/>
    <cellStyle name="Moneda [0] 6 2 27" xfId="38013" xr:uid="{D1C0BD33-79F6-4D85-BF18-F51195DD8E4B}"/>
    <cellStyle name="Moneda [0] 6 2 27 2" xfId="54882" xr:uid="{02B6ED55-6A11-489A-882B-6C694D9C95F7}"/>
    <cellStyle name="Moneda [0] 6 2 28" xfId="38315" xr:uid="{2CD067AF-55EA-4DDF-ACCA-260F14B09649}"/>
    <cellStyle name="Moneda [0] 6 2 28 2" xfId="55184" xr:uid="{FECDB4DB-6513-449B-9D69-319A904050C1}"/>
    <cellStyle name="Moneda [0] 6 2 29" xfId="38615" xr:uid="{9F1DED63-53F1-42C3-A92F-E3CAED65A8AE}"/>
    <cellStyle name="Moneda [0] 6 2 29 2" xfId="55484" xr:uid="{DD6FEC40-0CA6-4794-8DA6-6CE69D0DE848}"/>
    <cellStyle name="Moneda [0] 6 2 3" xfId="338" xr:uid="{2127DA20-06F7-407E-BC84-6DEDDCD22F1D}"/>
    <cellStyle name="Moneda [0] 6 2 3 10" xfId="14482" xr:uid="{8F9777DC-7857-4EDA-9A13-0B41581A49F4}"/>
    <cellStyle name="Moneda [0] 6 2 3 10 2" xfId="45530" xr:uid="{DD6224E9-F77C-4E18-A867-2CF4359BC023}"/>
    <cellStyle name="Moneda [0] 6 2 3 10 3" xfId="28661" xr:uid="{D447C43A-DBBB-487B-AE3A-4D724ACF0ED0}"/>
    <cellStyle name="Moneda [0] 6 2 3 11" xfId="14711" xr:uid="{6EF8C523-51C8-4DA8-9222-DCD715D649D1}"/>
    <cellStyle name="Moneda [0] 6 2 3 11 2" xfId="45758" xr:uid="{40F84173-7535-45B2-B712-A7F933C7AF20}"/>
    <cellStyle name="Moneda [0] 6 2 3 11 3" xfId="28889" xr:uid="{1615CF77-0840-428A-9C29-4D61127A4539}"/>
    <cellStyle name="Moneda [0] 6 2 3 12" xfId="18143" xr:uid="{A9FB738F-1A90-4D62-BC5C-2AFFC2292257}"/>
    <cellStyle name="Moneda [0] 6 2 3 12 2" xfId="49160" xr:uid="{6959ACDB-4D69-4E1A-A4A4-2B6E21983487}"/>
    <cellStyle name="Moneda [0] 6 2 3 12 3" xfId="32291" xr:uid="{8C193679-8874-46B0-AC45-CF00C62ACA73}"/>
    <cellStyle name="Moneda [0] 6 2 3 13" xfId="18443" xr:uid="{94E73602-3B6D-497B-84F4-968FF41CC72E}"/>
    <cellStyle name="Moneda [0] 6 2 3 13 2" xfId="49460" xr:uid="{50A85875-B289-44A8-BF38-3167E1B90A14}"/>
    <cellStyle name="Moneda [0] 6 2 3 13 3" xfId="32591" xr:uid="{5C3CA9C8-4476-4D1D-A66E-4F8CDF35C878}"/>
    <cellStyle name="Moneda [0] 6 2 3 14" xfId="18743" xr:uid="{4B9E4DF1-F8E0-46C4-9996-FABBC35004CD}"/>
    <cellStyle name="Moneda [0] 6 2 3 14 2" xfId="49760" xr:uid="{15E966F5-1C18-4267-B736-D13ECF3A5461}"/>
    <cellStyle name="Moneda [0] 6 2 3 14 3" xfId="32891" xr:uid="{8B3E635E-313B-4F0D-83E6-54B25240A354}"/>
    <cellStyle name="Moneda [0] 6 2 3 15" xfId="18966" xr:uid="{F6876E15-63F4-4D5A-BA42-9977152C25D2}"/>
    <cellStyle name="Moneda [0] 6 2 3 15 2" xfId="49983" xr:uid="{C24DD576-7177-4BC0-A836-28216DB94739}"/>
    <cellStyle name="Moneda [0] 6 2 3 15 3" xfId="33114" xr:uid="{0009E6C1-D1B4-4893-81FA-8AB329BF5A25}"/>
    <cellStyle name="Moneda [0] 6 2 3 16" xfId="8169" xr:uid="{B5F85A3B-687D-43B5-85B8-E826B2B2E1F6}"/>
    <cellStyle name="Moneda [0] 6 2 3 16 2" xfId="53364" xr:uid="{D318FDF1-43FF-480D-8DFE-24BCFC011DBF}"/>
    <cellStyle name="Moneda [0] 6 2 3 16 3" xfId="36495" xr:uid="{0B383B28-ABC0-45B7-845B-D2B0B63DD96D}"/>
    <cellStyle name="Moneda [0] 6 2 3 17" xfId="36800" xr:uid="{2C657FC3-2809-4133-A2CA-7AD08FF62D2D}"/>
    <cellStyle name="Moneda [0] 6 2 3 17 2" xfId="53669" xr:uid="{0D66F442-E9AA-4860-8119-87AADDB21AB0}"/>
    <cellStyle name="Moneda [0] 6 2 3 18" xfId="37110" xr:uid="{514AFEC3-EF6F-4CD3-A1AB-E261D60C528F}"/>
    <cellStyle name="Moneda [0] 6 2 3 18 2" xfId="53979" xr:uid="{520EC195-D3A2-4930-A03E-B8C725311246}"/>
    <cellStyle name="Moneda [0] 6 2 3 19" xfId="37413" xr:uid="{AE1D4C53-6347-41A7-98B6-AB9B2A6CA039}"/>
    <cellStyle name="Moneda [0] 6 2 3 19 2" xfId="54282" xr:uid="{7F93558F-1403-4D8F-82A8-CB37AC6A5513}"/>
    <cellStyle name="Moneda [0] 6 2 3 2" xfId="638" xr:uid="{25E27CF0-7D14-49A1-AC65-70940BDC2334}"/>
    <cellStyle name="Moneda [0] 6 2 3 2 2" xfId="2910" xr:uid="{63C447EB-CABC-483F-AF24-8AEBBCD07DB1}"/>
    <cellStyle name="Moneda [0] 6 2 3 2 2 2" xfId="5325" xr:uid="{0E9778BD-38EB-49A7-B635-AB5DA1C8D00E}"/>
    <cellStyle name="Moneda [0] 6 2 3 2 2 2 2" xfId="13308" xr:uid="{68C8A545-426E-4F3D-B9A0-6A5DB186B5C9}"/>
    <cellStyle name="Moneda [0] 6 2 3 2 2 2 2 2" xfId="44356" xr:uid="{FD527DD2-4C63-4864-9069-67BF1E59F29E}"/>
    <cellStyle name="Moneda [0] 6 2 3 2 2 2 3" xfId="27487" xr:uid="{333FF453-40AE-49A3-B1E7-1541ABEA2E64}"/>
    <cellStyle name="Moneda [0] 6 2 3 2 2 3" xfId="7739" xr:uid="{F550CCED-DDFD-46A7-AD14-C41E86715467}"/>
    <cellStyle name="Moneda [0] 6 2 3 2 2 3 2" xfId="16916" xr:uid="{A91C3705-F467-47BA-8001-CCE9A16E8072}"/>
    <cellStyle name="Moneda [0] 6 2 3 2 2 3 2 2" xfId="47963" xr:uid="{019D59C4-5082-46A7-8C93-FA16E5FE1D50}"/>
    <cellStyle name="Moneda [0] 6 2 3 2 2 3 3" xfId="31094" xr:uid="{F4957451-1C02-4464-A655-C50528BED05D}"/>
    <cellStyle name="Moneda [0] 6 2 3 2 2 4" xfId="21171" xr:uid="{FD0C04F7-BDC0-4766-A731-128FADD2971B}"/>
    <cellStyle name="Moneda [0] 6 2 3 2 2 4 2" xfId="52188" xr:uid="{9A3C236F-8B47-43D5-A4C3-D105CDAED7A6}"/>
    <cellStyle name="Moneda [0] 6 2 3 2 2 4 3" xfId="35319" xr:uid="{C440DEDD-4FF7-4AF2-BBC9-DEB92367BCA1}"/>
    <cellStyle name="Moneda [0] 6 2 3 2 2 5" xfId="10150" xr:uid="{1F672959-965E-4677-BFFA-DEB774A2270B}"/>
    <cellStyle name="Moneda [0] 6 2 3 2 2 5 2" xfId="41202" xr:uid="{40957198-BE9E-436F-A59E-92078D27E109}"/>
    <cellStyle name="Moneda [0] 6 2 3 2 2 6" xfId="24333" xr:uid="{F2A7A4A7-702C-4B5A-9E1B-613C8682E673}"/>
    <cellStyle name="Moneda [0] 6 2 3 2 3" xfId="1956" xr:uid="{7069B790-5BDB-4775-AF5E-D87FE4D3FE01}"/>
    <cellStyle name="Moneda [0] 6 2 3 2 3 2" xfId="4371" xr:uid="{0EED5D18-E5D2-4853-A790-BCE6BA0C64FD}"/>
    <cellStyle name="Moneda [0] 6 2 3 2 3 2 2" xfId="12354" xr:uid="{60080505-FE98-4381-8CB5-D70E0A0BDD07}"/>
    <cellStyle name="Moneda [0] 6 2 3 2 3 2 2 2" xfId="43402" xr:uid="{DCF82647-E72C-4CD7-9916-8430C2673413}"/>
    <cellStyle name="Moneda [0] 6 2 3 2 3 2 3" xfId="26533" xr:uid="{FE70FEE1-18D0-4E68-9FA0-CC85295F48CA}"/>
    <cellStyle name="Moneda [0] 6 2 3 2 3 3" xfId="6785" xr:uid="{EBF74D71-CAF0-4B4C-BE04-1EF061FE8DF8}"/>
    <cellStyle name="Moneda [0] 6 2 3 2 3 3 2" xfId="15962" xr:uid="{303C065D-10A7-42D0-AE82-0B93942C08F7}"/>
    <cellStyle name="Moneda [0] 6 2 3 2 3 3 2 2" xfId="47009" xr:uid="{28FE4194-63C2-4BB4-83E9-52E738F2B710}"/>
    <cellStyle name="Moneda [0] 6 2 3 2 3 3 3" xfId="30140" xr:uid="{355E5388-0471-48A3-A065-405CCC4F1188}"/>
    <cellStyle name="Moneda [0] 6 2 3 2 3 4" xfId="20217" xr:uid="{9C303689-5603-4A40-91B6-1BE630E95825}"/>
    <cellStyle name="Moneda [0] 6 2 3 2 3 4 2" xfId="51234" xr:uid="{A6DDE9A3-F84B-4747-9F87-5CE19924B5B0}"/>
    <cellStyle name="Moneda [0] 6 2 3 2 3 4 3" xfId="34365" xr:uid="{7BD27A24-4A93-4221-A276-FA8D4EF66ACB}"/>
    <cellStyle name="Moneda [0] 6 2 3 2 3 5" xfId="9196" xr:uid="{446B772E-0F9E-423A-8B66-C728B7966AB0}"/>
    <cellStyle name="Moneda [0] 6 2 3 2 3 5 2" xfId="40248" xr:uid="{B0DCFA00-9650-4A35-97C3-87196D132770}"/>
    <cellStyle name="Moneda [0] 6 2 3 2 3 6" xfId="23379" xr:uid="{AEF5B60C-353B-417F-894A-28F35EE25E63}"/>
    <cellStyle name="Moneda [0] 6 2 3 2 4" xfId="1227" xr:uid="{B7FE2234-3126-470A-9FA5-4F8023A6D867}"/>
    <cellStyle name="Moneda [0] 6 2 3 2 4 2" xfId="11626" xr:uid="{48000956-F28A-4FA9-B5D3-D1670B284DAC}"/>
    <cellStyle name="Moneda [0] 6 2 3 2 4 2 2" xfId="42674" xr:uid="{1AC4AEC1-6545-4CFE-89C3-785E6EDC3E97}"/>
    <cellStyle name="Moneda [0] 6 2 3 2 4 3" xfId="25805" xr:uid="{7A31E734-D121-4C46-B05E-0679F64F4B08}"/>
    <cellStyle name="Moneda [0] 6 2 3 2 5" xfId="3642" xr:uid="{115A62A0-20C1-45B3-9BE3-46CA0C52014A}"/>
    <cellStyle name="Moneda [0] 6 2 3 2 5 2" xfId="15234" xr:uid="{35354107-BFB2-416E-BCC0-DE4D603CB6F6}"/>
    <cellStyle name="Moneda [0] 6 2 3 2 5 2 2" xfId="46281" xr:uid="{131DB088-D06B-4BE9-9832-C8978E7820B9}"/>
    <cellStyle name="Moneda [0] 6 2 3 2 5 3" xfId="29412" xr:uid="{BD72322B-98F1-42FA-AF29-015573B38899}"/>
    <cellStyle name="Moneda [0] 6 2 3 2 6" xfId="6057" xr:uid="{EFCF5932-671A-4A37-97CB-73019EE94171}"/>
    <cellStyle name="Moneda [0] 6 2 3 2 6 2" xfId="19489" xr:uid="{B7648A69-AAC5-4540-9A4E-07614CA75427}"/>
    <cellStyle name="Moneda [0] 6 2 3 2 6 2 2" xfId="50506" xr:uid="{FC26D95A-6CCA-4D5B-B01F-0E30BDB4030F}"/>
    <cellStyle name="Moneda [0] 6 2 3 2 6 3" xfId="33637" xr:uid="{FD32E702-6686-4031-99BD-549AA0BE58B2}"/>
    <cellStyle name="Moneda [0] 6 2 3 2 7" xfId="8468" xr:uid="{616E4A99-13E7-4359-94B7-072FD46F3DA3}"/>
    <cellStyle name="Moneda [0] 6 2 3 2 7 2" xfId="39520" xr:uid="{571DAA6B-7D75-4321-AA85-5C966153EE05}"/>
    <cellStyle name="Moneda [0] 6 2 3 2 8" xfId="22651" xr:uid="{397650AB-6ED1-40B8-BF9D-C71ECBD8E293}"/>
    <cellStyle name="Moneda [0] 6 2 3 20" xfId="37713" xr:uid="{89CBBE11-2B7B-4CF0-8375-D3892E8CC6DF}"/>
    <cellStyle name="Moneda [0] 6 2 3 20 2" xfId="54582" xr:uid="{90F7B4D8-86B1-41E7-8616-F28ADB075305}"/>
    <cellStyle name="Moneda [0] 6 2 3 21" xfId="38015" xr:uid="{CB12B109-23CF-481C-BD76-CF45176176CE}"/>
    <cellStyle name="Moneda [0] 6 2 3 21 2" xfId="54884" xr:uid="{F3B37A24-95DB-4A2D-B2B7-40CE24AF13A5}"/>
    <cellStyle name="Moneda [0] 6 2 3 22" xfId="38317" xr:uid="{095015AD-5E57-4F2C-9D02-E1C3509D0732}"/>
    <cellStyle name="Moneda [0] 6 2 3 22 2" xfId="55186" xr:uid="{7CEFAB7B-4A3A-48A0-9774-77C80DCC9617}"/>
    <cellStyle name="Moneda [0] 6 2 3 23" xfId="38617" xr:uid="{CE6B0AF5-4CDD-4DF4-8086-651D63D39814}"/>
    <cellStyle name="Moneda [0] 6 2 3 23 2" xfId="55486" xr:uid="{7A8571D9-2938-4372-976B-65FC00234113}"/>
    <cellStyle name="Moneda [0] 6 2 3 24" xfId="38917" xr:uid="{817B0762-6B6B-45E9-A185-EEE5990EBBA1}"/>
    <cellStyle name="Moneda [0] 6 2 3 24 2" xfId="55786" xr:uid="{A1FDA997-FFE3-481D-888F-BA2BDF6AC38D}"/>
    <cellStyle name="Moneda [0] 6 2 3 25" xfId="39221" xr:uid="{52801165-2F9E-4A60-94B7-8CC755880254}"/>
    <cellStyle name="Moneda [0] 6 2 3 26" xfId="22352" xr:uid="{3D83DD10-C292-460A-9387-EE88BD128638}"/>
    <cellStyle name="Moneda [0] 6 2 3 3" xfId="2258" xr:uid="{19624809-7946-4858-B1B8-4A787D0D1F5D}"/>
    <cellStyle name="Moneda [0] 6 2 3 3 2" xfId="4673" xr:uid="{E28FC60D-B906-4A29-A88A-ABDC3F37A96A}"/>
    <cellStyle name="Moneda [0] 6 2 3 3 2 2" xfId="12656" xr:uid="{53010B85-E934-4D00-B5FE-43A64CCF457C}"/>
    <cellStyle name="Moneda [0] 6 2 3 3 2 2 2" xfId="43704" xr:uid="{E0A51866-20A0-458E-8335-7C9CC55DE8CB}"/>
    <cellStyle name="Moneda [0] 6 2 3 3 2 3" xfId="26835" xr:uid="{EFEA3A68-5809-4198-B895-74C2608D6558}"/>
    <cellStyle name="Moneda [0] 6 2 3 3 3" xfId="7087" xr:uid="{FBF0A86B-E38C-456C-856D-9866F9CEC4A1}"/>
    <cellStyle name="Moneda [0] 6 2 3 3 3 2" xfId="16264" xr:uid="{64B281F3-2CCD-4695-96EB-BAE750B47842}"/>
    <cellStyle name="Moneda [0] 6 2 3 3 3 2 2" xfId="47311" xr:uid="{55142A36-A89D-4CF6-965C-6DA6E3E40FB9}"/>
    <cellStyle name="Moneda [0] 6 2 3 3 3 3" xfId="30442" xr:uid="{2EEDEB2F-5F82-4030-92D4-26B28010B057}"/>
    <cellStyle name="Moneda [0] 6 2 3 3 4" xfId="20519" xr:uid="{9A980FDC-29EF-48F6-846F-92F228D155A0}"/>
    <cellStyle name="Moneda [0] 6 2 3 3 4 2" xfId="51536" xr:uid="{E283F741-5CB4-42FA-A1E4-BE88F6CA4174}"/>
    <cellStyle name="Moneda [0] 6 2 3 3 4 3" xfId="34667" xr:uid="{2B4059D7-D663-433D-91CF-08DAD7105F39}"/>
    <cellStyle name="Moneda [0] 6 2 3 3 5" xfId="9498" xr:uid="{08EAF9C0-662B-484E-A10D-0405B6D03516}"/>
    <cellStyle name="Moneda [0] 6 2 3 3 5 2" xfId="40550" xr:uid="{20697628-8FB1-4ADA-9294-6DF9C8F902C0}"/>
    <cellStyle name="Moneda [0] 6 2 3 3 6" xfId="23681" xr:uid="{7333B8F7-89AA-45C7-B914-D4DCBDCB7FFB}"/>
    <cellStyle name="Moneda [0] 6 2 3 4" xfId="2611" xr:uid="{D2CF5848-3B0A-4E48-8269-9DFF9ACCD667}"/>
    <cellStyle name="Moneda [0] 6 2 3 4 2" xfId="5026" xr:uid="{6F50F559-1A4F-4904-9524-B67CA4608A0D}"/>
    <cellStyle name="Moneda [0] 6 2 3 4 2 2" xfId="13009" xr:uid="{3DD05329-EF2A-4FA2-ABA7-5A9354EB8CCB}"/>
    <cellStyle name="Moneda [0] 6 2 3 4 2 2 2" xfId="44057" xr:uid="{668B3600-FC5B-46D3-ACA9-B01F1815B40F}"/>
    <cellStyle name="Moneda [0] 6 2 3 4 2 3" xfId="27188" xr:uid="{D6F13513-F21D-4060-BD2E-B0F9BFEC5051}"/>
    <cellStyle name="Moneda [0] 6 2 3 4 3" xfId="7440" xr:uid="{1ABF2B14-C6E5-41DD-850D-02876D179982}"/>
    <cellStyle name="Moneda [0] 6 2 3 4 3 2" xfId="16617" xr:uid="{0CA5C236-37FF-4D78-B879-1AB53DE556D3}"/>
    <cellStyle name="Moneda [0] 6 2 3 4 3 2 2" xfId="47664" xr:uid="{DD8D142B-ED3F-45D3-95FD-59864C600F66}"/>
    <cellStyle name="Moneda [0] 6 2 3 4 3 3" xfId="30795" xr:uid="{9E12D63F-A08D-4EE1-A55D-3881F8EAAB53}"/>
    <cellStyle name="Moneda [0] 6 2 3 4 4" xfId="20872" xr:uid="{D4B19698-4E57-4591-B852-431E1B1CAB26}"/>
    <cellStyle name="Moneda [0] 6 2 3 4 4 2" xfId="51889" xr:uid="{FD151649-2D44-44A8-8AA7-77A155EEFF6F}"/>
    <cellStyle name="Moneda [0] 6 2 3 4 4 3" xfId="35020" xr:uid="{BC23A36A-D8DD-4523-97BF-B48E1FEDC270}"/>
    <cellStyle name="Moneda [0] 6 2 3 4 5" xfId="9851" xr:uid="{9C5DDA72-92DD-4BF8-B17D-0CA766850265}"/>
    <cellStyle name="Moneda [0] 6 2 3 4 5 2" xfId="40903" xr:uid="{AD2FE0A5-300E-4729-85B7-C2BF1CB2A0CA}"/>
    <cellStyle name="Moneda [0] 6 2 3 4 6" xfId="24034" xr:uid="{274F19B6-15D5-4810-9C43-514AA60C913C}"/>
    <cellStyle name="Moneda [0] 6 2 3 5" xfId="1604" xr:uid="{0E70C701-D3F2-4F1F-8A5D-04D9A36C9199}"/>
    <cellStyle name="Moneda [0] 6 2 3 5 2" xfId="4019" xr:uid="{3E1DA77A-25CF-4050-B08B-02B9975CF159}"/>
    <cellStyle name="Moneda [0] 6 2 3 5 2 2" xfId="12002" xr:uid="{65E517EA-2A8B-4519-A8C1-6F8FA4CA7994}"/>
    <cellStyle name="Moneda [0] 6 2 3 5 2 2 2" xfId="43050" xr:uid="{C34E3A1E-DF6A-4503-86C1-50475E24C3C3}"/>
    <cellStyle name="Moneda [0] 6 2 3 5 2 3" xfId="26181" xr:uid="{F240D68A-1DC9-464B-AB6C-7594207F0422}"/>
    <cellStyle name="Moneda [0] 6 2 3 5 3" xfId="6433" xr:uid="{04F23BBD-C6D3-4B37-892A-8CC876CE04FD}"/>
    <cellStyle name="Moneda [0] 6 2 3 5 3 2" xfId="15610" xr:uid="{9FBA7F42-1177-4991-8864-47132AC237F4}"/>
    <cellStyle name="Moneda [0] 6 2 3 5 3 2 2" xfId="46657" xr:uid="{C61BB6A5-E763-4549-9624-AC3A320E4FAB}"/>
    <cellStyle name="Moneda [0] 6 2 3 5 3 3" xfId="29788" xr:uid="{D7395B77-6B29-4025-A4EF-DDB1C2B8C028}"/>
    <cellStyle name="Moneda [0] 6 2 3 5 4" xfId="19865" xr:uid="{032F07EC-5092-44F9-A7AD-5EBF44F4FFB8}"/>
    <cellStyle name="Moneda [0] 6 2 3 5 4 2" xfId="50882" xr:uid="{ABC2D680-4B43-4BCC-A0AF-0AE552C07CB5}"/>
    <cellStyle name="Moneda [0] 6 2 3 5 4 3" xfId="34013" xr:uid="{3580F8B1-8161-43F6-A50D-5DFC35D25F2D}"/>
    <cellStyle name="Moneda [0] 6 2 3 5 5" xfId="8844" xr:uid="{30A14ECF-900D-4E85-B94E-90E7EEB1D2F9}"/>
    <cellStyle name="Moneda [0] 6 2 3 5 5 2" xfId="39896" xr:uid="{531E7838-D0B8-4345-9469-DA801FA52C6D}"/>
    <cellStyle name="Moneda [0] 6 2 3 5 6" xfId="23027" xr:uid="{7FE3912B-ED68-4B71-BA0C-A6A282E65BCA}"/>
    <cellStyle name="Moneda [0] 6 2 3 6" xfId="928" xr:uid="{DF177FFD-CA69-4CE3-9F23-59590A265261}"/>
    <cellStyle name="Moneda [0] 6 2 3 6 2" xfId="13738" xr:uid="{75E4EDBA-35DB-4BEA-B6F6-BDF67DF69C21}"/>
    <cellStyle name="Moneda [0] 6 2 3 6 2 2" xfId="44786" xr:uid="{B560842C-478D-445D-B82D-16B3ECA51B9F}"/>
    <cellStyle name="Moneda [0] 6 2 3 6 2 3" xfId="27917" xr:uid="{8459725C-B9E9-4E40-B4CC-0C6E46F73C79}"/>
    <cellStyle name="Moneda [0] 6 2 3 6 3" xfId="17346" xr:uid="{DE34FE19-AA61-4F35-BBAE-01DA825E0342}"/>
    <cellStyle name="Moneda [0] 6 2 3 6 3 2" xfId="48393" xr:uid="{B2CDC104-9E15-4408-A6FC-55267EC2E026}"/>
    <cellStyle name="Moneda [0] 6 2 3 6 3 3" xfId="31524" xr:uid="{BBAE14AE-6B54-429D-812D-2189776E53DD}"/>
    <cellStyle name="Moneda [0] 6 2 3 6 4" xfId="21601" xr:uid="{526BF02D-B76D-404F-8226-6B129679352B}"/>
    <cellStyle name="Moneda [0] 6 2 3 6 4 2" xfId="52618" xr:uid="{AA597D35-D5BA-440A-9F7B-C3DA41BD5D15}"/>
    <cellStyle name="Moneda [0] 6 2 3 6 4 3" xfId="35749" xr:uid="{BBF597D0-4AA8-4944-94BC-834D2CBBC3C7}"/>
    <cellStyle name="Moneda [0] 6 2 3 6 5" xfId="10580" xr:uid="{830E0B1E-0A8D-49EB-91C7-10E9AE277EC1}"/>
    <cellStyle name="Moneda [0] 6 2 3 6 5 2" xfId="41632" xr:uid="{EF6128FD-6056-460E-BAE2-EEB2B00BEF8F}"/>
    <cellStyle name="Moneda [0] 6 2 3 6 6" xfId="24763" xr:uid="{B4FFDDE5-D47A-4566-938A-226222FB9C45}"/>
    <cellStyle name="Moneda [0] 6 2 3 7" xfId="3343" xr:uid="{B001EC4B-FB77-4F04-BE88-632454961D15}"/>
    <cellStyle name="Moneda [0] 6 2 3 7 2" xfId="14035" xr:uid="{E1F92AC2-18A9-4947-952C-D24DFE70E0AD}"/>
    <cellStyle name="Moneda [0] 6 2 3 7 2 2" xfId="45083" xr:uid="{C5DF9C8D-4BF3-4F78-948E-1F5265E3D874}"/>
    <cellStyle name="Moneda [0] 6 2 3 7 2 3" xfId="28214" xr:uid="{28256174-0E8E-4AC9-8C0A-257FABE7F251}"/>
    <cellStyle name="Moneda [0] 6 2 3 7 3" xfId="17643" xr:uid="{E85E8C24-91FA-458F-A13C-BE22E61F798F}"/>
    <cellStyle name="Moneda [0] 6 2 3 7 3 2" xfId="48690" xr:uid="{01BDE5E9-5E83-438E-AE38-F000F1301542}"/>
    <cellStyle name="Moneda [0] 6 2 3 7 3 3" xfId="31821" xr:uid="{3DE0FC06-B8BF-4B59-97F1-9F975568EE0B}"/>
    <cellStyle name="Moneda [0] 6 2 3 7 4" xfId="21898" xr:uid="{F76F8112-F7D8-4E01-9476-DD688D0C0F99}"/>
    <cellStyle name="Moneda [0] 6 2 3 7 4 2" xfId="52915" xr:uid="{6BD8C9BA-2D17-477C-AD6D-047FF5CD15D5}"/>
    <cellStyle name="Moneda [0] 6 2 3 7 4 3" xfId="36046" xr:uid="{0C558BA9-8C74-4194-8F21-59039E7DA7F4}"/>
    <cellStyle name="Moneda [0] 6 2 3 7 5" xfId="10877" xr:uid="{41BA8486-4DAE-49B7-84A5-C87F1268B95D}"/>
    <cellStyle name="Moneda [0] 6 2 3 7 5 2" xfId="41929" xr:uid="{158E24FE-AF02-48CC-AEE0-E8EB59EFD190}"/>
    <cellStyle name="Moneda [0] 6 2 3 7 6" xfId="25060" xr:uid="{04B956B8-8530-4352-9B7D-CA851E79A6FC}"/>
    <cellStyle name="Moneda [0] 6 2 3 8" xfId="5758" xr:uid="{E8BFD737-60FF-49E9-86A0-191C4CA2822D}"/>
    <cellStyle name="Moneda [0] 6 2 3 8 2" xfId="14257" xr:uid="{09499255-AE0D-4231-9471-172FAE7B173B}"/>
    <cellStyle name="Moneda [0] 6 2 3 8 2 2" xfId="45305" xr:uid="{E7CD834D-0CA6-45EA-9CDC-F31EE7004860}"/>
    <cellStyle name="Moneda [0] 6 2 3 8 2 3" xfId="28436" xr:uid="{88B55994-957D-4493-BA81-E7E901EE7376}"/>
    <cellStyle name="Moneda [0] 6 2 3 8 3" xfId="17869" xr:uid="{9E5DBA30-F8A4-4A19-949F-90ABF8B9F878}"/>
    <cellStyle name="Moneda [0] 6 2 3 8 3 2" xfId="48916" xr:uid="{1FD32B2B-29F2-4655-A81E-29EEE5F4888B}"/>
    <cellStyle name="Moneda [0] 6 2 3 8 3 3" xfId="32047" xr:uid="{A6CBCDD8-D404-4D98-9974-B8D8A1589E2B}"/>
    <cellStyle name="Moneda [0] 6 2 3 8 4" xfId="22120" xr:uid="{9D5F133C-8414-4F13-826A-D13559B9B026}"/>
    <cellStyle name="Moneda [0] 6 2 3 8 4 2" xfId="53137" xr:uid="{BA5FEA55-6D33-443F-A2AD-C70E757D2AE4}"/>
    <cellStyle name="Moneda [0] 6 2 3 8 4 3" xfId="36268" xr:uid="{00608F62-F278-4455-8EFF-0EB7F57783F8}"/>
    <cellStyle name="Moneda [0] 6 2 3 8 5" xfId="11103" xr:uid="{C5E3C44B-5C83-4E96-96BE-A259D483FFE1}"/>
    <cellStyle name="Moneda [0] 6 2 3 8 5 2" xfId="42151" xr:uid="{1BB4C568-D0D8-434C-8298-4D72B1429AC0}"/>
    <cellStyle name="Moneda [0] 6 2 3 8 6" xfId="25282" xr:uid="{6AB1BE4D-9F45-4D73-8242-A5B75CA6B94D}"/>
    <cellStyle name="Moneda [0] 6 2 3 9" xfId="11327" xr:uid="{5949728F-EFCE-4277-BB2C-6AF301DC348E}"/>
    <cellStyle name="Moneda [0] 6 2 3 9 2" xfId="14935" xr:uid="{C63FE2E9-37EC-4E1D-9352-7BF03B532961}"/>
    <cellStyle name="Moneda [0] 6 2 3 9 2 2" xfId="45982" xr:uid="{1B365586-ABFD-40B6-881F-7608BB6CA93B}"/>
    <cellStyle name="Moneda [0] 6 2 3 9 2 3" xfId="29113" xr:uid="{D35C54AC-92E0-4DFC-96BE-8175CEC065E1}"/>
    <cellStyle name="Moneda [0] 6 2 3 9 3" xfId="19190" xr:uid="{9388DA66-85AB-4001-AD91-3423F9BB98F0}"/>
    <cellStyle name="Moneda [0] 6 2 3 9 3 2" xfId="50207" xr:uid="{993582A3-C6E5-4B75-8CD5-50B224741F47}"/>
    <cellStyle name="Moneda [0] 6 2 3 9 3 3" xfId="33338" xr:uid="{29E63C1C-C202-4B3D-A91E-0D51A523D540}"/>
    <cellStyle name="Moneda [0] 6 2 3 9 4" xfId="42375" xr:uid="{306BF6FA-D4F3-4110-A312-98C905E71243}"/>
    <cellStyle name="Moneda [0] 6 2 3 9 5" xfId="25506" xr:uid="{01BB40FE-E574-410C-9364-A5B99690DC76}"/>
    <cellStyle name="Moneda [0] 6 2 30" xfId="38915" xr:uid="{7BF3E313-562C-445E-A63A-CB7855A2ABD8}"/>
    <cellStyle name="Moneda [0] 6 2 30 2" xfId="55784" xr:uid="{683ABA6D-70CB-413F-B721-53AECCC37239}"/>
    <cellStyle name="Moneda [0] 6 2 31" xfId="39046" xr:uid="{8585D5CA-5F2A-49B3-AC36-49B99EEE0430}"/>
    <cellStyle name="Moneda [0] 6 2 32" xfId="22177" xr:uid="{CFF84EE7-54F5-4643-BF19-AB000A95BC72}"/>
    <cellStyle name="Moneda [0] 6 2 4" xfId="196" xr:uid="{436D388C-B0AF-41DA-B755-54A4F5499EBF}"/>
    <cellStyle name="Moneda [0] 6 2 4 10" xfId="14793" xr:uid="{A0956EF7-D5B3-4B2D-A8FB-9BEBA762BBFA}"/>
    <cellStyle name="Moneda [0] 6 2 4 10 2" xfId="45840" xr:uid="{8358FCB5-2271-44BB-A198-7EE1F9FAAB6D}"/>
    <cellStyle name="Moneda [0] 6 2 4 10 3" xfId="28971" xr:uid="{95B31C11-B0D0-4776-919B-769E20EF3D8F}"/>
    <cellStyle name="Moneda [0] 6 2 4 11" xfId="18144" xr:uid="{04CF3627-74F4-4F6C-BA1E-60314F7F1D4A}"/>
    <cellStyle name="Moneda [0] 6 2 4 11 2" xfId="49161" xr:uid="{2EEDD2D5-9E9D-403C-84FD-CDEAEAC16A15}"/>
    <cellStyle name="Moneda [0] 6 2 4 11 3" xfId="32292" xr:uid="{6616142A-C74B-44E7-A9CF-19F8800311FA}"/>
    <cellStyle name="Moneda [0] 6 2 4 12" xfId="18444" xr:uid="{9D620421-A201-4595-B14D-5B54CA4E892A}"/>
    <cellStyle name="Moneda [0] 6 2 4 12 2" xfId="49461" xr:uid="{99E222B0-175B-48FE-8434-AADC114F3FBF}"/>
    <cellStyle name="Moneda [0] 6 2 4 12 3" xfId="32592" xr:uid="{E17B62B2-1F98-4FDA-89F6-EF4D50A012E4}"/>
    <cellStyle name="Moneda [0] 6 2 4 13" xfId="18744" xr:uid="{5F3BF8AD-C3C0-4367-AC60-9E4B5D84DD3F}"/>
    <cellStyle name="Moneda [0] 6 2 4 13 2" xfId="49761" xr:uid="{10B3C913-EE1F-4DA8-ABF2-041B8ECF7F84}"/>
    <cellStyle name="Moneda [0] 6 2 4 13 3" xfId="32892" xr:uid="{C1454367-6B8E-4B02-8706-36465D60A55D}"/>
    <cellStyle name="Moneda [0] 6 2 4 14" xfId="19048" xr:uid="{1D8EC293-0A71-47EE-B81E-89AD0D0078C8}"/>
    <cellStyle name="Moneda [0] 6 2 4 14 2" xfId="50065" xr:uid="{771F394A-ABFF-4AE2-B76A-9C7FE98FF117}"/>
    <cellStyle name="Moneda [0] 6 2 4 14 3" xfId="33196" xr:uid="{D80FD6F7-2105-4A16-91DD-993C6BBED6D7}"/>
    <cellStyle name="Moneda [0] 6 2 4 15" xfId="8027" xr:uid="{61C4FC7A-2491-4DD9-A84D-7407A8E18995}"/>
    <cellStyle name="Moneda [0] 6 2 4 15 2" xfId="53365" xr:uid="{16DBE07C-C6FC-4EFE-BD0B-F1DB8BA5C283}"/>
    <cellStyle name="Moneda [0] 6 2 4 15 3" xfId="36496" xr:uid="{F903DCF8-DD6D-44CE-8492-BA7DCF371CB1}"/>
    <cellStyle name="Moneda [0] 6 2 4 16" xfId="36801" xr:uid="{3FB8E526-5C97-48B0-8E8F-75D2FA1C4364}"/>
    <cellStyle name="Moneda [0] 6 2 4 16 2" xfId="53670" xr:uid="{F733DAE4-C2CC-45F8-8767-6392362B2DCA}"/>
    <cellStyle name="Moneda [0] 6 2 4 17" xfId="37111" xr:uid="{9F48BFA1-594C-46E8-8D9B-FE06BE9BD0CB}"/>
    <cellStyle name="Moneda [0] 6 2 4 17 2" xfId="53980" xr:uid="{1136CADE-91F3-4403-B5B5-4D17A7B4E039}"/>
    <cellStyle name="Moneda [0] 6 2 4 18" xfId="37414" xr:uid="{FF9B6804-0FE0-4BED-881E-58D003A2CFD3}"/>
    <cellStyle name="Moneda [0] 6 2 4 18 2" xfId="54283" xr:uid="{114F917B-351F-4C5E-AA7C-AAF357BCF0A8}"/>
    <cellStyle name="Moneda [0] 6 2 4 19" xfId="37714" xr:uid="{7AB3A57A-CD04-40D0-8711-59C3A9DDC789}"/>
    <cellStyle name="Moneda [0] 6 2 4 19 2" xfId="54583" xr:uid="{8745D6A0-C59E-41A7-AA26-421C037328F6}"/>
    <cellStyle name="Moneda [0] 6 2 4 2" xfId="639" xr:uid="{EBEBBF20-DF9C-4465-8310-AC81A476E58B}"/>
    <cellStyle name="Moneda [0] 6 2 4 2 2" xfId="2911" xr:uid="{9F5303C8-4EA2-4D6B-9197-5D92A46352EE}"/>
    <cellStyle name="Moneda [0] 6 2 4 2 2 2" xfId="5326" xr:uid="{C7FFD62E-9B71-4AC4-A22E-548222728298}"/>
    <cellStyle name="Moneda [0] 6 2 4 2 2 2 2" xfId="13309" xr:uid="{090F4720-968D-47CC-B07C-61DDD62FB840}"/>
    <cellStyle name="Moneda [0] 6 2 4 2 2 2 2 2" xfId="44357" xr:uid="{7BC1B9C5-B4F2-4BDB-AEBE-876F33E671C4}"/>
    <cellStyle name="Moneda [0] 6 2 4 2 2 2 3" xfId="27488" xr:uid="{D0C3AED8-CC4E-4BAD-8634-0BBB5EB53E45}"/>
    <cellStyle name="Moneda [0] 6 2 4 2 2 3" xfId="7740" xr:uid="{16F082D2-1E32-44B4-8E69-8F706F363292}"/>
    <cellStyle name="Moneda [0] 6 2 4 2 2 3 2" xfId="16917" xr:uid="{46EEC601-BAD8-4296-BC4D-F0D49CFCAE8A}"/>
    <cellStyle name="Moneda [0] 6 2 4 2 2 3 2 2" xfId="47964" xr:uid="{6BE11675-1810-42D5-B1D2-F3B85E89FC63}"/>
    <cellStyle name="Moneda [0] 6 2 4 2 2 3 3" xfId="31095" xr:uid="{8DD81FD6-B059-4D52-90BF-747C94000A9B}"/>
    <cellStyle name="Moneda [0] 6 2 4 2 2 4" xfId="21172" xr:uid="{06E1668A-B88B-4A42-893F-482C1C3DF82A}"/>
    <cellStyle name="Moneda [0] 6 2 4 2 2 4 2" xfId="52189" xr:uid="{CFAA9E28-6566-4706-95E6-9089F105D507}"/>
    <cellStyle name="Moneda [0] 6 2 4 2 2 4 3" xfId="35320" xr:uid="{D3545C36-5FBD-4B39-A260-75259EC51650}"/>
    <cellStyle name="Moneda [0] 6 2 4 2 2 5" xfId="10151" xr:uid="{EDBC5AE7-D555-468C-B77C-053E1AD8FA05}"/>
    <cellStyle name="Moneda [0] 6 2 4 2 2 5 2" xfId="41203" xr:uid="{1919567E-DAC0-46BB-AAEA-6CA6A5617663}"/>
    <cellStyle name="Moneda [0] 6 2 4 2 2 6" xfId="24334" xr:uid="{7570A79A-A09F-4EAC-A21E-BAEFA38528B8}"/>
    <cellStyle name="Moneda [0] 6 2 4 2 3" xfId="1814" xr:uid="{D56BCA44-40D2-4FD2-80C6-FD81EFCBA035}"/>
    <cellStyle name="Moneda [0] 6 2 4 2 3 2" xfId="4229" xr:uid="{71CEF54A-C1E5-4780-A88E-587CE456D91D}"/>
    <cellStyle name="Moneda [0] 6 2 4 2 3 2 2" xfId="12212" xr:uid="{416FCD7D-06C9-489B-899B-7DE1C7090BD2}"/>
    <cellStyle name="Moneda [0] 6 2 4 2 3 2 2 2" xfId="43260" xr:uid="{8AB289F3-ECEA-4B63-9B08-924AE7177B0D}"/>
    <cellStyle name="Moneda [0] 6 2 4 2 3 2 3" xfId="26391" xr:uid="{EBDBC76B-5200-4882-ADFF-730A52C9DE50}"/>
    <cellStyle name="Moneda [0] 6 2 4 2 3 3" xfId="6643" xr:uid="{6ACEA6CC-598D-4AD4-A1E3-CD55F5559A77}"/>
    <cellStyle name="Moneda [0] 6 2 4 2 3 3 2" xfId="15820" xr:uid="{3AA09E89-CC8A-4A61-B590-6F4D4010952D}"/>
    <cellStyle name="Moneda [0] 6 2 4 2 3 3 2 2" xfId="46867" xr:uid="{76FA3D9B-8699-4740-9EBC-3E599AE6367A}"/>
    <cellStyle name="Moneda [0] 6 2 4 2 3 3 3" xfId="29998" xr:uid="{FBD6E01E-FF38-42A5-89C9-675D52332BA1}"/>
    <cellStyle name="Moneda [0] 6 2 4 2 3 4" xfId="20075" xr:uid="{CA6CC8A9-1D02-418F-948D-36EEE540A5C9}"/>
    <cellStyle name="Moneda [0] 6 2 4 2 3 4 2" xfId="51092" xr:uid="{B5738791-8809-45BB-9B6E-1C2DB517EC30}"/>
    <cellStyle name="Moneda [0] 6 2 4 2 3 4 3" xfId="34223" xr:uid="{2232B249-97BE-46FF-B2F4-E2D53A1FA5DE}"/>
    <cellStyle name="Moneda [0] 6 2 4 2 3 5" xfId="9054" xr:uid="{D68F78F7-6CF7-46B7-B062-D3F688253EFD}"/>
    <cellStyle name="Moneda [0] 6 2 4 2 3 5 2" xfId="40106" xr:uid="{7C60BF2A-7772-47BF-9B5B-F3554A3C0217}"/>
    <cellStyle name="Moneda [0] 6 2 4 2 3 6" xfId="23237" xr:uid="{EEE5F300-6602-476E-9528-57219F35B066}"/>
    <cellStyle name="Moneda [0] 6 2 4 2 4" xfId="1228" xr:uid="{C6B33371-BAC2-4428-A10A-F0B0E34FD2B9}"/>
    <cellStyle name="Moneda [0] 6 2 4 2 4 2" xfId="11627" xr:uid="{B2409B30-1440-4A20-87A0-31DAD1DC64C5}"/>
    <cellStyle name="Moneda [0] 6 2 4 2 4 2 2" xfId="42675" xr:uid="{56C2632C-2D27-4BD9-BC48-C4A217D8896F}"/>
    <cellStyle name="Moneda [0] 6 2 4 2 4 3" xfId="25806" xr:uid="{C4D1E2CB-4A44-459A-9B1F-B91FA8AE30C9}"/>
    <cellStyle name="Moneda [0] 6 2 4 2 5" xfId="3643" xr:uid="{BE6568FD-3706-4C80-9485-D6A3AF79E6B5}"/>
    <cellStyle name="Moneda [0] 6 2 4 2 5 2" xfId="15235" xr:uid="{D8FBAB74-ED67-44A4-818D-5A09CDDE0CA7}"/>
    <cellStyle name="Moneda [0] 6 2 4 2 5 2 2" xfId="46282" xr:uid="{2DFB9FCF-C528-4F80-9435-F80FF03E65FC}"/>
    <cellStyle name="Moneda [0] 6 2 4 2 5 3" xfId="29413" xr:uid="{81C8AB80-0E77-4226-AB35-A45574FD035E}"/>
    <cellStyle name="Moneda [0] 6 2 4 2 6" xfId="6058" xr:uid="{E48DDA4D-88D7-4145-B6C7-AECB56601902}"/>
    <cellStyle name="Moneda [0] 6 2 4 2 6 2" xfId="19490" xr:uid="{D61A5CB1-3D5A-4435-AB9C-35080A070704}"/>
    <cellStyle name="Moneda [0] 6 2 4 2 6 2 2" xfId="50507" xr:uid="{6FDC95C3-9736-457B-B2A4-F220FD885196}"/>
    <cellStyle name="Moneda [0] 6 2 4 2 6 3" xfId="33638" xr:uid="{E7EDC151-F04B-47C5-A27F-0D33BA01E291}"/>
    <cellStyle name="Moneda [0] 6 2 4 2 7" xfId="8469" xr:uid="{33C3CF55-FC95-40FC-9A6D-64BD3B5A6EEE}"/>
    <cellStyle name="Moneda [0] 6 2 4 2 7 2" xfId="39521" xr:uid="{875FB175-2620-4F2E-A2F2-EC852FB8A4E6}"/>
    <cellStyle name="Moneda [0] 6 2 4 2 8" xfId="22652" xr:uid="{A7901AEC-B8F3-4017-9FDE-48B8DC5C8684}"/>
    <cellStyle name="Moneda [0] 6 2 4 20" xfId="38016" xr:uid="{74DCFA9D-424B-47F3-B726-2AF20564B775}"/>
    <cellStyle name="Moneda [0] 6 2 4 20 2" xfId="54885" xr:uid="{B1A90B12-0365-4C5C-91D1-FFBF05575B0C}"/>
    <cellStyle name="Moneda [0] 6 2 4 21" xfId="38318" xr:uid="{4A61D1B2-3148-4793-AE52-C9037631EAA7}"/>
    <cellStyle name="Moneda [0] 6 2 4 21 2" xfId="55187" xr:uid="{39FD3BBD-DD61-47B0-9C0F-48BC6F14EED6}"/>
    <cellStyle name="Moneda [0] 6 2 4 22" xfId="38618" xr:uid="{128EEF7F-5A85-4843-B24D-DE04D067442A}"/>
    <cellStyle name="Moneda [0] 6 2 4 22 2" xfId="55487" xr:uid="{C10A1532-5C25-4AAD-BB49-4120374D2982}"/>
    <cellStyle name="Moneda [0] 6 2 4 23" xfId="38918" xr:uid="{E232DE40-F6DE-4D23-85F5-F3B8D38931CD}"/>
    <cellStyle name="Moneda [0] 6 2 4 23 2" xfId="55787" xr:uid="{926966F6-472D-4338-A5CD-294DD1226E46}"/>
    <cellStyle name="Moneda [0] 6 2 4 24" xfId="39079" xr:uid="{4E41C8E5-105C-45E9-AEFD-9542615C0D4A}"/>
    <cellStyle name="Moneda [0] 6 2 4 25" xfId="22210" xr:uid="{81A37CD8-83CB-4943-9A3C-BD19B44A2C3D}"/>
    <cellStyle name="Moneda [0] 6 2 4 3" xfId="2315" xr:uid="{5EACCF67-62F5-47F7-A021-3C6802FAD7F4}"/>
    <cellStyle name="Moneda [0] 6 2 4 3 2" xfId="4730" xr:uid="{D6FBBF07-ACE7-46F0-8BDF-0E44C08EF917}"/>
    <cellStyle name="Moneda [0] 6 2 4 3 2 2" xfId="12713" xr:uid="{05A3C1AE-1BC1-4C5E-A79E-59D00A0CAB48}"/>
    <cellStyle name="Moneda [0] 6 2 4 3 2 2 2" xfId="43761" xr:uid="{4A4D0A39-CF53-4BFB-A3B7-AA55B8426DCC}"/>
    <cellStyle name="Moneda [0] 6 2 4 3 2 3" xfId="26892" xr:uid="{6E0FD2ED-E1E5-4295-ABF6-241299BD2299}"/>
    <cellStyle name="Moneda [0] 6 2 4 3 3" xfId="7144" xr:uid="{5B04DA50-BBD1-429A-817A-9CD11CBD028E}"/>
    <cellStyle name="Moneda [0] 6 2 4 3 3 2" xfId="16321" xr:uid="{C04A0224-45C8-4DC5-8199-8FEE9578A3A6}"/>
    <cellStyle name="Moneda [0] 6 2 4 3 3 2 2" xfId="47368" xr:uid="{E6B1EF29-BB4D-4E41-A921-4411D9E192F1}"/>
    <cellStyle name="Moneda [0] 6 2 4 3 3 3" xfId="30499" xr:uid="{754DF9D0-BC11-48CE-BEDC-E185F2C8BAB1}"/>
    <cellStyle name="Moneda [0] 6 2 4 3 4" xfId="20576" xr:uid="{8FBEB736-67AF-4356-90D9-050BDB0A6552}"/>
    <cellStyle name="Moneda [0] 6 2 4 3 4 2" xfId="51593" xr:uid="{270A6F29-8828-469F-A728-420DBE3BB750}"/>
    <cellStyle name="Moneda [0] 6 2 4 3 4 3" xfId="34724" xr:uid="{067A609C-9D6B-48CE-9C89-0C0C2FD33E6D}"/>
    <cellStyle name="Moneda [0] 6 2 4 3 5" xfId="9555" xr:uid="{88BAE0C0-4150-4832-9CE0-681A1A4C992F}"/>
    <cellStyle name="Moneda [0] 6 2 4 3 5 2" xfId="40607" xr:uid="{1CCAF34E-8FC0-493F-B1CD-0DDFCB190839}"/>
    <cellStyle name="Moneda [0] 6 2 4 3 6" xfId="23738" xr:uid="{7472472E-5066-428A-9E61-522CC6ABACAB}"/>
    <cellStyle name="Moneda [0] 6 2 4 4" xfId="2469" xr:uid="{A3C7A1F9-AF15-4972-9FE0-31733338F5B9}"/>
    <cellStyle name="Moneda [0] 6 2 4 4 2" xfId="4884" xr:uid="{EB23741C-6760-432F-A869-E01A73905466}"/>
    <cellStyle name="Moneda [0] 6 2 4 4 2 2" xfId="12867" xr:uid="{E6FE5F95-91CF-4362-94D8-752EDB4F9840}"/>
    <cellStyle name="Moneda [0] 6 2 4 4 2 2 2" xfId="43915" xr:uid="{442501B5-B2EF-4BED-BB52-44F1A654E666}"/>
    <cellStyle name="Moneda [0] 6 2 4 4 2 3" xfId="27046" xr:uid="{BAB9DC02-C4C1-4F9D-8E8C-204501C13CC5}"/>
    <cellStyle name="Moneda [0] 6 2 4 4 3" xfId="7298" xr:uid="{0AEEDA31-E144-4AA7-8224-9C536CA54727}"/>
    <cellStyle name="Moneda [0] 6 2 4 4 3 2" xfId="16475" xr:uid="{C2CB3BB0-CB62-40C7-A0F7-52F12F44921D}"/>
    <cellStyle name="Moneda [0] 6 2 4 4 3 2 2" xfId="47522" xr:uid="{9863386C-1345-467E-B8CA-4CE9092CE62B}"/>
    <cellStyle name="Moneda [0] 6 2 4 4 3 3" xfId="30653" xr:uid="{86A26FA0-A2DF-447A-97C0-DC4FFFF922CC}"/>
    <cellStyle name="Moneda [0] 6 2 4 4 4" xfId="20730" xr:uid="{F50EA255-6405-4DB3-BD0F-9B3269D529AF}"/>
    <cellStyle name="Moneda [0] 6 2 4 4 4 2" xfId="51747" xr:uid="{9DA4BD90-193D-4459-9A6C-324D8462D257}"/>
    <cellStyle name="Moneda [0] 6 2 4 4 4 3" xfId="34878" xr:uid="{9CC01EA3-0464-4309-B956-EDB8310F52C3}"/>
    <cellStyle name="Moneda [0] 6 2 4 4 5" xfId="9709" xr:uid="{A2BA5D74-0FC7-454A-AB46-CA18C51AC4CB}"/>
    <cellStyle name="Moneda [0] 6 2 4 4 5 2" xfId="40761" xr:uid="{ADC4D48D-A929-4B0B-9643-DFD24461DB9A}"/>
    <cellStyle name="Moneda [0] 6 2 4 4 6" xfId="23892" xr:uid="{E0548606-5307-43BC-865D-25840BA3922C}"/>
    <cellStyle name="Moneda [0] 6 2 4 5" xfId="1661" xr:uid="{2FBEFA52-88C2-4595-9BF4-C6CCED520AAB}"/>
    <cellStyle name="Moneda [0] 6 2 4 5 2" xfId="4076" xr:uid="{F6F56055-3601-47B0-98F3-279A21CB194E}"/>
    <cellStyle name="Moneda [0] 6 2 4 5 2 2" xfId="12059" xr:uid="{8F7FD4E3-7CE6-44ED-864F-572E6B3D5454}"/>
    <cellStyle name="Moneda [0] 6 2 4 5 2 2 2" xfId="43107" xr:uid="{0C41DD3C-E390-4B46-ABEE-B9CB4F43FD42}"/>
    <cellStyle name="Moneda [0] 6 2 4 5 2 3" xfId="26238" xr:uid="{FCC256D1-F384-40D4-AD7B-7A83CB834166}"/>
    <cellStyle name="Moneda [0] 6 2 4 5 3" xfId="6490" xr:uid="{76C39798-4B31-4375-A83D-38FC429837A1}"/>
    <cellStyle name="Moneda [0] 6 2 4 5 3 2" xfId="15667" xr:uid="{511EB029-483D-4E76-A745-A2845686EF68}"/>
    <cellStyle name="Moneda [0] 6 2 4 5 3 2 2" xfId="46714" xr:uid="{754391F0-5EC9-465E-9B28-580B4F17E01C}"/>
    <cellStyle name="Moneda [0] 6 2 4 5 3 3" xfId="29845" xr:uid="{F64D965F-65D8-4925-85AA-A2F7F6312DA8}"/>
    <cellStyle name="Moneda [0] 6 2 4 5 4" xfId="19922" xr:uid="{03EDE031-4888-4CB7-A21B-BC75D12A48BC}"/>
    <cellStyle name="Moneda [0] 6 2 4 5 4 2" xfId="50939" xr:uid="{103DD919-6EAD-4CCA-8F57-DF04B567D4AA}"/>
    <cellStyle name="Moneda [0] 6 2 4 5 4 3" xfId="34070" xr:uid="{A8412928-AC73-461E-8D0E-F33E4DED39C2}"/>
    <cellStyle name="Moneda [0] 6 2 4 5 5" xfId="8901" xr:uid="{D706A26E-2D37-48F8-86F8-52A5F2CF6140}"/>
    <cellStyle name="Moneda [0] 6 2 4 5 5 2" xfId="39953" xr:uid="{8AA71BFB-74BD-49BB-84A0-D4D2BD7D00B5}"/>
    <cellStyle name="Moneda [0] 6 2 4 5 6" xfId="23084" xr:uid="{FAAAA133-A59E-4BF6-8927-984D8F99CB22}"/>
    <cellStyle name="Moneda [0] 6 2 4 6" xfId="786" xr:uid="{1274FCA3-73FD-4FD1-8917-48FB64679361}"/>
    <cellStyle name="Moneda [0] 6 2 4 6 2" xfId="13739" xr:uid="{59205F0E-C2B7-48BE-A6BA-868F19C21516}"/>
    <cellStyle name="Moneda [0] 6 2 4 6 2 2" xfId="44787" xr:uid="{6B7BE1E7-48BF-49D9-949F-6DC30531C2AA}"/>
    <cellStyle name="Moneda [0] 6 2 4 6 2 3" xfId="27918" xr:uid="{F9FA0653-3592-436A-A5A3-1848A55260D0}"/>
    <cellStyle name="Moneda [0] 6 2 4 6 3" xfId="17347" xr:uid="{3EA6CED7-593F-4C4F-A70D-6F6851EA8D11}"/>
    <cellStyle name="Moneda [0] 6 2 4 6 3 2" xfId="48394" xr:uid="{F25C4A91-066A-480C-A8E7-024638B40E4B}"/>
    <cellStyle name="Moneda [0] 6 2 4 6 3 3" xfId="31525" xr:uid="{F0F8FA49-96AD-47CD-A94D-D077F679BD86}"/>
    <cellStyle name="Moneda [0] 6 2 4 6 4" xfId="21602" xr:uid="{07BEAD50-AB96-41AC-B23B-2B0C2F687E79}"/>
    <cellStyle name="Moneda [0] 6 2 4 6 4 2" xfId="52619" xr:uid="{85E38322-35B0-40E5-9855-0146B9EDE6DF}"/>
    <cellStyle name="Moneda [0] 6 2 4 6 4 3" xfId="35750" xr:uid="{1313A372-EC0F-45F6-AD22-82791623C6D0}"/>
    <cellStyle name="Moneda [0] 6 2 4 6 5" xfId="10581" xr:uid="{CD2E3BEB-62FA-4359-95A8-D11B6C3072E8}"/>
    <cellStyle name="Moneda [0] 6 2 4 6 5 2" xfId="41633" xr:uid="{486230C6-39A7-4B1A-958E-993C88DA129A}"/>
    <cellStyle name="Moneda [0] 6 2 4 6 6" xfId="24764" xr:uid="{9DBA6753-EB48-478E-88C8-B4DBA0EA45A3}"/>
    <cellStyle name="Moneda [0] 6 2 4 7" xfId="3201" xr:uid="{4C22F339-7F36-4550-83C7-5382C180AC25}"/>
    <cellStyle name="Moneda [0] 6 2 4 7 2" xfId="14036" xr:uid="{E6C940FD-4EDA-412C-9612-8F2215F1BC8A}"/>
    <cellStyle name="Moneda [0] 6 2 4 7 2 2" xfId="45084" xr:uid="{DA611E78-F194-4F11-9E1B-304673D180C5}"/>
    <cellStyle name="Moneda [0] 6 2 4 7 2 3" xfId="28215" xr:uid="{03A7A569-65A4-45B5-BEC8-2D10CCA7C7AA}"/>
    <cellStyle name="Moneda [0] 6 2 4 7 3" xfId="17644" xr:uid="{11B98046-53DD-46C1-94B2-4A4B4969D9C6}"/>
    <cellStyle name="Moneda [0] 6 2 4 7 3 2" xfId="48691" xr:uid="{FD330CAB-D128-42B1-BBBD-51A674F530CE}"/>
    <cellStyle name="Moneda [0] 6 2 4 7 3 3" xfId="31822" xr:uid="{82799BC4-1936-491B-812F-1D5AEC27C120}"/>
    <cellStyle name="Moneda [0] 6 2 4 7 4" xfId="21899" xr:uid="{2742AA88-F5D1-449A-983B-DEB00F2DE075}"/>
    <cellStyle name="Moneda [0] 6 2 4 7 4 2" xfId="52916" xr:uid="{9E310FBC-13CC-4B24-BA9A-7C71D37BE283}"/>
    <cellStyle name="Moneda [0] 6 2 4 7 4 3" xfId="36047" xr:uid="{18146174-770F-41E8-B662-514385D3E23C}"/>
    <cellStyle name="Moneda [0] 6 2 4 7 5" xfId="10878" xr:uid="{AD69E5A1-E3B6-4192-BCBB-1A141651A469}"/>
    <cellStyle name="Moneda [0] 6 2 4 7 5 2" xfId="41930" xr:uid="{CB85B60E-A10B-4FD7-A510-CE534DC3271E}"/>
    <cellStyle name="Moneda [0] 6 2 4 7 6" xfId="25061" xr:uid="{39FBDC88-47A6-45A0-9509-A82595A140D7}"/>
    <cellStyle name="Moneda [0] 6 2 4 8" xfId="5616" xr:uid="{5FA81F04-6CAF-4E5B-924F-7439041BC873}"/>
    <cellStyle name="Moneda [0] 6 2 4 8 2" xfId="11185" xr:uid="{4F207C2D-ECFB-4242-B9DF-DA1FCCE70041}"/>
    <cellStyle name="Moneda [0] 6 2 4 8 2 2" xfId="42233" xr:uid="{7F91BD4F-072C-4BE3-AEBB-A3C5149ACAD8}"/>
    <cellStyle name="Moneda [0] 6 2 4 8 3" xfId="25364" xr:uid="{41AA01A1-9610-43B5-A4C8-2CA37F7C9F23}"/>
    <cellStyle name="Moneda [0] 6 2 4 9" xfId="14483" xr:uid="{35A2573F-D963-419C-8F0D-0D9A5B067AE3}"/>
    <cellStyle name="Moneda [0] 6 2 4 9 2" xfId="45531" xr:uid="{FBE65817-8CAB-4134-9A2C-96189E43EFE3}"/>
    <cellStyle name="Moneda [0] 6 2 4 9 3" xfId="28662" xr:uid="{0FA40990-85DA-451A-9AF2-2341E636E229}"/>
    <cellStyle name="Moneda [0] 6 2 5" xfId="415" xr:uid="{538F0B9B-29E9-4729-8819-FA8AD4D4B98C}"/>
    <cellStyle name="Moneda [0] 6 2 5 10" xfId="18145" xr:uid="{B23CA7B8-A3A7-4D62-A528-6E25F6D8778B}"/>
    <cellStyle name="Moneda [0] 6 2 5 10 2" xfId="49162" xr:uid="{665AC314-4DBF-41D2-AD73-35231693C01D}"/>
    <cellStyle name="Moneda [0] 6 2 5 10 3" xfId="32293" xr:uid="{E359F152-D9E9-4880-B81A-D6CEA6ABC018}"/>
    <cellStyle name="Moneda [0] 6 2 5 11" xfId="18445" xr:uid="{774ED454-AE4F-4FE2-908B-D7A71D13BBB2}"/>
    <cellStyle name="Moneda [0] 6 2 5 11 2" xfId="49462" xr:uid="{AE5CA60D-CA5B-412F-ABB6-EE4FAADA3770}"/>
    <cellStyle name="Moneda [0] 6 2 5 11 3" xfId="32593" xr:uid="{5F6E857C-6001-4D58-A20E-EB3E7DF4D616}"/>
    <cellStyle name="Moneda [0] 6 2 5 12" xfId="18745" xr:uid="{E92A5023-CCEF-4A0D-B800-D4B3CBBA2F38}"/>
    <cellStyle name="Moneda [0] 6 2 5 12 2" xfId="49762" xr:uid="{63E3C127-FA42-437C-B4A4-DBF729E5D12C}"/>
    <cellStyle name="Moneda [0] 6 2 5 12 3" xfId="32893" xr:uid="{1E6FF43F-3ACA-49E5-9799-9B25335B766E}"/>
    <cellStyle name="Moneda [0] 6 2 5 13" xfId="19266" xr:uid="{2DE91F7E-30D1-4682-B840-95DDE94FDDBC}"/>
    <cellStyle name="Moneda [0] 6 2 5 13 2" xfId="50283" xr:uid="{78BD9539-204F-4A1E-B3A1-05D2FFE5543F}"/>
    <cellStyle name="Moneda [0] 6 2 5 13 3" xfId="33414" xr:uid="{2737DBFC-430F-409B-B9CC-F6C837E69B64}"/>
    <cellStyle name="Moneda [0] 6 2 5 14" xfId="8245" xr:uid="{B2FCEFC1-5916-44CF-AD01-A59F7E5A02DD}"/>
    <cellStyle name="Moneda [0] 6 2 5 14 2" xfId="53366" xr:uid="{81495BD0-E489-4DFC-9387-41B35BB09F49}"/>
    <cellStyle name="Moneda [0] 6 2 5 14 3" xfId="36497" xr:uid="{1F9933B0-476A-4A61-A34D-FC527CD09B7E}"/>
    <cellStyle name="Moneda [0] 6 2 5 15" xfId="36802" xr:uid="{CAFF9752-1585-4033-91E8-A9AE6C2EC348}"/>
    <cellStyle name="Moneda [0] 6 2 5 15 2" xfId="53671" xr:uid="{862D1690-9F16-413F-8E61-776757DCDCF5}"/>
    <cellStyle name="Moneda [0] 6 2 5 16" xfId="37112" xr:uid="{2DE788DF-6B31-4C0C-934A-1626B29C7C3B}"/>
    <cellStyle name="Moneda [0] 6 2 5 16 2" xfId="53981" xr:uid="{19C1D405-FAF0-48DF-8BF7-8BD413E2AE69}"/>
    <cellStyle name="Moneda [0] 6 2 5 17" xfId="37415" xr:uid="{9EFFC11A-B610-4D64-BFA0-2764B35D9E79}"/>
    <cellStyle name="Moneda [0] 6 2 5 17 2" xfId="54284" xr:uid="{93591369-F200-4867-96D0-ED89CED0347B}"/>
    <cellStyle name="Moneda [0] 6 2 5 18" xfId="37715" xr:uid="{57F32A58-B967-410C-8F1B-556128BB9ADC}"/>
    <cellStyle name="Moneda [0] 6 2 5 18 2" xfId="54584" xr:uid="{C3B57400-8A0A-4706-B9BD-1588337AC20B}"/>
    <cellStyle name="Moneda [0] 6 2 5 19" xfId="38017" xr:uid="{F58E1CDF-8A32-47FF-9D90-50D63E05D48D}"/>
    <cellStyle name="Moneda [0] 6 2 5 19 2" xfId="54886" xr:uid="{31B94D1E-6497-4739-B76A-AB9FA3910D6D}"/>
    <cellStyle name="Moneda [0] 6 2 5 2" xfId="640" xr:uid="{FCA3EC72-1CAC-4AF5-BFF0-158AD2120F07}"/>
    <cellStyle name="Moneda [0] 6 2 5 2 2" xfId="2912" xr:uid="{B0AED863-E052-4EEB-BC6D-D7E341082CA8}"/>
    <cellStyle name="Moneda [0] 6 2 5 2 2 2" xfId="5327" xr:uid="{481BCB16-C5E3-4BC9-B0A9-B3C9ED3245C7}"/>
    <cellStyle name="Moneda [0] 6 2 5 2 2 2 2" xfId="13310" xr:uid="{F2E168EA-532F-48D7-903E-9FEA697A34F3}"/>
    <cellStyle name="Moneda [0] 6 2 5 2 2 2 2 2" xfId="44358" xr:uid="{B688E322-4977-43EA-82C2-506C343ECB86}"/>
    <cellStyle name="Moneda [0] 6 2 5 2 2 2 3" xfId="27489" xr:uid="{E1E3CECC-8B6B-40E7-BFCF-BDA416BA212E}"/>
    <cellStyle name="Moneda [0] 6 2 5 2 2 3" xfId="7741" xr:uid="{2FBF92DA-0A3C-4D85-9098-2323CBD6F6C3}"/>
    <cellStyle name="Moneda [0] 6 2 5 2 2 3 2" xfId="16918" xr:uid="{E6F451E6-2131-4BDF-A89C-3B8984BF28A0}"/>
    <cellStyle name="Moneda [0] 6 2 5 2 2 3 2 2" xfId="47965" xr:uid="{90911511-C5E1-4771-8E6E-F11506328A0F}"/>
    <cellStyle name="Moneda [0] 6 2 5 2 2 3 3" xfId="31096" xr:uid="{513CACFB-649C-416A-9A2E-D6F36FFD5D3A}"/>
    <cellStyle name="Moneda [0] 6 2 5 2 2 4" xfId="21173" xr:uid="{CBDF310F-5B58-4EE5-B70C-4D9D79805C81}"/>
    <cellStyle name="Moneda [0] 6 2 5 2 2 4 2" xfId="52190" xr:uid="{E57FFF28-35F9-4175-A1A4-5B21D58B2CC4}"/>
    <cellStyle name="Moneda [0] 6 2 5 2 2 4 3" xfId="35321" xr:uid="{2B61BC38-19B6-427E-9C7D-B6D64F9A9776}"/>
    <cellStyle name="Moneda [0] 6 2 5 2 2 5" xfId="10152" xr:uid="{7D3A2DE2-8C15-4259-B11E-DE784F84C8A6}"/>
    <cellStyle name="Moneda [0] 6 2 5 2 2 5 2" xfId="41204" xr:uid="{1763FEA1-A9B1-4A05-967C-C6493267BF98}"/>
    <cellStyle name="Moneda [0] 6 2 5 2 2 6" xfId="24335" xr:uid="{608336E0-0FAE-49CD-90F2-3127D1F313C6}"/>
    <cellStyle name="Moneda [0] 6 2 5 2 3" xfId="2032" xr:uid="{BDA4B9A1-0B46-4AB5-BB00-A22AC3A7AB22}"/>
    <cellStyle name="Moneda [0] 6 2 5 2 3 2" xfId="4447" xr:uid="{D4D3F0B8-1754-4CFC-BBC6-0CF2293C2106}"/>
    <cellStyle name="Moneda [0] 6 2 5 2 3 2 2" xfId="12430" xr:uid="{360C7CD8-4DB4-4E89-B898-10BA7886FDFA}"/>
    <cellStyle name="Moneda [0] 6 2 5 2 3 2 2 2" xfId="43478" xr:uid="{97816F8E-57C0-45BF-8E40-411D698E1183}"/>
    <cellStyle name="Moneda [0] 6 2 5 2 3 2 3" xfId="26609" xr:uid="{8C25F9A4-F003-44A3-8341-0928B7E840B9}"/>
    <cellStyle name="Moneda [0] 6 2 5 2 3 3" xfId="6861" xr:uid="{331F1630-B90C-4556-9F7D-FAD1C75FD4D4}"/>
    <cellStyle name="Moneda [0] 6 2 5 2 3 3 2" xfId="16038" xr:uid="{CB0D61DA-63C2-4C9D-BBE9-5783E1165360}"/>
    <cellStyle name="Moneda [0] 6 2 5 2 3 3 2 2" xfId="47085" xr:uid="{945BD54B-EF3F-4A60-A98B-540B3BF40A20}"/>
    <cellStyle name="Moneda [0] 6 2 5 2 3 3 3" xfId="30216" xr:uid="{0E4E99D9-DE10-4420-B8A2-FC10DE108963}"/>
    <cellStyle name="Moneda [0] 6 2 5 2 3 4" xfId="20293" xr:uid="{DB1E545B-D209-4337-9988-89DEC3D85311}"/>
    <cellStyle name="Moneda [0] 6 2 5 2 3 4 2" xfId="51310" xr:uid="{839EBD44-CD7C-4F71-9329-CA2CD45AE1B0}"/>
    <cellStyle name="Moneda [0] 6 2 5 2 3 4 3" xfId="34441" xr:uid="{574BA601-404F-41AE-A0EF-FF864FB3287F}"/>
    <cellStyle name="Moneda [0] 6 2 5 2 3 5" xfId="9272" xr:uid="{BF118047-5B1D-4C62-A1B0-2CC4B670D5DC}"/>
    <cellStyle name="Moneda [0] 6 2 5 2 3 5 2" xfId="40324" xr:uid="{5766B031-7DE6-49A7-BC53-D56FFB05FE2F}"/>
    <cellStyle name="Moneda [0] 6 2 5 2 3 6" xfId="23455" xr:uid="{546A2369-A1D7-47AE-9AB6-FE5321FC579A}"/>
    <cellStyle name="Moneda [0] 6 2 5 2 4" xfId="1229" xr:uid="{6E927664-1F98-4B25-830F-8DC30B848403}"/>
    <cellStyle name="Moneda [0] 6 2 5 2 4 2" xfId="11628" xr:uid="{951E976F-17CB-40AA-AE5A-970F0D008EA0}"/>
    <cellStyle name="Moneda [0] 6 2 5 2 4 2 2" xfId="42676" xr:uid="{8E327A53-6230-4E40-B1AB-4D1E030F7069}"/>
    <cellStyle name="Moneda [0] 6 2 5 2 4 3" xfId="25807" xr:uid="{391C6638-20E9-4A71-B128-B97D65CECB44}"/>
    <cellStyle name="Moneda [0] 6 2 5 2 5" xfId="3644" xr:uid="{B70057AB-B739-44B4-AA2F-4680729078BE}"/>
    <cellStyle name="Moneda [0] 6 2 5 2 5 2" xfId="15236" xr:uid="{4021B7A7-09AA-4F7A-964C-E87213DBA7A7}"/>
    <cellStyle name="Moneda [0] 6 2 5 2 5 2 2" xfId="46283" xr:uid="{95D20000-F0AE-45BA-B0D9-4E710F3F5F65}"/>
    <cellStyle name="Moneda [0] 6 2 5 2 5 3" xfId="29414" xr:uid="{32EC4085-FE1C-404D-8032-2E2565649B4D}"/>
    <cellStyle name="Moneda [0] 6 2 5 2 6" xfId="6059" xr:uid="{66229792-6C95-4EC4-8A59-927C8B1E88BD}"/>
    <cellStyle name="Moneda [0] 6 2 5 2 6 2" xfId="19491" xr:uid="{DD8BDCA9-FA3D-44B1-83B0-9A7A3B39A44B}"/>
    <cellStyle name="Moneda [0] 6 2 5 2 6 2 2" xfId="50508" xr:uid="{197165A4-9BAF-4E4F-A7F8-4BAB1DE05C25}"/>
    <cellStyle name="Moneda [0] 6 2 5 2 6 3" xfId="33639" xr:uid="{B10C9608-2FAB-4E3E-8324-70AC691422E3}"/>
    <cellStyle name="Moneda [0] 6 2 5 2 7" xfId="8470" xr:uid="{DE1AFD55-214E-45DD-8CC5-5BDA4DEBBD95}"/>
    <cellStyle name="Moneda [0] 6 2 5 2 7 2" xfId="39522" xr:uid="{0B00E65D-0F8B-4913-832C-F57699CB49F4}"/>
    <cellStyle name="Moneda [0] 6 2 5 2 8" xfId="22653" xr:uid="{1C9A3B15-7A1B-4AAD-BB8B-90A9EB5DF074}"/>
    <cellStyle name="Moneda [0] 6 2 5 20" xfId="38319" xr:uid="{88FA5C3F-474D-4D71-9895-84AD0D83D0D5}"/>
    <cellStyle name="Moneda [0] 6 2 5 20 2" xfId="55188" xr:uid="{9243C366-7E9E-4E79-AF61-4749B33BE2FE}"/>
    <cellStyle name="Moneda [0] 6 2 5 21" xfId="38619" xr:uid="{BC55EBEF-6A0B-4778-BE7A-ED329D8F7104}"/>
    <cellStyle name="Moneda [0] 6 2 5 21 2" xfId="55488" xr:uid="{F86586B6-9743-4067-9E21-61942B801410}"/>
    <cellStyle name="Moneda [0] 6 2 5 22" xfId="38919" xr:uid="{9DB61EA7-974D-498E-A311-60C0CC7577D3}"/>
    <cellStyle name="Moneda [0] 6 2 5 22 2" xfId="55788" xr:uid="{A9484BAA-B28F-4AEA-9502-D85B5130579E}"/>
    <cellStyle name="Moneda [0] 6 2 5 23" xfId="39297" xr:uid="{F0A5F955-99A0-46BF-A3AF-6C6B0139518E}"/>
    <cellStyle name="Moneda [0] 6 2 5 24" xfId="22428" xr:uid="{42B06579-B8B8-4D44-BA25-5D78A4C5F766}"/>
    <cellStyle name="Moneda [0] 6 2 5 3" xfId="2687" xr:uid="{9D38D9DB-0C3F-4523-97DB-B43952652E2A}"/>
    <cellStyle name="Moneda [0] 6 2 5 3 2" xfId="5102" xr:uid="{8731ABD3-9E08-4530-BA63-3C5A33138928}"/>
    <cellStyle name="Moneda [0] 6 2 5 3 2 2" xfId="13085" xr:uid="{8C640F05-7383-4DDA-8635-E26138F69CBA}"/>
    <cellStyle name="Moneda [0] 6 2 5 3 2 2 2" xfId="44133" xr:uid="{6845E5D8-68D3-4E6A-9A65-B2297B8C4EF5}"/>
    <cellStyle name="Moneda [0] 6 2 5 3 2 3" xfId="27264" xr:uid="{EDD75A59-8F1B-4986-A80A-1AE85D228DB4}"/>
    <cellStyle name="Moneda [0] 6 2 5 3 3" xfId="7516" xr:uid="{149483B7-8EE9-41EE-90E9-0A02694E3715}"/>
    <cellStyle name="Moneda [0] 6 2 5 3 3 2" xfId="16693" xr:uid="{0D55BE68-9015-46D3-B1F4-F25260276B1E}"/>
    <cellStyle name="Moneda [0] 6 2 5 3 3 2 2" xfId="47740" xr:uid="{B55FB42C-1DB2-42A3-A1F6-7F3D9C614C82}"/>
    <cellStyle name="Moneda [0] 6 2 5 3 3 3" xfId="30871" xr:uid="{7EBE9268-766C-41F1-B963-C97FC139EF30}"/>
    <cellStyle name="Moneda [0] 6 2 5 3 4" xfId="20948" xr:uid="{20D69C94-2AEB-4D02-AE53-19A6E9E8712A}"/>
    <cellStyle name="Moneda [0] 6 2 5 3 4 2" xfId="51965" xr:uid="{6AE6C228-5502-4F79-98CD-F11293A226D7}"/>
    <cellStyle name="Moneda [0] 6 2 5 3 4 3" xfId="35096" xr:uid="{F7517FAE-B14A-454A-AA7D-43649AD9F88A}"/>
    <cellStyle name="Moneda [0] 6 2 5 3 5" xfId="9927" xr:uid="{41C6BD06-B7F1-488D-9F63-65D453F51BE8}"/>
    <cellStyle name="Moneda [0] 6 2 5 3 5 2" xfId="40979" xr:uid="{9B81BE7B-14AD-4DB1-A5BA-3924B15A31D9}"/>
    <cellStyle name="Moneda [0] 6 2 5 3 6" xfId="24110" xr:uid="{B4B775DA-0BD0-4EF3-AAE9-DB3DFA94A6FD}"/>
    <cellStyle name="Moneda [0] 6 2 5 4" xfId="1731" xr:uid="{71399081-647D-43FF-BFC1-4C9B47206CB0}"/>
    <cellStyle name="Moneda [0] 6 2 5 4 2" xfId="4146" xr:uid="{97AB741C-1C0D-4EB0-A92C-BE4F90CDD8D6}"/>
    <cellStyle name="Moneda [0] 6 2 5 4 2 2" xfId="12129" xr:uid="{D03692AC-45A7-4F4D-9B0C-7645FD557C64}"/>
    <cellStyle name="Moneda [0] 6 2 5 4 2 2 2" xfId="43177" xr:uid="{86FFDC9C-2176-4C27-8391-723BA4E22B8C}"/>
    <cellStyle name="Moneda [0] 6 2 5 4 2 3" xfId="26308" xr:uid="{0D36544E-8EFC-4568-946D-F9DE110C5FA4}"/>
    <cellStyle name="Moneda [0] 6 2 5 4 3" xfId="6560" xr:uid="{489713D4-8B98-4078-9E29-9F22F62ACBB0}"/>
    <cellStyle name="Moneda [0] 6 2 5 4 3 2" xfId="15737" xr:uid="{35DB214C-4760-4EAD-9C61-3B54173EF6B1}"/>
    <cellStyle name="Moneda [0] 6 2 5 4 3 2 2" xfId="46784" xr:uid="{55988002-EAF0-466A-8A73-2518EBB2D957}"/>
    <cellStyle name="Moneda [0] 6 2 5 4 3 3" xfId="29915" xr:uid="{712B9E2C-3AEA-4194-9AA7-DE52690C3970}"/>
    <cellStyle name="Moneda [0] 6 2 5 4 4" xfId="19992" xr:uid="{C28DDD49-EA35-4F77-9F3F-ED14B884CD6D}"/>
    <cellStyle name="Moneda [0] 6 2 5 4 4 2" xfId="51009" xr:uid="{EDFF8688-E795-40B4-975B-22AE63FB5D03}"/>
    <cellStyle name="Moneda [0] 6 2 5 4 4 3" xfId="34140" xr:uid="{6E0F4C03-6C70-48C0-B525-E2CAAB4E5C58}"/>
    <cellStyle name="Moneda [0] 6 2 5 4 5" xfId="8971" xr:uid="{593FA532-FD96-4931-B3E0-CEEAE7C1E00A}"/>
    <cellStyle name="Moneda [0] 6 2 5 4 5 2" xfId="40023" xr:uid="{86D6AA72-EAD7-44D4-B077-1C1E748054F9}"/>
    <cellStyle name="Moneda [0] 6 2 5 4 6" xfId="23154" xr:uid="{C9247518-B96B-47C2-B962-B805644252D6}"/>
    <cellStyle name="Moneda [0] 6 2 5 5" xfId="1004" xr:uid="{10D590E9-8893-48EE-A0C4-A9E2820AE165}"/>
    <cellStyle name="Moneda [0] 6 2 5 5 2" xfId="13740" xr:uid="{8B2C7816-EE4A-4EAF-9FE5-C6CD0F37FB4C}"/>
    <cellStyle name="Moneda [0] 6 2 5 5 2 2" xfId="44788" xr:uid="{08BB3501-536B-4552-9FBA-26BA056108C6}"/>
    <cellStyle name="Moneda [0] 6 2 5 5 2 3" xfId="27919" xr:uid="{648A8399-D91D-49B2-97C0-611F2FE58D0F}"/>
    <cellStyle name="Moneda [0] 6 2 5 5 3" xfId="17348" xr:uid="{FB684232-E922-40A4-B9AB-9164B854AEE0}"/>
    <cellStyle name="Moneda [0] 6 2 5 5 3 2" xfId="48395" xr:uid="{6125A6FE-14FE-4531-B617-E3FA139A0F0A}"/>
    <cellStyle name="Moneda [0] 6 2 5 5 3 3" xfId="31526" xr:uid="{A39C06C8-97E2-4A21-9EF5-671BAC592398}"/>
    <cellStyle name="Moneda [0] 6 2 5 5 4" xfId="21603" xr:uid="{F29BD534-A059-41CC-80CF-D191A91A3004}"/>
    <cellStyle name="Moneda [0] 6 2 5 5 4 2" xfId="52620" xr:uid="{8EE17845-4D80-4524-BB52-49E76E566070}"/>
    <cellStyle name="Moneda [0] 6 2 5 5 4 3" xfId="35751" xr:uid="{9F6BBCD2-2E69-446F-B57C-9A9DF27C5F15}"/>
    <cellStyle name="Moneda [0] 6 2 5 5 5" xfId="10582" xr:uid="{FF3F7DB5-054C-48D6-A141-62524F355669}"/>
    <cellStyle name="Moneda [0] 6 2 5 5 5 2" xfId="41634" xr:uid="{00C8A044-4E79-40B1-8F58-4FADBABAE2FA}"/>
    <cellStyle name="Moneda [0] 6 2 5 5 6" xfId="24765" xr:uid="{0A7FC91F-8082-4206-93E7-586CE4153FF0}"/>
    <cellStyle name="Moneda [0] 6 2 5 6" xfId="3419" xr:uid="{0FD7CA06-AFDE-42FC-ACDC-29D0442A72F5}"/>
    <cellStyle name="Moneda [0] 6 2 5 6 2" xfId="14037" xr:uid="{22BAD59A-E598-4A53-ABD2-841843A07043}"/>
    <cellStyle name="Moneda [0] 6 2 5 6 2 2" xfId="45085" xr:uid="{BE4D499C-B155-4072-89DB-3B6F132BD89F}"/>
    <cellStyle name="Moneda [0] 6 2 5 6 2 3" xfId="28216" xr:uid="{C2139C8D-F267-42F6-B570-6F56E6A98BB2}"/>
    <cellStyle name="Moneda [0] 6 2 5 6 3" xfId="17645" xr:uid="{C5DBBFEA-888E-4B1E-B269-04771BC91A55}"/>
    <cellStyle name="Moneda [0] 6 2 5 6 3 2" xfId="48692" xr:uid="{7F0CD790-17F0-4ABC-B34F-31A8B4274272}"/>
    <cellStyle name="Moneda [0] 6 2 5 6 3 3" xfId="31823" xr:uid="{C57E26FB-891B-454D-A169-13222B349BCE}"/>
    <cellStyle name="Moneda [0] 6 2 5 6 4" xfId="21900" xr:uid="{BC7C8D8F-0438-4565-BDB5-98A793ED6D01}"/>
    <cellStyle name="Moneda [0] 6 2 5 6 4 2" xfId="52917" xr:uid="{DF1A9F39-4913-4EF3-9A0C-DDF3622C0B07}"/>
    <cellStyle name="Moneda [0] 6 2 5 6 4 3" xfId="36048" xr:uid="{746F0293-1B84-4428-BE44-F4348DABC9F5}"/>
    <cellStyle name="Moneda [0] 6 2 5 6 5" xfId="10879" xr:uid="{94CC0EDB-9009-4985-908A-32845EDBE23C}"/>
    <cellStyle name="Moneda [0] 6 2 5 6 5 2" xfId="41931" xr:uid="{3348E94C-1516-4455-8716-4D3FBEB5F2C4}"/>
    <cellStyle name="Moneda [0] 6 2 5 6 6" xfId="25062" xr:uid="{E9A91BF6-0A7E-4EC8-844B-638FC30A7C34}"/>
    <cellStyle name="Moneda [0] 6 2 5 7" xfId="5834" xr:uid="{7BC91E46-D65A-4D98-B952-41E6958369F0}"/>
    <cellStyle name="Moneda [0] 6 2 5 7 2" xfId="11403" xr:uid="{9E775440-7DAB-4EF0-BE6C-F99BEA7EF01B}"/>
    <cellStyle name="Moneda [0] 6 2 5 7 2 2" xfId="42451" xr:uid="{08002BE1-7153-483F-A42D-CCE1E9C75D3F}"/>
    <cellStyle name="Moneda [0] 6 2 5 7 3" xfId="25582" xr:uid="{D76CE62A-045B-47B7-AC3D-9993216423F7}"/>
    <cellStyle name="Moneda [0] 6 2 5 8" xfId="14484" xr:uid="{D2DF094F-C5DE-4C56-8227-1E7C2142318B}"/>
    <cellStyle name="Moneda [0] 6 2 5 8 2" xfId="45532" xr:uid="{5E346347-8AEF-49E6-A4DA-394862DED2A3}"/>
    <cellStyle name="Moneda [0] 6 2 5 8 3" xfId="28663" xr:uid="{FE0FFF73-D9E8-452A-8EA0-9C58D9C2C71D}"/>
    <cellStyle name="Moneda [0] 6 2 5 9" xfId="15011" xr:uid="{56968047-638F-492C-9F76-683AE12B44D7}"/>
    <cellStyle name="Moneda [0] 6 2 5 9 2" xfId="46058" xr:uid="{521740D8-3D1B-4A2F-877A-8E8FB35ADC77}"/>
    <cellStyle name="Moneda [0] 6 2 5 9 3" xfId="29189" xr:uid="{F0B74C07-C710-45DA-ABCF-381103345DEC}"/>
    <cellStyle name="Moneda [0] 6 2 6" xfId="463" xr:uid="{84C86FB7-B783-446D-B71E-60AA34936CBF}"/>
    <cellStyle name="Moneda [0] 6 2 6 2" xfId="2735" xr:uid="{51F43996-5C3C-4704-8AEA-F6BBF9A1FCD6}"/>
    <cellStyle name="Moneda [0] 6 2 6 2 2" xfId="5150" xr:uid="{0F4B6673-C4CC-436F-9315-E83C70063BA0}"/>
    <cellStyle name="Moneda [0] 6 2 6 2 2 2" xfId="13133" xr:uid="{40BF672D-2438-4ABE-A929-882315400505}"/>
    <cellStyle name="Moneda [0] 6 2 6 2 2 2 2" xfId="44181" xr:uid="{DD86FAFC-306A-47E0-A441-B0E2A6EF0343}"/>
    <cellStyle name="Moneda [0] 6 2 6 2 2 3" xfId="27312" xr:uid="{132634A7-D1A5-4651-AD69-981426051484}"/>
    <cellStyle name="Moneda [0] 6 2 6 2 3" xfId="7564" xr:uid="{A71DD73E-0FEC-4832-BF6E-9961FA562C04}"/>
    <cellStyle name="Moneda [0] 6 2 6 2 3 2" xfId="16741" xr:uid="{C1D65B5E-6FF7-4665-A677-6BC99BF88017}"/>
    <cellStyle name="Moneda [0] 6 2 6 2 3 2 2" xfId="47788" xr:uid="{BDF2E7CC-64DF-4C78-8A1C-2B0EB6429767}"/>
    <cellStyle name="Moneda [0] 6 2 6 2 3 3" xfId="30919" xr:uid="{5A2D0456-797A-4682-A840-F258D077A762}"/>
    <cellStyle name="Moneda [0] 6 2 6 2 4" xfId="20996" xr:uid="{CD559A57-8870-4EAC-BA9E-085F0542609A}"/>
    <cellStyle name="Moneda [0] 6 2 6 2 4 2" xfId="52013" xr:uid="{7DD80356-6F56-4C52-B3F0-D60BB52D158D}"/>
    <cellStyle name="Moneda [0] 6 2 6 2 4 3" xfId="35144" xr:uid="{7B10E4B6-C54D-401D-87DC-36CA48345E08}"/>
    <cellStyle name="Moneda [0] 6 2 6 2 5" xfId="9975" xr:uid="{5F55822C-DAB7-474F-A999-A2EF1BDEE3F1}"/>
    <cellStyle name="Moneda [0] 6 2 6 2 5 2" xfId="41027" xr:uid="{2626210A-C26A-4B3B-8FDA-A91A72A63992}"/>
    <cellStyle name="Moneda [0] 6 2 6 2 6" xfId="24158" xr:uid="{8B09E106-B50A-4B6B-8BF3-D4D16DB4BBA1}"/>
    <cellStyle name="Moneda [0] 6 2 6 3" xfId="2080" xr:uid="{25B5FF6E-F12C-4C87-BDF6-38CBE41552C8}"/>
    <cellStyle name="Moneda [0] 6 2 6 3 2" xfId="4495" xr:uid="{D297C345-048B-40A1-98E9-A43BF2A6A52E}"/>
    <cellStyle name="Moneda [0] 6 2 6 3 2 2" xfId="12478" xr:uid="{BB4A9EB7-DBD1-4620-8302-01B17FD8DDC3}"/>
    <cellStyle name="Moneda [0] 6 2 6 3 2 2 2" xfId="43526" xr:uid="{805DF3E2-91F8-462F-A26C-2D326D8E41FD}"/>
    <cellStyle name="Moneda [0] 6 2 6 3 2 3" xfId="26657" xr:uid="{0BEEB4E8-5E4E-4C26-B7CE-C2295079244A}"/>
    <cellStyle name="Moneda [0] 6 2 6 3 3" xfId="6909" xr:uid="{A192F9A9-9889-4B9F-A486-5F55D90F82BA}"/>
    <cellStyle name="Moneda [0] 6 2 6 3 3 2" xfId="16086" xr:uid="{182CA7C6-589C-4AD2-9954-73312E69CB20}"/>
    <cellStyle name="Moneda [0] 6 2 6 3 3 2 2" xfId="47133" xr:uid="{CDD943C8-8A80-46EB-B1C5-7705E7D8A9E5}"/>
    <cellStyle name="Moneda [0] 6 2 6 3 3 3" xfId="30264" xr:uid="{F57C06C5-4AF6-4896-9967-6B7E83A31313}"/>
    <cellStyle name="Moneda [0] 6 2 6 3 4" xfId="20341" xr:uid="{BB37D280-11E6-4771-9C73-2EA24F0B6CF6}"/>
    <cellStyle name="Moneda [0] 6 2 6 3 4 2" xfId="51358" xr:uid="{07C957B6-61AA-4DB3-A29D-961D30C068B7}"/>
    <cellStyle name="Moneda [0] 6 2 6 3 4 3" xfId="34489" xr:uid="{1E695FD7-E023-4D83-944A-9378CC7AEF29}"/>
    <cellStyle name="Moneda [0] 6 2 6 3 5" xfId="9320" xr:uid="{E6DD91DD-52CF-46C7-9DBB-6ED1EF53441A}"/>
    <cellStyle name="Moneda [0] 6 2 6 3 5 2" xfId="40372" xr:uid="{AA72110E-37B5-48C4-99CE-2336BF90FD43}"/>
    <cellStyle name="Moneda [0] 6 2 6 3 6" xfId="23503" xr:uid="{DCEF935C-B0ED-4E1E-9DD4-546CA273395C}"/>
    <cellStyle name="Moneda [0] 6 2 6 4" xfId="1052" xr:uid="{78954A0B-7919-4004-99D6-D851199388C9}"/>
    <cellStyle name="Moneda [0] 6 2 6 4 2" xfId="11451" xr:uid="{3003BD49-AFD0-4DAD-8DB7-B240A0819F42}"/>
    <cellStyle name="Moneda [0] 6 2 6 4 2 2" xfId="42499" xr:uid="{1BA3EE91-FCF1-4BF5-8581-7EDE8DD54F70}"/>
    <cellStyle name="Moneda [0] 6 2 6 4 3" xfId="25630" xr:uid="{09C82874-08BE-455E-A61C-86810ED8F8D1}"/>
    <cellStyle name="Moneda [0] 6 2 6 5" xfId="3467" xr:uid="{3287C23F-0125-4171-BC5D-3A0A61238D43}"/>
    <cellStyle name="Moneda [0] 6 2 6 5 2" xfId="15059" xr:uid="{C3C58E55-905D-4133-A6DC-1B0E46B93DA0}"/>
    <cellStyle name="Moneda [0] 6 2 6 5 2 2" xfId="46106" xr:uid="{7E7556E6-4939-42DC-BBE9-A42405EDAE5D}"/>
    <cellStyle name="Moneda [0] 6 2 6 5 3" xfId="29237" xr:uid="{F804E275-E759-4C73-80A7-8A5633227E72}"/>
    <cellStyle name="Moneda [0] 6 2 6 6" xfId="5882" xr:uid="{3D0F59C6-9152-4798-BCC5-F13CDF85B3C2}"/>
    <cellStyle name="Moneda [0] 6 2 6 6 2" xfId="19314" xr:uid="{0959828B-A42C-4939-8BCA-3192A470BB09}"/>
    <cellStyle name="Moneda [0] 6 2 6 6 2 2" xfId="50331" xr:uid="{0EA2651B-9A1F-4A86-8387-E6B9AE219295}"/>
    <cellStyle name="Moneda [0] 6 2 6 6 3" xfId="33462" xr:uid="{C7855D67-0850-40E5-80BB-8EF560F15132}"/>
    <cellStyle name="Moneda [0] 6 2 6 7" xfId="8293" xr:uid="{D6A0290D-1464-463F-9F3D-FB2D8EEBADCC}"/>
    <cellStyle name="Moneda [0] 6 2 6 7 2" xfId="39345" xr:uid="{508FB0B3-58A5-474D-81C4-C796B46D99B4}"/>
    <cellStyle name="Moneda [0] 6 2 6 8" xfId="22476" xr:uid="{1C78708E-1477-4F63-86F5-7EE66926BEDC}"/>
    <cellStyle name="Moneda [0] 6 2 7" xfId="1341" xr:uid="{6DC921F8-D4B5-445B-8F42-111EA3C70EE7}"/>
    <cellStyle name="Moneda [0] 6 2 7 2" xfId="3023" xr:uid="{8E78FEB0-6F6F-4391-91E5-BAEBA983AE99}"/>
    <cellStyle name="Moneda [0] 6 2 7 2 2" xfId="5438" xr:uid="{73F41784-4F04-4976-92A1-184FD77AF90E}"/>
    <cellStyle name="Moneda [0] 6 2 7 2 2 2" xfId="13421" xr:uid="{23BC8A28-71C9-4DEB-86FE-A84534A0E22E}"/>
    <cellStyle name="Moneda [0] 6 2 7 2 2 2 2" xfId="44469" xr:uid="{E56516EF-4212-4AD5-909E-8995C5FC674D}"/>
    <cellStyle name="Moneda [0] 6 2 7 2 2 3" xfId="27600" xr:uid="{69014DF0-314E-421C-8A5E-F0E8680EF55C}"/>
    <cellStyle name="Moneda [0] 6 2 7 2 3" xfId="7852" xr:uid="{430B7090-218E-43E1-8BFA-0E253DD2CF20}"/>
    <cellStyle name="Moneda [0] 6 2 7 2 3 2" xfId="17029" xr:uid="{82CAE5D1-AC56-478C-A49F-309E5BDDAB56}"/>
    <cellStyle name="Moneda [0] 6 2 7 2 3 2 2" xfId="48076" xr:uid="{C3B6969F-3506-47A0-8E9D-0576DF01BBBF}"/>
    <cellStyle name="Moneda [0] 6 2 7 2 3 3" xfId="31207" xr:uid="{7D95621C-958C-4B9D-AE9E-6E8650050136}"/>
    <cellStyle name="Moneda [0] 6 2 7 2 4" xfId="21284" xr:uid="{8DB34C00-E378-42CA-A628-E048DAE53262}"/>
    <cellStyle name="Moneda [0] 6 2 7 2 4 2" xfId="52301" xr:uid="{400DCA67-142A-41D5-BE6E-6F59501892F1}"/>
    <cellStyle name="Moneda [0] 6 2 7 2 4 3" xfId="35432" xr:uid="{340EA4EF-BE3F-4AF5-8DF4-90AE4DE605D4}"/>
    <cellStyle name="Moneda [0] 6 2 7 2 5" xfId="10263" xr:uid="{6E1B3CDB-47A4-421E-853A-AF0EC6269507}"/>
    <cellStyle name="Moneda [0] 6 2 7 2 5 2" xfId="41315" xr:uid="{BE4C617F-080B-49D6-ADC7-66488E6E4700}"/>
    <cellStyle name="Moneda [0] 6 2 7 2 6" xfId="24446" xr:uid="{D4017903-27B4-43A7-AEE2-340420277076}"/>
    <cellStyle name="Moneda [0] 6 2 7 3" xfId="1781" xr:uid="{5A7504C8-C938-4A7B-B8EE-DAA289325B18}"/>
    <cellStyle name="Moneda [0] 6 2 7 3 2" xfId="4196" xr:uid="{A8EEF287-2256-4C77-8034-D06BE876C227}"/>
    <cellStyle name="Moneda [0] 6 2 7 3 2 2" xfId="12179" xr:uid="{2A5E8CE4-97D9-4A0C-A685-E1CE56FA911C}"/>
    <cellStyle name="Moneda [0] 6 2 7 3 2 2 2" xfId="43227" xr:uid="{F39E6C91-764E-4EE5-A8BE-FA51960616F2}"/>
    <cellStyle name="Moneda [0] 6 2 7 3 2 3" xfId="26358" xr:uid="{493EE4F8-57D4-43E5-A10A-A32DFCBD9EBE}"/>
    <cellStyle name="Moneda [0] 6 2 7 3 3" xfId="6610" xr:uid="{F82500E7-C86A-4965-89A6-8CC3B5AF22BC}"/>
    <cellStyle name="Moneda [0] 6 2 7 3 3 2" xfId="15787" xr:uid="{8537D190-7590-47EF-8B56-9DBB83061B15}"/>
    <cellStyle name="Moneda [0] 6 2 7 3 3 2 2" xfId="46834" xr:uid="{8978FAB7-E377-466A-B826-D195D37CF34E}"/>
    <cellStyle name="Moneda [0] 6 2 7 3 3 3" xfId="29965" xr:uid="{11B80797-F333-4E25-9EBA-77F0DE83B8CC}"/>
    <cellStyle name="Moneda [0] 6 2 7 3 4" xfId="20042" xr:uid="{FA0DBD68-D4D1-4879-B845-8FB6FFEEBE54}"/>
    <cellStyle name="Moneda [0] 6 2 7 3 4 2" xfId="51059" xr:uid="{33FE374F-70D2-44DC-901F-B29141B7C3C0}"/>
    <cellStyle name="Moneda [0] 6 2 7 3 4 3" xfId="34190" xr:uid="{43E7CD0F-3EB2-4FEE-BD75-41FD4C76ABCA}"/>
    <cellStyle name="Moneda [0] 6 2 7 3 5" xfId="9021" xr:uid="{4922B419-BB85-417E-9D2B-657B0EB2C3B3}"/>
    <cellStyle name="Moneda [0] 6 2 7 3 5 2" xfId="40073" xr:uid="{46910EC7-A1DD-4307-BE4E-DAB2482FA301}"/>
    <cellStyle name="Moneda [0] 6 2 7 3 6" xfId="23204" xr:uid="{C1D15D91-99B7-4724-AA6C-509CBAE0BE5F}"/>
    <cellStyle name="Moneda [0] 6 2 7 4" xfId="3756" xr:uid="{42E5C10D-E59F-45B7-ABB9-02D1CC126314}"/>
    <cellStyle name="Moneda [0] 6 2 7 4 2" xfId="11739" xr:uid="{619B5535-54C3-4DFF-8956-31ECF47E6573}"/>
    <cellStyle name="Moneda [0] 6 2 7 4 2 2" xfId="42787" xr:uid="{7944E36A-AF37-4E9F-8528-3DDB25C6C4B0}"/>
    <cellStyle name="Moneda [0] 6 2 7 4 3" xfId="25918" xr:uid="{2084CEE9-93B3-44FB-B3FB-937C41F999E8}"/>
    <cellStyle name="Moneda [0] 6 2 7 5" xfId="6170" xr:uid="{22D71EEE-2842-46AB-85CC-A98B883BE90D}"/>
    <cellStyle name="Moneda [0] 6 2 7 5 2" xfId="15347" xr:uid="{6FAB9DC8-0889-42D9-82C1-D01A0C17A01F}"/>
    <cellStyle name="Moneda [0] 6 2 7 5 2 2" xfId="46394" xr:uid="{B779F8E8-C817-4099-83E9-2487C68A1838}"/>
    <cellStyle name="Moneda [0] 6 2 7 5 3" xfId="29525" xr:uid="{2754C8DC-8FCF-46AA-9216-97329C532DFA}"/>
    <cellStyle name="Moneda [0] 6 2 7 6" xfId="19602" xr:uid="{136E818C-C66D-447A-B9FA-7FC431129FE8}"/>
    <cellStyle name="Moneda [0] 6 2 7 6 2" xfId="50619" xr:uid="{26B60030-9E98-45F0-9205-4320C89F75FF}"/>
    <cellStyle name="Moneda [0] 6 2 7 6 3" xfId="33750" xr:uid="{1C8E0725-348A-4D6B-ADFD-E74134713B2D}"/>
    <cellStyle name="Moneda [0] 6 2 7 7" xfId="8581" xr:uid="{53BEB819-A450-4058-AF70-F81201D61C63}"/>
    <cellStyle name="Moneda [0] 6 2 7 7 2" xfId="39633" xr:uid="{75AAE6AE-00BC-4FF3-93D2-32A7720A0ED4}"/>
    <cellStyle name="Moneda [0] 6 2 7 8" xfId="22764" xr:uid="{F7ED4872-10F8-495C-893B-8D83CAE13BDF}"/>
    <cellStyle name="Moneda [0] 6 2 8" xfId="1388" xr:uid="{BCAA112A-1F22-4493-A91F-65FA341FC83D}"/>
    <cellStyle name="Moneda [0] 6 2 8 2" xfId="3070" xr:uid="{8BD9150C-C928-4963-A65A-B58E86A12B4A}"/>
    <cellStyle name="Moneda [0] 6 2 8 2 2" xfId="5485" xr:uid="{0015A2A0-E78F-4617-B89E-58A838D0F5F3}"/>
    <cellStyle name="Moneda [0] 6 2 8 2 2 2" xfId="13468" xr:uid="{271AF3D4-A326-46D5-9958-CF15E8C37EEF}"/>
    <cellStyle name="Moneda [0] 6 2 8 2 2 2 2" xfId="44516" xr:uid="{2A4B8D81-0E03-4986-BCBD-531CB45EA806}"/>
    <cellStyle name="Moneda [0] 6 2 8 2 2 3" xfId="27647" xr:uid="{B2B47253-D996-4BBA-89F7-0EE2532F8A88}"/>
    <cellStyle name="Moneda [0] 6 2 8 2 3" xfId="7899" xr:uid="{D2BFF268-992B-4455-A214-6DE698C1F852}"/>
    <cellStyle name="Moneda [0] 6 2 8 2 3 2" xfId="17076" xr:uid="{7E83078C-E97E-4C23-8C5B-98D3263325B2}"/>
    <cellStyle name="Moneda [0] 6 2 8 2 3 2 2" xfId="48123" xr:uid="{D5204141-C9E7-4A14-92E9-8EC99D3A38A2}"/>
    <cellStyle name="Moneda [0] 6 2 8 2 3 3" xfId="31254" xr:uid="{A6AC7A75-2F9C-4797-9FF6-48D475155F47}"/>
    <cellStyle name="Moneda [0] 6 2 8 2 4" xfId="21331" xr:uid="{05F2F64E-461C-4421-BAAB-9CCE3261B2C9}"/>
    <cellStyle name="Moneda [0] 6 2 8 2 4 2" xfId="52348" xr:uid="{0A6A8182-F043-4E99-9B5E-432EA180C143}"/>
    <cellStyle name="Moneda [0] 6 2 8 2 4 3" xfId="35479" xr:uid="{BD075E5C-9931-4F03-AED0-63E7E140C1BB}"/>
    <cellStyle name="Moneda [0] 6 2 8 2 5" xfId="10310" xr:uid="{F24D2FD6-5A1F-4523-B24E-F70DCA27687C}"/>
    <cellStyle name="Moneda [0] 6 2 8 2 5 2" xfId="41362" xr:uid="{DC219EAF-69F0-45AB-9068-19A78F16759D}"/>
    <cellStyle name="Moneda [0] 6 2 8 2 6" xfId="24493" xr:uid="{03507E46-6B3D-4DB0-9E6B-04DEE90CD900}"/>
    <cellStyle name="Moneda [0] 6 2 8 3" xfId="2116" xr:uid="{36BAF27B-8639-4471-944F-24299A4469EB}"/>
    <cellStyle name="Moneda [0] 6 2 8 3 2" xfId="4531" xr:uid="{9B0654D5-B0E9-4464-8FCF-09197ED0B3B4}"/>
    <cellStyle name="Moneda [0] 6 2 8 3 2 2" xfId="12514" xr:uid="{2408DE74-560F-4BBF-942B-9814EE22270A}"/>
    <cellStyle name="Moneda [0] 6 2 8 3 2 2 2" xfId="43562" xr:uid="{DC18CC80-C4D5-4E63-BD3B-C7C3BB82BDF8}"/>
    <cellStyle name="Moneda [0] 6 2 8 3 2 3" xfId="26693" xr:uid="{0441C13C-4B21-43D3-8A35-79322E87C58F}"/>
    <cellStyle name="Moneda [0] 6 2 8 3 3" xfId="6945" xr:uid="{4393B794-8A68-42AD-80EC-1E7FAE27F728}"/>
    <cellStyle name="Moneda [0] 6 2 8 3 3 2" xfId="16122" xr:uid="{433D3D25-F849-4F26-81B2-0F17310F127F}"/>
    <cellStyle name="Moneda [0] 6 2 8 3 3 2 2" xfId="47169" xr:uid="{8008D594-231A-42DD-924A-822C3A2956DC}"/>
    <cellStyle name="Moneda [0] 6 2 8 3 3 3" xfId="30300" xr:uid="{5678D785-9A5B-4D0B-810E-8B4EB6804C57}"/>
    <cellStyle name="Moneda [0] 6 2 8 3 4" xfId="20377" xr:uid="{96F5029B-7492-482F-B7A5-9FD2C16AC0DA}"/>
    <cellStyle name="Moneda [0] 6 2 8 3 4 2" xfId="51394" xr:uid="{CD2B99AA-CF67-4100-8C32-95D1993021F1}"/>
    <cellStyle name="Moneda [0] 6 2 8 3 4 3" xfId="34525" xr:uid="{0EFD2B9C-4042-4296-BE24-66BB2B11AFF4}"/>
    <cellStyle name="Moneda [0] 6 2 8 3 5" xfId="9356" xr:uid="{2F062EDD-5EBB-4975-B9E2-4DDF53DF22DF}"/>
    <cellStyle name="Moneda [0] 6 2 8 3 5 2" xfId="40408" xr:uid="{793B3276-5EF5-4354-BE4B-7B9A7C3EB89F}"/>
    <cellStyle name="Moneda [0] 6 2 8 3 6" xfId="23539" xr:uid="{39E3EE59-DDFB-4E16-A872-CDA14A756BB6}"/>
    <cellStyle name="Moneda [0] 6 2 8 4" xfId="3803" xr:uid="{872F89A4-6A0D-4F72-B123-8A2D8248475A}"/>
    <cellStyle name="Moneda [0] 6 2 8 4 2" xfId="11786" xr:uid="{B6406C5B-E5C6-4017-922A-EABFFB74E717}"/>
    <cellStyle name="Moneda [0] 6 2 8 4 2 2" xfId="42834" xr:uid="{D29CF243-34B6-4CD5-A161-06072449E3A2}"/>
    <cellStyle name="Moneda [0] 6 2 8 4 3" xfId="25965" xr:uid="{589BF6E9-E98D-491C-9180-53C2900456F2}"/>
    <cellStyle name="Moneda [0] 6 2 8 5" xfId="6217" xr:uid="{CFAE76B4-4CC2-496F-A485-3C01F09C13A9}"/>
    <cellStyle name="Moneda [0] 6 2 8 5 2" xfId="15394" xr:uid="{355F811E-821F-4AA2-A30B-CACAC45758C0}"/>
    <cellStyle name="Moneda [0] 6 2 8 5 2 2" xfId="46441" xr:uid="{5AE028E8-E0BE-45AA-94B8-A30ED50B8E0E}"/>
    <cellStyle name="Moneda [0] 6 2 8 5 3" xfId="29572" xr:uid="{51E53F5C-75F7-4627-80BA-5CEFF51D4D3D}"/>
    <cellStyle name="Moneda [0] 6 2 8 6" xfId="19649" xr:uid="{8799A5C2-7C46-4A55-A1CC-819BCBF01C37}"/>
    <cellStyle name="Moneda [0] 6 2 8 6 2" xfId="50666" xr:uid="{3482E1C1-2206-4A00-92D2-C57C4B6F6F32}"/>
    <cellStyle name="Moneda [0] 6 2 8 6 3" xfId="33797" xr:uid="{A90656D7-868C-407B-9CD1-9CE271CBBD5C}"/>
    <cellStyle name="Moneda [0] 6 2 8 7" xfId="8628" xr:uid="{17579E99-78D5-4A31-A5D7-21358CC61B46}"/>
    <cellStyle name="Moneda [0] 6 2 8 7 2" xfId="39680" xr:uid="{E2B4BAD7-C861-4165-96F3-C08BF62D0DFE}"/>
    <cellStyle name="Moneda [0] 6 2 8 8" xfId="22811" xr:uid="{CB21109E-5AF4-43A4-B708-06B4D92166CB}"/>
    <cellStyle name="Moneda [0] 6 2 9" xfId="2387" xr:uid="{BB80811C-B1DC-48F7-8E39-B3F4B786F02F}"/>
    <cellStyle name="Moneda [0] 6 2 9 2" xfId="4802" xr:uid="{8E2FA364-34A5-47A2-AF36-2ECB733DC2B0}"/>
    <cellStyle name="Moneda [0] 6 2 9 2 2" xfId="12785" xr:uid="{73C90084-6B2C-4783-BBDF-4250FCF66204}"/>
    <cellStyle name="Moneda [0] 6 2 9 2 2 2" xfId="43833" xr:uid="{485D1BFE-2A9B-4080-BFCE-0964E5621E1E}"/>
    <cellStyle name="Moneda [0] 6 2 9 2 3" xfId="26964" xr:uid="{FC50DBFC-6706-47CD-AC31-69BE9A39F722}"/>
    <cellStyle name="Moneda [0] 6 2 9 3" xfId="7216" xr:uid="{760DABF2-D850-4813-A8AA-11E62722F48D}"/>
    <cellStyle name="Moneda [0] 6 2 9 3 2" xfId="16393" xr:uid="{BCF713F4-F4C3-4E79-9A6A-52465F6AB6A5}"/>
    <cellStyle name="Moneda [0] 6 2 9 3 2 2" xfId="47440" xr:uid="{CBEB75AB-B204-4BE0-A596-10FF726D5CA0}"/>
    <cellStyle name="Moneda [0] 6 2 9 3 3" xfId="30571" xr:uid="{480B7B5C-6A37-41D0-A37D-4C64082E79B6}"/>
    <cellStyle name="Moneda [0] 6 2 9 4" xfId="20648" xr:uid="{81183107-F1CB-4B60-801C-BA094CE4AFEF}"/>
    <cellStyle name="Moneda [0] 6 2 9 4 2" xfId="51665" xr:uid="{68B71AD1-25B1-4090-8DB1-9CFA5E573878}"/>
    <cellStyle name="Moneda [0] 6 2 9 4 3" xfId="34796" xr:uid="{AC8E2179-E5B1-4725-B192-E962866968A2}"/>
    <cellStyle name="Moneda [0] 6 2 9 5" xfId="9627" xr:uid="{4C1FB672-8B10-4A90-933C-DCFD1EEDC197}"/>
    <cellStyle name="Moneda [0] 6 2 9 5 2" xfId="40679" xr:uid="{6CC6C160-44C8-4693-99EE-6D5B6934578B}"/>
    <cellStyle name="Moneda [0] 6 2 9 6" xfId="23810" xr:uid="{976B038E-7B5F-44CF-B600-120DDA220A16}"/>
    <cellStyle name="Moneda [0] 6 20" xfId="18140" xr:uid="{9D878623-1B53-44A9-B1BB-A563052C477C}"/>
    <cellStyle name="Moneda [0] 6 20 2" xfId="49157" xr:uid="{80AF74CA-FAF3-4576-A5C7-1A761D2773AB}"/>
    <cellStyle name="Moneda [0] 6 20 3" xfId="32288" xr:uid="{859A3652-DCF9-4AC0-96D6-27B27D15E7A8}"/>
    <cellStyle name="Moneda [0] 6 21" xfId="18440" xr:uid="{FC6EE611-48ED-45A7-A4E0-9A30F95E07E4}"/>
    <cellStyle name="Moneda [0] 6 21 2" xfId="49457" xr:uid="{EC72A72F-0C93-4784-BCDA-F39EC0AAD794}"/>
    <cellStyle name="Moneda [0] 6 21 3" xfId="32588" xr:uid="{AB1A8218-D6CD-4125-B912-A6E077C89723}"/>
    <cellStyle name="Moneda [0] 6 22" xfId="18740" xr:uid="{C2F955FA-F957-4394-91ED-EEEE92A80BAD}"/>
    <cellStyle name="Moneda [0] 6 22 2" xfId="49757" xr:uid="{424D7121-C978-41D9-A1AF-B606D7F4B5DF}"/>
    <cellStyle name="Moneda [0] 6 22 3" xfId="32888" xr:uid="{07329F56-2517-46B9-A771-9FC97BFC7866}"/>
    <cellStyle name="Moneda [0] 6 23" xfId="18838" xr:uid="{9453EAEA-BC92-422A-B3FD-F5AB29DC8970}"/>
    <cellStyle name="Moneda [0] 6 23 2" xfId="49855" xr:uid="{85403181-2070-4958-A13D-E3DA6D99F33B}"/>
    <cellStyle name="Moneda [0] 6 23 3" xfId="32986" xr:uid="{73951475-21B8-4EBB-A6DF-730637E89A76}"/>
    <cellStyle name="Moneda [0] 6 24" xfId="7964" xr:uid="{F56693ED-7B76-49F6-88C1-DC5859EC18DA}"/>
    <cellStyle name="Moneda [0] 6 24 2" xfId="53361" xr:uid="{CB0E2C7B-4E11-40CC-82F6-2C5E046155E9}"/>
    <cellStyle name="Moneda [0] 6 24 3" xfId="36492" xr:uid="{3ED298E8-4426-471D-A637-452B8C232799}"/>
    <cellStyle name="Moneda [0] 6 25" xfId="36797" xr:uid="{FBD9215C-CAFC-4B40-BCA6-7A3FAFBA1DAF}"/>
    <cellStyle name="Moneda [0] 6 25 2" xfId="53666" xr:uid="{C7E8C44B-F6CB-478D-8969-09E5B9EF4665}"/>
    <cellStyle name="Moneda [0] 6 26" xfId="37107" xr:uid="{C29E3E08-66F6-4629-9F1D-BBAFD6763CCE}"/>
    <cellStyle name="Moneda [0] 6 26 2" xfId="53976" xr:uid="{D70B93E9-1A92-4D61-8899-0351F79C7B55}"/>
    <cellStyle name="Moneda [0] 6 27" xfId="37410" xr:uid="{A6828F9A-BA5F-4FF8-9963-37488AF23A56}"/>
    <cellStyle name="Moneda [0] 6 27 2" xfId="54279" xr:uid="{96CDC443-A96A-4668-93E2-DB2AF25A7D1A}"/>
    <cellStyle name="Moneda [0] 6 28" xfId="37710" xr:uid="{C655B5EB-A976-44CE-8E33-ABB20A2890A7}"/>
    <cellStyle name="Moneda [0] 6 28 2" xfId="54579" xr:uid="{CA7C3AEC-4FFB-4D78-A290-43E8405C1FFE}"/>
    <cellStyle name="Moneda [0] 6 29" xfId="38012" xr:uid="{83C28090-4C61-460A-A7E0-587DF138FA57}"/>
    <cellStyle name="Moneda [0] 6 29 2" xfId="54881" xr:uid="{7BE44148-75B5-42B0-BC59-53EF8739ED3E}"/>
    <cellStyle name="Moneda [0] 6 3" xfId="254" xr:uid="{ABDFB8E4-F389-4376-8856-3BC24BAF7896}"/>
    <cellStyle name="Moneda [0] 6 3 10" xfId="3259" xr:uid="{6EA34FF7-D1C4-4962-A618-71B02835D0D0}"/>
    <cellStyle name="Moneda [0] 6 3 10 2" xfId="14038" xr:uid="{2C988961-31EC-4392-99F8-CF04443055F9}"/>
    <cellStyle name="Moneda [0] 6 3 10 2 2" xfId="45086" xr:uid="{7BCAC68C-757E-425F-8BFE-5CA490F10040}"/>
    <cellStyle name="Moneda [0] 6 3 10 2 3" xfId="28217" xr:uid="{89FA9424-FE2F-477E-891A-F39C6D38B8EA}"/>
    <cellStyle name="Moneda [0] 6 3 10 3" xfId="17646" xr:uid="{E5752AFF-02DE-43C9-B76C-DEDDA8627337}"/>
    <cellStyle name="Moneda [0] 6 3 10 3 2" xfId="48693" xr:uid="{55BAB284-1AE2-435F-B9DC-60BAFE0D9ED5}"/>
    <cellStyle name="Moneda [0] 6 3 10 3 3" xfId="31824" xr:uid="{4457784D-DAC6-41C1-8994-14EE4C1271F7}"/>
    <cellStyle name="Moneda [0] 6 3 10 4" xfId="21901" xr:uid="{294D29AA-63DC-41D3-9E56-9A294E24E51C}"/>
    <cellStyle name="Moneda [0] 6 3 10 4 2" xfId="52918" xr:uid="{83C22D2E-9296-4819-A885-59B51EE13759}"/>
    <cellStyle name="Moneda [0] 6 3 10 4 3" xfId="36049" xr:uid="{4BD07E56-9955-49D7-A3AF-1D2014705767}"/>
    <cellStyle name="Moneda [0] 6 3 10 5" xfId="10880" xr:uid="{04EB1352-9B14-461F-B31D-6AFF54F57EA2}"/>
    <cellStyle name="Moneda [0] 6 3 10 5 2" xfId="41932" xr:uid="{6AF4B711-B41C-4193-A3E9-CF12F2CD0757}"/>
    <cellStyle name="Moneda [0] 6 3 10 6" xfId="25063" xr:uid="{E7CACA6E-56DD-4D57-A702-4AD6A372C851}"/>
    <cellStyle name="Moneda [0] 6 3 11" xfId="5674" xr:uid="{9BC335AC-26C9-4B7E-A637-1D9D0BAB88B1}"/>
    <cellStyle name="Moneda [0] 6 3 11 2" xfId="14138" xr:uid="{3FACEB84-266B-4F3B-8CA6-BE69053D27C5}"/>
    <cellStyle name="Moneda [0] 6 3 11 2 2" xfId="45186" xr:uid="{993FD111-49C6-4541-83DA-086174B880C9}"/>
    <cellStyle name="Moneda [0] 6 3 11 2 3" xfId="28317" xr:uid="{91F4D1F8-5F0F-4A3C-AE02-D14E9FB085FF}"/>
    <cellStyle name="Moneda [0] 6 3 11 3" xfId="17746" xr:uid="{342CC6A3-604B-4952-B4EB-8F9194BD29A5}"/>
    <cellStyle name="Moneda [0] 6 3 11 3 2" xfId="48793" xr:uid="{4AB60398-0648-4153-B176-E34EF6645D13}"/>
    <cellStyle name="Moneda [0] 6 3 11 3 3" xfId="31924" xr:uid="{C95D9B99-B157-46EA-95E4-7123F223FCF5}"/>
    <cellStyle name="Moneda [0] 6 3 11 4" xfId="22001" xr:uid="{34059FCD-6D4C-421E-8C10-08591230E511}"/>
    <cellStyle name="Moneda [0] 6 3 11 4 2" xfId="53018" xr:uid="{0B177A70-107A-4794-8775-74BC95EB2432}"/>
    <cellStyle name="Moneda [0] 6 3 11 4 3" xfId="36149" xr:uid="{C8495A96-74FF-494B-B95A-F7A6F218EB25}"/>
    <cellStyle name="Moneda [0] 6 3 11 5" xfId="10980" xr:uid="{C5CB6612-C9F4-4645-8D46-C9BB26FAF429}"/>
    <cellStyle name="Moneda [0] 6 3 11 5 2" xfId="42032" xr:uid="{1B5457E1-1538-44B8-8C28-A26243C2763B}"/>
    <cellStyle name="Moneda [0] 6 3 11 6" xfId="25163" xr:uid="{382A8393-E0B5-4E95-8B5C-F8D345E91240}"/>
    <cellStyle name="Moneda [0] 6 3 12" xfId="11243" xr:uid="{E6D18A69-33BC-470C-8AA8-D3112F385549}"/>
    <cellStyle name="Moneda [0] 6 3 12 2" xfId="14851" xr:uid="{367DB366-8098-45FC-AC38-07D8DC3F8CA2}"/>
    <cellStyle name="Moneda [0] 6 3 12 2 2" xfId="45898" xr:uid="{D80DE054-30D9-48E4-B154-9CE48C8C5CDA}"/>
    <cellStyle name="Moneda [0] 6 3 12 2 3" xfId="29029" xr:uid="{5B157A66-0FD5-4903-9E96-AED8A813AFB3}"/>
    <cellStyle name="Moneda [0] 6 3 12 3" xfId="19106" xr:uid="{EAE603DC-9F9A-43C3-A4A3-7D838F40BDEE}"/>
    <cellStyle name="Moneda [0] 6 3 12 3 2" xfId="50123" xr:uid="{C5384D26-9500-43E0-9F56-5D8B815E9DD4}"/>
    <cellStyle name="Moneda [0] 6 3 12 3 3" xfId="33254" xr:uid="{42D35E3B-745F-4C55-946F-5D565E2863C3}"/>
    <cellStyle name="Moneda [0] 6 3 12 4" xfId="42291" xr:uid="{36AD3409-A1AC-4C58-83E3-D2592ABA5C00}"/>
    <cellStyle name="Moneda [0] 6 3 12 5" xfId="25422" xr:uid="{360B0300-2A96-4352-A90D-F550FA6A4717}"/>
    <cellStyle name="Moneda [0] 6 3 13" xfId="14485" xr:uid="{A197ABD1-25C9-4D3C-BD1A-35BD243F0402}"/>
    <cellStyle name="Moneda [0] 6 3 13 2" xfId="45533" xr:uid="{49F53C8E-BD33-4780-8CC5-8D7E6C231775}"/>
    <cellStyle name="Moneda [0] 6 3 13 3" xfId="28664" xr:uid="{22FC60F9-2BE7-4083-B726-191C150CE439}"/>
    <cellStyle name="Moneda [0] 6 3 14" xfId="14588" xr:uid="{DA343B37-07A5-4506-9277-1E71DE102008}"/>
    <cellStyle name="Moneda [0] 6 3 14 2" xfId="45635" xr:uid="{AE13B157-61C8-498B-9516-C0B7513325F4}"/>
    <cellStyle name="Moneda [0] 6 3 14 3" xfId="28766" xr:uid="{E5A3A4EB-ABCA-4B81-A6F7-5399E418DA95}"/>
    <cellStyle name="Moneda [0] 6 3 15" xfId="18146" xr:uid="{E778A517-794B-452A-9D68-AC748C5290CD}"/>
    <cellStyle name="Moneda [0] 6 3 15 2" xfId="49163" xr:uid="{6F29A960-36B5-47C9-9287-BC901D225C5F}"/>
    <cellStyle name="Moneda [0] 6 3 15 3" xfId="32294" xr:uid="{BBC21177-B8DC-46D3-8555-D44BBA445F05}"/>
    <cellStyle name="Moneda [0] 6 3 16" xfId="18446" xr:uid="{8138910B-3769-49F2-BE6E-31EF05807021}"/>
    <cellStyle name="Moneda [0] 6 3 16 2" xfId="49463" xr:uid="{B1C83C34-1B13-428C-AAB1-444F758DF4FE}"/>
    <cellStyle name="Moneda [0] 6 3 16 3" xfId="32594" xr:uid="{89D89870-4411-49B5-8B5C-7486A6B1408E}"/>
    <cellStyle name="Moneda [0] 6 3 17" xfId="18746" xr:uid="{8DD38CC2-1E5F-4EDB-8FEE-47C0EB8B734F}"/>
    <cellStyle name="Moneda [0] 6 3 17 2" xfId="49763" xr:uid="{324E3B61-65EA-4B99-878A-C5874EFAC849}"/>
    <cellStyle name="Moneda [0] 6 3 17 3" xfId="32894" xr:uid="{EF0C1662-8B70-46CC-8125-26649618A77B}"/>
    <cellStyle name="Moneda [0] 6 3 18" xfId="18847" xr:uid="{33557C63-B7FC-4B85-8E36-BADED882EE4F}"/>
    <cellStyle name="Moneda [0] 6 3 18 2" xfId="49864" xr:uid="{81417D43-1D0C-4FB1-AEF2-38D0FDC12EAC}"/>
    <cellStyle name="Moneda [0] 6 3 18 3" xfId="32995" xr:uid="{7407252E-3A09-43D6-9B0F-8E944B6996F6}"/>
    <cellStyle name="Moneda [0] 6 3 19" xfId="8085" xr:uid="{5E29AB10-161E-4BB1-85A8-8D8745E90760}"/>
    <cellStyle name="Moneda [0] 6 3 19 2" xfId="53367" xr:uid="{77874AA1-124B-42F6-9955-F7CE17F928EE}"/>
    <cellStyle name="Moneda [0] 6 3 19 3" xfId="36498" xr:uid="{CECD34BD-1666-4264-9BC0-46FAB7D13770}"/>
    <cellStyle name="Moneda [0] 6 3 2" xfId="397" xr:uid="{3855953F-94E1-4DDE-A67F-D2C29692F9B4}"/>
    <cellStyle name="Moneda [0] 6 3 2 10" xfId="14486" xr:uid="{3BA19D30-4091-451E-87A7-3DCD14E35B19}"/>
    <cellStyle name="Moneda [0] 6 3 2 10 2" xfId="45534" xr:uid="{0DCEAD1F-CC78-416C-9E57-09DF634D02EF}"/>
    <cellStyle name="Moneda [0] 6 3 2 10 3" xfId="28665" xr:uid="{ECA658FB-DDEA-4A5A-BCF9-7374989D9118}"/>
    <cellStyle name="Moneda [0] 6 3 2 11" xfId="14635" xr:uid="{0829E2AC-7AD1-4ED1-B943-2A30739ACE15}"/>
    <cellStyle name="Moneda [0] 6 3 2 11 2" xfId="45682" xr:uid="{9500BC9C-D848-4FC7-AA0A-16F64968AE0D}"/>
    <cellStyle name="Moneda [0] 6 3 2 11 3" xfId="28813" xr:uid="{C6F9094F-1333-4B51-AA4D-847EA3E4DD28}"/>
    <cellStyle name="Moneda [0] 6 3 2 12" xfId="18147" xr:uid="{C4122FCA-5C82-4CB9-85B9-2048B8805FDF}"/>
    <cellStyle name="Moneda [0] 6 3 2 12 2" xfId="49164" xr:uid="{3FE3B785-4EAC-4F1B-B863-FB73139D568F}"/>
    <cellStyle name="Moneda [0] 6 3 2 12 3" xfId="32295" xr:uid="{5320097A-9235-42D5-BE72-4130A05F08FF}"/>
    <cellStyle name="Moneda [0] 6 3 2 13" xfId="18447" xr:uid="{AC7737DC-8A34-42D0-9F36-E3AE95E4BE9C}"/>
    <cellStyle name="Moneda [0] 6 3 2 13 2" xfId="49464" xr:uid="{268DF639-DA55-496D-BF02-29FF82B3651E}"/>
    <cellStyle name="Moneda [0] 6 3 2 13 3" xfId="32595" xr:uid="{05735B1B-CBDA-4A06-9C6C-0731AFBC3BD9}"/>
    <cellStyle name="Moneda [0] 6 3 2 14" xfId="18747" xr:uid="{A0613B2B-589E-4A00-9F8B-B8A4D5A28155}"/>
    <cellStyle name="Moneda [0] 6 3 2 14 2" xfId="49764" xr:uid="{06D832B0-E2DF-4125-ABF3-6022ADC2D48C}"/>
    <cellStyle name="Moneda [0] 6 3 2 14 3" xfId="32895" xr:uid="{D8DC91AF-EBD9-4E1E-9D62-AF5DE5863B6C}"/>
    <cellStyle name="Moneda [0] 6 3 2 15" xfId="18894" xr:uid="{1DCD269F-E244-4576-B2B6-A2845B206652}"/>
    <cellStyle name="Moneda [0] 6 3 2 15 2" xfId="49911" xr:uid="{BC8BBDDB-263B-4657-A575-986D8569D1C8}"/>
    <cellStyle name="Moneda [0] 6 3 2 15 3" xfId="33042" xr:uid="{5077E7E6-85AD-40FF-A091-FAA2B6F64D34}"/>
    <cellStyle name="Moneda [0] 6 3 2 16" xfId="8227" xr:uid="{E0879099-CFC4-400D-984F-76A642107413}"/>
    <cellStyle name="Moneda [0] 6 3 2 16 2" xfId="53368" xr:uid="{BD65A0C1-6D9D-4C5C-9E20-CFAEFCFC6A41}"/>
    <cellStyle name="Moneda [0] 6 3 2 16 3" xfId="36499" xr:uid="{7D8F096D-4737-4248-83D9-952BB148FF49}"/>
    <cellStyle name="Moneda [0] 6 3 2 17" xfId="36804" xr:uid="{39F865BA-D515-4580-8E9C-DD4124DDDF34}"/>
    <cellStyle name="Moneda [0] 6 3 2 17 2" xfId="53673" xr:uid="{42043F25-6452-4002-8B71-21852C95375F}"/>
    <cellStyle name="Moneda [0] 6 3 2 18" xfId="37114" xr:uid="{1BA15DA6-75A1-4243-9437-CF319D40A13B}"/>
    <cellStyle name="Moneda [0] 6 3 2 18 2" xfId="53983" xr:uid="{B925794E-B6BB-4E03-91C3-2FA50E3E8D76}"/>
    <cellStyle name="Moneda [0] 6 3 2 19" xfId="37417" xr:uid="{F7A4F9B5-D624-4E53-9389-21CDC4AFFC44}"/>
    <cellStyle name="Moneda [0] 6 3 2 19 2" xfId="54286" xr:uid="{FC07E419-372F-4CB0-9A4A-577140CA739C}"/>
    <cellStyle name="Moneda [0] 6 3 2 2" xfId="641" xr:uid="{19207D6B-738B-483B-8025-1E0F1DC4E4C2}"/>
    <cellStyle name="Moneda [0] 6 3 2 2 2" xfId="2913" xr:uid="{A84CA2F5-5A69-45EC-B681-571608CE2DC6}"/>
    <cellStyle name="Moneda [0] 6 3 2 2 2 2" xfId="5328" xr:uid="{9C86145A-48BC-472A-B834-2E034B03B414}"/>
    <cellStyle name="Moneda [0] 6 3 2 2 2 2 2" xfId="13311" xr:uid="{EB7DC9CC-54D3-440C-BB1D-81FF178B9EEC}"/>
    <cellStyle name="Moneda [0] 6 3 2 2 2 2 2 2" xfId="44359" xr:uid="{60066FAC-EACE-4D2D-8DAF-7279000A5849}"/>
    <cellStyle name="Moneda [0] 6 3 2 2 2 2 3" xfId="27490" xr:uid="{5C03D195-FDE4-4BAB-91DE-76CCFD1B632B}"/>
    <cellStyle name="Moneda [0] 6 3 2 2 2 3" xfId="7742" xr:uid="{E786E9A5-D125-4445-BEEE-F1978532B26D}"/>
    <cellStyle name="Moneda [0] 6 3 2 2 2 3 2" xfId="16919" xr:uid="{BC4E5770-B0BD-4078-9BA6-78A4B95F5F49}"/>
    <cellStyle name="Moneda [0] 6 3 2 2 2 3 2 2" xfId="47966" xr:uid="{F962AFA3-B538-4871-8D45-1ED13DBDCA5A}"/>
    <cellStyle name="Moneda [0] 6 3 2 2 2 3 3" xfId="31097" xr:uid="{948D2274-42AF-4EE6-A579-05ED96CC2A2B}"/>
    <cellStyle name="Moneda [0] 6 3 2 2 2 4" xfId="21174" xr:uid="{6E606885-888A-40FA-B408-C9BB6B8EB059}"/>
    <cellStyle name="Moneda [0] 6 3 2 2 2 4 2" xfId="52191" xr:uid="{4E6B27E8-57FD-45FF-A122-47EE7C2ABA6B}"/>
    <cellStyle name="Moneda [0] 6 3 2 2 2 4 3" xfId="35322" xr:uid="{D4EF5319-24FB-4BA4-B1C9-309D1BF361A8}"/>
    <cellStyle name="Moneda [0] 6 3 2 2 2 5" xfId="10153" xr:uid="{05FB9CA9-3832-4059-9741-A18A739A513A}"/>
    <cellStyle name="Moneda [0] 6 3 2 2 2 5 2" xfId="41205" xr:uid="{E5E22CE8-B015-497F-8FE7-716C5A07A34A}"/>
    <cellStyle name="Moneda [0] 6 3 2 2 2 6" xfId="24336" xr:uid="{531AD673-6C29-4B5C-812F-2BF345A04DD8}"/>
    <cellStyle name="Moneda [0] 6 3 2 2 3" xfId="2014" xr:uid="{825C704D-84C5-4ECB-BAC2-C2D3E60EB717}"/>
    <cellStyle name="Moneda [0] 6 3 2 2 3 2" xfId="4429" xr:uid="{C2F3D7AD-6954-4F33-A6F6-C0472E7F9E89}"/>
    <cellStyle name="Moneda [0] 6 3 2 2 3 2 2" xfId="12412" xr:uid="{6A97B09D-F11D-4694-86CD-8BE28FF4D256}"/>
    <cellStyle name="Moneda [0] 6 3 2 2 3 2 2 2" xfId="43460" xr:uid="{15F9AF28-D445-4AAA-8D64-9A4F6F0CD7A5}"/>
    <cellStyle name="Moneda [0] 6 3 2 2 3 2 3" xfId="26591" xr:uid="{BA2FDAF6-19C1-44DB-8CCF-09359FBDBA98}"/>
    <cellStyle name="Moneda [0] 6 3 2 2 3 3" xfId="6843" xr:uid="{BDC937F1-AB13-4F52-A14D-731C54F0D221}"/>
    <cellStyle name="Moneda [0] 6 3 2 2 3 3 2" xfId="16020" xr:uid="{B3B66883-C7A8-4382-B13A-03C41959FB32}"/>
    <cellStyle name="Moneda [0] 6 3 2 2 3 3 2 2" xfId="47067" xr:uid="{3B9BBA24-C8B5-4DF4-B0F9-D9EBE5A9D03E}"/>
    <cellStyle name="Moneda [0] 6 3 2 2 3 3 3" xfId="30198" xr:uid="{8F86068B-3E57-48A7-AF4E-BBCCC933010C}"/>
    <cellStyle name="Moneda [0] 6 3 2 2 3 4" xfId="20275" xr:uid="{8A76302F-9B0C-4AB5-A9E6-945BAF9B8641}"/>
    <cellStyle name="Moneda [0] 6 3 2 2 3 4 2" xfId="51292" xr:uid="{E2AA646F-EF23-40EC-A245-A2B5C55DF66B}"/>
    <cellStyle name="Moneda [0] 6 3 2 2 3 4 3" xfId="34423" xr:uid="{D32FAB81-0663-424B-8B1F-3189CC98F639}"/>
    <cellStyle name="Moneda [0] 6 3 2 2 3 5" xfId="9254" xr:uid="{F4CB6731-9B87-4717-A67A-194DADC86CA0}"/>
    <cellStyle name="Moneda [0] 6 3 2 2 3 5 2" xfId="40306" xr:uid="{2BF75A68-0F88-4A98-AC57-E8D9C8317C04}"/>
    <cellStyle name="Moneda [0] 6 3 2 2 3 6" xfId="23437" xr:uid="{8000465E-5DC3-48E3-8069-8C89D4F316F2}"/>
    <cellStyle name="Moneda [0] 6 3 2 2 4" xfId="1230" xr:uid="{77178777-6C10-4417-A6FA-099730A97DCF}"/>
    <cellStyle name="Moneda [0] 6 3 2 2 4 2" xfId="11629" xr:uid="{7ADF7B9C-C952-45E8-94E4-59A0C70F0B08}"/>
    <cellStyle name="Moneda [0] 6 3 2 2 4 2 2" xfId="42677" xr:uid="{7CE0C904-C1FA-4C99-8D1E-0E69E3C7235A}"/>
    <cellStyle name="Moneda [0] 6 3 2 2 4 3" xfId="25808" xr:uid="{F993D3DB-C528-47EA-AEF9-0A37D004E33C}"/>
    <cellStyle name="Moneda [0] 6 3 2 2 5" xfId="3645" xr:uid="{A29279CB-0DD1-4528-A7B1-F9DFEF0765A8}"/>
    <cellStyle name="Moneda [0] 6 3 2 2 5 2" xfId="15237" xr:uid="{340A1B3A-CEEB-4316-B0DF-63882CD250FF}"/>
    <cellStyle name="Moneda [0] 6 3 2 2 5 2 2" xfId="46284" xr:uid="{72EC4709-CBBF-4DB9-9EA8-5F67B0F35AAA}"/>
    <cellStyle name="Moneda [0] 6 3 2 2 5 3" xfId="29415" xr:uid="{4B9396F1-BC2E-46E8-8EE7-FC59113C83E1}"/>
    <cellStyle name="Moneda [0] 6 3 2 2 6" xfId="6060" xr:uid="{89292E67-7179-4251-A20B-B0D3B0D16BD3}"/>
    <cellStyle name="Moneda [0] 6 3 2 2 6 2" xfId="19492" xr:uid="{2BA0CE88-9ED2-4087-BB88-9C964AC26EB6}"/>
    <cellStyle name="Moneda [0] 6 3 2 2 6 2 2" xfId="50509" xr:uid="{3C56BA85-B74F-4A87-B7BC-33BE2DEFE4C4}"/>
    <cellStyle name="Moneda [0] 6 3 2 2 6 3" xfId="33640" xr:uid="{86538013-7158-497D-9F52-A7B049736BCA}"/>
    <cellStyle name="Moneda [0] 6 3 2 2 7" xfId="8471" xr:uid="{357438D1-004E-4E4C-B30A-93ED752CBA68}"/>
    <cellStyle name="Moneda [0] 6 3 2 2 7 2" xfId="39523" xr:uid="{E48BA26B-8B76-4421-B331-143AD3AEFC1D}"/>
    <cellStyle name="Moneda [0] 6 3 2 2 8" xfId="22654" xr:uid="{CB525690-8D39-4D99-A9E6-C039ECF4F1CC}"/>
    <cellStyle name="Moneda [0] 6 3 2 20" xfId="37717" xr:uid="{773EE8AB-08AA-4F22-8A58-400C95C36939}"/>
    <cellStyle name="Moneda [0] 6 3 2 20 2" xfId="54586" xr:uid="{42306E35-20B0-439C-978C-0986CB216F93}"/>
    <cellStyle name="Moneda [0] 6 3 2 21" xfId="38019" xr:uid="{7B17899A-49F5-4407-AB9F-A7259E33DA64}"/>
    <cellStyle name="Moneda [0] 6 3 2 21 2" xfId="54888" xr:uid="{1C7DC8A4-E467-4A69-9D72-2DF4BEDB3234}"/>
    <cellStyle name="Moneda [0] 6 3 2 22" xfId="38321" xr:uid="{E552A442-B538-4187-AD9F-30279E56A952}"/>
    <cellStyle name="Moneda [0] 6 3 2 22 2" xfId="55190" xr:uid="{FA797DB9-39BA-4CC7-AE91-FBFAA62E4474}"/>
    <cellStyle name="Moneda [0] 6 3 2 23" xfId="38621" xr:uid="{CB8C7144-D7F4-4C70-BA25-7D0194E74494}"/>
    <cellStyle name="Moneda [0] 6 3 2 23 2" xfId="55490" xr:uid="{038386FB-8E53-4FA8-8CC9-9AC37C33A19D}"/>
    <cellStyle name="Moneda [0] 6 3 2 24" xfId="38921" xr:uid="{A9D75A43-C335-4F1F-8DC2-198844F8997B}"/>
    <cellStyle name="Moneda [0] 6 3 2 24 2" xfId="55790" xr:uid="{07008CEE-57B9-48E0-B4DD-D70A5B656E2E}"/>
    <cellStyle name="Moneda [0] 6 3 2 25" xfId="39279" xr:uid="{B7D9D482-63DE-4888-A15F-DC91394D806F}"/>
    <cellStyle name="Moneda [0] 6 3 2 26" xfId="22410" xr:uid="{2037E3C5-F715-427B-8555-51191B737FE8}"/>
    <cellStyle name="Moneda [0] 6 3 2 3" xfId="1416" xr:uid="{5A83A032-6D91-4539-BE7E-2C314AF0CD1B}"/>
    <cellStyle name="Moneda [0] 6 3 2 3 2" xfId="3098" xr:uid="{696597BB-548A-46E3-AA76-5746D2F6E2A0}"/>
    <cellStyle name="Moneda [0] 6 3 2 3 2 2" xfId="5513" xr:uid="{17F89720-0903-4B63-9134-A9CA8507C30C}"/>
    <cellStyle name="Moneda [0] 6 3 2 3 2 2 2" xfId="13496" xr:uid="{8182F660-8CA5-4FD4-ACC3-C921E6231732}"/>
    <cellStyle name="Moneda [0] 6 3 2 3 2 2 2 2" xfId="44544" xr:uid="{92AF851B-DEAE-4396-B3C4-0968713E9C0A}"/>
    <cellStyle name="Moneda [0] 6 3 2 3 2 2 3" xfId="27675" xr:uid="{695A620F-1C34-42F6-8231-2E7B1969D5F2}"/>
    <cellStyle name="Moneda [0] 6 3 2 3 2 3" xfId="7927" xr:uid="{7A5471FA-C460-44AA-B654-572C55A26CC7}"/>
    <cellStyle name="Moneda [0] 6 3 2 3 2 3 2" xfId="17104" xr:uid="{CD40D935-25CF-44C6-B5CD-5A08E4B30EB3}"/>
    <cellStyle name="Moneda [0] 6 3 2 3 2 3 2 2" xfId="48151" xr:uid="{CAB53A7E-AA8D-4B47-BB93-B1289D935F79}"/>
    <cellStyle name="Moneda [0] 6 3 2 3 2 3 3" xfId="31282" xr:uid="{2FFAEEC3-3AA4-4EAF-9B08-6EAD5B714F9C}"/>
    <cellStyle name="Moneda [0] 6 3 2 3 2 4" xfId="21359" xr:uid="{DADE2BFD-742E-4302-A26D-5BA68C8EC2EB}"/>
    <cellStyle name="Moneda [0] 6 3 2 3 2 4 2" xfId="52376" xr:uid="{88B77AEE-6532-462D-82D1-90C56F0EB1B8}"/>
    <cellStyle name="Moneda [0] 6 3 2 3 2 4 3" xfId="35507" xr:uid="{6371B953-5F31-45B4-A55C-8ECF1B2DB805}"/>
    <cellStyle name="Moneda [0] 6 3 2 3 2 5" xfId="10338" xr:uid="{3DC1E23C-1166-4E82-8A69-75931A8456E7}"/>
    <cellStyle name="Moneda [0] 6 3 2 3 2 5 2" xfId="41390" xr:uid="{E83889F6-F4B0-40E1-91D9-441D62B7B8D0}"/>
    <cellStyle name="Moneda [0] 6 3 2 3 2 6" xfId="24521" xr:uid="{39E7A8CA-99F2-40C3-839D-B1DF489E5AC4}"/>
    <cellStyle name="Moneda [0] 6 3 2 3 3" xfId="2326" xr:uid="{54DCCF0A-07A0-4ABB-B62D-CA10A10988F0}"/>
    <cellStyle name="Moneda [0] 6 3 2 3 3 2" xfId="4741" xr:uid="{73A5BF88-DA5F-44E9-8207-FA91ACC31A39}"/>
    <cellStyle name="Moneda [0] 6 3 2 3 3 2 2" xfId="12724" xr:uid="{1E1FE4EC-3DEF-4704-97AF-8446E7FC0477}"/>
    <cellStyle name="Moneda [0] 6 3 2 3 3 2 2 2" xfId="43772" xr:uid="{01AD4475-8388-4E65-B840-6B16ABC986FD}"/>
    <cellStyle name="Moneda [0] 6 3 2 3 3 2 3" xfId="26903" xr:uid="{6818A777-0ABD-4277-B5D6-9616E8A00320}"/>
    <cellStyle name="Moneda [0] 6 3 2 3 3 3" xfId="7155" xr:uid="{01C34CBA-0A7C-40A8-AF9A-D9D02191DD36}"/>
    <cellStyle name="Moneda [0] 6 3 2 3 3 3 2" xfId="16332" xr:uid="{C1BC6C16-4A6F-4CD9-9F29-24389BAE5B11}"/>
    <cellStyle name="Moneda [0] 6 3 2 3 3 3 2 2" xfId="47379" xr:uid="{EE8AFEF5-ADF2-4505-A912-FBED5F2F8C01}"/>
    <cellStyle name="Moneda [0] 6 3 2 3 3 3 3" xfId="30510" xr:uid="{95A8BB80-19C2-4346-B0DC-B3A21B3B0E07}"/>
    <cellStyle name="Moneda [0] 6 3 2 3 3 4" xfId="20587" xr:uid="{B7EF1DF3-B949-4D52-8A62-2705DA05B4ED}"/>
    <cellStyle name="Moneda [0] 6 3 2 3 3 4 2" xfId="51604" xr:uid="{6FDFE517-C938-4C2F-AE06-F038C8128724}"/>
    <cellStyle name="Moneda [0] 6 3 2 3 3 4 3" xfId="34735" xr:uid="{AE6553D8-3DB7-41B5-A0C9-1EC1650A13F6}"/>
    <cellStyle name="Moneda [0] 6 3 2 3 3 5" xfId="9566" xr:uid="{22C7C106-9184-415C-953C-19FAEE6C6499}"/>
    <cellStyle name="Moneda [0] 6 3 2 3 3 5 2" xfId="40618" xr:uid="{C060AF61-31EE-4536-9F88-105FFD18E4C2}"/>
    <cellStyle name="Moneda [0] 6 3 2 3 3 6" xfId="23749" xr:uid="{13477AA2-5BC1-40DD-984A-83FE8DB63B29}"/>
    <cellStyle name="Moneda [0] 6 3 2 3 4" xfId="3831" xr:uid="{0C73D460-1938-425C-B794-B2C9A3D766D6}"/>
    <cellStyle name="Moneda [0] 6 3 2 3 4 2" xfId="11814" xr:uid="{318BE132-D519-4864-A367-7DB549609D4F}"/>
    <cellStyle name="Moneda [0] 6 3 2 3 4 2 2" xfId="42862" xr:uid="{B0ABE87E-B77A-4C37-B39D-E5173713CB0F}"/>
    <cellStyle name="Moneda [0] 6 3 2 3 4 3" xfId="25993" xr:uid="{7206F12C-9211-447A-A5C3-D271D2F9A555}"/>
    <cellStyle name="Moneda [0] 6 3 2 3 5" xfId="6245" xr:uid="{C7D0B75C-5F01-4D4E-8237-A6885D4E488D}"/>
    <cellStyle name="Moneda [0] 6 3 2 3 5 2" xfId="15422" xr:uid="{9096B963-F2E3-42F8-9449-6B67FAFA1E58}"/>
    <cellStyle name="Moneda [0] 6 3 2 3 5 2 2" xfId="46469" xr:uid="{843C5CCC-84A0-4D4B-845E-D1D7502D04A1}"/>
    <cellStyle name="Moneda [0] 6 3 2 3 5 3" xfId="29600" xr:uid="{D95C14F8-ED84-4D95-90A0-E1933AAD75F0}"/>
    <cellStyle name="Moneda [0] 6 3 2 3 6" xfId="19677" xr:uid="{C6D2C087-D662-45E7-8B1C-D3F9FD4DEFA9}"/>
    <cellStyle name="Moneda [0] 6 3 2 3 6 2" xfId="50694" xr:uid="{502921C4-6D2F-4BD4-BE96-310B0823AC0D}"/>
    <cellStyle name="Moneda [0] 6 3 2 3 6 3" xfId="33825" xr:uid="{A35F60D0-E9D3-4CAC-BF17-3BDF7964C57B}"/>
    <cellStyle name="Moneda [0] 6 3 2 3 7" xfId="8656" xr:uid="{EF851619-BF2F-4BE7-A6AD-D7A5199E95EE}"/>
    <cellStyle name="Moneda [0] 6 3 2 3 7 2" xfId="39708" xr:uid="{3179E328-852F-4814-B79D-14B9D1E7E438}"/>
    <cellStyle name="Moneda [0] 6 3 2 3 8" xfId="22839" xr:uid="{BAB8688E-AAFA-4359-A265-0A1AEA2B505A}"/>
    <cellStyle name="Moneda [0] 6 3 2 4" xfId="2669" xr:uid="{0F156084-EA59-484E-94E7-F93D320F8CE5}"/>
    <cellStyle name="Moneda [0] 6 3 2 4 2" xfId="5084" xr:uid="{5D9BDC32-3364-4E82-A39E-06858B7FC6EC}"/>
    <cellStyle name="Moneda [0] 6 3 2 4 2 2" xfId="13067" xr:uid="{55B013CB-8CBA-4566-9E22-93C74E465E93}"/>
    <cellStyle name="Moneda [0] 6 3 2 4 2 2 2" xfId="44115" xr:uid="{86B10E0C-9C44-4E8D-9C6A-64A68FCE88FC}"/>
    <cellStyle name="Moneda [0] 6 3 2 4 2 3" xfId="27246" xr:uid="{7C0094E8-0C5D-4B61-B390-2771457822E9}"/>
    <cellStyle name="Moneda [0] 6 3 2 4 3" xfId="7498" xr:uid="{F582E50B-5555-4206-812F-E8A7FB8B8ECA}"/>
    <cellStyle name="Moneda [0] 6 3 2 4 3 2" xfId="16675" xr:uid="{7B602930-ABB5-4AF2-86BA-216D51ADB638}"/>
    <cellStyle name="Moneda [0] 6 3 2 4 3 2 2" xfId="47722" xr:uid="{7E8BFF5F-51CB-49B0-8AB7-621BD8FDFB44}"/>
    <cellStyle name="Moneda [0] 6 3 2 4 3 3" xfId="30853" xr:uid="{055387F8-D650-4204-9DE0-C557B43D3895}"/>
    <cellStyle name="Moneda [0] 6 3 2 4 4" xfId="20930" xr:uid="{4C85EB91-4604-4508-9468-A3E79739B18D}"/>
    <cellStyle name="Moneda [0] 6 3 2 4 4 2" xfId="51947" xr:uid="{F99C5D39-D50F-4496-904F-952AF6691C0A}"/>
    <cellStyle name="Moneda [0] 6 3 2 4 4 3" xfId="35078" xr:uid="{E3AD5520-E238-4ADF-80FC-3C093E74E650}"/>
    <cellStyle name="Moneda [0] 6 3 2 4 5" xfId="9909" xr:uid="{5202F99C-20A5-44EC-9B4C-409C0BD8686E}"/>
    <cellStyle name="Moneda [0] 6 3 2 4 5 2" xfId="40961" xr:uid="{7BCFB521-7162-4997-AD24-467471844A24}"/>
    <cellStyle name="Moneda [0] 6 3 2 4 6" xfId="24092" xr:uid="{22E29099-DA97-4778-A765-AA17D879094E}"/>
    <cellStyle name="Moneda [0] 6 3 2 5" xfId="1672" xr:uid="{A76ED0A3-F9F4-4A78-8C28-9CDD522E9D2D}"/>
    <cellStyle name="Moneda [0] 6 3 2 5 2" xfId="4087" xr:uid="{DF21806B-349E-42FD-94DF-6454C8A633AA}"/>
    <cellStyle name="Moneda [0] 6 3 2 5 2 2" xfId="12070" xr:uid="{90AE1DE8-57FC-46DA-9632-0C1CC2A6A209}"/>
    <cellStyle name="Moneda [0] 6 3 2 5 2 2 2" xfId="43118" xr:uid="{A20ACE21-647B-4836-9302-9BBEDB5FF464}"/>
    <cellStyle name="Moneda [0] 6 3 2 5 2 3" xfId="26249" xr:uid="{159D65D4-1324-44BD-A111-6D0E7260944B}"/>
    <cellStyle name="Moneda [0] 6 3 2 5 3" xfId="6501" xr:uid="{DB7355FA-E269-4BFF-9491-7C5433E588D5}"/>
    <cellStyle name="Moneda [0] 6 3 2 5 3 2" xfId="15678" xr:uid="{DA01E7EA-E336-4119-993B-CEA79532622A}"/>
    <cellStyle name="Moneda [0] 6 3 2 5 3 2 2" xfId="46725" xr:uid="{AED3EA04-1CA0-4A98-934E-BC85DE114788}"/>
    <cellStyle name="Moneda [0] 6 3 2 5 3 3" xfId="29856" xr:uid="{6EC045DA-8ABC-447B-BC51-9BA72E1B6E25}"/>
    <cellStyle name="Moneda [0] 6 3 2 5 4" xfId="19933" xr:uid="{7AF7E085-E4CF-482B-8779-9BA996A76D0A}"/>
    <cellStyle name="Moneda [0] 6 3 2 5 4 2" xfId="50950" xr:uid="{7DE9A0B1-00AB-4017-A562-0F8E25AD010A}"/>
    <cellStyle name="Moneda [0] 6 3 2 5 4 3" xfId="34081" xr:uid="{D888BCBE-E4E6-47A6-AE2C-D322D569113E}"/>
    <cellStyle name="Moneda [0] 6 3 2 5 5" xfId="8912" xr:uid="{512848E4-1304-4ED3-B538-FD8131404E73}"/>
    <cellStyle name="Moneda [0] 6 3 2 5 5 2" xfId="39964" xr:uid="{E0E14E5F-FB8B-4CAA-A709-8EE0A41BFF70}"/>
    <cellStyle name="Moneda [0] 6 3 2 5 6" xfId="23095" xr:uid="{1B38DE64-CA54-47F8-9FB1-1D3F4B336484}"/>
    <cellStyle name="Moneda [0] 6 3 2 6" xfId="986" xr:uid="{E772E68D-5236-43B5-B61A-6C9C4A7394AB}"/>
    <cellStyle name="Moneda [0] 6 3 2 6 2" xfId="13742" xr:uid="{9353D97E-4303-4DD0-9A53-9DBD2AEBB57A}"/>
    <cellStyle name="Moneda [0] 6 3 2 6 2 2" xfId="44790" xr:uid="{0B8862C6-8A06-4466-AC73-F7A07129E7E0}"/>
    <cellStyle name="Moneda [0] 6 3 2 6 2 3" xfId="27921" xr:uid="{0240BBCA-5DE6-450C-981D-CCE9A185982A}"/>
    <cellStyle name="Moneda [0] 6 3 2 6 3" xfId="17350" xr:uid="{8771CBA2-9FB3-4C98-9298-A1286EEAB29A}"/>
    <cellStyle name="Moneda [0] 6 3 2 6 3 2" xfId="48397" xr:uid="{F30E4F6C-A552-4A3A-9AE0-DE108B862C40}"/>
    <cellStyle name="Moneda [0] 6 3 2 6 3 3" xfId="31528" xr:uid="{C9D60009-0D44-46AC-A6E7-0FED209C0E1B}"/>
    <cellStyle name="Moneda [0] 6 3 2 6 4" xfId="21605" xr:uid="{5212A12B-2B7E-4DFB-BC9B-AFAC243B9008}"/>
    <cellStyle name="Moneda [0] 6 3 2 6 4 2" xfId="52622" xr:uid="{F4DC2E30-1AE1-46D6-AB4D-C99A9A5616C9}"/>
    <cellStyle name="Moneda [0] 6 3 2 6 4 3" xfId="35753" xr:uid="{18B87116-2AC8-4912-A9FD-5F30977EF6D5}"/>
    <cellStyle name="Moneda [0] 6 3 2 6 5" xfId="10584" xr:uid="{52ACDC3D-3DE6-4732-B852-348A267ED62F}"/>
    <cellStyle name="Moneda [0] 6 3 2 6 5 2" xfId="41636" xr:uid="{169E9A7D-07B0-47F7-B2B3-B2E31B5CAEDA}"/>
    <cellStyle name="Moneda [0] 6 3 2 6 6" xfId="24767" xr:uid="{6064B5E2-E0CD-49E6-847E-714484D4EB87}"/>
    <cellStyle name="Moneda [0] 6 3 2 7" xfId="3401" xr:uid="{6BBA517F-0B4C-4CAA-B870-81FACBAB7AD0}"/>
    <cellStyle name="Moneda [0] 6 3 2 7 2" xfId="14039" xr:uid="{F6D4FBDA-D3D7-4216-8E8D-C8D7B89628E3}"/>
    <cellStyle name="Moneda [0] 6 3 2 7 2 2" xfId="45087" xr:uid="{760644B2-9094-4EB0-9DFE-847CB6F7DB07}"/>
    <cellStyle name="Moneda [0] 6 3 2 7 2 3" xfId="28218" xr:uid="{5254FD8D-75AA-4879-B547-DB6BED51A2AF}"/>
    <cellStyle name="Moneda [0] 6 3 2 7 3" xfId="17647" xr:uid="{E49D2077-54D0-46E4-AA96-ACDB408EB48F}"/>
    <cellStyle name="Moneda [0] 6 3 2 7 3 2" xfId="48694" xr:uid="{3D9EC653-5F08-4DFB-91EE-17855DF346AC}"/>
    <cellStyle name="Moneda [0] 6 3 2 7 3 3" xfId="31825" xr:uid="{DA2F0702-7404-4C8D-A342-2514CF9FB2CE}"/>
    <cellStyle name="Moneda [0] 6 3 2 7 4" xfId="21902" xr:uid="{92BAE38C-4B7C-4A7B-9ED6-3FA203BCAB20}"/>
    <cellStyle name="Moneda [0] 6 3 2 7 4 2" xfId="52919" xr:uid="{6556C860-8760-43D5-B35D-9EB509AADDA5}"/>
    <cellStyle name="Moneda [0] 6 3 2 7 4 3" xfId="36050" xr:uid="{B0DF0923-CF9F-44F7-BB0A-4262FCBDF75E}"/>
    <cellStyle name="Moneda [0] 6 3 2 7 5" xfId="10881" xr:uid="{691E7429-FBBF-4BFB-B9D9-45F8F6322034}"/>
    <cellStyle name="Moneda [0] 6 3 2 7 5 2" xfId="41933" xr:uid="{16962C4D-DEF0-4450-8087-63BF2969AD7B}"/>
    <cellStyle name="Moneda [0] 6 3 2 7 6" xfId="25064" xr:uid="{049B74C9-7998-4311-8EC6-5D670574B255}"/>
    <cellStyle name="Moneda [0] 6 3 2 8" xfId="5816" xr:uid="{D5596EF8-66E0-492A-9F31-2979C26762EB}"/>
    <cellStyle name="Moneda [0] 6 3 2 8 2" xfId="14185" xr:uid="{A5FE7E5F-CBCF-4B8B-8B65-067D06B1AC62}"/>
    <cellStyle name="Moneda [0] 6 3 2 8 2 2" xfId="45233" xr:uid="{62AD8E12-3E9D-447D-BF37-5F716181A7D1}"/>
    <cellStyle name="Moneda [0] 6 3 2 8 2 3" xfId="28364" xr:uid="{44550513-1350-40A5-B67C-7C85353FD8D0}"/>
    <cellStyle name="Moneda [0] 6 3 2 8 3" xfId="17793" xr:uid="{5A67BAED-B6AC-478A-8670-FF1528ADD172}"/>
    <cellStyle name="Moneda [0] 6 3 2 8 3 2" xfId="48840" xr:uid="{6EF79A32-32BA-402C-8158-4DF7F3CEE601}"/>
    <cellStyle name="Moneda [0] 6 3 2 8 3 3" xfId="31971" xr:uid="{717DA713-DABB-4995-92D3-6771C618850D}"/>
    <cellStyle name="Moneda [0] 6 3 2 8 4" xfId="22048" xr:uid="{958686A0-B519-430E-BCFE-DACA5891FEDF}"/>
    <cellStyle name="Moneda [0] 6 3 2 8 4 2" xfId="53065" xr:uid="{35CF837D-A20C-477C-9145-E5BE535B11D7}"/>
    <cellStyle name="Moneda [0] 6 3 2 8 4 3" xfId="36196" xr:uid="{04F0D6DE-DAD1-4CA8-8F90-7C51DB315C96}"/>
    <cellStyle name="Moneda [0] 6 3 2 8 5" xfId="11027" xr:uid="{586C8067-C911-45F6-AF9B-B2B37429F146}"/>
    <cellStyle name="Moneda [0] 6 3 2 8 5 2" xfId="42079" xr:uid="{E0415BFC-F29A-4AC7-87A3-291DBFC28018}"/>
    <cellStyle name="Moneda [0] 6 3 2 8 6" xfId="25210" xr:uid="{AB1F7868-A8A7-4325-8C90-5A3B7E1F94FB}"/>
    <cellStyle name="Moneda [0] 6 3 2 9" xfId="11385" xr:uid="{04EEDE3B-7CB4-49F4-83FC-99CCF61B8788}"/>
    <cellStyle name="Moneda [0] 6 3 2 9 2" xfId="14993" xr:uid="{D37280A0-A30C-4EB5-B07F-B56126E07198}"/>
    <cellStyle name="Moneda [0] 6 3 2 9 2 2" xfId="46040" xr:uid="{1388678A-C09E-4320-BB97-CBA942A52F40}"/>
    <cellStyle name="Moneda [0] 6 3 2 9 2 3" xfId="29171" xr:uid="{56CCD3CA-46CE-43C0-B246-7ED08C478A58}"/>
    <cellStyle name="Moneda [0] 6 3 2 9 3" xfId="19248" xr:uid="{C1FE47D5-D17E-4276-9A39-EA75901D1865}"/>
    <cellStyle name="Moneda [0] 6 3 2 9 3 2" xfId="50265" xr:uid="{88EC7A92-E1B8-484F-8CCD-869667986CCC}"/>
    <cellStyle name="Moneda [0] 6 3 2 9 3 3" xfId="33396" xr:uid="{18CB632A-595B-44ED-A922-2F826242CF43}"/>
    <cellStyle name="Moneda [0] 6 3 2 9 4" xfId="42433" xr:uid="{5D7E9A69-C7E7-4E38-B7ED-878CC5C09E27}"/>
    <cellStyle name="Moneda [0] 6 3 2 9 5" xfId="25564" xr:uid="{590C3B15-DE81-4C2A-BE65-14864B53AAAA}"/>
    <cellStyle name="Moneda [0] 6 3 20" xfId="36803" xr:uid="{2CDC5962-4CB7-4AF8-948B-4C93287DE22B}"/>
    <cellStyle name="Moneda [0] 6 3 20 2" xfId="53672" xr:uid="{1B4DB8AB-02E2-4ED3-9831-6C6CB49C47D5}"/>
    <cellStyle name="Moneda [0] 6 3 21" xfId="37113" xr:uid="{B55FCE7D-CC0B-4030-9163-8A2648AD128E}"/>
    <cellStyle name="Moneda [0] 6 3 21 2" xfId="53982" xr:uid="{1D6C5B66-946E-4985-9C76-0BA398C8AFE5}"/>
    <cellStyle name="Moneda [0] 6 3 22" xfId="37416" xr:uid="{B39D6468-81F2-46C3-BDC5-E0DF4BB11224}"/>
    <cellStyle name="Moneda [0] 6 3 22 2" xfId="54285" xr:uid="{69331A3C-9814-4144-AAD4-83681ED944FB}"/>
    <cellStyle name="Moneda [0] 6 3 23" xfId="37716" xr:uid="{DF8AF305-40C0-4156-A297-4C55BD873119}"/>
    <cellStyle name="Moneda [0] 6 3 23 2" xfId="54585" xr:uid="{D7BA2A14-7DF2-4F00-874E-98F4187624C3}"/>
    <cellStyle name="Moneda [0] 6 3 24" xfId="38018" xr:uid="{A76C9593-B7B4-490C-A4CD-EC354CA1B367}"/>
    <cellStyle name="Moneda [0] 6 3 24 2" xfId="54887" xr:uid="{721F7643-E31D-4995-9FC2-1DF8C42E2E31}"/>
    <cellStyle name="Moneda [0] 6 3 25" xfId="38320" xr:uid="{0DCD35BB-AF31-4B4C-8CF2-5354DC482BC8}"/>
    <cellStyle name="Moneda [0] 6 3 25 2" xfId="55189" xr:uid="{A719F17C-D1D3-422B-AEE2-F49374430C72}"/>
    <cellStyle name="Moneda [0] 6 3 26" xfId="38620" xr:uid="{3C50C63F-78F8-453E-A1A7-F1235E5141F4}"/>
    <cellStyle name="Moneda [0] 6 3 26 2" xfId="55489" xr:uid="{CC121F1F-250C-4912-A880-78E735057446}"/>
    <cellStyle name="Moneda [0] 6 3 27" xfId="38920" xr:uid="{268002A6-428E-4076-AFF9-F45E353D8B68}"/>
    <cellStyle name="Moneda [0] 6 3 27 2" xfId="55789" xr:uid="{587FC63C-1503-4849-B54E-8BF017E06D5C}"/>
    <cellStyle name="Moneda [0] 6 3 28" xfId="39137" xr:uid="{8CB9B069-65C7-490A-AD52-E50BD0AE7C7A}"/>
    <cellStyle name="Moneda [0] 6 3 29" xfId="22268" xr:uid="{15A79EDF-ED84-41BD-B9BE-F69081B42E32}"/>
    <cellStyle name="Moneda [0] 6 3 3" xfId="445" xr:uid="{D57A2A06-A021-4BE9-9B41-FF1A42E6C3C2}"/>
    <cellStyle name="Moneda [0] 6 3 3 10" xfId="14693" xr:uid="{63B97A4A-4592-417A-87BB-1A3FB2A30D9C}"/>
    <cellStyle name="Moneda [0] 6 3 3 10 2" xfId="45740" xr:uid="{CCCBF3B8-F4D8-4D55-B456-1B404CC9F8E5}"/>
    <cellStyle name="Moneda [0] 6 3 3 10 3" xfId="28871" xr:uid="{A3F04930-13FF-43C9-A879-A6AA09C24F55}"/>
    <cellStyle name="Moneda [0] 6 3 3 11" xfId="18148" xr:uid="{3225EB89-AE70-4304-8D8F-3C5DDBE89AE9}"/>
    <cellStyle name="Moneda [0] 6 3 3 11 2" xfId="49165" xr:uid="{FCDAC57B-3C68-4899-B541-6AA5120CC63E}"/>
    <cellStyle name="Moneda [0] 6 3 3 11 3" xfId="32296" xr:uid="{81E7A7F0-9D5A-4433-86CF-4E7947C1AAA3}"/>
    <cellStyle name="Moneda [0] 6 3 3 12" xfId="18448" xr:uid="{BC988A78-2BBB-4C85-80E1-BE945460A94E}"/>
    <cellStyle name="Moneda [0] 6 3 3 12 2" xfId="49465" xr:uid="{63E7532E-A06C-4476-B08E-4F8DF9D1CE47}"/>
    <cellStyle name="Moneda [0] 6 3 3 12 3" xfId="32596" xr:uid="{F6811718-5330-4E3A-8983-2F02452B27A8}"/>
    <cellStyle name="Moneda [0] 6 3 3 13" xfId="18748" xr:uid="{4516C8F9-45F5-4720-9294-20233A236DE6}"/>
    <cellStyle name="Moneda [0] 6 3 3 13 2" xfId="49765" xr:uid="{B08E63FA-AD11-4A44-B524-FA8CDE881BF1}"/>
    <cellStyle name="Moneda [0] 6 3 3 13 3" xfId="32896" xr:uid="{432FEEC4-5E6E-48F5-9917-0AB6FBE969E9}"/>
    <cellStyle name="Moneda [0] 6 3 3 14" xfId="18948" xr:uid="{0A62B7CF-DB15-4EB1-8DEF-CD6189E59E2C}"/>
    <cellStyle name="Moneda [0] 6 3 3 14 2" xfId="49965" xr:uid="{1DC1439D-EB11-4614-AF35-D82BE0EFB99B}"/>
    <cellStyle name="Moneda [0] 6 3 3 14 3" xfId="33096" xr:uid="{25F98C41-CC81-46C3-9BED-643556A7882A}"/>
    <cellStyle name="Moneda [0] 6 3 3 15" xfId="8275" xr:uid="{8E7FF511-C932-4653-BDB2-34C5D05A72D7}"/>
    <cellStyle name="Moneda [0] 6 3 3 15 2" xfId="53369" xr:uid="{16522140-31F1-41E1-B34E-4C5A1F144133}"/>
    <cellStyle name="Moneda [0] 6 3 3 15 3" xfId="36500" xr:uid="{2FED5F25-1C5B-4119-9066-9AC89BFCA904}"/>
    <cellStyle name="Moneda [0] 6 3 3 16" xfId="36805" xr:uid="{CC1E5DDF-28EB-4FC2-B61E-E8C68DFB95F6}"/>
    <cellStyle name="Moneda [0] 6 3 3 16 2" xfId="53674" xr:uid="{60E77EBB-72B1-4AF5-A485-6163EB6BF70D}"/>
    <cellStyle name="Moneda [0] 6 3 3 17" xfId="37115" xr:uid="{A7750DD2-DAF5-4DF2-B0D0-F779327D499E}"/>
    <cellStyle name="Moneda [0] 6 3 3 17 2" xfId="53984" xr:uid="{6953D933-7E8D-491F-B6C6-FD11695819E3}"/>
    <cellStyle name="Moneda [0] 6 3 3 18" xfId="37418" xr:uid="{E907D27F-25FC-4D70-B657-2C3B98BC107D}"/>
    <cellStyle name="Moneda [0] 6 3 3 18 2" xfId="54287" xr:uid="{866CFC64-1B6C-4C2F-B931-ED7D0995C911}"/>
    <cellStyle name="Moneda [0] 6 3 3 19" xfId="37718" xr:uid="{8502149B-1254-458F-B64D-F7B6BADA6A3E}"/>
    <cellStyle name="Moneda [0] 6 3 3 19 2" xfId="54587" xr:uid="{F0765B37-7BE7-46C4-B621-95A6AC06EA46}"/>
    <cellStyle name="Moneda [0] 6 3 3 2" xfId="2062" xr:uid="{4ABB0D7D-50FB-4282-A76B-E927870B18D2}"/>
    <cellStyle name="Moneda [0] 6 3 3 2 2" xfId="4477" xr:uid="{2CAC1848-C6DA-49A3-9259-47229A6C1B6B}"/>
    <cellStyle name="Moneda [0] 6 3 3 2 2 2" xfId="12460" xr:uid="{378C0FB5-89F7-4F87-9EC7-CACE09380CF6}"/>
    <cellStyle name="Moneda [0] 6 3 3 2 2 2 2" xfId="43508" xr:uid="{FB8F95C5-17EA-4D1C-BE90-857BDEECAEE7}"/>
    <cellStyle name="Moneda [0] 6 3 3 2 2 3" xfId="26639" xr:uid="{15D383B1-E538-442A-B4D1-4D6CBE0D6D9D}"/>
    <cellStyle name="Moneda [0] 6 3 3 2 3" xfId="6891" xr:uid="{E3A65C3F-B418-44B3-A3A6-523DB8F5DC0D}"/>
    <cellStyle name="Moneda [0] 6 3 3 2 3 2" xfId="16068" xr:uid="{B78E45A6-80C3-4DF1-9CDE-D45C28347BF9}"/>
    <cellStyle name="Moneda [0] 6 3 3 2 3 2 2" xfId="47115" xr:uid="{240613B9-C031-4D60-8FDE-8F02066A8150}"/>
    <cellStyle name="Moneda [0] 6 3 3 2 3 3" xfId="30246" xr:uid="{CFF0EDCA-926B-40AA-8B4E-6B249A9B25B3}"/>
    <cellStyle name="Moneda [0] 6 3 3 2 4" xfId="20323" xr:uid="{EDDFBB6B-DF8F-49DC-AB15-977C62B4D702}"/>
    <cellStyle name="Moneda [0] 6 3 3 2 4 2" xfId="51340" xr:uid="{6CF5F89E-1032-4870-B41C-D1161D40A03F}"/>
    <cellStyle name="Moneda [0] 6 3 3 2 4 3" xfId="34471" xr:uid="{EAE3E508-3438-4AD3-95D0-FB49B1C1AE15}"/>
    <cellStyle name="Moneda [0] 6 3 3 2 5" xfId="9302" xr:uid="{D24FFDD4-AB04-4981-B95A-6C0458DAA0A1}"/>
    <cellStyle name="Moneda [0] 6 3 3 2 5 2" xfId="40354" xr:uid="{91F1D6DC-BE15-4D47-A840-51D0A025AF7D}"/>
    <cellStyle name="Moneda [0] 6 3 3 2 6" xfId="23485" xr:uid="{B348BBC6-D715-4618-B470-151608FF24C5}"/>
    <cellStyle name="Moneda [0] 6 3 3 20" xfId="38020" xr:uid="{9BAC67D6-1A42-48A5-9C33-EB156C7A5C24}"/>
    <cellStyle name="Moneda [0] 6 3 3 20 2" xfId="54889" xr:uid="{7174B1A2-9583-48A9-9F4A-FBB0F62F312A}"/>
    <cellStyle name="Moneda [0] 6 3 3 21" xfId="38322" xr:uid="{01E5343C-1DCB-4A54-8792-9CFEBE35E7AE}"/>
    <cellStyle name="Moneda [0] 6 3 3 21 2" xfId="55191" xr:uid="{28067799-41A2-416C-A515-8C775C402C76}"/>
    <cellStyle name="Moneda [0] 6 3 3 22" xfId="38622" xr:uid="{67F18453-D96E-4A1E-B942-2278A9BD66AF}"/>
    <cellStyle name="Moneda [0] 6 3 3 22 2" xfId="55491" xr:uid="{48D8C881-03B4-43D8-AC9A-F1D3D5E677C5}"/>
    <cellStyle name="Moneda [0] 6 3 3 23" xfId="38922" xr:uid="{19020DCA-8F2D-459A-92A3-BEEF269B0318}"/>
    <cellStyle name="Moneda [0] 6 3 3 23 2" xfId="55791" xr:uid="{44A44DB1-8995-43F8-A42A-AB2108BDDA1B}"/>
    <cellStyle name="Moneda [0] 6 3 3 24" xfId="39327" xr:uid="{8BAB841A-CC26-49F1-A41B-FA114D93FE22}"/>
    <cellStyle name="Moneda [0] 6 3 3 25" xfId="22458" xr:uid="{EFD9C2E4-B91A-4246-9B34-84A831E66F22}"/>
    <cellStyle name="Moneda [0] 6 3 3 3" xfId="2717" xr:uid="{CA5C8B63-85D9-4B8C-82AE-C71E6BBBE879}"/>
    <cellStyle name="Moneda [0] 6 3 3 3 2" xfId="5132" xr:uid="{C3C0B1D4-3C12-4852-925E-68BD65639909}"/>
    <cellStyle name="Moneda [0] 6 3 3 3 2 2" xfId="13115" xr:uid="{DBA67910-E2A3-46AE-8AB7-D81CC4CDB7CC}"/>
    <cellStyle name="Moneda [0] 6 3 3 3 2 2 2" xfId="44163" xr:uid="{8F27A921-74BA-498F-A138-5CBFD83198A2}"/>
    <cellStyle name="Moneda [0] 6 3 3 3 2 3" xfId="27294" xr:uid="{10893D63-7938-4FC1-AA72-5AF6CF9F8199}"/>
    <cellStyle name="Moneda [0] 6 3 3 3 3" xfId="7546" xr:uid="{AD126B48-C103-496E-8FAC-4E9736EFBE4D}"/>
    <cellStyle name="Moneda [0] 6 3 3 3 3 2" xfId="16723" xr:uid="{33B05DD8-A286-4DCD-90FE-369DA27C1739}"/>
    <cellStyle name="Moneda [0] 6 3 3 3 3 2 2" xfId="47770" xr:uid="{A232C095-D915-4019-8440-8EA853E7B9F7}"/>
    <cellStyle name="Moneda [0] 6 3 3 3 3 3" xfId="30901" xr:uid="{E7E5212C-98F7-44F6-B59E-65BE0606A37C}"/>
    <cellStyle name="Moneda [0] 6 3 3 3 4" xfId="20978" xr:uid="{C3322099-D486-4305-B5F8-0B90103FBEE4}"/>
    <cellStyle name="Moneda [0] 6 3 3 3 4 2" xfId="51995" xr:uid="{5FB5F370-7BD7-4FD8-8E6E-8491474B0472}"/>
    <cellStyle name="Moneda [0] 6 3 3 3 4 3" xfId="35126" xr:uid="{03D3932B-C520-4F44-A5A7-D4740FA01AE2}"/>
    <cellStyle name="Moneda [0] 6 3 3 3 5" xfId="9957" xr:uid="{AC5FD95A-12FF-47B2-A0AE-A19B5E2D4C42}"/>
    <cellStyle name="Moneda [0] 6 3 3 3 5 2" xfId="41009" xr:uid="{31FE809B-0473-41B1-BEA7-4EFD0CC4B79B}"/>
    <cellStyle name="Moneda [0] 6 3 3 3 6" xfId="24140" xr:uid="{FFB8DEA3-8F2D-4632-A168-01353E0DC630}"/>
    <cellStyle name="Moneda [0] 6 3 3 4" xfId="1713" xr:uid="{20183943-1827-4A89-A23F-A0DF1C2BD80E}"/>
    <cellStyle name="Moneda [0] 6 3 3 4 2" xfId="4128" xr:uid="{E698BC56-756B-463B-9A67-E07CA38888F6}"/>
    <cellStyle name="Moneda [0] 6 3 3 4 2 2" xfId="12111" xr:uid="{DA4F1040-C714-4CA7-876F-CD12099562EA}"/>
    <cellStyle name="Moneda [0] 6 3 3 4 2 2 2" xfId="43159" xr:uid="{99EF4317-BE9D-4942-AFB1-4D0729B09FF9}"/>
    <cellStyle name="Moneda [0] 6 3 3 4 2 3" xfId="26290" xr:uid="{1609E6B9-C546-4821-B672-740B9744A196}"/>
    <cellStyle name="Moneda [0] 6 3 3 4 3" xfId="6542" xr:uid="{F1ACB2C9-559F-45C1-A0C5-13F499690322}"/>
    <cellStyle name="Moneda [0] 6 3 3 4 3 2" xfId="15719" xr:uid="{8384727D-E7D5-4742-8D00-01468C89FC91}"/>
    <cellStyle name="Moneda [0] 6 3 3 4 3 2 2" xfId="46766" xr:uid="{519FB0B3-B1D9-49C4-B112-A15341DEBF31}"/>
    <cellStyle name="Moneda [0] 6 3 3 4 3 3" xfId="29897" xr:uid="{3798B1CD-6611-4E84-A567-340AC83471C3}"/>
    <cellStyle name="Moneda [0] 6 3 3 4 4" xfId="19974" xr:uid="{9520A40C-E741-445F-BF62-3B7B0DA4FC4A}"/>
    <cellStyle name="Moneda [0] 6 3 3 4 4 2" xfId="50991" xr:uid="{C810048D-4168-4907-9F76-5FBCA31D9FCD}"/>
    <cellStyle name="Moneda [0] 6 3 3 4 4 3" xfId="34122" xr:uid="{A51D6EA6-9127-4C11-BD39-5D73A2D0391E}"/>
    <cellStyle name="Moneda [0] 6 3 3 4 5" xfId="8953" xr:uid="{15A36010-CB4E-435D-B421-B0CA66DEE0A1}"/>
    <cellStyle name="Moneda [0] 6 3 3 4 5 2" xfId="40005" xr:uid="{90D85A89-1D10-43F0-AF32-77088FE0EEEA}"/>
    <cellStyle name="Moneda [0] 6 3 3 4 6" xfId="23136" xr:uid="{EE0C6B8E-A927-411A-AADF-8089B8CBFF9D}"/>
    <cellStyle name="Moneda [0] 6 3 3 5" xfId="1034" xr:uid="{AA53AF6D-4564-4DBA-BD2E-F52D31797855}"/>
    <cellStyle name="Moneda [0] 6 3 3 5 2" xfId="13743" xr:uid="{B51B2473-54DA-4079-9D93-0C80867EE9B1}"/>
    <cellStyle name="Moneda [0] 6 3 3 5 2 2" xfId="44791" xr:uid="{DE7C603F-BF94-4BCD-B7D1-5A7373A43DB1}"/>
    <cellStyle name="Moneda [0] 6 3 3 5 2 3" xfId="27922" xr:uid="{1E3BC846-6B1B-439E-B5A7-1E9C2BA3A382}"/>
    <cellStyle name="Moneda [0] 6 3 3 5 3" xfId="17351" xr:uid="{A38D5024-E58D-4FDE-8CE6-DC15416AE0AE}"/>
    <cellStyle name="Moneda [0] 6 3 3 5 3 2" xfId="48398" xr:uid="{D8AD5D0B-C23C-4D7D-9C64-F68CE3447D38}"/>
    <cellStyle name="Moneda [0] 6 3 3 5 3 3" xfId="31529" xr:uid="{F43B9F60-5A11-4A41-8DA1-D4817A4B4022}"/>
    <cellStyle name="Moneda [0] 6 3 3 5 4" xfId="21606" xr:uid="{4C4B06F7-EFCC-49BC-AB98-F8C443B5AB07}"/>
    <cellStyle name="Moneda [0] 6 3 3 5 4 2" xfId="52623" xr:uid="{CB6DB3C5-D3DF-45CF-A6ED-E169547DDD4C}"/>
    <cellStyle name="Moneda [0] 6 3 3 5 4 3" xfId="35754" xr:uid="{BE32D5BF-DC5A-4D91-8A59-941F97CC0A32}"/>
    <cellStyle name="Moneda [0] 6 3 3 5 5" xfId="10585" xr:uid="{659D0C29-96FC-4390-82B6-5B53B0F9A102}"/>
    <cellStyle name="Moneda [0] 6 3 3 5 5 2" xfId="41637" xr:uid="{86634E4B-0584-4D5B-8547-6045D5934272}"/>
    <cellStyle name="Moneda [0] 6 3 3 5 6" xfId="24768" xr:uid="{F33DA21E-1CA2-4D3C-8366-EBB37A188E71}"/>
    <cellStyle name="Moneda [0] 6 3 3 6" xfId="3449" xr:uid="{F39F8D1F-85F2-4675-9BBD-4BB61D2908B1}"/>
    <cellStyle name="Moneda [0] 6 3 3 6 2" xfId="14040" xr:uid="{CB4A5757-7E7D-44EC-B61F-484DA26B46F6}"/>
    <cellStyle name="Moneda [0] 6 3 3 6 2 2" xfId="45088" xr:uid="{D653A202-46AF-45BB-9E0C-7E203700CCBC}"/>
    <cellStyle name="Moneda [0] 6 3 3 6 2 3" xfId="28219" xr:uid="{91E2DFE4-1B87-48B9-91C9-15E30B42F87C}"/>
    <cellStyle name="Moneda [0] 6 3 3 6 3" xfId="17648" xr:uid="{503F7CDC-4CDB-4681-AC6E-B229486ABAC9}"/>
    <cellStyle name="Moneda [0] 6 3 3 6 3 2" xfId="48695" xr:uid="{186054A8-2A4A-4CEA-B1AA-17DF74BD27AD}"/>
    <cellStyle name="Moneda [0] 6 3 3 6 3 3" xfId="31826" xr:uid="{8E42CBFE-D6A9-432E-AFAE-1125869D0FCA}"/>
    <cellStyle name="Moneda [0] 6 3 3 6 4" xfId="21903" xr:uid="{B712AD93-CEA8-48A1-81FC-BEB65F98BB31}"/>
    <cellStyle name="Moneda [0] 6 3 3 6 4 2" xfId="52920" xr:uid="{36122BDB-9B63-4B3C-A8CC-7E23D858C216}"/>
    <cellStyle name="Moneda [0] 6 3 3 6 4 3" xfId="36051" xr:uid="{E2EB4068-0498-4705-B981-2CDA6D16F433}"/>
    <cellStyle name="Moneda [0] 6 3 3 6 5" xfId="10882" xr:uid="{D754E130-12D3-45FC-8D25-744BB0A2D2F5}"/>
    <cellStyle name="Moneda [0] 6 3 3 6 5 2" xfId="41934" xr:uid="{FD43E893-FF74-43A1-B153-5E76779F6ECB}"/>
    <cellStyle name="Moneda [0] 6 3 3 6 6" xfId="25065" xr:uid="{61711327-A0D7-41D4-9B4F-1B287CFC1CCF}"/>
    <cellStyle name="Moneda [0] 6 3 3 7" xfId="5864" xr:uid="{3F49FABB-C254-4FE5-8409-3C0753BF14AF}"/>
    <cellStyle name="Moneda [0] 6 3 3 7 2" xfId="14239" xr:uid="{8D6C781C-DF2E-4982-9BEF-911D68EDF411}"/>
    <cellStyle name="Moneda [0] 6 3 3 7 2 2" xfId="45287" xr:uid="{96EC9F4F-ACC7-4B92-B0E7-F94793DC3CFA}"/>
    <cellStyle name="Moneda [0] 6 3 3 7 2 3" xfId="28418" xr:uid="{8A725D02-7300-469B-9F47-0A71B557FAB5}"/>
    <cellStyle name="Moneda [0] 6 3 3 7 3" xfId="17851" xr:uid="{B7156258-6002-4C76-86A1-3A8C78A32FC0}"/>
    <cellStyle name="Moneda [0] 6 3 3 7 3 2" xfId="48898" xr:uid="{22FCA7CE-CDF7-4267-9CEE-F2CF1CBC7BB6}"/>
    <cellStyle name="Moneda [0] 6 3 3 7 3 3" xfId="32029" xr:uid="{C571E5D6-74D2-4384-9B16-70EE60941F36}"/>
    <cellStyle name="Moneda [0] 6 3 3 7 4" xfId="22102" xr:uid="{A5EBC594-BADA-41D7-87D8-74D247865B38}"/>
    <cellStyle name="Moneda [0] 6 3 3 7 4 2" xfId="53119" xr:uid="{0049DF8E-5718-4B27-B113-A4C0E4E7391C}"/>
    <cellStyle name="Moneda [0] 6 3 3 7 4 3" xfId="36250" xr:uid="{8A268E01-5B60-4F46-A7FD-F683C61170F7}"/>
    <cellStyle name="Moneda [0] 6 3 3 7 5" xfId="11085" xr:uid="{0476DE72-6030-463F-80A1-1BE2725EC4EE}"/>
    <cellStyle name="Moneda [0] 6 3 3 7 5 2" xfId="42133" xr:uid="{29EEDFE9-AB23-4875-95E5-EC8FF9542287}"/>
    <cellStyle name="Moneda [0] 6 3 3 7 6" xfId="25264" xr:uid="{BD789C04-34AF-4BAE-8B4C-B5E4228657A7}"/>
    <cellStyle name="Moneda [0] 6 3 3 8" xfId="11433" xr:uid="{C14EB8F3-BA6F-45C2-9188-E62AA0B7556D}"/>
    <cellStyle name="Moneda [0] 6 3 3 8 2" xfId="15041" xr:uid="{58E08C4D-DD54-45F5-BA2D-20ACE23622F9}"/>
    <cellStyle name="Moneda [0] 6 3 3 8 2 2" xfId="46088" xr:uid="{3F8EE3C2-FEEB-4513-B595-BB49325DF6A0}"/>
    <cellStyle name="Moneda [0] 6 3 3 8 2 3" xfId="29219" xr:uid="{E4A8E537-4E13-4F43-893E-7A4822635926}"/>
    <cellStyle name="Moneda [0] 6 3 3 8 3" xfId="19296" xr:uid="{1600B8C5-E450-43A8-AB36-349F6C2D5D6F}"/>
    <cellStyle name="Moneda [0] 6 3 3 8 3 2" xfId="50313" xr:uid="{7F3F26FF-5E7F-4CDD-A393-FF7D8E5A6BE8}"/>
    <cellStyle name="Moneda [0] 6 3 3 8 3 3" xfId="33444" xr:uid="{D38EF57E-EEA3-493D-B313-3448FAE13D91}"/>
    <cellStyle name="Moneda [0] 6 3 3 8 4" xfId="42481" xr:uid="{A8736402-1EFC-4430-8638-C5BEA8465CDB}"/>
    <cellStyle name="Moneda [0] 6 3 3 8 5" xfId="25612" xr:uid="{572FCF30-C67B-4470-B610-3AE8D704C1F7}"/>
    <cellStyle name="Moneda [0] 6 3 3 9" xfId="14487" xr:uid="{8327462D-5C25-4AEE-A963-ACBD548AEED6}"/>
    <cellStyle name="Moneda [0] 6 3 3 9 2" xfId="45535" xr:uid="{926C75BB-983E-4ABC-834D-FA84E8F3FD1B}"/>
    <cellStyle name="Moneda [0] 6 3 3 9 3" xfId="28666" xr:uid="{3D446147-10B8-41E2-8622-B5D42B91B0B3}"/>
    <cellStyle name="Moneda [0] 6 3 4" xfId="1323" xr:uid="{58C7CA91-EE7C-40B1-81A5-1A217D4C2C6D}"/>
    <cellStyle name="Moneda [0] 6 3 4 2" xfId="3005" xr:uid="{53CD57B8-06E0-4E3D-B8AB-B0DC5AF07C3D}"/>
    <cellStyle name="Moneda [0] 6 3 4 2 2" xfId="5420" xr:uid="{BD36D218-429A-4FFA-B4CB-6719B0498767}"/>
    <cellStyle name="Moneda [0] 6 3 4 2 2 2" xfId="13403" xr:uid="{C8602E3B-B153-4612-8A7B-AB860E00078C}"/>
    <cellStyle name="Moneda [0] 6 3 4 2 2 2 2" xfId="44451" xr:uid="{FA202E22-7C9F-434E-ADB2-6C6EBEF8A9E0}"/>
    <cellStyle name="Moneda [0] 6 3 4 2 2 3" xfId="27582" xr:uid="{052B281C-E1EC-492C-9271-30951A8D52EB}"/>
    <cellStyle name="Moneda [0] 6 3 4 2 3" xfId="7834" xr:uid="{CA576E53-1F16-438B-9A69-867B7D1F24EC}"/>
    <cellStyle name="Moneda [0] 6 3 4 2 3 2" xfId="17011" xr:uid="{E4588C12-A1F4-486C-BE7F-4D75D2CDEB07}"/>
    <cellStyle name="Moneda [0] 6 3 4 2 3 2 2" xfId="48058" xr:uid="{02ACA264-CB66-4A4B-A2E3-1928BF2B6994}"/>
    <cellStyle name="Moneda [0] 6 3 4 2 3 3" xfId="31189" xr:uid="{33DCBBE2-5155-4021-96C7-7D5C9E4407FB}"/>
    <cellStyle name="Moneda [0] 6 3 4 2 4" xfId="21266" xr:uid="{513D2790-C1BF-4D6F-8B4A-50089FED38A2}"/>
    <cellStyle name="Moneda [0] 6 3 4 2 4 2" xfId="52283" xr:uid="{339DA4D2-172A-4619-A66D-39BD47172EFD}"/>
    <cellStyle name="Moneda [0] 6 3 4 2 4 3" xfId="35414" xr:uid="{18C86826-00A3-4539-9CF5-07A82631C101}"/>
    <cellStyle name="Moneda [0] 6 3 4 2 5" xfId="10245" xr:uid="{FA7ED7CA-0954-4D95-953F-ED7A02B6F175}"/>
    <cellStyle name="Moneda [0] 6 3 4 2 5 2" xfId="41297" xr:uid="{958D212C-0F62-408E-9A28-9C7B8CFBF120}"/>
    <cellStyle name="Moneda [0] 6 3 4 2 6" xfId="24428" xr:uid="{AA2F1851-D105-4F10-9FCE-46A262DF2609}"/>
    <cellStyle name="Moneda [0] 6 3 4 3" xfId="1872" xr:uid="{BE50BE76-0B01-47A1-B940-4ECE214D73A5}"/>
    <cellStyle name="Moneda [0] 6 3 4 3 2" xfId="4287" xr:uid="{AB9C993A-72EA-4A2C-BE53-895E3124E4BC}"/>
    <cellStyle name="Moneda [0] 6 3 4 3 2 2" xfId="12270" xr:uid="{B0CDF5E6-F5C3-4665-9BF7-E2ED8A573734}"/>
    <cellStyle name="Moneda [0] 6 3 4 3 2 2 2" xfId="43318" xr:uid="{76F1488D-1E86-4A1C-9275-735DB49B1B16}"/>
    <cellStyle name="Moneda [0] 6 3 4 3 2 3" xfId="26449" xr:uid="{F2A2CCBC-2ED0-4E60-B155-A0EFB80D3089}"/>
    <cellStyle name="Moneda [0] 6 3 4 3 3" xfId="6701" xr:uid="{3F9D79FE-5BBC-466E-B503-A4A053FF72B8}"/>
    <cellStyle name="Moneda [0] 6 3 4 3 3 2" xfId="15878" xr:uid="{46709DE6-5826-44C2-9A06-9B3D3F610EA3}"/>
    <cellStyle name="Moneda [0] 6 3 4 3 3 2 2" xfId="46925" xr:uid="{2DF570A3-FE9D-48C0-BD64-1CBE79A6E57B}"/>
    <cellStyle name="Moneda [0] 6 3 4 3 3 3" xfId="30056" xr:uid="{DA87CB01-3755-4005-9103-EA80660CD985}"/>
    <cellStyle name="Moneda [0] 6 3 4 3 4" xfId="20133" xr:uid="{15CBD99D-A27B-4C0E-BA5D-1BCF42899E09}"/>
    <cellStyle name="Moneda [0] 6 3 4 3 4 2" xfId="51150" xr:uid="{18CA5BB0-19C7-4597-88E7-599438F6236E}"/>
    <cellStyle name="Moneda [0] 6 3 4 3 4 3" xfId="34281" xr:uid="{F29663D7-DF28-4998-838D-D1C998F402C9}"/>
    <cellStyle name="Moneda [0] 6 3 4 3 5" xfId="9112" xr:uid="{4052D19C-FBAF-4BF6-98BA-724F2FB430A9}"/>
    <cellStyle name="Moneda [0] 6 3 4 3 5 2" xfId="40164" xr:uid="{D5C6061B-F252-4167-8AA6-7A5E66DC4227}"/>
    <cellStyle name="Moneda [0] 6 3 4 3 6" xfId="23295" xr:uid="{A9414240-5775-4186-BFB6-E0F9677E6322}"/>
    <cellStyle name="Moneda [0] 6 3 4 4" xfId="3738" xr:uid="{EAA5CD4F-03BA-4851-9D41-99B6F738DC7E}"/>
    <cellStyle name="Moneda [0] 6 3 4 4 2" xfId="11721" xr:uid="{132B7553-6EF3-41A2-9E6E-28E5C59A3FEE}"/>
    <cellStyle name="Moneda [0] 6 3 4 4 2 2" xfId="42769" xr:uid="{BBB61356-84A1-4624-B1E1-AFFACCFF2CB6}"/>
    <cellStyle name="Moneda [0] 6 3 4 4 3" xfId="25900" xr:uid="{709D30AD-50ED-45C8-B3C0-F4901CB18597}"/>
    <cellStyle name="Moneda [0] 6 3 4 5" xfId="6152" xr:uid="{3FBDD8B1-4F34-4F0F-A4D7-01F220541DA4}"/>
    <cellStyle name="Moneda [0] 6 3 4 5 2" xfId="15329" xr:uid="{FF0500A1-9EFD-40A9-A004-DB4F717C21AF}"/>
    <cellStyle name="Moneda [0] 6 3 4 5 2 2" xfId="46376" xr:uid="{7358046B-E78F-4B4E-AB7C-16B2F20E7228}"/>
    <cellStyle name="Moneda [0] 6 3 4 5 3" xfId="29507" xr:uid="{95A33E7D-3143-4A3D-9B3B-FA28EC9DE966}"/>
    <cellStyle name="Moneda [0] 6 3 4 6" xfId="19584" xr:uid="{E69F4C11-CB0B-4EAD-B4DB-F980727541C8}"/>
    <cellStyle name="Moneda [0] 6 3 4 6 2" xfId="50601" xr:uid="{6739251A-EBC6-46EE-AD9B-A7F8B7F5F88B}"/>
    <cellStyle name="Moneda [0] 6 3 4 6 3" xfId="33732" xr:uid="{494DF861-ACE6-437A-9EFE-6F6C3EEEBC16}"/>
    <cellStyle name="Moneda [0] 6 3 4 7" xfId="8563" xr:uid="{E93F2DC5-2E1F-48BF-86A4-338E40D6C239}"/>
    <cellStyle name="Moneda [0] 6 3 4 7 2" xfId="39615" xr:uid="{CF84011B-B500-43DC-B080-F1679340A7CA}"/>
    <cellStyle name="Moneda [0] 6 3 4 8" xfId="22746" xr:uid="{A8A6EB39-C3C6-4598-83C8-820A267ABD95}"/>
    <cellStyle name="Moneda [0] 6 3 5" xfId="1370" xr:uid="{790DB367-271E-495B-87B8-B7513812EB33}"/>
    <cellStyle name="Moneda [0] 6 3 5 2" xfId="3052" xr:uid="{E1073D19-0E1A-4540-93C5-4D2549388D83}"/>
    <cellStyle name="Moneda [0] 6 3 5 2 2" xfId="5467" xr:uid="{F733454D-50CA-4A1B-8541-3D6DE7440150}"/>
    <cellStyle name="Moneda [0] 6 3 5 2 2 2" xfId="13450" xr:uid="{764D03E0-5905-4327-B22C-3BD8BC6EC251}"/>
    <cellStyle name="Moneda [0] 6 3 5 2 2 2 2" xfId="44498" xr:uid="{2304B9A0-F5FB-4611-8DFE-E460DE99184B}"/>
    <cellStyle name="Moneda [0] 6 3 5 2 2 3" xfId="27629" xr:uid="{8FA2D28C-BFE9-4302-9B82-513600E323F6}"/>
    <cellStyle name="Moneda [0] 6 3 5 2 3" xfId="7881" xr:uid="{43BA8AA8-4936-41BA-A5CF-02DB35C3B374}"/>
    <cellStyle name="Moneda [0] 6 3 5 2 3 2" xfId="17058" xr:uid="{0F7C9531-9CF5-4FDD-A765-D98C850AC48C}"/>
    <cellStyle name="Moneda [0] 6 3 5 2 3 2 2" xfId="48105" xr:uid="{54217E2A-DE6B-486B-8249-414BBCABD1BF}"/>
    <cellStyle name="Moneda [0] 6 3 5 2 3 3" xfId="31236" xr:uid="{11433BB7-126D-4B4D-B348-E56F60ECBB36}"/>
    <cellStyle name="Moneda [0] 6 3 5 2 4" xfId="21313" xr:uid="{C9FC443F-EAF4-4031-81ED-07787265B5D5}"/>
    <cellStyle name="Moneda [0] 6 3 5 2 4 2" xfId="52330" xr:uid="{2862938E-DF79-4C38-A398-6485C9B728BB}"/>
    <cellStyle name="Moneda [0] 6 3 5 2 4 3" xfId="35461" xr:uid="{7937C294-1375-4E58-B336-1E742557F359}"/>
    <cellStyle name="Moneda [0] 6 3 5 2 5" xfId="10292" xr:uid="{C7C2E410-66E7-4C14-9809-6F70F685FB9E}"/>
    <cellStyle name="Moneda [0] 6 3 5 2 5 2" xfId="41344" xr:uid="{914A28D8-89B4-41C1-AAEA-604CBCDC9877}"/>
    <cellStyle name="Moneda [0] 6 3 5 2 6" xfId="24475" xr:uid="{F99E19C8-B474-412F-B5B5-A5E145D8F478}"/>
    <cellStyle name="Moneda [0] 6 3 5 3" xfId="2174" xr:uid="{B76377F5-F837-4973-9EE4-A8547741E787}"/>
    <cellStyle name="Moneda [0] 6 3 5 3 2" xfId="4589" xr:uid="{FF194E79-9D6A-43D2-BF93-744A950A7680}"/>
    <cellStyle name="Moneda [0] 6 3 5 3 2 2" xfId="12572" xr:uid="{0BD65933-8E0C-469C-8C23-CF95548C875A}"/>
    <cellStyle name="Moneda [0] 6 3 5 3 2 2 2" xfId="43620" xr:uid="{4AA68C31-C1CE-4140-AE44-F21253DECAA4}"/>
    <cellStyle name="Moneda [0] 6 3 5 3 2 3" xfId="26751" xr:uid="{903B099D-977C-4DAD-8426-A28F53EF34C7}"/>
    <cellStyle name="Moneda [0] 6 3 5 3 3" xfId="7003" xr:uid="{2926E934-CF03-4446-9614-B6F2D3A2516F}"/>
    <cellStyle name="Moneda [0] 6 3 5 3 3 2" xfId="16180" xr:uid="{7760C5A5-35CE-4298-B590-A4B98049854F}"/>
    <cellStyle name="Moneda [0] 6 3 5 3 3 2 2" xfId="47227" xr:uid="{368D7067-2E7F-4670-9E90-BF712DD09B4D}"/>
    <cellStyle name="Moneda [0] 6 3 5 3 3 3" xfId="30358" xr:uid="{D39E8962-D98E-4C30-8BBD-F0EFB89D2452}"/>
    <cellStyle name="Moneda [0] 6 3 5 3 4" xfId="20435" xr:uid="{EA61E8F9-9BB7-45B1-9AE9-E82A83B25FD2}"/>
    <cellStyle name="Moneda [0] 6 3 5 3 4 2" xfId="51452" xr:uid="{44223AA8-4C35-4EAC-A944-F177FD007862}"/>
    <cellStyle name="Moneda [0] 6 3 5 3 4 3" xfId="34583" xr:uid="{89540848-CAFE-499C-AFDB-F0D4D21E1D52}"/>
    <cellStyle name="Moneda [0] 6 3 5 3 5" xfId="9414" xr:uid="{42D51F77-46D5-40B3-9F4C-E22E854A20D4}"/>
    <cellStyle name="Moneda [0] 6 3 5 3 5 2" xfId="40466" xr:uid="{256584CE-5F11-4F8D-944E-B90F57988DEC}"/>
    <cellStyle name="Moneda [0] 6 3 5 3 6" xfId="23597" xr:uid="{38C502B0-9338-4C48-A281-5F0C53B1B625}"/>
    <cellStyle name="Moneda [0] 6 3 5 4" xfId="3785" xr:uid="{5ED2AE78-0A76-4C5B-ADE2-5CDF639CEE5F}"/>
    <cellStyle name="Moneda [0] 6 3 5 4 2" xfId="11768" xr:uid="{EFF0B771-97B0-47A6-9C5B-1F68D8879459}"/>
    <cellStyle name="Moneda [0] 6 3 5 4 2 2" xfId="42816" xr:uid="{2B3D3D80-3F79-4460-AFCF-7653EEF8EB5B}"/>
    <cellStyle name="Moneda [0] 6 3 5 4 3" xfId="25947" xr:uid="{D92EB655-F6D0-4F14-B58C-FCC6A6448A34}"/>
    <cellStyle name="Moneda [0] 6 3 5 5" xfId="6199" xr:uid="{3FB2E18F-214A-45FC-923C-F16C058928BC}"/>
    <cellStyle name="Moneda [0] 6 3 5 5 2" xfId="15376" xr:uid="{EA1646A1-8595-4B4A-8966-0144FE664E61}"/>
    <cellStyle name="Moneda [0] 6 3 5 5 2 2" xfId="46423" xr:uid="{A81155DE-E649-41D1-AC56-1D2733E5BB9E}"/>
    <cellStyle name="Moneda [0] 6 3 5 5 3" xfId="29554" xr:uid="{B32FBA63-FEA3-45C6-BF02-04F8FFDC51F4}"/>
    <cellStyle name="Moneda [0] 6 3 5 6" xfId="19631" xr:uid="{37546914-47FA-46E5-BC25-122AC2D98DC0}"/>
    <cellStyle name="Moneda [0] 6 3 5 6 2" xfId="50648" xr:uid="{57166596-4147-4C65-903D-60FCD8C9DEF3}"/>
    <cellStyle name="Moneda [0] 6 3 5 6 3" xfId="33779" xr:uid="{75096309-3D2E-4D2C-AA58-ACB7DF9FC1BF}"/>
    <cellStyle name="Moneda [0] 6 3 5 7" xfId="8610" xr:uid="{9409B846-FD4C-48EB-B76A-FF6DF483DCFF}"/>
    <cellStyle name="Moneda [0] 6 3 5 7 2" xfId="39662" xr:uid="{FB78DC60-3AB9-41A4-A4EC-F51CB24E50CF}"/>
    <cellStyle name="Moneda [0] 6 3 5 8" xfId="22793" xr:uid="{9D59B0AA-47C7-49AE-B796-397889A2FFF9}"/>
    <cellStyle name="Moneda [0] 6 3 6" xfId="2369" xr:uid="{2DBBC439-4BAC-4911-90B3-A93D4800684F}"/>
    <cellStyle name="Moneda [0] 6 3 6 2" xfId="4784" xr:uid="{77382B95-A622-4110-91EB-6E191137CB34}"/>
    <cellStyle name="Moneda [0] 6 3 6 2 2" xfId="12767" xr:uid="{8B591933-B155-4F75-A28B-37862ED2BE58}"/>
    <cellStyle name="Moneda [0] 6 3 6 2 2 2" xfId="43815" xr:uid="{9AB036E1-9158-4587-8D67-15DE0D37518C}"/>
    <cellStyle name="Moneda [0] 6 3 6 2 3" xfId="26946" xr:uid="{12DCFD24-9676-486A-945B-6A510208E8DA}"/>
    <cellStyle name="Moneda [0] 6 3 6 3" xfId="7198" xr:uid="{05A927E0-1A71-4426-8987-CC65F6E498BA}"/>
    <cellStyle name="Moneda [0] 6 3 6 3 2" xfId="16375" xr:uid="{67E250F7-325C-49A8-959A-1FD2BE66BB40}"/>
    <cellStyle name="Moneda [0] 6 3 6 3 2 2" xfId="47422" xr:uid="{AD5535B8-6095-460C-9A9A-8102DA512FFA}"/>
    <cellStyle name="Moneda [0] 6 3 6 3 3" xfId="30553" xr:uid="{81210462-2F5F-4FF5-836E-AA0DECC16C0E}"/>
    <cellStyle name="Moneda [0] 6 3 6 4" xfId="20630" xr:uid="{1A0932D9-966F-4751-B04B-27CFE260650A}"/>
    <cellStyle name="Moneda [0] 6 3 6 4 2" xfId="51647" xr:uid="{9AD5B550-9AAD-4051-8605-5749B81CB2CF}"/>
    <cellStyle name="Moneda [0] 6 3 6 4 3" xfId="34778" xr:uid="{9B0F2B01-F4A1-4F00-99D0-C26F72D3BDAE}"/>
    <cellStyle name="Moneda [0] 6 3 6 5" xfId="9609" xr:uid="{0F5710FD-EE64-47AF-94FD-3F761094333A}"/>
    <cellStyle name="Moneda [0] 6 3 6 5 2" xfId="40661" xr:uid="{30C398B9-0972-4F62-9198-250024757BDC}"/>
    <cellStyle name="Moneda [0] 6 3 6 6" xfId="23792" xr:uid="{8210033D-779C-4910-A93B-DED00B595834}"/>
    <cellStyle name="Moneda [0] 6 3 7" xfId="2527" xr:uid="{C37AC928-D0B9-4ECA-9A4E-1E8D9B1AE7C7}"/>
    <cellStyle name="Moneda [0] 6 3 7 2" xfId="4942" xr:uid="{16CDC1A6-9169-48A0-92EF-1E4DC01B1732}"/>
    <cellStyle name="Moneda [0] 6 3 7 2 2" xfId="12925" xr:uid="{29FB2A28-BCA7-4B35-9632-7AA1136A8606}"/>
    <cellStyle name="Moneda [0] 6 3 7 2 2 2" xfId="43973" xr:uid="{FFC9E810-F5C6-47D2-8803-1710FD273652}"/>
    <cellStyle name="Moneda [0] 6 3 7 2 3" xfId="27104" xr:uid="{FDFA028C-3D68-4D5E-83B3-3AA318A6B6B6}"/>
    <cellStyle name="Moneda [0] 6 3 7 3" xfId="7356" xr:uid="{C302AED9-C82C-4C3F-B7ED-632E7883A0BE}"/>
    <cellStyle name="Moneda [0] 6 3 7 3 2" xfId="16533" xr:uid="{489372CD-DFC2-421D-B3BB-63C680122456}"/>
    <cellStyle name="Moneda [0] 6 3 7 3 2 2" xfId="47580" xr:uid="{588B072E-1923-4733-A575-4420CF5E2803}"/>
    <cellStyle name="Moneda [0] 6 3 7 3 3" xfId="30711" xr:uid="{E4157810-03B8-4F4A-BEE5-09FD5C810E1B}"/>
    <cellStyle name="Moneda [0] 6 3 7 4" xfId="20788" xr:uid="{14012A65-4B59-46BB-847D-2EB35FFB7BFB}"/>
    <cellStyle name="Moneda [0] 6 3 7 4 2" xfId="51805" xr:uid="{A2370D50-5E73-44FF-BA61-EC8DB98190A9}"/>
    <cellStyle name="Moneda [0] 6 3 7 4 3" xfId="34936" xr:uid="{A45C6E01-6B53-425A-A56E-630F5C5DD420}"/>
    <cellStyle name="Moneda [0] 6 3 7 5" xfId="9767" xr:uid="{39B18BAF-F543-404E-B5F7-17A4D785EE09}"/>
    <cellStyle name="Moneda [0] 6 3 7 5 2" xfId="40819" xr:uid="{EED9C760-5527-4AB0-925F-0F4528C5A567}"/>
    <cellStyle name="Moneda [0] 6 3 7 6" xfId="23950" xr:uid="{C67A533F-AA5B-4A8D-9CC6-D5CB755B1CCE}"/>
    <cellStyle name="Moneda [0] 6 3 8" xfId="1520" xr:uid="{51B7CC7D-1062-489E-A9D3-6D8D53FC95A4}"/>
    <cellStyle name="Moneda [0] 6 3 8 2" xfId="3935" xr:uid="{E28A8E85-79D9-4F60-A29C-02205230EA65}"/>
    <cellStyle name="Moneda [0] 6 3 8 2 2" xfId="11918" xr:uid="{4FF521BD-E50A-42BB-837F-CFA2AE6FF6ED}"/>
    <cellStyle name="Moneda [0] 6 3 8 2 2 2" xfId="42966" xr:uid="{796794A3-88B5-47B4-AA11-79AA9A4E22B3}"/>
    <cellStyle name="Moneda [0] 6 3 8 2 3" xfId="26097" xr:uid="{1D84271F-9ED8-474C-8466-F121D6F71F5E}"/>
    <cellStyle name="Moneda [0] 6 3 8 3" xfId="6349" xr:uid="{A5D6AFB1-6BA8-49B6-B3CE-89A475B7EA27}"/>
    <cellStyle name="Moneda [0] 6 3 8 3 2" xfId="15526" xr:uid="{0883343C-5A5D-41E8-AC7A-3BD0107E5A57}"/>
    <cellStyle name="Moneda [0] 6 3 8 3 2 2" xfId="46573" xr:uid="{9F253E0A-B0F4-4262-A9BF-D9E27BA5AEBB}"/>
    <cellStyle name="Moneda [0] 6 3 8 3 3" xfId="29704" xr:uid="{3AEC7D0E-00AE-41ED-BFC1-FF6F49D80691}"/>
    <cellStyle name="Moneda [0] 6 3 8 4" xfId="19781" xr:uid="{6C0DCA04-3FC2-43D8-9C0A-D7AC5034A6DC}"/>
    <cellStyle name="Moneda [0] 6 3 8 4 2" xfId="50798" xr:uid="{6EE5B02D-77CD-4F76-9DFA-5CC7A875AE43}"/>
    <cellStyle name="Moneda [0] 6 3 8 4 3" xfId="33929" xr:uid="{F89630C0-D615-4E4C-BE11-C2E749507F6A}"/>
    <cellStyle name="Moneda [0] 6 3 8 5" xfId="8760" xr:uid="{CB028E22-5218-47DB-B53B-E7DA85737001}"/>
    <cellStyle name="Moneda [0] 6 3 8 5 2" xfId="39812" xr:uid="{AB519694-97AB-40D6-976B-C1A679521C80}"/>
    <cellStyle name="Moneda [0] 6 3 8 6" xfId="22943" xr:uid="{C7B36D13-A8A6-43B5-8B9A-FF1063EFD46B}"/>
    <cellStyle name="Moneda [0] 6 3 9" xfId="844" xr:uid="{8D7527AC-AAFC-45F3-8446-9498E3FC5992}"/>
    <cellStyle name="Moneda [0] 6 3 9 2" xfId="13741" xr:uid="{C0A38FD6-7896-42A0-984F-C225507A652D}"/>
    <cellStyle name="Moneda [0] 6 3 9 2 2" xfId="44789" xr:uid="{39D73B92-BEDB-4B86-A685-981BA68D4CD0}"/>
    <cellStyle name="Moneda [0] 6 3 9 2 3" xfId="27920" xr:uid="{9472F4E3-7CB8-4E0D-8A95-BFFAA878D431}"/>
    <cellStyle name="Moneda [0] 6 3 9 3" xfId="17349" xr:uid="{3A00827B-AD2E-4F82-80EE-D03C7C8589AF}"/>
    <cellStyle name="Moneda [0] 6 3 9 3 2" xfId="48396" xr:uid="{3E7B9E6C-E090-4E5A-BF88-0E63CA5A94E8}"/>
    <cellStyle name="Moneda [0] 6 3 9 3 3" xfId="31527" xr:uid="{5699FCEF-06DF-44C9-ADCA-103DC4B99DAC}"/>
    <cellStyle name="Moneda [0] 6 3 9 4" xfId="21604" xr:uid="{A04B9427-C572-4671-B389-8555FA8FE10C}"/>
    <cellStyle name="Moneda [0] 6 3 9 4 2" xfId="52621" xr:uid="{B08D5E2F-A920-45F3-8B21-90A6D09B637D}"/>
    <cellStyle name="Moneda [0] 6 3 9 4 3" xfId="35752" xr:uid="{971A9B95-7666-4F09-839C-30418D18E302}"/>
    <cellStyle name="Moneda [0] 6 3 9 5" xfId="10583" xr:uid="{79E1237D-B6C7-44E9-8B96-727EADBD81F1}"/>
    <cellStyle name="Moneda [0] 6 3 9 5 2" xfId="41635" xr:uid="{AC565348-4EA3-4099-B6D8-D6DD08C17773}"/>
    <cellStyle name="Moneda [0] 6 3 9 6" xfId="24766" xr:uid="{0D595772-F5A0-422C-AF1E-0D1BD41D4F63}"/>
    <cellStyle name="Moneda [0] 6 30" xfId="38314" xr:uid="{722279C4-C6E4-47AA-9047-C6AA30487E04}"/>
    <cellStyle name="Moneda [0] 6 30 2" xfId="55183" xr:uid="{DC330467-8545-49F4-AF2F-BCA67D1C17B8}"/>
    <cellStyle name="Moneda [0] 6 31" xfId="38614" xr:uid="{3DF7EDCC-BC38-4D2D-BDAD-46B93D007A30}"/>
    <cellStyle name="Moneda [0] 6 31 2" xfId="55483" xr:uid="{119E5514-CAA4-4533-9F7D-F35325CEB668}"/>
    <cellStyle name="Moneda [0] 6 32" xfId="38914" xr:uid="{50CD8342-26D3-4B3D-997D-1B4A79C414E0}"/>
    <cellStyle name="Moneda [0] 6 32 2" xfId="55783" xr:uid="{517FD3A3-67C9-4362-AA8B-33F08F8510DF}"/>
    <cellStyle name="Moneda [0] 6 33" xfId="39016" xr:uid="{09644283-F8F2-49E6-B61D-5E705F8E0E4D}"/>
    <cellStyle name="Moneda [0] 6 34" xfId="22147" xr:uid="{5919EC00-ADB6-4001-A50D-E504C98E49FC}"/>
    <cellStyle name="Moneda [0] 6 4" xfId="308" xr:uid="{AD8FE2CD-6F8F-4F3A-A060-4B84EC962842}"/>
    <cellStyle name="Moneda [0] 6 4 10" xfId="14488" xr:uid="{8BD2F76D-AFC3-423D-A039-9E96F930078D}"/>
    <cellStyle name="Moneda [0] 6 4 10 2" xfId="45536" xr:uid="{09619374-2BB2-4808-9DD3-FA5E03F3D2C9}"/>
    <cellStyle name="Moneda [0] 6 4 10 3" xfId="28667" xr:uid="{C19A3E8D-96CB-4F7F-8FD4-58B91BACEC8A}"/>
    <cellStyle name="Moneda [0] 6 4 11" xfId="14626" xr:uid="{11C37C0B-7C92-48C4-8C0E-2D07815206C4}"/>
    <cellStyle name="Moneda [0] 6 4 11 2" xfId="45673" xr:uid="{8034B735-E22F-4C62-88F4-3F2A3E74AD05}"/>
    <cellStyle name="Moneda [0] 6 4 11 3" xfId="28804" xr:uid="{0F7CCA76-D7AE-47D4-8C94-FE7D74D616BA}"/>
    <cellStyle name="Moneda [0] 6 4 12" xfId="18149" xr:uid="{747B4F6C-A570-44D5-8859-95BC839CF197}"/>
    <cellStyle name="Moneda [0] 6 4 12 2" xfId="49166" xr:uid="{E1653AE3-06C0-4525-8D3A-BDB92B471173}"/>
    <cellStyle name="Moneda [0] 6 4 12 3" xfId="32297" xr:uid="{ACA95AE6-944E-4C7A-8A54-571EFA91CC52}"/>
    <cellStyle name="Moneda [0] 6 4 13" xfId="18449" xr:uid="{9C5F886F-EF70-4A51-BE4B-7F432AF441F1}"/>
    <cellStyle name="Moneda [0] 6 4 13 2" xfId="49466" xr:uid="{2B5A549B-0DA3-412B-9CBD-55F77F969E44}"/>
    <cellStyle name="Moneda [0] 6 4 13 3" xfId="32597" xr:uid="{79C28697-9D3B-412C-BEE2-802ABCB59397}"/>
    <cellStyle name="Moneda [0] 6 4 14" xfId="18749" xr:uid="{0596A6CD-6E33-47A0-8EC2-F47C7ACB74EE}"/>
    <cellStyle name="Moneda [0] 6 4 14 2" xfId="49766" xr:uid="{C41F52B7-6BFE-43C8-9A20-2120F77DB6E5}"/>
    <cellStyle name="Moneda [0] 6 4 14 3" xfId="32897" xr:uid="{2CB3A044-A2E3-42B3-8C11-108F1299D3EC}"/>
    <cellStyle name="Moneda [0] 6 4 15" xfId="18885" xr:uid="{1A7B608B-CA46-4F9A-BCF9-79630FF96A38}"/>
    <cellStyle name="Moneda [0] 6 4 15 2" xfId="49902" xr:uid="{FDD209BB-E5A8-4D35-AA76-7D83C80A552A}"/>
    <cellStyle name="Moneda [0] 6 4 15 3" xfId="33033" xr:uid="{F68EBA3C-4F79-4C2A-9B74-760B295EC298}"/>
    <cellStyle name="Moneda [0] 6 4 16" xfId="8139" xr:uid="{200AE03B-13B7-41EA-8F21-86EA75762E69}"/>
    <cellStyle name="Moneda [0] 6 4 16 2" xfId="53370" xr:uid="{796EE421-9162-4E4B-9D27-0500F499FFCE}"/>
    <cellStyle name="Moneda [0] 6 4 16 3" xfId="36501" xr:uid="{FA1EF68C-0D2D-481F-BED6-A91DF54D76B2}"/>
    <cellStyle name="Moneda [0] 6 4 17" xfId="36806" xr:uid="{E05F47A9-E1FB-4B6F-B817-500699308E7E}"/>
    <cellStyle name="Moneda [0] 6 4 17 2" xfId="53675" xr:uid="{38BC2948-642C-4FBE-84C5-E092365622D2}"/>
    <cellStyle name="Moneda [0] 6 4 18" xfId="37116" xr:uid="{4D814864-7402-4A7D-93D7-2540C07F8A79}"/>
    <cellStyle name="Moneda [0] 6 4 18 2" xfId="53985" xr:uid="{6BCCB706-2774-4AB9-9793-E683A2F33936}"/>
    <cellStyle name="Moneda [0] 6 4 19" xfId="37419" xr:uid="{04CEB961-B618-4353-AD77-84F99833394B}"/>
    <cellStyle name="Moneda [0] 6 4 19 2" xfId="54288" xr:uid="{5F03C39E-5CEE-4EE5-87BB-0708F7A5BADA}"/>
    <cellStyle name="Moneda [0] 6 4 2" xfId="642" xr:uid="{07F20CD9-C755-4577-8D81-2079A8A4E207}"/>
    <cellStyle name="Moneda [0] 6 4 2 2" xfId="2914" xr:uid="{72E29907-A312-4A2E-B768-89ABD070EAD5}"/>
    <cellStyle name="Moneda [0] 6 4 2 2 2" xfId="5329" xr:uid="{E613D498-DD17-400B-AF1D-68E876D1937E}"/>
    <cellStyle name="Moneda [0] 6 4 2 2 2 2" xfId="13312" xr:uid="{3C68EBEA-60D6-4BAA-8F5E-30065F74D48D}"/>
    <cellStyle name="Moneda [0] 6 4 2 2 2 2 2" xfId="44360" xr:uid="{6AA9ADB1-4857-47C7-89BC-58042E453C20}"/>
    <cellStyle name="Moneda [0] 6 4 2 2 2 3" xfId="27491" xr:uid="{82CAF792-9CCC-44E3-B602-69AE990D6687}"/>
    <cellStyle name="Moneda [0] 6 4 2 2 3" xfId="7743" xr:uid="{78CAF331-2712-4602-8841-3AF69376D5CD}"/>
    <cellStyle name="Moneda [0] 6 4 2 2 3 2" xfId="16920" xr:uid="{13AC0663-149D-441B-BEE8-FC2F6EF6445C}"/>
    <cellStyle name="Moneda [0] 6 4 2 2 3 2 2" xfId="47967" xr:uid="{0AFA0DFF-E3DA-41DD-9CBB-86E6C631EE87}"/>
    <cellStyle name="Moneda [0] 6 4 2 2 3 3" xfId="31098" xr:uid="{7EDEEB16-7233-4FB0-8833-A085BAD02EDF}"/>
    <cellStyle name="Moneda [0] 6 4 2 2 4" xfId="21175" xr:uid="{290B3675-F002-446A-986F-D56722C38578}"/>
    <cellStyle name="Moneda [0] 6 4 2 2 4 2" xfId="52192" xr:uid="{4E2E3CE7-10AD-432C-B855-CC81C0F1EC9D}"/>
    <cellStyle name="Moneda [0] 6 4 2 2 4 3" xfId="35323" xr:uid="{395AAE67-A8F4-43B0-A753-160543C11EED}"/>
    <cellStyle name="Moneda [0] 6 4 2 2 5" xfId="10154" xr:uid="{023BEC13-32AB-4DF4-BDB3-8341B204B9FE}"/>
    <cellStyle name="Moneda [0] 6 4 2 2 5 2" xfId="41206" xr:uid="{6139D007-2757-454C-8074-E5838D094399}"/>
    <cellStyle name="Moneda [0] 6 4 2 2 6" xfId="24337" xr:uid="{627F6563-5A60-44BC-9E2A-AAA4DC44B7FA}"/>
    <cellStyle name="Moneda [0] 6 4 2 3" xfId="1926" xr:uid="{899C83C7-8577-43B0-8080-83F6D2B7F81C}"/>
    <cellStyle name="Moneda [0] 6 4 2 3 2" xfId="4341" xr:uid="{DD7B08B3-D169-4456-9F19-26DF19B1B08E}"/>
    <cellStyle name="Moneda [0] 6 4 2 3 2 2" xfId="12324" xr:uid="{27072735-8A92-472A-ADFA-D5B21F2E125B}"/>
    <cellStyle name="Moneda [0] 6 4 2 3 2 2 2" xfId="43372" xr:uid="{05FE33ED-5C34-4800-84B8-B06B633B821B}"/>
    <cellStyle name="Moneda [0] 6 4 2 3 2 3" xfId="26503" xr:uid="{9851C121-C918-45EC-86D6-2AF76EDCADE7}"/>
    <cellStyle name="Moneda [0] 6 4 2 3 3" xfId="6755" xr:uid="{1720CC72-737F-486B-8B78-DE05E2F760DC}"/>
    <cellStyle name="Moneda [0] 6 4 2 3 3 2" xfId="15932" xr:uid="{F2D6880E-A028-4C40-B7E0-398E4174E4E7}"/>
    <cellStyle name="Moneda [0] 6 4 2 3 3 2 2" xfId="46979" xr:uid="{E9A8026E-0846-4D8F-A9D5-DF1BE9F1F3C5}"/>
    <cellStyle name="Moneda [0] 6 4 2 3 3 3" xfId="30110" xr:uid="{42501F92-B1A2-47D3-A661-E66291357852}"/>
    <cellStyle name="Moneda [0] 6 4 2 3 4" xfId="20187" xr:uid="{5311357F-FE11-4F5E-A2A5-427EA1C2A160}"/>
    <cellStyle name="Moneda [0] 6 4 2 3 4 2" xfId="51204" xr:uid="{C3E8A276-8DC7-4C43-B1E7-65DAEDE5B3A3}"/>
    <cellStyle name="Moneda [0] 6 4 2 3 4 3" xfId="34335" xr:uid="{5345F9B6-C08B-4603-A68D-C6B2A1E7F744}"/>
    <cellStyle name="Moneda [0] 6 4 2 3 5" xfId="9166" xr:uid="{DFDF99EF-4B96-4402-85CC-809E3BF9BF12}"/>
    <cellStyle name="Moneda [0] 6 4 2 3 5 2" xfId="40218" xr:uid="{91F5C9F2-2405-44D3-811B-4A204E66366D}"/>
    <cellStyle name="Moneda [0] 6 4 2 3 6" xfId="23349" xr:uid="{53A4DD59-6BA7-42D5-8C20-FFF6DA65267B}"/>
    <cellStyle name="Moneda [0] 6 4 2 4" xfId="1231" xr:uid="{14505C8B-1D1E-4B90-9ECC-C3C024A30410}"/>
    <cellStyle name="Moneda [0] 6 4 2 4 2" xfId="11630" xr:uid="{D287C013-7BD4-4E1A-BD29-50793B5DFD7D}"/>
    <cellStyle name="Moneda [0] 6 4 2 4 2 2" xfId="42678" xr:uid="{4478B496-9720-47FF-9261-AE3A37D569CE}"/>
    <cellStyle name="Moneda [0] 6 4 2 4 3" xfId="25809" xr:uid="{CCAA395E-6782-43C2-925A-1DB902132705}"/>
    <cellStyle name="Moneda [0] 6 4 2 5" xfId="3646" xr:uid="{9982C424-DCA5-46EC-9A11-6BEDE4B613F6}"/>
    <cellStyle name="Moneda [0] 6 4 2 5 2" xfId="15238" xr:uid="{260FB98F-9640-4178-9203-C5F724F642A6}"/>
    <cellStyle name="Moneda [0] 6 4 2 5 2 2" xfId="46285" xr:uid="{C5C3ED68-7539-43B7-B542-3442D4BB9EB2}"/>
    <cellStyle name="Moneda [0] 6 4 2 5 3" xfId="29416" xr:uid="{60C48B19-D857-42EE-9965-D35A560F697D}"/>
    <cellStyle name="Moneda [0] 6 4 2 6" xfId="6061" xr:uid="{03765E03-C62E-40D2-A951-170098DFFFF0}"/>
    <cellStyle name="Moneda [0] 6 4 2 6 2" xfId="19493" xr:uid="{684B0A8A-A16A-4633-AF71-1321397C512C}"/>
    <cellStyle name="Moneda [0] 6 4 2 6 2 2" xfId="50510" xr:uid="{8CDFF7F4-3169-4964-901E-C1F4CDA440BE}"/>
    <cellStyle name="Moneda [0] 6 4 2 6 3" xfId="33641" xr:uid="{6982B104-3E6E-4506-A3C8-0A113F5CF6EE}"/>
    <cellStyle name="Moneda [0] 6 4 2 7" xfId="8472" xr:uid="{B1C50085-F9E9-4BEE-AB3F-2557BAEBA715}"/>
    <cellStyle name="Moneda [0] 6 4 2 7 2" xfId="39524" xr:uid="{18757DD4-BB8A-47E4-84B3-36F2BDACAEF2}"/>
    <cellStyle name="Moneda [0] 6 4 2 8" xfId="22655" xr:uid="{D9C86B89-9B4B-4340-A5B8-29AF8FFA569D}"/>
    <cellStyle name="Moneda [0] 6 4 20" xfId="37719" xr:uid="{AF8FEA30-7FF1-464D-BB1E-0AD0AE0DC141}"/>
    <cellStyle name="Moneda [0] 6 4 20 2" xfId="54588" xr:uid="{1F52BFBA-682F-43C2-A47A-CB69BB0B2BBD}"/>
    <cellStyle name="Moneda [0] 6 4 21" xfId="38021" xr:uid="{8C5E23BE-C7F7-4424-AB85-EFD58C02B173}"/>
    <cellStyle name="Moneda [0] 6 4 21 2" xfId="54890" xr:uid="{6FF314E3-683C-4784-9900-F4A0AB9D3E9B}"/>
    <cellStyle name="Moneda [0] 6 4 22" xfId="38323" xr:uid="{2EBCF9EB-FC34-48D1-A066-37A31371D719}"/>
    <cellStyle name="Moneda [0] 6 4 22 2" xfId="55192" xr:uid="{2EFD0F65-E112-4AA8-81F4-6C275BDFCE30}"/>
    <cellStyle name="Moneda [0] 6 4 23" xfId="38623" xr:uid="{EABA817F-01A1-447D-B5E3-93CDEA593425}"/>
    <cellStyle name="Moneda [0] 6 4 23 2" xfId="55492" xr:uid="{20A97C5A-DFD0-4516-8C26-95342B9594FE}"/>
    <cellStyle name="Moneda [0] 6 4 24" xfId="38923" xr:uid="{1E6530DA-1496-4115-B1D2-52300CCC8D64}"/>
    <cellStyle name="Moneda [0] 6 4 24 2" xfId="55792" xr:uid="{E73E458B-F4D2-477C-9611-7CEEB2BC438C}"/>
    <cellStyle name="Moneda [0] 6 4 25" xfId="39191" xr:uid="{7C63EDA8-C20D-4801-BAE3-6984EDC801F6}"/>
    <cellStyle name="Moneda [0] 6 4 26" xfId="22322" xr:uid="{F92D35A2-2994-4A7C-840B-983CBD16CE0B}"/>
    <cellStyle name="Moneda [0] 6 4 3" xfId="1407" xr:uid="{99DDC3D2-1A80-48C7-A779-2EB84CD1567D}"/>
    <cellStyle name="Moneda [0] 6 4 3 2" xfId="3089" xr:uid="{99C12B38-B2D8-44AE-B6EC-54FF84B3EFBA}"/>
    <cellStyle name="Moneda [0] 6 4 3 2 2" xfId="5504" xr:uid="{099B1E17-5FBD-43B9-8C2E-5DE909A7E107}"/>
    <cellStyle name="Moneda [0] 6 4 3 2 2 2" xfId="13487" xr:uid="{77E25F34-8150-422D-A883-3EE22B6781E1}"/>
    <cellStyle name="Moneda [0] 6 4 3 2 2 2 2" xfId="44535" xr:uid="{4548936F-32A7-4CAE-8B6C-597C4D886915}"/>
    <cellStyle name="Moneda [0] 6 4 3 2 2 3" xfId="27666" xr:uid="{1AD9865C-F8CD-439F-8249-FFA1E4C98B6C}"/>
    <cellStyle name="Moneda [0] 6 4 3 2 3" xfId="7918" xr:uid="{A92D1AC0-80DA-4262-B54A-5A59DE0FA029}"/>
    <cellStyle name="Moneda [0] 6 4 3 2 3 2" xfId="17095" xr:uid="{1D475DA5-849C-43A4-AB5B-5EDB3C22A93B}"/>
    <cellStyle name="Moneda [0] 6 4 3 2 3 2 2" xfId="48142" xr:uid="{F90B58D9-B424-4118-8026-142CB70A1921}"/>
    <cellStyle name="Moneda [0] 6 4 3 2 3 3" xfId="31273" xr:uid="{BEEA76E8-6FD2-4BAF-AB81-A92F00904903}"/>
    <cellStyle name="Moneda [0] 6 4 3 2 4" xfId="21350" xr:uid="{99E0BDA3-7C9D-43A5-A28F-04E224F92625}"/>
    <cellStyle name="Moneda [0] 6 4 3 2 4 2" xfId="52367" xr:uid="{D06139AD-F77B-4ECB-B26C-A94CEF7A5A42}"/>
    <cellStyle name="Moneda [0] 6 4 3 2 4 3" xfId="35498" xr:uid="{199815DA-B5D7-4438-AC61-D8E742A1C29C}"/>
    <cellStyle name="Moneda [0] 6 4 3 2 5" xfId="10329" xr:uid="{D2457F8A-F8A2-40F4-B2C3-FD9A4450FB26}"/>
    <cellStyle name="Moneda [0] 6 4 3 2 5 2" xfId="41381" xr:uid="{AD2C2701-8311-4DF9-B5AE-34B634405009}"/>
    <cellStyle name="Moneda [0] 6 4 3 2 6" xfId="24512" xr:uid="{C7B0B013-E84E-42F8-BA72-A3598897BB1B}"/>
    <cellStyle name="Moneda [0] 6 4 3 3" xfId="2228" xr:uid="{F6BC2E1F-FA03-4D17-AF7C-1455F3EB6C05}"/>
    <cellStyle name="Moneda [0] 6 4 3 3 2" xfId="4643" xr:uid="{535AEF52-E4C3-4987-8929-36EC83009CDE}"/>
    <cellStyle name="Moneda [0] 6 4 3 3 2 2" xfId="12626" xr:uid="{AF0DC975-4076-4826-BEEF-9D099BFA3595}"/>
    <cellStyle name="Moneda [0] 6 4 3 3 2 2 2" xfId="43674" xr:uid="{9C3F4F4C-F569-4BCA-B954-DDDE2FCBA018}"/>
    <cellStyle name="Moneda [0] 6 4 3 3 2 3" xfId="26805" xr:uid="{A756392A-2E5F-4A3D-9C18-C1BF53055143}"/>
    <cellStyle name="Moneda [0] 6 4 3 3 3" xfId="7057" xr:uid="{B15321B3-1993-4BDE-9C03-37C15094C372}"/>
    <cellStyle name="Moneda [0] 6 4 3 3 3 2" xfId="16234" xr:uid="{F47F339D-B160-4FE9-9002-98CEC381F193}"/>
    <cellStyle name="Moneda [0] 6 4 3 3 3 2 2" xfId="47281" xr:uid="{EAA8B85B-69DC-4CE8-AB8C-B5673E7626E4}"/>
    <cellStyle name="Moneda [0] 6 4 3 3 3 3" xfId="30412" xr:uid="{EDC55A17-1E90-45FE-B44D-92C49E38E471}"/>
    <cellStyle name="Moneda [0] 6 4 3 3 4" xfId="20489" xr:uid="{586ADC42-9111-46CF-8CB2-140EE1749610}"/>
    <cellStyle name="Moneda [0] 6 4 3 3 4 2" xfId="51506" xr:uid="{F50DEB6C-3B2F-48BB-8F46-3259C2234CFB}"/>
    <cellStyle name="Moneda [0] 6 4 3 3 4 3" xfId="34637" xr:uid="{6D009235-8290-46B9-A7D5-BCD45FFB20BD}"/>
    <cellStyle name="Moneda [0] 6 4 3 3 5" xfId="9468" xr:uid="{F9905EE8-3689-4426-B9A2-11906FD8AE11}"/>
    <cellStyle name="Moneda [0] 6 4 3 3 5 2" xfId="40520" xr:uid="{78808C81-2A0B-4908-AC98-D99BDB7ECFF2}"/>
    <cellStyle name="Moneda [0] 6 4 3 3 6" xfId="23651" xr:uid="{0F4BEF76-689C-48E9-9F5B-7D5F49A526CA}"/>
    <cellStyle name="Moneda [0] 6 4 3 4" xfId="3822" xr:uid="{E04E6449-0E99-4DF5-938A-1B7DB985CADC}"/>
    <cellStyle name="Moneda [0] 6 4 3 4 2" xfId="11805" xr:uid="{27929188-0740-4216-A453-F4B5DBF503E2}"/>
    <cellStyle name="Moneda [0] 6 4 3 4 2 2" xfId="42853" xr:uid="{6B8E07CB-9CEF-4754-A40D-5BB98294D1B0}"/>
    <cellStyle name="Moneda [0] 6 4 3 4 3" xfId="25984" xr:uid="{30510EF3-CAA5-40B4-9E6B-22E639E15452}"/>
    <cellStyle name="Moneda [0] 6 4 3 5" xfId="6236" xr:uid="{13ACB047-FC99-4EA4-B83B-393BCA8F3FAA}"/>
    <cellStyle name="Moneda [0] 6 4 3 5 2" xfId="15413" xr:uid="{4F418A30-D2A4-4F96-A41F-946DCBA59B15}"/>
    <cellStyle name="Moneda [0] 6 4 3 5 2 2" xfId="46460" xr:uid="{9ACE37D7-CD8D-48DE-A1E5-80A2F55EC96F}"/>
    <cellStyle name="Moneda [0] 6 4 3 5 3" xfId="29591" xr:uid="{2B37A3D9-54E1-445F-83EF-8F4664AE2F5B}"/>
    <cellStyle name="Moneda [0] 6 4 3 6" xfId="19668" xr:uid="{3D6742BA-BF67-4F56-A2F5-9BED95CC8DBF}"/>
    <cellStyle name="Moneda [0] 6 4 3 6 2" xfId="50685" xr:uid="{ED86D5A4-AF92-42E6-82BB-9E293469D914}"/>
    <cellStyle name="Moneda [0] 6 4 3 6 3" xfId="33816" xr:uid="{F1B43155-80A3-41F2-A5D3-4FCE9717FE93}"/>
    <cellStyle name="Moneda [0] 6 4 3 7" xfId="8647" xr:uid="{5DC6D708-47EF-4D56-B1DC-0DE9C74AD1B0}"/>
    <cellStyle name="Moneda [0] 6 4 3 7 2" xfId="39699" xr:uid="{B2793A40-112C-41D4-9487-157E2E05278E}"/>
    <cellStyle name="Moneda [0] 6 4 3 8" xfId="22830" xr:uid="{1E98536C-1184-4AB8-9D83-A514EDE9EE5C}"/>
    <cellStyle name="Moneda [0] 6 4 4" xfId="2581" xr:uid="{41B96696-7FE5-4888-8950-2440BB38496B}"/>
    <cellStyle name="Moneda [0] 6 4 4 2" xfId="4996" xr:uid="{55507D00-E6FE-4A62-A1F8-2ED260EA526B}"/>
    <cellStyle name="Moneda [0] 6 4 4 2 2" xfId="12979" xr:uid="{532477BC-2757-47A2-A291-F061A69E04A7}"/>
    <cellStyle name="Moneda [0] 6 4 4 2 2 2" xfId="44027" xr:uid="{2D603BC3-86BA-439A-972B-B0E6289DDFC0}"/>
    <cellStyle name="Moneda [0] 6 4 4 2 3" xfId="27158" xr:uid="{0A155A97-5056-4111-A6ED-A0C813D242FA}"/>
    <cellStyle name="Moneda [0] 6 4 4 3" xfId="7410" xr:uid="{BC02F0DC-65E6-460B-955F-7B53C84C01C3}"/>
    <cellStyle name="Moneda [0] 6 4 4 3 2" xfId="16587" xr:uid="{C1F1D546-779B-4EB1-A6B4-71016593B6F5}"/>
    <cellStyle name="Moneda [0] 6 4 4 3 2 2" xfId="47634" xr:uid="{743FA599-7D54-4F5A-A1B8-7C74A5F547B6}"/>
    <cellStyle name="Moneda [0] 6 4 4 3 3" xfId="30765" xr:uid="{189B91B7-82D9-4458-86B5-507896EA8130}"/>
    <cellStyle name="Moneda [0] 6 4 4 4" xfId="20842" xr:uid="{7547788E-48E2-474B-AC48-97604C9775E1}"/>
    <cellStyle name="Moneda [0] 6 4 4 4 2" xfId="51859" xr:uid="{69A46EDB-C961-4A79-BA11-319C49FFB9FB}"/>
    <cellStyle name="Moneda [0] 6 4 4 4 3" xfId="34990" xr:uid="{B085CFA4-D5F5-479E-96D9-10D3B63CB769}"/>
    <cellStyle name="Moneda [0] 6 4 4 5" xfId="9821" xr:uid="{DEB2AB7A-5FCF-4FA2-87A1-518FFD4FA338}"/>
    <cellStyle name="Moneda [0] 6 4 4 5 2" xfId="40873" xr:uid="{694B3D79-1954-426C-B5E8-38E5D2A17005}"/>
    <cellStyle name="Moneda [0] 6 4 4 6" xfId="24004" xr:uid="{BB3B01A7-0BDA-43F5-8421-F1A3E022C268}"/>
    <cellStyle name="Moneda [0] 6 4 5" xfId="1574" xr:uid="{D1A1AFEB-8C8E-4060-9B58-23533519643C}"/>
    <cellStyle name="Moneda [0] 6 4 5 2" xfId="3989" xr:uid="{8E43A4F8-6C45-4C49-9963-2C007C5D0CA9}"/>
    <cellStyle name="Moneda [0] 6 4 5 2 2" xfId="11972" xr:uid="{CC213CA1-4098-4521-90D2-7F2441F1C213}"/>
    <cellStyle name="Moneda [0] 6 4 5 2 2 2" xfId="43020" xr:uid="{2C960AB5-7F2E-4902-9C12-8E4F645E5365}"/>
    <cellStyle name="Moneda [0] 6 4 5 2 3" xfId="26151" xr:uid="{5A8BC384-C1BC-477B-B4B9-1C1D678067B2}"/>
    <cellStyle name="Moneda [0] 6 4 5 3" xfId="6403" xr:uid="{2871C5BA-3974-4C7C-A268-816A4644F432}"/>
    <cellStyle name="Moneda [0] 6 4 5 3 2" xfId="15580" xr:uid="{FCD5153D-D26B-40D3-9A2E-D96031970036}"/>
    <cellStyle name="Moneda [0] 6 4 5 3 2 2" xfId="46627" xr:uid="{6F367DF4-8899-42EE-BA61-A7C06DDB664A}"/>
    <cellStyle name="Moneda [0] 6 4 5 3 3" xfId="29758" xr:uid="{F6DB1BA3-79EF-4EF7-811C-784F8E1874E4}"/>
    <cellStyle name="Moneda [0] 6 4 5 4" xfId="19835" xr:uid="{5F041B34-247D-40FC-9CEB-65842748DC73}"/>
    <cellStyle name="Moneda [0] 6 4 5 4 2" xfId="50852" xr:uid="{EBC43EE7-E466-435E-AD2C-CF228093C8F7}"/>
    <cellStyle name="Moneda [0] 6 4 5 4 3" xfId="33983" xr:uid="{780CECC4-E529-4FF6-A51E-F8AA1A017236}"/>
    <cellStyle name="Moneda [0] 6 4 5 5" xfId="8814" xr:uid="{53F41085-693D-4893-A6C8-38126693C177}"/>
    <cellStyle name="Moneda [0] 6 4 5 5 2" xfId="39866" xr:uid="{EE711430-04CB-484D-AC7D-69774EBFC130}"/>
    <cellStyle name="Moneda [0] 6 4 5 6" xfId="22997" xr:uid="{07FFAFD2-8C4E-41C3-9246-9ADD1F1C8024}"/>
    <cellStyle name="Moneda [0] 6 4 6" xfId="898" xr:uid="{5E78ABE2-7DB4-4242-9323-FC3EBA6B907C}"/>
    <cellStyle name="Moneda [0] 6 4 6 2" xfId="13744" xr:uid="{DD3A063B-7A1B-4D5D-A04D-CB11B23529A2}"/>
    <cellStyle name="Moneda [0] 6 4 6 2 2" xfId="44792" xr:uid="{73C5EA70-EDCC-49A0-9031-0FBF55C26AFF}"/>
    <cellStyle name="Moneda [0] 6 4 6 2 3" xfId="27923" xr:uid="{CD3BE011-4347-418F-AFFB-7F2FD1235FA1}"/>
    <cellStyle name="Moneda [0] 6 4 6 3" xfId="17352" xr:uid="{DF59774E-243D-43AA-B67D-6026DC9F1210}"/>
    <cellStyle name="Moneda [0] 6 4 6 3 2" xfId="48399" xr:uid="{DA39ADA7-4BD5-4AAC-9E2B-1F6DD2C38ED8}"/>
    <cellStyle name="Moneda [0] 6 4 6 3 3" xfId="31530" xr:uid="{83007D8E-158E-4B18-8062-DDB2E2A353A8}"/>
    <cellStyle name="Moneda [0] 6 4 6 4" xfId="21607" xr:uid="{DB7D0296-07DF-427E-8364-85042A3EF304}"/>
    <cellStyle name="Moneda [0] 6 4 6 4 2" xfId="52624" xr:uid="{DD79AC68-40DF-4A2E-8B90-295ED1CB05C5}"/>
    <cellStyle name="Moneda [0] 6 4 6 4 3" xfId="35755" xr:uid="{6ACC0B89-543B-4A7F-912F-AB6C3D4468A8}"/>
    <cellStyle name="Moneda [0] 6 4 6 5" xfId="10586" xr:uid="{49CFA9D9-6188-47AC-A00F-43685534BBEE}"/>
    <cellStyle name="Moneda [0] 6 4 6 5 2" xfId="41638" xr:uid="{2D4EE50C-C95C-4FC3-A348-B4991AB80FA9}"/>
    <cellStyle name="Moneda [0] 6 4 6 6" xfId="24769" xr:uid="{C3B3DE35-AC51-4AC7-83F8-5A2B56CC80C6}"/>
    <cellStyle name="Moneda [0] 6 4 7" xfId="3313" xr:uid="{CEB763A9-D018-4DB6-91E4-DDB43F54E6E4}"/>
    <cellStyle name="Moneda [0] 6 4 7 2" xfId="14041" xr:uid="{89DAFAB9-90DE-4374-81AA-4908A323F190}"/>
    <cellStyle name="Moneda [0] 6 4 7 2 2" xfId="45089" xr:uid="{27034DB9-F3FD-466A-A35B-6997FAEAE1FA}"/>
    <cellStyle name="Moneda [0] 6 4 7 2 3" xfId="28220" xr:uid="{38B38EFB-05A9-4ED8-9F0E-27128D485AB2}"/>
    <cellStyle name="Moneda [0] 6 4 7 3" xfId="17649" xr:uid="{3DEF46FE-DBE8-459C-BE25-756E2F9F7C16}"/>
    <cellStyle name="Moneda [0] 6 4 7 3 2" xfId="48696" xr:uid="{CB5F3E56-A3DB-4FFC-8F48-102967A84277}"/>
    <cellStyle name="Moneda [0] 6 4 7 3 3" xfId="31827" xr:uid="{D4C7F503-C42A-44CA-8399-FC83F31D6947}"/>
    <cellStyle name="Moneda [0] 6 4 7 4" xfId="21904" xr:uid="{986E6FA4-E262-4A8B-B7C7-057965E63C92}"/>
    <cellStyle name="Moneda [0] 6 4 7 4 2" xfId="52921" xr:uid="{25866405-8DCE-4C08-8DF7-A68630A028F6}"/>
    <cellStyle name="Moneda [0] 6 4 7 4 3" xfId="36052" xr:uid="{75B5B35A-4E6D-4E27-9F95-B5DA5B6D4EBB}"/>
    <cellStyle name="Moneda [0] 6 4 7 5" xfId="10883" xr:uid="{2C44E0B2-4AE7-40E2-AB25-FD8367A21F7D}"/>
    <cellStyle name="Moneda [0] 6 4 7 5 2" xfId="41935" xr:uid="{E6C270E0-ECEB-4E1A-88CA-0E4E4CE315B4}"/>
    <cellStyle name="Moneda [0] 6 4 7 6" xfId="25066" xr:uid="{637BF00A-D9A1-4D20-9218-85C7CBEC04D7}"/>
    <cellStyle name="Moneda [0] 6 4 8" xfId="5728" xr:uid="{7D86757B-F726-4A10-BE8F-D223513BF8BF}"/>
    <cellStyle name="Moneda [0] 6 4 8 2" xfId="14176" xr:uid="{C29AD5DD-0E67-4A9C-A753-2F57ADA79B21}"/>
    <cellStyle name="Moneda [0] 6 4 8 2 2" xfId="45224" xr:uid="{62AF3EF8-66C0-4A90-B50F-29A53AD0162D}"/>
    <cellStyle name="Moneda [0] 6 4 8 2 3" xfId="28355" xr:uid="{1994246E-8E14-44AA-AD5D-A8B3EE219D32}"/>
    <cellStyle name="Moneda [0] 6 4 8 3" xfId="17784" xr:uid="{E0D17250-5E7A-494D-98EB-C39CDE640CCD}"/>
    <cellStyle name="Moneda [0] 6 4 8 3 2" xfId="48831" xr:uid="{D65EDE5C-67DC-4D4A-8488-4D5FADB913E2}"/>
    <cellStyle name="Moneda [0] 6 4 8 3 3" xfId="31962" xr:uid="{D4459FFB-5A37-444C-8267-2EF2A458A95B}"/>
    <cellStyle name="Moneda [0] 6 4 8 4" xfId="22039" xr:uid="{293EB852-EA10-4C5C-B211-6BFB592B1040}"/>
    <cellStyle name="Moneda [0] 6 4 8 4 2" xfId="53056" xr:uid="{8668DDFD-94B0-4DE4-853C-13D3E1837223}"/>
    <cellStyle name="Moneda [0] 6 4 8 4 3" xfId="36187" xr:uid="{C4997CBC-29E9-4DF4-9DFC-AD7C83C16C31}"/>
    <cellStyle name="Moneda [0] 6 4 8 5" xfId="11018" xr:uid="{DCDEE873-8EA6-4B9D-AB88-BE7E362ADE30}"/>
    <cellStyle name="Moneda [0] 6 4 8 5 2" xfId="42070" xr:uid="{CAF9C8AB-FC1B-49DF-9392-4E4B2A201768}"/>
    <cellStyle name="Moneda [0] 6 4 8 6" xfId="25201" xr:uid="{21FB6BCF-8F62-4902-A27F-BE6090387770}"/>
    <cellStyle name="Moneda [0] 6 4 9" xfId="11297" xr:uid="{46899609-EB13-4B84-A75F-F708E66AC4E0}"/>
    <cellStyle name="Moneda [0] 6 4 9 2" xfId="14905" xr:uid="{5E8C0EAB-177F-4074-AD25-DE1655EEFBB8}"/>
    <cellStyle name="Moneda [0] 6 4 9 2 2" xfId="45952" xr:uid="{6FC4B260-C324-48B9-BA92-8274B0D4F910}"/>
    <cellStyle name="Moneda [0] 6 4 9 2 3" xfId="29083" xr:uid="{56A5130C-3120-4F73-AEE6-6405045DE20F}"/>
    <cellStyle name="Moneda [0] 6 4 9 3" xfId="19160" xr:uid="{98FDF51F-A07A-4502-BB9C-F7310FEC0FD5}"/>
    <cellStyle name="Moneda [0] 6 4 9 3 2" xfId="50177" xr:uid="{ADE8D672-57EB-4397-B860-6D968D913D9B}"/>
    <cellStyle name="Moneda [0] 6 4 9 3 3" xfId="33308" xr:uid="{A7FC6C23-87B7-4147-8023-8AC6EC5E6128}"/>
    <cellStyle name="Moneda [0] 6 4 9 4" xfId="42345" xr:uid="{B443B4D1-4811-44F8-98CF-9482D96AC80F}"/>
    <cellStyle name="Moneda [0] 6 4 9 5" xfId="25476" xr:uid="{B026EA49-235A-46F4-8E7A-5BD651364A0D}"/>
    <cellStyle name="Moneda [0] 6 5" xfId="364" xr:uid="{0E24E4C6-E680-493D-BBA0-A6B35D666961}"/>
    <cellStyle name="Moneda [0] 6 5 10" xfId="14489" xr:uid="{6B114120-653F-4410-9EB1-7E75133820E9}"/>
    <cellStyle name="Moneda [0] 6 5 10 2" xfId="45537" xr:uid="{396C8FD5-2372-49CC-8779-C2F1A2E728F0}"/>
    <cellStyle name="Moneda [0] 6 5 10 3" xfId="28668" xr:uid="{6501B202-9A2B-4B8C-938B-25053968434B}"/>
    <cellStyle name="Moneda [0] 6 5 11" xfId="14684" xr:uid="{13FDD8C1-420D-4C9F-B7DE-F7EE2318E520}"/>
    <cellStyle name="Moneda [0] 6 5 11 2" xfId="45731" xr:uid="{E5D395ED-D5B2-42EF-AF6B-22722296130A}"/>
    <cellStyle name="Moneda [0] 6 5 11 3" xfId="28862" xr:uid="{A36CF4BC-CB2E-4127-85DB-20FBD59BB235}"/>
    <cellStyle name="Moneda [0] 6 5 12" xfId="18150" xr:uid="{615E8555-F4CD-4048-8407-1CA8AD2C849C}"/>
    <cellStyle name="Moneda [0] 6 5 12 2" xfId="49167" xr:uid="{ADDB0FF5-5D53-4DE8-A28D-84DB50F0B67C}"/>
    <cellStyle name="Moneda [0] 6 5 12 3" xfId="32298" xr:uid="{B925CA91-DD06-464E-9B88-A0AC6A306E4D}"/>
    <cellStyle name="Moneda [0] 6 5 13" xfId="18450" xr:uid="{F2EB60F8-9550-44BF-BD1F-1378182A23DC}"/>
    <cellStyle name="Moneda [0] 6 5 13 2" xfId="49467" xr:uid="{61F83F16-92A1-48EC-87E6-917F000EF694}"/>
    <cellStyle name="Moneda [0] 6 5 13 3" xfId="32598" xr:uid="{452DBCA3-2442-4DCD-98EF-227B24B16982}"/>
    <cellStyle name="Moneda [0] 6 5 14" xfId="18750" xr:uid="{A81F4525-FF29-46CA-8987-C5A5B5EBA4D1}"/>
    <cellStyle name="Moneda [0] 6 5 14 2" xfId="49767" xr:uid="{95A58BEF-1170-423B-9764-550C4F2F42EE}"/>
    <cellStyle name="Moneda [0] 6 5 14 3" xfId="32898" xr:uid="{DEB8D495-0E80-4839-BCE5-D9C8D3916BDA}"/>
    <cellStyle name="Moneda [0] 6 5 15" xfId="18939" xr:uid="{B860C2BD-137D-4DDE-B599-17BD9BDC740A}"/>
    <cellStyle name="Moneda [0] 6 5 15 2" xfId="49956" xr:uid="{2D8C304E-A24D-47F7-8999-DA22A33AEF25}"/>
    <cellStyle name="Moneda [0] 6 5 15 3" xfId="33087" xr:uid="{2D34BDC0-F2A1-4EF6-A285-ECC205590E43}"/>
    <cellStyle name="Moneda [0] 6 5 16" xfId="8195" xr:uid="{64BABC43-34BD-45ED-99AB-DD920AA483E2}"/>
    <cellStyle name="Moneda [0] 6 5 16 2" xfId="53371" xr:uid="{F1AFE132-6539-4745-B5DE-98CE0504944F}"/>
    <cellStyle name="Moneda [0] 6 5 16 3" xfId="36502" xr:uid="{9907BBCE-8A52-47AA-9F35-790E1CA4E74C}"/>
    <cellStyle name="Moneda [0] 6 5 17" xfId="36807" xr:uid="{42E6D2C3-77BE-4240-A497-1A9B14E5B135}"/>
    <cellStyle name="Moneda [0] 6 5 17 2" xfId="53676" xr:uid="{735EA47B-EEF0-4B1A-B6E6-08772896A6F4}"/>
    <cellStyle name="Moneda [0] 6 5 18" xfId="37117" xr:uid="{048B85D9-FA9B-4B6E-B9C2-BCAB20EA6F4D}"/>
    <cellStyle name="Moneda [0] 6 5 18 2" xfId="53986" xr:uid="{AE5A3E13-B974-472C-BE51-3BB9C0AA6DAC}"/>
    <cellStyle name="Moneda [0] 6 5 19" xfId="37420" xr:uid="{4660A913-8782-43AC-B70E-2A175E70FDBB}"/>
    <cellStyle name="Moneda [0] 6 5 19 2" xfId="54289" xr:uid="{B87DDB0B-001E-4C66-B001-CA8662910E2C}"/>
    <cellStyle name="Moneda [0] 6 5 2" xfId="643" xr:uid="{768B3C7C-73E3-41F7-A2EF-773DD1CF35D7}"/>
    <cellStyle name="Moneda [0] 6 5 2 2" xfId="2915" xr:uid="{60355D1E-FF9E-445C-89C1-2EEDCDAD2654}"/>
    <cellStyle name="Moneda [0] 6 5 2 2 2" xfId="5330" xr:uid="{54DBF5C1-BC38-4FA3-8C05-866DB9E8366D}"/>
    <cellStyle name="Moneda [0] 6 5 2 2 2 2" xfId="13313" xr:uid="{F05C4590-EA35-4B53-97E1-6849F574455E}"/>
    <cellStyle name="Moneda [0] 6 5 2 2 2 2 2" xfId="44361" xr:uid="{ACB0E20F-0FFC-4A53-B6BC-80D26C90D61E}"/>
    <cellStyle name="Moneda [0] 6 5 2 2 2 3" xfId="27492" xr:uid="{6878EEB4-CE1B-46C0-AC76-582CECCCB988}"/>
    <cellStyle name="Moneda [0] 6 5 2 2 3" xfId="7744" xr:uid="{15EC31B9-CF99-4223-9DE1-20DA5AF3A8AE}"/>
    <cellStyle name="Moneda [0] 6 5 2 2 3 2" xfId="16921" xr:uid="{63EA07ED-B82C-4635-AC86-3C203D506928}"/>
    <cellStyle name="Moneda [0] 6 5 2 2 3 2 2" xfId="47968" xr:uid="{EC710893-7C31-4B6E-A678-02DDE9DF671E}"/>
    <cellStyle name="Moneda [0] 6 5 2 2 3 3" xfId="31099" xr:uid="{3E0F9EDA-0589-4945-B601-F852CC618729}"/>
    <cellStyle name="Moneda [0] 6 5 2 2 4" xfId="21176" xr:uid="{657C88A8-86CA-4E46-9317-7A204FCDC8A0}"/>
    <cellStyle name="Moneda [0] 6 5 2 2 4 2" xfId="52193" xr:uid="{DF7DF407-0A16-4CD1-9404-9A88798E6C82}"/>
    <cellStyle name="Moneda [0] 6 5 2 2 4 3" xfId="35324" xr:uid="{FB2EB3B8-343D-4296-85E3-1648F231872F}"/>
    <cellStyle name="Moneda [0] 6 5 2 2 5" xfId="10155" xr:uid="{4250D469-9BAF-4C22-BA0C-87B126AA0A36}"/>
    <cellStyle name="Moneda [0] 6 5 2 2 5 2" xfId="41207" xr:uid="{2BEEB9C6-9604-41EC-9A44-D7695CA1C626}"/>
    <cellStyle name="Moneda [0] 6 5 2 2 6" xfId="24338" xr:uid="{EE9E6510-11C3-4873-975A-BC29A4EB6EDD}"/>
    <cellStyle name="Moneda [0] 6 5 2 3" xfId="1982" xr:uid="{F1F6DE16-D7F5-48A7-BC4D-D76B80234502}"/>
    <cellStyle name="Moneda [0] 6 5 2 3 2" xfId="4397" xr:uid="{AB4F2E99-27EF-4FAC-BA45-B1EC152FFD65}"/>
    <cellStyle name="Moneda [0] 6 5 2 3 2 2" xfId="12380" xr:uid="{D8A894DE-C604-4069-851F-8E7621B9D7B6}"/>
    <cellStyle name="Moneda [0] 6 5 2 3 2 2 2" xfId="43428" xr:uid="{A811C7F3-1E81-4F52-8961-136E75D5D9AB}"/>
    <cellStyle name="Moneda [0] 6 5 2 3 2 3" xfId="26559" xr:uid="{553C8F2B-1B22-435F-AF8D-205F8702A2F1}"/>
    <cellStyle name="Moneda [0] 6 5 2 3 3" xfId="6811" xr:uid="{B6AB52C9-2510-44F0-9BBA-81B944FE91E0}"/>
    <cellStyle name="Moneda [0] 6 5 2 3 3 2" xfId="15988" xr:uid="{CD3FA5C3-B7A5-4BAC-88FA-C5A75F714772}"/>
    <cellStyle name="Moneda [0] 6 5 2 3 3 2 2" xfId="47035" xr:uid="{2A3769C8-BA27-48BE-AC7B-00E1CC1A59C6}"/>
    <cellStyle name="Moneda [0] 6 5 2 3 3 3" xfId="30166" xr:uid="{F45C26AB-594B-4DDE-B522-9E7C954DB2BA}"/>
    <cellStyle name="Moneda [0] 6 5 2 3 4" xfId="20243" xr:uid="{60872A2A-29EF-4ADB-B505-B9711AC6DFB9}"/>
    <cellStyle name="Moneda [0] 6 5 2 3 4 2" xfId="51260" xr:uid="{6F8DDE1A-667A-4B11-9B0F-820BBB922A95}"/>
    <cellStyle name="Moneda [0] 6 5 2 3 4 3" xfId="34391" xr:uid="{4B1D463A-9359-4B4D-B14E-9F5068092D69}"/>
    <cellStyle name="Moneda [0] 6 5 2 3 5" xfId="9222" xr:uid="{B1B70A7D-2E13-407E-99BA-9AC0F6615292}"/>
    <cellStyle name="Moneda [0] 6 5 2 3 5 2" xfId="40274" xr:uid="{C392A5DC-3C88-413E-ACB8-0322FE7244F1}"/>
    <cellStyle name="Moneda [0] 6 5 2 3 6" xfId="23405" xr:uid="{4B466E75-3EF8-44A7-B2E6-0B47C67A7139}"/>
    <cellStyle name="Moneda [0] 6 5 2 4" xfId="1232" xr:uid="{BA47F0FD-82F0-4F24-A693-4FB2A2E6B2AB}"/>
    <cellStyle name="Moneda [0] 6 5 2 4 2" xfId="11631" xr:uid="{59F4B892-80C6-4964-B4A7-4B4B7C29A45F}"/>
    <cellStyle name="Moneda [0] 6 5 2 4 2 2" xfId="42679" xr:uid="{51BF5A6E-103E-486A-8BB2-F5BF6A1CDC5C}"/>
    <cellStyle name="Moneda [0] 6 5 2 4 3" xfId="25810" xr:uid="{72911930-16F4-47ED-9840-ACBC85C88AF9}"/>
    <cellStyle name="Moneda [0] 6 5 2 5" xfId="3647" xr:uid="{389E2FCE-C536-410E-B354-2921FCC7E202}"/>
    <cellStyle name="Moneda [0] 6 5 2 5 2" xfId="15239" xr:uid="{40C8D3E7-7426-4B86-8E33-DA99220AD5AA}"/>
    <cellStyle name="Moneda [0] 6 5 2 5 2 2" xfId="46286" xr:uid="{54032357-B2AF-429B-9647-14D99288BA30}"/>
    <cellStyle name="Moneda [0] 6 5 2 5 3" xfId="29417" xr:uid="{A006C058-63CA-4BEF-95A0-D74331A510D0}"/>
    <cellStyle name="Moneda [0] 6 5 2 6" xfId="6062" xr:uid="{435E2112-F9A5-415C-B869-F67B0326A022}"/>
    <cellStyle name="Moneda [0] 6 5 2 6 2" xfId="19494" xr:uid="{A526BE42-9DE2-42AF-BC98-95B7070B9FCE}"/>
    <cellStyle name="Moneda [0] 6 5 2 6 2 2" xfId="50511" xr:uid="{6B5031E5-E589-420A-A084-897B4503E407}"/>
    <cellStyle name="Moneda [0] 6 5 2 6 3" xfId="33642" xr:uid="{44B1B07F-8734-4C85-95D3-78358E969AFD}"/>
    <cellStyle name="Moneda [0] 6 5 2 7" xfId="8473" xr:uid="{E0393E03-3CF5-4E46-B1FF-801306632AC2}"/>
    <cellStyle name="Moneda [0] 6 5 2 7 2" xfId="39525" xr:uid="{AA3B0E9B-C642-46F9-A895-6DFC18BF640B}"/>
    <cellStyle name="Moneda [0] 6 5 2 8" xfId="22656" xr:uid="{F3DCF42A-2455-46F1-9112-4C6E05EF51CF}"/>
    <cellStyle name="Moneda [0] 6 5 20" xfId="37720" xr:uid="{58B8F986-A03B-4369-B9B1-D6186318B0FA}"/>
    <cellStyle name="Moneda [0] 6 5 20 2" xfId="54589" xr:uid="{11C47518-8F00-4671-9B0D-41E43EDF050A}"/>
    <cellStyle name="Moneda [0] 6 5 21" xfId="38022" xr:uid="{6E7758AC-85EA-4144-BFDC-6D79931D33F8}"/>
    <cellStyle name="Moneda [0] 6 5 21 2" xfId="54891" xr:uid="{39341832-C891-498B-83CF-D9276B57D697}"/>
    <cellStyle name="Moneda [0] 6 5 22" xfId="38324" xr:uid="{61F66F9E-CAA8-4B37-958C-E95694EAE86D}"/>
    <cellStyle name="Moneda [0] 6 5 22 2" xfId="55193" xr:uid="{BA5056FA-489B-4D28-8CA0-E25095985D1C}"/>
    <cellStyle name="Moneda [0] 6 5 23" xfId="38624" xr:uid="{DC5DCECC-1C2D-4E9E-A989-3F29B1389E61}"/>
    <cellStyle name="Moneda [0] 6 5 23 2" xfId="55493" xr:uid="{909C5054-D010-4DBA-8447-677FD1362A7E}"/>
    <cellStyle name="Moneda [0] 6 5 24" xfId="38924" xr:uid="{EC91EACD-A1B4-44EF-A0C1-09BDAC9F63F4}"/>
    <cellStyle name="Moneda [0] 6 5 24 2" xfId="55793" xr:uid="{C11AF6A4-7ADB-4D4E-AA1B-DF63E78EF408}"/>
    <cellStyle name="Moneda [0] 6 5 25" xfId="39247" xr:uid="{767298EE-016F-4173-8E56-54050259F163}"/>
    <cellStyle name="Moneda [0] 6 5 26" xfId="22378" xr:uid="{C00FF772-6051-4BBA-B629-71FBB9F1EEE3}"/>
    <cellStyle name="Moneda [0] 6 5 3" xfId="2284" xr:uid="{4291185A-D752-485F-8772-6E92ECB6DF7C}"/>
    <cellStyle name="Moneda [0] 6 5 3 2" xfId="4699" xr:uid="{00AE6CF1-5F33-4C68-ADB9-480A7889D5FE}"/>
    <cellStyle name="Moneda [0] 6 5 3 2 2" xfId="12682" xr:uid="{FA4815F8-6B6D-43DC-8539-221B54BB27F6}"/>
    <cellStyle name="Moneda [0] 6 5 3 2 2 2" xfId="43730" xr:uid="{2FC5DCD4-CBC4-4081-A7A6-7D57BF858773}"/>
    <cellStyle name="Moneda [0] 6 5 3 2 3" xfId="26861" xr:uid="{897FF8ED-8721-4163-97B1-66C6B2D8FFA1}"/>
    <cellStyle name="Moneda [0] 6 5 3 3" xfId="7113" xr:uid="{4FC0A956-2457-4165-8F3F-DC757C806CF3}"/>
    <cellStyle name="Moneda [0] 6 5 3 3 2" xfId="16290" xr:uid="{2AD8FB48-B8AB-41B4-B1A4-3AF9AFBD14DD}"/>
    <cellStyle name="Moneda [0] 6 5 3 3 2 2" xfId="47337" xr:uid="{D01879B6-EFA6-427B-8CB3-541E8786FACF}"/>
    <cellStyle name="Moneda [0] 6 5 3 3 3" xfId="30468" xr:uid="{5A36F0E9-1471-433A-8E63-0C638CF3AA3D}"/>
    <cellStyle name="Moneda [0] 6 5 3 4" xfId="20545" xr:uid="{143D2BFD-038D-4BB9-A113-C54A2DA6B667}"/>
    <cellStyle name="Moneda [0] 6 5 3 4 2" xfId="51562" xr:uid="{05EB4D54-818D-4F6E-9561-A896631D8BD8}"/>
    <cellStyle name="Moneda [0] 6 5 3 4 3" xfId="34693" xr:uid="{7C85C604-778D-4775-9358-A53E041ACB30}"/>
    <cellStyle name="Moneda [0] 6 5 3 5" xfId="9524" xr:uid="{2A61EEF9-44D0-45F8-82D5-1E16668D15E2}"/>
    <cellStyle name="Moneda [0] 6 5 3 5 2" xfId="40576" xr:uid="{540676EB-6673-40EE-95C6-F0551B012FCC}"/>
    <cellStyle name="Moneda [0] 6 5 3 6" xfId="23707" xr:uid="{D6E78EB0-E041-468D-85C6-111101436C41}"/>
    <cellStyle name="Moneda [0] 6 5 4" xfId="2637" xr:uid="{A908A6D1-CA1D-48A4-8B76-C93BA518F4F5}"/>
    <cellStyle name="Moneda [0] 6 5 4 2" xfId="5052" xr:uid="{F00C7070-CBD6-4B50-A5F4-04748F4C4DFC}"/>
    <cellStyle name="Moneda [0] 6 5 4 2 2" xfId="13035" xr:uid="{18A8147A-E44C-455A-AD2F-F26B2BA36906}"/>
    <cellStyle name="Moneda [0] 6 5 4 2 2 2" xfId="44083" xr:uid="{6CD66391-DE91-4216-9510-0579D5669515}"/>
    <cellStyle name="Moneda [0] 6 5 4 2 3" xfId="27214" xr:uid="{91AB3845-D726-4ECB-BAED-8AC9D851C5BE}"/>
    <cellStyle name="Moneda [0] 6 5 4 3" xfId="7466" xr:uid="{E178AC4C-7238-405D-B066-4B81DB9EC0D5}"/>
    <cellStyle name="Moneda [0] 6 5 4 3 2" xfId="16643" xr:uid="{B419AC73-6A22-4EA1-A30F-3FA062E42945}"/>
    <cellStyle name="Moneda [0] 6 5 4 3 2 2" xfId="47690" xr:uid="{75648DC7-6FB2-483C-BACB-CDB31A72C73E}"/>
    <cellStyle name="Moneda [0] 6 5 4 3 3" xfId="30821" xr:uid="{BBB5F8A3-A3F4-4CE9-A3FF-60182F1C31D3}"/>
    <cellStyle name="Moneda [0] 6 5 4 4" xfId="20898" xr:uid="{A5D68D56-C791-4414-897F-4BF894F926AC}"/>
    <cellStyle name="Moneda [0] 6 5 4 4 2" xfId="51915" xr:uid="{2E2E4DD2-ECD8-459D-8668-F464F53D7B40}"/>
    <cellStyle name="Moneda [0] 6 5 4 4 3" xfId="35046" xr:uid="{0D24750B-F804-4AB2-8C17-D2EA0BF1DC9A}"/>
    <cellStyle name="Moneda [0] 6 5 4 5" xfId="9877" xr:uid="{E1FFE5A4-4B25-49B2-8573-8C305D8FA799}"/>
    <cellStyle name="Moneda [0] 6 5 4 5 2" xfId="40929" xr:uid="{AC8DCD51-1E2C-4F91-94DE-1A5E0D37CDDE}"/>
    <cellStyle name="Moneda [0] 6 5 4 6" xfId="24060" xr:uid="{B9338957-FC11-42B9-8FF6-7E5D366AD512}"/>
    <cellStyle name="Moneda [0] 6 5 5" xfId="1630" xr:uid="{D6CF6BD6-454E-43D9-B1AE-A1330EFF42B6}"/>
    <cellStyle name="Moneda [0] 6 5 5 2" xfId="4045" xr:uid="{2F3AE0C7-D75A-49DD-AE97-AAED272DE36C}"/>
    <cellStyle name="Moneda [0] 6 5 5 2 2" xfId="12028" xr:uid="{2CE2DD65-4846-4413-B040-16EBEDE2E77E}"/>
    <cellStyle name="Moneda [0] 6 5 5 2 2 2" xfId="43076" xr:uid="{B58F83CF-6089-4B4C-AEC0-3B326F31CC35}"/>
    <cellStyle name="Moneda [0] 6 5 5 2 3" xfId="26207" xr:uid="{6E4B7FB6-9919-4C7D-816B-D4B2D48E493A}"/>
    <cellStyle name="Moneda [0] 6 5 5 3" xfId="6459" xr:uid="{049FDC85-1367-4E0D-B44F-EEA8E7E47ED1}"/>
    <cellStyle name="Moneda [0] 6 5 5 3 2" xfId="15636" xr:uid="{65634B46-93CA-41B1-B47A-5D883BEC353A}"/>
    <cellStyle name="Moneda [0] 6 5 5 3 2 2" xfId="46683" xr:uid="{0DF19886-43C2-41C1-A1BF-2156AB77C774}"/>
    <cellStyle name="Moneda [0] 6 5 5 3 3" xfId="29814" xr:uid="{2572229C-4D37-43B9-8008-30A1A38B4A69}"/>
    <cellStyle name="Moneda [0] 6 5 5 4" xfId="19891" xr:uid="{EE424A2A-21C3-4C94-9A13-93591258B067}"/>
    <cellStyle name="Moneda [0] 6 5 5 4 2" xfId="50908" xr:uid="{3DECA80A-C8E9-425C-BE33-263ED5B4E6AB}"/>
    <cellStyle name="Moneda [0] 6 5 5 4 3" xfId="34039" xr:uid="{320E1198-7F15-4994-9998-5298BFBA321C}"/>
    <cellStyle name="Moneda [0] 6 5 5 5" xfId="8870" xr:uid="{CB87CEAE-AC4A-4DAE-9EB7-FE41419F478A}"/>
    <cellStyle name="Moneda [0] 6 5 5 5 2" xfId="39922" xr:uid="{DE3292EF-6B5B-4E4C-A810-45F40EF74CA3}"/>
    <cellStyle name="Moneda [0] 6 5 5 6" xfId="23053" xr:uid="{BD60F356-BC2E-4A65-8415-01345A1970BE}"/>
    <cellStyle name="Moneda [0] 6 5 6" xfId="954" xr:uid="{8D835515-40E3-4F5A-9163-EB3ED3BEA819}"/>
    <cellStyle name="Moneda [0] 6 5 6 2" xfId="13745" xr:uid="{AC06A554-93FD-4D15-AF99-65B3E202E115}"/>
    <cellStyle name="Moneda [0] 6 5 6 2 2" xfId="44793" xr:uid="{783926D9-1C33-4E4E-954C-5CA88BA39162}"/>
    <cellStyle name="Moneda [0] 6 5 6 2 3" xfId="27924" xr:uid="{227513FF-D253-43ED-B710-47AD05619C5E}"/>
    <cellStyle name="Moneda [0] 6 5 6 3" xfId="17353" xr:uid="{2696F2CB-8381-4537-BC3D-EA592C35F0B4}"/>
    <cellStyle name="Moneda [0] 6 5 6 3 2" xfId="48400" xr:uid="{4323DE82-CC49-4B28-B856-5EFF98A1B42E}"/>
    <cellStyle name="Moneda [0] 6 5 6 3 3" xfId="31531" xr:uid="{69DECBBE-A454-4279-9EFC-F237DABA91BF}"/>
    <cellStyle name="Moneda [0] 6 5 6 4" xfId="21608" xr:uid="{F751A3F9-C7A0-43F5-978E-82BE5087F516}"/>
    <cellStyle name="Moneda [0] 6 5 6 4 2" xfId="52625" xr:uid="{4A595B09-916C-48F8-B98D-B0DC3FACE531}"/>
    <cellStyle name="Moneda [0] 6 5 6 4 3" xfId="35756" xr:uid="{82FFDDBF-7575-4F5D-B90B-19FBEFD1F521}"/>
    <cellStyle name="Moneda [0] 6 5 6 5" xfId="10587" xr:uid="{FB9DC053-F551-40B4-9489-C4644C80EB93}"/>
    <cellStyle name="Moneda [0] 6 5 6 5 2" xfId="41639" xr:uid="{389706EF-8068-441B-801A-BCB837F6A45C}"/>
    <cellStyle name="Moneda [0] 6 5 6 6" xfId="24770" xr:uid="{7A2CD386-0F04-41A0-80BD-A22B689256B3}"/>
    <cellStyle name="Moneda [0] 6 5 7" xfId="3369" xr:uid="{6E506CC1-A1C0-4253-9BD8-9CD3DA3B177C}"/>
    <cellStyle name="Moneda [0] 6 5 7 2" xfId="14042" xr:uid="{0870ABB8-10A7-465C-8C85-E262F06906C8}"/>
    <cellStyle name="Moneda [0] 6 5 7 2 2" xfId="45090" xr:uid="{DE9EE802-87F6-4B1B-99E1-C9E7FC12192D}"/>
    <cellStyle name="Moneda [0] 6 5 7 2 3" xfId="28221" xr:uid="{981616F4-C891-4588-B439-B8F48F9CE0DE}"/>
    <cellStyle name="Moneda [0] 6 5 7 3" xfId="17650" xr:uid="{2DAC9E8D-2258-4442-B15A-6103FB6DBE0D}"/>
    <cellStyle name="Moneda [0] 6 5 7 3 2" xfId="48697" xr:uid="{3B40B38D-ECBB-4658-8BB1-77009E948AC2}"/>
    <cellStyle name="Moneda [0] 6 5 7 3 3" xfId="31828" xr:uid="{FCB35A12-B667-4BD8-8446-0B525C9E94EA}"/>
    <cellStyle name="Moneda [0] 6 5 7 4" xfId="21905" xr:uid="{407773CA-258A-4943-9D1D-3EB75C5745AA}"/>
    <cellStyle name="Moneda [0] 6 5 7 4 2" xfId="52922" xr:uid="{29231962-750D-4362-976E-FBA7986137C2}"/>
    <cellStyle name="Moneda [0] 6 5 7 4 3" xfId="36053" xr:uid="{401BC3FC-950A-4256-97F2-285D954C7262}"/>
    <cellStyle name="Moneda [0] 6 5 7 5" xfId="10884" xr:uid="{4C15F39D-DB8F-44F4-9A3D-6E3931CE3A84}"/>
    <cellStyle name="Moneda [0] 6 5 7 5 2" xfId="41936" xr:uid="{4EB801E9-F8EA-43E6-A546-520B38DE691A}"/>
    <cellStyle name="Moneda [0] 6 5 7 6" xfId="25067" xr:uid="{5EC15852-BAB1-4219-8A9F-4F1307971D7D}"/>
    <cellStyle name="Moneda [0] 6 5 8" xfId="5784" xr:uid="{33CC4A9A-2828-459D-9324-A1CEBCB3C084}"/>
    <cellStyle name="Moneda [0] 6 5 8 2" xfId="14230" xr:uid="{98278263-C719-4120-8C54-A125C9F6EB87}"/>
    <cellStyle name="Moneda [0] 6 5 8 2 2" xfId="45278" xr:uid="{FAD655D9-2BA0-4931-B8A5-4AFAF58186D3}"/>
    <cellStyle name="Moneda [0] 6 5 8 2 3" xfId="28409" xr:uid="{097D3023-3BF0-4100-8B8D-B4072E86994F}"/>
    <cellStyle name="Moneda [0] 6 5 8 3" xfId="17842" xr:uid="{176CE889-9E7A-4D1C-BB6E-9A898BF25EFD}"/>
    <cellStyle name="Moneda [0] 6 5 8 3 2" xfId="48889" xr:uid="{E1A3115B-7D27-4F65-AA85-8EF04352882B}"/>
    <cellStyle name="Moneda [0] 6 5 8 3 3" xfId="32020" xr:uid="{6BF11E3D-2496-4E76-A828-8FD61DADE3FD}"/>
    <cellStyle name="Moneda [0] 6 5 8 4" xfId="22093" xr:uid="{57CF9788-4AA3-4152-992D-F53ED3042650}"/>
    <cellStyle name="Moneda [0] 6 5 8 4 2" xfId="53110" xr:uid="{8EF94E01-B540-4B0E-9A4F-CA950558CF2E}"/>
    <cellStyle name="Moneda [0] 6 5 8 4 3" xfId="36241" xr:uid="{7E114B85-7D20-4ED7-8BE5-1C293FC09B50}"/>
    <cellStyle name="Moneda [0] 6 5 8 5" xfId="11076" xr:uid="{A709E649-B203-4DC0-944A-701189BF5F5A}"/>
    <cellStyle name="Moneda [0] 6 5 8 5 2" xfId="42124" xr:uid="{12C37C36-C3AF-4818-9276-ED36D576D6D4}"/>
    <cellStyle name="Moneda [0] 6 5 8 6" xfId="25255" xr:uid="{4A908EB3-BA5A-403E-BCD3-40BF7ACD410A}"/>
    <cellStyle name="Moneda [0] 6 5 9" xfId="11353" xr:uid="{604F29D1-B3F9-4457-A009-CE5D44730258}"/>
    <cellStyle name="Moneda [0] 6 5 9 2" xfId="14961" xr:uid="{1B453CBF-46CA-4E56-8557-9E8E49B878A3}"/>
    <cellStyle name="Moneda [0] 6 5 9 2 2" xfId="46008" xr:uid="{60BCE12A-9F03-4E59-9022-9B50E6B06F9E}"/>
    <cellStyle name="Moneda [0] 6 5 9 2 3" xfId="29139" xr:uid="{31DC9EA3-3989-447F-8CF1-4C0BD970E8A7}"/>
    <cellStyle name="Moneda [0] 6 5 9 3" xfId="19216" xr:uid="{5176A555-B8C8-4C37-A1FA-3E03D45DAFCB}"/>
    <cellStyle name="Moneda [0] 6 5 9 3 2" xfId="50233" xr:uid="{252606A6-3769-440A-B5A5-520D1483559A}"/>
    <cellStyle name="Moneda [0] 6 5 9 3 3" xfId="33364" xr:uid="{285E7893-BFB8-41D6-9F17-E2E5ABECF0DE}"/>
    <cellStyle name="Moneda [0] 6 5 9 4" xfId="42401" xr:uid="{7B116F18-7E17-4CCB-82D9-144226CF0F79}"/>
    <cellStyle name="Moneda [0] 6 5 9 5" xfId="25532" xr:uid="{534374CB-F540-4EF9-8E41-A0A19C38A655}"/>
    <cellStyle name="Moneda [0] 6 6" xfId="187" xr:uid="{3367DFC5-91AD-4DEB-832A-4B109653538E}"/>
    <cellStyle name="Moneda [0] 6 6 10" xfId="14784" xr:uid="{6A50F0D2-36E8-46A3-AE79-B7532A3BF869}"/>
    <cellStyle name="Moneda [0] 6 6 10 2" xfId="45831" xr:uid="{902803FE-5715-4A33-9E3F-50AF541F1E1F}"/>
    <cellStyle name="Moneda [0] 6 6 10 3" xfId="28962" xr:uid="{663996EA-80F0-4CEF-8AF5-47AD7D334F95}"/>
    <cellStyle name="Moneda [0] 6 6 11" xfId="18151" xr:uid="{2A0823A6-BD66-4042-B898-DF7F0D5E03F3}"/>
    <cellStyle name="Moneda [0] 6 6 11 2" xfId="49168" xr:uid="{D26B270F-76F0-49FF-9256-3C863AA2B49C}"/>
    <cellStyle name="Moneda [0] 6 6 11 3" xfId="32299" xr:uid="{A8401F8F-D72D-449C-B4BC-253B463AECE3}"/>
    <cellStyle name="Moneda [0] 6 6 12" xfId="18451" xr:uid="{D703EB8B-2261-4E0A-B933-12AB1D21634D}"/>
    <cellStyle name="Moneda [0] 6 6 12 2" xfId="49468" xr:uid="{67C32796-2624-4477-8A12-D9F98A053DDC}"/>
    <cellStyle name="Moneda [0] 6 6 12 3" xfId="32599" xr:uid="{9D70EB3C-30F7-4712-BF34-913AEC08E303}"/>
    <cellStyle name="Moneda [0] 6 6 13" xfId="18751" xr:uid="{278CFD7F-9E7D-4672-805A-39DD3A333C14}"/>
    <cellStyle name="Moneda [0] 6 6 13 2" xfId="49768" xr:uid="{FB728475-4A86-447F-A256-871BD06AF7E6}"/>
    <cellStyle name="Moneda [0] 6 6 13 3" xfId="32899" xr:uid="{BD4DE637-3CB6-4119-A343-F70F923FF913}"/>
    <cellStyle name="Moneda [0] 6 6 14" xfId="19039" xr:uid="{D1239BAD-0DDF-4884-A09D-F080DD5A4593}"/>
    <cellStyle name="Moneda [0] 6 6 14 2" xfId="50056" xr:uid="{36ED2852-ADEB-4FD5-88D3-555C6B63A0C3}"/>
    <cellStyle name="Moneda [0] 6 6 14 3" xfId="33187" xr:uid="{511906CA-3A18-45C2-AC2F-36CB2AF7F08A}"/>
    <cellStyle name="Moneda [0] 6 6 15" xfId="8018" xr:uid="{5BA6361C-B4E9-4BA4-97CD-3ECA35835CF6}"/>
    <cellStyle name="Moneda [0] 6 6 15 2" xfId="53372" xr:uid="{9A9719EB-D769-4584-8E12-E808F57805F6}"/>
    <cellStyle name="Moneda [0] 6 6 15 3" xfId="36503" xr:uid="{8A4C6AC4-C81E-4766-9F23-BD1C8AEA9EB9}"/>
    <cellStyle name="Moneda [0] 6 6 16" xfId="36808" xr:uid="{D32BC0D8-B57F-47BE-A357-A3C493934DAD}"/>
    <cellStyle name="Moneda [0] 6 6 16 2" xfId="53677" xr:uid="{6C7EA5D4-57F0-45EE-B950-3B2BB25C5550}"/>
    <cellStyle name="Moneda [0] 6 6 17" xfId="37118" xr:uid="{1E2AE4D6-B661-4024-99D7-6EAE742F8A50}"/>
    <cellStyle name="Moneda [0] 6 6 17 2" xfId="53987" xr:uid="{08111DDE-52D7-4A71-A7D9-82D2E1B24A0B}"/>
    <cellStyle name="Moneda [0] 6 6 18" xfId="37421" xr:uid="{7AED7F96-69AB-49E0-9CE5-0FC753122BD3}"/>
    <cellStyle name="Moneda [0] 6 6 18 2" xfId="54290" xr:uid="{1DBA79BA-32B1-42D3-9A2F-46558A4D772D}"/>
    <cellStyle name="Moneda [0] 6 6 19" xfId="37721" xr:uid="{D176BE92-512C-4BF3-9C16-603B41A75D4F}"/>
    <cellStyle name="Moneda [0] 6 6 19 2" xfId="54590" xr:uid="{C4EE4E29-01C0-49B2-89F4-DC15774E9C49}"/>
    <cellStyle name="Moneda [0] 6 6 2" xfId="644" xr:uid="{0A64581D-1A78-4050-8D94-82BCA590A984}"/>
    <cellStyle name="Moneda [0] 6 6 2 2" xfId="2916" xr:uid="{9F760D2D-4987-443E-9DD9-41B4350081A2}"/>
    <cellStyle name="Moneda [0] 6 6 2 2 2" xfId="5331" xr:uid="{A7B7E098-668B-42DC-B23C-CBA4EC0E5199}"/>
    <cellStyle name="Moneda [0] 6 6 2 2 2 2" xfId="13314" xr:uid="{ACF5C4B5-9E28-434B-B95D-84EC5E5CEBDB}"/>
    <cellStyle name="Moneda [0] 6 6 2 2 2 2 2" xfId="44362" xr:uid="{3FCEEB8F-E03B-4F41-8205-0D31FEA348C0}"/>
    <cellStyle name="Moneda [0] 6 6 2 2 2 3" xfId="27493" xr:uid="{4CF3FCEC-C050-42AB-91E5-C9B1DBE1C127}"/>
    <cellStyle name="Moneda [0] 6 6 2 2 3" xfId="7745" xr:uid="{C7182D09-F012-410B-9B5E-7192D7B01286}"/>
    <cellStyle name="Moneda [0] 6 6 2 2 3 2" xfId="16922" xr:uid="{B7F87131-E044-4EE1-B547-1B04C15DBBFC}"/>
    <cellStyle name="Moneda [0] 6 6 2 2 3 2 2" xfId="47969" xr:uid="{609B69AF-2F8B-4ECD-A07B-E8B25DB43513}"/>
    <cellStyle name="Moneda [0] 6 6 2 2 3 3" xfId="31100" xr:uid="{16D0DBAB-C1E8-490D-A90D-EE425C00C3AA}"/>
    <cellStyle name="Moneda [0] 6 6 2 2 4" xfId="21177" xr:uid="{26A626B8-2DA2-4E62-9DEC-55AA5A42302D}"/>
    <cellStyle name="Moneda [0] 6 6 2 2 4 2" xfId="52194" xr:uid="{75B9BC06-9C22-4E73-BE8A-57F631AA478C}"/>
    <cellStyle name="Moneda [0] 6 6 2 2 4 3" xfId="35325" xr:uid="{42D76C81-9965-4CC1-8953-00E23F5F864F}"/>
    <cellStyle name="Moneda [0] 6 6 2 2 5" xfId="10156" xr:uid="{B6D21F3D-A1F6-4FBC-B834-DC187B7102C1}"/>
    <cellStyle name="Moneda [0] 6 6 2 2 5 2" xfId="41208" xr:uid="{58BE88FA-8AC5-45FD-B364-DB035FD9EF20}"/>
    <cellStyle name="Moneda [0] 6 6 2 2 6" xfId="24339" xr:uid="{00FD30BA-F2E4-4274-A009-6B7FEB455F06}"/>
    <cellStyle name="Moneda [0] 6 6 2 3" xfId="1805" xr:uid="{54EA7048-9799-4788-9F55-76D0AD9D391F}"/>
    <cellStyle name="Moneda [0] 6 6 2 3 2" xfId="4220" xr:uid="{F75E9CFA-FABD-4D47-856D-D493FDE0355C}"/>
    <cellStyle name="Moneda [0] 6 6 2 3 2 2" xfId="12203" xr:uid="{40BDB262-4D30-4221-937D-FA8F133900B5}"/>
    <cellStyle name="Moneda [0] 6 6 2 3 2 2 2" xfId="43251" xr:uid="{A2ED54B2-67B1-4552-B304-65D65FFDB0D5}"/>
    <cellStyle name="Moneda [0] 6 6 2 3 2 3" xfId="26382" xr:uid="{7FC58534-C7A9-4B78-B5EA-1F9AD98B44EF}"/>
    <cellStyle name="Moneda [0] 6 6 2 3 3" xfId="6634" xr:uid="{B8A079D1-A5EF-4086-B508-6AD10BE995A5}"/>
    <cellStyle name="Moneda [0] 6 6 2 3 3 2" xfId="15811" xr:uid="{3883A054-EC45-40E1-92FD-438C7748317E}"/>
    <cellStyle name="Moneda [0] 6 6 2 3 3 2 2" xfId="46858" xr:uid="{A7A3E59F-114F-4262-9F1D-780E49521C1B}"/>
    <cellStyle name="Moneda [0] 6 6 2 3 3 3" xfId="29989" xr:uid="{AA86A616-B28B-4E85-B96E-47946A2CD3F7}"/>
    <cellStyle name="Moneda [0] 6 6 2 3 4" xfId="20066" xr:uid="{42B3CFA4-7236-461E-9CAD-C4FAD8F886A7}"/>
    <cellStyle name="Moneda [0] 6 6 2 3 4 2" xfId="51083" xr:uid="{9B29A17F-D189-48FE-BE38-EC6B73173592}"/>
    <cellStyle name="Moneda [0] 6 6 2 3 4 3" xfId="34214" xr:uid="{7F370FBF-D616-44B2-86AE-B58495E3070E}"/>
    <cellStyle name="Moneda [0] 6 6 2 3 5" xfId="9045" xr:uid="{D7D75C66-8B90-4613-900D-0F3BBD441F4D}"/>
    <cellStyle name="Moneda [0] 6 6 2 3 5 2" xfId="40097" xr:uid="{F35409B3-C663-4700-BB82-E4E24377B927}"/>
    <cellStyle name="Moneda [0] 6 6 2 3 6" xfId="23228" xr:uid="{1F6353C9-2600-436A-B8E0-95E98BD68340}"/>
    <cellStyle name="Moneda [0] 6 6 2 4" xfId="1233" xr:uid="{092C9FB5-196E-4B6D-8EF0-CC8CC9E5B1CA}"/>
    <cellStyle name="Moneda [0] 6 6 2 4 2" xfId="11632" xr:uid="{3C2647C4-83DF-419F-B012-EF8308E7B1AA}"/>
    <cellStyle name="Moneda [0] 6 6 2 4 2 2" xfId="42680" xr:uid="{3F277275-FFA5-4B54-9AB3-53A1AE4A7C59}"/>
    <cellStyle name="Moneda [0] 6 6 2 4 3" xfId="25811" xr:uid="{9FECA6B0-380F-49E9-BFE5-D1D753AC1934}"/>
    <cellStyle name="Moneda [0] 6 6 2 5" xfId="3648" xr:uid="{5B9E521A-A9FE-42C7-80D4-CDCDF55DFE8D}"/>
    <cellStyle name="Moneda [0] 6 6 2 5 2" xfId="15240" xr:uid="{AA7B1ADA-04B3-4ED8-9083-A958334A3457}"/>
    <cellStyle name="Moneda [0] 6 6 2 5 2 2" xfId="46287" xr:uid="{925E7B73-16A0-44F0-BA76-709E9B44A820}"/>
    <cellStyle name="Moneda [0] 6 6 2 5 3" xfId="29418" xr:uid="{CB8C928E-D716-4896-8CBF-957191E0B23F}"/>
    <cellStyle name="Moneda [0] 6 6 2 6" xfId="6063" xr:uid="{16D8376B-2161-48AE-8CF0-FA3B02C9CBAF}"/>
    <cellStyle name="Moneda [0] 6 6 2 6 2" xfId="19495" xr:uid="{2DC63E98-FC13-4B6E-A045-1177775514F9}"/>
    <cellStyle name="Moneda [0] 6 6 2 6 2 2" xfId="50512" xr:uid="{52210B17-45A6-419C-9805-AC4D3A8C6FF2}"/>
    <cellStyle name="Moneda [0] 6 6 2 6 3" xfId="33643" xr:uid="{31D247BA-B3A4-4AFE-BC55-6737267DFDCB}"/>
    <cellStyle name="Moneda [0] 6 6 2 7" xfId="8474" xr:uid="{491DDC9A-B0F0-43A3-9296-39A470AB5EAF}"/>
    <cellStyle name="Moneda [0] 6 6 2 7 2" xfId="39526" xr:uid="{66EE9AD0-4D75-41A7-B3CF-F7AC6D97F18B}"/>
    <cellStyle name="Moneda [0] 6 6 2 8" xfId="22657" xr:uid="{EE86F69F-6E5A-4768-A276-964BAF89F2DF}"/>
    <cellStyle name="Moneda [0] 6 6 20" xfId="38023" xr:uid="{D7C2E451-12A5-4022-892A-3F6E55EB2C54}"/>
    <cellStyle name="Moneda [0] 6 6 20 2" xfId="54892" xr:uid="{D357C0E3-C183-4468-B2DA-C0BF323B1923}"/>
    <cellStyle name="Moneda [0] 6 6 21" xfId="38325" xr:uid="{CFCF4AA5-0D92-4CCB-8CC7-1980E3F8F503}"/>
    <cellStyle name="Moneda [0] 6 6 21 2" xfId="55194" xr:uid="{7950436F-AE67-4740-8F3C-63158DEB75C4}"/>
    <cellStyle name="Moneda [0] 6 6 22" xfId="38625" xr:uid="{ED334346-592A-42B4-9E39-EAA3A90C3BF6}"/>
    <cellStyle name="Moneda [0] 6 6 22 2" xfId="55494" xr:uid="{B4125396-DA26-4C1D-9B8D-CFF0F338F2CA}"/>
    <cellStyle name="Moneda [0] 6 6 23" xfId="38925" xr:uid="{6F1E4CB2-CF8C-427F-8E62-F67BAA180C83}"/>
    <cellStyle name="Moneda [0] 6 6 23 2" xfId="55794" xr:uid="{63C62E94-EC6E-4C9F-910C-578BF9F96DAE}"/>
    <cellStyle name="Moneda [0] 6 6 24" xfId="39070" xr:uid="{53EA0B1D-CCA1-4875-9760-01D8F1B4E0FF}"/>
    <cellStyle name="Moneda [0] 6 6 25" xfId="22201" xr:uid="{1C749024-3EF2-41B9-88AE-3632FF17EB30}"/>
    <cellStyle name="Moneda [0] 6 6 3" xfId="2297" xr:uid="{F854D64F-372A-4FDF-984C-851722AE6730}"/>
    <cellStyle name="Moneda [0] 6 6 3 2" xfId="4712" xr:uid="{EDF7700B-6B0A-464F-8D6D-9EDD29F5F50D}"/>
    <cellStyle name="Moneda [0] 6 6 3 2 2" xfId="12695" xr:uid="{9C6EEEEC-C5F6-49AC-99A2-503BCC903A37}"/>
    <cellStyle name="Moneda [0] 6 6 3 2 2 2" xfId="43743" xr:uid="{D6CF1491-9F7D-4A25-830C-848C43B4DB49}"/>
    <cellStyle name="Moneda [0] 6 6 3 2 3" xfId="26874" xr:uid="{F4D7516A-5A90-489C-9745-691079516F06}"/>
    <cellStyle name="Moneda [0] 6 6 3 3" xfId="7126" xr:uid="{5EC185DD-FEFD-454C-BB78-FEA41DF5AF26}"/>
    <cellStyle name="Moneda [0] 6 6 3 3 2" xfId="16303" xr:uid="{CBD5F852-F073-4C96-8A52-76199099CE76}"/>
    <cellStyle name="Moneda [0] 6 6 3 3 2 2" xfId="47350" xr:uid="{54814996-3EFB-415B-A12C-F5F30AF94502}"/>
    <cellStyle name="Moneda [0] 6 6 3 3 3" xfId="30481" xr:uid="{C4C67E3F-C0B4-4E57-9BCE-02BC4B6F3DFF}"/>
    <cellStyle name="Moneda [0] 6 6 3 4" xfId="20558" xr:uid="{69323C16-6BC5-46AE-941A-582D4770E88D}"/>
    <cellStyle name="Moneda [0] 6 6 3 4 2" xfId="51575" xr:uid="{A3E8FB5C-792D-4CCE-B860-B32B537FCE8A}"/>
    <cellStyle name="Moneda [0] 6 6 3 4 3" xfId="34706" xr:uid="{AFD76A81-49EF-4271-89BF-8EEB479464E9}"/>
    <cellStyle name="Moneda [0] 6 6 3 5" xfId="9537" xr:uid="{9D4E4850-718E-4081-84F8-0B88DE6BB13A}"/>
    <cellStyle name="Moneda [0] 6 6 3 5 2" xfId="40589" xr:uid="{20CC86F9-C8A2-400F-817C-991DB33EC27D}"/>
    <cellStyle name="Moneda [0] 6 6 3 6" xfId="23720" xr:uid="{D0181D31-57DA-496C-8D0F-F753BE2EC11B}"/>
    <cellStyle name="Moneda [0] 6 6 4" xfId="2460" xr:uid="{A9DB82F8-96BC-4771-B82F-380A24372BDC}"/>
    <cellStyle name="Moneda [0] 6 6 4 2" xfId="4875" xr:uid="{9F511D99-5805-47E4-9664-1C4C819987F6}"/>
    <cellStyle name="Moneda [0] 6 6 4 2 2" xfId="12858" xr:uid="{41EF1217-1C46-46C5-9F14-F41DA60880E6}"/>
    <cellStyle name="Moneda [0] 6 6 4 2 2 2" xfId="43906" xr:uid="{7AF2AE43-661A-4908-9933-BE8AD3DD27F0}"/>
    <cellStyle name="Moneda [0] 6 6 4 2 3" xfId="27037" xr:uid="{78D0CE0B-DFB8-4824-B6E9-6E8D5014112A}"/>
    <cellStyle name="Moneda [0] 6 6 4 3" xfId="7289" xr:uid="{25B6BA33-8AE0-4F90-8B0E-A48804C70969}"/>
    <cellStyle name="Moneda [0] 6 6 4 3 2" xfId="16466" xr:uid="{7E34A6C3-B7EC-49C3-96CA-2455CD66AD9E}"/>
    <cellStyle name="Moneda [0] 6 6 4 3 2 2" xfId="47513" xr:uid="{3CF7410D-29CC-4B99-A879-AD96FFBB3148}"/>
    <cellStyle name="Moneda [0] 6 6 4 3 3" xfId="30644" xr:uid="{1C4700F3-E319-407A-BF53-CAEB1243E7AF}"/>
    <cellStyle name="Moneda [0] 6 6 4 4" xfId="20721" xr:uid="{4F8FACC1-7497-488E-AEBE-8E324149D67C}"/>
    <cellStyle name="Moneda [0] 6 6 4 4 2" xfId="51738" xr:uid="{D57DB093-96F1-4B6B-B445-41F3858AAF02}"/>
    <cellStyle name="Moneda [0] 6 6 4 4 3" xfId="34869" xr:uid="{F260707B-8A4B-486D-BB93-AEED10ACF0A8}"/>
    <cellStyle name="Moneda [0] 6 6 4 5" xfId="9700" xr:uid="{25C7E080-8846-4DA5-9616-DC57A023BBC4}"/>
    <cellStyle name="Moneda [0] 6 6 4 5 2" xfId="40752" xr:uid="{1458A398-4B47-4440-946C-2D5CD06E66F0}"/>
    <cellStyle name="Moneda [0] 6 6 4 6" xfId="23883" xr:uid="{E0A33738-784F-4A9A-89AF-9A531C72E52A}"/>
    <cellStyle name="Moneda [0] 6 6 5" xfId="1643" xr:uid="{8CEA3D71-6270-4601-83E7-1DCB962DCC62}"/>
    <cellStyle name="Moneda [0] 6 6 5 2" xfId="4058" xr:uid="{F4F58AF2-21B8-45B1-BC27-206AAAC2F1ED}"/>
    <cellStyle name="Moneda [0] 6 6 5 2 2" xfId="12041" xr:uid="{B64C6D32-AD38-4E28-AA8F-4B62B2059147}"/>
    <cellStyle name="Moneda [0] 6 6 5 2 2 2" xfId="43089" xr:uid="{EC40BE5B-0EEB-4F41-B500-67A41F6A3953}"/>
    <cellStyle name="Moneda [0] 6 6 5 2 3" xfId="26220" xr:uid="{28D68C91-225C-4C30-B7CF-122ABD23EAD2}"/>
    <cellStyle name="Moneda [0] 6 6 5 3" xfId="6472" xr:uid="{F329AC61-690D-416C-BE58-F8724012452C}"/>
    <cellStyle name="Moneda [0] 6 6 5 3 2" xfId="15649" xr:uid="{E410883A-1443-452E-8AFA-7C29CD6C4A0B}"/>
    <cellStyle name="Moneda [0] 6 6 5 3 2 2" xfId="46696" xr:uid="{3172D55A-3CE8-4C59-B324-84F1A569A109}"/>
    <cellStyle name="Moneda [0] 6 6 5 3 3" xfId="29827" xr:uid="{9BA58996-509D-4571-9773-1CA114E5F638}"/>
    <cellStyle name="Moneda [0] 6 6 5 4" xfId="19904" xr:uid="{9204E19E-C776-4B0D-AC8C-069EE8513084}"/>
    <cellStyle name="Moneda [0] 6 6 5 4 2" xfId="50921" xr:uid="{8021FA00-8B23-4744-A1A0-DC2CFCFA0FD5}"/>
    <cellStyle name="Moneda [0] 6 6 5 4 3" xfId="34052" xr:uid="{39D0870F-258D-486A-B504-B6A9038435E3}"/>
    <cellStyle name="Moneda [0] 6 6 5 5" xfId="8883" xr:uid="{F796BDBF-1BB2-46E3-B790-077B7334A178}"/>
    <cellStyle name="Moneda [0] 6 6 5 5 2" xfId="39935" xr:uid="{5EBC9456-3794-4298-B3C6-19FC8F27F75E}"/>
    <cellStyle name="Moneda [0] 6 6 5 6" xfId="23066" xr:uid="{7C0E502C-E170-4DEC-9369-07B9026C9051}"/>
    <cellStyle name="Moneda [0] 6 6 6" xfId="777" xr:uid="{2760CD09-DF7A-4B6D-8E2C-134FFCD0EB8B}"/>
    <cellStyle name="Moneda [0] 6 6 6 2" xfId="13746" xr:uid="{2CC4E2A3-BA9B-4A72-A8B6-473C159B3E0B}"/>
    <cellStyle name="Moneda [0] 6 6 6 2 2" xfId="44794" xr:uid="{F14143E4-38B4-421D-912E-7AA544692D06}"/>
    <cellStyle name="Moneda [0] 6 6 6 2 3" xfId="27925" xr:uid="{41805317-BDF8-4EB8-B308-EB560559C87B}"/>
    <cellStyle name="Moneda [0] 6 6 6 3" xfId="17354" xr:uid="{3420C0CD-78B5-40E9-8915-7EDDFF31D62D}"/>
    <cellStyle name="Moneda [0] 6 6 6 3 2" xfId="48401" xr:uid="{BF84C6C8-1D48-4708-B5BA-6EC4116815F3}"/>
    <cellStyle name="Moneda [0] 6 6 6 3 3" xfId="31532" xr:uid="{4FFA2AAC-74CD-43A6-8DA2-BF52363471E4}"/>
    <cellStyle name="Moneda [0] 6 6 6 4" xfId="21609" xr:uid="{FF14A128-58F9-4F08-B0D7-CE7117F106DD}"/>
    <cellStyle name="Moneda [0] 6 6 6 4 2" xfId="52626" xr:uid="{69F3F358-79FC-47C9-9789-2F71873DFFC7}"/>
    <cellStyle name="Moneda [0] 6 6 6 4 3" xfId="35757" xr:uid="{0EFCF820-7CC8-4678-B9AF-0EF9381BD923}"/>
    <cellStyle name="Moneda [0] 6 6 6 5" xfId="10588" xr:uid="{2280DBAF-C7FC-4FE7-9460-0BB295BDC477}"/>
    <cellStyle name="Moneda [0] 6 6 6 5 2" xfId="41640" xr:uid="{BC43ED5F-72C2-453B-8B8D-24D6947745DC}"/>
    <cellStyle name="Moneda [0] 6 6 6 6" xfId="24771" xr:uid="{13F18A7A-0705-4385-B4F1-7A0E5422A1C4}"/>
    <cellStyle name="Moneda [0] 6 6 7" xfId="3192" xr:uid="{0A61FD4A-C9D6-4B93-96D6-313F249FE55A}"/>
    <cellStyle name="Moneda [0] 6 6 7 2" xfId="14043" xr:uid="{8AAC8ED2-0DD7-47B0-B77E-4FA949E767BF}"/>
    <cellStyle name="Moneda [0] 6 6 7 2 2" xfId="45091" xr:uid="{16E7AEDA-235F-4937-83F3-19362FB08B77}"/>
    <cellStyle name="Moneda [0] 6 6 7 2 3" xfId="28222" xr:uid="{DFCA9FB9-382A-426D-A569-291D1C2C7BBD}"/>
    <cellStyle name="Moneda [0] 6 6 7 3" xfId="17651" xr:uid="{C6FA2E80-C821-463C-8895-62B95F13A1DC}"/>
    <cellStyle name="Moneda [0] 6 6 7 3 2" xfId="48698" xr:uid="{7AF3DFBE-07B0-4861-8254-633B5338283B}"/>
    <cellStyle name="Moneda [0] 6 6 7 3 3" xfId="31829" xr:uid="{9F8D3153-27E7-42E8-9716-B3C420A2CBDB}"/>
    <cellStyle name="Moneda [0] 6 6 7 4" xfId="21906" xr:uid="{0E691096-8ABE-4052-B8E3-5D3D025AD203}"/>
    <cellStyle name="Moneda [0] 6 6 7 4 2" xfId="52923" xr:uid="{9CC9C0F0-0037-4247-857E-1D7562117190}"/>
    <cellStyle name="Moneda [0] 6 6 7 4 3" xfId="36054" xr:uid="{2A2AFC75-212D-4165-A043-3C44FB58B9BB}"/>
    <cellStyle name="Moneda [0] 6 6 7 5" xfId="10885" xr:uid="{F8829594-700C-4121-8474-400C67A7A929}"/>
    <cellStyle name="Moneda [0] 6 6 7 5 2" xfId="41937" xr:uid="{03109C8D-471B-4134-9667-2C50E4CE3039}"/>
    <cellStyle name="Moneda [0] 6 6 7 6" xfId="25068" xr:uid="{A7895F8C-DA36-46F5-8553-A02B81691E66}"/>
    <cellStyle name="Moneda [0] 6 6 8" xfId="5607" xr:uid="{94B2824E-8600-49E8-8627-6979EF0CB5D3}"/>
    <cellStyle name="Moneda [0] 6 6 8 2" xfId="11176" xr:uid="{CFA42994-4AAB-44C4-8F1D-E427911F5238}"/>
    <cellStyle name="Moneda [0] 6 6 8 2 2" xfId="42224" xr:uid="{578CCD67-5AC8-41A0-87F3-45E3754F6B64}"/>
    <cellStyle name="Moneda [0] 6 6 8 3" xfId="25355" xr:uid="{F7A1AE69-C5B1-4A99-BDD4-0096380F8B81}"/>
    <cellStyle name="Moneda [0] 6 6 9" xfId="14490" xr:uid="{8A308EA5-05E2-4172-A963-3403DEFEA8C3}"/>
    <cellStyle name="Moneda [0] 6 6 9 2" xfId="45538" xr:uid="{DC61761A-B2EE-4AF1-BEDF-56EEFE45843A}"/>
    <cellStyle name="Moneda [0] 6 6 9 3" xfId="28669" xr:uid="{E8CCB01F-AA21-4FAC-B217-6BFC3D09EB89}"/>
    <cellStyle name="Moneda [0] 6 7" xfId="387" xr:uid="{E17432D6-E2EF-4BF0-A468-720FD7A82852}"/>
    <cellStyle name="Moneda [0] 6 7 10" xfId="18152" xr:uid="{E6E5D7B5-A802-461B-8926-8365B17CBAC4}"/>
    <cellStyle name="Moneda [0] 6 7 10 2" xfId="49169" xr:uid="{6AC51540-FD93-433B-9063-22D4EE7B678D}"/>
    <cellStyle name="Moneda [0] 6 7 10 3" xfId="32300" xr:uid="{6514A062-652D-45A4-832B-A64F925C8FF2}"/>
    <cellStyle name="Moneda [0] 6 7 11" xfId="18452" xr:uid="{251F8CC8-1D20-4362-AB2B-0D5AE87E908B}"/>
    <cellStyle name="Moneda [0] 6 7 11 2" xfId="49469" xr:uid="{9CBD7D13-68BB-4021-8BC3-ECEAC1B698FE}"/>
    <cellStyle name="Moneda [0] 6 7 11 3" xfId="32600" xr:uid="{E3759DA9-5206-4737-A8F7-D04F62540F03}"/>
    <cellStyle name="Moneda [0] 6 7 12" xfId="18752" xr:uid="{C1F31B4F-87C5-4D8D-BDB8-630D6AA49F53}"/>
    <cellStyle name="Moneda [0] 6 7 12 2" xfId="49769" xr:uid="{19ABC40C-E297-49F5-B13C-F0D6B63ED45C}"/>
    <cellStyle name="Moneda [0] 6 7 12 3" xfId="32900" xr:uid="{B581AA4E-1CA6-4A15-AC15-A2FB78C3B6C8}"/>
    <cellStyle name="Moneda [0] 6 7 13" xfId="19239" xr:uid="{22612C52-3A2F-43ED-8DEF-75813AD4E994}"/>
    <cellStyle name="Moneda [0] 6 7 13 2" xfId="50256" xr:uid="{2DC0877A-5D29-41B5-A8EC-E09CCEEABB12}"/>
    <cellStyle name="Moneda [0] 6 7 13 3" xfId="33387" xr:uid="{F1EB7A8F-D08E-42B4-89B6-307F0FA87E23}"/>
    <cellStyle name="Moneda [0] 6 7 14" xfId="8218" xr:uid="{6F18FF0A-DCFD-410B-812F-B987B55FBF7B}"/>
    <cellStyle name="Moneda [0] 6 7 14 2" xfId="53373" xr:uid="{248C38E3-BE3B-49CC-B692-11A76D40C304}"/>
    <cellStyle name="Moneda [0] 6 7 14 3" xfId="36504" xr:uid="{36FD310F-22C5-4286-B808-90E4A1D0E4D8}"/>
    <cellStyle name="Moneda [0] 6 7 15" xfId="36809" xr:uid="{0095768D-19B7-49A0-B6D9-5E959437098A}"/>
    <cellStyle name="Moneda [0] 6 7 15 2" xfId="53678" xr:uid="{10A4C983-E1F0-4F98-AD16-5D459DD13CB9}"/>
    <cellStyle name="Moneda [0] 6 7 16" xfId="37119" xr:uid="{761FB6B2-1CDA-4566-8F8A-02CE0E252A01}"/>
    <cellStyle name="Moneda [0] 6 7 16 2" xfId="53988" xr:uid="{F1B12C1E-1B3B-430D-9701-10BF04AA0E4E}"/>
    <cellStyle name="Moneda [0] 6 7 17" xfId="37422" xr:uid="{CD27E52A-87FD-4236-8371-72DC87A6F321}"/>
    <cellStyle name="Moneda [0] 6 7 17 2" xfId="54291" xr:uid="{9846D1E6-4DC6-4852-9CC9-E0921514D702}"/>
    <cellStyle name="Moneda [0] 6 7 18" xfId="37722" xr:uid="{6924CA33-EEE1-4F72-B588-7FD793BBBFEA}"/>
    <cellStyle name="Moneda [0] 6 7 18 2" xfId="54591" xr:uid="{9E0F14F9-ECF9-4742-80EB-3BB1ADA29BA0}"/>
    <cellStyle name="Moneda [0] 6 7 19" xfId="38024" xr:uid="{2A002778-2851-4823-988B-EF12EEC02939}"/>
    <cellStyle name="Moneda [0] 6 7 19 2" xfId="54893" xr:uid="{513BCD8D-F9E9-4C22-864B-1B087C4CD13E}"/>
    <cellStyle name="Moneda [0] 6 7 2" xfId="645" xr:uid="{679A0864-8899-445E-AAAF-22A920F2C3C4}"/>
    <cellStyle name="Moneda [0] 6 7 2 2" xfId="2917" xr:uid="{E68BF4E9-0A9B-4E02-8EA2-2C5854382A39}"/>
    <cellStyle name="Moneda [0] 6 7 2 2 2" xfId="5332" xr:uid="{B09240D1-9E2B-47A1-8B8E-BFA56DDF7C78}"/>
    <cellStyle name="Moneda [0] 6 7 2 2 2 2" xfId="13315" xr:uid="{C33D338A-760D-44E9-9EE5-F55348B66FCA}"/>
    <cellStyle name="Moneda [0] 6 7 2 2 2 2 2" xfId="44363" xr:uid="{34656019-7068-4B35-9AAB-6BC5EA3EF1EF}"/>
    <cellStyle name="Moneda [0] 6 7 2 2 2 3" xfId="27494" xr:uid="{B22ABFAA-1088-4C24-A6AC-A828DA122650}"/>
    <cellStyle name="Moneda [0] 6 7 2 2 3" xfId="7746" xr:uid="{C6DB59E0-B110-4A3E-AAE1-D4EBDAB4B84A}"/>
    <cellStyle name="Moneda [0] 6 7 2 2 3 2" xfId="16923" xr:uid="{8D937518-1499-4FAE-B0A5-EC4676100FA4}"/>
    <cellStyle name="Moneda [0] 6 7 2 2 3 2 2" xfId="47970" xr:uid="{2E2594D1-B5CA-4351-84D2-F4ADC2C4C50E}"/>
    <cellStyle name="Moneda [0] 6 7 2 2 3 3" xfId="31101" xr:uid="{D36E92EE-0D5A-455A-8CFC-59D3D97F3A74}"/>
    <cellStyle name="Moneda [0] 6 7 2 2 4" xfId="21178" xr:uid="{D66DEE9C-4891-42A8-BC27-B9D8DD11C091}"/>
    <cellStyle name="Moneda [0] 6 7 2 2 4 2" xfId="52195" xr:uid="{B0D5E9F9-4205-4669-AD94-A77182ED4A0B}"/>
    <cellStyle name="Moneda [0] 6 7 2 2 4 3" xfId="35326" xr:uid="{8998A253-F55D-4791-A7FE-356DD830D203}"/>
    <cellStyle name="Moneda [0] 6 7 2 2 5" xfId="10157" xr:uid="{C88AAA7E-5A91-44DA-99EE-9B6DD596E113}"/>
    <cellStyle name="Moneda [0] 6 7 2 2 5 2" xfId="41209" xr:uid="{6FCE8078-BACA-4738-9802-2E6E0E650F93}"/>
    <cellStyle name="Moneda [0] 6 7 2 2 6" xfId="24340" xr:uid="{BED32821-1D55-4F0D-8C63-C17A133EEE4B}"/>
    <cellStyle name="Moneda [0] 6 7 2 3" xfId="2005" xr:uid="{9CC492C3-A079-4A65-8924-A5AD788FC6AC}"/>
    <cellStyle name="Moneda [0] 6 7 2 3 2" xfId="4420" xr:uid="{1BC50C08-4B14-403C-AC05-FAD168596149}"/>
    <cellStyle name="Moneda [0] 6 7 2 3 2 2" xfId="12403" xr:uid="{2B8CBEAB-CA1E-4BBB-97E4-30ADAAA3B4D1}"/>
    <cellStyle name="Moneda [0] 6 7 2 3 2 2 2" xfId="43451" xr:uid="{991A99CD-915B-41DF-907E-6283FD48CCA0}"/>
    <cellStyle name="Moneda [0] 6 7 2 3 2 3" xfId="26582" xr:uid="{46476374-D136-49C0-96BD-C269FA3654CF}"/>
    <cellStyle name="Moneda [0] 6 7 2 3 3" xfId="6834" xr:uid="{0A88CEBA-ECDA-4484-BF10-34A7FF0276D9}"/>
    <cellStyle name="Moneda [0] 6 7 2 3 3 2" xfId="16011" xr:uid="{8D875698-675C-4230-B335-B1C23E72E1CB}"/>
    <cellStyle name="Moneda [0] 6 7 2 3 3 2 2" xfId="47058" xr:uid="{A10CF51C-CA45-4A75-8050-F888A235D1D1}"/>
    <cellStyle name="Moneda [0] 6 7 2 3 3 3" xfId="30189" xr:uid="{8405AFD1-33AA-4EBE-BDEB-F4B57EE0313E}"/>
    <cellStyle name="Moneda [0] 6 7 2 3 4" xfId="20266" xr:uid="{BBEC098F-62DC-44C9-B7FC-2FB7552952B1}"/>
    <cellStyle name="Moneda [0] 6 7 2 3 4 2" xfId="51283" xr:uid="{C577F0E5-FC4C-4F90-83DE-189BC509C024}"/>
    <cellStyle name="Moneda [0] 6 7 2 3 4 3" xfId="34414" xr:uid="{BAE67CF1-EF38-4277-B1A0-ADB56E20DAD7}"/>
    <cellStyle name="Moneda [0] 6 7 2 3 5" xfId="9245" xr:uid="{45F393E8-BFEE-48D0-BD4B-2128865D6413}"/>
    <cellStyle name="Moneda [0] 6 7 2 3 5 2" xfId="40297" xr:uid="{6BFCA29E-CF29-4C34-9FBE-F94F3DA4D312}"/>
    <cellStyle name="Moneda [0] 6 7 2 3 6" xfId="23428" xr:uid="{ECA2AD44-8D19-48BE-A9C4-8A3320D9B711}"/>
    <cellStyle name="Moneda [0] 6 7 2 4" xfId="1234" xr:uid="{0B56C1A8-1967-47CF-8E16-AF5E501000FD}"/>
    <cellStyle name="Moneda [0] 6 7 2 4 2" xfId="11633" xr:uid="{C387E0C8-EF3F-4917-9FD4-DBE8B55EF5DD}"/>
    <cellStyle name="Moneda [0] 6 7 2 4 2 2" xfId="42681" xr:uid="{39A0FF59-4110-4000-8E01-F9B78F0D4495}"/>
    <cellStyle name="Moneda [0] 6 7 2 4 3" xfId="25812" xr:uid="{082B1890-B698-4749-A337-9FC7BC976316}"/>
    <cellStyle name="Moneda [0] 6 7 2 5" xfId="3649" xr:uid="{A256C8BC-7A86-443A-B5B3-9E410F52F686}"/>
    <cellStyle name="Moneda [0] 6 7 2 5 2" xfId="15241" xr:uid="{69B85C61-BB3D-4EE9-A813-AC1DA41A2F1B}"/>
    <cellStyle name="Moneda [0] 6 7 2 5 2 2" xfId="46288" xr:uid="{82E90F0B-9C61-4F77-AE98-5B5AFD450066}"/>
    <cellStyle name="Moneda [0] 6 7 2 5 3" xfId="29419" xr:uid="{40F0FBF8-329D-4677-BAF1-DBEC129F4577}"/>
    <cellStyle name="Moneda [0] 6 7 2 6" xfId="6064" xr:uid="{DFF87675-A5D1-4FBB-B413-ECB9026BA177}"/>
    <cellStyle name="Moneda [0] 6 7 2 6 2" xfId="19496" xr:uid="{6A41AA6B-E1FB-4A2E-96F6-D767C1B718DC}"/>
    <cellStyle name="Moneda [0] 6 7 2 6 2 2" xfId="50513" xr:uid="{6D65C964-B6D0-40A2-AB3D-9A95814CC51F}"/>
    <cellStyle name="Moneda [0] 6 7 2 6 3" xfId="33644" xr:uid="{9617C957-D168-4A09-9116-A2682F0B9616}"/>
    <cellStyle name="Moneda [0] 6 7 2 7" xfId="8475" xr:uid="{3F56ADE1-D5C2-48F7-92FE-8E6083EB4930}"/>
    <cellStyle name="Moneda [0] 6 7 2 7 2" xfId="39527" xr:uid="{4DACF5FD-20E8-4522-8537-890CFF0375C8}"/>
    <cellStyle name="Moneda [0] 6 7 2 8" xfId="22658" xr:uid="{E71CF09C-3F71-44A3-A28E-B1345FC36DBD}"/>
    <cellStyle name="Moneda [0] 6 7 20" xfId="38326" xr:uid="{F23951A1-A6E7-439A-8ABE-ABC1118A8627}"/>
    <cellStyle name="Moneda [0] 6 7 20 2" xfId="55195" xr:uid="{82B74156-5D48-41A1-A2FD-0245CFB4788D}"/>
    <cellStyle name="Moneda [0] 6 7 21" xfId="38626" xr:uid="{56492421-9210-4010-94E8-6CA1FB47E69C}"/>
    <cellStyle name="Moneda [0] 6 7 21 2" xfId="55495" xr:uid="{7720CAA2-1135-4349-B068-4E466C8B384A}"/>
    <cellStyle name="Moneda [0] 6 7 22" xfId="38926" xr:uid="{D224CF7E-AFE8-457F-B708-18222FF722EB}"/>
    <cellStyle name="Moneda [0] 6 7 22 2" xfId="55795" xr:uid="{E45BDB61-366E-46FE-BF3C-73DA22DA7DB2}"/>
    <cellStyle name="Moneda [0] 6 7 23" xfId="39270" xr:uid="{FC4C7D30-BC64-4C5D-A1BF-B49AC8CA595F}"/>
    <cellStyle name="Moneda [0] 6 7 24" xfId="22401" xr:uid="{7C12EA44-2728-4AA3-939B-C6AE15AAE36F}"/>
    <cellStyle name="Moneda [0] 6 7 3" xfId="2660" xr:uid="{6B46469D-B22D-43E2-8E88-51D1210C932A}"/>
    <cellStyle name="Moneda [0] 6 7 3 2" xfId="5075" xr:uid="{7D4429D1-0DF5-4801-AEF1-6597DD75E1AF}"/>
    <cellStyle name="Moneda [0] 6 7 3 2 2" xfId="13058" xr:uid="{68C6396F-2FC6-4D31-AC18-03773F5C154E}"/>
    <cellStyle name="Moneda [0] 6 7 3 2 2 2" xfId="44106" xr:uid="{6FDBF45C-78A9-4920-B967-0CA55CED77AD}"/>
    <cellStyle name="Moneda [0] 6 7 3 2 3" xfId="27237" xr:uid="{214E3002-2D38-4EE5-95F1-F0ABAD5BE5B3}"/>
    <cellStyle name="Moneda [0] 6 7 3 3" xfId="7489" xr:uid="{430D7ACC-EC90-47C8-B519-6C35B56697CC}"/>
    <cellStyle name="Moneda [0] 6 7 3 3 2" xfId="16666" xr:uid="{9C65E820-9F8B-4EDE-B61D-94328FD5F263}"/>
    <cellStyle name="Moneda [0] 6 7 3 3 2 2" xfId="47713" xr:uid="{32C41948-B681-4827-B20D-5A77155127D5}"/>
    <cellStyle name="Moneda [0] 6 7 3 3 3" xfId="30844" xr:uid="{CAFF8048-4BA9-4365-8FEC-FE708AB36003}"/>
    <cellStyle name="Moneda [0] 6 7 3 4" xfId="20921" xr:uid="{2CAA91FE-9159-48BA-B6F2-B6C7556021BF}"/>
    <cellStyle name="Moneda [0] 6 7 3 4 2" xfId="51938" xr:uid="{A63F2DB3-BBEA-4F43-869B-9BC64AFE0B38}"/>
    <cellStyle name="Moneda [0] 6 7 3 4 3" xfId="35069" xr:uid="{7B43F0D7-8F76-47C0-9726-4B8B4931C75E}"/>
    <cellStyle name="Moneda [0] 6 7 3 5" xfId="9900" xr:uid="{34C140E8-61A2-47B2-A79D-5B37EC9046B7}"/>
    <cellStyle name="Moneda [0] 6 7 3 5 2" xfId="40952" xr:uid="{63548B1A-1E42-4F5F-B373-AB2EBC2F066E}"/>
    <cellStyle name="Moneda [0] 6 7 3 6" xfId="24083" xr:uid="{AA986CCA-602A-4009-B37A-F3D7C9C09FCA}"/>
    <cellStyle name="Moneda [0] 6 7 4" xfId="1704" xr:uid="{8B483700-58B6-4AAE-9389-79B54DF27D6C}"/>
    <cellStyle name="Moneda [0] 6 7 4 2" xfId="4119" xr:uid="{6066322E-75CC-43CD-80E5-A7CBC49D78CC}"/>
    <cellStyle name="Moneda [0] 6 7 4 2 2" xfId="12102" xr:uid="{E50009E4-4B40-44D3-A111-976574819AB5}"/>
    <cellStyle name="Moneda [0] 6 7 4 2 2 2" xfId="43150" xr:uid="{375997E9-6895-4213-A265-B0E425FDE63D}"/>
    <cellStyle name="Moneda [0] 6 7 4 2 3" xfId="26281" xr:uid="{AD173FDB-C56D-4C92-A232-9935F0A6E01C}"/>
    <cellStyle name="Moneda [0] 6 7 4 3" xfId="6533" xr:uid="{5731E1C0-D9F9-4CD5-90AF-55FB6ECC2123}"/>
    <cellStyle name="Moneda [0] 6 7 4 3 2" xfId="15710" xr:uid="{5BE39902-E951-4F11-BFC2-51EAA0E85EA2}"/>
    <cellStyle name="Moneda [0] 6 7 4 3 2 2" xfId="46757" xr:uid="{091A83E0-3039-4EA1-B267-0C119E25F545}"/>
    <cellStyle name="Moneda [0] 6 7 4 3 3" xfId="29888" xr:uid="{C2C86BE9-498E-4830-BD3D-B7A6F40D8A47}"/>
    <cellStyle name="Moneda [0] 6 7 4 4" xfId="19965" xr:uid="{2AC970B9-739E-466B-91C7-81862D0C7912}"/>
    <cellStyle name="Moneda [0] 6 7 4 4 2" xfId="50982" xr:uid="{428378DF-9737-4DFD-9C74-8B54CDDB750F}"/>
    <cellStyle name="Moneda [0] 6 7 4 4 3" xfId="34113" xr:uid="{D67D11DD-2131-4A49-A623-E535A948C2B8}"/>
    <cellStyle name="Moneda [0] 6 7 4 5" xfId="8944" xr:uid="{14177DB8-4F77-40A5-9805-7772D7A6398B}"/>
    <cellStyle name="Moneda [0] 6 7 4 5 2" xfId="39996" xr:uid="{A5519756-982B-43DF-B654-A03746AD17D3}"/>
    <cellStyle name="Moneda [0] 6 7 4 6" xfId="23127" xr:uid="{31C1885A-86D5-474D-9B64-2EF3416C645A}"/>
    <cellStyle name="Moneda [0] 6 7 5" xfId="977" xr:uid="{5EBC1AD3-76E2-4718-88D7-B743C1B65227}"/>
    <cellStyle name="Moneda [0] 6 7 5 2" xfId="13747" xr:uid="{0B98FE57-688E-4F15-8F8F-521AEED6B45B}"/>
    <cellStyle name="Moneda [0] 6 7 5 2 2" xfId="44795" xr:uid="{3D26219B-ECBA-4521-A195-8420696EAD7F}"/>
    <cellStyle name="Moneda [0] 6 7 5 2 3" xfId="27926" xr:uid="{B39C8911-692A-402F-A6A1-EFBA013A852A}"/>
    <cellStyle name="Moneda [0] 6 7 5 3" xfId="17355" xr:uid="{3C6C87B0-CD06-4075-9775-7FDE362B5B18}"/>
    <cellStyle name="Moneda [0] 6 7 5 3 2" xfId="48402" xr:uid="{6A388855-1E42-4178-B95D-44A4A2EAE24A}"/>
    <cellStyle name="Moneda [0] 6 7 5 3 3" xfId="31533" xr:uid="{65E28704-3850-4BDD-8CEA-F51B638905DC}"/>
    <cellStyle name="Moneda [0] 6 7 5 4" xfId="21610" xr:uid="{D7C47EF9-A78E-4BB9-A1D1-3A890E20B057}"/>
    <cellStyle name="Moneda [0] 6 7 5 4 2" xfId="52627" xr:uid="{3C41D846-C2CE-4E4D-917B-D28D1039BBF1}"/>
    <cellStyle name="Moneda [0] 6 7 5 4 3" xfId="35758" xr:uid="{6D0410D9-D52D-4284-96A5-AE6BE439C840}"/>
    <cellStyle name="Moneda [0] 6 7 5 5" xfId="10589" xr:uid="{BEE117AD-B78C-4B19-BD31-BE3CAADE4257}"/>
    <cellStyle name="Moneda [0] 6 7 5 5 2" xfId="41641" xr:uid="{31946D5F-00F2-4D43-AEF9-D38337BD2ADB}"/>
    <cellStyle name="Moneda [0] 6 7 5 6" xfId="24772" xr:uid="{4E614009-8F7D-41C4-85D6-B8FE5EE5407D}"/>
    <cellStyle name="Moneda [0] 6 7 6" xfId="3392" xr:uid="{1E348C8F-5997-49EA-A139-57CE60E744B5}"/>
    <cellStyle name="Moneda [0] 6 7 6 2" xfId="14044" xr:uid="{4FBF8FD4-9322-464A-844D-E0CB9531EC31}"/>
    <cellStyle name="Moneda [0] 6 7 6 2 2" xfId="45092" xr:uid="{267B79D0-4DDC-400F-B2DA-CB5F0EE244FB}"/>
    <cellStyle name="Moneda [0] 6 7 6 2 3" xfId="28223" xr:uid="{DA67B2C5-CE31-419B-8B72-FA282C0FEADB}"/>
    <cellStyle name="Moneda [0] 6 7 6 3" xfId="17652" xr:uid="{AF030E46-A2B9-4DFA-89B7-1AA19C6B18B7}"/>
    <cellStyle name="Moneda [0] 6 7 6 3 2" xfId="48699" xr:uid="{2EB4256A-AD04-497F-A689-DB433951D388}"/>
    <cellStyle name="Moneda [0] 6 7 6 3 3" xfId="31830" xr:uid="{9314B220-6CD9-47CE-A8FA-94ED1383A5B7}"/>
    <cellStyle name="Moneda [0] 6 7 6 4" xfId="21907" xr:uid="{0B0B194E-EB80-4742-AA59-B7D3B92FEE24}"/>
    <cellStyle name="Moneda [0] 6 7 6 4 2" xfId="52924" xr:uid="{561D6059-4DE7-489C-B7A7-09035591A549}"/>
    <cellStyle name="Moneda [0] 6 7 6 4 3" xfId="36055" xr:uid="{C9D3731B-E498-4943-B716-EB2ACA280030}"/>
    <cellStyle name="Moneda [0] 6 7 6 5" xfId="10886" xr:uid="{D4CD73A6-39CC-4452-82E7-1D5D6EE3D3B6}"/>
    <cellStyle name="Moneda [0] 6 7 6 5 2" xfId="41938" xr:uid="{1514C3CD-606D-40B2-87B0-21D58F7FCC81}"/>
    <cellStyle name="Moneda [0] 6 7 6 6" xfId="25069" xr:uid="{4C4C37DA-A034-4FC8-8213-FA2D1F14F3B6}"/>
    <cellStyle name="Moneda [0] 6 7 7" xfId="5807" xr:uid="{34D1FE41-6560-4417-85B8-858730DC3ECE}"/>
    <cellStyle name="Moneda [0] 6 7 7 2" xfId="11376" xr:uid="{0990117F-3329-4DF6-BE9E-F3F2B082AD5E}"/>
    <cellStyle name="Moneda [0] 6 7 7 2 2" xfId="42424" xr:uid="{A0EB89C3-0FF3-4181-9E89-360B4CCF8E46}"/>
    <cellStyle name="Moneda [0] 6 7 7 3" xfId="25555" xr:uid="{17222C4B-41B7-40BA-9233-0CE39E3DA8CF}"/>
    <cellStyle name="Moneda [0] 6 7 8" xfId="14491" xr:uid="{CFE4B80B-19B4-49A5-B56E-1465ED5ED762}"/>
    <cellStyle name="Moneda [0] 6 7 8 2" xfId="45539" xr:uid="{FBE49B39-199C-483F-B314-926DB2F5B22F}"/>
    <cellStyle name="Moneda [0] 6 7 8 3" xfId="28670" xr:uid="{4E5D497A-EEC4-459F-9112-96C07B198AE1}"/>
    <cellStyle name="Moneda [0] 6 7 9" xfId="14984" xr:uid="{A33FD6C7-20F0-40E5-A3EF-EFF9A9F74478}"/>
    <cellStyle name="Moneda [0] 6 7 9 2" xfId="46031" xr:uid="{25278E1D-7D27-4AB0-A965-66495EE0E6F0}"/>
    <cellStyle name="Moneda [0] 6 7 9 3" xfId="29162" xr:uid="{A5A73DC1-C9D1-48B4-9F17-31251805B4EA}"/>
    <cellStyle name="Moneda [0] 6 8" xfId="436" xr:uid="{AADFA924-A61E-4C9D-8F85-47BCF04315B2}"/>
    <cellStyle name="Moneda [0] 6 8 2" xfId="2708" xr:uid="{BD59E7EE-D3E7-44E3-8C76-8F9F2C22B0B9}"/>
    <cellStyle name="Moneda [0] 6 8 2 2" xfId="5123" xr:uid="{F3D5FFBB-54D0-4FEC-A770-84531DC0145F}"/>
    <cellStyle name="Moneda [0] 6 8 2 2 2" xfId="13106" xr:uid="{22F9C2BF-D1BD-45D5-A943-D287ACF117FC}"/>
    <cellStyle name="Moneda [0] 6 8 2 2 2 2" xfId="44154" xr:uid="{8C57CFE6-8088-4945-8CA6-F2CADC09A169}"/>
    <cellStyle name="Moneda [0] 6 8 2 2 3" xfId="27285" xr:uid="{1980FEE0-C0B4-461A-B28E-F9573ABAEBB3}"/>
    <cellStyle name="Moneda [0] 6 8 2 3" xfId="7537" xr:uid="{DF049B93-6CCE-4503-A22E-B29B03EC4F40}"/>
    <cellStyle name="Moneda [0] 6 8 2 3 2" xfId="16714" xr:uid="{A1777925-37F2-4503-8141-8EAB444166D8}"/>
    <cellStyle name="Moneda [0] 6 8 2 3 2 2" xfId="47761" xr:uid="{01A70233-7ABD-4CA3-AE3E-4234E6DA8C24}"/>
    <cellStyle name="Moneda [0] 6 8 2 3 3" xfId="30892" xr:uid="{DC306DF8-2D0B-47A6-9851-4AEB13CD77B4}"/>
    <cellStyle name="Moneda [0] 6 8 2 4" xfId="20969" xr:uid="{932667CF-CF8F-4B4F-9169-3F6C167083DF}"/>
    <cellStyle name="Moneda [0] 6 8 2 4 2" xfId="51986" xr:uid="{696AA41C-8DC4-48D1-BC0C-C184E3EEA34F}"/>
    <cellStyle name="Moneda [0] 6 8 2 4 3" xfId="35117" xr:uid="{55861646-FDC3-4346-87F8-BF14406AFB55}"/>
    <cellStyle name="Moneda [0] 6 8 2 5" xfId="9948" xr:uid="{75D83033-86D9-4FC1-B5BD-2EC103E277AF}"/>
    <cellStyle name="Moneda [0] 6 8 2 5 2" xfId="41000" xr:uid="{5E4AA0A7-DA30-40B3-ACC9-E055B73591C2}"/>
    <cellStyle name="Moneda [0] 6 8 2 6" xfId="24131" xr:uid="{72362630-5446-40C0-AC33-2B4C557A84D6}"/>
    <cellStyle name="Moneda [0] 6 8 3" xfId="2053" xr:uid="{681B2387-E29D-418D-8D79-F11AEC2FABA1}"/>
    <cellStyle name="Moneda [0] 6 8 3 2" xfId="4468" xr:uid="{D763C56E-3D9B-43AC-9A96-4F959DACDAA0}"/>
    <cellStyle name="Moneda [0] 6 8 3 2 2" xfId="12451" xr:uid="{DA00B427-1B00-4215-BD9B-B5E6D85B4209}"/>
    <cellStyle name="Moneda [0] 6 8 3 2 2 2" xfId="43499" xr:uid="{1769E4E7-FAFE-4543-BD6E-D4C1D7549CAB}"/>
    <cellStyle name="Moneda [0] 6 8 3 2 3" xfId="26630" xr:uid="{96E5D51F-F0D2-4463-BAD1-E65C581AE380}"/>
    <cellStyle name="Moneda [0] 6 8 3 3" xfId="6882" xr:uid="{7CE1B0BA-FC24-421A-8FC5-36864E32712F}"/>
    <cellStyle name="Moneda [0] 6 8 3 3 2" xfId="16059" xr:uid="{55F29BAA-4002-44AC-8B76-D30C3BC02239}"/>
    <cellStyle name="Moneda [0] 6 8 3 3 2 2" xfId="47106" xr:uid="{1CDB3107-3DDA-4C37-BFE5-EB33827D1CD4}"/>
    <cellStyle name="Moneda [0] 6 8 3 3 3" xfId="30237" xr:uid="{D6BA3697-87FB-418C-9A86-27D2A06E4CF5}"/>
    <cellStyle name="Moneda [0] 6 8 3 4" xfId="20314" xr:uid="{0C24426E-3BBC-4C9D-917B-41BD6D159D0B}"/>
    <cellStyle name="Moneda [0] 6 8 3 4 2" xfId="51331" xr:uid="{D8D635A0-8339-468E-8B75-D6D68BA7674E}"/>
    <cellStyle name="Moneda [0] 6 8 3 4 3" xfId="34462" xr:uid="{F857BEB9-C624-4C33-899F-9A76810FBD10}"/>
    <cellStyle name="Moneda [0] 6 8 3 5" xfId="9293" xr:uid="{369B1396-4EFC-49CE-BDAA-3CCB29B01713}"/>
    <cellStyle name="Moneda [0] 6 8 3 5 2" xfId="40345" xr:uid="{31454D9E-5AB7-493B-A183-DC56B9CD360A}"/>
    <cellStyle name="Moneda [0] 6 8 3 6" xfId="23476" xr:uid="{5E4F9F8D-35F7-4523-8DFA-BE74EE073032}"/>
    <cellStyle name="Moneda [0] 6 8 4" xfId="1025" xr:uid="{2AFE1D70-138D-419C-B535-45C882A6D18E}"/>
    <cellStyle name="Moneda [0] 6 8 4 2" xfId="11424" xr:uid="{7046B69D-B28D-4034-A1A2-EE98F5266D63}"/>
    <cellStyle name="Moneda [0] 6 8 4 2 2" xfId="42472" xr:uid="{67C498C2-FBA5-40EA-B97B-0A5B54E8E01F}"/>
    <cellStyle name="Moneda [0] 6 8 4 3" xfId="25603" xr:uid="{397956E0-6E44-4C98-A568-588FC2FFB209}"/>
    <cellStyle name="Moneda [0] 6 8 5" xfId="3440" xr:uid="{EA075244-7625-46B9-8936-7B9CA14FC8F7}"/>
    <cellStyle name="Moneda [0] 6 8 5 2" xfId="15032" xr:uid="{FCD9991D-F265-4888-ABEB-D92A067684DE}"/>
    <cellStyle name="Moneda [0] 6 8 5 2 2" xfId="46079" xr:uid="{815F44D2-317D-45DE-A0C3-B609525D2A3C}"/>
    <cellStyle name="Moneda [0] 6 8 5 3" xfId="29210" xr:uid="{27684891-C871-4956-9F82-F8D564EBC2D1}"/>
    <cellStyle name="Moneda [0] 6 8 6" xfId="5855" xr:uid="{E5EC8A73-D829-4071-A9F8-09C19A94EC7F}"/>
    <cellStyle name="Moneda [0] 6 8 6 2" xfId="19287" xr:uid="{78517091-5DC4-4DA4-AEE4-2EF2606A4395}"/>
    <cellStyle name="Moneda [0] 6 8 6 2 2" xfId="50304" xr:uid="{61A51DBE-CB55-456B-A8DC-EF918F71DE43}"/>
    <cellStyle name="Moneda [0] 6 8 6 3" xfId="33435" xr:uid="{59AA6C29-E73B-4D78-A800-2F403F891C71}"/>
    <cellStyle name="Moneda [0] 6 8 7" xfId="8266" xr:uid="{F9C07286-592E-436C-AEE3-ABA727725960}"/>
    <cellStyle name="Moneda [0] 6 8 7 2" xfId="39318" xr:uid="{87352EB2-02CA-496E-A36D-FD69A99F9924}"/>
    <cellStyle name="Moneda [0] 6 8 8" xfId="22449" xr:uid="{7B0DDBAB-23D4-4198-AF1F-D1991409C2B5}"/>
    <cellStyle name="Moneda [0] 6 9" xfId="1314" xr:uid="{2A597B0E-53A3-4BA7-AC46-6F38CDC4DDBA}"/>
    <cellStyle name="Moneda [0] 6 9 2" xfId="2996" xr:uid="{B66BC29D-143C-4873-896D-D38FE977BFB6}"/>
    <cellStyle name="Moneda [0] 6 9 2 2" xfId="5411" xr:uid="{63BD62D8-66AF-4683-B9A3-19D0FE341816}"/>
    <cellStyle name="Moneda [0] 6 9 2 2 2" xfId="13394" xr:uid="{86F8ACE2-C0FB-4C7B-923C-6EB3DEE104D4}"/>
    <cellStyle name="Moneda [0] 6 9 2 2 2 2" xfId="44442" xr:uid="{EEBE515A-815F-4FE8-9113-49315C55DB3B}"/>
    <cellStyle name="Moneda [0] 6 9 2 2 3" xfId="27573" xr:uid="{2CEB5E59-0BE6-4A2F-9A47-47D44A392B7E}"/>
    <cellStyle name="Moneda [0] 6 9 2 3" xfId="7825" xr:uid="{1B5136CC-E2D5-4A78-B5A2-A41554B8F1AB}"/>
    <cellStyle name="Moneda [0] 6 9 2 3 2" xfId="17002" xr:uid="{59D19E00-F9A4-4B9B-B1FC-B52D251FAAFC}"/>
    <cellStyle name="Moneda [0] 6 9 2 3 2 2" xfId="48049" xr:uid="{924C4F37-B05F-424E-AD99-592ED615210B}"/>
    <cellStyle name="Moneda [0] 6 9 2 3 3" xfId="31180" xr:uid="{379A815D-6494-4D7A-8248-34EBEFA10166}"/>
    <cellStyle name="Moneda [0] 6 9 2 4" xfId="21257" xr:uid="{D0A2DD9E-3FD3-4E59-863A-EBCFC956472B}"/>
    <cellStyle name="Moneda [0] 6 9 2 4 2" xfId="52274" xr:uid="{E4910A9C-2127-4E65-B137-4841212D1C3E}"/>
    <cellStyle name="Moneda [0] 6 9 2 4 3" xfId="35405" xr:uid="{732AA97A-3C19-485A-BCD3-EA4A61FA8D9F}"/>
    <cellStyle name="Moneda [0] 6 9 2 5" xfId="10236" xr:uid="{FE55E743-06BA-484D-AB3C-E107D5C19648}"/>
    <cellStyle name="Moneda [0] 6 9 2 5 2" xfId="41288" xr:uid="{D0BC3B37-F0D0-489C-A19A-13361B05185B}"/>
    <cellStyle name="Moneda [0] 6 9 2 6" xfId="24419" xr:uid="{6DD786FF-1315-4CE6-A298-164E71716628}"/>
    <cellStyle name="Moneda [0] 6 9 3" xfId="1751" xr:uid="{786D8624-8F82-4C30-BD80-2AE831612E31}"/>
    <cellStyle name="Moneda [0] 6 9 3 2" xfId="4166" xr:uid="{2BA7644B-D501-4DEE-AD8A-54B66D43CCA1}"/>
    <cellStyle name="Moneda [0] 6 9 3 2 2" xfId="12149" xr:uid="{D792260F-AE83-4701-AA20-95ECC6E050AC}"/>
    <cellStyle name="Moneda [0] 6 9 3 2 2 2" xfId="43197" xr:uid="{4352C54A-7EF2-4E2F-9AF1-0BEAAE8DA2D9}"/>
    <cellStyle name="Moneda [0] 6 9 3 2 3" xfId="26328" xr:uid="{9F0E0415-5F31-4265-B21F-3FD7BFDB0B82}"/>
    <cellStyle name="Moneda [0] 6 9 3 3" xfId="6580" xr:uid="{1211AE54-DDF4-4689-9E8F-BC7C30CB6EA5}"/>
    <cellStyle name="Moneda [0] 6 9 3 3 2" xfId="15757" xr:uid="{BE6136A3-D99D-4020-8511-8C3943CE78C8}"/>
    <cellStyle name="Moneda [0] 6 9 3 3 2 2" xfId="46804" xr:uid="{53FD617D-1725-4D26-A57B-3E9195F52D8C}"/>
    <cellStyle name="Moneda [0] 6 9 3 3 3" xfId="29935" xr:uid="{1C12DBA4-96A1-4786-926F-DA4C31035E4D}"/>
    <cellStyle name="Moneda [0] 6 9 3 4" xfId="20012" xr:uid="{7E91D814-88F9-478D-A2D0-CD5282F4739E}"/>
    <cellStyle name="Moneda [0] 6 9 3 4 2" xfId="51029" xr:uid="{E1501741-EEEA-4F0F-8BC2-786F21E159D2}"/>
    <cellStyle name="Moneda [0] 6 9 3 4 3" xfId="34160" xr:uid="{BEDBA70B-145A-41B8-8C78-114DF4974128}"/>
    <cellStyle name="Moneda [0] 6 9 3 5" xfId="8991" xr:uid="{D51C2265-D9B6-482E-94BF-2F678AA9535B}"/>
    <cellStyle name="Moneda [0] 6 9 3 5 2" xfId="40043" xr:uid="{FBC7A8FC-9938-4301-82ED-86D2D2541F27}"/>
    <cellStyle name="Moneda [0] 6 9 3 6" xfId="23174" xr:uid="{E8B25E78-CE7B-48D6-8192-781921A348B4}"/>
    <cellStyle name="Moneda [0] 6 9 4" xfId="3729" xr:uid="{BA9515CF-6B32-4DCF-834B-4506568FBF56}"/>
    <cellStyle name="Moneda [0] 6 9 4 2" xfId="11712" xr:uid="{8BDF3585-1E28-45C3-813E-24A3D4CB1068}"/>
    <cellStyle name="Moneda [0] 6 9 4 2 2" xfId="42760" xr:uid="{F7D5CCB6-619D-48B0-B53E-489872BCA805}"/>
    <cellStyle name="Moneda [0] 6 9 4 3" xfId="25891" xr:uid="{172399AA-22C4-4639-B710-6F570EDBA75E}"/>
    <cellStyle name="Moneda [0] 6 9 5" xfId="6143" xr:uid="{909B4492-14BB-4CAD-823D-C01F05C6E08A}"/>
    <cellStyle name="Moneda [0] 6 9 5 2" xfId="15320" xr:uid="{2BD162AA-7B26-4086-A559-5E2004AB9649}"/>
    <cellStyle name="Moneda [0] 6 9 5 2 2" xfId="46367" xr:uid="{B468942B-D0F0-49EC-A1E4-A4B005A5DED4}"/>
    <cellStyle name="Moneda [0] 6 9 5 3" xfId="29498" xr:uid="{ECD878CE-730F-462F-93EF-5A3E67DF44D9}"/>
    <cellStyle name="Moneda [0] 6 9 6" xfId="19575" xr:uid="{191BAD3E-CEB0-4C1C-8D50-F30073944D80}"/>
    <cellStyle name="Moneda [0] 6 9 6 2" xfId="50592" xr:uid="{3EF78D3F-3262-44C5-96D8-351F724B0D19}"/>
    <cellStyle name="Moneda [0] 6 9 6 3" xfId="33723" xr:uid="{20D76E92-5469-4FAB-8B91-80228415D2B3}"/>
    <cellStyle name="Moneda [0] 6 9 7" xfId="8554" xr:uid="{AB3869E6-6A6C-4C7E-A3CA-94192F2F850F}"/>
    <cellStyle name="Moneda [0] 6 9 7 2" xfId="39606" xr:uid="{D45B8786-9BBC-4E9E-8719-49A79E06DD07}"/>
    <cellStyle name="Moneda [0] 6 9 8" xfId="22737" xr:uid="{AB115ABE-397F-4002-84AD-5039451E283B}"/>
    <cellStyle name="Moneda [0] 7" xfId="144" xr:uid="{D20ED084-DF6F-4DEA-A7EC-C8323463D0D9}"/>
    <cellStyle name="Moneda [0] 7 10" xfId="2418" xr:uid="{EF24ECE9-DC10-4E0D-898C-C32A86EBFE85}"/>
    <cellStyle name="Moneda [0] 7 10 2" xfId="4833" xr:uid="{35166C30-13BF-4D36-9709-B55F4EFF9A45}"/>
    <cellStyle name="Moneda [0] 7 10 2 2" xfId="12816" xr:uid="{A9C65100-FA52-4148-837B-DA643D4E38FE}"/>
    <cellStyle name="Moneda [0] 7 10 2 2 2" xfId="43864" xr:uid="{2C1522B7-F407-4E54-BF8D-60DDAA603D8F}"/>
    <cellStyle name="Moneda [0] 7 10 2 3" xfId="26995" xr:uid="{B34748C2-58CA-4C1D-91E4-F7ED35EBFF16}"/>
    <cellStyle name="Moneda [0] 7 10 3" xfId="7247" xr:uid="{DB46E9EF-1967-4CC6-93DA-6F206631C8B7}"/>
    <cellStyle name="Moneda [0] 7 10 3 2" xfId="16424" xr:uid="{08FB67D7-9D16-42D5-BB95-CDF69FF4A86F}"/>
    <cellStyle name="Moneda [0] 7 10 3 2 2" xfId="47471" xr:uid="{E701494E-C907-4777-9D4A-39C9940FC6E7}"/>
    <cellStyle name="Moneda [0] 7 10 3 3" xfId="30602" xr:uid="{217A35F7-6644-4D78-9427-ED5A8E36EED5}"/>
    <cellStyle name="Moneda [0] 7 10 4" xfId="20679" xr:uid="{BA1098DF-93B6-43B4-8687-C3EB90544158}"/>
    <cellStyle name="Moneda [0] 7 10 4 2" xfId="51696" xr:uid="{92C3888D-BA3A-4066-9929-840F23E0F515}"/>
    <cellStyle name="Moneda [0] 7 10 4 3" xfId="34827" xr:uid="{90D77A74-8595-4B85-A468-BEEBE26DCDF9}"/>
    <cellStyle name="Moneda [0] 7 10 5" xfId="9658" xr:uid="{0A85FEE8-B12D-4C81-8700-0D082AE5FC10}"/>
    <cellStyle name="Moneda [0] 7 10 5 2" xfId="40710" xr:uid="{264C4993-2F75-430C-8ADB-E13C99C3B55F}"/>
    <cellStyle name="Moneda [0] 7 10 6" xfId="23841" xr:uid="{CCB2BBB7-6A84-4D92-A961-7577EFB09346}"/>
    <cellStyle name="Moneda [0] 7 11" xfId="1456" xr:uid="{B5EB296F-1468-4F5C-ACF5-2D0BD8EB07F6}"/>
    <cellStyle name="Moneda [0] 7 11 2" xfId="3871" xr:uid="{286F078C-67F7-4843-A907-DA4C97E53DF0}"/>
    <cellStyle name="Moneda [0] 7 11 2 2" xfId="11854" xr:uid="{F1A5D254-6426-48F8-B81B-A6E1981EA8F3}"/>
    <cellStyle name="Moneda [0] 7 11 2 2 2" xfId="42902" xr:uid="{209602B9-2F38-4AF3-A76E-184500325EEC}"/>
    <cellStyle name="Moneda [0] 7 11 2 3" xfId="26033" xr:uid="{C644C9DF-2965-4593-9884-AEE174F993DE}"/>
    <cellStyle name="Moneda [0] 7 11 3" xfId="6285" xr:uid="{7B257AA1-4F08-4565-9FA9-D93410802D9E}"/>
    <cellStyle name="Moneda [0] 7 11 3 2" xfId="15462" xr:uid="{43BE11A7-6508-42ED-9D30-BEAB1B450E3F}"/>
    <cellStyle name="Moneda [0] 7 11 3 2 2" xfId="46509" xr:uid="{0634EBAA-A59A-4240-805C-D818CEB6323C}"/>
    <cellStyle name="Moneda [0] 7 11 3 3" xfId="29640" xr:uid="{17E0B4E9-3667-421E-8ECE-DDEC47E6E4D5}"/>
    <cellStyle name="Moneda [0] 7 11 4" xfId="19717" xr:uid="{6FD5AA16-32D0-44AA-AD65-30B7F39C6165}"/>
    <cellStyle name="Moneda [0] 7 11 4 2" xfId="50734" xr:uid="{4FA2B4DD-5C97-4D90-9C77-5C700235118D}"/>
    <cellStyle name="Moneda [0] 7 11 4 3" xfId="33865" xr:uid="{5526B37F-1877-49FF-A737-982A4161A2E9}"/>
    <cellStyle name="Moneda [0] 7 11 5" xfId="8696" xr:uid="{509B7FF9-9FB6-4F4D-B218-8B536F7057B2}"/>
    <cellStyle name="Moneda [0] 7 11 5 2" xfId="39748" xr:uid="{2373FF8F-D9BA-40D5-BB1E-4A0020E5D440}"/>
    <cellStyle name="Moneda [0] 7 11 6" xfId="22879" xr:uid="{1AD3F759-61A3-4401-8373-4478B39F3C1C}"/>
    <cellStyle name="Moneda [0] 7 12" xfId="735" xr:uid="{76BEDAE5-2A2A-4534-B44E-88417D99EA0A}"/>
    <cellStyle name="Moneda [0] 7 12 2" xfId="13748" xr:uid="{936F9ED1-EA0C-4A84-AC30-D29D15154EE4}"/>
    <cellStyle name="Moneda [0] 7 12 2 2" xfId="44796" xr:uid="{7CC52777-05DD-458D-9090-9F722A45B23D}"/>
    <cellStyle name="Moneda [0] 7 12 2 3" xfId="27927" xr:uid="{440E3812-3A1C-4726-BE18-D5341D050E82}"/>
    <cellStyle name="Moneda [0] 7 12 3" xfId="17356" xr:uid="{253C9E12-7767-4FBD-947F-A28F56B8F85C}"/>
    <cellStyle name="Moneda [0] 7 12 3 2" xfId="48403" xr:uid="{C101AC7A-2749-4155-B534-771C32BC709B}"/>
    <cellStyle name="Moneda [0] 7 12 3 3" xfId="31534" xr:uid="{F9CC150A-4118-4949-A357-E45E319B33F4}"/>
    <cellStyle name="Moneda [0] 7 12 4" xfId="21611" xr:uid="{5EC760E3-F488-452B-BBFE-8D2D61873CCB}"/>
    <cellStyle name="Moneda [0] 7 12 4 2" xfId="52628" xr:uid="{81E72E06-8E9B-4949-A572-8A8FCF707636}"/>
    <cellStyle name="Moneda [0] 7 12 4 3" xfId="35759" xr:uid="{70DEB12E-3C4E-4D49-AF42-84F5EEC5BD65}"/>
    <cellStyle name="Moneda [0] 7 12 5" xfId="10590" xr:uid="{84F71F99-F0FD-42AF-953A-624A3C48082F}"/>
    <cellStyle name="Moneda [0] 7 12 5 2" xfId="41642" xr:uid="{0193A53F-6A86-435C-8B2C-DA3528829CE9}"/>
    <cellStyle name="Moneda [0] 7 12 6" xfId="24773" xr:uid="{44AF01F2-1C3D-4A68-9853-F76071DEAACC}"/>
    <cellStyle name="Moneda [0] 7 13" xfId="3150" xr:uid="{83BD4C87-01B3-4B93-963C-2B61B79E3600}"/>
    <cellStyle name="Moneda [0] 7 13 2" xfId="14045" xr:uid="{EB077B51-35BB-4D2C-B6C0-AEBD2A1A214C}"/>
    <cellStyle name="Moneda [0] 7 13 2 2" xfId="45093" xr:uid="{3E1056CB-7642-4D02-BBA0-3C486751F64D}"/>
    <cellStyle name="Moneda [0] 7 13 2 3" xfId="28224" xr:uid="{DEE99567-9D91-46C0-B845-AF9DA30D9D77}"/>
    <cellStyle name="Moneda [0] 7 13 3" xfId="17653" xr:uid="{746FD03A-227E-4EFA-9B09-9EBB4BA114A6}"/>
    <cellStyle name="Moneda [0] 7 13 3 2" xfId="48700" xr:uid="{81983DAB-8104-421F-97E6-38C53DED7503}"/>
    <cellStyle name="Moneda [0] 7 13 3 3" xfId="31831" xr:uid="{2D14DE23-C06F-410A-B4BD-A8B0F384F98B}"/>
    <cellStyle name="Moneda [0] 7 13 4" xfId="21908" xr:uid="{95279C06-6C0E-417E-A325-AB43CF32763C}"/>
    <cellStyle name="Moneda [0] 7 13 4 2" xfId="52925" xr:uid="{89F7CE6A-0BC9-4CE8-A80D-AFFE70747033}"/>
    <cellStyle name="Moneda [0] 7 13 4 3" xfId="36056" xr:uid="{1A2A87C7-C0EE-4302-9D3E-137183881932}"/>
    <cellStyle name="Moneda [0] 7 13 5" xfId="10887" xr:uid="{2B46A767-24F2-4D11-B60C-E3BAA482597F}"/>
    <cellStyle name="Moneda [0] 7 13 5 2" xfId="41939" xr:uid="{D7E7DDFE-976F-45EB-BB7E-983BE9878B9D}"/>
    <cellStyle name="Moneda [0] 7 13 6" xfId="25070" xr:uid="{37A6D4EE-B7F1-47FB-A75E-9B78D4C48D72}"/>
    <cellStyle name="Moneda [0] 7 14" xfId="5565" xr:uid="{029AC14F-707E-43C0-99EC-82E47878EFE4}"/>
    <cellStyle name="Moneda [0] 7 14 2" xfId="14139" xr:uid="{D663F99F-8DC5-45C9-B5DA-B4DBE49EE8ED}"/>
    <cellStyle name="Moneda [0] 7 14 2 2" xfId="45187" xr:uid="{B37B9344-88CA-47BC-B58D-2ECE651640EA}"/>
    <cellStyle name="Moneda [0] 7 14 2 3" xfId="28318" xr:uid="{CAD8FEB9-7522-4994-935E-413133F69271}"/>
    <cellStyle name="Moneda [0] 7 14 3" xfId="17747" xr:uid="{F2488DE0-0D1A-465E-AF99-01F4D86DAC2F}"/>
    <cellStyle name="Moneda [0] 7 14 3 2" xfId="48794" xr:uid="{68F0C1B7-7C00-4F71-8499-A368AE537771}"/>
    <cellStyle name="Moneda [0] 7 14 3 3" xfId="31925" xr:uid="{55289D45-2F24-4544-939B-10C4A055E2B9}"/>
    <cellStyle name="Moneda [0] 7 14 4" xfId="22002" xr:uid="{AE511C52-B4AE-402D-B00F-15956BF0A7D7}"/>
    <cellStyle name="Moneda [0] 7 14 4 2" xfId="53019" xr:uid="{133E6DA8-5BB9-44F7-92CE-95BAFBAD2FF0}"/>
    <cellStyle name="Moneda [0] 7 14 4 3" xfId="36150" xr:uid="{476C0EB1-D06D-4767-A634-15E6C4D7CBFD}"/>
    <cellStyle name="Moneda [0] 7 14 5" xfId="10981" xr:uid="{3517590A-BBE0-45A6-9530-E8464FB52B96}"/>
    <cellStyle name="Moneda [0] 7 14 5 2" xfId="42033" xr:uid="{D6937615-4817-4A5F-88BF-99FF3ADFA1FC}"/>
    <cellStyle name="Moneda [0] 7 14 6" xfId="25164" xr:uid="{BBADC045-2B07-4497-95BB-F0D8A72E6855}"/>
    <cellStyle name="Moneda [0] 7 15" xfId="11134" xr:uid="{FFEFF4E5-B6A1-4DDE-B1D4-E38CB71CDE84}"/>
    <cellStyle name="Moneda [0] 7 15 2" xfId="14742" xr:uid="{EE843A50-7693-428A-A1E6-41E15732951F}"/>
    <cellStyle name="Moneda [0] 7 15 2 2" xfId="45789" xr:uid="{5C0BA185-B6D8-46EB-AEED-5A13A3F843EB}"/>
    <cellStyle name="Moneda [0] 7 15 2 3" xfId="28920" xr:uid="{2572B4CB-509B-4056-A3B6-09BFE56B2FD9}"/>
    <cellStyle name="Moneda [0] 7 15 3" xfId="18997" xr:uid="{2F807A33-7B55-4645-B35F-8BD64469AB68}"/>
    <cellStyle name="Moneda [0] 7 15 3 2" xfId="50014" xr:uid="{DCB0B3C4-2C25-4AA5-AC61-D022A1FF6D0A}"/>
    <cellStyle name="Moneda [0] 7 15 3 3" xfId="33145" xr:uid="{76DAF343-FAA4-452C-9161-4E17A76DF670}"/>
    <cellStyle name="Moneda [0] 7 15 4" xfId="42182" xr:uid="{4D67539F-4B86-4654-A6F6-FE306352F203}"/>
    <cellStyle name="Moneda [0] 7 15 5" xfId="25313" xr:uid="{C73DC5A2-9FBC-4E75-923F-363BCA57DF9C}"/>
    <cellStyle name="Moneda [0] 7 16" xfId="14492" xr:uid="{C5988D36-882A-428B-A1FF-352075C5BDA3}"/>
    <cellStyle name="Moneda [0] 7 16 2" xfId="45540" xr:uid="{31B36BC5-1660-4BA3-8A4F-AE46BFCA1B42}"/>
    <cellStyle name="Moneda [0] 7 16 3" xfId="28671" xr:uid="{C317DF69-7FBB-453F-81C1-11FBD083E685}"/>
    <cellStyle name="Moneda [0] 7 17" xfId="14589" xr:uid="{F22FF9B1-8433-4EC9-B5DC-F0ABB96A6626}"/>
    <cellStyle name="Moneda [0] 7 17 2" xfId="45636" xr:uid="{BC4B18AA-5C4B-4DCD-BD63-6CC9168170F9}"/>
    <cellStyle name="Moneda [0] 7 17 3" xfId="28767" xr:uid="{2014DCF3-52C7-4B10-90AC-E79C48C23A06}"/>
    <cellStyle name="Moneda [0] 7 18" xfId="18153" xr:uid="{A59118C3-E4A9-4A3D-9D9C-0E4CCDCD1494}"/>
    <cellStyle name="Moneda [0] 7 18 2" xfId="49170" xr:uid="{2D29152E-F46E-4D35-BF60-BA2146CC98D8}"/>
    <cellStyle name="Moneda [0] 7 18 3" xfId="32301" xr:uid="{1550255B-E87C-462C-9AF7-E9223DC1D0FC}"/>
    <cellStyle name="Moneda [0] 7 19" xfId="18453" xr:uid="{F2E0CC03-2477-417D-8C01-CA3B47908F7C}"/>
    <cellStyle name="Moneda [0] 7 19 2" xfId="49470" xr:uid="{F6A67B8B-0BCB-4512-8F3E-816743A89267}"/>
    <cellStyle name="Moneda [0] 7 19 3" xfId="32601" xr:uid="{8C906DBD-EE97-4985-8BF2-218B33D8DC89}"/>
    <cellStyle name="Moneda [0] 7 2" xfId="266" xr:uid="{7F86CBBF-3D9B-49A6-806C-B23ADD8BC9A6}"/>
    <cellStyle name="Moneda [0] 7 2 10" xfId="14493" xr:uid="{BCB9DD4C-300C-4011-8D53-0452A5ED8994}"/>
    <cellStyle name="Moneda [0] 7 2 10 2" xfId="45541" xr:uid="{CBD9B0D5-F492-44B4-BE58-BCBECC94EA37}"/>
    <cellStyle name="Moneda [0] 7 2 10 3" xfId="28672" xr:uid="{6E6695F4-2011-4A74-B850-B2972EB4B584}"/>
    <cellStyle name="Moneda [0] 7 2 11" xfId="14636" xr:uid="{0C7AB097-812F-4A7B-AD56-3C3A7627E6C1}"/>
    <cellStyle name="Moneda [0] 7 2 11 2" xfId="45683" xr:uid="{95A151CA-92F1-4CAE-A852-C78B9A3CE8DD}"/>
    <cellStyle name="Moneda [0] 7 2 11 3" xfId="28814" xr:uid="{673D0DDF-4E29-4166-83AB-0D3F6A604116}"/>
    <cellStyle name="Moneda [0] 7 2 12" xfId="18154" xr:uid="{41C8B54C-729F-416C-835A-4E870A1AF3D5}"/>
    <cellStyle name="Moneda [0] 7 2 12 2" xfId="49171" xr:uid="{1F7A8E1B-BBFD-4286-B4E4-F891251EB16C}"/>
    <cellStyle name="Moneda [0] 7 2 12 3" xfId="32302" xr:uid="{059CCA82-D30F-4E97-8F13-C54C8B6846E4}"/>
    <cellStyle name="Moneda [0] 7 2 13" xfId="18454" xr:uid="{2DFD7554-6BD2-4B60-B277-6B9374739C0A}"/>
    <cellStyle name="Moneda [0] 7 2 13 2" xfId="49471" xr:uid="{C29869F8-2BFF-4A90-B22F-149EC2354B01}"/>
    <cellStyle name="Moneda [0] 7 2 13 3" xfId="32602" xr:uid="{0DBD97E8-8E22-4441-9A58-8BF2AFEFA25E}"/>
    <cellStyle name="Moneda [0] 7 2 14" xfId="18754" xr:uid="{9C6333AA-C9CB-4AD2-B3F3-5D3F149C9455}"/>
    <cellStyle name="Moneda [0] 7 2 14 2" xfId="49771" xr:uid="{73018778-BF45-4FF2-8B79-BF692888F6A7}"/>
    <cellStyle name="Moneda [0] 7 2 14 3" xfId="32902" xr:uid="{58DD9F08-845B-431D-99C5-7DD8AD085A12}"/>
    <cellStyle name="Moneda [0] 7 2 15" xfId="18895" xr:uid="{761A66EC-2747-4B3F-87EC-668518427CF0}"/>
    <cellStyle name="Moneda [0] 7 2 15 2" xfId="49912" xr:uid="{EF8E1B98-C81B-44C9-A7A7-55A9305C9914}"/>
    <cellStyle name="Moneda [0] 7 2 15 3" xfId="33043" xr:uid="{0D29E5A6-B0D7-490C-8AC7-E46E3F0C1B14}"/>
    <cellStyle name="Moneda [0] 7 2 16" xfId="8097" xr:uid="{17A2FFB7-A8C9-456C-B55F-4A42D204B083}"/>
    <cellStyle name="Moneda [0] 7 2 16 2" xfId="53375" xr:uid="{3E612089-7997-420C-B7C3-5CBB5C6FF317}"/>
    <cellStyle name="Moneda [0] 7 2 16 3" xfId="36506" xr:uid="{1F849266-E596-4ABB-A3E5-91A2174C578C}"/>
    <cellStyle name="Moneda [0] 7 2 17" xfId="36811" xr:uid="{A8F23E58-D8A9-4209-9270-B668E74BD9E8}"/>
    <cellStyle name="Moneda [0] 7 2 17 2" xfId="53680" xr:uid="{26AB519C-60A3-4272-B59B-6EB39FA6792C}"/>
    <cellStyle name="Moneda [0] 7 2 18" xfId="37121" xr:uid="{A95CBF18-613B-4468-AAAE-8FF1D2484E23}"/>
    <cellStyle name="Moneda [0] 7 2 18 2" xfId="53990" xr:uid="{9A0E7A03-9223-42FF-BB2E-CC3B82F26C75}"/>
    <cellStyle name="Moneda [0] 7 2 19" xfId="37424" xr:uid="{2E0873A4-AF16-46EA-8753-09AA5C28D7ED}"/>
    <cellStyle name="Moneda [0] 7 2 19 2" xfId="54293" xr:uid="{96FD7F6B-E9F4-4612-A6E5-E3A7ED3AFAD2}"/>
    <cellStyle name="Moneda [0] 7 2 2" xfId="646" xr:uid="{F97D6959-BBC2-4B89-BE93-076597E9D2FE}"/>
    <cellStyle name="Moneda [0] 7 2 2 2" xfId="2918" xr:uid="{5292B71A-DD43-4E42-AD27-F86468232B1B}"/>
    <cellStyle name="Moneda [0] 7 2 2 2 2" xfId="5333" xr:uid="{F589033A-9FF6-40A7-9D4C-822AED1B05D9}"/>
    <cellStyle name="Moneda [0] 7 2 2 2 2 2" xfId="13316" xr:uid="{7E43EFF6-DDE7-4E7F-8E16-EB3DE688636E}"/>
    <cellStyle name="Moneda [0] 7 2 2 2 2 2 2" xfId="44364" xr:uid="{10BB53AB-A957-4066-8AD2-CD9677D1DD12}"/>
    <cellStyle name="Moneda [0] 7 2 2 2 2 3" xfId="27495" xr:uid="{CB887B32-99C4-46EA-90B8-13C661FFA201}"/>
    <cellStyle name="Moneda [0] 7 2 2 2 3" xfId="7747" xr:uid="{2A208BD0-2E55-49B0-BAA3-46643343BE01}"/>
    <cellStyle name="Moneda [0] 7 2 2 2 3 2" xfId="16924" xr:uid="{18C3AF92-0CF3-42EB-BEAA-AD1EEB275674}"/>
    <cellStyle name="Moneda [0] 7 2 2 2 3 2 2" xfId="47971" xr:uid="{DC0D6D37-2FB5-4669-AF39-5F5D7C6BF66C}"/>
    <cellStyle name="Moneda [0] 7 2 2 2 3 3" xfId="31102" xr:uid="{8E080A4D-95ED-4CBE-BCFF-86E12A048C83}"/>
    <cellStyle name="Moneda [0] 7 2 2 2 4" xfId="21179" xr:uid="{3F95116B-F7A5-4F0B-A97F-1F6438C9C7FE}"/>
    <cellStyle name="Moneda [0] 7 2 2 2 4 2" xfId="52196" xr:uid="{BFCB9E90-A884-4847-8152-A3209199C1EB}"/>
    <cellStyle name="Moneda [0] 7 2 2 2 4 3" xfId="35327" xr:uid="{509722C6-0D87-45E1-9BC0-A7CA518D8013}"/>
    <cellStyle name="Moneda [0] 7 2 2 2 5" xfId="10158" xr:uid="{ED628B28-71DF-4D5C-9181-80B3604C0BF3}"/>
    <cellStyle name="Moneda [0] 7 2 2 2 5 2" xfId="41210" xr:uid="{1F90C155-C4A7-405E-9757-4DF2AFFA376D}"/>
    <cellStyle name="Moneda [0] 7 2 2 2 6" xfId="24341" xr:uid="{812DCB0B-9042-44E8-B1AF-A4939BC03C9C}"/>
    <cellStyle name="Moneda [0] 7 2 2 3" xfId="1884" xr:uid="{7EAD8BD7-DF32-4685-94C9-96D58A1350D4}"/>
    <cellStyle name="Moneda [0] 7 2 2 3 2" xfId="4299" xr:uid="{B90C761B-83CB-4AFC-8488-DDD9BF29A67B}"/>
    <cellStyle name="Moneda [0] 7 2 2 3 2 2" xfId="12282" xr:uid="{777368D0-2686-4F47-8764-96F2B513D0C6}"/>
    <cellStyle name="Moneda [0] 7 2 2 3 2 2 2" xfId="43330" xr:uid="{9D288DCB-70CF-48C2-827B-C7A2521BFD59}"/>
    <cellStyle name="Moneda [0] 7 2 2 3 2 3" xfId="26461" xr:uid="{A6F6BC95-7022-4D65-8C21-4B62DA33FA5A}"/>
    <cellStyle name="Moneda [0] 7 2 2 3 3" xfId="6713" xr:uid="{65B6C884-94B8-429D-B1F0-73DC80F8BDB7}"/>
    <cellStyle name="Moneda [0] 7 2 2 3 3 2" xfId="15890" xr:uid="{DDF16534-FDAD-4645-BB34-E80B2F4CA4F7}"/>
    <cellStyle name="Moneda [0] 7 2 2 3 3 2 2" xfId="46937" xr:uid="{65C12CA3-C829-472C-B851-4DE240DF2253}"/>
    <cellStyle name="Moneda [0] 7 2 2 3 3 3" xfId="30068" xr:uid="{75F131E7-D08D-4E24-808A-12E96D8A463C}"/>
    <cellStyle name="Moneda [0] 7 2 2 3 4" xfId="20145" xr:uid="{2747857D-AE57-40FF-BD42-D24B3D7734EE}"/>
    <cellStyle name="Moneda [0] 7 2 2 3 4 2" xfId="51162" xr:uid="{D6138E94-333C-4CED-A391-F7B120AC1AEB}"/>
    <cellStyle name="Moneda [0] 7 2 2 3 4 3" xfId="34293" xr:uid="{C9E17473-F8BF-4B15-9E25-31A244A234F2}"/>
    <cellStyle name="Moneda [0] 7 2 2 3 5" xfId="9124" xr:uid="{BB1ABEAE-4B0E-43C8-B528-C6B13D87A334}"/>
    <cellStyle name="Moneda [0] 7 2 2 3 5 2" xfId="40176" xr:uid="{E615EEE9-2C42-491D-8D4A-A136C833B7B8}"/>
    <cellStyle name="Moneda [0] 7 2 2 3 6" xfId="23307" xr:uid="{2E244494-D764-4753-B9DF-43E4249169C1}"/>
    <cellStyle name="Moneda [0] 7 2 2 4" xfId="1235" xr:uid="{7BAAEEF6-5492-4163-9A7E-53C18B1A330F}"/>
    <cellStyle name="Moneda [0] 7 2 2 4 2" xfId="11634" xr:uid="{9CC118B4-C225-46F8-8255-9DD809F8E3CE}"/>
    <cellStyle name="Moneda [0] 7 2 2 4 2 2" xfId="42682" xr:uid="{39083D3D-43F3-4D8F-85F1-2CB785828078}"/>
    <cellStyle name="Moneda [0] 7 2 2 4 3" xfId="25813" xr:uid="{937E00B6-FB2F-4D39-BC7F-DDA7ABC2A423}"/>
    <cellStyle name="Moneda [0] 7 2 2 5" xfId="3650" xr:uid="{69FDA689-F935-4F09-BA68-B394AC3A1920}"/>
    <cellStyle name="Moneda [0] 7 2 2 5 2" xfId="15242" xr:uid="{B241493A-2086-46A4-85A2-48BB252E8289}"/>
    <cellStyle name="Moneda [0] 7 2 2 5 2 2" xfId="46289" xr:uid="{92B37C58-6CEC-4FB6-BD33-9E395D20B752}"/>
    <cellStyle name="Moneda [0] 7 2 2 5 3" xfId="29420" xr:uid="{AE7D603D-87D6-47EC-8045-2ED69B43EB9C}"/>
    <cellStyle name="Moneda [0] 7 2 2 6" xfId="6065" xr:uid="{0C42C176-3FEE-4439-A050-6BC2B8DDA57D}"/>
    <cellStyle name="Moneda [0] 7 2 2 6 2" xfId="19497" xr:uid="{2ACE27F9-0A15-4D84-AC65-B0DA9E4E0873}"/>
    <cellStyle name="Moneda [0] 7 2 2 6 2 2" xfId="50514" xr:uid="{556FED58-3C09-41A7-A284-18FD12C19E94}"/>
    <cellStyle name="Moneda [0] 7 2 2 6 3" xfId="33645" xr:uid="{4C70C4B7-112B-470E-8934-006264429600}"/>
    <cellStyle name="Moneda [0] 7 2 2 7" xfId="8476" xr:uid="{3A435FCA-32BD-43B6-9906-5E160AC45C86}"/>
    <cellStyle name="Moneda [0] 7 2 2 7 2" xfId="39528" xr:uid="{E462EE4C-BB62-4CC9-8092-5555D4F0E2F6}"/>
    <cellStyle name="Moneda [0] 7 2 2 8" xfId="22659" xr:uid="{2A4698E5-66CC-42CE-BC87-8FDA799F2EA9}"/>
    <cellStyle name="Moneda [0] 7 2 20" xfId="37724" xr:uid="{54431232-FE0C-46CD-A553-111CC87F66AE}"/>
    <cellStyle name="Moneda [0] 7 2 20 2" xfId="54593" xr:uid="{41D60F55-310A-4564-97E5-87B0D5C9EC14}"/>
    <cellStyle name="Moneda [0] 7 2 21" xfId="38026" xr:uid="{A21FC2C7-12EF-4683-8140-E208FD5662C6}"/>
    <cellStyle name="Moneda [0] 7 2 21 2" xfId="54895" xr:uid="{F7C21004-2E0D-48D4-9012-F8D69AACB267}"/>
    <cellStyle name="Moneda [0] 7 2 22" xfId="38328" xr:uid="{EB6BD83F-C8D5-4F10-B2CF-C96B4097F57E}"/>
    <cellStyle name="Moneda [0] 7 2 22 2" xfId="55197" xr:uid="{63E31262-994C-450D-870D-62B277402A3D}"/>
    <cellStyle name="Moneda [0] 7 2 23" xfId="38628" xr:uid="{8D6A36E3-2C53-4241-849A-8438D629D4A0}"/>
    <cellStyle name="Moneda [0] 7 2 23 2" xfId="55497" xr:uid="{4FAE1CF2-8BE2-454A-8741-B925CF49F857}"/>
    <cellStyle name="Moneda [0] 7 2 24" xfId="38928" xr:uid="{8163FCAB-D3BB-4E61-B2F8-3DAED1EDDE7C}"/>
    <cellStyle name="Moneda [0] 7 2 24 2" xfId="55797" xr:uid="{307B612A-03E0-4830-A3D1-3F2D1BCC69DE}"/>
    <cellStyle name="Moneda [0] 7 2 25" xfId="39149" xr:uid="{67588DA2-A2D2-44DA-9F03-3294C061C750}"/>
    <cellStyle name="Moneda [0] 7 2 26" xfId="22280" xr:uid="{8481C914-9E27-45A8-9961-45765A187523}"/>
    <cellStyle name="Moneda [0] 7 2 3" xfId="1417" xr:uid="{DCC6C68A-0C32-4EE4-AD65-78274C7B3CAF}"/>
    <cellStyle name="Moneda [0] 7 2 3 2" xfId="3099" xr:uid="{89476354-D659-4863-9108-8C08F5532F2F}"/>
    <cellStyle name="Moneda [0] 7 2 3 2 2" xfId="5514" xr:uid="{AC1F5A5C-F8EF-48E0-8349-D26FD39926B9}"/>
    <cellStyle name="Moneda [0] 7 2 3 2 2 2" xfId="13497" xr:uid="{1801D1B4-C944-494C-93AE-FA784EBE4132}"/>
    <cellStyle name="Moneda [0] 7 2 3 2 2 2 2" xfId="44545" xr:uid="{6E052763-0779-4F04-A0D1-2D47DABF2BDF}"/>
    <cellStyle name="Moneda [0] 7 2 3 2 2 3" xfId="27676" xr:uid="{CE7BE45C-C802-4A33-879B-66D4DD469EB5}"/>
    <cellStyle name="Moneda [0] 7 2 3 2 3" xfId="7928" xr:uid="{9C6B5ABC-2099-484A-BC22-735461529673}"/>
    <cellStyle name="Moneda [0] 7 2 3 2 3 2" xfId="17105" xr:uid="{015F07D2-07DD-41F8-9693-88431CBFF183}"/>
    <cellStyle name="Moneda [0] 7 2 3 2 3 2 2" xfId="48152" xr:uid="{54B4F6DE-D2B6-4ED8-A498-288F6255A0AC}"/>
    <cellStyle name="Moneda [0] 7 2 3 2 3 3" xfId="31283" xr:uid="{FA0E3B2D-FBE9-4805-89D1-5D0408B58376}"/>
    <cellStyle name="Moneda [0] 7 2 3 2 4" xfId="21360" xr:uid="{D092E82B-C59A-4919-9471-26C8F1438E47}"/>
    <cellStyle name="Moneda [0] 7 2 3 2 4 2" xfId="52377" xr:uid="{2624D289-BB32-4F9C-99F2-B3C93A4C1D5E}"/>
    <cellStyle name="Moneda [0] 7 2 3 2 4 3" xfId="35508" xr:uid="{F9552D95-DBAE-4970-BFDB-4727FDF3A669}"/>
    <cellStyle name="Moneda [0] 7 2 3 2 5" xfId="10339" xr:uid="{18282D5D-D588-4BCF-AC7E-456FFD82E5AE}"/>
    <cellStyle name="Moneda [0] 7 2 3 2 5 2" xfId="41391" xr:uid="{0EA52CED-95B5-45E8-95D3-2D47FDEED69A}"/>
    <cellStyle name="Moneda [0] 7 2 3 2 6" xfId="24522" xr:uid="{23849C99-B0A6-4DC1-815E-4DB6E027D3A2}"/>
    <cellStyle name="Moneda [0] 7 2 3 3" xfId="2186" xr:uid="{BB2A9047-EC14-471E-9962-FB080660E06F}"/>
    <cellStyle name="Moneda [0] 7 2 3 3 2" xfId="4601" xr:uid="{9B2B473A-7159-4531-8818-A09E298A6511}"/>
    <cellStyle name="Moneda [0] 7 2 3 3 2 2" xfId="12584" xr:uid="{F07B32DD-8AFE-4AB6-99A1-09532BB9883C}"/>
    <cellStyle name="Moneda [0] 7 2 3 3 2 2 2" xfId="43632" xr:uid="{52895024-5E86-4B40-9FB4-5FAAF84FAFDC}"/>
    <cellStyle name="Moneda [0] 7 2 3 3 2 3" xfId="26763" xr:uid="{3162BF39-C81D-43C7-9E66-063A1312426A}"/>
    <cellStyle name="Moneda [0] 7 2 3 3 3" xfId="7015" xr:uid="{E6C7BAE1-7E3B-4279-B0FD-E3C743F414AF}"/>
    <cellStyle name="Moneda [0] 7 2 3 3 3 2" xfId="16192" xr:uid="{3F070519-F82D-403A-85E1-52E133F4D18F}"/>
    <cellStyle name="Moneda [0] 7 2 3 3 3 2 2" xfId="47239" xr:uid="{799066DB-2F6A-4FBE-B71B-5BC0C7706990}"/>
    <cellStyle name="Moneda [0] 7 2 3 3 3 3" xfId="30370" xr:uid="{70A45F17-BAF1-440E-9550-C4A6177D3886}"/>
    <cellStyle name="Moneda [0] 7 2 3 3 4" xfId="20447" xr:uid="{C014FAF7-FBF6-41FF-BF1E-FC171169E208}"/>
    <cellStyle name="Moneda [0] 7 2 3 3 4 2" xfId="51464" xr:uid="{5B214AEA-EA70-4429-98BA-271CD27A3B7F}"/>
    <cellStyle name="Moneda [0] 7 2 3 3 4 3" xfId="34595" xr:uid="{00747A2F-599C-4A9E-9CE1-DB2527CA5570}"/>
    <cellStyle name="Moneda [0] 7 2 3 3 5" xfId="9426" xr:uid="{74410FC6-F2AD-4C50-A36D-7B856B3315E0}"/>
    <cellStyle name="Moneda [0] 7 2 3 3 5 2" xfId="40478" xr:uid="{9E61734D-41C5-4D61-90FF-D186EC635435}"/>
    <cellStyle name="Moneda [0] 7 2 3 3 6" xfId="23609" xr:uid="{DB572959-0238-4A44-BA76-1B3A6EF17CDB}"/>
    <cellStyle name="Moneda [0] 7 2 3 4" xfId="3832" xr:uid="{762FDD2A-6B3D-4106-ADD5-9F44A96B393D}"/>
    <cellStyle name="Moneda [0] 7 2 3 4 2" xfId="11815" xr:uid="{5A7657A6-67EF-41E1-90F9-E30E04116637}"/>
    <cellStyle name="Moneda [0] 7 2 3 4 2 2" xfId="42863" xr:uid="{B5BFD09A-6CD4-4A55-913C-8F0FC70EE51A}"/>
    <cellStyle name="Moneda [0] 7 2 3 4 3" xfId="25994" xr:uid="{39B95EC5-51A9-4A88-B906-FBB27A238EEE}"/>
    <cellStyle name="Moneda [0] 7 2 3 5" xfId="6246" xr:uid="{A77AC463-A62C-4861-811E-C09707AA585F}"/>
    <cellStyle name="Moneda [0] 7 2 3 5 2" xfId="15423" xr:uid="{D698B602-BB8E-4714-B418-9DCFD811C42B}"/>
    <cellStyle name="Moneda [0] 7 2 3 5 2 2" xfId="46470" xr:uid="{2EC288EC-012C-4DBD-9E49-3557B200F667}"/>
    <cellStyle name="Moneda [0] 7 2 3 5 3" xfId="29601" xr:uid="{007B82E6-61D6-4A64-B1D9-3A3FFCF9561C}"/>
    <cellStyle name="Moneda [0] 7 2 3 6" xfId="19678" xr:uid="{7739D840-890B-4B9A-A9B0-7E7A3FC05FF1}"/>
    <cellStyle name="Moneda [0] 7 2 3 6 2" xfId="50695" xr:uid="{61B02359-6301-4811-8969-C63A5135E963}"/>
    <cellStyle name="Moneda [0] 7 2 3 6 3" xfId="33826" xr:uid="{1F996D9F-9F8C-4830-8392-D61340C763C1}"/>
    <cellStyle name="Moneda [0] 7 2 3 7" xfId="8657" xr:uid="{C2FC295D-3832-4961-8A39-F5BC69C2972A}"/>
    <cellStyle name="Moneda [0] 7 2 3 7 2" xfId="39709" xr:uid="{7A9D9E27-5441-44BA-820A-B069903E49A4}"/>
    <cellStyle name="Moneda [0] 7 2 3 8" xfId="22840" xr:uid="{8DF5FA77-5EF1-44A6-9921-EE071A6F64A9}"/>
    <cellStyle name="Moneda [0] 7 2 4" xfId="2539" xr:uid="{A1F923C3-C029-44AA-A541-A6043352E5C5}"/>
    <cellStyle name="Moneda [0] 7 2 4 2" xfId="4954" xr:uid="{D8BEB55A-F50C-4B16-9E84-1D4B0DB137DF}"/>
    <cellStyle name="Moneda [0] 7 2 4 2 2" xfId="12937" xr:uid="{B0FE8DD5-F7BF-4F17-8B09-2E1B10D3B0DA}"/>
    <cellStyle name="Moneda [0] 7 2 4 2 2 2" xfId="43985" xr:uid="{4EE274FF-F639-408C-A51D-3A0A4330FF23}"/>
    <cellStyle name="Moneda [0] 7 2 4 2 3" xfId="27116" xr:uid="{75ECB357-717D-4E14-A889-52F5481C3606}"/>
    <cellStyle name="Moneda [0] 7 2 4 3" xfId="7368" xr:uid="{BA6DB849-53CF-4D42-AED6-4B84D350BD89}"/>
    <cellStyle name="Moneda [0] 7 2 4 3 2" xfId="16545" xr:uid="{507A1C8C-80E3-4EA6-A96F-F6E2F776F159}"/>
    <cellStyle name="Moneda [0] 7 2 4 3 2 2" xfId="47592" xr:uid="{A18710A3-250B-4FE3-9F29-3CAD25A897ED}"/>
    <cellStyle name="Moneda [0] 7 2 4 3 3" xfId="30723" xr:uid="{F4E0BBAD-9C23-4939-B13C-02C679994DD3}"/>
    <cellStyle name="Moneda [0] 7 2 4 4" xfId="20800" xr:uid="{9952C74D-B069-4866-876B-1EF1B11AEB2F}"/>
    <cellStyle name="Moneda [0] 7 2 4 4 2" xfId="51817" xr:uid="{15276BDB-8AFE-4BA4-9AD6-3D2744F7C8AE}"/>
    <cellStyle name="Moneda [0] 7 2 4 4 3" xfId="34948" xr:uid="{A1F05FB8-789B-4472-A1D2-2515BFBAE101}"/>
    <cellStyle name="Moneda [0] 7 2 4 5" xfId="9779" xr:uid="{F5158C73-397D-49E0-8AD6-4985BEBC03FA}"/>
    <cellStyle name="Moneda [0] 7 2 4 5 2" xfId="40831" xr:uid="{8756A1EF-EBB6-44CE-BB3D-C07C404C6C96}"/>
    <cellStyle name="Moneda [0] 7 2 4 6" xfId="23962" xr:uid="{3D7F729A-D019-4AA1-91DD-04BCC98008B8}"/>
    <cellStyle name="Moneda [0] 7 2 5" xfId="1532" xr:uid="{3EF7D311-3E9C-4785-A2F0-6DC71D256DF2}"/>
    <cellStyle name="Moneda [0] 7 2 5 2" xfId="3947" xr:uid="{9719A966-16BE-4534-99B8-6D1E29D1BD94}"/>
    <cellStyle name="Moneda [0] 7 2 5 2 2" xfId="11930" xr:uid="{5AD32043-B971-45F3-A5E2-5C1752432A36}"/>
    <cellStyle name="Moneda [0] 7 2 5 2 2 2" xfId="42978" xr:uid="{1084B97E-2101-4FFF-82F8-8E46B0F77AE2}"/>
    <cellStyle name="Moneda [0] 7 2 5 2 3" xfId="26109" xr:uid="{BD4662AE-09BE-4B34-9DA6-F1FC88B48BB4}"/>
    <cellStyle name="Moneda [0] 7 2 5 3" xfId="6361" xr:uid="{A6637406-69F3-4623-8A5B-B0EFDE1D2CBB}"/>
    <cellStyle name="Moneda [0] 7 2 5 3 2" xfId="15538" xr:uid="{34C0AF09-5273-4BE3-9668-188609A51C10}"/>
    <cellStyle name="Moneda [0] 7 2 5 3 2 2" xfId="46585" xr:uid="{25D68A12-A212-48CB-B1C9-14F96598A5FB}"/>
    <cellStyle name="Moneda [0] 7 2 5 3 3" xfId="29716" xr:uid="{C75CB534-7FC1-4E3B-AE72-28D850F57782}"/>
    <cellStyle name="Moneda [0] 7 2 5 4" xfId="19793" xr:uid="{0CD00592-802B-49AF-A493-F41ADADF6A2C}"/>
    <cellStyle name="Moneda [0] 7 2 5 4 2" xfId="50810" xr:uid="{92E1D824-6A10-44DF-8A85-95F4B4193A02}"/>
    <cellStyle name="Moneda [0] 7 2 5 4 3" xfId="33941" xr:uid="{2C76DA17-5308-4BB2-A88B-01833BD13AAF}"/>
    <cellStyle name="Moneda [0] 7 2 5 5" xfId="8772" xr:uid="{47C29422-9C0B-40E7-9DA6-D65C3436C506}"/>
    <cellStyle name="Moneda [0] 7 2 5 5 2" xfId="39824" xr:uid="{AA748A40-06DF-4E1F-988A-8B514FA662DA}"/>
    <cellStyle name="Moneda [0] 7 2 5 6" xfId="22955" xr:uid="{8A775444-679C-4751-BEE6-48E5F36EE85D}"/>
    <cellStyle name="Moneda [0] 7 2 6" xfId="856" xr:uid="{BC168959-72D6-4C4D-AD84-9FC731EB7E9D}"/>
    <cellStyle name="Moneda [0] 7 2 6 2" xfId="13749" xr:uid="{23CD332F-95C5-4525-8ACE-B4DFBE6667F1}"/>
    <cellStyle name="Moneda [0] 7 2 6 2 2" xfId="44797" xr:uid="{E4AFCCD0-25C9-438C-A0DC-998F6C5039CB}"/>
    <cellStyle name="Moneda [0] 7 2 6 2 3" xfId="27928" xr:uid="{D0080B50-AA0C-4FF5-9D80-1257B87B465C}"/>
    <cellStyle name="Moneda [0] 7 2 6 3" xfId="17357" xr:uid="{D8FCA5CD-AB37-4F41-ACDB-9E5647718E41}"/>
    <cellStyle name="Moneda [0] 7 2 6 3 2" xfId="48404" xr:uid="{9632BE0B-CF56-4A4B-903D-3A1854C89235}"/>
    <cellStyle name="Moneda [0] 7 2 6 3 3" xfId="31535" xr:uid="{F856F260-0D42-4697-A467-50E460D1AB52}"/>
    <cellStyle name="Moneda [0] 7 2 6 4" xfId="21612" xr:uid="{755B3796-11D3-4BF5-8C63-ABC5743B241A}"/>
    <cellStyle name="Moneda [0] 7 2 6 4 2" xfId="52629" xr:uid="{EB799548-BCF1-4FCD-8629-91B54FE7DA69}"/>
    <cellStyle name="Moneda [0] 7 2 6 4 3" xfId="35760" xr:uid="{3A40F274-5FB1-445B-8D3F-914D6A28053E}"/>
    <cellStyle name="Moneda [0] 7 2 6 5" xfId="10591" xr:uid="{613D9778-0272-4CBE-86CA-6F17A596C6BE}"/>
    <cellStyle name="Moneda [0] 7 2 6 5 2" xfId="41643" xr:uid="{5BBF88C6-7A5C-4FBE-B6E9-F039831EAED8}"/>
    <cellStyle name="Moneda [0] 7 2 6 6" xfId="24774" xr:uid="{1C423AE5-56DA-467F-8EEB-4FD869C81593}"/>
    <cellStyle name="Moneda [0] 7 2 7" xfId="3271" xr:uid="{E77E631B-305E-4152-9FB6-2E04637FC07F}"/>
    <cellStyle name="Moneda [0] 7 2 7 2" xfId="14046" xr:uid="{85FFC504-D8D5-4430-A80A-0FBEC39EE845}"/>
    <cellStyle name="Moneda [0] 7 2 7 2 2" xfId="45094" xr:uid="{D11DBCC7-F560-45A7-BC7B-51DC96C074CB}"/>
    <cellStyle name="Moneda [0] 7 2 7 2 3" xfId="28225" xr:uid="{C00C87DA-377C-44C9-9E13-FC9157AD6AF1}"/>
    <cellStyle name="Moneda [0] 7 2 7 3" xfId="17654" xr:uid="{306D959C-755C-4FB4-98A7-E3872F7777C2}"/>
    <cellStyle name="Moneda [0] 7 2 7 3 2" xfId="48701" xr:uid="{AFF743E5-D58E-41A0-A862-26A4B41DFD06}"/>
    <cellStyle name="Moneda [0] 7 2 7 3 3" xfId="31832" xr:uid="{31676008-489A-47A5-9A99-C5D318288B85}"/>
    <cellStyle name="Moneda [0] 7 2 7 4" xfId="21909" xr:uid="{21438FAB-24D3-40E8-BF98-097E42843F52}"/>
    <cellStyle name="Moneda [0] 7 2 7 4 2" xfId="52926" xr:uid="{288422DA-476E-425E-B9F7-18F95325753C}"/>
    <cellStyle name="Moneda [0] 7 2 7 4 3" xfId="36057" xr:uid="{343E5D43-D80F-48AC-AB9B-1B6E9E667E0E}"/>
    <cellStyle name="Moneda [0] 7 2 7 5" xfId="10888" xr:uid="{4DBA8652-A2C4-48FA-9FC4-D41123E4AC3C}"/>
    <cellStyle name="Moneda [0] 7 2 7 5 2" xfId="41940" xr:uid="{797343DF-D867-4239-A56E-C97FA56C2B87}"/>
    <cellStyle name="Moneda [0] 7 2 7 6" xfId="25071" xr:uid="{FD86CCB4-114E-4D5C-8665-A9C378D4614E}"/>
    <cellStyle name="Moneda [0] 7 2 8" xfId="5686" xr:uid="{81004A7D-DF0B-407C-9121-8E02C784CAEF}"/>
    <cellStyle name="Moneda [0] 7 2 8 2" xfId="14186" xr:uid="{8AB831EC-12C7-4D70-B476-78C5B70AC5C7}"/>
    <cellStyle name="Moneda [0] 7 2 8 2 2" xfId="45234" xr:uid="{A74E8021-0E8D-47DC-B539-FD081304A6DE}"/>
    <cellStyle name="Moneda [0] 7 2 8 2 3" xfId="28365" xr:uid="{F49BA157-42EA-4660-84C8-3471319A8295}"/>
    <cellStyle name="Moneda [0] 7 2 8 3" xfId="17794" xr:uid="{5FD96720-5242-40EA-B7B2-1AB3B868E037}"/>
    <cellStyle name="Moneda [0] 7 2 8 3 2" xfId="48841" xr:uid="{CB8264B5-B1B3-431F-9E6F-02C179F7F564}"/>
    <cellStyle name="Moneda [0] 7 2 8 3 3" xfId="31972" xr:uid="{F297A976-6BE0-4E67-97F3-22EC5480B1E5}"/>
    <cellStyle name="Moneda [0] 7 2 8 4" xfId="22049" xr:uid="{49D389A2-30AF-4816-9108-23BBA49325C9}"/>
    <cellStyle name="Moneda [0] 7 2 8 4 2" xfId="53066" xr:uid="{F7EB4581-22F5-4AE7-B06D-B863D1FF72EA}"/>
    <cellStyle name="Moneda [0] 7 2 8 4 3" xfId="36197" xr:uid="{F901E976-BC5D-44DF-9BF5-FAE8F5E1CF22}"/>
    <cellStyle name="Moneda [0] 7 2 8 5" xfId="11028" xr:uid="{5DBD7854-7E3D-4E05-AE90-739B1121DA32}"/>
    <cellStyle name="Moneda [0] 7 2 8 5 2" xfId="42080" xr:uid="{9234181D-640B-4C5D-BC28-3221DE1C83F9}"/>
    <cellStyle name="Moneda [0] 7 2 8 6" xfId="25211" xr:uid="{49F81F2D-1F7C-4B45-9E82-763B1DB953DA}"/>
    <cellStyle name="Moneda [0] 7 2 9" xfId="11255" xr:uid="{762EAAC2-31C3-44AA-85EF-75637D6B66CB}"/>
    <cellStyle name="Moneda [0] 7 2 9 2" xfId="14863" xr:uid="{060858CC-667A-4F36-ACA9-E75177905658}"/>
    <cellStyle name="Moneda [0] 7 2 9 2 2" xfId="45910" xr:uid="{22E69B13-4D97-4B97-9AEE-D4EF9C1EFB41}"/>
    <cellStyle name="Moneda [0] 7 2 9 2 3" xfId="29041" xr:uid="{AC520F50-1C49-4734-B037-11C32A375982}"/>
    <cellStyle name="Moneda [0] 7 2 9 3" xfId="19118" xr:uid="{FF3AB1B8-B2AB-4328-95F6-65DA0E7C6A7E}"/>
    <cellStyle name="Moneda [0] 7 2 9 3 2" xfId="50135" xr:uid="{B7362B9A-6C16-4DC0-9ED6-1DECEC13ADAB}"/>
    <cellStyle name="Moneda [0] 7 2 9 3 3" xfId="33266" xr:uid="{70D9772E-FD9E-4995-BE6F-0BA6FBDB0F3D}"/>
    <cellStyle name="Moneda [0] 7 2 9 4" xfId="42303" xr:uid="{07D47CBB-00FC-4739-B57E-670E505AE5B2}"/>
    <cellStyle name="Moneda [0] 7 2 9 5" xfId="25434" xr:uid="{5E030291-D929-4738-9EDC-2A3B0486DB8D}"/>
    <cellStyle name="Moneda [0] 7 20" xfId="18753" xr:uid="{47A4BE74-5DC3-42B7-BD6C-CD2B0CE7C181}"/>
    <cellStyle name="Moneda [0] 7 20 2" xfId="49770" xr:uid="{018463C4-1C83-4CEA-8A12-FA11A649901D}"/>
    <cellStyle name="Moneda [0] 7 20 3" xfId="32901" xr:uid="{5B1D96C8-F925-46BF-B769-0051937D4B22}"/>
    <cellStyle name="Moneda [0] 7 21" xfId="18848" xr:uid="{DDB43BD9-F8DB-4E20-B391-D59CE32A4FBC}"/>
    <cellStyle name="Moneda [0] 7 21 2" xfId="49865" xr:uid="{A42B8725-6E8D-4F7A-A1C6-1E4818F8860E}"/>
    <cellStyle name="Moneda [0] 7 21 3" xfId="32996" xr:uid="{9A3BDA3C-0681-4F51-A8AF-644ADD22EFEE}"/>
    <cellStyle name="Moneda [0] 7 22" xfId="7976" xr:uid="{195BD257-8B28-4FD6-B74E-F8B8C3FBDAA7}"/>
    <cellStyle name="Moneda [0] 7 22 2" xfId="53374" xr:uid="{59CD5D5A-9940-4C66-A20C-68CA1823BC71}"/>
    <cellStyle name="Moneda [0] 7 22 3" xfId="36505" xr:uid="{92386D9E-1846-4378-A4C1-4B6812EF354F}"/>
    <cellStyle name="Moneda [0] 7 23" xfId="36810" xr:uid="{838F4CDD-A09D-4548-9CB5-277EED4349BC}"/>
    <cellStyle name="Moneda [0] 7 23 2" xfId="53679" xr:uid="{4862B687-7F3C-44CD-BF55-4ED31C7834AC}"/>
    <cellStyle name="Moneda [0] 7 24" xfId="37120" xr:uid="{F605B0C1-F0A4-4484-A8DB-96E950F790C4}"/>
    <cellStyle name="Moneda [0] 7 24 2" xfId="53989" xr:uid="{624DD22A-E567-4B35-A97C-35AECF3E0CC9}"/>
    <cellStyle name="Moneda [0] 7 25" xfId="37423" xr:uid="{549184D5-DE2E-4009-B0C7-A984574F736D}"/>
    <cellStyle name="Moneda [0] 7 25 2" xfId="54292" xr:uid="{2A3B6BC0-D102-4ADB-B0ED-778894509A56}"/>
    <cellStyle name="Moneda [0] 7 26" xfId="37723" xr:uid="{864D7B4E-36F4-43CE-AA4A-03B28270D463}"/>
    <cellStyle name="Moneda [0] 7 26 2" xfId="54592" xr:uid="{FEA3F978-20EB-422E-BE1B-4E7008974CC3}"/>
    <cellStyle name="Moneda [0] 7 27" xfId="38025" xr:uid="{B2CCB0AB-D7B3-43A2-A82D-4FC23859A453}"/>
    <cellStyle name="Moneda [0] 7 27 2" xfId="54894" xr:uid="{FA174352-2E84-4E97-82F8-247E0331E5E1}"/>
    <cellStyle name="Moneda [0] 7 28" xfId="38327" xr:uid="{4444CAD7-2985-49D0-9AC9-E8037C1D094D}"/>
    <cellStyle name="Moneda [0] 7 28 2" xfId="55196" xr:uid="{F79FBF3E-5D1F-4947-AA6C-3267723A5CB8}"/>
    <cellStyle name="Moneda [0] 7 29" xfId="38627" xr:uid="{C7443DC1-932E-4EFF-85F3-35096F1E1223}"/>
    <cellStyle name="Moneda [0] 7 29 2" xfId="55496" xr:uid="{DBCCC74B-DD42-4988-A081-D2275A44E5C6}"/>
    <cellStyle name="Moneda [0] 7 3" xfId="320" xr:uid="{B9466A20-9227-4FCB-99F3-779237EB74A1}"/>
    <cellStyle name="Moneda [0] 7 3 10" xfId="14494" xr:uid="{B69291E8-D969-4010-8284-89CE75CA53DB}"/>
    <cellStyle name="Moneda [0] 7 3 10 2" xfId="45542" xr:uid="{6FD17644-4B83-409B-8A8A-2D0549477C7D}"/>
    <cellStyle name="Moneda [0] 7 3 10 3" xfId="28673" xr:uid="{9DD79750-765C-4BEE-96AD-D5C4E618EF43}"/>
    <cellStyle name="Moneda [0] 7 3 11" xfId="14694" xr:uid="{27990C1C-18CC-4F9E-9A5F-8ECF675B69BF}"/>
    <cellStyle name="Moneda [0] 7 3 11 2" xfId="45741" xr:uid="{072D886B-71A7-4C17-93DD-86DF31CD3CC4}"/>
    <cellStyle name="Moneda [0] 7 3 11 3" xfId="28872" xr:uid="{AF0F3DEE-4E86-4C28-AAB1-98F45A537E79}"/>
    <cellStyle name="Moneda [0] 7 3 12" xfId="18155" xr:uid="{011DE704-410E-4AB7-AD53-26585AAC55E2}"/>
    <cellStyle name="Moneda [0] 7 3 12 2" xfId="49172" xr:uid="{68DF59D0-6092-487A-8F90-716D1B257655}"/>
    <cellStyle name="Moneda [0] 7 3 12 3" xfId="32303" xr:uid="{1A66D0DE-9995-4176-B8F7-7791A4CABAEC}"/>
    <cellStyle name="Moneda [0] 7 3 13" xfId="18455" xr:uid="{97A97335-5D0F-4DF2-AF94-499EF8334A4C}"/>
    <cellStyle name="Moneda [0] 7 3 13 2" xfId="49472" xr:uid="{F0118BD5-0CD9-4106-B4F1-C4F481C7412F}"/>
    <cellStyle name="Moneda [0] 7 3 13 3" xfId="32603" xr:uid="{87F2E6C9-FC65-49F1-92A6-07DF5A77DF43}"/>
    <cellStyle name="Moneda [0] 7 3 14" xfId="18755" xr:uid="{1F59CF06-FB24-40E2-B9B0-A11BB977934E}"/>
    <cellStyle name="Moneda [0] 7 3 14 2" xfId="49772" xr:uid="{44EE62C9-B08A-45FF-B85F-1A7ACBCE4733}"/>
    <cellStyle name="Moneda [0] 7 3 14 3" xfId="32903" xr:uid="{C3D7CC27-DAD2-4AB0-8E99-04686C57FA8D}"/>
    <cellStyle name="Moneda [0] 7 3 15" xfId="18949" xr:uid="{B7A22071-E51C-47B4-B2D0-6A775F8E1CD0}"/>
    <cellStyle name="Moneda [0] 7 3 15 2" xfId="49966" xr:uid="{0EF6C22A-7B23-4332-A0E0-3C1A6A49A174}"/>
    <cellStyle name="Moneda [0] 7 3 15 3" xfId="33097" xr:uid="{2BB3F0C5-8CB2-4E6D-BB74-CD0C65091D6C}"/>
    <cellStyle name="Moneda [0] 7 3 16" xfId="8151" xr:uid="{E9C364F6-CBC3-4D5C-91A6-138865135512}"/>
    <cellStyle name="Moneda [0] 7 3 16 2" xfId="53376" xr:uid="{6163FA1C-3674-4D3D-B842-26D3B07FA36B}"/>
    <cellStyle name="Moneda [0] 7 3 16 3" xfId="36507" xr:uid="{A8C10FE3-CED8-41CF-BC51-150D223BDFED}"/>
    <cellStyle name="Moneda [0] 7 3 17" xfId="36812" xr:uid="{FA3BB148-6200-471C-8AC6-5AF1926BC4E0}"/>
    <cellStyle name="Moneda [0] 7 3 17 2" xfId="53681" xr:uid="{6AA813FA-DBFA-4ECF-AF56-B757C8F1A357}"/>
    <cellStyle name="Moneda [0] 7 3 18" xfId="37122" xr:uid="{615ABA64-C38A-4F05-9477-85B8B6590ED0}"/>
    <cellStyle name="Moneda [0] 7 3 18 2" xfId="53991" xr:uid="{7FEFA9F5-8FEA-4BAC-A1D3-C85A989DB6C3}"/>
    <cellStyle name="Moneda [0] 7 3 19" xfId="37425" xr:uid="{A51556FA-11ED-4902-A5F5-23C6288244A9}"/>
    <cellStyle name="Moneda [0] 7 3 19 2" xfId="54294" xr:uid="{1618946C-FE75-497D-92CA-C58DAF6EB4BC}"/>
    <cellStyle name="Moneda [0] 7 3 2" xfId="647" xr:uid="{EE4AB3AB-681D-4B81-856B-71DACA097942}"/>
    <cellStyle name="Moneda [0] 7 3 2 2" xfId="2919" xr:uid="{ED41BA5E-481D-48FC-A46F-CF27A0B9D200}"/>
    <cellStyle name="Moneda [0] 7 3 2 2 2" xfId="5334" xr:uid="{CCE04323-A330-4854-A5CC-4D4A04166D9C}"/>
    <cellStyle name="Moneda [0] 7 3 2 2 2 2" xfId="13317" xr:uid="{512BDA59-DC41-4C7A-9168-B62652C98C45}"/>
    <cellStyle name="Moneda [0] 7 3 2 2 2 2 2" xfId="44365" xr:uid="{FFB02DB9-7563-4C6D-A58E-34DF55EF325E}"/>
    <cellStyle name="Moneda [0] 7 3 2 2 2 3" xfId="27496" xr:uid="{A22F0FFD-5579-45A7-8D7F-B497EACF7C7F}"/>
    <cellStyle name="Moneda [0] 7 3 2 2 3" xfId="7748" xr:uid="{45EB4E50-7821-4BFE-AD12-DF27F15B64A8}"/>
    <cellStyle name="Moneda [0] 7 3 2 2 3 2" xfId="16925" xr:uid="{45D11ADB-B02F-45BC-B82C-11315C106795}"/>
    <cellStyle name="Moneda [0] 7 3 2 2 3 2 2" xfId="47972" xr:uid="{4C92F63A-132B-452E-B31C-DE1F4E30387C}"/>
    <cellStyle name="Moneda [0] 7 3 2 2 3 3" xfId="31103" xr:uid="{82B71B20-185C-4C74-B747-54690A492AC5}"/>
    <cellStyle name="Moneda [0] 7 3 2 2 4" xfId="21180" xr:uid="{7757C20F-7F77-43B4-9180-842508B25935}"/>
    <cellStyle name="Moneda [0] 7 3 2 2 4 2" xfId="52197" xr:uid="{96571058-10BC-432B-AA30-7B38AFFC346C}"/>
    <cellStyle name="Moneda [0] 7 3 2 2 4 3" xfId="35328" xr:uid="{7AD13D9D-2A69-48F8-81EB-7A4F2BC5B1B1}"/>
    <cellStyle name="Moneda [0] 7 3 2 2 5" xfId="10159" xr:uid="{E097A70B-95CF-414B-87A5-37E9B0F69197}"/>
    <cellStyle name="Moneda [0] 7 3 2 2 5 2" xfId="41211" xr:uid="{8D4DF764-4D40-407B-88F2-DCBF148D4F4C}"/>
    <cellStyle name="Moneda [0] 7 3 2 2 6" xfId="24342" xr:uid="{5C96FB5A-16BE-4516-8F37-80F0ABA7C567}"/>
    <cellStyle name="Moneda [0] 7 3 2 3" xfId="1938" xr:uid="{65CFAAC4-8601-44CF-82E3-4EE774E51AD7}"/>
    <cellStyle name="Moneda [0] 7 3 2 3 2" xfId="4353" xr:uid="{593615A2-789E-49F3-94A2-D0F9E6C20202}"/>
    <cellStyle name="Moneda [0] 7 3 2 3 2 2" xfId="12336" xr:uid="{526392C4-E76A-484F-98A1-21B61E3D4074}"/>
    <cellStyle name="Moneda [0] 7 3 2 3 2 2 2" xfId="43384" xr:uid="{B3D1A8E1-E897-4A5F-ADD7-69D9B14006BE}"/>
    <cellStyle name="Moneda [0] 7 3 2 3 2 3" xfId="26515" xr:uid="{F8630A4E-3D7D-411E-8C22-F7A86AD5ABBE}"/>
    <cellStyle name="Moneda [0] 7 3 2 3 3" xfId="6767" xr:uid="{4B56957F-5A99-4165-84D7-8625506050D7}"/>
    <cellStyle name="Moneda [0] 7 3 2 3 3 2" xfId="15944" xr:uid="{00BFB67A-D78C-4FAC-8C2E-CC74B7CB109B}"/>
    <cellStyle name="Moneda [0] 7 3 2 3 3 2 2" xfId="46991" xr:uid="{0EABF64C-5BD0-45BE-AC77-DB9CEEDC3F93}"/>
    <cellStyle name="Moneda [0] 7 3 2 3 3 3" xfId="30122" xr:uid="{DC3FAED9-508F-4942-880E-6D1DF927BDEF}"/>
    <cellStyle name="Moneda [0] 7 3 2 3 4" xfId="20199" xr:uid="{A1299824-6B21-4DF5-B632-B143109C9E10}"/>
    <cellStyle name="Moneda [0] 7 3 2 3 4 2" xfId="51216" xr:uid="{4EDF4255-69F0-46C5-977E-8ADD2503AA1F}"/>
    <cellStyle name="Moneda [0] 7 3 2 3 4 3" xfId="34347" xr:uid="{FD0DA0E5-6C26-4B2D-95FA-CC4F197D44A8}"/>
    <cellStyle name="Moneda [0] 7 3 2 3 5" xfId="9178" xr:uid="{8022C5A4-9701-4D3E-B7F8-7BCB8E282274}"/>
    <cellStyle name="Moneda [0] 7 3 2 3 5 2" xfId="40230" xr:uid="{6E0E2202-7398-412F-98F7-F21DB78897B6}"/>
    <cellStyle name="Moneda [0] 7 3 2 3 6" xfId="23361" xr:uid="{C5707782-C513-4FD3-BABD-836701CFDE08}"/>
    <cellStyle name="Moneda [0] 7 3 2 4" xfId="1236" xr:uid="{F96FCF36-5550-43BE-AA9F-C439DF04BF7E}"/>
    <cellStyle name="Moneda [0] 7 3 2 4 2" xfId="11635" xr:uid="{4F65331B-6CD5-49E7-8E9E-D87E083A00DB}"/>
    <cellStyle name="Moneda [0] 7 3 2 4 2 2" xfId="42683" xr:uid="{ABE6692B-022F-4F79-B770-1A9CAEC71526}"/>
    <cellStyle name="Moneda [0] 7 3 2 4 3" xfId="25814" xr:uid="{C947FF89-A2C0-4CFD-B623-7ADBC0C1A939}"/>
    <cellStyle name="Moneda [0] 7 3 2 5" xfId="3651" xr:uid="{360C0940-56C8-43F4-8285-768659FE3EC1}"/>
    <cellStyle name="Moneda [0] 7 3 2 5 2" xfId="15243" xr:uid="{C6A86F69-C37D-416D-8087-1A02DA7D73E5}"/>
    <cellStyle name="Moneda [0] 7 3 2 5 2 2" xfId="46290" xr:uid="{3CBECEF7-6BD9-4AF9-B4ED-27A19C7A8B8C}"/>
    <cellStyle name="Moneda [0] 7 3 2 5 3" xfId="29421" xr:uid="{FD11D7E5-9C44-4C21-B4A8-03D46581005F}"/>
    <cellStyle name="Moneda [0] 7 3 2 6" xfId="6066" xr:uid="{9FCEBC1D-8262-4D5D-A5AC-F769DEFFAE6B}"/>
    <cellStyle name="Moneda [0] 7 3 2 6 2" xfId="19498" xr:uid="{DD30A250-1825-4D0E-9F50-225D2DDD09BA}"/>
    <cellStyle name="Moneda [0] 7 3 2 6 2 2" xfId="50515" xr:uid="{866347B9-1114-4A75-B122-53D93A286164}"/>
    <cellStyle name="Moneda [0] 7 3 2 6 3" xfId="33646" xr:uid="{EB0806D5-8420-4178-BA5D-A371C7F7E373}"/>
    <cellStyle name="Moneda [0] 7 3 2 7" xfId="8477" xr:uid="{94F8E086-983E-49DF-BCA6-F2E1088EA334}"/>
    <cellStyle name="Moneda [0] 7 3 2 7 2" xfId="39529" xr:uid="{A242A3C3-C12E-461C-9AED-ABBE046E1A3F}"/>
    <cellStyle name="Moneda [0] 7 3 2 8" xfId="22660" xr:uid="{1D45C36E-710D-4E21-9415-BB74B1F64E56}"/>
    <cellStyle name="Moneda [0] 7 3 20" xfId="37725" xr:uid="{9B5B6203-DB3E-43EF-8FC0-74E702E938E5}"/>
    <cellStyle name="Moneda [0] 7 3 20 2" xfId="54594" xr:uid="{9C364235-4A38-4D82-9C10-3F311B7E2848}"/>
    <cellStyle name="Moneda [0] 7 3 21" xfId="38027" xr:uid="{E44E99E2-2430-4197-89B9-5DF89FD3B39A}"/>
    <cellStyle name="Moneda [0] 7 3 21 2" xfId="54896" xr:uid="{917BBA2A-900A-4878-AF80-FB9643E6B974}"/>
    <cellStyle name="Moneda [0] 7 3 22" xfId="38329" xr:uid="{1116D470-D9D6-4447-9A11-02DB29E615C9}"/>
    <cellStyle name="Moneda [0] 7 3 22 2" xfId="55198" xr:uid="{B80B1AD2-9AD5-4042-A0F2-861C50D43FA9}"/>
    <cellStyle name="Moneda [0] 7 3 23" xfId="38629" xr:uid="{81101AB0-8B4D-4C4D-92C2-DA443DB31768}"/>
    <cellStyle name="Moneda [0] 7 3 23 2" xfId="55498" xr:uid="{695E50C9-DF87-45E6-9512-065F47E86EE3}"/>
    <cellStyle name="Moneda [0] 7 3 24" xfId="38929" xr:uid="{124EE570-9338-4402-8BAB-C8FD6B78B635}"/>
    <cellStyle name="Moneda [0] 7 3 24 2" xfId="55798" xr:uid="{BF554E72-27AB-440A-9D33-1CE0C734DED0}"/>
    <cellStyle name="Moneda [0] 7 3 25" xfId="39203" xr:uid="{40FD4BBF-3033-45EE-B76F-FB448E7EC95C}"/>
    <cellStyle name="Moneda [0] 7 3 26" xfId="22334" xr:uid="{2FC775F9-0055-4712-909C-D575A5FBF81E}"/>
    <cellStyle name="Moneda [0] 7 3 3" xfId="2240" xr:uid="{6F41BAE0-5411-4215-B197-D9B14DAA4559}"/>
    <cellStyle name="Moneda [0] 7 3 3 2" xfId="4655" xr:uid="{92573BAC-C463-4D0D-BDE9-22EA0BCA1FAB}"/>
    <cellStyle name="Moneda [0] 7 3 3 2 2" xfId="12638" xr:uid="{1149A545-F053-4198-A410-F910122A982E}"/>
    <cellStyle name="Moneda [0] 7 3 3 2 2 2" xfId="43686" xr:uid="{400EA36B-6152-4013-BAA1-01028A035FFE}"/>
    <cellStyle name="Moneda [0] 7 3 3 2 3" xfId="26817" xr:uid="{8FC966D3-F0C1-4DC3-9BDD-C825502A4ADC}"/>
    <cellStyle name="Moneda [0] 7 3 3 3" xfId="7069" xr:uid="{F4CE5EF9-9EB2-4BB1-A3C1-3897B3416488}"/>
    <cellStyle name="Moneda [0] 7 3 3 3 2" xfId="16246" xr:uid="{8A3226DB-0560-4FDC-B618-9DBA69C19646}"/>
    <cellStyle name="Moneda [0] 7 3 3 3 2 2" xfId="47293" xr:uid="{676C87C0-11CD-4967-B2E6-3C5CA576E285}"/>
    <cellStyle name="Moneda [0] 7 3 3 3 3" xfId="30424" xr:uid="{D22C4054-12B1-4E3F-BF96-D4E28DD6D174}"/>
    <cellStyle name="Moneda [0] 7 3 3 4" xfId="20501" xr:uid="{B33D108E-95CD-4003-8112-6D96D5B659BB}"/>
    <cellStyle name="Moneda [0] 7 3 3 4 2" xfId="51518" xr:uid="{DAA8C1AB-5651-4629-AF36-8910091324ED}"/>
    <cellStyle name="Moneda [0] 7 3 3 4 3" xfId="34649" xr:uid="{21F0D6B5-E1A8-4B3B-9A9F-F13B51DFE3DC}"/>
    <cellStyle name="Moneda [0] 7 3 3 5" xfId="9480" xr:uid="{0569A531-768B-4CA5-B6B1-0452D3F26C94}"/>
    <cellStyle name="Moneda [0] 7 3 3 5 2" xfId="40532" xr:uid="{507616A6-F9E0-4888-BE12-7C6B08EAA161}"/>
    <cellStyle name="Moneda [0] 7 3 3 6" xfId="23663" xr:uid="{D00AAE7C-7190-427D-A945-3ECBBFA26CD5}"/>
    <cellStyle name="Moneda [0] 7 3 4" xfId="2593" xr:uid="{8BEBE52B-95CF-420A-8489-4D8C2D0009E4}"/>
    <cellStyle name="Moneda [0] 7 3 4 2" xfId="5008" xr:uid="{BBCA1CD1-DC86-430A-BF8F-C4437583CF45}"/>
    <cellStyle name="Moneda [0] 7 3 4 2 2" xfId="12991" xr:uid="{9ECC9964-175A-4821-83D1-37F818A45DA2}"/>
    <cellStyle name="Moneda [0] 7 3 4 2 2 2" xfId="44039" xr:uid="{8F4F7BAF-A3FB-48F5-988B-91D04C5FCAFB}"/>
    <cellStyle name="Moneda [0] 7 3 4 2 3" xfId="27170" xr:uid="{E067FC4D-03F6-486C-BE4D-C49EEC6140E9}"/>
    <cellStyle name="Moneda [0] 7 3 4 3" xfId="7422" xr:uid="{6CEA2F3A-C5AA-49EE-A0D8-27C9922430A9}"/>
    <cellStyle name="Moneda [0] 7 3 4 3 2" xfId="16599" xr:uid="{081E7909-1334-4101-8CFB-539532FB6F4B}"/>
    <cellStyle name="Moneda [0] 7 3 4 3 2 2" xfId="47646" xr:uid="{11FD372D-811F-4A6D-BBCF-A36C8E8CFD50}"/>
    <cellStyle name="Moneda [0] 7 3 4 3 3" xfId="30777" xr:uid="{7C4BE999-5C2D-4DE7-8EC6-2EB7C2E41AD4}"/>
    <cellStyle name="Moneda [0] 7 3 4 4" xfId="20854" xr:uid="{BE74BE1E-C2D2-4216-8126-88739DBF94B8}"/>
    <cellStyle name="Moneda [0] 7 3 4 4 2" xfId="51871" xr:uid="{9094C7D1-066C-4DDF-AB95-F3AED74A6463}"/>
    <cellStyle name="Moneda [0] 7 3 4 4 3" xfId="35002" xr:uid="{02F38F86-2971-48D1-92C6-32D7AF7949BB}"/>
    <cellStyle name="Moneda [0] 7 3 4 5" xfId="9833" xr:uid="{999FBA65-0A26-4223-BA55-2C7AE358A463}"/>
    <cellStyle name="Moneda [0] 7 3 4 5 2" xfId="40885" xr:uid="{0B48B3AC-FF2E-4AB5-8889-19A50F17D34A}"/>
    <cellStyle name="Moneda [0] 7 3 4 6" xfId="24016" xr:uid="{5B55C5B1-2715-46F8-B314-EEA4D08EB516}"/>
    <cellStyle name="Moneda [0] 7 3 5" xfId="1586" xr:uid="{6EFD2672-1F4A-4BCE-8814-9E8914A3A637}"/>
    <cellStyle name="Moneda [0] 7 3 5 2" xfId="4001" xr:uid="{E58A3EAB-259D-4C43-9DA9-D6C24F7D2A08}"/>
    <cellStyle name="Moneda [0] 7 3 5 2 2" xfId="11984" xr:uid="{E52C5D5B-4A09-4F95-9280-C34AF306DAD8}"/>
    <cellStyle name="Moneda [0] 7 3 5 2 2 2" xfId="43032" xr:uid="{D2ECABBE-BE96-4B3D-99BD-42F27DB1F6D0}"/>
    <cellStyle name="Moneda [0] 7 3 5 2 3" xfId="26163" xr:uid="{DF7C88E9-0C02-4E98-83D2-E981A20BE99C}"/>
    <cellStyle name="Moneda [0] 7 3 5 3" xfId="6415" xr:uid="{EB528396-687C-4F21-A768-C829AAAA3056}"/>
    <cellStyle name="Moneda [0] 7 3 5 3 2" xfId="15592" xr:uid="{CB7AC0C3-7617-4BE2-9B7C-5FBC00220D8E}"/>
    <cellStyle name="Moneda [0] 7 3 5 3 2 2" xfId="46639" xr:uid="{D147F2D0-8643-4639-B889-06E02273384C}"/>
    <cellStyle name="Moneda [0] 7 3 5 3 3" xfId="29770" xr:uid="{FF00D248-9E97-4103-8144-B3FAAD3AAC43}"/>
    <cellStyle name="Moneda [0] 7 3 5 4" xfId="19847" xr:uid="{56C6FCE4-D0C3-4CCD-ACF3-3FE0E7C93D91}"/>
    <cellStyle name="Moneda [0] 7 3 5 4 2" xfId="50864" xr:uid="{15053F4D-8F25-45CC-9FDE-512822F4AAC9}"/>
    <cellStyle name="Moneda [0] 7 3 5 4 3" xfId="33995" xr:uid="{356C4F49-6B65-48F9-A914-9853952EA999}"/>
    <cellStyle name="Moneda [0] 7 3 5 5" xfId="8826" xr:uid="{1AB430C4-2143-42C0-986E-AC2F126B01DE}"/>
    <cellStyle name="Moneda [0] 7 3 5 5 2" xfId="39878" xr:uid="{59B7A944-6E44-4D4A-A14C-659373181DC5}"/>
    <cellStyle name="Moneda [0] 7 3 5 6" xfId="23009" xr:uid="{BBD6BED1-3E15-4C4B-B771-BCD0AB4F946E}"/>
    <cellStyle name="Moneda [0] 7 3 6" xfId="910" xr:uid="{FD106DDF-E50E-40D0-8579-8FDE76F2AAD0}"/>
    <cellStyle name="Moneda [0] 7 3 6 2" xfId="13750" xr:uid="{74BDB67F-7E02-46E1-A8AC-FD4188EB1E81}"/>
    <cellStyle name="Moneda [0] 7 3 6 2 2" xfId="44798" xr:uid="{DEF7D5B8-3F27-4BA4-8A1D-E108C5AC0EC9}"/>
    <cellStyle name="Moneda [0] 7 3 6 2 3" xfId="27929" xr:uid="{CEFA0CEF-8C9B-41B8-90FB-CEC7DADAAEB0}"/>
    <cellStyle name="Moneda [0] 7 3 6 3" xfId="17358" xr:uid="{2ADFB07E-2FB2-4C16-A545-225C57D2F0CA}"/>
    <cellStyle name="Moneda [0] 7 3 6 3 2" xfId="48405" xr:uid="{8C6B7D3A-742C-463F-A26D-37635EE4CB06}"/>
    <cellStyle name="Moneda [0] 7 3 6 3 3" xfId="31536" xr:uid="{F0104A3F-A0C5-4128-88FC-57A48F429C6B}"/>
    <cellStyle name="Moneda [0] 7 3 6 4" xfId="21613" xr:uid="{36A7A0CB-D5C0-4EBC-B8BF-20A40F2400CB}"/>
    <cellStyle name="Moneda [0] 7 3 6 4 2" xfId="52630" xr:uid="{642B9B8A-426C-4574-9E0F-5C2DA29EEF1D}"/>
    <cellStyle name="Moneda [0] 7 3 6 4 3" xfId="35761" xr:uid="{25936602-0A37-4914-91D8-8A37321C3A64}"/>
    <cellStyle name="Moneda [0] 7 3 6 5" xfId="10592" xr:uid="{8EC6F0BD-0CAC-470E-92AF-BE944ADAB182}"/>
    <cellStyle name="Moneda [0] 7 3 6 5 2" xfId="41644" xr:uid="{867E3B36-8DD3-47AF-BD04-DAEAD613B2E1}"/>
    <cellStyle name="Moneda [0] 7 3 6 6" xfId="24775" xr:uid="{ECE35A2B-0C2C-45F6-B6A1-C0D981A900F4}"/>
    <cellStyle name="Moneda [0] 7 3 7" xfId="3325" xr:uid="{F051B7D6-FB68-4AA7-B30A-4567C7B6FE29}"/>
    <cellStyle name="Moneda [0] 7 3 7 2" xfId="14047" xr:uid="{009D131B-2355-46DB-B693-57B9D7F1BBFA}"/>
    <cellStyle name="Moneda [0] 7 3 7 2 2" xfId="45095" xr:uid="{0CB367F6-1003-46B6-9EF3-B6F075D9DC55}"/>
    <cellStyle name="Moneda [0] 7 3 7 2 3" xfId="28226" xr:uid="{0D542257-E1E6-4559-846E-C9AEF6262154}"/>
    <cellStyle name="Moneda [0] 7 3 7 3" xfId="17655" xr:uid="{C5D05EFC-720E-4603-848D-45D271B969D2}"/>
    <cellStyle name="Moneda [0] 7 3 7 3 2" xfId="48702" xr:uid="{65267055-2532-49B7-B1DE-4204F05B9B59}"/>
    <cellStyle name="Moneda [0] 7 3 7 3 3" xfId="31833" xr:uid="{75C86A57-2886-4E8F-A49C-47AF9BBD117B}"/>
    <cellStyle name="Moneda [0] 7 3 7 4" xfId="21910" xr:uid="{7D619223-937C-47D3-AD4D-50C7A6502B4D}"/>
    <cellStyle name="Moneda [0] 7 3 7 4 2" xfId="52927" xr:uid="{E2DEC41D-CDF4-4636-BE3E-877DA93A7383}"/>
    <cellStyle name="Moneda [0] 7 3 7 4 3" xfId="36058" xr:uid="{3E38BF30-1164-4C06-A017-A347AD677CCE}"/>
    <cellStyle name="Moneda [0] 7 3 7 5" xfId="10889" xr:uid="{9F4C9380-9999-497E-ACB3-3A1C755776E6}"/>
    <cellStyle name="Moneda [0] 7 3 7 5 2" xfId="41941" xr:uid="{A616A918-2EF0-4920-8E6A-0A5F0E53622D}"/>
    <cellStyle name="Moneda [0] 7 3 7 6" xfId="25072" xr:uid="{4799FE5E-C64C-476C-AA0A-36848BEB67A9}"/>
    <cellStyle name="Moneda [0] 7 3 8" xfId="5740" xr:uid="{2D8835A3-DC5A-47DC-B157-D2399A665DA7}"/>
    <cellStyle name="Moneda [0] 7 3 8 2" xfId="14240" xr:uid="{373FF13C-36F0-4E18-A500-98F9331C3F64}"/>
    <cellStyle name="Moneda [0] 7 3 8 2 2" xfId="45288" xr:uid="{ACB179C7-B88B-4E9D-99C1-A8D970629820}"/>
    <cellStyle name="Moneda [0] 7 3 8 2 3" xfId="28419" xr:uid="{62F2772E-2E47-4974-8DDC-A217C63063DA}"/>
    <cellStyle name="Moneda [0] 7 3 8 3" xfId="17852" xr:uid="{232C71DD-FD68-4A0C-B55E-BE5772EEB809}"/>
    <cellStyle name="Moneda [0] 7 3 8 3 2" xfId="48899" xr:uid="{4DD0B55B-8F91-4963-A726-500F3EB67312}"/>
    <cellStyle name="Moneda [0] 7 3 8 3 3" xfId="32030" xr:uid="{A6F0CC7A-435A-4318-8EFA-FACBABFC667E}"/>
    <cellStyle name="Moneda [0] 7 3 8 4" xfId="22103" xr:uid="{2D99E3F2-05E3-4372-A168-1184E2266F41}"/>
    <cellStyle name="Moneda [0] 7 3 8 4 2" xfId="53120" xr:uid="{5680D60A-9856-44DF-A124-B3543B3B6A11}"/>
    <cellStyle name="Moneda [0] 7 3 8 4 3" xfId="36251" xr:uid="{F143D829-8501-4407-B9EB-E201D4637524}"/>
    <cellStyle name="Moneda [0] 7 3 8 5" xfId="11086" xr:uid="{68624B60-379D-4ED8-A6C6-D3F34F237A0E}"/>
    <cellStyle name="Moneda [0] 7 3 8 5 2" xfId="42134" xr:uid="{C64C0000-CB6B-4FB6-B376-146462420B4D}"/>
    <cellStyle name="Moneda [0] 7 3 8 6" xfId="25265" xr:uid="{216A73BF-BE20-4AA5-BD32-84D0EB04A76F}"/>
    <cellStyle name="Moneda [0] 7 3 9" xfId="11309" xr:uid="{58A29D50-A7FA-4C66-876F-88E6544A8E2E}"/>
    <cellStyle name="Moneda [0] 7 3 9 2" xfId="14917" xr:uid="{902DECA1-90E9-4C7B-9C89-85E2CCCD2CF1}"/>
    <cellStyle name="Moneda [0] 7 3 9 2 2" xfId="45964" xr:uid="{D3125993-5861-4FD0-9712-8229CD87E7C4}"/>
    <cellStyle name="Moneda [0] 7 3 9 2 3" xfId="29095" xr:uid="{730698A1-F44E-4997-B9DC-2F9E4D3066A5}"/>
    <cellStyle name="Moneda [0] 7 3 9 3" xfId="19172" xr:uid="{9E3703A7-EC05-4A16-8E91-1B5B5552F8A8}"/>
    <cellStyle name="Moneda [0] 7 3 9 3 2" xfId="50189" xr:uid="{538F6205-C8C1-4D16-839C-BF5FCFF77B65}"/>
    <cellStyle name="Moneda [0] 7 3 9 3 3" xfId="33320" xr:uid="{DE9E7D6C-B3B2-4AC9-935F-9BAED3CDF536}"/>
    <cellStyle name="Moneda [0] 7 3 9 4" xfId="42357" xr:uid="{96668E78-3CA0-4E35-9F56-679BCE2C4DF8}"/>
    <cellStyle name="Moneda [0] 7 3 9 5" xfId="25488" xr:uid="{1119EF8D-51B4-441E-8DB9-BF44E4ECDB3C}"/>
    <cellStyle name="Moneda [0] 7 30" xfId="38927" xr:uid="{C8B1CA78-F39E-4D38-957A-E6EA0F9226D1}"/>
    <cellStyle name="Moneda [0] 7 30 2" xfId="55796" xr:uid="{8D6BCE26-0E33-4443-BEF1-2CB8B01EF281}"/>
    <cellStyle name="Moneda [0] 7 31" xfId="39028" xr:uid="{057F185F-BC5D-498F-AA01-E4CBBA4B04A8}"/>
    <cellStyle name="Moneda [0] 7 32" xfId="22159" xr:uid="{8C2ACB0D-54A3-4F84-8676-A3A7776BAF93}"/>
    <cellStyle name="Moneda [0] 7 4" xfId="190" xr:uid="{A4B8747D-70D8-41C1-A7F9-311F64A2C2B7}"/>
    <cellStyle name="Moneda [0] 7 4 10" xfId="14787" xr:uid="{CDB95E61-5A8B-4987-894E-C976D146CF63}"/>
    <cellStyle name="Moneda [0] 7 4 10 2" xfId="45834" xr:uid="{0F5F16A6-DA44-4742-B886-B09CABB12575}"/>
    <cellStyle name="Moneda [0] 7 4 10 3" xfId="28965" xr:uid="{2988DB06-100C-43F0-882E-2CC81D8B9117}"/>
    <cellStyle name="Moneda [0] 7 4 11" xfId="18156" xr:uid="{6E891C8F-74D7-49CF-9862-EDE367386222}"/>
    <cellStyle name="Moneda [0] 7 4 11 2" xfId="49173" xr:uid="{6C2714D3-8F70-43EF-B048-0FA1B70997F1}"/>
    <cellStyle name="Moneda [0] 7 4 11 3" xfId="32304" xr:uid="{C86F40F4-C064-48C4-9203-3D2BB7621E90}"/>
    <cellStyle name="Moneda [0] 7 4 12" xfId="18456" xr:uid="{DFCE40F5-3959-4030-8960-07ACE9AFE382}"/>
    <cellStyle name="Moneda [0] 7 4 12 2" xfId="49473" xr:uid="{64E52025-ECAB-4774-A362-CF65ADFE0523}"/>
    <cellStyle name="Moneda [0] 7 4 12 3" xfId="32604" xr:uid="{7E55E2C0-76F5-474C-9F63-20D52B000715}"/>
    <cellStyle name="Moneda [0] 7 4 13" xfId="18756" xr:uid="{F8896C83-0999-469F-B16B-6F0249287A20}"/>
    <cellStyle name="Moneda [0] 7 4 13 2" xfId="49773" xr:uid="{89FE887E-2078-4489-9CBE-0DE94B288D48}"/>
    <cellStyle name="Moneda [0] 7 4 13 3" xfId="32904" xr:uid="{733DA785-74A6-450D-8E1C-73F487F23258}"/>
    <cellStyle name="Moneda [0] 7 4 14" xfId="19042" xr:uid="{3775AC71-C703-4E1D-9AE3-D381542589DF}"/>
    <cellStyle name="Moneda [0] 7 4 14 2" xfId="50059" xr:uid="{B7883BCD-990C-4403-B777-7341FA138A63}"/>
    <cellStyle name="Moneda [0] 7 4 14 3" xfId="33190" xr:uid="{AF54DBED-CEC8-45B3-95BA-1C9291DD2493}"/>
    <cellStyle name="Moneda [0] 7 4 15" xfId="8021" xr:uid="{0CA3CB78-54A9-4BC2-8F23-6E85FB1F0232}"/>
    <cellStyle name="Moneda [0] 7 4 15 2" xfId="53377" xr:uid="{93796AEC-930C-40D1-98E3-9C19D873F2BB}"/>
    <cellStyle name="Moneda [0] 7 4 15 3" xfId="36508" xr:uid="{4E11F1D0-D5BC-4357-906F-EFC8874D28FD}"/>
    <cellStyle name="Moneda [0] 7 4 16" xfId="36813" xr:uid="{09735E45-2BBD-46A8-9B9B-F8E59D358F33}"/>
    <cellStyle name="Moneda [0] 7 4 16 2" xfId="53682" xr:uid="{3DF36956-01B3-4023-A75D-FAD91AB66507}"/>
    <cellStyle name="Moneda [0] 7 4 17" xfId="37123" xr:uid="{183E2412-ED11-460E-B6EB-ABE7B34BCFA9}"/>
    <cellStyle name="Moneda [0] 7 4 17 2" xfId="53992" xr:uid="{833872F5-CAD4-4745-BFDB-E1F2A4AE6A53}"/>
    <cellStyle name="Moneda [0] 7 4 18" xfId="37426" xr:uid="{3C7A37A5-7784-4AF7-8072-78D1835CFDEE}"/>
    <cellStyle name="Moneda [0] 7 4 18 2" xfId="54295" xr:uid="{E9D5C221-8495-4710-9A67-C44A819A37E7}"/>
    <cellStyle name="Moneda [0] 7 4 19" xfId="37726" xr:uid="{63DE79FB-7FC5-4F80-9EF0-12A6C3DC92E8}"/>
    <cellStyle name="Moneda [0] 7 4 19 2" xfId="54595" xr:uid="{DD8A2544-87C1-42B4-B149-BFB9D6169161}"/>
    <cellStyle name="Moneda [0] 7 4 2" xfId="648" xr:uid="{83C23328-1286-4B18-A08D-6E36BCC84159}"/>
    <cellStyle name="Moneda [0] 7 4 2 2" xfId="2920" xr:uid="{9347D2E1-491A-4501-BC49-41C6D766DC2A}"/>
    <cellStyle name="Moneda [0] 7 4 2 2 2" xfId="5335" xr:uid="{81E18D2B-7F3B-4218-BA46-426DB27CED5A}"/>
    <cellStyle name="Moneda [0] 7 4 2 2 2 2" xfId="13318" xr:uid="{896B363F-7DB1-4A67-9610-E165D8A7695C}"/>
    <cellStyle name="Moneda [0] 7 4 2 2 2 2 2" xfId="44366" xr:uid="{4B47D329-9E6E-402B-831B-F3B4793A19C8}"/>
    <cellStyle name="Moneda [0] 7 4 2 2 2 3" xfId="27497" xr:uid="{63077313-21D0-4156-B6F4-4246891EDF44}"/>
    <cellStyle name="Moneda [0] 7 4 2 2 3" xfId="7749" xr:uid="{516CDF08-9899-48C7-B12F-A847D50F7DBD}"/>
    <cellStyle name="Moneda [0] 7 4 2 2 3 2" xfId="16926" xr:uid="{B5F32EFD-66B1-49CC-9C89-548C1FF859AB}"/>
    <cellStyle name="Moneda [0] 7 4 2 2 3 2 2" xfId="47973" xr:uid="{C2DBE98D-14EA-4636-91DA-A794C29B38AD}"/>
    <cellStyle name="Moneda [0] 7 4 2 2 3 3" xfId="31104" xr:uid="{9642A12E-7BD9-41EC-ACEF-57945F1C2988}"/>
    <cellStyle name="Moneda [0] 7 4 2 2 4" xfId="21181" xr:uid="{8212ABE9-81CE-41A0-8ABE-BAB564027F06}"/>
    <cellStyle name="Moneda [0] 7 4 2 2 4 2" xfId="52198" xr:uid="{A4E5200C-C668-46DA-850E-4C19CF477B0F}"/>
    <cellStyle name="Moneda [0] 7 4 2 2 4 3" xfId="35329" xr:uid="{B1B260BC-CF7C-42EB-A31D-9B0537B26431}"/>
    <cellStyle name="Moneda [0] 7 4 2 2 5" xfId="10160" xr:uid="{BD962B73-419E-4E87-9DF1-642C687BCDBD}"/>
    <cellStyle name="Moneda [0] 7 4 2 2 5 2" xfId="41212" xr:uid="{30F52733-0C2E-447A-B722-3760B99EA76D}"/>
    <cellStyle name="Moneda [0] 7 4 2 2 6" xfId="24343" xr:uid="{F73DD63F-2149-4604-AA98-12E35883D25B}"/>
    <cellStyle name="Moneda [0] 7 4 2 3" xfId="1808" xr:uid="{20AA55D9-212D-4349-8144-012DED2F522A}"/>
    <cellStyle name="Moneda [0] 7 4 2 3 2" xfId="4223" xr:uid="{4B273F03-6104-46D0-B285-CFB476A19714}"/>
    <cellStyle name="Moneda [0] 7 4 2 3 2 2" xfId="12206" xr:uid="{EE54F933-49D9-4283-A295-19139F701EEF}"/>
    <cellStyle name="Moneda [0] 7 4 2 3 2 2 2" xfId="43254" xr:uid="{B3991DEE-6E67-4B38-9529-C0D683FBF3D2}"/>
    <cellStyle name="Moneda [0] 7 4 2 3 2 3" xfId="26385" xr:uid="{22603AD1-DD76-4A43-A119-DA0B6738E8BD}"/>
    <cellStyle name="Moneda [0] 7 4 2 3 3" xfId="6637" xr:uid="{E1238143-4FA0-4158-AA01-AAFBF6F7A8AC}"/>
    <cellStyle name="Moneda [0] 7 4 2 3 3 2" xfId="15814" xr:uid="{F51A42B4-8C1F-42F4-959A-D6A532C74112}"/>
    <cellStyle name="Moneda [0] 7 4 2 3 3 2 2" xfId="46861" xr:uid="{063F851C-E1FD-4C9B-8C9B-4FFD832ADE9E}"/>
    <cellStyle name="Moneda [0] 7 4 2 3 3 3" xfId="29992" xr:uid="{823B03CF-32E5-4482-B21A-43320765F8F7}"/>
    <cellStyle name="Moneda [0] 7 4 2 3 4" xfId="20069" xr:uid="{6A359FC8-ED46-46E9-AC84-27E72F9642B1}"/>
    <cellStyle name="Moneda [0] 7 4 2 3 4 2" xfId="51086" xr:uid="{26E7B0E4-2865-44AE-94F4-38D92FEBA810}"/>
    <cellStyle name="Moneda [0] 7 4 2 3 4 3" xfId="34217" xr:uid="{0CE81910-AE2F-4AE8-8582-8E1C0381F19D}"/>
    <cellStyle name="Moneda [0] 7 4 2 3 5" xfId="9048" xr:uid="{6E4ADD34-AD7C-49F9-B7A8-D2D8FBD669A4}"/>
    <cellStyle name="Moneda [0] 7 4 2 3 5 2" xfId="40100" xr:uid="{10FA30C4-33DD-4E0B-9B2D-0AB6F26249BE}"/>
    <cellStyle name="Moneda [0] 7 4 2 3 6" xfId="23231" xr:uid="{4557AAFF-CEDB-4F72-8834-3D02801CD025}"/>
    <cellStyle name="Moneda [0] 7 4 2 4" xfId="1237" xr:uid="{CD3DC964-C7D5-4FD0-AB18-55812B58CB74}"/>
    <cellStyle name="Moneda [0] 7 4 2 4 2" xfId="11636" xr:uid="{4A67F563-003C-40CF-9915-2052E140DE1F}"/>
    <cellStyle name="Moneda [0] 7 4 2 4 2 2" xfId="42684" xr:uid="{7FB9FCBD-F9FC-4FEE-A20D-51EA117E570F}"/>
    <cellStyle name="Moneda [0] 7 4 2 4 3" xfId="25815" xr:uid="{84D57E73-ABA5-4C07-8F56-9BAEA5EF550B}"/>
    <cellStyle name="Moneda [0] 7 4 2 5" xfId="3652" xr:uid="{934DEC15-9C24-452F-BC28-19AC617A2434}"/>
    <cellStyle name="Moneda [0] 7 4 2 5 2" xfId="15244" xr:uid="{77541AE7-50FF-400D-BAD4-FE28832B223C}"/>
    <cellStyle name="Moneda [0] 7 4 2 5 2 2" xfId="46291" xr:uid="{FB1D6171-16DF-48B6-B22A-3CABBA79F14C}"/>
    <cellStyle name="Moneda [0] 7 4 2 5 3" xfId="29422" xr:uid="{858337CF-B17B-4196-A3C5-7EDA070447D8}"/>
    <cellStyle name="Moneda [0] 7 4 2 6" xfId="6067" xr:uid="{5BA09C13-4DAF-4FF5-867D-99940C325673}"/>
    <cellStyle name="Moneda [0] 7 4 2 6 2" xfId="19499" xr:uid="{DAB2E09A-47C2-403E-B18A-22EAB3CBAD80}"/>
    <cellStyle name="Moneda [0] 7 4 2 6 2 2" xfId="50516" xr:uid="{7520E1C7-6FAE-4E83-8A29-D3853907EFFE}"/>
    <cellStyle name="Moneda [0] 7 4 2 6 3" xfId="33647" xr:uid="{7520964F-075F-41DA-A03C-C6A724BB316A}"/>
    <cellStyle name="Moneda [0] 7 4 2 7" xfId="8478" xr:uid="{CE2F42AE-2753-4F60-B852-86B79307EDE1}"/>
    <cellStyle name="Moneda [0] 7 4 2 7 2" xfId="39530" xr:uid="{0E5C56C5-EBF4-4884-97F7-6AE019C1EE5B}"/>
    <cellStyle name="Moneda [0] 7 4 2 8" xfId="22661" xr:uid="{57B9AA40-C2E5-4D7F-B160-C8DDC8F6F74F}"/>
    <cellStyle name="Moneda [0] 7 4 20" xfId="38028" xr:uid="{C1283AD8-DE9B-42E9-863E-4A64E0D13EA3}"/>
    <cellStyle name="Moneda [0] 7 4 20 2" xfId="54897" xr:uid="{7665A427-89C9-4BA6-9BE0-FC855834BB99}"/>
    <cellStyle name="Moneda [0] 7 4 21" xfId="38330" xr:uid="{C53A42E7-2DC2-4DB4-82C5-1F75B276B662}"/>
    <cellStyle name="Moneda [0] 7 4 21 2" xfId="55199" xr:uid="{CBEF772D-9B7C-43AC-9C37-9150D5FBDE53}"/>
    <cellStyle name="Moneda [0] 7 4 22" xfId="38630" xr:uid="{A3C6607A-E30E-4E1B-96C0-46B58F9C48C3}"/>
    <cellStyle name="Moneda [0] 7 4 22 2" xfId="55499" xr:uid="{1E017419-54AF-4C89-9767-713E16F11A5D}"/>
    <cellStyle name="Moneda [0] 7 4 23" xfId="38930" xr:uid="{F03E2D65-D030-460A-9E1D-57A63E8E70D5}"/>
    <cellStyle name="Moneda [0] 7 4 23 2" xfId="55799" xr:uid="{9B6B80D9-3D2B-4666-BB1F-C4ADF2C95E7E}"/>
    <cellStyle name="Moneda [0] 7 4 24" xfId="39073" xr:uid="{D9AF9FF8-494D-4FD7-88B5-BBB263E6B909}"/>
    <cellStyle name="Moneda [0] 7 4 25" xfId="22204" xr:uid="{41A03156-BE67-4CEC-90D7-BE151BEF2357}"/>
    <cellStyle name="Moneda [0] 7 4 3" xfId="2298" xr:uid="{0C73DC30-3FA4-46D7-B2DB-700C9963BA9F}"/>
    <cellStyle name="Moneda [0] 7 4 3 2" xfId="4713" xr:uid="{CD08C12A-0308-458F-A0DF-80A81B617711}"/>
    <cellStyle name="Moneda [0] 7 4 3 2 2" xfId="12696" xr:uid="{F5A57DFC-28CA-4E9B-AC81-31B7588FD75F}"/>
    <cellStyle name="Moneda [0] 7 4 3 2 2 2" xfId="43744" xr:uid="{2E66BE1F-0589-4D6F-B8E5-175B753D9049}"/>
    <cellStyle name="Moneda [0] 7 4 3 2 3" xfId="26875" xr:uid="{E4EC8593-2362-41E8-AC26-ADE8EEBBBC86}"/>
    <cellStyle name="Moneda [0] 7 4 3 3" xfId="7127" xr:uid="{549846CD-A378-47CC-B194-77703A857EF9}"/>
    <cellStyle name="Moneda [0] 7 4 3 3 2" xfId="16304" xr:uid="{4CF06D94-3EF4-40B2-8BA9-36054A365388}"/>
    <cellStyle name="Moneda [0] 7 4 3 3 2 2" xfId="47351" xr:uid="{81B210BA-EC42-4671-BDDA-A9FEA64DA529}"/>
    <cellStyle name="Moneda [0] 7 4 3 3 3" xfId="30482" xr:uid="{58BB6039-2793-400C-BAA6-A94EA7FD1D84}"/>
    <cellStyle name="Moneda [0] 7 4 3 4" xfId="20559" xr:uid="{0E172058-0849-439F-B14C-C7ABC2496A84}"/>
    <cellStyle name="Moneda [0] 7 4 3 4 2" xfId="51576" xr:uid="{AB393B13-CAF4-44F2-8747-14AEB9C4D662}"/>
    <cellStyle name="Moneda [0] 7 4 3 4 3" xfId="34707" xr:uid="{0C215252-A31F-4BBD-A2AB-FED55F77B12F}"/>
    <cellStyle name="Moneda [0] 7 4 3 5" xfId="9538" xr:uid="{5AD38843-A637-4596-995B-290CA8CB27E5}"/>
    <cellStyle name="Moneda [0] 7 4 3 5 2" xfId="40590" xr:uid="{0874F687-6017-417C-80A0-216973C84509}"/>
    <cellStyle name="Moneda [0] 7 4 3 6" xfId="23721" xr:uid="{4AB0C0B2-AFD9-4805-AD78-EAF2112EBFE0}"/>
    <cellStyle name="Moneda [0] 7 4 4" xfId="2463" xr:uid="{0A425B27-0F75-406A-B16D-10D17AED5C76}"/>
    <cellStyle name="Moneda [0] 7 4 4 2" xfId="4878" xr:uid="{5779FCE1-5E35-4C16-842E-82A474109A97}"/>
    <cellStyle name="Moneda [0] 7 4 4 2 2" xfId="12861" xr:uid="{2E80E030-E9D0-4254-AC60-A18C42E1FAA5}"/>
    <cellStyle name="Moneda [0] 7 4 4 2 2 2" xfId="43909" xr:uid="{EE559EA1-20EE-442E-89A5-F8B4C8CF0AD2}"/>
    <cellStyle name="Moneda [0] 7 4 4 2 3" xfId="27040" xr:uid="{031C9413-AC1A-4470-9A78-12B8408CBE1B}"/>
    <cellStyle name="Moneda [0] 7 4 4 3" xfId="7292" xr:uid="{A79397A7-53A0-4AB7-A7AF-EA18DE5D64CF}"/>
    <cellStyle name="Moneda [0] 7 4 4 3 2" xfId="16469" xr:uid="{A5933CE9-3B66-43D8-BE67-89B284479212}"/>
    <cellStyle name="Moneda [0] 7 4 4 3 2 2" xfId="47516" xr:uid="{BF9F129D-3127-48E7-B3DC-7A61D92A0475}"/>
    <cellStyle name="Moneda [0] 7 4 4 3 3" xfId="30647" xr:uid="{8CEC8B0A-C76A-44AA-8FEF-163568178251}"/>
    <cellStyle name="Moneda [0] 7 4 4 4" xfId="20724" xr:uid="{7BE0524C-BD57-47B4-9201-4D3BF7D1D17F}"/>
    <cellStyle name="Moneda [0] 7 4 4 4 2" xfId="51741" xr:uid="{91B60C40-8BC2-47B6-AA89-DC733C43F325}"/>
    <cellStyle name="Moneda [0] 7 4 4 4 3" xfId="34872" xr:uid="{62DAFB6B-25B1-41FA-AB0B-FBBA31820222}"/>
    <cellStyle name="Moneda [0] 7 4 4 5" xfId="9703" xr:uid="{4E28089E-FBF5-4FDB-A07D-B9729018AB97}"/>
    <cellStyle name="Moneda [0] 7 4 4 5 2" xfId="40755" xr:uid="{6917D645-B9D2-44AE-87BC-CAC257D03F10}"/>
    <cellStyle name="Moneda [0] 7 4 4 6" xfId="23886" xr:uid="{B7C20595-99EF-4E98-B318-2D4801C739F8}"/>
    <cellStyle name="Moneda [0] 7 4 5" xfId="1644" xr:uid="{E84DD691-73A4-4ABF-B8FB-546C39C84171}"/>
    <cellStyle name="Moneda [0] 7 4 5 2" xfId="4059" xr:uid="{94664620-2FA3-44BE-B4C7-D22A7C0F11A7}"/>
    <cellStyle name="Moneda [0] 7 4 5 2 2" xfId="12042" xr:uid="{AB75AE19-4CE9-4724-B5D0-57B7138A46EA}"/>
    <cellStyle name="Moneda [0] 7 4 5 2 2 2" xfId="43090" xr:uid="{6AC5C7A4-E474-4BD0-91EA-9806EF490D58}"/>
    <cellStyle name="Moneda [0] 7 4 5 2 3" xfId="26221" xr:uid="{6445442A-19A6-45E4-97FD-F096544D0A66}"/>
    <cellStyle name="Moneda [0] 7 4 5 3" xfId="6473" xr:uid="{9CF1CCC6-F7D8-421F-AB25-72D866CEE061}"/>
    <cellStyle name="Moneda [0] 7 4 5 3 2" xfId="15650" xr:uid="{6F12BF0D-224B-4AC8-8133-3A9118AA8ECA}"/>
    <cellStyle name="Moneda [0] 7 4 5 3 2 2" xfId="46697" xr:uid="{A68877F9-01BA-4A9D-9F8E-07FEAFA85DDE}"/>
    <cellStyle name="Moneda [0] 7 4 5 3 3" xfId="29828" xr:uid="{E1B954AB-7960-4016-982F-2DFC23B1976D}"/>
    <cellStyle name="Moneda [0] 7 4 5 4" xfId="19905" xr:uid="{1224FBF8-2929-47F3-91E6-9AA7BFC60C41}"/>
    <cellStyle name="Moneda [0] 7 4 5 4 2" xfId="50922" xr:uid="{8A104107-C70B-4753-B08D-00D42AE035D0}"/>
    <cellStyle name="Moneda [0] 7 4 5 4 3" xfId="34053" xr:uid="{A4D715A4-E799-4EA9-AF2B-B15B6BD1A09E}"/>
    <cellStyle name="Moneda [0] 7 4 5 5" xfId="8884" xr:uid="{3DB2EB42-0C88-4B4F-98C6-056C3CB8537E}"/>
    <cellStyle name="Moneda [0] 7 4 5 5 2" xfId="39936" xr:uid="{DF2FDBA3-F557-4F83-A141-17355ACBB69E}"/>
    <cellStyle name="Moneda [0] 7 4 5 6" xfId="23067" xr:uid="{0FE31821-0138-4257-86BF-7F8891ED6BD6}"/>
    <cellStyle name="Moneda [0] 7 4 6" xfId="780" xr:uid="{59FC147D-27E8-4785-920B-8C42FD75947B}"/>
    <cellStyle name="Moneda [0] 7 4 6 2" xfId="13751" xr:uid="{965B00B7-0811-40D9-9CA9-3808E9116B67}"/>
    <cellStyle name="Moneda [0] 7 4 6 2 2" xfId="44799" xr:uid="{951E3399-EA17-4ABB-B0E2-28FB0926CBE9}"/>
    <cellStyle name="Moneda [0] 7 4 6 2 3" xfId="27930" xr:uid="{912B2EDD-A490-4FF9-855B-F5A6B5E03EA5}"/>
    <cellStyle name="Moneda [0] 7 4 6 3" xfId="17359" xr:uid="{00CA87F2-5445-4142-9240-55B92351E233}"/>
    <cellStyle name="Moneda [0] 7 4 6 3 2" xfId="48406" xr:uid="{AD09A698-6BD0-423C-A95B-6372C93825F6}"/>
    <cellStyle name="Moneda [0] 7 4 6 3 3" xfId="31537" xr:uid="{972ACF65-14A5-4CCB-9853-9F1D24A11C24}"/>
    <cellStyle name="Moneda [0] 7 4 6 4" xfId="21614" xr:uid="{1C881268-1BA7-45E2-A34C-CE8E77B5B378}"/>
    <cellStyle name="Moneda [0] 7 4 6 4 2" xfId="52631" xr:uid="{DB705029-1590-441A-89E6-B22B01FF4BE6}"/>
    <cellStyle name="Moneda [0] 7 4 6 4 3" xfId="35762" xr:uid="{859C7DDE-B0DF-4A0D-99F5-22F9E7344714}"/>
    <cellStyle name="Moneda [0] 7 4 6 5" xfId="10593" xr:uid="{692641ED-9EA6-4794-9690-5718190B79D2}"/>
    <cellStyle name="Moneda [0] 7 4 6 5 2" xfId="41645" xr:uid="{138BA4F7-4502-4428-AA3B-FD72A273B2F8}"/>
    <cellStyle name="Moneda [0] 7 4 6 6" xfId="24776" xr:uid="{768E0631-15F7-4B3B-8B17-8457941DB51F}"/>
    <cellStyle name="Moneda [0] 7 4 7" xfId="3195" xr:uid="{3235D178-5674-4E43-ABD6-F9E418318716}"/>
    <cellStyle name="Moneda [0] 7 4 7 2" xfId="14048" xr:uid="{CAB97A36-4D23-4D94-9D86-FD37B8C08F7E}"/>
    <cellStyle name="Moneda [0] 7 4 7 2 2" xfId="45096" xr:uid="{3DE4EC47-D82E-494A-8A87-1566BB2BBDAA}"/>
    <cellStyle name="Moneda [0] 7 4 7 2 3" xfId="28227" xr:uid="{9A6705A4-4A97-4B44-8027-84368237205E}"/>
    <cellStyle name="Moneda [0] 7 4 7 3" xfId="17656" xr:uid="{745D12D7-6A8F-402C-98D5-6BF43F6BD2D8}"/>
    <cellStyle name="Moneda [0] 7 4 7 3 2" xfId="48703" xr:uid="{79731532-080F-4C9A-A9E4-DEAB68F52C84}"/>
    <cellStyle name="Moneda [0] 7 4 7 3 3" xfId="31834" xr:uid="{1ABDA7D9-C617-4507-A1AC-906042A7665E}"/>
    <cellStyle name="Moneda [0] 7 4 7 4" xfId="21911" xr:uid="{754C6B58-A8BC-4048-A69C-237E87E93291}"/>
    <cellStyle name="Moneda [0] 7 4 7 4 2" xfId="52928" xr:uid="{9A4CD051-EABC-4419-A13E-716AA98C4618}"/>
    <cellStyle name="Moneda [0] 7 4 7 4 3" xfId="36059" xr:uid="{43C7F77C-A0B9-4B22-9A11-6E912BB076E5}"/>
    <cellStyle name="Moneda [0] 7 4 7 5" xfId="10890" xr:uid="{89704895-F6A9-4B84-8376-A23298EAC691}"/>
    <cellStyle name="Moneda [0] 7 4 7 5 2" xfId="41942" xr:uid="{2D5FFEBD-CE42-4FFE-9BF5-093521483AB1}"/>
    <cellStyle name="Moneda [0] 7 4 7 6" xfId="25073" xr:uid="{DE9C37CB-604C-425F-B903-30DC1EAC4A5F}"/>
    <cellStyle name="Moneda [0] 7 4 8" xfId="5610" xr:uid="{16169411-8D00-4AFF-AF18-E2779269780C}"/>
    <cellStyle name="Moneda [0] 7 4 8 2" xfId="11179" xr:uid="{0C9179F0-9157-4A6B-8C7E-B8B57E2AB9A2}"/>
    <cellStyle name="Moneda [0] 7 4 8 2 2" xfId="42227" xr:uid="{7C2F98EC-F468-4BB7-B8B2-8EC16FFC798C}"/>
    <cellStyle name="Moneda [0] 7 4 8 3" xfId="25358" xr:uid="{ADE2D081-8D90-4D44-B5E1-B86BEDB050A4}"/>
    <cellStyle name="Moneda [0] 7 4 9" xfId="14495" xr:uid="{A751800B-3036-4BCB-816B-F7C977048D93}"/>
    <cellStyle name="Moneda [0] 7 4 9 2" xfId="45543" xr:uid="{6829F602-1392-40A4-8371-202FD07CF541}"/>
    <cellStyle name="Moneda [0] 7 4 9 3" xfId="28674" xr:uid="{F5196DD7-5107-4249-A049-12445B798266}"/>
    <cellStyle name="Moneda [0] 7 5" xfId="398" xr:uid="{533579CD-E695-4FC3-BAB0-9BABDE14792B}"/>
    <cellStyle name="Moneda [0] 7 5 10" xfId="18157" xr:uid="{E2D49A17-1BD9-4B75-A546-7D03E874F130}"/>
    <cellStyle name="Moneda [0] 7 5 10 2" xfId="49174" xr:uid="{F8C5267B-DDFC-4285-A474-D7EB59840173}"/>
    <cellStyle name="Moneda [0] 7 5 10 3" xfId="32305" xr:uid="{D498D449-2095-4F61-9EBD-793C1903F58E}"/>
    <cellStyle name="Moneda [0] 7 5 11" xfId="18457" xr:uid="{88A56BBE-8E73-4A75-A39D-FEABF321DE7D}"/>
    <cellStyle name="Moneda [0] 7 5 11 2" xfId="49474" xr:uid="{A814EC9D-84FF-4A50-8455-E728CCEC8962}"/>
    <cellStyle name="Moneda [0] 7 5 11 3" xfId="32605" xr:uid="{DC4EA892-6D5B-41A0-8CFC-C01818158D24}"/>
    <cellStyle name="Moneda [0] 7 5 12" xfId="18757" xr:uid="{B311F6DD-8B0F-4698-86A8-0C3638B46FFE}"/>
    <cellStyle name="Moneda [0] 7 5 12 2" xfId="49774" xr:uid="{B84D3270-FCA7-4000-AB91-D4E18AD5B35B}"/>
    <cellStyle name="Moneda [0] 7 5 12 3" xfId="32905" xr:uid="{17C4C1D0-738E-4C3E-8476-F1C693A544E0}"/>
    <cellStyle name="Moneda [0] 7 5 13" xfId="19249" xr:uid="{FA77EBA1-C184-497C-9850-7F226018247E}"/>
    <cellStyle name="Moneda [0] 7 5 13 2" xfId="50266" xr:uid="{1E8EC37F-87C2-4D84-8294-31D7D1F857CE}"/>
    <cellStyle name="Moneda [0] 7 5 13 3" xfId="33397" xr:uid="{2843C3A8-12B9-42C5-BE1F-59FB390C386E}"/>
    <cellStyle name="Moneda [0] 7 5 14" xfId="8228" xr:uid="{4A2F305E-25BE-4647-B888-0849E2F83D55}"/>
    <cellStyle name="Moneda [0] 7 5 14 2" xfId="53378" xr:uid="{699B2D48-31E6-47AA-9BF8-7F8CB3162060}"/>
    <cellStyle name="Moneda [0] 7 5 14 3" xfId="36509" xr:uid="{4B0AE0E3-7653-4F01-9DE0-45C35849567C}"/>
    <cellStyle name="Moneda [0] 7 5 15" xfId="36814" xr:uid="{D79314E0-8319-4C35-B947-D7A4A3FA9B32}"/>
    <cellStyle name="Moneda [0] 7 5 15 2" xfId="53683" xr:uid="{E8849FEA-E682-4195-83E6-27309FCAE29F}"/>
    <cellStyle name="Moneda [0] 7 5 16" xfId="37124" xr:uid="{3D26300F-B7B6-40B4-9DC5-53F2581F9992}"/>
    <cellStyle name="Moneda [0] 7 5 16 2" xfId="53993" xr:uid="{2BCC956B-C3AA-4B6E-9137-0B7B96C26309}"/>
    <cellStyle name="Moneda [0] 7 5 17" xfId="37427" xr:uid="{1F9C6408-FD4F-4DF0-A695-10618FB48F9D}"/>
    <cellStyle name="Moneda [0] 7 5 17 2" xfId="54296" xr:uid="{55538B99-BC6F-4BA6-B687-304ED378C1CA}"/>
    <cellStyle name="Moneda [0] 7 5 18" xfId="37727" xr:uid="{5AF490B2-2F86-4B50-AFF3-708C04920CC9}"/>
    <cellStyle name="Moneda [0] 7 5 18 2" xfId="54596" xr:uid="{42007CB5-50D4-441C-BF1B-3B8C543F4777}"/>
    <cellStyle name="Moneda [0] 7 5 19" xfId="38029" xr:uid="{074B65BA-5F6C-4D10-B33D-67D822BE041C}"/>
    <cellStyle name="Moneda [0] 7 5 19 2" xfId="54898" xr:uid="{3DA19CCF-B620-4620-92DD-BCEF2397BC0D}"/>
    <cellStyle name="Moneda [0] 7 5 2" xfId="649" xr:uid="{B4089388-D48E-47A4-A4D2-FCB881CC7B44}"/>
    <cellStyle name="Moneda [0] 7 5 2 2" xfId="2921" xr:uid="{72C26545-4949-4E89-A77C-3DE4326B5254}"/>
    <cellStyle name="Moneda [0] 7 5 2 2 2" xfId="5336" xr:uid="{A53D4AA6-F5E7-4F6E-9EC7-F52E0C71A5D3}"/>
    <cellStyle name="Moneda [0] 7 5 2 2 2 2" xfId="13319" xr:uid="{35B25615-91EC-4D2E-BD95-4FE8906D7A1F}"/>
    <cellStyle name="Moneda [0] 7 5 2 2 2 2 2" xfId="44367" xr:uid="{540D2515-0BB4-4ED3-AE3C-703E82870CBD}"/>
    <cellStyle name="Moneda [0] 7 5 2 2 2 3" xfId="27498" xr:uid="{736DD823-BFFF-4A8D-B173-6E8C16AF774F}"/>
    <cellStyle name="Moneda [0] 7 5 2 2 3" xfId="7750" xr:uid="{C804641F-9929-487C-8DC3-F2335192445D}"/>
    <cellStyle name="Moneda [0] 7 5 2 2 3 2" xfId="16927" xr:uid="{219354CC-813F-4CA0-B5EE-45F597ACBDA1}"/>
    <cellStyle name="Moneda [0] 7 5 2 2 3 2 2" xfId="47974" xr:uid="{9C100A4F-348A-4CFF-8D11-35D57C024FD9}"/>
    <cellStyle name="Moneda [0] 7 5 2 2 3 3" xfId="31105" xr:uid="{0FD98E8E-9CFD-4B1C-97D7-EAE4D925F80C}"/>
    <cellStyle name="Moneda [0] 7 5 2 2 4" xfId="21182" xr:uid="{25ECB994-977A-4F1B-81CF-F608F264C023}"/>
    <cellStyle name="Moneda [0] 7 5 2 2 4 2" xfId="52199" xr:uid="{85C25820-E7C5-43D4-BB29-43171FD01F35}"/>
    <cellStyle name="Moneda [0] 7 5 2 2 4 3" xfId="35330" xr:uid="{A0402874-F865-4DF8-AD46-3EAF50623651}"/>
    <cellStyle name="Moneda [0] 7 5 2 2 5" xfId="10161" xr:uid="{DCD2A05E-265F-43CC-8FCD-B8D625A9C393}"/>
    <cellStyle name="Moneda [0] 7 5 2 2 5 2" xfId="41213" xr:uid="{4833FE4D-1F06-47F1-A5C1-F06C8E9E79C6}"/>
    <cellStyle name="Moneda [0] 7 5 2 2 6" xfId="24344" xr:uid="{ACA209D4-0CF2-4D49-AC29-9704A1D14B08}"/>
    <cellStyle name="Moneda [0] 7 5 2 3" xfId="2015" xr:uid="{695068C4-838E-43BC-ACF4-57C514628C28}"/>
    <cellStyle name="Moneda [0] 7 5 2 3 2" xfId="4430" xr:uid="{78C5D073-AB9B-4E7F-B62B-575528883CB3}"/>
    <cellStyle name="Moneda [0] 7 5 2 3 2 2" xfId="12413" xr:uid="{53FDADAE-4842-41E7-8AB4-A2138EC1439C}"/>
    <cellStyle name="Moneda [0] 7 5 2 3 2 2 2" xfId="43461" xr:uid="{0E3BBC26-F75A-4B87-9FD7-1913A1874882}"/>
    <cellStyle name="Moneda [0] 7 5 2 3 2 3" xfId="26592" xr:uid="{212CB51C-5D43-4589-89CD-F6E5F9EF34DE}"/>
    <cellStyle name="Moneda [0] 7 5 2 3 3" xfId="6844" xr:uid="{8C706DC1-7380-4B95-A3FD-7FB250DFC9AC}"/>
    <cellStyle name="Moneda [0] 7 5 2 3 3 2" xfId="16021" xr:uid="{7E6CA81B-019C-409B-9AE4-36565899B731}"/>
    <cellStyle name="Moneda [0] 7 5 2 3 3 2 2" xfId="47068" xr:uid="{1A966FDD-61CF-4F4B-8B1B-B578B262F7C5}"/>
    <cellStyle name="Moneda [0] 7 5 2 3 3 3" xfId="30199" xr:uid="{16E94E26-8ED0-4A2F-9C97-FB9F49EAAA16}"/>
    <cellStyle name="Moneda [0] 7 5 2 3 4" xfId="20276" xr:uid="{F26F824B-CE63-4FE5-90FD-0E731962C6F5}"/>
    <cellStyle name="Moneda [0] 7 5 2 3 4 2" xfId="51293" xr:uid="{3E1F4004-012B-4FB7-9B0A-FC78D8C9068D}"/>
    <cellStyle name="Moneda [0] 7 5 2 3 4 3" xfId="34424" xr:uid="{65A82CC1-5E34-4F0A-BD4A-DC1A19A588E9}"/>
    <cellStyle name="Moneda [0] 7 5 2 3 5" xfId="9255" xr:uid="{57CF8637-2C99-4E08-822E-34EBB9DB74DB}"/>
    <cellStyle name="Moneda [0] 7 5 2 3 5 2" xfId="40307" xr:uid="{FDC87DD8-AB47-4F9F-8307-35414E57D5B6}"/>
    <cellStyle name="Moneda [0] 7 5 2 3 6" xfId="23438" xr:uid="{0EBBEB98-BDC7-4F65-A05E-C96BC027E7A9}"/>
    <cellStyle name="Moneda [0] 7 5 2 4" xfId="1238" xr:uid="{F0545C5B-7944-408D-9875-C7C6B49C8349}"/>
    <cellStyle name="Moneda [0] 7 5 2 4 2" xfId="11637" xr:uid="{8711ED9C-A452-41D3-8A73-44E2EE3B7119}"/>
    <cellStyle name="Moneda [0] 7 5 2 4 2 2" xfId="42685" xr:uid="{9C518A5F-3843-4E6E-8674-8AF75CCB0A54}"/>
    <cellStyle name="Moneda [0] 7 5 2 4 3" xfId="25816" xr:uid="{5726D006-73B0-4FDC-9B1D-F7C532E3422E}"/>
    <cellStyle name="Moneda [0] 7 5 2 5" xfId="3653" xr:uid="{DFDDAE54-D0E3-4465-8AA7-09997969A94F}"/>
    <cellStyle name="Moneda [0] 7 5 2 5 2" xfId="15245" xr:uid="{BA89C0C8-9E1C-4558-BF89-E61D9A3AE1B3}"/>
    <cellStyle name="Moneda [0] 7 5 2 5 2 2" xfId="46292" xr:uid="{011F5837-2819-4BF0-950C-94266B0AF918}"/>
    <cellStyle name="Moneda [0] 7 5 2 5 3" xfId="29423" xr:uid="{AA310F05-F966-4929-97B6-C22E2CA38AAA}"/>
    <cellStyle name="Moneda [0] 7 5 2 6" xfId="6068" xr:uid="{119CD34F-7B94-4FBA-8BDE-468C31B12192}"/>
    <cellStyle name="Moneda [0] 7 5 2 6 2" xfId="19500" xr:uid="{3EC137FD-0DBA-4EDA-B616-F5C588FC563A}"/>
    <cellStyle name="Moneda [0] 7 5 2 6 2 2" xfId="50517" xr:uid="{24C0D2C5-445B-4A26-BCB4-02669DFDAA14}"/>
    <cellStyle name="Moneda [0] 7 5 2 6 3" xfId="33648" xr:uid="{7219CE2D-CF9F-4ECF-80EE-54549173AB6A}"/>
    <cellStyle name="Moneda [0] 7 5 2 7" xfId="8479" xr:uid="{8107C47D-9C83-43EC-BD03-9EE44EF129E5}"/>
    <cellStyle name="Moneda [0] 7 5 2 7 2" xfId="39531" xr:uid="{326BAC06-234F-4CB1-ACA4-D58F8583E29E}"/>
    <cellStyle name="Moneda [0] 7 5 2 8" xfId="22662" xr:uid="{E35CD37B-A5C9-492E-B412-7D2D12733014}"/>
    <cellStyle name="Moneda [0] 7 5 20" xfId="38331" xr:uid="{1613071F-E600-42C8-91A5-BA726451A110}"/>
    <cellStyle name="Moneda [0] 7 5 20 2" xfId="55200" xr:uid="{55ACA6F9-F659-482A-BD53-93D96B41612D}"/>
    <cellStyle name="Moneda [0] 7 5 21" xfId="38631" xr:uid="{64815A8F-6FE4-4033-BE1D-DE024EF6A015}"/>
    <cellStyle name="Moneda [0] 7 5 21 2" xfId="55500" xr:uid="{73CCE5DB-499F-48A9-93BF-E2724494D7C4}"/>
    <cellStyle name="Moneda [0] 7 5 22" xfId="38931" xr:uid="{85292FF0-E93B-4AB0-8BE1-05F0135DF0BB}"/>
    <cellStyle name="Moneda [0] 7 5 22 2" xfId="55800" xr:uid="{6030DFF4-2D75-426A-B8E8-BF7004D8CC50}"/>
    <cellStyle name="Moneda [0] 7 5 23" xfId="39280" xr:uid="{1C70DCF0-6A1F-499B-AC6E-F83E6D40A8BF}"/>
    <cellStyle name="Moneda [0] 7 5 24" xfId="22411" xr:uid="{B57E9E65-DAF9-4C82-A494-F9C3487B625E}"/>
    <cellStyle name="Moneda [0] 7 5 3" xfId="2670" xr:uid="{D1BEF277-44BE-4884-B1B1-9A4CC4DC2F68}"/>
    <cellStyle name="Moneda [0] 7 5 3 2" xfId="5085" xr:uid="{89040725-63AD-4DFE-A6BC-9EFC59024FAF}"/>
    <cellStyle name="Moneda [0] 7 5 3 2 2" xfId="13068" xr:uid="{F2304389-9D8C-4CF8-A474-04E056A353CE}"/>
    <cellStyle name="Moneda [0] 7 5 3 2 2 2" xfId="44116" xr:uid="{DCE25B95-6117-4CD2-A6CA-E07511D5F7FC}"/>
    <cellStyle name="Moneda [0] 7 5 3 2 3" xfId="27247" xr:uid="{742D3647-F17B-4930-8D73-A2B8487B7B79}"/>
    <cellStyle name="Moneda [0] 7 5 3 3" xfId="7499" xr:uid="{BF4012A1-04BF-4F3C-B4DB-F405B43FE971}"/>
    <cellStyle name="Moneda [0] 7 5 3 3 2" xfId="16676" xr:uid="{C13A3543-CE9C-4B5B-B024-9AA2384E0F18}"/>
    <cellStyle name="Moneda [0] 7 5 3 3 2 2" xfId="47723" xr:uid="{5901BDB7-FB2D-490F-9D46-77A6B9C5207A}"/>
    <cellStyle name="Moneda [0] 7 5 3 3 3" xfId="30854" xr:uid="{0FA594AD-70CE-4041-B844-3139028FDCEC}"/>
    <cellStyle name="Moneda [0] 7 5 3 4" xfId="20931" xr:uid="{4A229278-B31D-4BA5-9F6A-3F9C3204D706}"/>
    <cellStyle name="Moneda [0] 7 5 3 4 2" xfId="51948" xr:uid="{2E2E2C38-B6DE-4F5C-B7B2-869A6A91C046}"/>
    <cellStyle name="Moneda [0] 7 5 3 4 3" xfId="35079" xr:uid="{F1732D0F-AA04-4125-8F79-2FA9E208B7CA}"/>
    <cellStyle name="Moneda [0] 7 5 3 5" xfId="9910" xr:uid="{DEBEE920-D9BB-498C-BC30-307B43BCAA51}"/>
    <cellStyle name="Moneda [0] 7 5 3 5 2" xfId="40962" xr:uid="{8FF97B29-3A8C-4706-859F-651B902C687D}"/>
    <cellStyle name="Moneda [0] 7 5 3 6" xfId="24093" xr:uid="{6F18BA86-6D9E-483A-A218-F175193D8A63}"/>
    <cellStyle name="Moneda [0] 7 5 4" xfId="1714" xr:uid="{1ACC41D8-A1A8-4E54-AE8F-AF3DAD2DF1DD}"/>
    <cellStyle name="Moneda [0] 7 5 4 2" xfId="4129" xr:uid="{45D1C51A-0D79-426C-8E3A-5C514FB604C5}"/>
    <cellStyle name="Moneda [0] 7 5 4 2 2" xfId="12112" xr:uid="{B8D2EB13-6BFD-4B67-AFD4-3E9591DD41DD}"/>
    <cellStyle name="Moneda [0] 7 5 4 2 2 2" xfId="43160" xr:uid="{3B95BD5A-1034-49E2-8F47-385297A38C6E}"/>
    <cellStyle name="Moneda [0] 7 5 4 2 3" xfId="26291" xr:uid="{E78E6C69-4C1F-4DF2-9225-1222149543B0}"/>
    <cellStyle name="Moneda [0] 7 5 4 3" xfId="6543" xr:uid="{6D9D6A39-97A9-4C28-AD15-1412156A1C31}"/>
    <cellStyle name="Moneda [0] 7 5 4 3 2" xfId="15720" xr:uid="{783CDCE3-C129-4936-A0EA-9F7BD58E7D13}"/>
    <cellStyle name="Moneda [0] 7 5 4 3 2 2" xfId="46767" xr:uid="{75D76A1A-E397-46B8-A03F-9FFB13A3DE50}"/>
    <cellStyle name="Moneda [0] 7 5 4 3 3" xfId="29898" xr:uid="{10587D3A-B8B6-4CBB-B915-57230277BAAF}"/>
    <cellStyle name="Moneda [0] 7 5 4 4" xfId="19975" xr:uid="{F9DCA8BC-5C1E-41B0-BAC3-DBCE2A5F0917}"/>
    <cellStyle name="Moneda [0] 7 5 4 4 2" xfId="50992" xr:uid="{1F46490B-668E-4F25-89A9-CC7CAE7201DA}"/>
    <cellStyle name="Moneda [0] 7 5 4 4 3" xfId="34123" xr:uid="{5A333E9C-561B-4A71-8E9E-3CF702956FAD}"/>
    <cellStyle name="Moneda [0] 7 5 4 5" xfId="8954" xr:uid="{946F7871-2AC8-41B2-A7E7-F646E8CB23A7}"/>
    <cellStyle name="Moneda [0] 7 5 4 5 2" xfId="40006" xr:uid="{AA84134D-15AA-429F-BB21-1141A85E5BC7}"/>
    <cellStyle name="Moneda [0] 7 5 4 6" xfId="23137" xr:uid="{CD76A12B-4B47-4861-8609-38074FB9D2B6}"/>
    <cellStyle name="Moneda [0] 7 5 5" xfId="987" xr:uid="{8D1652CB-E013-46D3-A46A-CC1CF5E93B9E}"/>
    <cellStyle name="Moneda [0] 7 5 5 2" xfId="13752" xr:uid="{5DE23FBD-6AFA-4F33-AB60-5ED18E987E53}"/>
    <cellStyle name="Moneda [0] 7 5 5 2 2" xfId="44800" xr:uid="{B74CB950-A550-433A-8943-F0644051E9FD}"/>
    <cellStyle name="Moneda [0] 7 5 5 2 3" xfId="27931" xr:uid="{F43D4E81-7226-4571-BA93-978989D3EA5C}"/>
    <cellStyle name="Moneda [0] 7 5 5 3" xfId="17360" xr:uid="{AA15424C-1981-4A41-A384-7EEB6D4EF659}"/>
    <cellStyle name="Moneda [0] 7 5 5 3 2" xfId="48407" xr:uid="{9C6F25B5-6D4A-4EC0-8D7D-964E6D6DE9B4}"/>
    <cellStyle name="Moneda [0] 7 5 5 3 3" xfId="31538" xr:uid="{EDCF322C-7481-4307-8CEF-17E58AF50989}"/>
    <cellStyle name="Moneda [0] 7 5 5 4" xfId="21615" xr:uid="{EA02C290-61CF-4979-8AD5-F06E538DFCCE}"/>
    <cellStyle name="Moneda [0] 7 5 5 4 2" xfId="52632" xr:uid="{8DEA00E6-8796-4778-9599-3D3365BC7111}"/>
    <cellStyle name="Moneda [0] 7 5 5 4 3" xfId="35763" xr:uid="{A61965BC-3C42-482D-8751-39107FE2DE2E}"/>
    <cellStyle name="Moneda [0] 7 5 5 5" xfId="10594" xr:uid="{E62D8BB3-0BFB-4977-A5D6-CF45E9925CE9}"/>
    <cellStyle name="Moneda [0] 7 5 5 5 2" xfId="41646" xr:uid="{E30A7BCD-0C86-4DBD-9A1B-E32C7D9D79F3}"/>
    <cellStyle name="Moneda [0] 7 5 5 6" xfId="24777" xr:uid="{23874A4D-9D4E-4C3B-88F8-9E39999BA0C5}"/>
    <cellStyle name="Moneda [0] 7 5 6" xfId="3402" xr:uid="{13D086FD-56B5-45A2-A2D8-D413982F2552}"/>
    <cellStyle name="Moneda [0] 7 5 6 2" xfId="14049" xr:uid="{D4570C5B-8908-4B0C-A220-2BF10606725A}"/>
    <cellStyle name="Moneda [0] 7 5 6 2 2" xfId="45097" xr:uid="{9DB4A361-93E7-40BC-A740-7607C039A1A3}"/>
    <cellStyle name="Moneda [0] 7 5 6 2 3" xfId="28228" xr:uid="{06E4075D-514E-4336-AFEB-953CF850748E}"/>
    <cellStyle name="Moneda [0] 7 5 6 3" xfId="17657" xr:uid="{5062C7DE-44ED-486F-A464-78DF984667F9}"/>
    <cellStyle name="Moneda [0] 7 5 6 3 2" xfId="48704" xr:uid="{C83E5C7C-26C5-4AAD-A17E-8658D638C9D5}"/>
    <cellStyle name="Moneda [0] 7 5 6 3 3" xfId="31835" xr:uid="{583CCDC3-065A-4010-A2F0-1CE805F24037}"/>
    <cellStyle name="Moneda [0] 7 5 6 4" xfId="21912" xr:uid="{D015FAA6-22C0-4918-8B83-F73DC835499D}"/>
    <cellStyle name="Moneda [0] 7 5 6 4 2" xfId="52929" xr:uid="{F9905754-9F8E-4B87-83DE-390ACBDA0B9B}"/>
    <cellStyle name="Moneda [0] 7 5 6 4 3" xfId="36060" xr:uid="{486BDE77-11B5-40A2-ACE4-BDA9B7FE83B8}"/>
    <cellStyle name="Moneda [0] 7 5 6 5" xfId="10891" xr:uid="{CD4BC077-1302-4DB6-93BB-DE6567A497A8}"/>
    <cellStyle name="Moneda [0] 7 5 6 5 2" xfId="41943" xr:uid="{19775B93-C6FE-46DD-AD56-BA86C6F252E6}"/>
    <cellStyle name="Moneda [0] 7 5 6 6" xfId="25074" xr:uid="{0C314274-F102-438E-A659-5D4CCBB4CDB4}"/>
    <cellStyle name="Moneda [0] 7 5 7" xfId="5817" xr:uid="{DCA444D9-B96F-4B21-BF7E-A0AE73810C1A}"/>
    <cellStyle name="Moneda [0] 7 5 7 2" xfId="11386" xr:uid="{4A9BA629-9889-4F88-B884-A7A83C24FA41}"/>
    <cellStyle name="Moneda [0] 7 5 7 2 2" xfId="42434" xr:uid="{3F9FF6BF-65A1-4532-9C01-61B07D0A1071}"/>
    <cellStyle name="Moneda [0] 7 5 7 3" xfId="25565" xr:uid="{1E9468EE-8364-4170-B076-821418CDFF38}"/>
    <cellStyle name="Moneda [0] 7 5 8" xfId="14496" xr:uid="{2EBE7A00-75A6-4A3A-B193-DC72AA398B52}"/>
    <cellStyle name="Moneda [0] 7 5 8 2" xfId="45544" xr:uid="{BC3E8486-54C8-431F-994A-1FACCE0697D0}"/>
    <cellStyle name="Moneda [0] 7 5 8 3" xfId="28675" xr:uid="{D95B094D-109C-41A7-9405-27F58A9E8F8E}"/>
    <cellStyle name="Moneda [0] 7 5 9" xfId="14994" xr:uid="{799602AE-AA7A-4560-8D04-B0514867CE96}"/>
    <cellStyle name="Moneda [0] 7 5 9 2" xfId="46041" xr:uid="{79FD0A30-A23D-4B87-9497-6D65E245CB73}"/>
    <cellStyle name="Moneda [0] 7 5 9 3" xfId="29172" xr:uid="{4753BEAF-F7F0-45A5-A8F8-AAA7E8836C96}"/>
    <cellStyle name="Moneda [0] 7 6" xfId="446" xr:uid="{9B461F28-44CC-4BB1-AFB5-686F2E3E938D}"/>
    <cellStyle name="Moneda [0] 7 6 2" xfId="2718" xr:uid="{956A4C2E-1C27-4B2B-A864-C1B6F797C811}"/>
    <cellStyle name="Moneda [0] 7 6 2 2" xfId="5133" xr:uid="{76862366-66AD-45F5-B7C3-A67D44A9E44F}"/>
    <cellStyle name="Moneda [0] 7 6 2 2 2" xfId="13116" xr:uid="{B8DE6CFA-BD6E-4D24-9258-1E4AA7ABBCF0}"/>
    <cellStyle name="Moneda [0] 7 6 2 2 2 2" xfId="44164" xr:uid="{8D6492D3-A959-4FD5-9E80-325AD8CF85A9}"/>
    <cellStyle name="Moneda [0] 7 6 2 2 3" xfId="27295" xr:uid="{0412AB23-D6AD-4EEF-8E50-939177DF565C}"/>
    <cellStyle name="Moneda [0] 7 6 2 3" xfId="7547" xr:uid="{8423E500-832E-4D1E-B3BF-847A0139C09B}"/>
    <cellStyle name="Moneda [0] 7 6 2 3 2" xfId="16724" xr:uid="{9479E5AD-3AD2-48CC-9316-CA782502E954}"/>
    <cellStyle name="Moneda [0] 7 6 2 3 2 2" xfId="47771" xr:uid="{8B5B63CC-2CFA-45C2-BE4D-DC173CE98E9D}"/>
    <cellStyle name="Moneda [0] 7 6 2 3 3" xfId="30902" xr:uid="{67038B42-D07D-4B1B-8B89-625503444388}"/>
    <cellStyle name="Moneda [0] 7 6 2 4" xfId="20979" xr:uid="{D9BEDEC3-BB40-402C-A92E-6A4B22589C69}"/>
    <cellStyle name="Moneda [0] 7 6 2 4 2" xfId="51996" xr:uid="{8BCCF3C1-9336-495A-83DF-0DBC06C69ACF}"/>
    <cellStyle name="Moneda [0] 7 6 2 4 3" xfId="35127" xr:uid="{AF38CD22-38AB-439D-832B-F007E7C6D36A}"/>
    <cellStyle name="Moneda [0] 7 6 2 5" xfId="9958" xr:uid="{94557AF6-2894-4E65-A8DB-6AA171D7FFD4}"/>
    <cellStyle name="Moneda [0] 7 6 2 5 2" xfId="41010" xr:uid="{86B1108F-98F9-40FA-8B09-ABCD68ACEE79}"/>
    <cellStyle name="Moneda [0] 7 6 2 6" xfId="24141" xr:uid="{4BB299B3-A1EC-45E4-BA52-C120A32B7297}"/>
    <cellStyle name="Moneda [0] 7 6 3" xfId="2063" xr:uid="{FFB2751D-1FFC-4382-8587-B0E070B8C5FC}"/>
    <cellStyle name="Moneda [0] 7 6 3 2" xfId="4478" xr:uid="{12EB7F0B-9929-450C-8035-D48FA86ED13F}"/>
    <cellStyle name="Moneda [0] 7 6 3 2 2" xfId="12461" xr:uid="{4F07E2B8-36C6-41A1-BA9B-538A0FDA6B62}"/>
    <cellStyle name="Moneda [0] 7 6 3 2 2 2" xfId="43509" xr:uid="{846152BC-92E7-4062-A578-BD6D7EF8F5ED}"/>
    <cellStyle name="Moneda [0] 7 6 3 2 3" xfId="26640" xr:uid="{F0B17A9F-FBE3-45F5-AD25-7BB3857EF682}"/>
    <cellStyle name="Moneda [0] 7 6 3 3" xfId="6892" xr:uid="{773EACB9-8869-403E-9250-CFBDC0DB783B}"/>
    <cellStyle name="Moneda [0] 7 6 3 3 2" xfId="16069" xr:uid="{D8C98FE0-3E65-4A68-919E-0B0930B94119}"/>
    <cellStyle name="Moneda [0] 7 6 3 3 2 2" xfId="47116" xr:uid="{C0F7AD86-5F2F-4361-AE16-0E85A9873E3D}"/>
    <cellStyle name="Moneda [0] 7 6 3 3 3" xfId="30247" xr:uid="{7FB767E8-8D48-4A92-94DC-43A7D26456D2}"/>
    <cellStyle name="Moneda [0] 7 6 3 4" xfId="20324" xr:uid="{E992C8D4-E4B5-4203-8801-079780BA97F8}"/>
    <cellStyle name="Moneda [0] 7 6 3 4 2" xfId="51341" xr:uid="{07EB92FE-183F-46C2-A770-2CEB9CE30955}"/>
    <cellStyle name="Moneda [0] 7 6 3 4 3" xfId="34472" xr:uid="{54072C80-A985-41B1-A181-BD297FFA79F4}"/>
    <cellStyle name="Moneda [0] 7 6 3 5" xfId="9303" xr:uid="{04C3E3BE-A992-4A2B-BF46-D76CE4EF25FC}"/>
    <cellStyle name="Moneda [0] 7 6 3 5 2" xfId="40355" xr:uid="{C30A2DE1-0CFB-4DCD-8E15-40D23B951F91}"/>
    <cellStyle name="Moneda [0] 7 6 3 6" xfId="23486" xr:uid="{8F8D3098-C077-4C3D-AEA8-0F5C356DA71B}"/>
    <cellStyle name="Moneda [0] 7 6 4" xfId="1035" xr:uid="{1DBC0877-E844-42CE-8576-4B67454E678E}"/>
    <cellStyle name="Moneda [0] 7 6 4 2" xfId="11434" xr:uid="{4678FDB3-1BAE-40EB-B532-04721FD8B913}"/>
    <cellStyle name="Moneda [0] 7 6 4 2 2" xfId="42482" xr:uid="{82729655-36AC-49B8-95E3-381771AAEC1C}"/>
    <cellStyle name="Moneda [0] 7 6 4 3" xfId="25613" xr:uid="{700D86E8-9A2E-47A5-A15F-1306FECB3E6F}"/>
    <cellStyle name="Moneda [0] 7 6 5" xfId="3450" xr:uid="{4DAD6520-0928-4802-9251-5090F98CD5D8}"/>
    <cellStyle name="Moneda [0] 7 6 5 2" xfId="15042" xr:uid="{A7921A66-1F3D-4A60-B81D-945DCEEF73FA}"/>
    <cellStyle name="Moneda [0] 7 6 5 2 2" xfId="46089" xr:uid="{525D3571-D191-47C2-98C9-3E4936413C77}"/>
    <cellStyle name="Moneda [0] 7 6 5 3" xfId="29220" xr:uid="{A2CCF353-E49C-4174-A3EE-F07E99FA5A03}"/>
    <cellStyle name="Moneda [0] 7 6 6" xfId="5865" xr:uid="{B986875C-B798-484A-8706-CA19FF0C6554}"/>
    <cellStyle name="Moneda [0] 7 6 6 2" xfId="19297" xr:uid="{457968F2-E2D7-4E6A-9AA5-5588B542D064}"/>
    <cellStyle name="Moneda [0] 7 6 6 2 2" xfId="50314" xr:uid="{017974CA-459E-4D27-8B85-EFBD3024F474}"/>
    <cellStyle name="Moneda [0] 7 6 6 3" xfId="33445" xr:uid="{5301BAAD-18CC-414D-B7E1-BA3BDFE094AA}"/>
    <cellStyle name="Moneda [0] 7 6 7" xfId="8276" xr:uid="{903ECB0C-9AF9-4DED-BC92-4F04015AC115}"/>
    <cellStyle name="Moneda [0] 7 6 7 2" xfId="39328" xr:uid="{CEA1C533-F67E-4483-9A09-D43444F56143}"/>
    <cellStyle name="Moneda [0] 7 6 8" xfId="22459" xr:uid="{1A9077E0-0ACE-4B66-A233-E1F77A6B836A}"/>
    <cellStyle name="Moneda [0] 7 7" xfId="1324" xr:uid="{78790B2B-8777-4313-A0B9-12CCE20A091E}"/>
    <cellStyle name="Moneda [0] 7 7 2" xfId="3006" xr:uid="{DC738F13-9A5E-4B16-9E39-A21B65FA2F28}"/>
    <cellStyle name="Moneda [0] 7 7 2 2" xfId="5421" xr:uid="{7201DA24-BB61-4F9F-971E-9EDBCB89CF5E}"/>
    <cellStyle name="Moneda [0] 7 7 2 2 2" xfId="13404" xr:uid="{0E3B294E-B6BC-4399-BE6C-B1FB51A0126A}"/>
    <cellStyle name="Moneda [0] 7 7 2 2 2 2" xfId="44452" xr:uid="{6D098ABA-25E3-43D3-A00B-B7DD8F31BDFE}"/>
    <cellStyle name="Moneda [0] 7 7 2 2 3" xfId="27583" xr:uid="{D267FD20-56EE-4DA2-803E-9E72930EBD92}"/>
    <cellStyle name="Moneda [0] 7 7 2 3" xfId="7835" xr:uid="{D9C598E5-A230-477E-B219-CC4094057D5A}"/>
    <cellStyle name="Moneda [0] 7 7 2 3 2" xfId="17012" xr:uid="{1CD8A42F-6F0C-4E7A-97D1-A1514E1B424C}"/>
    <cellStyle name="Moneda [0] 7 7 2 3 2 2" xfId="48059" xr:uid="{B3D9B20D-680A-40C9-84A2-111F42510B08}"/>
    <cellStyle name="Moneda [0] 7 7 2 3 3" xfId="31190" xr:uid="{E15C9E3D-D396-4209-8B7E-833C42B118B4}"/>
    <cellStyle name="Moneda [0] 7 7 2 4" xfId="21267" xr:uid="{E3944799-1621-44B3-83DC-C6029672EBB6}"/>
    <cellStyle name="Moneda [0] 7 7 2 4 2" xfId="52284" xr:uid="{A5BD5072-A521-4270-BD19-3A7E78A1947D}"/>
    <cellStyle name="Moneda [0] 7 7 2 4 3" xfId="35415" xr:uid="{30CC0100-1EC2-4EF3-968D-AE0D6320BE90}"/>
    <cellStyle name="Moneda [0] 7 7 2 5" xfId="10246" xr:uid="{C96F278C-96BC-4C84-9D22-98BD226C008D}"/>
    <cellStyle name="Moneda [0] 7 7 2 5 2" xfId="41298" xr:uid="{E284FC85-C4F5-41D9-BEBC-951DBF392965}"/>
    <cellStyle name="Moneda [0] 7 7 2 6" xfId="24429" xr:uid="{8D6E4CAD-EF73-46A8-A574-F096AAC6A931}"/>
    <cellStyle name="Moneda [0] 7 7 3" xfId="1763" xr:uid="{E4DA6B2B-4C6A-478A-8E50-A1F02CE74372}"/>
    <cellStyle name="Moneda [0] 7 7 3 2" xfId="4178" xr:uid="{02D33308-B66A-4167-BC48-90F7DC310F92}"/>
    <cellStyle name="Moneda [0] 7 7 3 2 2" xfId="12161" xr:uid="{151A97C7-1647-44AB-9A05-FC7E3C9616A6}"/>
    <cellStyle name="Moneda [0] 7 7 3 2 2 2" xfId="43209" xr:uid="{C702B17C-6895-438F-B363-3F067C37ADCC}"/>
    <cellStyle name="Moneda [0] 7 7 3 2 3" xfId="26340" xr:uid="{C1FB3AB7-5EFE-457B-9827-86664FBA6B59}"/>
    <cellStyle name="Moneda [0] 7 7 3 3" xfId="6592" xr:uid="{E7207F59-0C93-4FFA-BBC5-F941F14D51F3}"/>
    <cellStyle name="Moneda [0] 7 7 3 3 2" xfId="15769" xr:uid="{66D213FB-5FB1-46F3-81E2-9D3ED9EF9F31}"/>
    <cellStyle name="Moneda [0] 7 7 3 3 2 2" xfId="46816" xr:uid="{98201C8B-E9A6-4F53-9797-52E37481CDC3}"/>
    <cellStyle name="Moneda [0] 7 7 3 3 3" xfId="29947" xr:uid="{CEE3EE23-65D9-4222-BBEE-E70C335FDC93}"/>
    <cellStyle name="Moneda [0] 7 7 3 4" xfId="20024" xr:uid="{38611146-A7C8-4398-B364-13D7FB046507}"/>
    <cellStyle name="Moneda [0] 7 7 3 4 2" xfId="51041" xr:uid="{6CF59F71-C36B-4C08-BC11-0B3C594F3499}"/>
    <cellStyle name="Moneda [0] 7 7 3 4 3" xfId="34172" xr:uid="{C53477C7-7D46-4D46-BCB3-D11361015BE0}"/>
    <cellStyle name="Moneda [0] 7 7 3 5" xfId="9003" xr:uid="{3173E519-6038-4993-AB0E-EF93387243AC}"/>
    <cellStyle name="Moneda [0] 7 7 3 5 2" xfId="40055" xr:uid="{EC7C37B3-B740-42AB-B7C1-34F5482B7A69}"/>
    <cellStyle name="Moneda [0] 7 7 3 6" xfId="23186" xr:uid="{BC179A17-58A0-45A9-AD23-FE4A68CB387A}"/>
    <cellStyle name="Moneda [0] 7 7 4" xfId="3739" xr:uid="{17AFA1A5-BB58-474C-BA9F-75F68E8FD04C}"/>
    <cellStyle name="Moneda [0] 7 7 4 2" xfId="11722" xr:uid="{6841532B-E1B3-42E8-B413-315548C3F08F}"/>
    <cellStyle name="Moneda [0] 7 7 4 2 2" xfId="42770" xr:uid="{C2337CF4-EEF4-48F0-A47B-C4F03CF555D8}"/>
    <cellStyle name="Moneda [0] 7 7 4 3" xfId="25901" xr:uid="{F547D3BB-10D2-466F-8140-3196BF2F3313}"/>
    <cellStyle name="Moneda [0] 7 7 5" xfId="6153" xr:uid="{8CE88D31-443B-4268-AB7A-76AA80B9A6D7}"/>
    <cellStyle name="Moneda [0] 7 7 5 2" xfId="15330" xr:uid="{5CE9970C-6804-4AE8-A9F5-37506AB15932}"/>
    <cellStyle name="Moneda [0] 7 7 5 2 2" xfId="46377" xr:uid="{D5ED5E22-C8DE-4BDC-B232-B0ED21FECB13}"/>
    <cellStyle name="Moneda [0] 7 7 5 3" xfId="29508" xr:uid="{354906CE-B48B-459D-BC31-9A93CF8310C5}"/>
    <cellStyle name="Moneda [0] 7 7 6" xfId="19585" xr:uid="{07475E9E-4D5A-4867-8C22-519DC23BD6C3}"/>
    <cellStyle name="Moneda [0] 7 7 6 2" xfId="50602" xr:uid="{2B618950-EC07-4924-9007-49B871F69D55}"/>
    <cellStyle name="Moneda [0] 7 7 6 3" xfId="33733" xr:uid="{6ED0D58D-DE36-470F-B018-DC99E1185E63}"/>
    <cellStyle name="Moneda [0] 7 7 7" xfId="8564" xr:uid="{5D07D74F-7386-4C94-BC23-5B9712C6435A}"/>
    <cellStyle name="Moneda [0] 7 7 7 2" xfId="39616" xr:uid="{ECB815E3-008C-4963-BF0C-765981E89B55}"/>
    <cellStyle name="Moneda [0] 7 7 8" xfId="22747" xr:uid="{42ACEC6D-9CA1-4C52-94D1-8034F54B28A1}"/>
    <cellStyle name="Moneda [0] 7 8" xfId="1371" xr:uid="{0E9E3B14-6EE3-4107-8A9F-DA52A391A944}"/>
    <cellStyle name="Moneda [0] 7 8 2" xfId="3053" xr:uid="{2E9367DF-7C58-47E8-964C-993B0BC17DB0}"/>
    <cellStyle name="Moneda [0] 7 8 2 2" xfId="5468" xr:uid="{02A63F72-8AFF-461B-AFEA-564D69594528}"/>
    <cellStyle name="Moneda [0] 7 8 2 2 2" xfId="13451" xr:uid="{AC2481D0-123C-4185-B3B8-77E931C52C50}"/>
    <cellStyle name="Moneda [0] 7 8 2 2 2 2" xfId="44499" xr:uid="{6C5D0F49-C609-40B6-908E-863542CC43B0}"/>
    <cellStyle name="Moneda [0] 7 8 2 2 3" xfId="27630" xr:uid="{7568E063-E0AC-4584-825E-68028350D875}"/>
    <cellStyle name="Moneda [0] 7 8 2 3" xfId="7882" xr:uid="{73FA87DF-463F-4A9E-B14C-1A1C2669851A}"/>
    <cellStyle name="Moneda [0] 7 8 2 3 2" xfId="17059" xr:uid="{D1FC77AE-989E-4159-98BB-27CB49D1FE07}"/>
    <cellStyle name="Moneda [0] 7 8 2 3 2 2" xfId="48106" xr:uid="{609E1446-D4FD-4B6E-9129-CEE9048D7F50}"/>
    <cellStyle name="Moneda [0] 7 8 2 3 3" xfId="31237" xr:uid="{3BACC416-6634-47CC-83CB-6271175DDEF0}"/>
    <cellStyle name="Moneda [0] 7 8 2 4" xfId="21314" xr:uid="{66650BA0-357E-4F44-B4DA-E2AF315CA961}"/>
    <cellStyle name="Moneda [0] 7 8 2 4 2" xfId="52331" xr:uid="{F6647986-E7C9-4403-9E16-E19FA288139D}"/>
    <cellStyle name="Moneda [0] 7 8 2 4 3" xfId="35462" xr:uid="{6C388487-77A5-4AC8-8491-D2E4EBA19366}"/>
    <cellStyle name="Moneda [0] 7 8 2 5" xfId="10293" xr:uid="{CE5F07C3-BD1E-4224-BFD7-9566A726D651}"/>
    <cellStyle name="Moneda [0] 7 8 2 5 2" xfId="41345" xr:uid="{36DBDB02-BB5B-497E-8D47-513832E5B255}"/>
    <cellStyle name="Moneda [0] 7 8 2 6" xfId="24476" xr:uid="{11D451FE-921F-4B33-8415-BAE2A484EB3F}"/>
    <cellStyle name="Moneda [0] 7 8 3" xfId="2110" xr:uid="{D175DCD2-02B7-4020-87F4-328A6E18B258}"/>
    <cellStyle name="Moneda [0] 7 8 3 2" xfId="4525" xr:uid="{0C127486-1C58-4C73-B654-53E75A4B2C14}"/>
    <cellStyle name="Moneda [0] 7 8 3 2 2" xfId="12508" xr:uid="{D332FFBA-7707-43ED-AFDE-F9FC516E7D56}"/>
    <cellStyle name="Moneda [0] 7 8 3 2 2 2" xfId="43556" xr:uid="{B5A9D55A-54F1-4391-B23B-2A2A6F8D58CE}"/>
    <cellStyle name="Moneda [0] 7 8 3 2 3" xfId="26687" xr:uid="{914BACE6-4AA6-4792-A3D9-AE01B95801D6}"/>
    <cellStyle name="Moneda [0] 7 8 3 3" xfId="6939" xr:uid="{FDE5BA96-F4FC-4163-8C86-1F3AAEE00A94}"/>
    <cellStyle name="Moneda [0] 7 8 3 3 2" xfId="16116" xr:uid="{95FFC798-F4A5-41B4-B8E6-9B533D05A15E}"/>
    <cellStyle name="Moneda [0] 7 8 3 3 2 2" xfId="47163" xr:uid="{8BD9B1EA-A3DE-49D7-9289-47F4E629088D}"/>
    <cellStyle name="Moneda [0] 7 8 3 3 3" xfId="30294" xr:uid="{13D855D0-3BA5-4A40-8613-4CA0E78E3AF3}"/>
    <cellStyle name="Moneda [0] 7 8 3 4" xfId="20371" xr:uid="{D38C2D51-6842-4E26-B594-7CED99914312}"/>
    <cellStyle name="Moneda [0] 7 8 3 4 2" xfId="51388" xr:uid="{D84BBE6C-610C-4615-8930-3088E6733F68}"/>
    <cellStyle name="Moneda [0] 7 8 3 4 3" xfId="34519" xr:uid="{C86811A3-3D18-464A-9803-B75F9B4ABFD9}"/>
    <cellStyle name="Moneda [0] 7 8 3 5" xfId="9350" xr:uid="{129D403C-4D36-42B7-A156-9BEA715CAD8D}"/>
    <cellStyle name="Moneda [0] 7 8 3 5 2" xfId="40402" xr:uid="{3DE3B200-9C6C-4AB4-BF8F-FD76E199DBF4}"/>
    <cellStyle name="Moneda [0] 7 8 3 6" xfId="23533" xr:uid="{CFA8DB23-D8FF-4B39-A107-A7B548CEF634}"/>
    <cellStyle name="Moneda [0] 7 8 4" xfId="3786" xr:uid="{017482BA-9965-4B36-AFC8-809350D796A6}"/>
    <cellStyle name="Moneda [0] 7 8 4 2" xfId="11769" xr:uid="{BDDD7FC2-1A0B-4D76-A60B-594652ACBB2F}"/>
    <cellStyle name="Moneda [0] 7 8 4 2 2" xfId="42817" xr:uid="{1CCED165-145D-4287-9DE0-9AA439B77158}"/>
    <cellStyle name="Moneda [0] 7 8 4 3" xfId="25948" xr:uid="{0AAE50F6-0AF4-4D8F-806A-3EF31BB0F92C}"/>
    <cellStyle name="Moneda [0] 7 8 5" xfId="6200" xr:uid="{05F23E27-D8CD-4706-BE4C-2F2BA6BE3A11}"/>
    <cellStyle name="Moneda [0] 7 8 5 2" xfId="15377" xr:uid="{C5D66542-4D2F-4976-85BE-3A7BF4595663}"/>
    <cellStyle name="Moneda [0] 7 8 5 2 2" xfId="46424" xr:uid="{61873074-AC0A-4CBC-9437-3B0B8151AFC3}"/>
    <cellStyle name="Moneda [0] 7 8 5 3" xfId="29555" xr:uid="{100FC2DA-7A5C-41AA-9620-AE7C5F023492}"/>
    <cellStyle name="Moneda [0] 7 8 6" xfId="19632" xr:uid="{B58401E6-15A2-4A81-AE3C-0F28FB10FE79}"/>
    <cellStyle name="Moneda [0] 7 8 6 2" xfId="50649" xr:uid="{F35635A7-F52B-4B49-B557-FA7DA0F82340}"/>
    <cellStyle name="Moneda [0] 7 8 6 3" xfId="33780" xr:uid="{349532F2-CFA4-4C5E-96F0-31EC25F3FE24}"/>
    <cellStyle name="Moneda [0] 7 8 7" xfId="8611" xr:uid="{353354E9-54B9-4824-B5DC-2EDB07868EC2}"/>
    <cellStyle name="Moneda [0] 7 8 7 2" xfId="39663" xr:uid="{2F0140C8-8592-4606-8E76-D31D2D4E2602}"/>
    <cellStyle name="Moneda [0] 7 8 8" xfId="22794" xr:uid="{50D00C80-1FAA-445A-89FC-FFD25C4704B2}"/>
    <cellStyle name="Moneda [0] 7 9" xfId="2370" xr:uid="{25698E81-F258-4FBF-8D10-9AE93351D6B6}"/>
    <cellStyle name="Moneda [0] 7 9 2" xfId="4785" xr:uid="{7FD16DBE-B5FB-4ACC-AE6D-BA0D87895A98}"/>
    <cellStyle name="Moneda [0] 7 9 2 2" xfId="12768" xr:uid="{2030044C-3321-4D54-984A-BBDC211B909D}"/>
    <cellStyle name="Moneda [0] 7 9 2 2 2" xfId="43816" xr:uid="{D3E06B08-FBED-4D4F-95BE-9AB5EBE0C360}"/>
    <cellStyle name="Moneda [0] 7 9 2 3" xfId="26947" xr:uid="{AA32F33D-588A-44F7-A181-A56DA6E15A21}"/>
    <cellStyle name="Moneda [0] 7 9 3" xfId="7199" xr:uid="{621BA500-69F9-4CF4-B4F0-BFC8B30513F8}"/>
    <cellStyle name="Moneda [0] 7 9 3 2" xfId="16376" xr:uid="{B5AF9F5C-5950-41A0-B060-9EEBEBE52405}"/>
    <cellStyle name="Moneda [0] 7 9 3 2 2" xfId="47423" xr:uid="{FB81F6B8-9C60-442E-961F-CF6B389C3891}"/>
    <cellStyle name="Moneda [0] 7 9 3 3" xfId="30554" xr:uid="{4BDE60A4-971E-4A85-AB22-8F0151EAB367}"/>
    <cellStyle name="Moneda [0] 7 9 4" xfId="20631" xr:uid="{D125DEA8-21F5-45E6-A638-1076AF4CFC3C}"/>
    <cellStyle name="Moneda [0] 7 9 4 2" xfId="51648" xr:uid="{89410271-FE68-4542-8E3A-9D8A79DA9233}"/>
    <cellStyle name="Moneda [0] 7 9 4 3" xfId="34779" xr:uid="{D3456988-4920-4EB1-B1E5-910B7DEEA0F9}"/>
    <cellStyle name="Moneda [0] 7 9 5" xfId="9610" xr:uid="{0DCB70DF-FBC4-4AA2-B24F-A086C6014E48}"/>
    <cellStyle name="Moneda [0] 7 9 5 2" xfId="40662" xr:uid="{0B110EB2-4937-420B-A283-F9401B34FCCA}"/>
    <cellStyle name="Moneda [0] 7 9 6" xfId="23793" xr:uid="{A1410AD8-5164-45BA-AF69-744EBFAB3241}"/>
    <cellStyle name="Moneda [0] 8" xfId="145" xr:uid="{7CB23541-86D9-4A9E-856C-0D2555FAD608}"/>
    <cellStyle name="Moneda [0] 8 10" xfId="2419" xr:uid="{0B865023-8D78-41FA-8FE9-C50CFDA7DE54}"/>
    <cellStyle name="Moneda [0] 8 10 2" xfId="4834" xr:uid="{FC58D26F-CDA4-436B-81B9-51D3F7EC7311}"/>
    <cellStyle name="Moneda [0] 8 10 2 2" xfId="12817" xr:uid="{4DD6D7B7-D579-4BC6-9CFE-3CB971D5122A}"/>
    <cellStyle name="Moneda [0] 8 10 2 2 2" xfId="43865" xr:uid="{5CDB27DD-5E36-4C6D-B8CC-E1A93207053F}"/>
    <cellStyle name="Moneda [0] 8 10 2 3" xfId="26996" xr:uid="{1B20894F-15E4-4625-901F-5954F2CC6A7B}"/>
    <cellStyle name="Moneda [0] 8 10 3" xfId="7248" xr:uid="{F71B62F7-D8ED-4C77-BC9B-F1CB3E36E208}"/>
    <cellStyle name="Moneda [0] 8 10 3 2" xfId="16425" xr:uid="{7A2861E1-F3F4-424A-8AC3-21A052936F20}"/>
    <cellStyle name="Moneda [0] 8 10 3 2 2" xfId="47472" xr:uid="{D24FC65C-69B7-4696-BA58-7012AFB8FCDE}"/>
    <cellStyle name="Moneda [0] 8 10 3 3" xfId="30603" xr:uid="{4EB1064B-F153-46C3-8870-91CBC8AC2CA8}"/>
    <cellStyle name="Moneda [0] 8 10 4" xfId="20680" xr:uid="{9EF975AF-2892-40AB-BC7C-FB1033751390}"/>
    <cellStyle name="Moneda [0] 8 10 4 2" xfId="51697" xr:uid="{33948957-4D8E-4A04-A811-C2CC354017FA}"/>
    <cellStyle name="Moneda [0] 8 10 4 3" xfId="34828" xr:uid="{97104CE1-DA05-47DA-A648-5CA881010775}"/>
    <cellStyle name="Moneda [0] 8 10 5" xfId="9659" xr:uid="{C6C401DF-3BA7-43D9-8285-15C561E3B106}"/>
    <cellStyle name="Moneda [0] 8 10 5 2" xfId="40711" xr:uid="{29A1ACE3-0FA6-4F8C-9112-D2D047246FA8}"/>
    <cellStyle name="Moneda [0] 8 10 6" xfId="23842" xr:uid="{3E55644C-F982-4069-802A-3521B2F94EF7}"/>
    <cellStyle name="Moneda [0] 8 11" xfId="1480" xr:uid="{8410D3AD-2996-4919-AD46-D7227663C833}"/>
    <cellStyle name="Moneda [0] 8 11 2" xfId="3895" xr:uid="{7C292D38-64D9-4692-A429-95A07CD0EEA7}"/>
    <cellStyle name="Moneda [0] 8 11 2 2" xfId="11878" xr:uid="{B347C672-91C9-4E65-A8A8-CD238C900D00}"/>
    <cellStyle name="Moneda [0] 8 11 2 2 2" xfId="42926" xr:uid="{2C3F8699-AC92-445B-8817-9905044F94B9}"/>
    <cellStyle name="Moneda [0] 8 11 2 3" xfId="26057" xr:uid="{071B6CF9-94FC-41E7-82AA-38E41FCC0877}"/>
    <cellStyle name="Moneda [0] 8 11 3" xfId="6309" xr:uid="{612F7D32-5D68-47C2-A2EE-7033CD8AC151}"/>
    <cellStyle name="Moneda [0] 8 11 3 2" xfId="15486" xr:uid="{5F3E4B99-8BCE-4966-B26E-387260F2EAFF}"/>
    <cellStyle name="Moneda [0] 8 11 3 2 2" xfId="46533" xr:uid="{80E4C3B7-DF7D-4359-89C3-08F461CF5A0F}"/>
    <cellStyle name="Moneda [0] 8 11 3 3" xfId="29664" xr:uid="{A9867E20-7A85-4A69-905D-E0E73A42C7B1}"/>
    <cellStyle name="Moneda [0] 8 11 4" xfId="19741" xr:uid="{E7E9DF7E-7678-4221-9DD9-4E22E3A5B2B6}"/>
    <cellStyle name="Moneda [0] 8 11 4 2" xfId="50758" xr:uid="{CE97F196-C8F4-44C9-BE1E-B9948E9AAA7D}"/>
    <cellStyle name="Moneda [0] 8 11 4 3" xfId="33889" xr:uid="{9E7E394B-36E6-479D-AE5D-33B99BE2EE48}"/>
    <cellStyle name="Moneda [0] 8 11 5" xfId="8720" xr:uid="{F3B4DEA8-A514-4243-B438-FD780C71B943}"/>
    <cellStyle name="Moneda [0] 8 11 5 2" xfId="39772" xr:uid="{1A487948-A9AE-4659-A037-9284005E1052}"/>
    <cellStyle name="Moneda [0] 8 11 6" xfId="22903" xr:uid="{885C21B8-0228-4F43-80B1-BA1DE374A203}"/>
    <cellStyle name="Moneda [0] 8 12" xfId="736" xr:uid="{5F595C73-8607-4045-B172-EB8E70416FCC}"/>
    <cellStyle name="Moneda [0] 8 12 2" xfId="13753" xr:uid="{A9BDC82E-227A-46EF-A780-484809FB6263}"/>
    <cellStyle name="Moneda [0] 8 12 2 2" xfId="44801" xr:uid="{74877BBF-2292-4C40-A18A-DD5B183C4147}"/>
    <cellStyle name="Moneda [0] 8 12 2 3" xfId="27932" xr:uid="{3BAE5842-99E6-4E6C-B4F7-404406F9086D}"/>
    <cellStyle name="Moneda [0] 8 12 3" xfId="17361" xr:uid="{09C28D96-F575-46AB-87F7-0451D71BAAAC}"/>
    <cellStyle name="Moneda [0] 8 12 3 2" xfId="48408" xr:uid="{E4E5C67F-90CC-4629-81CF-44226C8C624D}"/>
    <cellStyle name="Moneda [0] 8 12 3 3" xfId="31539" xr:uid="{B8EBA77B-7DEF-4958-8E74-B4AEF2A7E495}"/>
    <cellStyle name="Moneda [0] 8 12 4" xfId="21616" xr:uid="{A3978241-ACE5-4776-A4DE-80BCA0D18EF8}"/>
    <cellStyle name="Moneda [0] 8 12 4 2" xfId="52633" xr:uid="{2F4D0E8C-7079-4C21-A883-801DF2DA646B}"/>
    <cellStyle name="Moneda [0] 8 12 4 3" xfId="35764" xr:uid="{92C30A7D-54E7-4553-9C4E-22F3980E58A5}"/>
    <cellStyle name="Moneda [0] 8 12 5" xfId="10595" xr:uid="{426B5046-7D94-4235-9EC0-8653B0D0D2B2}"/>
    <cellStyle name="Moneda [0] 8 12 5 2" xfId="41647" xr:uid="{BC4C24C0-75B8-4347-9E96-78215DCD3ED2}"/>
    <cellStyle name="Moneda [0] 8 12 6" xfId="24778" xr:uid="{6A525B77-E9A2-47E4-8DE6-4BC0653103FB}"/>
    <cellStyle name="Moneda [0] 8 13" xfId="3151" xr:uid="{8E4C28D3-7E64-4BA2-8129-E6E3674959A9}"/>
    <cellStyle name="Moneda [0] 8 13 2" xfId="14050" xr:uid="{CAACAAA4-D57A-4ABA-8FEB-6095A2C17BB8}"/>
    <cellStyle name="Moneda [0] 8 13 2 2" xfId="45098" xr:uid="{E3D2DE4D-CE3F-4532-ADCF-3EC442EEB63F}"/>
    <cellStyle name="Moneda [0] 8 13 2 3" xfId="28229" xr:uid="{017458C5-6C51-427E-9BF7-6E6A8A080BE7}"/>
    <cellStyle name="Moneda [0] 8 13 3" xfId="17658" xr:uid="{D53DFAB3-EA95-4735-8F33-2797359BE7AF}"/>
    <cellStyle name="Moneda [0] 8 13 3 2" xfId="48705" xr:uid="{E686E819-8F73-47EB-A389-A62F3B59873E}"/>
    <cellStyle name="Moneda [0] 8 13 3 3" xfId="31836" xr:uid="{2470958B-4C66-418D-A49D-062ED91DD576}"/>
    <cellStyle name="Moneda [0] 8 13 4" xfId="21913" xr:uid="{5089A4AD-66E4-4C96-9CA6-588A8B070B6C}"/>
    <cellStyle name="Moneda [0] 8 13 4 2" xfId="52930" xr:uid="{38943808-5501-4A2C-8625-18E416975C44}"/>
    <cellStyle name="Moneda [0] 8 13 4 3" xfId="36061" xr:uid="{02DA1216-F383-40B8-8AE5-9957D987F172}"/>
    <cellStyle name="Moneda [0] 8 13 5" xfId="10892" xr:uid="{C57086F7-D89F-4FAD-8908-27713FD9CA86}"/>
    <cellStyle name="Moneda [0] 8 13 5 2" xfId="41944" xr:uid="{3DEDD640-9C6D-45C6-B2F3-D15486658A92}"/>
    <cellStyle name="Moneda [0] 8 13 6" xfId="25075" xr:uid="{93A036B3-B342-474D-9FE5-D1E9F8454A98}"/>
    <cellStyle name="Moneda [0] 8 14" xfId="5566" xr:uid="{F2D7801A-94C7-4CAA-9B21-01218037BADD}"/>
    <cellStyle name="Moneda [0] 8 14 2" xfId="14132" xr:uid="{267AB19F-8722-4C91-B480-19E9C124F1B0}"/>
    <cellStyle name="Moneda [0] 8 14 2 2" xfId="45180" xr:uid="{79B7DB30-678C-48A6-AB97-F6CCD6DA8D49}"/>
    <cellStyle name="Moneda [0] 8 14 2 3" xfId="28311" xr:uid="{D6A22A4F-6471-4012-A0E0-A4A9BCFF29E6}"/>
    <cellStyle name="Moneda [0] 8 14 3" xfId="17740" xr:uid="{8229DD05-1C5C-4E11-B02F-B94885AE0DE4}"/>
    <cellStyle name="Moneda [0] 8 14 3 2" xfId="48787" xr:uid="{FCD9547D-212B-4FF1-A14C-07BCDC2752C8}"/>
    <cellStyle name="Moneda [0] 8 14 3 3" xfId="31918" xr:uid="{3C0A9312-AB1F-4A5F-A401-76AE9F984B4C}"/>
    <cellStyle name="Moneda [0] 8 14 4" xfId="21995" xr:uid="{9224F38F-5C33-47B7-8AD6-BE050752073F}"/>
    <cellStyle name="Moneda [0] 8 14 4 2" xfId="53012" xr:uid="{5B3BA99C-A907-418B-BADE-01A2C77B3FB0}"/>
    <cellStyle name="Moneda [0] 8 14 4 3" xfId="36143" xr:uid="{10CEC556-40F2-4561-AF55-0381F3D80B4E}"/>
    <cellStyle name="Moneda [0] 8 14 5" xfId="10974" xr:uid="{B11647EA-C053-4A61-8219-228215EFD78D}"/>
    <cellStyle name="Moneda [0] 8 14 5 2" xfId="42026" xr:uid="{C734A021-23BC-4EFC-82EF-17200AB6E834}"/>
    <cellStyle name="Moneda [0] 8 14 6" xfId="25157" xr:uid="{07326DA0-A703-4880-B053-66082E929925}"/>
    <cellStyle name="Moneda [0] 8 15" xfId="11135" xr:uid="{3B7D082B-A141-47B4-A2E9-D00DE9B5D046}"/>
    <cellStyle name="Moneda [0] 8 15 2" xfId="14743" xr:uid="{6C31ADA6-37EC-4A70-AD82-B60DD53B3425}"/>
    <cellStyle name="Moneda [0] 8 15 2 2" xfId="45790" xr:uid="{C736CBE9-BE9C-47DA-B58C-471859F3023C}"/>
    <cellStyle name="Moneda [0] 8 15 2 3" xfId="28921" xr:uid="{3BD95875-C8A8-494D-9A74-FDF348E8CA1C}"/>
    <cellStyle name="Moneda [0] 8 15 3" xfId="18998" xr:uid="{AF7B754E-EE5A-406D-8B2B-71085FEF3189}"/>
    <cellStyle name="Moneda [0] 8 15 3 2" xfId="50015" xr:uid="{5ED7C199-8977-4452-B417-732C5EDEFE1E}"/>
    <cellStyle name="Moneda [0] 8 15 3 3" xfId="33146" xr:uid="{EF3BA9C4-7708-4E2E-BC5E-351EBC2C1E2A}"/>
    <cellStyle name="Moneda [0] 8 15 4" xfId="42183" xr:uid="{18FFF10B-B847-4770-8108-371CC07D8C05}"/>
    <cellStyle name="Moneda [0] 8 15 5" xfId="25314" xr:uid="{9C419C9C-9574-4C14-BDA2-761D864BEA4A}"/>
    <cellStyle name="Moneda [0] 8 16" xfId="14497" xr:uid="{A576CB03-E137-4E06-B6CB-5677994087E4}"/>
    <cellStyle name="Moneda [0] 8 16 2" xfId="45545" xr:uid="{29DECD48-F6B6-43BE-A0F7-952ADC058876}"/>
    <cellStyle name="Moneda [0] 8 16 3" xfId="28676" xr:uid="{B6DF69D2-DA94-4A04-8BE6-2F5E14E6F4F5}"/>
    <cellStyle name="Moneda [0] 8 17" xfId="14582" xr:uid="{5ECE2B45-BC5B-4665-9263-EECED0591DE6}"/>
    <cellStyle name="Moneda [0] 8 17 2" xfId="45629" xr:uid="{1C52E72C-C826-4642-864D-44E5CCABFEA8}"/>
    <cellStyle name="Moneda [0] 8 17 3" xfId="28760" xr:uid="{48029145-C282-459E-B028-EF48F287B035}"/>
    <cellStyle name="Moneda [0] 8 18" xfId="18158" xr:uid="{1DA6A816-DC36-436E-93D8-7B5CE631CAF8}"/>
    <cellStyle name="Moneda [0] 8 18 2" xfId="49175" xr:uid="{D8B50B14-FBB5-4411-AEC0-879140227D1E}"/>
    <cellStyle name="Moneda [0] 8 18 3" xfId="32306" xr:uid="{855EABCA-CFA4-43D0-B59F-ED39B5AE2EE7}"/>
    <cellStyle name="Moneda [0] 8 19" xfId="18458" xr:uid="{D65C20E4-E39C-41C9-81E4-53936981A37E}"/>
    <cellStyle name="Moneda [0] 8 19 2" xfId="49475" xr:uid="{41ED9811-A0F3-41B6-8491-214020CCBC88}"/>
    <cellStyle name="Moneda [0] 8 19 3" xfId="32606" xr:uid="{B25A09B0-6FBB-4B49-BC71-13920D7E6C27}"/>
    <cellStyle name="Moneda [0] 8 2" xfId="267" xr:uid="{3C8CD59C-46F2-4C93-8056-AE2939064F9A}"/>
    <cellStyle name="Moneda [0] 8 2 10" xfId="14498" xr:uid="{AD36F171-2007-4525-A48A-44F7950C8897}"/>
    <cellStyle name="Moneda [0] 8 2 10 2" xfId="45546" xr:uid="{36BFBFA7-1D32-4DC9-9C22-F867F9119770}"/>
    <cellStyle name="Moneda [0] 8 2 10 3" xfId="28677" xr:uid="{2272144B-B827-460F-8601-F0284CE125AB}"/>
    <cellStyle name="Moneda [0] 8 2 11" xfId="14629" xr:uid="{3B32DDBD-CE5E-4FD7-8A66-F58F986F115F}"/>
    <cellStyle name="Moneda [0] 8 2 11 2" xfId="45676" xr:uid="{18BA3ABD-5933-4CFB-9ECC-379412758A05}"/>
    <cellStyle name="Moneda [0] 8 2 11 3" xfId="28807" xr:uid="{407D8D4C-6B65-4920-A87E-77E9E4F3D328}"/>
    <cellStyle name="Moneda [0] 8 2 12" xfId="18159" xr:uid="{02EC6A51-703D-45D4-8DBB-0EE1B411D710}"/>
    <cellStyle name="Moneda [0] 8 2 12 2" xfId="49176" xr:uid="{F2BDE31C-C32C-47D2-926B-8361DF9F8EC4}"/>
    <cellStyle name="Moneda [0] 8 2 12 3" xfId="32307" xr:uid="{FD95065E-D35C-411F-8CF5-FBE5954E8152}"/>
    <cellStyle name="Moneda [0] 8 2 13" xfId="18459" xr:uid="{9C2932D3-A209-4F0D-9D51-69A96D37BDFE}"/>
    <cellStyle name="Moneda [0] 8 2 13 2" xfId="49476" xr:uid="{1B64B875-4495-42E4-9E68-D87F3B9AC7A9}"/>
    <cellStyle name="Moneda [0] 8 2 13 3" xfId="32607" xr:uid="{C0171A36-99F6-4CAB-9331-E2E8DDD19343}"/>
    <cellStyle name="Moneda [0] 8 2 14" xfId="18759" xr:uid="{E93E633F-6D63-4B6B-9E14-B210610FCD4A}"/>
    <cellStyle name="Moneda [0] 8 2 14 2" xfId="49776" xr:uid="{95243F94-BE0B-49F5-AB8E-595FAE824645}"/>
    <cellStyle name="Moneda [0] 8 2 14 3" xfId="32907" xr:uid="{D4018F91-84A4-48A6-A782-A7DAC3638602}"/>
    <cellStyle name="Moneda [0] 8 2 15" xfId="18888" xr:uid="{3D68FDA2-B674-4268-A7AD-5D03BD030F97}"/>
    <cellStyle name="Moneda [0] 8 2 15 2" xfId="49905" xr:uid="{445C92B0-4EA7-405B-9B1F-527DFEB83E23}"/>
    <cellStyle name="Moneda [0] 8 2 15 3" xfId="33036" xr:uid="{508288D0-026A-49D1-AF6A-3811934FD43D}"/>
    <cellStyle name="Moneda [0] 8 2 16" xfId="8098" xr:uid="{03EBE944-2EAE-4AB5-ABC3-951219DC0373}"/>
    <cellStyle name="Moneda [0] 8 2 16 2" xfId="53380" xr:uid="{D30908AA-ADC0-48FC-9321-076B2DBB0BAE}"/>
    <cellStyle name="Moneda [0] 8 2 16 3" xfId="36511" xr:uid="{8326A7F0-0B50-4163-8AA6-4068DC20509C}"/>
    <cellStyle name="Moneda [0] 8 2 17" xfId="36816" xr:uid="{CFB7DEC3-4C09-4F54-BEF2-7BE11B502CE0}"/>
    <cellStyle name="Moneda [0] 8 2 17 2" xfId="53685" xr:uid="{F1408909-8C0E-4D38-800B-B12F63307315}"/>
    <cellStyle name="Moneda [0] 8 2 18" xfId="37126" xr:uid="{F8742B79-6F16-4EBB-9455-D0AF5770C1AA}"/>
    <cellStyle name="Moneda [0] 8 2 18 2" xfId="53995" xr:uid="{0D5AEDFE-EF19-4080-878F-DEB33F1DCAF9}"/>
    <cellStyle name="Moneda [0] 8 2 19" xfId="37429" xr:uid="{F795BBA3-FBBF-495A-942C-322A1BE4C9F8}"/>
    <cellStyle name="Moneda [0] 8 2 19 2" xfId="54298" xr:uid="{C4D4259C-1E80-456B-A77F-8A3FFC5025FB}"/>
    <cellStyle name="Moneda [0] 8 2 2" xfId="650" xr:uid="{5FBADB21-A840-4CE5-8555-5BE153E76705}"/>
    <cellStyle name="Moneda [0] 8 2 2 2" xfId="2922" xr:uid="{8D93087E-5542-42F6-9FDA-17B768142947}"/>
    <cellStyle name="Moneda [0] 8 2 2 2 2" xfId="5337" xr:uid="{5CB1DCF5-0300-4043-B4DF-B18154F9AC88}"/>
    <cellStyle name="Moneda [0] 8 2 2 2 2 2" xfId="13320" xr:uid="{DFABF868-60D6-44E2-B521-8CDC5371514B}"/>
    <cellStyle name="Moneda [0] 8 2 2 2 2 2 2" xfId="44368" xr:uid="{43B7E158-AE56-48DC-81EA-8DE6662FFB7B}"/>
    <cellStyle name="Moneda [0] 8 2 2 2 2 3" xfId="27499" xr:uid="{3A03BC83-77AC-4181-B6B9-EB4DC894FD6E}"/>
    <cellStyle name="Moneda [0] 8 2 2 2 3" xfId="7751" xr:uid="{05ADEDAB-FA85-48A7-A7EC-A6CB50C5EB85}"/>
    <cellStyle name="Moneda [0] 8 2 2 2 3 2" xfId="16928" xr:uid="{5BADD979-EDED-4521-9B5C-E35BCFBA26F9}"/>
    <cellStyle name="Moneda [0] 8 2 2 2 3 2 2" xfId="47975" xr:uid="{5D3A469C-3311-4263-A520-B4B64BF0B8DE}"/>
    <cellStyle name="Moneda [0] 8 2 2 2 3 3" xfId="31106" xr:uid="{07BABB9B-810B-4C30-A0A9-7AB314FDC53B}"/>
    <cellStyle name="Moneda [0] 8 2 2 2 4" xfId="21183" xr:uid="{A0756630-25A7-419D-A289-C22C806F5B5E}"/>
    <cellStyle name="Moneda [0] 8 2 2 2 4 2" xfId="52200" xr:uid="{D6A026C3-6677-4A2C-BFE0-A93A82B2A45D}"/>
    <cellStyle name="Moneda [0] 8 2 2 2 4 3" xfId="35331" xr:uid="{55FE8979-EBBA-4BA5-8629-7FB7CF8E1B62}"/>
    <cellStyle name="Moneda [0] 8 2 2 2 5" xfId="10162" xr:uid="{362019E2-AB6F-429E-BEA6-6E9621FD08EA}"/>
    <cellStyle name="Moneda [0] 8 2 2 2 5 2" xfId="41214" xr:uid="{2EA305F1-6137-4D4D-A9EE-EDFCA97E2666}"/>
    <cellStyle name="Moneda [0] 8 2 2 2 6" xfId="24345" xr:uid="{EE55D41F-7AE6-4CDC-8F88-49DCAA39D87C}"/>
    <cellStyle name="Moneda [0] 8 2 2 3" xfId="1885" xr:uid="{B6F246E0-EEBA-4D14-8FE4-28E214044C9A}"/>
    <cellStyle name="Moneda [0] 8 2 2 3 2" xfId="4300" xr:uid="{F479769A-40C3-438A-B110-902153482E38}"/>
    <cellStyle name="Moneda [0] 8 2 2 3 2 2" xfId="12283" xr:uid="{D75BE999-683A-47D0-AF30-D11E9819C499}"/>
    <cellStyle name="Moneda [0] 8 2 2 3 2 2 2" xfId="43331" xr:uid="{478CF81E-48A1-4F51-A15B-39B16726117A}"/>
    <cellStyle name="Moneda [0] 8 2 2 3 2 3" xfId="26462" xr:uid="{8F1A7550-9965-4D1F-84E1-2545B4E8542B}"/>
    <cellStyle name="Moneda [0] 8 2 2 3 3" xfId="6714" xr:uid="{984127B4-4414-4392-AD50-7378A6428807}"/>
    <cellStyle name="Moneda [0] 8 2 2 3 3 2" xfId="15891" xr:uid="{8E85C337-A93B-44F9-A59E-F8928BD892D7}"/>
    <cellStyle name="Moneda [0] 8 2 2 3 3 2 2" xfId="46938" xr:uid="{EC8EDD8F-2BFE-49CD-BCE2-66E07137206F}"/>
    <cellStyle name="Moneda [0] 8 2 2 3 3 3" xfId="30069" xr:uid="{A520D077-B8E6-489E-8E11-87100AAF1F48}"/>
    <cellStyle name="Moneda [0] 8 2 2 3 4" xfId="20146" xr:uid="{2939EEF9-8FA2-4BE2-B2C0-D0CFC8D93944}"/>
    <cellStyle name="Moneda [0] 8 2 2 3 4 2" xfId="51163" xr:uid="{1BBEF083-FD68-4E09-9420-614F9BB9987E}"/>
    <cellStyle name="Moneda [0] 8 2 2 3 4 3" xfId="34294" xr:uid="{76F07EAC-E477-452C-A0B5-A5E13BE86274}"/>
    <cellStyle name="Moneda [0] 8 2 2 3 5" xfId="9125" xr:uid="{5A49A302-BDDC-4BB4-AEE9-17D75F4A35C2}"/>
    <cellStyle name="Moneda [0] 8 2 2 3 5 2" xfId="40177" xr:uid="{B625CFAC-05DD-4EAD-8F50-9211A32E5351}"/>
    <cellStyle name="Moneda [0] 8 2 2 3 6" xfId="23308" xr:uid="{930E2137-C118-4DB8-AFE4-E0BD6C2B5101}"/>
    <cellStyle name="Moneda [0] 8 2 2 4" xfId="1239" xr:uid="{8C17B143-21AF-4CD9-A120-8E1CCCB03897}"/>
    <cellStyle name="Moneda [0] 8 2 2 4 2" xfId="11638" xr:uid="{62788B35-480C-481E-AC02-AEAFF4902466}"/>
    <cellStyle name="Moneda [0] 8 2 2 4 2 2" xfId="42686" xr:uid="{7EED4820-A397-4AF8-870C-57B6470BA386}"/>
    <cellStyle name="Moneda [0] 8 2 2 4 3" xfId="25817" xr:uid="{FF937348-4306-4529-9561-98E2FBC98FDF}"/>
    <cellStyle name="Moneda [0] 8 2 2 5" xfId="3654" xr:uid="{B3EDB512-9236-4510-AE3E-3AE633B0F7FE}"/>
    <cellStyle name="Moneda [0] 8 2 2 5 2" xfId="15246" xr:uid="{66DDBE71-9945-4DCE-8059-E34863E090F2}"/>
    <cellStyle name="Moneda [0] 8 2 2 5 2 2" xfId="46293" xr:uid="{EC219677-B35B-4176-A400-544554A81EB5}"/>
    <cellStyle name="Moneda [0] 8 2 2 5 3" xfId="29424" xr:uid="{DD2783C0-0442-44F7-8BE9-7AAC8B1A52F5}"/>
    <cellStyle name="Moneda [0] 8 2 2 6" xfId="6069" xr:uid="{D7644A6B-16E3-4838-A836-0FB0DDD7AA15}"/>
    <cellStyle name="Moneda [0] 8 2 2 6 2" xfId="19501" xr:uid="{2E8F5056-E69C-4DD8-9E3F-7292BD515729}"/>
    <cellStyle name="Moneda [0] 8 2 2 6 2 2" xfId="50518" xr:uid="{E5F9D6F9-A332-4D5F-892D-52A92699FA7C}"/>
    <cellStyle name="Moneda [0] 8 2 2 6 3" xfId="33649" xr:uid="{7CB63B6F-9CB6-41D0-BBD6-86C686F73EE7}"/>
    <cellStyle name="Moneda [0] 8 2 2 7" xfId="8480" xr:uid="{5E1323F6-F1B2-47B9-9554-C2B333E4D231}"/>
    <cellStyle name="Moneda [0] 8 2 2 7 2" xfId="39532" xr:uid="{D06E0A06-443A-4D38-AD28-D75C3912E976}"/>
    <cellStyle name="Moneda [0] 8 2 2 8" xfId="22663" xr:uid="{09F3D6FA-82D4-4A33-9F30-601451E3FED0}"/>
    <cellStyle name="Moneda [0] 8 2 20" xfId="37729" xr:uid="{5F8AF764-C4F7-46CC-9D57-F94A7ED48149}"/>
    <cellStyle name="Moneda [0] 8 2 20 2" xfId="54598" xr:uid="{4CE2F815-E816-454F-A4AE-E6F6DE325C6A}"/>
    <cellStyle name="Moneda [0] 8 2 21" xfId="38031" xr:uid="{1F6A3EAA-50E9-43D9-88A9-22DEE7ACEF90}"/>
    <cellStyle name="Moneda [0] 8 2 21 2" xfId="54900" xr:uid="{A534FE10-48B5-4284-A1EB-20A9A5736E60}"/>
    <cellStyle name="Moneda [0] 8 2 22" xfId="38333" xr:uid="{B02005B0-73D2-452F-BF3C-C6285EE312F8}"/>
    <cellStyle name="Moneda [0] 8 2 22 2" xfId="55202" xr:uid="{C943F2C4-520D-4246-8C7E-A783C37AB065}"/>
    <cellStyle name="Moneda [0] 8 2 23" xfId="38633" xr:uid="{BA25EF18-D9B3-44EF-8F3B-8BFD5AA89F3B}"/>
    <cellStyle name="Moneda [0] 8 2 23 2" xfId="55502" xr:uid="{0DEBF1D1-3439-4131-83D1-7228411D3AC3}"/>
    <cellStyle name="Moneda [0] 8 2 24" xfId="38933" xr:uid="{A5DD21C8-0066-4733-A4E5-17D5C4FFF59A}"/>
    <cellStyle name="Moneda [0] 8 2 24 2" xfId="55802" xr:uid="{39821376-592B-46AF-A8E6-E1344791A949}"/>
    <cellStyle name="Moneda [0] 8 2 25" xfId="39150" xr:uid="{972210DF-8446-4C02-8533-F1B16F5F1EBC}"/>
    <cellStyle name="Moneda [0] 8 2 26" xfId="22281" xr:uid="{6AD09027-93FF-484A-AC0F-9F3B306E9013}"/>
    <cellStyle name="Moneda [0] 8 2 3" xfId="1410" xr:uid="{7F5E54F7-FD35-4B94-A96B-A7F0357A4050}"/>
    <cellStyle name="Moneda [0] 8 2 3 2" xfId="3092" xr:uid="{358FE910-C70C-4D58-80D4-71B72245B19B}"/>
    <cellStyle name="Moneda [0] 8 2 3 2 2" xfId="5507" xr:uid="{90A6D3AB-E187-4ED6-8513-9F0802DCCB80}"/>
    <cellStyle name="Moneda [0] 8 2 3 2 2 2" xfId="13490" xr:uid="{E3913D8B-7E53-47B5-BD0D-2EB6B1F66CD7}"/>
    <cellStyle name="Moneda [0] 8 2 3 2 2 2 2" xfId="44538" xr:uid="{C47E216D-8BE6-4990-A56E-0184DE720690}"/>
    <cellStyle name="Moneda [0] 8 2 3 2 2 3" xfId="27669" xr:uid="{1DA91ADF-FCC2-4FB7-ADF8-E2E46B246901}"/>
    <cellStyle name="Moneda [0] 8 2 3 2 3" xfId="7921" xr:uid="{CAF08EB5-5CBE-4D1E-9437-62A3FFD10C6C}"/>
    <cellStyle name="Moneda [0] 8 2 3 2 3 2" xfId="17098" xr:uid="{ED7F9947-F71A-4C42-9A16-DDFDB0553893}"/>
    <cellStyle name="Moneda [0] 8 2 3 2 3 2 2" xfId="48145" xr:uid="{D240D898-8778-4BF6-B967-17109ABED841}"/>
    <cellStyle name="Moneda [0] 8 2 3 2 3 3" xfId="31276" xr:uid="{7C46E8F7-1FC1-4DCB-A5CA-201026B0B797}"/>
    <cellStyle name="Moneda [0] 8 2 3 2 4" xfId="21353" xr:uid="{56791362-E394-43B0-8E7D-4FA1266C2159}"/>
    <cellStyle name="Moneda [0] 8 2 3 2 4 2" xfId="52370" xr:uid="{6EE628C7-58B1-47E8-B7D9-9AA2CFC1F2CD}"/>
    <cellStyle name="Moneda [0] 8 2 3 2 4 3" xfId="35501" xr:uid="{7133BFF7-CB70-419F-8F60-4C1C34F487FD}"/>
    <cellStyle name="Moneda [0] 8 2 3 2 5" xfId="10332" xr:uid="{53D8BACE-56EC-4481-B522-429317D7F018}"/>
    <cellStyle name="Moneda [0] 8 2 3 2 5 2" xfId="41384" xr:uid="{031F7897-CD44-4C62-A251-B9C99C8E5786}"/>
    <cellStyle name="Moneda [0] 8 2 3 2 6" xfId="24515" xr:uid="{2031480C-BD4F-4A16-AA8F-F3A93AA0736B}"/>
    <cellStyle name="Moneda [0] 8 2 3 3" xfId="2187" xr:uid="{4BC844CD-B87F-4433-A26F-920B27AC15BE}"/>
    <cellStyle name="Moneda [0] 8 2 3 3 2" xfId="4602" xr:uid="{D0BD666E-09CD-44EA-B993-555D34400E81}"/>
    <cellStyle name="Moneda [0] 8 2 3 3 2 2" xfId="12585" xr:uid="{B22187BD-1DCA-479B-9E66-F0E971F221EA}"/>
    <cellStyle name="Moneda [0] 8 2 3 3 2 2 2" xfId="43633" xr:uid="{BEF1B6F0-7B36-441A-95E6-609BF3797BA1}"/>
    <cellStyle name="Moneda [0] 8 2 3 3 2 3" xfId="26764" xr:uid="{EE196339-CF97-446D-8F4B-90EA2FCD3A67}"/>
    <cellStyle name="Moneda [0] 8 2 3 3 3" xfId="7016" xr:uid="{13D98C57-E748-4E5B-AC99-5033BA60C18D}"/>
    <cellStyle name="Moneda [0] 8 2 3 3 3 2" xfId="16193" xr:uid="{0F1754C1-69AF-4133-AD33-66B9ACD908E5}"/>
    <cellStyle name="Moneda [0] 8 2 3 3 3 2 2" xfId="47240" xr:uid="{5E6D2308-8FAB-4742-A7EB-F63B13ACCA1B}"/>
    <cellStyle name="Moneda [0] 8 2 3 3 3 3" xfId="30371" xr:uid="{E9CA6181-1CC1-4485-8287-2144CA5D8D61}"/>
    <cellStyle name="Moneda [0] 8 2 3 3 4" xfId="20448" xr:uid="{6F320FB8-CFC3-4E88-AF8C-468B3DB76E17}"/>
    <cellStyle name="Moneda [0] 8 2 3 3 4 2" xfId="51465" xr:uid="{D69CB59E-38FC-4425-85A1-1AB442218D85}"/>
    <cellStyle name="Moneda [0] 8 2 3 3 4 3" xfId="34596" xr:uid="{86BFB254-5E88-4708-84AC-C8284C3D56E8}"/>
    <cellStyle name="Moneda [0] 8 2 3 3 5" xfId="9427" xr:uid="{9C7E3E1A-7063-4805-B126-C7D4563ACBBE}"/>
    <cellStyle name="Moneda [0] 8 2 3 3 5 2" xfId="40479" xr:uid="{C82D699C-D8A3-456F-B2A2-BCF2EE675233}"/>
    <cellStyle name="Moneda [0] 8 2 3 3 6" xfId="23610" xr:uid="{C1D1E563-6A9B-433D-BFDD-94913BD179D1}"/>
    <cellStyle name="Moneda [0] 8 2 3 4" xfId="3825" xr:uid="{F0E104CB-E138-4FA9-98A7-C7AF2D96654D}"/>
    <cellStyle name="Moneda [0] 8 2 3 4 2" xfId="11808" xr:uid="{1713EA3F-C592-4621-8512-1F5B049B56B1}"/>
    <cellStyle name="Moneda [0] 8 2 3 4 2 2" xfId="42856" xr:uid="{EF68DA0A-13C6-4A1E-8F04-88EA06D3CEEB}"/>
    <cellStyle name="Moneda [0] 8 2 3 4 3" xfId="25987" xr:uid="{4673556F-25C6-4DD5-873D-9E4520746FCA}"/>
    <cellStyle name="Moneda [0] 8 2 3 5" xfId="6239" xr:uid="{306BF096-D4DF-4BF5-8604-7FC69C5A2EC5}"/>
    <cellStyle name="Moneda [0] 8 2 3 5 2" xfId="15416" xr:uid="{3CD2577C-91CF-4FE0-8277-6204A0C29903}"/>
    <cellStyle name="Moneda [0] 8 2 3 5 2 2" xfId="46463" xr:uid="{A8B30906-EF78-4096-8EFA-CAA74831B542}"/>
    <cellStyle name="Moneda [0] 8 2 3 5 3" xfId="29594" xr:uid="{86CB21F8-93FC-4368-875D-3D2010E89DF1}"/>
    <cellStyle name="Moneda [0] 8 2 3 6" xfId="19671" xr:uid="{5CE0074A-661D-4E96-9458-5E2E34F52383}"/>
    <cellStyle name="Moneda [0] 8 2 3 6 2" xfId="50688" xr:uid="{C01FA629-255F-4848-AD67-66DB43AB8DA7}"/>
    <cellStyle name="Moneda [0] 8 2 3 6 3" xfId="33819" xr:uid="{FA1A2385-C1B0-4316-A981-2AA82C8964C9}"/>
    <cellStyle name="Moneda [0] 8 2 3 7" xfId="8650" xr:uid="{79EC8EF6-3095-4B3E-BDFC-644CD9BBB0E7}"/>
    <cellStyle name="Moneda [0] 8 2 3 7 2" xfId="39702" xr:uid="{2FCF87A4-2832-484C-8B6D-B018B2EA23B3}"/>
    <cellStyle name="Moneda [0] 8 2 3 8" xfId="22833" xr:uid="{F9F0598D-3F74-4301-A5F2-499C57681579}"/>
    <cellStyle name="Moneda [0] 8 2 4" xfId="2540" xr:uid="{38B2CC90-4B0E-4CFD-BE24-94621EE365D9}"/>
    <cellStyle name="Moneda [0] 8 2 4 2" xfId="4955" xr:uid="{57BDA872-FB41-4D7F-9859-92B5F7D5F9D9}"/>
    <cellStyle name="Moneda [0] 8 2 4 2 2" xfId="12938" xr:uid="{45148E8D-39A9-4B0B-8533-B51CE1F29865}"/>
    <cellStyle name="Moneda [0] 8 2 4 2 2 2" xfId="43986" xr:uid="{FFCDCE86-AF83-4A1E-ADBB-3CD9B265E652}"/>
    <cellStyle name="Moneda [0] 8 2 4 2 3" xfId="27117" xr:uid="{A80CE69C-B140-4288-A202-AA547DBFCD93}"/>
    <cellStyle name="Moneda [0] 8 2 4 3" xfId="7369" xr:uid="{006C71D1-2972-4477-BB21-91B93C8D35C7}"/>
    <cellStyle name="Moneda [0] 8 2 4 3 2" xfId="16546" xr:uid="{1165C0EA-7CA2-43C9-8A42-16E47CB2315B}"/>
    <cellStyle name="Moneda [0] 8 2 4 3 2 2" xfId="47593" xr:uid="{E6327DF4-7B37-4A2F-851A-4798424DDF08}"/>
    <cellStyle name="Moneda [0] 8 2 4 3 3" xfId="30724" xr:uid="{EA213F51-5A1D-4FC6-8AB1-530E45286AA5}"/>
    <cellStyle name="Moneda [0] 8 2 4 4" xfId="20801" xr:uid="{4DE543B4-A793-4D27-8CC8-0F8972B455DA}"/>
    <cellStyle name="Moneda [0] 8 2 4 4 2" xfId="51818" xr:uid="{F9D8EFEA-38A6-49E8-ADD6-16C385BE28BE}"/>
    <cellStyle name="Moneda [0] 8 2 4 4 3" xfId="34949" xr:uid="{F47B76F0-BE87-4602-BF12-D6DB4DBDE96F}"/>
    <cellStyle name="Moneda [0] 8 2 4 5" xfId="9780" xr:uid="{C2EA4DD9-1D84-465A-B584-AAF3F7382024}"/>
    <cellStyle name="Moneda [0] 8 2 4 5 2" xfId="40832" xr:uid="{1AB53741-603E-44EC-B3F6-75039BA2203F}"/>
    <cellStyle name="Moneda [0] 8 2 4 6" xfId="23963" xr:uid="{42039169-B346-4F7A-B05E-67D0E12E6C13}"/>
    <cellStyle name="Moneda [0] 8 2 5" xfId="1533" xr:uid="{135F368C-98A2-4282-80D2-76321B55F6C9}"/>
    <cellStyle name="Moneda [0] 8 2 5 2" xfId="3948" xr:uid="{F603E586-CBEC-4318-BC64-C92EBC1EEFA3}"/>
    <cellStyle name="Moneda [0] 8 2 5 2 2" xfId="11931" xr:uid="{C4CC8CA4-95F0-4E7C-978A-0953784AA57C}"/>
    <cellStyle name="Moneda [0] 8 2 5 2 2 2" xfId="42979" xr:uid="{755F7EFF-AD83-4C24-963E-14230A043F43}"/>
    <cellStyle name="Moneda [0] 8 2 5 2 3" xfId="26110" xr:uid="{B2778C26-97E9-447B-8187-5AC599255451}"/>
    <cellStyle name="Moneda [0] 8 2 5 3" xfId="6362" xr:uid="{6FA18E54-9FDB-4455-88EA-61120FA37C56}"/>
    <cellStyle name="Moneda [0] 8 2 5 3 2" xfId="15539" xr:uid="{2BA768BD-1FBB-4A34-A4F8-A141D23A6F90}"/>
    <cellStyle name="Moneda [0] 8 2 5 3 2 2" xfId="46586" xr:uid="{93E7BB10-4C18-4A81-A243-3F6426A93A85}"/>
    <cellStyle name="Moneda [0] 8 2 5 3 3" xfId="29717" xr:uid="{4AF9B9BD-8ED0-4357-BDF5-C72B03C5C685}"/>
    <cellStyle name="Moneda [0] 8 2 5 4" xfId="19794" xr:uid="{D055713C-51BB-4F77-89AC-462C720D1CFF}"/>
    <cellStyle name="Moneda [0] 8 2 5 4 2" xfId="50811" xr:uid="{6A7657CD-6E93-4127-8945-14764FE09F43}"/>
    <cellStyle name="Moneda [0] 8 2 5 4 3" xfId="33942" xr:uid="{85BB139E-316E-449D-A75C-2F7515F533B6}"/>
    <cellStyle name="Moneda [0] 8 2 5 5" xfId="8773" xr:uid="{2EAE5CDE-6E1E-4CF4-8BA3-EC8BE80A45C5}"/>
    <cellStyle name="Moneda [0] 8 2 5 5 2" xfId="39825" xr:uid="{97409D06-9274-4B00-934C-CBFF6468926F}"/>
    <cellStyle name="Moneda [0] 8 2 5 6" xfId="22956" xr:uid="{4B40EB58-CC5B-474A-AABA-7E592E64334B}"/>
    <cellStyle name="Moneda [0] 8 2 6" xfId="857" xr:uid="{03384FCC-E85B-46B2-989A-B0DCEF45C64B}"/>
    <cellStyle name="Moneda [0] 8 2 6 2" xfId="13754" xr:uid="{00A13184-4A0D-4251-BE31-E9D08DEB6872}"/>
    <cellStyle name="Moneda [0] 8 2 6 2 2" xfId="44802" xr:uid="{8F64276A-0F12-45F4-B8CB-59646EB9B8D8}"/>
    <cellStyle name="Moneda [0] 8 2 6 2 3" xfId="27933" xr:uid="{BA6877D7-A21E-4C87-8628-4E517F60607D}"/>
    <cellStyle name="Moneda [0] 8 2 6 3" xfId="17362" xr:uid="{E13B5B4A-D586-49F8-AD25-84ED453E3780}"/>
    <cellStyle name="Moneda [0] 8 2 6 3 2" xfId="48409" xr:uid="{84143CAD-6F91-4DD5-8D1F-39E9029DB8E8}"/>
    <cellStyle name="Moneda [0] 8 2 6 3 3" xfId="31540" xr:uid="{F49F7A85-C14F-4372-B72C-8906F983E364}"/>
    <cellStyle name="Moneda [0] 8 2 6 4" xfId="21617" xr:uid="{39F3ED34-CF62-4B9F-B321-8F12895F7B1D}"/>
    <cellStyle name="Moneda [0] 8 2 6 4 2" xfId="52634" xr:uid="{EF18CFD0-A85A-44CD-AA19-B99A100C1D25}"/>
    <cellStyle name="Moneda [0] 8 2 6 4 3" xfId="35765" xr:uid="{E7213A50-3F0B-4AC8-BA71-F07B3E36158B}"/>
    <cellStyle name="Moneda [0] 8 2 6 5" xfId="10596" xr:uid="{1A2F7460-D67A-46E5-90E0-123A94753FED}"/>
    <cellStyle name="Moneda [0] 8 2 6 5 2" xfId="41648" xr:uid="{CD49AD8B-DC40-4EF5-A043-DC12479414CE}"/>
    <cellStyle name="Moneda [0] 8 2 6 6" xfId="24779" xr:uid="{32B215FA-E69B-44AE-9030-757B30D8E5C7}"/>
    <cellStyle name="Moneda [0] 8 2 7" xfId="3272" xr:uid="{CB9465CF-1D85-4F7A-B279-5CE20ECA06C5}"/>
    <cellStyle name="Moneda [0] 8 2 7 2" xfId="14051" xr:uid="{8853733B-741E-4BBD-8850-9954DE171020}"/>
    <cellStyle name="Moneda [0] 8 2 7 2 2" xfId="45099" xr:uid="{89BE7C9E-805D-4CF9-85FE-9B148343EA4C}"/>
    <cellStyle name="Moneda [0] 8 2 7 2 3" xfId="28230" xr:uid="{08509F94-333B-4736-A8EC-4362AC80F038}"/>
    <cellStyle name="Moneda [0] 8 2 7 3" xfId="17659" xr:uid="{AE9783E4-83BB-483F-B771-D6DE9824E596}"/>
    <cellStyle name="Moneda [0] 8 2 7 3 2" xfId="48706" xr:uid="{39DA554F-3D5B-4652-964E-AD47D422F764}"/>
    <cellStyle name="Moneda [0] 8 2 7 3 3" xfId="31837" xr:uid="{BA9350E4-8D13-4282-9691-471F3E4C1316}"/>
    <cellStyle name="Moneda [0] 8 2 7 4" xfId="21914" xr:uid="{241B2005-C837-45BF-AC6D-19DCD379FE1C}"/>
    <cellStyle name="Moneda [0] 8 2 7 4 2" xfId="52931" xr:uid="{7253CC33-E69E-438A-92B2-E78799D84D44}"/>
    <cellStyle name="Moneda [0] 8 2 7 4 3" xfId="36062" xr:uid="{A49077CB-46F1-4230-9AED-6E11FEDC5523}"/>
    <cellStyle name="Moneda [0] 8 2 7 5" xfId="10893" xr:uid="{D9904121-5A38-4B4D-AB5E-711A17FA6A67}"/>
    <cellStyle name="Moneda [0] 8 2 7 5 2" xfId="41945" xr:uid="{E0216CFF-3A44-4FFE-8743-CF8992B40E54}"/>
    <cellStyle name="Moneda [0] 8 2 7 6" xfId="25076" xr:uid="{731C0CF3-39FD-4D64-8AEC-65B43455F96F}"/>
    <cellStyle name="Moneda [0] 8 2 8" xfId="5687" xr:uid="{FCA3837A-793B-4867-940C-7C080951D225}"/>
    <cellStyle name="Moneda [0] 8 2 8 2" xfId="14179" xr:uid="{EE346E01-0CE9-4FFF-B1BC-6294FC40C8A5}"/>
    <cellStyle name="Moneda [0] 8 2 8 2 2" xfId="45227" xr:uid="{396EA10B-9D3E-44B1-B38D-96BF14F38C15}"/>
    <cellStyle name="Moneda [0] 8 2 8 2 3" xfId="28358" xr:uid="{1F831C37-9D27-48D7-A20A-A305C7EA4B33}"/>
    <cellStyle name="Moneda [0] 8 2 8 3" xfId="17787" xr:uid="{58B0509B-6AFC-4554-A259-F240CB36B7B7}"/>
    <cellStyle name="Moneda [0] 8 2 8 3 2" xfId="48834" xr:uid="{E48E1877-A844-4FDC-9E97-5E64AE9A5D61}"/>
    <cellStyle name="Moneda [0] 8 2 8 3 3" xfId="31965" xr:uid="{EA3B9F56-11F9-435C-B6F6-9414EB8FE4E9}"/>
    <cellStyle name="Moneda [0] 8 2 8 4" xfId="22042" xr:uid="{3522987D-2CC9-4909-B039-A6ABE0185241}"/>
    <cellStyle name="Moneda [0] 8 2 8 4 2" xfId="53059" xr:uid="{B41A8258-5215-40C0-9559-71D6C60DBB85}"/>
    <cellStyle name="Moneda [0] 8 2 8 4 3" xfId="36190" xr:uid="{D41470AE-BC0C-43D4-A591-15C777065E0D}"/>
    <cellStyle name="Moneda [0] 8 2 8 5" xfId="11021" xr:uid="{3AE8E64C-2A2A-4B99-AE8B-4F8683C1BD11}"/>
    <cellStyle name="Moneda [0] 8 2 8 5 2" xfId="42073" xr:uid="{2F725405-CCA7-4857-ABD2-813D2D65BA5F}"/>
    <cellStyle name="Moneda [0] 8 2 8 6" xfId="25204" xr:uid="{59661344-CAE4-4BF2-BE3F-A788534B140B}"/>
    <cellStyle name="Moneda [0] 8 2 9" xfId="11256" xr:uid="{67412B26-9FEA-43BA-92A4-A85F7AADE785}"/>
    <cellStyle name="Moneda [0] 8 2 9 2" xfId="14864" xr:uid="{C0399637-F16F-4116-B831-F990D4034922}"/>
    <cellStyle name="Moneda [0] 8 2 9 2 2" xfId="45911" xr:uid="{D06A4E28-F46C-4DBD-81CD-6649F0BE4A31}"/>
    <cellStyle name="Moneda [0] 8 2 9 2 3" xfId="29042" xr:uid="{07A158A7-83A9-439A-AFCA-568874B75189}"/>
    <cellStyle name="Moneda [0] 8 2 9 3" xfId="19119" xr:uid="{FC46F5AC-4B61-42B5-8A7E-4C5BAB1DEB77}"/>
    <cellStyle name="Moneda [0] 8 2 9 3 2" xfId="50136" xr:uid="{2B15BEC4-7BDE-4BBB-9452-5ABD653838DB}"/>
    <cellStyle name="Moneda [0] 8 2 9 3 3" xfId="33267" xr:uid="{F3D78B16-A0A0-438D-A768-5459B301F33A}"/>
    <cellStyle name="Moneda [0] 8 2 9 4" xfId="42304" xr:uid="{B47EA0CF-1210-4B73-8FA9-EE2562AB9B3E}"/>
    <cellStyle name="Moneda [0] 8 2 9 5" xfId="25435" xr:uid="{6E996CB4-6486-494F-B9E9-34CF432927CF}"/>
    <cellStyle name="Moneda [0] 8 20" xfId="18758" xr:uid="{69E837F3-206C-4455-A4B0-3F7E6AAA16AB}"/>
    <cellStyle name="Moneda [0] 8 20 2" xfId="49775" xr:uid="{DF88D004-BAB4-4056-B00B-84A51E1F0030}"/>
    <cellStyle name="Moneda [0] 8 20 3" xfId="32906" xr:uid="{234F86AA-CD4E-47A6-A026-DA42A39DBB64}"/>
    <cellStyle name="Moneda [0] 8 21" xfId="18841" xr:uid="{AF26DD86-9B9D-4B2E-8C71-56D2B3AAF4C5}"/>
    <cellStyle name="Moneda [0] 8 21 2" xfId="49858" xr:uid="{9B93A7DA-6DB9-4C0F-B6BB-8078CF2B5DB5}"/>
    <cellStyle name="Moneda [0] 8 21 3" xfId="32989" xr:uid="{59A0DC47-CF98-4C38-A769-179DE19F2301}"/>
    <cellStyle name="Moneda [0] 8 22" xfId="7977" xr:uid="{0A1B6E0D-8C86-4278-BA34-508F01FC59D7}"/>
    <cellStyle name="Moneda [0] 8 22 2" xfId="53379" xr:uid="{345E09AB-CF46-42EA-9E06-A143298BD54E}"/>
    <cellStyle name="Moneda [0] 8 22 3" xfId="36510" xr:uid="{76396306-2C6A-404C-B20C-50AE1D78316D}"/>
    <cellStyle name="Moneda [0] 8 23" xfId="36815" xr:uid="{92E23128-DA63-4CD6-87E9-38EC24E67D21}"/>
    <cellStyle name="Moneda [0] 8 23 2" xfId="53684" xr:uid="{2F61D79A-CFA3-498B-BECC-DE0289F0FE5E}"/>
    <cellStyle name="Moneda [0] 8 24" xfId="37125" xr:uid="{89119865-92EF-479E-840F-47C6C5707B5E}"/>
    <cellStyle name="Moneda [0] 8 24 2" xfId="53994" xr:uid="{35FE7C55-4B0F-4302-B066-64862F4EC872}"/>
    <cellStyle name="Moneda [0] 8 25" xfId="37428" xr:uid="{5EC638CE-4EDB-4C71-AC9D-697684ABA518}"/>
    <cellStyle name="Moneda [0] 8 25 2" xfId="54297" xr:uid="{7B618433-A145-4284-8D65-A3296ED0E1B0}"/>
    <cellStyle name="Moneda [0] 8 26" xfId="37728" xr:uid="{C1637507-8A92-447B-A385-F8B1A67724CD}"/>
    <cellStyle name="Moneda [0] 8 26 2" xfId="54597" xr:uid="{A0C9839B-8389-4BF5-B481-D4291CFCB5C4}"/>
    <cellStyle name="Moneda [0] 8 27" xfId="38030" xr:uid="{D4164B1B-C1EB-4B5E-B01C-724BEBE2665A}"/>
    <cellStyle name="Moneda [0] 8 27 2" xfId="54899" xr:uid="{333B987B-5FCF-4584-BE5A-B715DF0F6D37}"/>
    <cellStyle name="Moneda [0] 8 28" xfId="38332" xr:uid="{9F2899C7-EC7A-4D2F-AFD4-B05D6CCAD478}"/>
    <cellStyle name="Moneda [0] 8 28 2" xfId="55201" xr:uid="{BF0DD61B-C0F8-4B79-88A9-6C93A59DAB03}"/>
    <cellStyle name="Moneda [0] 8 29" xfId="38632" xr:uid="{985FB2D8-E924-4593-9D9B-30305ADE8F57}"/>
    <cellStyle name="Moneda [0] 8 29 2" xfId="55501" xr:uid="{1C65D003-4593-401F-9374-3633EEB56B89}"/>
    <cellStyle name="Moneda [0] 8 3" xfId="321" xr:uid="{BE807FA4-F5A2-4A03-AC7A-D94D540217B5}"/>
    <cellStyle name="Moneda [0] 8 3 10" xfId="14499" xr:uid="{DFFCE540-8581-44A8-A571-E39CE9A69D22}"/>
    <cellStyle name="Moneda [0] 8 3 10 2" xfId="45547" xr:uid="{A4D62670-310E-4EC5-943B-AEF73040E96C}"/>
    <cellStyle name="Moneda [0] 8 3 10 3" xfId="28678" xr:uid="{8C2CD513-A0FD-4406-A484-9EC3AEE07DF7}"/>
    <cellStyle name="Moneda [0] 8 3 11" xfId="14687" xr:uid="{BAA5B2B7-A958-413E-8C95-4499E622A4FC}"/>
    <cellStyle name="Moneda [0] 8 3 11 2" xfId="45734" xr:uid="{A1C81F24-34E2-4898-B3F8-69F98FCCCCAE}"/>
    <cellStyle name="Moneda [0] 8 3 11 3" xfId="28865" xr:uid="{E0310D89-3DDA-405F-8FFB-E8A6632C7C15}"/>
    <cellStyle name="Moneda [0] 8 3 12" xfId="18160" xr:uid="{2F678DB5-3EAF-407A-A492-15A67A876731}"/>
    <cellStyle name="Moneda [0] 8 3 12 2" xfId="49177" xr:uid="{CF647116-47E5-4E4E-B042-7F9AC6DBBA87}"/>
    <cellStyle name="Moneda [0] 8 3 12 3" xfId="32308" xr:uid="{4EDD18A9-F490-4A07-A080-483673AC0483}"/>
    <cellStyle name="Moneda [0] 8 3 13" xfId="18460" xr:uid="{01683964-86B7-4137-874F-6A48070DEF00}"/>
    <cellStyle name="Moneda [0] 8 3 13 2" xfId="49477" xr:uid="{B7632233-0919-4E94-B6B7-C13D86777DF8}"/>
    <cellStyle name="Moneda [0] 8 3 13 3" xfId="32608" xr:uid="{FCD3F3BC-7041-427A-BD72-170257DD11D4}"/>
    <cellStyle name="Moneda [0] 8 3 14" xfId="18760" xr:uid="{0596BE19-D7E0-4956-8844-76E3DB6FA27A}"/>
    <cellStyle name="Moneda [0] 8 3 14 2" xfId="49777" xr:uid="{47C2E7B0-C2F4-44A4-BD0B-0FD3621CF6E4}"/>
    <cellStyle name="Moneda [0] 8 3 14 3" xfId="32908" xr:uid="{14509965-5775-49EA-943F-E0AA534A38C5}"/>
    <cellStyle name="Moneda [0] 8 3 15" xfId="18942" xr:uid="{6B847BDF-F6A9-4841-8A37-C75688E6646B}"/>
    <cellStyle name="Moneda [0] 8 3 15 2" xfId="49959" xr:uid="{60DEA63A-B537-43E6-9E5E-488DE0648AE9}"/>
    <cellStyle name="Moneda [0] 8 3 15 3" xfId="33090" xr:uid="{0D6E5BC7-C8E3-49CE-8321-84FE641F81AE}"/>
    <cellStyle name="Moneda [0] 8 3 16" xfId="8152" xr:uid="{203A7BD2-D781-42D3-B2DD-AE9A591C261C}"/>
    <cellStyle name="Moneda [0] 8 3 16 2" xfId="53381" xr:uid="{3846913D-EE1F-4B4C-B96D-0BC21DA95A36}"/>
    <cellStyle name="Moneda [0] 8 3 16 3" xfId="36512" xr:uid="{B83CD77A-CB38-45DA-8435-77302EF415C5}"/>
    <cellStyle name="Moneda [0] 8 3 17" xfId="36817" xr:uid="{B917ECD0-FA27-4671-B4AD-7BD375C54761}"/>
    <cellStyle name="Moneda [0] 8 3 17 2" xfId="53686" xr:uid="{DAC5A27D-E524-4950-B3A1-E0A435A794B9}"/>
    <cellStyle name="Moneda [0] 8 3 18" xfId="37127" xr:uid="{1A285735-24E6-4169-BD06-677C82ED6480}"/>
    <cellStyle name="Moneda [0] 8 3 18 2" xfId="53996" xr:uid="{DBD72AB9-1159-4308-BDEF-997F207DB52E}"/>
    <cellStyle name="Moneda [0] 8 3 19" xfId="37430" xr:uid="{409AA0E1-323B-4FFF-9158-B75A65EC4F57}"/>
    <cellStyle name="Moneda [0] 8 3 19 2" xfId="54299" xr:uid="{FEAC40EF-DC60-4EB9-865A-76FBB276A3AD}"/>
    <cellStyle name="Moneda [0] 8 3 2" xfId="651" xr:uid="{EF900A81-69F4-4ABE-9CD0-AC04C824247A}"/>
    <cellStyle name="Moneda [0] 8 3 2 2" xfId="2923" xr:uid="{56CFA635-2929-4F5A-93EA-62FB93184E58}"/>
    <cellStyle name="Moneda [0] 8 3 2 2 2" xfId="5338" xr:uid="{77EE9095-FCEE-4FCA-83F6-66008D5D3AA6}"/>
    <cellStyle name="Moneda [0] 8 3 2 2 2 2" xfId="13321" xr:uid="{9B365382-E86F-4C99-B4FB-BA54621AA096}"/>
    <cellStyle name="Moneda [0] 8 3 2 2 2 2 2" xfId="44369" xr:uid="{BA0771D3-2907-4CDB-8C82-B3C41DD8CACA}"/>
    <cellStyle name="Moneda [0] 8 3 2 2 2 3" xfId="27500" xr:uid="{98F3125C-51FE-40E6-819E-2D5BC1FE3A88}"/>
    <cellStyle name="Moneda [0] 8 3 2 2 3" xfId="7752" xr:uid="{1547C53C-F9AB-401B-BAC6-DC0722CAC6C0}"/>
    <cellStyle name="Moneda [0] 8 3 2 2 3 2" xfId="16929" xr:uid="{71D95E06-E485-4E3D-B88C-C8D863351470}"/>
    <cellStyle name="Moneda [0] 8 3 2 2 3 2 2" xfId="47976" xr:uid="{FE06ABE1-CC0C-4210-87AD-81CE474EF781}"/>
    <cellStyle name="Moneda [0] 8 3 2 2 3 3" xfId="31107" xr:uid="{8C4FE811-3E83-4541-8A94-5C8CCFBEEC94}"/>
    <cellStyle name="Moneda [0] 8 3 2 2 4" xfId="21184" xr:uid="{D4A5AE51-B651-415E-B8D8-BF6F67C73F4D}"/>
    <cellStyle name="Moneda [0] 8 3 2 2 4 2" xfId="52201" xr:uid="{E20E5FFF-E118-4D48-8C75-42A54F77992F}"/>
    <cellStyle name="Moneda [0] 8 3 2 2 4 3" xfId="35332" xr:uid="{7E09DAFB-79F3-4EC0-8A88-19FB904B8D89}"/>
    <cellStyle name="Moneda [0] 8 3 2 2 5" xfId="10163" xr:uid="{012AAEB8-54F3-4D0E-A007-7C8088F3B8A4}"/>
    <cellStyle name="Moneda [0] 8 3 2 2 5 2" xfId="41215" xr:uid="{A5668360-A272-4E00-AACA-0CF787DCEE8B}"/>
    <cellStyle name="Moneda [0] 8 3 2 2 6" xfId="24346" xr:uid="{90F033E5-D0D0-41EC-B019-801B5E70DA25}"/>
    <cellStyle name="Moneda [0] 8 3 2 3" xfId="1939" xr:uid="{FED01898-4898-4F41-A819-6D66D0ECBC6C}"/>
    <cellStyle name="Moneda [0] 8 3 2 3 2" xfId="4354" xr:uid="{FB1770E6-99F5-47A3-8C6E-DE3D5DEB1279}"/>
    <cellStyle name="Moneda [0] 8 3 2 3 2 2" xfId="12337" xr:uid="{82B86CB2-B4A1-4794-9259-05EF6C142257}"/>
    <cellStyle name="Moneda [0] 8 3 2 3 2 2 2" xfId="43385" xr:uid="{8A668715-066B-4892-8ADC-3EBDC2A79EFD}"/>
    <cellStyle name="Moneda [0] 8 3 2 3 2 3" xfId="26516" xr:uid="{D2B91948-D7E0-4C8B-9B42-D7E5049EE7B6}"/>
    <cellStyle name="Moneda [0] 8 3 2 3 3" xfId="6768" xr:uid="{0DAB8950-4285-4898-B333-62EFCFFAF500}"/>
    <cellStyle name="Moneda [0] 8 3 2 3 3 2" xfId="15945" xr:uid="{2AF607B2-18D9-42EE-A2D8-A32EFEC539ED}"/>
    <cellStyle name="Moneda [0] 8 3 2 3 3 2 2" xfId="46992" xr:uid="{BFEB0115-4CA5-48CD-A568-6A60A3732E46}"/>
    <cellStyle name="Moneda [0] 8 3 2 3 3 3" xfId="30123" xr:uid="{C092C612-41DF-4AF1-8E3D-5A4581B4F67F}"/>
    <cellStyle name="Moneda [0] 8 3 2 3 4" xfId="20200" xr:uid="{D6C865CC-F78A-4489-A0F7-C189F13E289E}"/>
    <cellStyle name="Moneda [0] 8 3 2 3 4 2" xfId="51217" xr:uid="{623BEDBB-3991-488B-9334-B8B94A4706B3}"/>
    <cellStyle name="Moneda [0] 8 3 2 3 4 3" xfId="34348" xr:uid="{83997A63-0960-4841-BE1E-7ECD8E221794}"/>
    <cellStyle name="Moneda [0] 8 3 2 3 5" xfId="9179" xr:uid="{03728F06-902A-4BD1-BE34-8CA44B49FC4D}"/>
    <cellStyle name="Moneda [0] 8 3 2 3 5 2" xfId="40231" xr:uid="{0EF83D93-EDCB-41D0-9A9A-AE4FA818E250}"/>
    <cellStyle name="Moneda [0] 8 3 2 3 6" xfId="23362" xr:uid="{2A9E546D-8669-4AC2-B540-C5D8FB99074C}"/>
    <cellStyle name="Moneda [0] 8 3 2 4" xfId="1240" xr:uid="{632721B8-19D4-4C02-8A6A-41A370C7680A}"/>
    <cellStyle name="Moneda [0] 8 3 2 4 2" xfId="11639" xr:uid="{F7577E25-C7AD-472D-B178-CEAE3C4409B3}"/>
    <cellStyle name="Moneda [0] 8 3 2 4 2 2" xfId="42687" xr:uid="{BBE1A439-0588-42A5-BF24-3764CB651108}"/>
    <cellStyle name="Moneda [0] 8 3 2 4 3" xfId="25818" xr:uid="{D6F79E8A-BA22-4CD0-8696-3B627CBDB9AA}"/>
    <cellStyle name="Moneda [0] 8 3 2 5" xfId="3655" xr:uid="{32425D40-D1AE-491A-AB61-CD36307CDFEC}"/>
    <cellStyle name="Moneda [0] 8 3 2 5 2" xfId="15247" xr:uid="{C347E5CE-BEFB-4842-9297-9FA072866D58}"/>
    <cellStyle name="Moneda [0] 8 3 2 5 2 2" xfId="46294" xr:uid="{755A0265-C245-4B72-89CD-443AAEAEA8EE}"/>
    <cellStyle name="Moneda [0] 8 3 2 5 3" xfId="29425" xr:uid="{DE0239EC-DE2E-4144-AB3A-BFA2CFBE7D06}"/>
    <cellStyle name="Moneda [0] 8 3 2 6" xfId="6070" xr:uid="{EDDA4CA7-B23C-4BA7-9651-5BECCFA48205}"/>
    <cellStyle name="Moneda [0] 8 3 2 6 2" xfId="19502" xr:uid="{06A0D4AC-EEB1-4E9C-BF3B-2D2F3D38AB7B}"/>
    <cellStyle name="Moneda [0] 8 3 2 6 2 2" xfId="50519" xr:uid="{2F83E30D-9F43-4F81-8FDD-076310810B92}"/>
    <cellStyle name="Moneda [0] 8 3 2 6 3" xfId="33650" xr:uid="{B07A183E-C378-4179-9E44-A10108320FA0}"/>
    <cellStyle name="Moneda [0] 8 3 2 7" xfId="8481" xr:uid="{9985E91A-9429-4230-9285-5A0D5FEB27DB}"/>
    <cellStyle name="Moneda [0] 8 3 2 7 2" xfId="39533" xr:uid="{7E63F1AC-689B-4FC6-B254-46677DDD680C}"/>
    <cellStyle name="Moneda [0] 8 3 2 8" xfId="22664" xr:uid="{02D09639-B9CB-4F27-A347-E1D669EA0A34}"/>
    <cellStyle name="Moneda [0] 8 3 20" xfId="37730" xr:uid="{06FF9AD0-9DE2-49E3-99B3-1C12BE4854D8}"/>
    <cellStyle name="Moneda [0] 8 3 20 2" xfId="54599" xr:uid="{259CCE8A-B71B-4485-8AAE-466B86F10108}"/>
    <cellStyle name="Moneda [0] 8 3 21" xfId="38032" xr:uid="{E71ED6BC-3F70-4281-A0B0-214BAB789033}"/>
    <cellStyle name="Moneda [0] 8 3 21 2" xfId="54901" xr:uid="{8769CA2A-9B84-4384-9D94-5C7EC86AD8A3}"/>
    <cellStyle name="Moneda [0] 8 3 22" xfId="38334" xr:uid="{B144C010-4284-4A56-9588-80D84F9D7221}"/>
    <cellStyle name="Moneda [0] 8 3 22 2" xfId="55203" xr:uid="{FFA114B8-8CC3-4CB1-8E82-5B87A1C8EB48}"/>
    <cellStyle name="Moneda [0] 8 3 23" xfId="38634" xr:uid="{925191F1-44F9-4F44-852F-4ECD276C654C}"/>
    <cellStyle name="Moneda [0] 8 3 23 2" xfId="55503" xr:uid="{D219D14F-898F-4C84-9DAD-111771906FE3}"/>
    <cellStyle name="Moneda [0] 8 3 24" xfId="38934" xr:uid="{8A6C40E6-493D-44B5-8F3E-2B330833C569}"/>
    <cellStyle name="Moneda [0] 8 3 24 2" xfId="55803" xr:uid="{65CF5C63-7281-4CAD-B32C-637B3222439F}"/>
    <cellStyle name="Moneda [0] 8 3 25" xfId="39204" xr:uid="{333210B3-1FF3-4E0C-BE3B-63341C1E81A9}"/>
    <cellStyle name="Moneda [0] 8 3 26" xfId="22335" xr:uid="{E6A3D209-2E67-4B60-A503-0AFDE2ED3654}"/>
    <cellStyle name="Moneda [0] 8 3 3" xfId="2241" xr:uid="{2D795C2F-248C-4A50-9DE4-FC712BE0111D}"/>
    <cellStyle name="Moneda [0] 8 3 3 2" xfId="4656" xr:uid="{75FE8EE3-30F1-4901-BFAE-4AB2D0986E04}"/>
    <cellStyle name="Moneda [0] 8 3 3 2 2" xfId="12639" xr:uid="{0206275A-A9A1-47F6-89E0-E4399B03A877}"/>
    <cellStyle name="Moneda [0] 8 3 3 2 2 2" xfId="43687" xr:uid="{AE14B754-C706-4168-B44C-373BF1C12E11}"/>
    <cellStyle name="Moneda [0] 8 3 3 2 3" xfId="26818" xr:uid="{C113F3A6-55E5-4609-A912-13F381386504}"/>
    <cellStyle name="Moneda [0] 8 3 3 3" xfId="7070" xr:uid="{312ECD16-AD11-4DF9-A5D3-A5200EEBC5E6}"/>
    <cellStyle name="Moneda [0] 8 3 3 3 2" xfId="16247" xr:uid="{9891725D-70EB-409B-8C84-DE774849DB6A}"/>
    <cellStyle name="Moneda [0] 8 3 3 3 2 2" xfId="47294" xr:uid="{9040C8FD-B047-4E01-B2DC-EC23A5072834}"/>
    <cellStyle name="Moneda [0] 8 3 3 3 3" xfId="30425" xr:uid="{CFA69448-16D7-472B-BA74-D8F79D9FAB7E}"/>
    <cellStyle name="Moneda [0] 8 3 3 4" xfId="20502" xr:uid="{D4DB5A65-BD21-421F-9A8E-7A7E9635E2FF}"/>
    <cellStyle name="Moneda [0] 8 3 3 4 2" xfId="51519" xr:uid="{950609E7-E4AC-46E7-9421-3C85E655D898}"/>
    <cellStyle name="Moneda [0] 8 3 3 4 3" xfId="34650" xr:uid="{5645D2FD-5451-47EF-8C3B-A8113B36D51C}"/>
    <cellStyle name="Moneda [0] 8 3 3 5" xfId="9481" xr:uid="{5FB404A2-B598-4BC3-8E09-1F621C6433E9}"/>
    <cellStyle name="Moneda [0] 8 3 3 5 2" xfId="40533" xr:uid="{C1F53D9C-D8F4-4D32-B0C5-695702DA0678}"/>
    <cellStyle name="Moneda [0] 8 3 3 6" xfId="23664" xr:uid="{0D8247FE-D9EF-43F2-BE95-A4C18EA2A1FF}"/>
    <cellStyle name="Moneda [0] 8 3 4" xfId="2594" xr:uid="{D0007281-47F2-4AAE-AFC1-17F6ECAE774C}"/>
    <cellStyle name="Moneda [0] 8 3 4 2" xfId="5009" xr:uid="{A64F7B44-6681-4179-9EDB-C8DA5C907031}"/>
    <cellStyle name="Moneda [0] 8 3 4 2 2" xfId="12992" xr:uid="{755A9838-2003-41F7-8511-E54861A46319}"/>
    <cellStyle name="Moneda [0] 8 3 4 2 2 2" xfId="44040" xr:uid="{43127427-1B5B-4914-8A9F-E2E1AFF3E7B9}"/>
    <cellStyle name="Moneda [0] 8 3 4 2 3" xfId="27171" xr:uid="{53979443-4FD9-47C2-A1A7-AE8DB22D3DE6}"/>
    <cellStyle name="Moneda [0] 8 3 4 3" xfId="7423" xr:uid="{84C56F4B-617C-4B54-81D2-743D942C0B7D}"/>
    <cellStyle name="Moneda [0] 8 3 4 3 2" xfId="16600" xr:uid="{D9C43844-9055-4C39-8C14-DFB1FF10B871}"/>
    <cellStyle name="Moneda [0] 8 3 4 3 2 2" xfId="47647" xr:uid="{157470CB-6C7C-44B4-B2DB-D6360FDD39BF}"/>
    <cellStyle name="Moneda [0] 8 3 4 3 3" xfId="30778" xr:uid="{412CC735-76E3-4F9A-BB97-AB7DADE8128C}"/>
    <cellStyle name="Moneda [0] 8 3 4 4" xfId="20855" xr:uid="{EDD75F68-BBC6-4006-A47B-3E0D00A98762}"/>
    <cellStyle name="Moneda [0] 8 3 4 4 2" xfId="51872" xr:uid="{C48F71D4-C6AA-47C2-94F3-B88CF8F05FD9}"/>
    <cellStyle name="Moneda [0] 8 3 4 4 3" xfId="35003" xr:uid="{AD9C3B1F-0EAC-4376-AD62-4749E5B90C32}"/>
    <cellStyle name="Moneda [0] 8 3 4 5" xfId="9834" xr:uid="{C0229956-75EE-4F16-AFD3-E8A9F4409105}"/>
    <cellStyle name="Moneda [0] 8 3 4 5 2" xfId="40886" xr:uid="{6EF4779E-9D87-4F67-9245-B30EF518B192}"/>
    <cellStyle name="Moneda [0] 8 3 4 6" xfId="24017" xr:uid="{345E8E0C-FFA2-464B-A6D0-304F918C6F5A}"/>
    <cellStyle name="Moneda [0] 8 3 5" xfId="1587" xr:uid="{58EC6F97-D120-4EBE-B10C-F950E0E2A833}"/>
    <cellStyle name="Moneda [0] 8 3 5 2" xfId="4002" xr:uid="{CEF252C1-821E-47DE-A17B-94FD31937956}"/>
    <cellStyle name="Moneda [0] 8 3 5 2 2" xfId="11985" xr:uid="{0D664C94-494D-47C7-84A0-F540C2719EC0}"/>
    <cellStyle name="Moneda [0] 8 3 5 2 2 2" xfId="43033" xr:uid="{595A1B44-D0FA-42B6-80ED-6869D6FA546F}"/>
    <cellStyle name="Moneda [0] 8 3 5 2 3" xfId="26164" xr:uid="{AC99D4AD-C476-4EDA-B99C-E10CBEA01807}"/>
    <cellStyle name="Moneda [0] 8 3 5 3" xfId="6416" xr:uid="{85B7C5A7-D005-48FA-B029-79713CD9F578}"/>
    <cellStyle name="Moneda [0] 8 3 5 3 2" xfId="15593" xr:uid="{821683A7-D348-49B4-8C63-80A7758F2654}"/>
    <cellStyle name="Moneda [0] 8 3 5 3 2 2" xfId="46640" xr:uid="{A573898A-ADEA-448A-8954-878EEEF75776}"/>
    <cellStyle name="Moneda [0] 8 3 5 3 3" xfId="29771" xr:uid="{DC8B62F6-0FE6-47B2-8C52-8C3F0386FDDA}"/>
    <cellStyle name="Moneda [0] 8 3 5 4" xfId="19848" xr:uid="{FCF9E91A-4776-4CC4-8807-73A1D2CE434A}"/>
    <cellStyle name="Moneda [0] 8 3 5 4 2" xfId="50865" xr:uid="{FF7B77DC-A549-4CC3-BC04-E60050F698E8}"/>
    <cellStyle name="Moneda [0] 8 3 5 4 3" xfId="33996" xr:uid="{CC58C124-C694-4A43-9313-79AAD2AFCE04}"/>
    <cellStyle name="Moneda [0] 8 3 5 5" xfId="8827" xr:uid="{61A5B15C-2760-4D10-A719-BA7C77FE89AB}"/>
    <cellStyle name="Moneda [0] 8 3 5 5 2" xfId="39879" xr:uid="{AA601136-7CA7-4C56-AE7B-8DA9726BD71A}"/>
    <cellStyle name="Moneda [0] 8 3 5 6" xfId="23010" xr:uid="{2267CF59-923D-4939-9CB7-A76A04473443}"/>
    <cellStyle name="Moneda [0] 8 3 6" xfId="911" xr:uid="{99548580-A5E1-476B-AD12-AB5B617FD3B4}"/>
    <cellStyle name="Moneda [0] 8 3 6 2" xfId="13755" xr:uid="{4850DCF2-DD83-4018-95EA-54B79147B130}"/>
    <cellStyle name="Moneda [0] 8 3 6 2 2" xfId="44803" xr:uid="{E83B9E1A-6C00-4EA2-BB15-793B6ACCB989}"/>
    <cellStyle name="Moneda [0] 8 3 6 2 3" xfId="27934" xr:uid="{E3B98085-FFC6-4CD9-BB58-62EFD86692D7}"/>
    <cellStyle name="Moneda [0] 8 3 6 3" xfId="17363" xr:uid="{6FCF9103-A182-4B4C-9DBB-5FAB9AA4BF7B}"/>
    <cellStyle name="Moneda [0] 8 3 6 3 2" xfId="48410" xr:uid="{8D6C93A4-F3FD-411D-BDB8-3471C7EFA338}"/>
    <cellStyle name="Moneda [0] 8 3 6 3 3" xfId="31541" xr:uid="{9C0D4A6A-1C1D-4B02-8BFA-97E25A7C20F8}"/>
    <cellStyle name="Moneda [0] 8 3 6 4" xfId="21618" xr:uid="{7C3BB122-D33E-45EE-82FB-8122C066B944}"/>
    <cellStyle name="Moneda [0] 8 3 6 4 2" xfId="52635" xr:uid="{410D710A-1B9E-43EE-82DB-6D0DDF685B01}"/>
    <cellStyle name="Moneda [0] 8 3 6 4 3" xfId="35766" xr:uid="{9255633B-AF68-40D0-AB22-218D329E5581}"/>
    <cellStyle name="Moneda [0] 8 3 6 5" xfId="10597" xr:uid="{4F64D8AA-E778-4734-974D-1195641D9005}"/>
    <cellStyle name="Moneda [0] 8 3 6 5 2" xfId="41649" xr:uid="{27753B7F-2EDD-4B84-86FC-04FFB7325625}"/>
    <cellStyle name="Moneda [0] 8 3 6 6" xfId="24780" xr:uid="{638F10AC-A399-4ADC-A5BA-00C28C5D2C74}"/>
    <cellStyle name="Moneda [0] 8 3 7" xfId="3326" xr:uid="{E72A9C3E-E058-457D-BA33-001615FBD419}"/>
    <cellStyle name="Moneda [0] 8 3 7 2" xfId="14052" xr:uid="{5B4DB421-6CF6-489C-959C-D5E11A6A0B5D}"/>
    <cellStyle name="Moneda [0] 8 3 7 2 2" xfId="45100" xr:uid="{58493478-1DB9-4CDC-861F-BB76CFA724C9}"/>
    <cellStyle name="Moneda [0] 8 3 7 2 3" xfId="28231" xr:uid="{0606747A-A770-4D42-98C6-015B5474142C}"/>
    <cellStyle name="Moneda [0] 8 3 7 3" xfId="17660" xr:uid="{35FEBA64-9DE2-4E15-BF15-B51C3DEF28FF}"/>
    <cellStyle name="Moneda [0] 8 3 7 3 2" xfId="48707" xr:uid="{BD3112EE-1CD3-4C34-9588-53C0323E14DF}"/>
    <cellStyle name="Moneda [0] 8 3 7 3 3" xfId="31838" xr:uid="{93F0D6E6-7074-4C4B-9748-DB2335021976}"/>
    <cellStyle name="Moneda [0] 8 3 7 4" xfId="21915" xr:uid="{9C55465A-CE87-40F5-8558-1B7B9BC1E091}"/>
    <cellStyle name="Moneda [0] 8 3 7 4 2" xfId="52932" xr:uid="{1EBE26E0-7862-492B-BDA6-AB8497A46F2C}"/>
    <cellStyle name="Moneda [0] 8 3 7 4 3" xfId="36063" xr:uid="{2A21B035-6F6E-4FEA-AC97-96BF6B61DA0E}"/>
    <cellStyle name="Moneda [0] 8 3 7 5" xfId="10894" xr:uid="{D3DB2707-E072-4405-A034-1A92D64432EB}"/>
    <cellStyle name="Moneda [0] 8 3 7 5 2" xfId="41946" xr:uid="{A35414CC-001E-4BFD-B798-CE0B710D8EB3}"/>
    <cellStyle name="Moneda [0] 8 3 7 6" xfId="25077" xr:uid="{1C39ACFB-E3C8-4141-82FC-F83F3DC7C80B}"/>
    <cellStyle name="Moneda [0] 8 3 8" xfId="5741" xr:uid="{37CA9286-96D4-496F-B589-0D96F97195DA}"/>
    <cellStyle name="Moneda [0] 8 3 8 2" xfId="14233" xr:uid="{F7827E5C-5D97-4AC5-B023-09649A144186}"/>
    <cellStyle name="Moneda [0] 8 3 8 2 2" xfId="45281" xr:uid="{E248AFCC-5031-4AE7-911F-8A266841CB8F}"/>
    <cellStyle name="Moneda [0] 8 3 8 2 3" xfId="28412" xr:uid="{67EAE1B9-FAA7-4406-A8DE-49A0DD5922F0}"/>
    <cellStyle name="Moneda [0] 8 3 8 3" xfId="17845" xr:uid="{951E6C58-A2C6-4F35-9EAF-3D4DB092DFF5}"/>
    <cellStyle name="Moneda [0] 8 3 8 3 2" xfId="48892" xr:uid="{9E575EE6-77B4-45E3-89DF-69DC8071406A}"/>
    <cellStyle name="Moneda [0] 8 3 8 3 3" xfId="32023" xr:uid="{22BACAB5-183A-47FC-BBA9-47DC05E34A46}"/>
    <cellStyle name="Moneda [0] 8 3 8 4" xfId="22096" xr:uid="{8EFDDEDE-0B1A-4CF5-97F5-84CF55567C63}"/>
    <cellStyle name="Moneda [0] 8 3 8 4 2" xfId="53113" xr:uid="{951DC8EC-9C6D-4711-BC98-B2CEEC309058}"/>
    <cellStyle name="Moneda [0] 8 3 8 4 3" xfId="36244" xr:uid="{688B365B-0286-4B0A-9BA4-2CFC26DB61D1}"/>
    <cellStyle name="Moneda [0] 8 3 8 5" xfId="11079" xr:uid="{9D648DB4-CDB6-479F-81E7-057CF71F0CFE}"/>
    <cellStyle name="Moneda [0] 8 3 8 5 2" xfId="42127" xr:uid="{E9FAF2F7-477F-431A-9E98-6CD9F9E3E9F5}"/>
    <cellStyle name="Moneda [0] 8 3 8 6" xfId="25258" xr:uid="{F69D198B-1F5A-4072-9751-9F23005C17C9}"/>
    <cellStyle name="Moneda [0] 8 3 9" xfId="11310" xr:uid="{67BC335E-0F49-4735-85ED-496CE2D38688}"/>
    <cellStyle name="Moneda [0] 8 3 9 2" xfId="14918" xr:uid="{3D9BDB82-CB46-4319-9896-5F8E5D0C07C6}"/>
    <cellStyle name="Moneda [0] 8 3 9 2 2" xfId="45965" xr:uid="{B406A711-6875-4878-BB6D-A71056DE750D}"/>
    <cellStyle name="Moneda [0] 8 3 9 2 3" xfId="29096" xr:uid="{4D8EEB1E-79FC-4CEB-8745-1A2AC754A42E}"/>
    <cellStyle name="Moneda [0] 8 3 9 3" xfId="19173" xr:uid="{1E0AAA71-880A-42B9-B950-998FF472909E}"/>
    <cellStyle name="Moneda [0] 8 3 9 3 2" xfId="50190" xr:uid="{5BBC6EBC-5964-42ED-BA24-17007D3886E0}"/>
    <cellStyle name="Moneda [0] 8 3 9 3 3" xfId="33321" xr:uid="{8B2ECA2E-DD7F-497C-94AD-3F847B1046D4}"/>
    <cellStyle name="Moneda [0] 8 3 9 4" xfId="42358" xr:uid="{A714F1FC-4B3E-482F-A8A8-01FDEA12AD96}"/>
    <cellStyle name="Moneda [0] 8 3 9 5" xfId="25489" xr:uid="{B4014A2B-52CD-40FB-B00C-FE07E010052F}"/>
    <cellStyle name="Moneda [0] 8 30" xfId="38932" xr:uid="{E67FE06C-682C-4947-B3BB-4EAF3A4020EE}"/>
    <cellStyle name="Moneda [0] 8 30 2" xfId="55801" xr:uid="{0F55D671-CF0F-4189-AB5B-3F5DE4A8A90F}"/>
    <cellStyle name="Moneda [0] 8 31" xfId="39029" xr:uid="{5E23FAC7-47AC-4368-A208-E1F7B243552D}"/>
    <cellStyle name="Moneda [0] 8 32" xfId="22160" xr:uid="{4DE78A02-5094-4F75-878E-1CC67E3DBC33}"/>
    <cellStyle name="Moneda [0] 8 4" xfId="214" xr:uid="{E5E92397-5880-4649-B5B6-0B83538EC3C6}"/>
    <cellStyle name="Moneda [0] 8 4 10" xfId="14811" xr:uid="{55994D77-D910-4E8C-B300-E9714F04E536}"/>
    <cellStyle name="Moneda [0] 8 4 10 2" xfId="45858" xr:uid="{E07E7B84-538D-46AB-A5CE-62D85E6A885C}"/>
    <cellStyle name="Moneda [0] 8 4 10 3" xfId="28989" xr:uid="{B9E2A89F-0AB9-4BC0-A38C-43A9982D810E}"/>
    <cellStyle name="Moneda [0] 8 4 11" xfId="18161" xr:uid="{F3004F48-446E-43AD-947A-7412BC63FD87}"/>
    <cellStyle name="Moneda [0] 8 4 11 2" xfId="49178" xr:uid="{14AD6469-A4B1-41BA-9617-0D5A154CB0A2}"/>
    <cellStyle name="Moneda [0] 8 4 11 3" xfId="32309" xr:uid="{578469F1-FF63-4E09-9826-52DEFC75E3CC}"/>
    <cellStyle name="Moneda [0] 8 4 12" xfId="18461" xr:uid="{109E1B76-4146-498D-A6DF-0866169FE8AC}"/>
    <cellStyle name="Moneda [0] 8 4 12 2" xfId="49478" xr:uid="{80758E24-EF08-4298-B6F0-3852B75D9A68}"/>
    <cellStyle name="Moneda [0] 8 4 12 3" xfId="32609" xr:uid="{56F3512B-260F-4979-8DA7-78A880B9607F}"/>
    <cellStyle name="Moneda [0] 8 4 13" xfId="18761" xr:uid="{DA32281C-A223-47AD-A007-DA6AF3ACB732}"/>
    <cellStyle name="Moneda [0] 8 4 13 2" xfId="49778" xr:uid="{F3D58AE0-0EAE-48F6-B7B8-5C4DB4080A13}"/>
    <cellStyle name="Moneda [0] 8 4 13 3" xfId="32909" xr:uid="{71F513F6-DA3A-49DC-AB9E-33EC092B8297}"/>
    <cellStyle name="Moneda [0] 8 4 14" xfId="19066" xr:uid="{40A3A345-445E-4F30-85BD-7F238F866F93}"/>
    <cellStyle name="Moneda [0] 8 4 14 2" xfId="50083" xr:uid="{AEC05A48-156D-4181-94A0-B7DDC2EE5DDC}"/>
    <cellStyle name="Moneda [0] 8 4 14 3" xfId="33214" xr:uid="{5B9E09CF-6CEB-4DE7-9E16-3E0A28FF6AFB}"/>
    <cellStyle name="Moneda [0] 8 4 15" xfId="8045" xr:uid="{152A58F3-AC94-4DA7-925E-8F8501D029A8}"/>
    <cellStyle name="Moneda [0] 8 4 15 2" xfId="53382" xr:uid="{0648AA35-BDF3-4C16-9891-57C3D2D17F4D}"/>
    <cellStyle name="Moneda [0] 8 4 15 3" xfId="36513" xr:uid="{E65BCA42-38A5-4A29-B41E-302C8B9F4CEA}"/>
    <cellStyle name="Moneda [0] 8 4 16" xfId="36818" xr:uid="{F7C11F4C-C26A-47D5-9BBE-E324E9BE70C7}"/>
    <cellStyle name="Moneda [0] 8 4 16 2" xfId="53687" xr:uid="{58E099DF-426A-4529-8034-9EF373187A63}"/>
    <cellStyle name="Moneda [0] 8 4 17" xfId="37128" xr:uid="{DD91A0CD-B5A7-427C-ADFA-C37B2715A63E}"/>
    <cellStyle name="Moneda [0] 8 4 17 2" xfId="53997" xr:uid="{F9CB349B-BEA2-42D6-98B3-09290FEC4726}"/>
    <cellStyle name="Moneda [0] 8 4 18" xfId="37431" xr:uid="{5A313290-ADCB-4189-91A8-93985D212EF0}"/>
    <cellStyle name="Moneda [0] 8 4 18 2" xfId="54300" xr:uid="{D406D424-ECC1-4218-8FA9-98C71D519456}"/>
    <cellStyle name="Moneda [0] 8 4 19" xfId="37731" xr:uid="{EFB7E2C8-EE27-406E-BCAC-0076EC570A74}"/>
    <cellStyle name="Moneda [0] 8 4 19 2" xfId="54600" xr:uid="{235935C5-F243-4392-95E3-D5624F8927DA}"/>
    <cellStyle name="Moneda [0] 8 4 2" xfId="652" xr:uid="{C902E84C-39DD-4779-B5D7-0CB1BD5AD61E}"/>
    <cellStyle name="Moneda [0] 8 4 2 2" xfId="2924" xr:uid="{B3915758-E8B7-485F-9835-54E70C38F4B3}"/>
    <cellStyle name="Moneda [0] 8 4 2 2 2" xfId="5339" xr:uid="{F03A5500-BB61-4FB0-AC5B-8C76B915537C}"/>
    <cellStyle name="Moneda [0] 8 4 2 2 2 2" xfId="13322" xr:uid="{CB482206-73FB-48E9-A7C6-ABB620188F61}"/>
    <cellStyle name="Moneda [0] 8 4 2 2 2 2 2" xfId="44370" xr:uid="{4BC11D75-E749-4483-A803-EBC8C4E62294}"/>
    <cellStyle name="Moneda [0] 8 4 2 2 2 3" xfId="27501" xr:uid="{613787E8-ECCA-4703-96E9-95507230122B}"/>
    <cellStyle name="Moneda [0] 8 4 2 2 3" xfId="7753" xr:uid="{5EE4D6EC-BBF6-457C-ABD3-D09627DB21CA}"/>
    <cellStyle name="Moneda [0] 8 4 2 2 3 2" xfId="16930" xr:uid="{39BFE1F9-D8B6-49FA-A5C4-685171B3091D}"/>
    <cellStyle name="Moneda [0] 8 4 2 2 3 2 2" xfId="47977" xr:uid="{ECB8F7A8-6402-43EA-9F7F-700FD42B2D7E}"/>
    <cellStyle name="Moneda [0] 8 4 2 2 3 3" xfId="31108" xr:uid="{4A1C651B-D447-4E5E-A326-1C48D97FA6AB}"/>
    <cellStyle name="Moneda [0] 8 4 2 2 4" xfId="21185" xr:uid="{FD2F9764-9980-480A-9F73-A15FC96A5948}"/>
    <cellStyle name="Moneda [0] 8 4 2 2 4 2" xfId="52202" xr:uid="{8567EAAF-872D-4262-907D-E948E7791F71}"/>
    <cellStyle name="Moneda [0] 8 4 2 2 4 3" xfId="35333" xr:uid="{B3541088-0D09-4191-8179-D650E1CA2654}"/>
    <cellStyle name="Moneda [0] 8 4 2 2 5" xfId="10164" xr:uid="{A969A8E6-791D-468F-8AD0-F4877E15ED34}"/>
    <cellStyle name="Moneda [0] 8 4 2 2 5 2" xfId="41216" xr:uid="{0FD0218F-C5A7-4F68-AA72-F0C942C6D4B3}"/>
    <cellStyle name="Moneda [0] 8 4 2 2 6" xfId="24347" xr:uid="{89FE6FF7-9347-43B1-B29C-54DAE5E4E71D}"/>
    <cellStyle name="Moneda [0] 8 4 2 3" xfId="1832" xr:uid="{479F18B5-F857-4556-95CA-D76C663209E3}"/>
    <cellStyle name="Moneda [0] 8 4 2 3 2" xfId="4247" xr:uid="{7442982A-4612-45EB-B33E-8CE36ABBAB84}"/>
    <cellStyle name="Moneda [0] 8 4 2 3 2 2" xfId="12230" xr:uid="{8F970D0A-C334-4D06-91C7-48A86B8FFDC6}"/>
    <cellStyle name="Moneda [0] 8 4 2 3 2 2 2" xfId="43278" xr:uid="{8A01E86C-82A3-4757-BE6B-C1EC9DA8AFFE}"/>
    <cellStyle name="Moneda [0] 8 4 2 3 2 3" xfId="26409" xr:uid="{B862CC81-EB15-4DF2-9729-BA4742A0B52B}"/>
    <cellStyle name="Moneda [0] 8 4 2 3 3" xfId="6661" xr:uid="{D78DB001-03A2-4453-9418-44AB0D526BAC}"/>
    <cellStyle name="Moneda [0] 8 4 2 3 3 2" xfId="15838" xr:uid="{B5DB55C2-BE4B-4531-AFC6-D906341BACCF}"/>
    <cellStyle name="Moneda [0] 8 4 2 3 3 2 2" xfId="46885" xr:uid="{5607A3C3-F525-47AB-81EF-4D4417FD54C1}"/>
    <cellStyle name="Moneda [0] 8 4 2 3 3 3" xfId="30016" xr:uid="{DCB5DAF1-ED75-4776-98B1-513E5C9B6567}"/>
    <cellStyle name="Moneda [0] 8 4 2 3 4" xfId="20093" xr:uid="{CD258D3D-107A-43EC-8692-8F9190D0A373}"/>
    <cellStyle name="Moneda [0] 8 4 2 3 4 2" xfId="51110" xr:uid="{2E2EFF96-BD22-4268-B601-10628CE12F30}"/>
    <cellStyle name="Moneda [0] 8 4 2 3 4 3" xfId="34241" xr:uid="{C34AE3D6-402F-44DA-BB8C-580A7B4D88A7}"/>
    <cellStyle name="Moneda [0] 8 4 2 3 5" xfId="9072" xr:uid="{B9A11096-99DE-493C-B517-FC39A7425297}"/>
    <cellStyle name="Moneda [0] 8 4 2 3 5 2" xfId="40124" xr:uid="{D9056F68-59D7-4233-8894-998BC3954CB3}"/>
    <cellStyle name="Moneda [0] 8 4 2 3 6" xfId="23255" xr:uid="{CEC8505A-53BC-4F7E-95B6-B58059FA12D4}"/>
    <cellStyle name="Moneda [0] 8 4 2 4" xfId="1241" xr:uid="{53097066-53C5-403D-817B-A2F198D40236}"/>
    <cellStyle name="Moneda [0] 8 4 2 4 2" xfId="11640" xr:uid="{F389C07D-D29D-4B4F-9FCC-85ECDA76017A}"/>
    <cellStyle name="Moneda [0] 8 4 2 4 2 2" xfId="42688" xr:uid="{30B12E8E-22A0-4C92-9772-57E1B15B860C}"/>
    <cellStyle name="Moneda [0] 8 4 2 4 3" xfId="25819" xr:uid="{0A496EFA-4A9C-4E40-93BF-73277D33D2C1}"/>
    <cellStyle name="Moneda [0] 8 4 2 5" xfId="3656" xr:uid="{F00D220E-B05D-45D2-B029-8C83E5705FFF}"/>
    <cellStyle name="Moneda [0] 8 4 2 5 2" xfId="15248" xr:uid="{A566312B-01D7-46C2-BA57-C892F206D43F}"/>
    <cellStyle name="Moneda [0] 8 4 2 5 2 2" xfId="46295" xr:uid="{0E727861-6229-482C-BF8B-46358008A106}"/>
    <cellStyle name="Moneda [0] 8 4 2 5 3" xfId="29426" xr:uid="{531E922A-301F-4ED9-BD9B-C6007A2E04CD}"/>
    <cellStyle name="Moneda [0] 8 4 2 6" xfId="6071" xr:uid="{97A57832-F447-4051-A58B-AFA845299CEF}"/>
    <cellStyle name="Moneda [0] 8 4 2 6 2" xfId="19503" xr:uid="{63DFE081-54B1-4A21-A33D-9D30ACAE1FE3}"/>
    <cellStyle name="Moneda [0] 8 4 2 6 2 2" xfId="50520" xr:uid="{5042AD33-C4F7-4F84-AF05-CF6224264C58}"/>
    <cellStyle name="Moneda [0] 8 4 2 6 3" xfId="33651" xr:uid="{F1F31AB5-2BC5-4916-B22D-F51A1275B27B}"/>
    <cellStyle name="Moneda [0] 8 4 2 7" xfId="8482" xr:uid="{385AA8B1-983E-4A90-BF47-557CF41BC5BB}"/>
    <cellStyle name="Moneda [0] 8 4 2 7 2" xfId="39534" xr:uid="{891922ED-23B6-4BA8-ADC9-E83ECA9A1A5F}"/>
    <cellStyle name="Moneda [0] 8 4 2 8" xfId="22665" xr:uid="{858F4D77-6987-47D4-AFEA-FDB7F3F38CA7}"/>
    <cellStyle name="Moneda [0] 8 4 20" xfId="38033" xr:uid="{342FC821-092E-49D2-AAF4-3AA663BB0228}"/>
    <cellStyle name="Moneda [0] 8 4 20 2" xfId="54902" xr:uid="{195C512B-C9F3-4B8F-8DC8-C6B3EA63B23D}"/>
    <cellStyle name="Moneda [0] 8 4 21" xfId="38335" xr:uid="{77F98587-1FDB-408D-AE05-0DE9A6C6B67B}"/>
    <cellStyle name="Moneda [0] 8 4 21 2" xfId="55204" xr:uid="{F46110F7-F2AA-46DA-8EA5-8414779F0A1E}"/>
    <cellStyle name="Moneda [0] 8 4 22" xfId="38635" xr:uid="{4CD62A1E-799F-4CEB-B5E0-3CA3B135FF77}"/>
    <cellStyle name="Moneda [0] 8 4 22 2" xfId="55504" xr:uid="{B88A8604-4516-4425-BFE1-65EF91AFEC71}"/>
    <cellStyle name="Moneda [0] 8 4 23" xfId="38935" xr:uid="{4B416C33-5D45-4FE9-9035-22746382AF55}"/>
    <cellStyle name="Moneda [0] 8 4 23 2" xfId="55804" xr:uid="{786E4136-5A55-487A-8A22-860261AA2C7A}"/>
    <cellStyle name="Moneda [0] 8 4 24" xfId="39097" xr:uid="{FD0CABB8-674C-4C87-89FC-8CF35C4CD49D}"/>
    <cellStyle name="Moneda [0] 8 4 25" xfId="22228" xr:uid="{021CFBB7-1AE2-4A5F-8B1C-BF0C4972D5F2}"/>
    <cellStyle name="Moneda [0] 8 4 3" xfId="2320" xr:uid="{CD4CF6D1-E357-4BE4-A96C-531352F01BF4}"/>
    <cellStyle name="Moneda [0] 8 4 3 2" xfId="4735" xr:uid="{BF7EBB7C-2093-4BEE-AF2F-1794D74B7482}"/>
    <cellStyle name="Moneda [0] 8 4 3 2 2" xfId="12718" xr:uid="{8E176BB8-08C1-43BA-A335-3B98E3626DB5}"/>
    <cellStyle name="Moneda [0] 8 4 3 2 2 2" xfId="43766" xr:uid="{F01ECE18-F095-4A20-952D-7973A2CC97AE}"/>
    <cellStyle name="Moneda [0] 8 4 3 2 3" xfId="26897" xr:uid="{30325040-43C6-421B-A7FA-6F1AC17994B9}"/>
    <cellStyle name="Moneda [0] 8 4 3 3" xfId="7149" xr:uid="{52D8540C-CA67-4100-9CFE-79D208A80393}"/>
    <cellStyle name="Moneda [0] 8 4 3 3 2" xfId="16326" xr:uid="{D7BB7E2A-334F-4F96-8915-B26932C47E01}"/>
    <cellStyle name="Moneda [0] 8 4 3 3 2 2" xfId="47373" xr:uid="{AFF58187-DA20-49F4-BB0A-C45FFC90C2A7}"/>
    <cellStyle name="Moneda [0] 8 4 3 3 3" xfId="30504" xr:uid="{5177234F-3949-4D31-9C28-3BBE01CDFF76}"/>
    <cellStyle name="Moneda [0] 8 4 3 4" xfId="20581" xr:uid="{394917B3-1963-4C24-A123-ABD74526DBB4}"/>
    <cellStyle name="Moneda [0] 8 4 3 4 2" xfId="51598" xr:uid="{13BD6B43-80F7-4D0F-8FAB-C83EC7F2AAEE}"/>
    <cellStyle name="Moneda [0] 8 4 3 4 3" xfId="34729" xr:uid="{C40CD2BC-5CB9-4D8C-8488-01C3663B4DAD}"/>
    <cellStyle name="Moneda [0] 8 4 3 5" xfId="9560" xr:uid="{B24FFE2F-D6FF-4116-8B97-FF03C6F09E5C}"/>
    <cellStyle name="Moneda [0] 8 4 3 5 2" xfId="40612" xr:uid="{D3FC1FEA-5B2C-4E61-B9AF-3D4132558BB6}"/>
    <cellStyle name="Moneda [0] 8 4 3 6" xfId="23743" xr:uid="{C0350A73-4FB1-4E05-B639-B11616D64EAC}"/>
    <cellStyle name="Moneda [0] 8 4 4" xfId="2487" xr:uid="{F10CB5A6-458C-435E-89CC-8AB005657BB2}"/>
    <cellStyle name="Moneda [0] 8 4 4 2" xfId="4902" xr:uid="{58CA8BDC-70AA-4ED7-9595-A29BFAAC8263}"/>
    <cellStyle name="Moneda [0] 8 4 4 2 2" xfId="12885" xr:uid="{0704B3C7-F84C-4C55-A471-3B078B231402}"/>
    <cellStyle name="Moneda [0] 8 4 4 2 2 2" xfId="43933" xr:uid="{809E3AB3-138B-4514-8802-07CE1EFFFA3F}"/>
    <cellStyle name="Moneda [0] 8 4 4 2 3" xfId="27064" xr:uid="{2D74E604-99E8-4E4F-AE14-4150E67051FB}"/>
    <cellStyle name="Moneda [0] 8 4 4 3" xfId="7316" xr:uid="{024A5182-11B2-4B6B-BC8C-9AE267E049D3}"/>
    <cellStyle name="Moneda [0] 8 4 4 3 2" xfId="16493" xr:uid="{A24A6E11-E02C-4B55-B4D3-1E6A12A2A6A8}"/>
    <cellStyle name="Moneda [0] 8 4 4 3 2 2" xfId="47540" xr:uid="{2B29DBA9-2135-4ED9-BF5D-D1129B4EC828}"/>
    <cellStyle name="Moneda [0] 8 4 4 3 3" xfId="30671" xr:uid="{135694EF-49E6-40D6-9A0A-806FE983E982}"/>
    <cellStyle name="Moneda [0] 8 4 4 4" xfId="20748" xr:uid="{4CE00BFF-43BD-48A0-BBBD-D4DD014BE7FD}"/>
    <cellStyle name="Moneda [0] 8 4 4 4 2" xfId="51765" xr:uid="{A03029A7-12A3-4C55-8AAE-C8AD23B82B81}"/>
    <cellStyle name="Moneda [0] 8 4 4 4 3" xfId="34896" xr:uid="{B9BBF983-10B1-44F0-9EC1-D5B191760FBF}"/>
    <cellStyle name="Moneda [0] 8 4 4 5" xfId="9727" xr:uid="{6BC30110-9B39-4E7F-99CA-3D8A7DA360AE}"/>
    <cellStyle name="Moneda [0] 8 4 4 5 2" xfId="40779" xr:uid="{5673814A-AA08-4633-A029-AA046D9FA088}"/>
    <cellStyle name="Moneda [0] 8 4 4 6" xfId="23910" xr:uid="{5774324A-F9C7-48A4-8BA8-5E85B634C3FE}"/>
    <cellStyle name="Moneda [0] 8 4 5" xfId="1666" xr:uid="{53CED562-05DA-4088-A86C-0B4D70840834}"/>
    <cellStyle name="Moneda [0] 8 4 5 2" xfId="4081" xr:uid="{F61943B6-99AE-42F1-966E-A29EC23DC9F1}"/>
    <cellStyle name="Moneda [0] 8 4 5 2 2" xfId="12064" xr:uid="{BDF709C7-68B1-4A6B-9D1E-EBD83612BB37}"/>
    <cellStyle name="Moneda [0] 8 4 5 2 2 2" xfId="43112" xr:uid="{7D9B76F7-92C1-41FD-B712-BCD667DD89D0}"/>
    <cellStyle name="Moneda [0] 8 4 5 2 3" xfId="26243" xr:uid="{AA71664B-6E83-4DF0-BD7F-A7BE77B69B61}"/>
    <cellStyle name="Moneda [0] 8 4 5 3" xfId="6495" xr:uid="{5A0800B4-F429-42E6-9E0B-A0F48E2B5F68}"/>
    <cellStyle name="Moneda [0] 8 4 5 3 2" xfId="15672" xr:uid="{690DDC10-3462-4DD7-999B-671E6660D524}"/>
    <cellStyle name="Moneda [0] 8 4 5 3 2 2" xfId="46719" xr:uid="{F7482CA9-1C50-489C-8BC1-6C28F76CC9DA}"/>
    <cellStyle name="Moneda [0] 8 4 5 3 3" xfId="29850" xr:uid="{E592045F-9F43-481F-A6E7-27ECD8568FEF}"/>
    <cellStyle name="Moneda [0] 8 4 5 4" xfId="19927" xr:uid="{510FD0DC-5AE9-4FB1-9415-5818811926B4}"/>
    <cellStyle name="Moneda [0] 8 4 5 4 2" xfId="50944" xr:uid="{3BBB8038-964D-4DB4-8D73-C7E39FF74399}"/>
    <cellStyle name="Moneda [0] 8 4 5 4 3" xfId="34075" xr:uid="{E07BA0E9-3F95-44EA-BADD-B394673B0ACA}"/>
    <cellStyle name="Moneda [0] 8 4 5 5" xfId="8906" xr:uid="{818F7B46-E78A-49FD-840D-4AF30AE5C377}"/>
    <cellStyle name="Moneda [0] 8 4 5 5 2" xfId="39958" xr:uid="{502CAB31-FA27-4C74-8704-DCED3330DAEA}"/>
    <cellStyle name="Moneda [0] 8 4 5 6" xfId="23089" xr:uid="{D1E22073-DE45-4CA4-A856-6B488E44E1A1}"/>
    <cellStyle name="Moneda [0] 8 4 6" xfId="804" xr:uid="{4E637E0B-2569-4B3A-AB29-63FE6154FDAD}"/>
    <cellStyle name="Moneda [0] 8 4 6 2" xfId="13756" xr:uid="{D5EAF439-8EA8-4104-8536-4806D26220CC}"/>
    <cellStyle name="Moneda [0] 8 4 6 2 2" xfId="44804" xr:uid="{ECC5134B-84CE-450A-8F56-2E5EB307B566}"/>
    <cellStyle name="Moneda [0] 8 4 6 2 3" xfId="27935" xr:uid="{D90C2BB5-1B58-4E29-9918-8491FA5A6A7A}"/>
    <cellStyle name="Moneda [0] 8 4 6 3" xfId="17364" xr:uid="{AAAC551B-D04C-42CC-8651-99A30D0AD352}"/>
    <cellStyle name="Moneda [0] 8 4 6 3 2" xfId="48411" xr:uid="{8A3EDC9D-A909-4C98-BDDA-070DFA27E15F}"/>
    <cellStyle name="Moneda [0] 8 4 6 3 3" xfId="31542" xr:uid="{A31EEBD7-B331-487B-AD46-8D9DAE0F410F}"/>
    <cellStyle name="Moneda [0] 8 4 6 4" xfId="21619" xr:uid="{27F88960-77DD-4318-AF8E-E67C3C3FC5E3}"/>
    <cellStyle name="Moneda [0] 8 4 6 4 2" xfId="52636" xr:uid="{B25AEC1D-303F-4811-89D9-FE17FFCBD82B}"/>
    <cellStyle name="Moneda [0] 8 4 6 4 3" xfId="35767" xr:uid="{ACCFBF60-24DC-4533-8717-F162A7E52998}"/>
    <cellStyle name="Moneda [0] 8 4 6 5" xfId="10598" xr:uid="{59701951-CD3B-448D-9892-9AF0AD198294}"/>
    <cellStyle name="Moneda [0] 8 4 6 5 2" xfId="41650" xr:uid="{E899E46F-FE49-4F4C-8A81-10E5A142C40D}"/>
    <cellStyle name="Moneda [0] 8 4 6 6" xfId="24781" xr:uid="{8991959A-EF19-4431-B1D8-F61390F5775B}"/>
    <cellStyle name="Moneda [0] 8 4 7" xfId="3219" xr:uid="{88F901CA-70A6-41EC-8654-C64DA39309F0}"/>
    <cellStyle name="Moneda [0] 8 4 7 2" xfId="14053" xr:uid="{F4C68D6C-85AF-4959-947E-F2DA98740714}"/>
    <cellStyle name="Moneda [0] 8 4 7 2 2" xfId="45101" xr:uid="{02C04B1F-8368-4887-89A7-523EC94D5643}"/>
    <cellStyle name="Moneda [0] 8 4 7 2 3" xfId="28232" xr:uid="{211F361F-DA3B-4902-94F2-6E70D8018B1E}"/>
    <cellStyle name="Moneda [0] 8 4 7 3" xfId="17661" xr:uid="{7A566C14-9327-4E72-AA1D-BF484843A993}"/>
    <cellStyle name="Moneda [0] 8 4 7 3 2" xfId="48708" xr:uid="{42E57F04-D3D9-4B09-BD6B-A81D956B2C85}"/>
    <cellStyle name="Moneda [0] 8 4 7 3 3" xfId="31839" xr:uid="{B0116628-FBF5-4B9C-B202-0C0980C60127}"/>
    <cellStyle name="Moneda [0] 8 4 7 4" xfId="21916" xr:uid="{91291B40-B932-43FE-924B-506AF6D67CD0}"/>
    <cellStyle name="Moneda [0] 8 4 7 4 2" xfId="52933" xr:uid="{17C1C605-3B40-4283-9A90-B90ED6B24BE3}"/>
    <cellStyle name="Moneda [0] 8 4 7 4 3" xfId="36064" xr:uid="{E7F1215A-FFF6-4220-80D2-07651128F8C1}"/>
    <cellStyle name="Moneda [0] 8 4 7 5" xfId="10895" xr:uid="{D477448D-8553-48B8-B991-8C158483E2C4}"/>
    <cellStyle name="Moneda [0] 8 4 7 5 2" xfId="41947" xr:uid="{E4D8E743-A2ED-4816-977E-0EBDF4A18DB0}"/>
    <cellStyle name="Moneda [0] 8 4 7 6" xfId="25078" xr:uid="{6FA907F9-5E41-4F5F-9EAF-2CEFC8913313}"/>
    <cellStyle name="Moneda [0] 8 4 8" xfId="5634" xr:uid="{F4346EA4-F206-4EB3-BD6C-0109F2B57F62}"/>
    <cellStyle name="Moneda [0] 8 4 8 2" xfId="11203" xr:uid="{F188264F-8AC1-457A-A31B-4555C87A0131}"/>
    <cellStyle name="Moneda [0] 8 4 8 2 2" xfId="42251" xr:uid="{E31AD54F-573D-4C88-AD84-FA53A9005F26}"/>
    <cellStyle name="Moneda [0] 8 4 8 3" xfId="25382" xr:uid="{6D874D43-5C74-42BE-B1E8-EC49A3C9A309}"/>
    <cellStyle name="Moneda [0] 8 4 9" xfId="14500" xr:uid="{AD0F3B0E-0F1E-4DF5-B590-C54550F085C1}"/>
    <cellStyle name="Moneda [0] 8 4 9 2" xfId="45548" xr:uid="{2310AF0E-AB2B-4E17-8381-27BA6977AD8F}"/>
    <cellStyle name="Moneda [0] 8 4 9 3" xfId="28679" xr:uid="{616A2AB9-83F5-4F86-AE5A-D3978E698626}"/>
    <cellStyle name="Moneda [0] 8 5" xfId="390" xr:uid="{AD0E6032-A993-49C2-A185-350E64181D1E}"/>
    <cellStyle name="Moneda [0] 8 5 10" xfId="18162" xr:uid="{2CC28A06-A1FE-4266-909C-31D3CD48072F}"/>
    <cellStyle name="Moneda [0] 8 5 10 2" xfId="49179" xr:uid="{7F2EA5F9-6209-42B2-9AC9-3D5F597829AB}"/>
    <cellStyle name="Moneda [0] 8 5 10 3" xfId="32310" xr:uid="{41515360-DA08-493C-9591-95EB14AFCC8F}"/>
    <cellStyle name="Moneda [0] 8 5 11" xfId="18462" xr:uid="{5435D7A7-D337-4B48-9475-E5762FD98163}"/>
    <cellStyle name="Moneda [0] 8 5 11 2" xfId="49479" xr:uid="{2A3BC08E-4B7D-4EEA-95B9-F5304C5BAE41}"/>
    <cellStyle name="Moneda [0] 8 5 11 3" xfId="32610" xr:uid="{775E1151-73D3-4F2E-ADD4-60F6F6AD71C7}"/>
    <cellStyle name="Moneda [0] 8 5 12" xfId="18762" xr:uid="{7EAA0BAE-DB57-4836-8498-F384B94F398A}"/>
    <cellStyle name="Moneda [0] 8 5 12 2" xfId="49779" xr:uid="{6BD3D0E6-193E-4092-9928-1D6EFCE77C71}"/>
    <cellStyle name="Moneda [0] 8 5 12 3" xfId="32910" xr:uid="{63B4C21D-A2ED-4631-8780-5FE443AE0FE7}"/>
    <cellStyle name="Moneda [0] 8 5 13" xfId="19242" xr:uid="{ECC9AF8E-7856-46B8-8D15-EC84523A9971}"/>
    <cellStyle name="Moneda [0] 8 5 13 2" xfId="50259" xr:uid="{F28F6BF6-AB58-4514-8E8F-14606EF64950}"/>
    <cellStyle name="Moneda [0] 8 5 13 3" xfId="33390" xr:uid="{6699A617-B81D-4EDE-8845-F30C15823D88}"/>
    <cellStyle name="Moneda [0] 8 5 14" xfId="8221" xr:uid="{D6C26299-5A38-439E-B912-B2882BB97E18}"/>
    <cellStyle name="Moneda [0] 8 5 14 2" xfId="53383" xr:uid="{34E78E3C-D6AC-4E3E-942A-43ED080E1595}"/>
    <cellStyle name="Moneda [0] 8 5 14 3" xfId="36514" xr:uid="{3374FC26-4115-4965-AE32-7ED5B1101439}"/>
    <cellStyle name="Moneda [0] 8 5 15" xfId="36819" xr:uid="{0500AE26-42D6-4C00-8318-A27508FDD5AE}"/>
    <cellStyle name="Moneda [0] 8 5 15 2" xfId="53688" xr:uid="{4D5901B7-A2C2-403F-AB9D-DAA79895B1DD}"/>
    <cellStyle name="Moneda [0] 8 5 16" xfId="37129" xr:uid="{951F06D8-F460-45FF-B834-BF19754C522F}"/>
    <cellStyle name="Moneda [0] 8 5 16 2" xfId="53998" xr:uid="{1F722DC5-5E1A-4BF0-96CD-8D5C91597CB2}"/>
    <cellStyle name="Moneda [0] 8 5 17" xfId="37432" xr:uid="{C2637BEC-D9D3-4472-8A9C-1CB6F3293D81}"/>
    <cellStyle name="Moneda [0] 8 5 17 2" xfId="54301" xr:uid="{598AF15D-78E0-402A-BF4C-CA9BC0F3A545}"/>
    <cellStyle name="Moneda [0] 8 5 18" xfId="37732" xr:uid="{D1B5615A-8AD8-44F9-B6DD-31521A57B0F7}"/>
    <cellStyle name="Moneda [0] 8 5 18 2" xfId="54601" xr:uid="{2072630C-7745-4053-91B0-A56CAE00DAAC}"/>
    <cellStyle name="Moneda [0] 8 5 19" xfId="38034" xr:uid="{069D69FA-6D2C-482E-803A-23EFBB3A05AE}"/>
    <cellStyle name="Moneda [0] 8 5 19 2" xfId="54903" xr:uid="{56F7CBE2-322D-4DEC-BDA4-5FAB4A6ED24D}"/>
    <cellStyle name="Moneda [0] 8 5 2" xfId="653" xr:uid="{0D118643-B265-4E4A-9F57-152744B52D25}"/>
    <cellStyle name="Moneda [0] 8 5 2 2" xfId="2925" xr:uid="{63FE719C-5830-4F6B-AF05-735E2E030788}"/>
    <cellStyle name="Moneda [0] 8 5 2 2 2" xfId="5340" xr:uid="{E7EC5D39-7E07-4522-8E29-712DF4C3337F}"/>
    <cellStyle name="Moneda [0] 8 5 2 2 2 2" xfId="13323" xr:uid="{829D9DD6-86B5-4064-8E7E-94D19EF425E8}"/>
    <cellStyle name="Moneda [0] 8 5 2 2 2 2 2" xfId="44371" xr:uid="{16A4C391-D518-4365-A93C-5850DBF02DEC}"/>
    <cellStyle name="Moneda [0] 8 5 2 2 2 3" xfId="27502" xr:uid="{C1BA5735-11CB-4633-89FE-EDE4133F2D63}"/>
    <cellStyle name="Moneda [0] 8 5 2 2 3" xfId="7754" xr:uid="{43E89AE7-373D-43A3-9B2A-1394BF3152A0}"/>
    <cellStyle name="Moneda [0] 8 5 2 2 3 2" xfId="16931" xr:uid="{FF235415-D3E2-4EBD-8B98-3AA33AC7FFE7}"/>
    <cellStyle name="Moneda [0] 8 5 2 2 3 2 2" xfId="47978" xr:uid="{5DF2E05A-691D-4C75-96C8-92532C23E1B6}"/>
    <cellStyle name="Moneda [0] 8 5 2 2 3 3" xfId="31109" xr:uid="{9BA15701-9EBF-4835-BF83-FD9C36C9B324}"/>
    <cellStyle name="Moneda [0] 8 5 2 2 4" xfId="21186" xr:uid="{A5B6E97C-502E-4F3E-94EA-6C6ABA072CE1}"/>
    <cellStyle name="Moneda [0] 8 5 2 2 4 2" xfId="52203" xr:uid="{2ACE2EC2-F1DC-4B93-B1B7-D87BD69D9948}"/>
    <cellStyle name="Moneda [0] 8 5 2 2 4 3" xfId="35334" xr:uid="{FD26A393-CD9A-49E9-8575-C0D9C09BDAA0}"/>
    <cellStyle name="Moneda [0] 8 5 2 2 5" xfId="10165" xr:uid="{F98D8A26-B552-4775-99F7-51A94BDE3289}"/>
    <cellStyle name="Moneda [0] 8 5 2 2 5 2" xfId="41217" xr:uid="{6099263A-C3CD-4881-852B-71E98CB22269}"/>
    <cellStyle name="Moneda [0] 8 5 2 2 6" xfId="24348" xr:uid="{486A22C1-823F-4056-9D2C-C360AD749648}"/>
    <cellStyle name="Moneda [0] 8 5 2 3" xfId="2008" xr:uid="{8AFC70D8-D790-4700-B167-844D9C3E6F42}"/>
    <cellStyle name="Moneda [0] 8 5 2 3 2" xfId="4423" xr:uid="{C2AFC65D-CFBF-441D-90BE-FECF1724CEB4}"/>
    <cellStyle name="Moneda [0] 8 5 2 3 2 2" xfId="12406" xr:uid="{C68D8C38-4D7B-438A-829A-CAAC2B8ACA0C}"/>
    <cellStyle name="Moneda [0] 8 5 2 3 2 2 2" xfId="43454" xr:uid="{30394639-0E07-4403-82F7-10A28AC6D120}"/>
    <cellStyle name="Moneda [0] 8 5 2 3 2 3" xfId="26585" xr:uid="{E84D9A95-1CDF-4B63-A784-2FA5EF8CBF09}"/>
    <cellStyle name="Moneda [0] 8 5 2 3 3" xfId="6837" xr:uid="{551319E8-73C4-4B03-97D2-BB75321F460B}"/>
    <cellStyle name="Moneda [0] 8 5 2 3 3 2" xfId="16014" xr:uid="{874F9E9A-4D09-40A0-A526-E9868A4227A6}"/>
    <cellStyle name="Moneda [0] 8 5 2 3 3 2 2" xfId="47061" xr:uid="{E3D64893-1BD6-4A10-B9A8-D4C3779C0A9A}"/>
    <cellStyle name="Moneda [0] 8 5 2 3 3 3" xfId="30192" xr:uid="{A662A694-5C54-41F3-8AAE-648F8F789232}"/>
    <cellStyle name="Moneda [0] 8 5 2 3 4" xfId="20269" xr:uid="{7DC9595A-2411-43C0-AE1E-FD57F8BB4723}"/>
    <cellStyle name="Moneda [0] 8 5 2 3 4 2" xfId="51286" xr:uid="{3CE3BF63-8161-48F0-A016-F4B01CA8BE06}"/>
    <cellStyle name="Moneda [0] 8 5 2 3 4 3" xfId="34417" xr:uid="{56571020-E6ED-43F1-99CA-C362AA052A04}"/>
    <cellStyle name="Moneda [0] 8 5 2 3 5" xfId="9248" xr:uid="{9AC9078D-B50A-4B8A-8C49-D7FEB9C32A8D}"/>
    <cellStyle name="Moneda [0] 8 5 2 3 5 2" xfId="40300" xr:uid="{6BC3CA2D-D80D-4A9D-A33A-A983800CC731}"/>
    <cellStyle name="Moneda [0] 8 5 2 3 6" xfId="23431" xr:uid="{3885EBAB-1D65-4755-A3DA-E4A5CBEE55E6}"/>
    <cellStyle name="Moneda [0] 8 5 2 4" xfId="1242" xr:uid="{F45D3F99-BA72-4F80-98B2-A3F6439754DC}"/>
    <cellStyle name="Moneda [0] 8 5 2 4 2" xfId="11641" xr:uid="{44619FF4-A651-4B32-8AEA-83788FD3BEB4}"/>
    <cellStyle name="Moneda [0] 8 5 2 4 2 2" xfId="42689" xr:uid="{E5F55045-77EB-4DE5-8A04-224563955BAE}"/>
    <cellStyle name="Moneda [0] 8 5 2 4 3" xfId="25820" xr:uid="{BB34F985-60A1-4F4F-A063-4437B014A0BD}"/>
    <cellStyle name="Moneda [0] 8 5 2 5" xfId="3657" xr:uid="{05811504-0038-445D-A333-661AD5BEE0B4}"/>
    <cellStyle name="Moneda [0] 8 5 2 5 2" xfId="15249" xr:uid="{762B36BA-90FB-4D0F-90F0-2E445D0F477D}"/>
    <cellStyle name="Moneda [0] 8 5 2 5 2 2" xfId="46296" xr:uid="{5FCA4B72-8188-413B-B0AA-D1111BAE793A}"/>
    <cellStyle name="Moneda [0] 8 5 2 5 3" xfId="29427" xr:uid="{7281167B-D882-4F7A-A109-730A51E82245}"/>
    <cellStyle name="Moneda [0] 8 5 2 6" xfId="6072" xr:uid="{AE31D956-77E2-4F5B-8D57-8AB2A342BEEC}"/>
    <cellStyle name="Moneda [0] 8 5 2 6 2" xfId="19504" xr:uid="{5FB2A02F-8CFC-4C17-9748-CF667831A7CD}"/>
    <cellStyle name="Moneda [0] 8 5 2 6 2 2" xfId="50521" xr:uid="{11149494-6CD0-45AF-BEAC-5DE217F10183}"/>
    <cellStyle name="Moneda [0] 8 5 2 6 3" xfId="33652" xr:uid="{42113560-59E6-4DAF-BA97-D4D35AFD500E}"/>
    <cellStyle name="Moneda [0] 8 5 2 7" xfId="8483" xr:uid="{59410070-BC56-48A3-9FD1-20E7815898BE}"/>
    <cellStyle name="Moneda [0] 8 5 2 7 2" xfId="39535" xr:uid="{09415EAC-CA00-4570-92D2-C016C6795735}"/>
    <cellStyle name="Moneda [0] 8 5 2 8" xfId="22666" xr:uid="{BAE219B5-F261-41B2-A822-6B7DCAB8A39A}"/>
    <cellStyle name="Moneda [0] 8 5 20" xfId="38336" xr:uid="{49A9B834-CEF4-4807-8F50-F51A2EC394C1}"/>
    <cellStyle name="Moneda [0] 8 5 20 2" xfId="55205" xr:uid="{145343A6-E5B9-41E4-9A9F-87E7229F5164}"/>
    <cellStyle name="Moneda [0] 8 5 21" xfId="38636" xr:uid="{2FA15F21-8A00-41C5-8D21-F7D31AE68234}"/>
    <cellStyle name="Moneda [0] 8 5 21 2" xfId="55505" xr:uid="{47C46417-8D49-41C6-8570-8B15328F8AF1}"/>
    <cellStyle name="Moneda [0] 8 5 22" xfId="38936" xr:uid="{06AADC74-1549-4DC8-ACD3-F1218A5D16C2}"/>
    <cellStyle name="Moneda [0] 8 5 22 2" xfId="55805" xr:uid="{7E3BBC93-AF32-4AE2-AC2F-78E308FE9FEF}"/>
    <cellStyle name="Moneda [0] 8 5 23" xfId="39273" xr:uid="{0E2E6C32-FD2B-4FBF-B4DB-55BA7A91FEC7}"/>
    <cellStyle name="Moneda [0] 8 5 24" xfId="22404" xr:uid="{7CA93AC1-8B4E-4DAE-9069-CA87B801BC17}"/>
    <cellStyle name="Moneda [0] 8 5 3" xfId="2663" xr:uid="{55D855A6-7BD8-4B41-9EA1-EB840D4BEE80}"/>
    <cellStyle name="Moneda [0] 8 5 3 2" xfId="5078" xr:uid="{2582B675-0BD3-4EAC-A0E3-D92C18DCFBB2}"/>
    <cellStyle name="Moneda [0] 8 5 3 2 2" xfId="13061" xr:uid="{66BBB2A1-D798-40EC-B5FF-BBE31D797FF8}"/>
    <cellStyle name="Moneda [0] 8 5 3 2 2 2" xfId="44109" xr:uid="{0891CD63-F467-440C-8D40-4AB2A1315480}"/>
    <cellStyle name="Moneda [0] 8 5 3 2 3" xfId="27240" xr:uid="{11FB6B03-C1E9-4590-9046-CD6446941B65}"/>
    <cellStyle name="Moneda [0] 8 5 3 3" xfId="7492" xr:uid="{CDBFF358-0FF3-4C76-8B99-5A46B394F426}"/>
    <cellStyle name="Moneda [0] 8 5 3 3 2" xfId="16669" xr:uid="{9EF200BC-6AAF-45E0-83BF-83ADBBE82603}"/>
    <cellStyle name="Moneda [0] 8 5 3 3 2 2" xfId="47716" xr:uid="{7EF403B3-F813-45DF-9D7B-96AAD52FF153}"/>
    <cellStyle name="Moneda [0] 8 5 3 3 3" xfId="30847" xr:uid="{B9D233AD-D81F-4378-91D6-9BA26A0FCFDA}"/>
    <cellStyle name="Moneda [0] 8 5 3 4" xfId="20924" xr:uid="{24B330E3-C942-452B-AEA2-508045F739CE}"/>
    <cellStyle name="Moneda [0] 8 5 3 4 2" xfId="51941" xr:uid="{C3434477-D302-42B6-A186-89272502CD18}"/>
    <cellStyle name="Moneda [0] 8 5 3 4 3" xfId="35072" xr:uid="{56D90CAF-DB05-48CA-919F-ED2DA77427F8}"/>
    <cellStyle name="Moneda [0] 8 5 3 5" xfId="9903" xr:uid="{7152137F-9087-48CF-AF62-21B5FAAB2AFC}"/>
    <cellStyle name="Moneda [0] 8 5 3 5 2" xfId="40955" xr:uid="{9039D671-ED5A-4169-AC21-6FC812F617EC}"/>
    <cellStyle name="Moneda [0] 8 5 3 6" xfId="24086" xr:uid="{698B7CB3-0776-4726-B7E7-776382785820}"/>
    <cellStyle name="Moneda [0] 8 5 4" xfId="1707" xr:uid="{786C9603-5051-455F-A741-50585DB210D7}"/>
    <cellStyle name="Moneda [0] 8 5 4 2" xfId="4122" xr:uid="{4E8F3F2D-37A4-44B8-ADB0-489F4757E951}"/>
    <cellStyle name="Moneda [0] 8 5 4 2 2" xfId="12105" xr:uid="{46268AB9-7353-49D3-995A-AAEDCBDAF2C9}"/>
    <cellStyle name="Moneda [0] 8 5 4 2 2 2" xfId="43153" xr:uid="{5C20C214-88B5-4C12-8486-4A8AE01723AC}"/>
    <cellStyle name="Moneda [0] 8 5 4 2 3" xfId="26284" xr:uid="{A428F206-AE55-47C3-9F14-01D49797F1E4}"/>
    <cellStyle name="Moneda [0] 8 5 4 3" xfId="6536" xr:uid="{14E9D9A7-8F16-43CC-8E53-7C1315B99EBD}"/>
    <cellStyle name="Moneda [0] 8 5 4 3 2" xfId="15713" xr:uid="{E4370EB1-EAE0-4916-BC4C-713F21CD0BBC}"/>
    <cellStyle name="Moneda [0] 8 5 4 3 2 2" xfId="46760" xr:uid="{062936E2-A92D-4F16-81AD-085FD3ABD296}"/>
    <cellStyle name="Moneda [0] 8 5 4 3 3" xfId="29891" xr:uid="{1984EE56-8DFB-4EE2-82E6-500E77FD23E3}"/>
    <cellStyle name="Moneda [0] 8 5 4 4" xfId="19968" xr:uid="{97704A3B-0625-46F4-87DB-F1D5741970DD}"/>
    <cellStyle name="Moneda [0] 8 5 4 4 2" xfId="50985" xr:uid="{2E90A411-79FF-4B47-828C-2D7F83AFEBFD}"/>
    <cellStyle name="Moneda [0] 8 5 4 4 3" xfId="34116" xr:uid="{9E427CB3-2797-4BD9-B87C-BE16E0FF1DCC}"/>
    <cellStyle name="Moneda [0] 8 5 4 5" xfId="8947" xr:uid="{54161F3B-0B9C-4A8A-B8B6-234E37C415B5}"/>
    <cellStyle name="Moneda [0] 8 5 4 5 2" xfId="39999" xr:uid="{CD58ED0A-C0ED-4D80-964B-6C7035645C4B}"/>
    <cellStyle name="Moneda [0] 8 5 4 6" xfId="23130" xr:uid="{AAFBEF4B-679E-4714-B0ED-036E628F0073}"/>
    <cellStyle name="Moneda [0] 8 5 5" xfId="980" xr:uid="{894BBE01-13D5-4917-BA53-F1A949A379E2}"/>
    <cellStyle name="Moneda [0] 8 5 5 2" xfId="13757" xr:uid="{204AF36D-D603-415E-9661-183AB19D92BD}"/>
    <cellStyle name="Moneda [0] 8 5 5 2 2" xfId="44805" xr:uid="{013266B2-A127-42CD-A7F3-C0B950821C78}"/>
    <cellStyle name="Moneda [0] 8 5 5 2 3" xfId="27936" xr:uid="{94137122-EB99-4C8A-B139-ECF64E8EDBF2}"/>
    <cellStyle name="Moneda [0] 8 5 5 3" xfId="17365" xr:uid="{C5E7A00B-F8B2-4DA6-8F2A-E18C964AFD02}"/>
    <cellStyle name="Moneda [0] 8 5 5 3 2" xfId="48412" xr:uid="{30C18300-CA97-4680-8E9D-3D043437832B}"/>
    <cellStyle name="Moneda [0] 8 5 5 3 3" xfId="31543" xr:uid="{18A05D75-F8CA-4D19-8351-32264977574A}"/>
    <cellStyle name="Moneda [0] 8 5 5 4" xfId="21620" xr:uid="{FEE8673E-CC9E-4687-93A3-9B0FD0C00EF8}"/>
    <cellStyle name="Moneda [0] 8 5 5 4 2" xfId="52637" xr:uid="{CC234EA8-0AE4-4D37-9606-5BFB115E7EAC}"/>
    <cellStyle name="Moneda [0] 8 5 5 4 3" xfId="35768" xr:uid="{062FFF69-1FB0-420D-92D5-FF3A87639B1D}"/>
    <cellStyle name="Moneda [0] 8 5 5 5" xfId="10599" xr:uid="{3EEAD1CF-FEFB-4E36-8672-676EDFACE274}"/>
    <cellStyle name="Moneda [0] 8 5 5 5 2" xfId="41651" xr:uid="{67931621-CA6C-42D9-852F-1FEE9AE16E6C}"/>
    <cellStyle name="Moneda [0] 8 5 5 6" xfId="24782" xr:uid="{71AD55AC-8D3B-4C78-8F38-580EAF3D6BFA}"/>
    <cellStyle name="Moneda [0] 8 5 6" xfId="3395" xr:uid="{6BE6CCE5-9E44-4792-AC9C-AC5807240C16}"/>
    <cellStyle name="Moneda [0] 8 5 6 2" xfId="14054" xr:uid="{2AC2E6D5-B24C-410E-9FA5-5192D3073B7A}"/>
    <cellStyle name="Moneda [0] 8 5 6 2 2" xfId="45102" xr:uid="{3A2D03D0-5CD4-444F-A047-DB75558A19C4}"/>
    <cellStyle name="Moneda [0] 8 5 6 2 3" xfId="28233" xr:uid="{53FE6698-C1BB-43AE-893D-CC14CC4D76CC}"/>
    <cellStyle name="Moneda [0] 8 5 6 3" xfId="17662" xr:uid="{31D32D99-9843-4615-BB89-BEAB5DF495F5}"/>
    <cellStyle name="Moneda [0] 8 5 6 3 2" xfId="48709" xr:uid="{B8439D24-B0F2-48FD-B7D5-9AA6BA37998D}"/>
    <cellStyle name="Moneda [0] 8 5 6 3 3" xfId="31840" xr:uid="{ED8F005D-45A7-4D01-986B-5F045DAC8B87}"/>
    <cellStyle name="Moneda [0] 8 5 6 4" xfId="21917" xr:uid="{E6632324-C981-4139-8137-E79632E88CA0}"/>
    <cellStyle name="Moneda [0] 8 5 6 4 2" xfId="52934" xr:uid="{1CCBD692-309E-4D79-8345-B99B8D9D24BA}"/>
    <cellStyle name="Moneda [0] 8 5 6 4 3" xfId="36065" xr:uid="{F973143B-37F8-476C-9AB7-6290D11FD8B5}"/>
    <cellStyle name="Moneda [0] 8 5 6 5" xfId="10896" xr:uid="{EA28F67E-BF67-421F-AC0D-0047A8511B55}"/>
    <cellStyle name="Moneda [0] 8 5 6 5 2" xfId="41948" xr:uid="{8F526449-0429-48C0-9841-11AFEDA840DC}"/>
    <cellStyle name="Moneda [0] 8 5 6 6" xfId="25079" xr:uid="{A2CDEE0C-F19A-4215-A571-B6210E7D6A95}"/>
    <cellStyle name="Moneda [0] 8 5 7" xfId="5810" xr:uid="{8AF339A1-0E2E-4265-BD4B-16ADFFD58414}"/>
    <cellStyle name="Moneda [0] 8 5 7 2" xfId="11379" xr:uid="{7F35D5CA-C392-4890-AE2C-271E18CA354A}"/>
    <cellStyle name="Moneda [0] 8 5 7 2 2" xfId="42427" xr:uid="{D26A0F23-0D8B-4416-BBC6-2AA6935FA13C}"/>
    <cellStyle name="Moneda [0] 8 5 7 3" xfId="25558" xr:uid="{C1D19277-3223-44B1-97F0-48DBB7A04DF7}"/>
    <cellStyle name="Moneda [0] 8 5 8" xfId="14501" xr:uid="{37965014-5342-4F8E-A29D-4D66BE524B33}"/>
    <cellStyle name="Moneda [0] 8 5 8 2" xfId="45549" xr:uid="{59CF9FDA-8902-450B-8DA5-FA44F20804AA}"/>
    <cellStyle name="Moneda [0] 8 5 8 3" xfId="28680" xr:uid="{6B8C8533-FEF4-4DA9-9834-61062EFF7239}"/>
    <cellStyle name="Moneda [0] 8 5 9" xfId="14987" xr:uid="{45319C57-0E92-4DCD-94FE-53C1A073D4D3}"/>
    <cellStyle name="Moneda [0] 8 5 9 2" xfId="46034" xr:uid="{4FA31C24-769F-4806-B805-629F2D2D108F}"/>
    <cellStyle name="Moneda [0] 8 5 9 3" xfId="29165" xr:uid="{B2FF2C91-9BE2-4CAA-B954-5BD1AE1987A3}"/>
    <cellStyle name="Moneda [0] 8 6" xfId="439" xr:uid="{87C262CE-E375-4B13-8FB8-37C1AE847DE1}"/>
    <cellStyle name="Moneda [0] 8 6 2" xfId="2711" xr:uid="{A40A8265-C4FD-4DBF-9DF3-9274DACF7774}"/>
    <cellStyle name="Moneda [0] 8 6 2 2" xfId="5126" xr:uid="{89C1B1EF-17CC-4D6E-A155-BD071A74A3AD}"/>
    <cellStyle name="Moneda [0] 8 6 2 2 2" xfId="13109" xr:uid="{4513FE0A-81D9-4018-BCD4-D84B5DDDDD1A}"/>
    <cellStyle name="Moneda [0] 8 6 2 2 2 2" xfId="44157" xr:uid="{E2F9F32A-1A13-4674-956E-18D21368F87C}"/>
    <cellStyle name="Moneda [0] 8 6 2 2 3" xfId="27288" xr:uid="{239558FA-FC2B-4D8A-8DE4-05D502A18EB2}"/>
    <cellStyle name="Moneda [0] 8 6 2 3" xfId="7540" xr:uid="{7FDE886C-BB08-400B-89C4-D9FE7BD6ECE3}"/>
    <cellStyle name="Moneda [0] 8 6 2 3 2" xfId="16717" xr:uid="{1CBFC1D2-02C9-4C00-B6EB-87A27757DE15}"/>
    <cellStyle name="Moneda [0] 8 6 2 3 2 2" xfId="47764" xr:uid="{77A17998-2AE0-4F33-B701-FE3B2D77B46C}"/>
    <cellStyle name="Moneda [0] 8 6 2 3 3" xfId="30895" xr:uid="{40468AC5-9E0D-4DDD-BCE0-2CDBE54CD53E}"/>
    <cellStyle name="Moneda [0] 8 6 2 4" xfId="20972" xr:uid="{9C9B4C24-3650-4A5E-A160-940C3E8C41C3}"/>
    <cellStyle name="Moneda [0] 8 6 2 4 2" xfId="51989" xr:uid="{4D164200-D5A7-4A9F-9D12-D4C0BA933602}"/>
    <cellStyle name="Moneda [0] 8 6 2 4 3" xfId="35120" xr:uid="{A6FDF9B5-47A7-48C8-9DE3-A6E983D9E043}"/>
    <cellStyle name="Moneda [0] 8 6 2 5" xfId="9951" xr:uid="{4BF414DF-45B4-48B6-97BD-32CC53FF5555}"/>
    <cellStyle name="Moneda [0] 8 6 2 5 2" xfId="41003" xr:uid="{10732863-6F74-4ECA-878D-6D737DC63FB0}"/>
    <cellStyle name="Moneda [0] 8 6 2 6" xfId="24134" xr:uid="{AC146318-8653-43EB-A79C-0CABEF0E603D}"/>
    <cellStyle name="Moneda [0] 8 6 3" xfId="2056" xr:uid="{E3D9B6E8-D5FE-44CC-B338-841DBFDBFE78}"/>
    <cellStyle name="Moneda [0] 8 6 3 2" xfId="4471" xr:uid="{81F9E5AC-DABF-4797-8BAD-B215C05ACD74}"/>
    <cellStyle name="Moneda [0] 8 6 3 2 2" xfId="12454" xr:uid="{E213CAA1-F221-4B03-8A2A-6D75A97D9F93}"/>
    <cellStyle name="Moneda [0] 8 6 3 2 2 2" xfId="43502" xr:uid="{C17FAA18-0AC3-4040-A621-53A8AFFB0869}"/>
    <cellStyle name="Moneda [0] 8 6 3 2 3" xfId="26633" xr:uid="{891E8FBD-0ECA-49E5-9E5E-001B8AD1AC6A}"/>
    <cellStyle name="Moneda [0] 8 6 3 3" xfId="6885" xr:uid="{A536CFC5-7E72-4430-B178-B586A52D4A63}"/>
    <cellStyle name="Moneda [0] 8 6 3 3 2" xfId="16062" xr:uid="{C85B56DA-5ECE-4671-BBC6-C847DB59DCC1}"/>
    <cellStyle name="Moneda [0] 8 6 3 3 2 2" xfId="47109" xr:uid="{49B1A17A-4A2B-4267-B459-768421B3007E}"/>
    <cellStyle name="Moneda [0] 8 6 3 3 3" xfId="30240" xr:uid="{089B5AD5-BD01-4570-9ECE-3B631C8154E7}"/>
    <cellStyle name="Moneda [0] 8 6 3 4" xfId="20317" xr:uid="{E656740E-D056-49CA-9B86-4967813F09DB}"/>
    <cellStyle name="Moneda [0] 8 6 3 4 2" xfId="51334" xr:uid="{85E61984-7F36-4646-B660-9F1C04B809EB}"/>
    <cellStyle name="Moneda [0] 8 6 3 4 3" xfId="34465" xr:uid="{E732FBBC-8BBC-4E0F-B24D-79D4A9D044FA}"/>
    <cellStyle name="Moneda [0] 8 6 3 5" xfId="9296" xr:uid="{8926C96E-1640-4130-A54D-DA6D193C1B89}"/>
    <cellStyle name="Moneda [0] 8 6 3 5 2" xfId="40348" xr:uid="{CE611058-DAAB-4FF5-9457-8854036991C5}"/>
    <cellStyle name="Moneda [0] 8 6 3 6" xfId="23479" xr:uid="{81C7FE99-C415-409B-B3FE-8311EA341823}"/>
    <cellStyle name="Moneda [0] 8 6 4" xfId="1028" xr:uid="{E2E23841-E29F-47C8-8746-5BEF268E9C2E}"/>
    <cellStyle name="Moneda [0] 8 6 4 2" xfId="11427" xr:uid="{8009BDDE-C270-4887-A2F4-6F8050D983D8}"/>
    <cellStyle name="Moneda [0] 8 6 4 2 2" xfId="42475" xr:uid="{B047BBBB-EB01-43A1-BF81-14840C10F706}"/>
    <cellStyle name="Moneda [0] 8 6 4 3" xfId="25606" xr:uid="{8D8B08BC-1056-4D21-B0C1-B8FEEF53FCEA}"/>
    <cellStyle name="Moneda [0] 8 6 5" xfId="3443" xr:uid="{3A0E96DA-D8E2-4A77-BC3D-72888939BF3C}"/>
    <cellStyle name="Moneda [0] 8 6 5 2" xfId="15035" xr:uid="{28DF3346-95FF-4E06-BCEB-1FA1CE78E168}"/>
    <cellStyle name="Moneda [0] 8 6 5 2 2" xfId="46082" xr:uid="{1D56F8A1-B844-478E-A28B-089440306E95}"/>
    <cellStyle name="Moneda [0] 8 6 5 3" xfId="29213" xr:uid="{7CD794A4-CB03-4264-A6FC-9055B97AEDF1}"/>
    <cellStyle name="Moneda [0] 8 6 6" xfId="5858" xr:uid="{10821A56-45AC-4884-8D57-DF7B598EEB4B}"/>
    <cellStyle name="Moneda [0] 8 6 6 2" xfId="19290" xr:uid="{132E2139-44E5-4C11-8D58-F8BDD511E8BC}"/>
    <cellStyle name="Moneda [0] 8 6 6 2 2" xfId="50307" xr:uid="{53A3EF02-78D9-41BE-82C6-2589617652FD}"/>
    <cellStyle name="Moneda [0] 8 6 6 3" xfId="33438" xr:uid="{5EFD6439-B24C-4486-9E7C-00D8F710C223}"/>
    <cellStyle name="Moneda [0] 8 6 7" xfId="8269" xr:uid="{278D314A-645D-4B5A-A91D-40A6608D4014}"/>
    <cellStyle name="Moneda [0] 8 6 7 2" xfId="39321" xr:uid="{B49354DD-14FE-47F5-90B9-3CA3FB5802C6}"/>
    <cellStyle name="Moneda [0] 8 6 8" xfId="22452" xr:uid="{4E06A322-D8F4-4057-8C0A-8016CF1B4208}"/>
    <cellStyle name="Moneda [0] 8 7" xfId="1317" xr:uid="{0D75B381-AF88-44B7-9BE4-F12122D96E58}"/>
    <cellStyle name="Moneda [0] 8 7 2" xfId="2999" xr:uid="{3AC4A6EB-AC6E-4C85-B271-1DCDEBFDB6D1}"/>
    <cellStyle name="Moneda [0] 8 7 2 2" xfId="5414" xr:uid="{0537CBE1-F415-4E22-A3F0-6B71AD673A65}"/>
    <cellStyle name="Moneda [0] 8 7 2 2 2" xfId="13397" xr:uid="{8760ECFA-3D30-42B6-A6C3-B8EBC7742ED7}"/>
    <cellStyle name="Moneda [0] 8 7 2 2 2 2" xfId="44445" xr:uid="{9CD85213-79FE-4D4E-B9C2-E54954B2BA6F}"/>
    <cellStyle name="Moneda [0] 8 7 2 2 3" xfId="27576" xr:uid="{96143F2D-E3F2-44FB-9E3C-6F1C167F6A77}"/>
    <cellStyle name="Moneda [0] 8 7 2 3" xfId="7828" xr:uid="{9F47861A-1322-4176-843B-704FC7CF1A6F}"/>
    <cellStyle name="Moneda [0] 8 7 2 3 2" xfId="17005" xr:uid="{07CB444F-0396-4F95-BFE3-A766FC42FFDC}"/>
    <cellStyle name="Moneda [0] 8 7 2 3 2 2" xfId="48052" xr:uid="{8355FCD3-E4FF-44D2-83DD-911E68E299B4}"/>
    <cellStyle name="Moneda [0] 8 7 2 3 3" xfId="31183" xr:uid="{0F4C6EB0-8D03-43E0-AB40-DA2C5623F2B6}"/>
    <cellStyle name="Moneda [0] 8 7 2 4" xfId="21260" xr:uid="{EC4EA932-D776-4846-B3EE-413AA2E0172A}"/>
    <cellStyle name="Moneda [0] 8 7 2 4 2" xfId="52277" xr:uid="{20BF251C-C934-44DA-85A8-A2E4B99B60E8}"/>
    <cellStyle name="Moneda [0] 8 7 2 4 3" xfId="35408" xr:uid="{9532A909-3130-461E-818D-55234C417396}"/>
    <cellStyle name="Moneda [0] 8 7 2 5" xfId="10239" xr:uid="{426B2BB0-D280-4CC7-9DC7-4313DFDDF198}"/>
    <cellStyle name="Moneda [0] 8 7 2 5 2" xfId="41291" xr:uid="{307E8123-DDCF-408C-86C4-4A8CB46E00CE}"/>
    <cellStyle name="Moneda [0] 8 7 2 6" xfId="24422" xr:uid="{1331493C-8AE3-4B15-AF37-F36CC4BCB765}"/>
    <cellStyle name="Moneda [0] 8 7 3" xfId="1764" xr:uid="{3D39F60F-83B5-472F-BE22-B56AD23E90C1}"/>
    <cellStyle name="Moneda [0] 8 7 3 2" xfId="4179" xr:uid="{3B8A9F83-0D19-4D0C-BA3D-FE60E19EEC2F}"/>
    <cellStyle name="Moneda [0] 8 7 3 2 2" xfId="12162" xr:uid="{DC95E010-8AF0-4173-818E-C8C74D8A982D}"/>
    <cellStyle name="Moneda [0] 8 7 3 2 2 2" xfId="43210" xr:uid="{D06E2544-E5AF-49C4-93C0-599A84176A94}"/>
    <cellStyle name="Moneda [0] 8 7 3 2 3" xfId="26341" xr:uid="{227174C7-D293-43E7-AB2D-3F53A9922EDF}"/>
    <cellStyle name="Moneda [0] 8 7 3 3" xfId="6593" xr:uid="{7641C44C-7EFA-4658-8955-B872C53A2B81}"/>
    <cellStyle name="Moneda [0] 8 7 3 3 2" xfId="15770" xr:uid="{F12CCB9B-00CE-4B3B-9212-942D879875D5}"/>
    <cellStyle name="Moneda [0] 8 7 3 3 2 2" xfId="46817" xr:uid="{BCE61EFF-F0D9-4CA1-9771-47DD749D2609}"/>
    <cellStyle name="Moneda [0] 8 7 3 3 3" xfId="29948" xr:uid="{981371BA-9811-4E53-8D06-50D8A294D66A}"/>
    <cellStyle name="Moneda [0] 8 7 3 4" xfId="20025" xr:uid="{4D43C21C-6F96-4456-8794-29F47F92941C}"/>
    <cellStyle name="Moneda [0] 8 7 3 4 2" xfId="51042" xr:uid="{6DDD27AE-6D8E-488D-B90E-889985FFD8A9}"/>
    <cellStyle name="Moneda [0] 8 7 3 4 3" xfId="34173" xr:uid="{83198030-CF7F-4678-A2D2-668816FED48B}"/>
    <cellStyle name="Moneda [0] 8 7 3 5" xfId="9004" xr:uid="{827719B6-3EBB-4E36-AF87-B21D35CEF1B2}"/>
    <cellStyle name="Moneda [0] 8 7 3 5 2" xfId="40056" xr:uid="{F8E28B23-3FBB-4E1D-BA45-CB7E5AEB8B74}"/>
    <cellStyle name="Moneda [0] 8 7 3 6" xfId="23187" xr:uid="{00224CDC-1802-4BA5-A814-2567DDDDDC77}"/>
    <cellStyle name="Moneda [0] 8 7 4" xfId="3732" xr:uid="{9F645940-48BC-4B0E-89D1-BF741B28B958}"/>
    <cellStyle name="Moneda [0] 8 7 4 2" xfId="11715" xr:uid="{42B38296-0ADE-4414-803C-6EC76170B2A3}"/>
    <cellStyle name="Moneda [0] 8 7 4 2 2" xfId="42763" xr:uid="{2D116A89-6C1E-4D1B-BA86-6016414B95AA}"/>
    <cellStyle name="Moneda [0] 8 7 4 3" xfId="25894" xr:uid="{080B3270-C931-43CE-9894-0CFBE0193BE7}"/>
    <cellStyle name="Moneda [0] 8 7 5" xfId="6146" xr:uid="{84FC8495-F159-4F3B-8A02-5E3D1107A3DE}"/>
    <cellStyle name="Moneda [0] 8 7 5 2" xfId="15323" xr:uid="{771399D7-AADF-4FA8-B35D-5A76EA5FBA33}"/>
    <cellStyle name="Moneda [0] 8 7 5 2 2" xfId="46370" xr:uid="{095F5E0F-3DE1-4B39-952E-CBC2E10A6328}"/>
    <cellStyle name="Moneda [0] 8 7 5 3" xfId="29501" xr:uid="{CB42ECCA-F86B-488A-88DD-D70231B237FE}"/>
    <cellStyle name="Moneda [0] 8 7 6" xfId="19578" xr:uid="{2F06AD36-44E0-4E1B-B3EE-C5F455F17113}"/>
    <cellStyle name="Moneda [0] 8 7 6 2" xfId="50595" xr:uid="{9139322E-F16D-498E-812B-E0AF9F1D1158}"/>
    <cellStyle name="Moneda [0] 8 7 6 3" xfId="33726" xr:uid="{F8FB3581-808A-452D-A162-E05C6DED5CB7}"/>
    <cellStyle name="Moneda [0] 8 7 7" xfId="8557" xr:uid="{F5538AAB-0B4D-49D1-A917-0B2394E711EE}"/>
    <cellStyle name="Moneda [0] 8 7 7 2" xfId="39609" xr:uid="{6883F487-2D15-4CCA-B65D-08CD28CBD511}"/>
    <cellStyle name="Moneda [0] 8 7 8" xfId="22740" xr:uid="{8E70EB7E-4478-41F7-9B2A-7E086D1DAEEF}"/>
    <cellStyle name="Moneda [0] 8 8" xfId="1364" xr:uid="{112FCCFB-B121-42FE-BF76-68BBF24E43CF}"/>
    <cellStyle name="Moneda [0] 8 8 2" xfId="3046" xr:uid="{2F182627-5ED1-4905-B619-E6CC4BC17FC1}"/>
    <cellStyle name="Moneda [0] 8 8 2 2" xfId="5461" xr:uid="{827803E6-4DD5-4DE0-A9CE-AB879CA9933F}"/>
    <cellStyle name="Moneda [0] 8 8 2 2 2" xfId="13444" xr:uid="{45EFEA48-E265-4178-A34A-D3E78293B2AC}"/>
    <cellStyle name="Moneda [0] 8 8 2 2 2 2" xfId="44492" xr:uid="{A1842147-9AC7-49DC-94C1-27F88676EA61}"/>
    <cellStyle name="Moneda [0] 8 8 2 2 3" xfId="27623" xr:uid="{4A8A953D-2A11-415D-8358-C22108DCCF52}"/>
    <cellStyle name="Moneda [0] 8 8 2 3" xfId="7875" xr:uid="{0243C92A-9259-41C7-ABC0-6B3D48A92563}"/>
    <cellStyle name="Moneda [0] 8 8 2 3 2" xfId="17052" xr:uid="{C029B2B7-41EC-4461-9EF7-55EE5B2A63A0}"/>
    <cellStyle name="Moneda [0] 8 8 2 3 2 2" xfId="48099" xr:uid="{39530912-3210-4DF6-86C7-DF398D23FDD6}"/>
    <cellStyle name="Moneda [0] 8 8 2 3 3" xfId="31230" xr:uid="{0D8C4012-4D0E-4ED4-8FF3-048C2F1392BB}"/>
    <cellStyle name="Moneda [0] 8 8 2 4" xfId="21307" xr:uid="{7D00BF3D-68DB-44B7-9ED0-6A0C90B08E10}"/>
    <cellStyle name="Moneda [0] 8 8 2 4 2" xfId="52324" xr:uid="{5416124C-56E2-40B2-B89D-7FB178EFED7A}"/>
    <cellStyle name="Moneda [0] 8 8 2 4 3" xfId="35455" xr:uid="{2D93CD65-009C-4336-9788-D67C4D0DCB5C}"/>
    <cellStyle name="Moneda [0] 8 8 2 5" xfId="10286" xr:uid="{1C59715C-FC8F-4FFF-A84E-110B3780A900}"/>
    <cellStyle name="Moneda [0] 8 8 2 5 2" xfId="41338" xr:uid="{AB92A2AE-FED7-485A-80FD-AEE47A1AB8CF}"/>
    <cellStyle name="Moneda [0] 8 8 2 6" xfId="24469" xr:uid="{9E830661-8D67-4ECA-9F44-C9CD12C8F5B5}"/>
    <cellStyle name="Moneda [0] 8 8 3" xfId="2134" xr:uid="{BE12F10B-360E-43D4-ADF4-F8D9E5EF3318}"/>
    <cellStyle name="Moneda [0] 8 8 3 2" xfId="4549" xr:uid="{752FF6C5-7FB5-4B18-A787-F2A8CF999BD3}"/>
    <cellStyle name="Moneda [0] 8 8 3 2 2" xfId="12532" xr:uid="{A701F4BE-DDAD-453E-8513-AAAC53BC7487}"/>
    <cellStyle name="Moneda [0] 8 8 3 2 2 2" xfId="43580" xr:uid="{9823F3D4-97CA-421E-9D64-51CD428FC1F8}"/>
    <cellStyle name="Moneda [0] 8 8 3 2 3" xfId="26711" xr:uid="{21595B8D-F177-4094-9C5F-DDD2E0838536}"/>
    <cellStyle name="Moneda [0] 8 8 3 3" xfId="6963" xr:uid="{873867F5-1B6D-48B0-A92D-96AC9DB10D3C}"/>
    <cellStyle name="Moneda [0] 8 8 3 3 2" xfId="16140" xr:uid="{98C12C78-4EA3-48F4-AA19-AE5B8C3E0DC0}"/>
    <cellStyle name="Moneda [0] 8 8 3 3 2 2" xfId="47187" xr:uid="{24E9E86C-B0B9-415A-B907-FB186F7E0611}"/>
    <cellStyle name="Moneda [0] 8 8 3 3 3" xfId="30318" xr:uid="{495413ED-D353-4455-A965-37136C57192E}"/>
    <cellStyle name="Moneda [0] 8 8 3 4" xfId="20395" xr:uid="{870237E7-59E5-41B0-A3E6-6AE8266BC47C}"/>
    <cellStyle name="Moneda [0] 8 8 3 4 2" xfId="51412" xr:uid="{FE7AA7F5-7CB2-4233-A40C-79D3342807E2}"/>
    <cellStyle name="Moneda [0] 8 8 3 4 3" xfId="34543" xr:uid="{080114CB-C9AB-4F1C-B023-C73E3C4C59E7}"/>
    <cellStyle name="Moneda [0] 8 8 3 5" xfId="9374" xr:uid="{3B55DBA2-F913-4179-8C3B-3E1C3E6A5F3D}"/>
    <cellStyle name="Moneda [0] 8 8 3 5 2" xfId="40426" xr:uid="{B427911D-C03C-4B51-AB6E-36CDC3372DB6}"/>
    <cellStyle name="Moneda [0] 8 8 3 6" xfId="23557" xr:uid="{A074D5F3-83D6-4BB5-A492-5C6291106308}"/>
    <cellStyle name="Moneda [0] 8 8 4" xfId="3779" xr:uid="{43B9E864-EB40-4255-870E-404B7669AED2}"/>
    <cellStyle name="Moneda [0] 8 8 4 2" xfId="11762" xr:uid="{476E22D0-E157-43E3-A724-1DF80E2448BA}"/>
    <cellStyle name="Moneda [0] 8 8 4 2 2" xfId="42810" xr:uid="{5D5E9E67-7B59-43B8-8E00-DC517D5444B2}"/>
    <cellStyle name="Moneda [0] 8 8 4 3" xfId="25941" xr:uid="{2084AB48-BA53-4021-A2DA-374598F047F2}"/>
    <cellStyle name="Moneda [0] 8 8 5" xfId="6193" xr:uid="{C8FDBF79-210B-4D80-854B-FAF496472E69}"/>
    <cellStyle name="Moneda [0] 8 8 5 2" xfId="15370" xr:uid="{B3B581DA-6C1C-4387-B97C-B9FCB6F5E490}"/>
    <cellStyle name="Moneda [0] 8 8 5 2 2" xfId="46417" xr:uid="{12BAC4F9-6BF7-435F-B5CD-64B7C0FCAAD0}"/>
    <cellStyle name="Moneda [0] 8 8 5 3" xfId="29548" xr:uid="{C5D58F2F-74A6-4FBA-8B09-C22E15591AFC}"/>
    <cellStyle name="Moneda [0] 8 8 6" xfId="19625" xr:uid="{5DE6240B-BFC8-4D67-A484-FABFAAD17AD8}"/>
    <cellStyle name="Moneda [0] 8 8 6 2" xfId="50642" xr:uid="{E1FE2C20-A1FB-4B1C-BF1A-2C958547FB1C}"/>
    <cellStyle name="Moneda [0] 8 8 6 3" xfId="33773" xr:uid="{C3DEDF36-D819-4253-B853-FDE12D85A445}"/>
    <cellStyle name="Moneda [0] 8 8 7" xfId="8604" xr:uid="{08CCCAA2-BFC2-4C06-9BF2-DAD3FE6D4265}"/>
    <cellStyle name="Moneda [0] 8 8 7 2" xfId="39656" xr:uid="{5FA52D98-9C45-46BA-AB59-0987C6BA4CA5}"/>
    <cellStyle name="Moneda [0] 8 8 8" xfId="22787" xr:uid="{C9E0107C-7801-419E-AB33-1BE7C862D4E8}"/>
    <cellStyle name="Moneda [0] 8 9" xfId="2363" xr:uid="{A58358FA-DA57-4903-AC1F-8E58C9A922AE}"/>
    <cellStyle name="Moneda [0] 8 9 2" xfId="4778" xr:uid="{DCE38821-7DF7-4523-8B30-E6854440D749}"/>
    <cellStyle name="Moneda [0] 8 9 2 2" xfId="12761" xr:uid="{89F0CFA4-872B-44B0-B8CD-290D4BC32514}"/>
    <cellStyle name="Moneda [0] 8 9 2 2 2" xfId="43809" xr:uid="{14845755-C1DA-4450-85C1-4D7F07E57A15}"/>
    <cellStyle name="Moneda [0] 8 9 2 3" xfId="26940" xr:uid="{C6E618E2-B882-4654-8ED7-6A14E0218169}"/>
    <cellStyle name="Moneda [0] 8 9 3" xfId="7192" xr:uid="{9A67F6A9-75A9-4581-9FB0-612606E0F8C0}"/>
    <cellStyle name="Moneda [0] 8 9 3 2" xfId="16369" xr:uid="{2598F866-E34C-4A1A-9157-FCE7B1A2A187}"/>
    <cellStyle name="Moneda [0] 8 9 3 2 2" xfId="47416" xr:uid="{EBBF4B4E-B5ED-44A8-BA27-C758C33A718C}"/>
    <cellStyle name="Moneda [0] 8 9 3 3" xfId="30547" xr:uid="{3147A0AE-59A9-408A-A9AC-7FA2FAE9CF27}"/>
    <cellStyle name="Moneda [0] 8 9 4" xfId="20624" xr:uid="{09B47E31-91A1-41CD-A8DD-E7B769A4E6A1}"/>
    <cellStyle name="Moneda [0] 8 9 4 2" xfId="51641" xr:uid="{12793AB8-4130-40FD-A508-36EF6A0A3995}"/>
    <cellStyle name="Moneda [0] 8 9 4 3" xfId="34772" xr:uid="{94F3A3B9-A7B8-4106-A961-B990BC9EC8EE}"/>
    <cellStyle name="Moneda [0] 8 9 5" xfId="9603" xr:uid="{F727EC3B-35E0-4A63-B086-0B97F44C9891}"/>
    <cellStyle name="Moneda [0] 8 9 5 2" xfId="40655" xr:uid="{78F5AD20-ACC5-437D-897D-8FB6E6BC4BE3}"/>
    <cellStyle name="Moneda [0] 8 9 6" xfId="23786" xr:uid="{0A1B0432-546A-417C-98B1-0F72F94A0336}"/>
    <cellStyle name="Moneda [0] 9" xfId="167" xr:uid="{DB13A52D-7E50-4D4A-B4C8-2AC1389117B0}"/>
    <cellStyle name="Moneda [0] 9 10" xfId="758" xr:uid="{AC75A3A5-5E4C-46E1-8962-2960E4495EAC}"/>
    <cellStyle name="Moneda [0] 9 10 2" xfId="13758" xr:uid="{754D998D-B57E-40C8-A3B8-3457FC65EB1B}"/>
    <cellStyle name="Moneda [0] 9 10 2 2" xfId="44806" xr:uid="{87F10472-51D2-453C-AEE1-73282BF9DF44}"/>
    <cellStyle name="Moneda [0] 9 10 2 3" xfId="27937" xr:uid="{2B3C1331-27AF-45DB-9E9C-136AA49F484D}"/>
    <cellStyle name="Moneda [0] 9 10 3" xfId="17366" xr:uid="{C7CDB0E2-2779-4214-B520-4E6EDD2F93CB}"/>
    <cellStyle name="Moneda [0] 9 10 3 2" xfId="48413" xr:uid="{C54BE2B5-DC8C-4138-AF93-217478EE9965}"/>
    <cellStyle name="Moneda [0] 9 10 3 3" xfId="31544" xr:uid="{23F6630D-84F3-4CE4-9325-AF08D9321806}"/>
    <cellStyle name="Moneda [0] 9 10 4" xfId="21621" xr:uid="{F1B37DAD-AC48-4991-87C3-447B919EEDF8}"/>
    <cellStyle name="Moneda [0] 9 10 4 2" xfId="52638" xr:uid="{609FA13C-1532-4FEB-94A4-691E000F107A}"/>
    <cellStyle name="Moneda [0] 9 10 4 3" xfId="35769" xr:uid="{8BDBD388-1ED2-4A8F-A787-D10D1F97633F}"/>
    <cellStyle name="Moneda [0] 9 10 5" xfId="10600" xr:uid="{EBF3EB3A-403C-4E79-A2BE-7987199F404C}"/>
    <cellStyle name="Moneda [0] 9 10 5 2" xfId="41652" xr:uid="{E01593AE-5F2E-41DE-8313-350C5142B2CA}"/>
    <cellStyle name="Moneda [0] 9 10 6" xfId="24783" xr:uid="{EADDB4E4-DA3B-443A-A09D-468C1D7A3F44}"/>
    <cellStyle name="Moneda [0] 9 11" xfId="3173" xr:uid="{E51551FA-52E3-48AA-AD19-BEA1C335B332}"/>
    <cellStyle name="Moneda [0] 9 11 2" xfId="14055" xr:uid="{41071C1F-E251-422A-B78F-F1F6052D82B5}"/>
    <cellStyle name="Moneda [0] 9 11 2 2" xfId="45103" xr:uid="{15C849A7-5F23-4CF6-80D3-C5D8FCEAD65F}"/>
    <cellStyle name="Moneda [0] 9 11 2 3" xfId="28234" xr:uid="{4A731E6F-2037-4F0A-85D0-A5158AD8562F}"/>
    <cellStyle name="Moneda [0] 9 11 3" xfId="17663" xr:uid="{1C8AF8A5-7E43-4220-8E37-AE1F538A92EF}"/>
    <cellStyle name="Moneda [0] 9 11 3 2" xfId="48710" xr:uid="{4537B643-0106-4000-B7F7-0392183274C2}"/>
    <cellStyle name="Moneda [0] 9 11 3 3" xfId="31841" xr:uid="{2D65F26D-0AE6-47FF-A60D-DB752BB51FC1}"/>
    <cellStyle name="Moneda [0] 9 11 4" xfId="21918" xr:uid="{D1491B75-8895-43AF-B867-D25B32B1C83A}"/>
    <cellStyle name="Moneda [0] 9 11 4 2" xfId="52935" xr:uid="{D1340D36-175C-4F49-A77B-9F40C050D6D1}"/>
    <cellStyle name="Moneda [0] 9 11 4 3" xfId="36066" xr:uid="{62B192F9-1BFA-4396-BE3E-DFAAEFA628A4}"/>
    <cellStyle name="Moneda [0] 9 11 5" xfId="10897" xr:uid="{997F72BB-8025-483F-A18E-EDDCB5F74F84}"/>
    <cellStyle name="Moneda [0] 9 11 5 2" xfId="41949" xr:uid="{0ED6ACD5-1A7B-440B-A29A-CAA664812779}"/>
    <cellStyle name="Moneda [0] 9 11 6" xfId="25080" xr:uid="{092F2C84-AD37-4040-A989-FBFA5A218417}"/>
    <cellStyle name="Moneda [0] 9 12" xfId="5588" xr:uid="{881BBEDB-75E3-4949-B4CC-43A29B98D671}"/>
    <cellStyle name="Moneda [0] 9 12 2" xfId="14159" xr:uid="{2D0AD481-E857-420E-B3F5-4C079EDEACF7}"/>
    <cellStyle name="Moneda [0] 9 12 2 2" xfId="45207" xr:uid="{B6F01CAC-9308-4CF1-8A30-7A0DF996C6A3}"/>
    <cellStyle name="Moneda [0] 9 12 2 3" xfId="28338" xr:uid="{F0AFD824-630E-47A5-94E9-8B538FCC7014}"/>
    <cellStyle name="Moneda [0] 9 12 3" xfId="17767" xr:uid="{CB1263B7-A796-4A15-BD22-F854A9382119}"/>
    <cellStyle name="Moneda [0] 9 12 3 2" xfId="48814" xr:uid="{9F0C17C6-7592-453D-B695-D0F33B6E7E41}"/>
    <cellStyle name="Moneda [0] 9 12 3 3" xfId="31945" xr:uid="{E88622E5-1C5F-4278-8209-453E4B51E974}"/>
    <cellStyle name="Moneda [0] 9 12 4" xfId="22022" xr:uid="{F1083911-4DCB-4342-B34E-0EC720D6F67B}"/>
    <cellStyle name="Moneda [0] 9 12 4 2" xfId="53039" xr:uid="{36E8709E-79DA-4C28-B845-C0028B1AF0A1}"/>
    <cellStyle name="Moneda [0] 9 12 4 3" xfId="36170" xr:uid="{62607371-D96B-4A7D-B68D-269BDB0924EE}"/>
    <cellStyle name="Moneda [0] 9 12 5" xfId="11001" xr:uid="{490E7B18-D1C6-4E8B-89DD-6C2D1E29A4A9}"/>
    <cellStyle name="Moneda [0] 9 12 5 2" xfId="42053" xr:uid="{B9FCF996-2CA6-41BD-AA42-E7E729084242}"/>
    <cellStyle name="Moneda [0] 9 12 6" xfId="25184" xr:uid="{C1E54BE0-488B-4758-96B2-A98D88103FF4}"/>
    <cellStyle name="Moneda [0] 9 13" xfId="11157" xr:uid="{81DD0BA4-BC09-4BBC-9F3E-F8220C00D9B0}"/>
    <cellStyle name="Moneda [0] 9 13 2" xfId="14765" xr:uid="{DB0CAE1F-8420-4D05-A76B-4A2014BE2B59}"/>
    <cellStyle name="Moneda [0] 9 13 2 2" xfId="45812" xr:uid="{0729BD77-14B0-495B-8633-95CCA4F8DE95}"/>
    <cellStyle name="Moneda [0] 9 13 2 3" xfId="28943" xr:uid="{C900A4ED-DE81-410A-99DA-17411BCBBE04}"/>
    <cellStyle name="Moneda [0] 9 13 3" xfId="19020" xr:uid="{7B4737B6-D021-46CC-8788-066B264CA73F}"/>
    <cellStyle name="Moneda [0] 9 13 3 2" xfId="50037" xr:uid="{608A6718-B474-464B-BDE0-E8F76AEBE025}"/>
    <cellStyle name="Moneda [0] 9 13 3 3" xfId="33168" xr:uid="{04F668EE-A5A3-425E-94A9-398B8D2B220F}"/>
    <cellStyle name="Moneda [0] 9 13 4" xfId="42205" xr:uid="{EF7A6EAA-7815-4086-90F4-8BC81B3BDA86}"/>
    <cellStyle name="Moneda [0] 9 13 5" xfId="25336" xr:uid="{AB1A8FB2-ED53-4C40-BD01-B38EDF2C67A7}"/>
    <cellStyle name="Moneda [0] 9 14" xfId="14502" xr:uid="{953C68C7-64D4-45B0-BB98-CA69E7500225}"/>
    <cellStyle name="Moneda [0] 9 14 2" xfId="45550" xr:uid="{C83C2A2D-9E63-4A5F-A402-DAB97B3A59B9}"/>
    <cellStyle name="Moneda [0] 9 14 3" xfId="28681" xr:uid="{200E3598-A975-4130-98A6-AA88496BB42A}"/>
    <cellStyle name="Moneda [0] 9 15" xfId="14609" xr:uid="{BE78C9D5-F7A8-4FD8-9506-19808A6FBF6B}"/>
    <cellStyle name="Moneda [0] 9 15 2" xfId="45656" xr:uid="{3F62F5D6-1F22-46C3-91F6-FF10A8F81EBC}"/>
    <cellStyle name="Moneda [0] 9 15 3" xfId="28787" xr:uid="{B2F20043-DE08-404A-9B97-1A112451597E}"/>
    <cellStyle name="Moneda [0] 9 16" xfId="18163" xr:uid="{451F9A81-9D91-4295-B4FA-8B8A2881DC46}"/>
    <cellStyle name="Moneda [0] 9 16 2" xfId="49180" xr:uid="{F8D6E2B7-4907-4684-A040-B305CF98FFCA}"/>
    <cellStyle name="Moneda [0] 9 16 3" xfId="32311" xr:uid="{7DE3F5DA-6AB4-4388-8EB6-35C6139D5614}"/>
    <cellStyle name="Moneda [0] 9 17" xfId="18463" xr:uid="{9CC01A1F-4FAC-45B2-89E4-42CF2619856F}"/>
    <cellStyle name="Moneda [0] 9 17 2" xfId="49480" xr:uid="{F07BAA42-A0D0-4E26-92B2-00C4A326D5DE}"/>
    <cellStyle name="Moneda [0] 9 17 3" xfId="32611" xr:uid="{4312BED5-C8AF-4531-A7DD-633379781DBB}"/>
    <cellStyle name="Moneda [0] 9 18" xfId="18763" xr:uid="{A3976E31-8AF7-4536-BF51-33C9A71A4B47}"/>
    <cellStyle name="Moneda [0] 9 18 2" xfId="49780" xr:uid="{B1B59AD1-570E-42DB-ADB2-D79373EF93D9}"/>
    <cellStyle name="Moneda [0] 9 18 3" xfId="32911" xr:uid="{01A252C0-CADF-4C5A-86C9-96D1B9309F02}"/>
    <cellStyle name="Moneda [0] 9 19" xfId="18868" xr:uid="{6EE5B017-A173-42DC-8700-82695DA3B27A}"/>
    <cellStyle name="Moneda [0] 9 19 2" xfId="49885" xr:uid="{75B9B918-0ACF-4601-8C69-0FA538E53FA6}"/>
    <cellStyle name="Moneda [0] 9 19 3" xfId="33016" xr:uid="{B8C0B1F2-70C2-4B67-B3C1-BBDA2D119791}"/>
    <cellStyle name="Moneda [0] 9 2" xfId="289" xr:uid="{38BA96AD-CF5E-42C2-BF82-428B8A4E2D3C}"/>
    <cellStyle name="Moneda [0] 9 2 10" xfId="14503" xr:uid="{06EC2AE7-EE38-49EA-870D-E292FA85FA88}"/>
    <cellStyle name="Moneda [0] 9 2 10 2" xfId="45551" xr:uid="{5C1E7AA1-7A94-46F5-BCB8-E664FBADAAF1}"/>
    <cellStyle name="Moneda [0] 9 2 10 3" xfId="28682" xr:uid="{E0C1FED6-7AA0-4ADC-B1C9-29FFC6BE75DA}"/>
    <cellStyle name="Moneda [0] 9 2 11" xfId="14667" xr:uid="{1A4E2808-93B2-4340-96BD-599E15399EA2}"/>
    <cellStyle name="Moneda [0] 9 2 11 2" xfId="45714" xr:uid="{23059CCB-041C-4858-8340-D14941FF48D9}"/>
    <cellStyle name="Moneda [0] 9 2 11 3" xfId="28845" xr:uid="{3401950E-E742-48E7-BF43-1163CB6F6AA0}"/>
    <cellStyle name="Moneda [0] 9 2 12" xfId="18164" xr:uid="{57E19A9B-8C54-4BDA-B4DE-F9E5064E9BF5}"/>
    <cellStyle name="Moneda [0] 9 2 12 2" xfId="49181" xr:uid="{DCC341B8-7CE0-40DD-92E9-C54584AEA525}"/>
    <cellStyle name="Moneda [0] 9 2 12 3" xfId="32312" xr:uid="{266F49F2-D809-4F36-BEED-041C10E866FE}"/>
    <cellStyle name="Moneda [0] 9 2 13" xfId="18464" xr:uid="{6E76BB84-B8D5-43FD-875C-CF7EB87A9E72}"/>
    <cellStyle name="Moneda [0] 9 2 13 2" xfId="49481" xr:uid="{8075033C-8E56-4506-A585-DBD0F0628285}"/>
    <cellStyle name="Moneda [0] 9 2 13 3" xfId="32612" xr:uid="{466015DB-AB7D-4568-A52D-120260142730}"/>
    <cellStyle name="Moneda [0] 9 2 14" xfId="18764" xr:uid="{AF3BBF1E-DDDA-4FA9-A0EB-DB7DBCCF78EC}"/>
    <cellStyle name="Moneda [0] 9 2 14 2" xfId="49781" xr:uid="{8AF83DE0-5462-4385-A567-578B5D4AA350}"/>
    <cellStyle name="Moneda [0] 9 2 14 3" xfId="32912" xr:uid="{CFED2E56-83E2-4085-BE6C-0CA42B7D524C}"/>
    <cellStyle name="Moneda [0] 9 2 15" xfId="18922" xr:uid="{BAA40469-06AC-4792-83ED-C6539DA6858D}"/>
    <cellStyle name="Moneda [0] 9 2 15 2" xfId="49939" xr:uid="{4F99A511-E8D0-41AA-849A-A842AF5F7A1D}"/>
    <cellStyle name="Moneda [0] 9 2 15 3" xfId="33070" xr:uid="{EF6C845A-8D3C-47E5-B73A-C0FF92E84C65}"/>
    <cellStyle name="Moneda [0] 9 2 16" xfId="8120" xr:uid="{44BF1583-31C2-454D-9EDB-476D5460E429}"/>
    <cellStyle name="Moneda [0] 9 2 16 2" xfId="53385" xr:uid="{2C0234AE-B7F7-4167-8086-D96924DF3F5E}"/>
    <cellStyle name="Moneda [0] 9 2 16 3" xfId="36516" xr:uid="{453288C9-F42F-4437-AD1F-FF649CF330D9}"/>
    <cellStyle name="Moneda [0] 9 2 17" xfId="36821" xr:uid="{963C3593-EF36-4623-9089-F2E426F2A56E}"/>
    <cellStyle name="Moneda [0] 9 2 17 2" xfId="53690" xr:uid="{4165E0B2-4EB5-44C5-A97A-84C5C163AAFC}"/>
    <cellStyle name="Moneda [0] 9 2 18" xfId="37131" xr:uid="{B2211B61-04B4-4E66-BB9B-D4ABB20C1C7C}"/>
    <cellStyle name="Moneda [0] 9 2 18 2" xfId="54000" xr:uid="{BE88FBF3-9F86-4D31-B146-7EFD7791FCA4}"/>
    <cellStyle name="Moneda [0] 9 2 19" xfId="37434" xr:uid="{8BEE5F7B-5972-4E89-B6F7-8D9981D00864}"/>
    <cellStyle name="Moneda [0] 9 2 19 2" xfId="54303" xr:uid="{E2DDC48F-A4FE-4ABA-86D6-4EFEFFCF9ECA}"/>
    <cellStyle name="Moneda [0] 9 2 2" xfId="655" xr:uid="{4298A7F2-BAB2-4AD5-A8C1-C59D62682A6B}"/>
    <cellStyle name="Moneda [0] 9 2 2 2" xfId="2927" xr:uid="{28B98B84-ED86-44D3-B1E9-87F45A7DD28B}"/>
    <cellStyle name="Moneda [0] 9 2 2 2 2" xfId="5342" xr:uid="{72B4CD42-44BD-4168-8F9F-FF88F478BE2C}"/>
    <cellStyle name="Moneda [0] 9 2 2 2 2 2" xfId="13325" xr:uid="{69B32F2B-C807-4079-A465-C2E3BB8DF1C0}"/>
    <cellStyle name="Moneda [0] 9 2 2 2 2 2 2" xfId="44373" xr:uid="{3F6A2C09-1F72-43DE-BA07-1074ACC933C1}"/>
    <cellStyle name="Moneda [0] 9 2 2 2 2 3" xfId="27504" xr:uid="{390F5E33-7236-43BE-B60C-A63F44B86838}"/>
    <cellStyle name="Moneda [0] 9 2 2 2 3" xfId="7756" xr:uid="{C706A133-0FCB-4915-923B-D3CD1ED80A01}"/>
    <cellStyle name="Moneda [0] 9 2 2 2 3 2" xfId="16933" xr:uid="{34B457E6-9BC6-4263-9720-8E76F94493EB}"/>
    <cellStyle name="Moneda [0] 9 2 2 2 3 2 2" xfId="47980" xr:uid="{BB9F65F0-1D39-48FD-9902-4EF4D13BA14F}"/>
    <cellStyle name="Moneda [0] 9 2 2 2 3 3" xfId="31111" xr:uid="{3530C6A2-B13D-4FCC-ABD4-5379E26725A4}"/>
    <cellStyle name="Moneda [0] 9 2 2 2 4" xfId="21188" xr:uid="{B6881EB8-C809-4559-AAE4-9F7C417D6BE1}"/>
    <cellStyle name="Moneda [0] 9 2 2 2 4 2" xfId="52205" xr:uid="{3F7487A9-9268-40F3-8B8B-47160536C675}"/>
    <cellStyle name="Moneda [0] 9 2 2 2 4 3" xfId="35336" xr:uid="{B92E1A69-256D-4EEF-85F2-6653796C9780}"/>
    <cellStyle name="Moneda [0] 9 2 2 2 5" xfId="10167" xr:uid="{7C15579A-1211-46BB-AA1D-1279EEDB111B}"/>
    <cellStyle name="Moneda [0] 9 2 2 2 5 2" xfId="41219" xr:uid="{1F8711EF-02C5-4EA8-8781-2342796EF5B0}"/>
    <cellStyle name="Moneda [0] 9 2 2 2 6" xfId="24350" xr:uid="{9CBBC1A9-95FA-426D-969D-5E35FEED813E}"/>
    <cellStyle name="Moneda [0] 9 2 2 3" xfId="1907" xr:uid="{11649FB9-CAAF-4162-BB97-BE4D6972FFC4}"/>
    <cellStyle name="Moneda [0] 9 2 2 3 2" xfId="4322" xr:uid="{D7C19925-0613-44F7-AB79-F18B5CE633CA}"/>
    <cellStyle name="Moneda [0] 9 2 2 3 2 2" xfId="12305" xr:uid="{7DFF0386-22B8-4286-9727-300458550CDB}"/>
    <cellStyle name="Moneda [0] 9 2 2 3 2 2 2" xfId="43353" xr:uid="{A7459E05-E567-4A64-A2E8-6C5A13B15D83}"/>
    <cellStyle name="Moneda [0] 9 2 2 3 2 3" xfId="26484" xr:uid="{CF3E0357-0158-40DD-9B17-F4150BCFD888}"/>
    <cellStyle name="Moneda [0] 9 2 2 3 3" xfId="6736" xr:uid="{719778A4-F2A7-4F02-8C8A-A852E513BDAB}"/>
    <cellStyle name="Moneda [0] 9 2 2 3 3 2" xfId="15913" xr:uid="{8A3CD4E0-B6A7-4D4B-BDDE-7F6E99309562}"/>
    <cellStyle name="Moneda [0] 9 2 2 3 3 2 2" xfId="46960" xr:uid="{36804466-5F5D-4FC8-AD3C-E1DA6C14B298}"/>
    <cellStyle name="Moneda [0] 9 2 2 3 3 3" xfId="30091" xr:uid="{BC64B36D-2173-490B-8685-E003EAA416D2}"/>
    <cellStyle name="Moneda [0] 9 2 2 3 4" xfId="20168" xr:uid="{EB62C70E-E808-4F4F-B1DC-AA19C3C15AA9}"/>
    <cellStyle name="Moneda [0] 9 2 2 3 4 2" xfId="51185" xr:uid="{A1CAD183-E251-4C75-905B-0E77D1158CA4}"/>
    <cellStyle name="Moneda [0] 9 2 2 3 4 3" xfId="34316" xr:uid="{09CB9C92-8ACB-4714-9220-A61C5689713C}"/>
    <cellStyle name="Moneda [0] 9 2 2 3 5" xfId="9147" xr:uid="{04EE77BB-AE8A-40CD-AADB-95D94EA648F9}"/>
    <cellStyle name="Moneda [0] 9 2 2 3 5 2" xfId="40199" xr:uid="{27DD1938-786A-4357-9312-60271AFFCECB}"/>
    <cellStyle name="Moneda [0] 9 2 2 3 6" xfId="23330" xr:uid="{7D7F1593-A7DC-4B8B-A40A-55D66117476C}"/>
    <cellStyle name="Moneda [0] 9 2 2 4" xfId="1244" xr:uid="{F640C0C1-C5DA-4611-86F4-3B2CACD7127B}"/>
    <cellStyle name="Moneda [0] 9 2 2 4 2" xfId="11643" xr:uid="{39B0D721-2B1E-43D6-B850-6E931F3F6EC6}"/>
    <cellStyle name="Moneda [0] 9 2 2 4 2 2" xfId="42691" xr:uid="{E2FF0E12-73FE-484A-BBE5-ECC8912C4A9E}"/>
    <cellStyle name="Moneda [0] 9 2 2 4 3" xfId="25822" xr:uid="{FADE8E27-8D9F-4A80-B04F-67BB939D2394}"/>
    <cellStyle name="Moneda [0] 9 2 2 5" xfId="3659" xr:uid="{DC1CDF68-A931-4956-A37F-889FB51923F9}"/>
    <cellStyle name="Moneda [0] 9 2 2 5 2" xfId="15251" xr:uid="{27E3E8B5-7323-4BCA-9336-6EA731B11779}"/>
    <cellStyle name="Moneda [0] 9 2 2 5 2 2" xfId="46298" xr:uid="{B7A001DB-1F99-42F3-BFCD-D20292602512}"/>
    <cellStyle name="Moneda [0] 9 2 2 5 3" xfId="29429" xr:uid="{494948B6-8CFA-4B11-8C64-B62146838695}"/>
    <cellStyle name="Moneda [0] 9 2 2 6" xfId="6074" xr:uid="{2277A0B5-DFB9-41F2-A0A8-0506EC59DC48}"/>
    <cellStyle name="Moneda [0] 9 2 2 6 2" xfId="19506" xr:uid="{743C2089-D9B3-4CDD-9AA1-8CE91BF95A84}"/>
    <cellStyle name="Moneda [0] 9 2 2 6 2 2" xfId="50523" xr:uid="{7240658A-2CF2-43E4-837D-F7EA3D4CEFA1}"/>
    <cellStyle name="Moneda [0] 9 2 2 6 3" xfId="33654" xr:uid="{AA037D7A-B266-4FDA-B14E-855605EE2CA5}"/>
    <cellStyle name="Moneda [0] 9 2 2 7" xfId="8485" xr:uid="{5A059CCA-C985-47B4-AC3F-214D4A1D5EF0}"/>
    <cellStyle name="Moneda [0] 9 2 2 7 2" xfId="39537" xr:uid="{218A7C2C-6D65-4088-A2FA-C09ECB900F76}"/>
    <cellStyle name="Moneda [0] 9 2 2 8" xfId="22668" xr:uid="{70D67BC4-7B0B-4326-B5B0-7B2867ADE24E}"/>
    <cellStyle name="Moneda [0] 9 2 20" xfId="37734" xr:uid="{6DE6A1A5-940B-43C4-BEFE-E2E762F3F0E0}"/>
    <cellStyle name="Moneda [0] 9 2 20 2" xfId="54603" xr:uid="{CE5FC9F9-068A-40AC-85C6-CF1476593DC2}"/>
    <cellStyle name="Moneda [0] 9 2 21" xfId="38036" xr:uid="{AD3446F1-313D-412E-8F25-AAE6254107B8}"/>
    <cellStyle name="Moneda [0] 9 2 21 2" xfId="54905" xr:uid="{C436B05E-DBBA-4175-869E-37623AE606B4}"/>
    <cellStyle name="Moneda [0] 9 2 22" xfId="38338" xr:uid="{24A74860-C77B-4138-BB2A-8FE2110EA611}"/>
    <cellStyle name="Moneda [0] 9 2 22 2" xfId="55207" xr:uid="{F828A2B0-EF27-42AB-A26A-59A0824BD166}"/>
    <cellStyle name="Moneda [0] 9 2 23" xfId="38638" xr:uid="{3C1031A6-0C02-4727-8E53-599C7FA532A5}"/>
    <cellStyle name="Moneda [0] 9 2 23 2" xfId="55507" xr:uid="{A4840C3F-C7B4-427B-A540-888C017A80B2}"/>
    <cellStyle name="Moneda [0] 9 2 24" xfId="38938" xr:uid="{4AB42E69-F83B-47D6-9D74-35BC0512634E}"/>
    <cellStyle name="Moneda [0] 9 2 24 2" xfId="55807" xr:uid="{40114F1E-8496-4EB6-A09E-42D2D7F41F8C}"/>
    <cellStyle name="Moneda [0] 9 2 25" xfId="39172" xr:uid="{CAD65D85-59E0-497E-A23B-46322D1C1435}"/>
    <cellStyle name="Moneda [0] 9 2 26" xfId="22303" xr:uid="{E0B1BC3A-D7B8-410B-9864-D3B3FB110795}"/>
    <cellStyle name="Moneda [0] 9 2 3" xfId="2209" xr:uid="{B387E878-E6DD-45BA-A74E-D4AD7FCB5579}"/>
    <cellStyle name="Moneda [0] 9 2 3 2" xfId="4624" xr:uid="{4DFFBC5E-3444-49B0-97CA-4056ED11787A}"/>
    <cellStyle name="Moneda [0] 9 2 3 2 2" xfId="12607" xr:uid="{82177CD9-5515-4721-9ECA-F999DDF3CB66}"/>
    <cellStyle name="Moneda [0] 9 2 3 2 2 2" xfId="43655" xr:uid="{54A875C7-4158-44AB-BBFC-0CD4F9F098B6}"/>
    <cellStyle name="Moneda [0] 9 2 3 2 3" xfId="26786" xr:uid="{E90CEF3F-03BC-4159-89C2-4653944B3A29}"/>
    <cellStyle name="Moneda [0] 9 2 3 3" xfId="7038" xr:uid="{61B27CCE-724F-4429-A4F5-71CAFF1A1814}"/>
    <cellStyle name="Moneda [0] 9 2 3 3 2" xfId="16215" xr:uid="{197EA5E9-2646-465B-A619-13132F2468AC}"/>
    <cellStyle name="Moneda [0] 9 2 3 3 2 2" xfId="47262" xr:uid="{87BB514A-FAC5-497C-BFCA-0BE7DBC15A00}"/>
    <cellStyle name="Moneda [0] 9 2 3 3 3" xfId="30393" xr:uid="{44380A6A-1A6F-414A-A33B-0D185F609EDA}"/>
    <cellStyle name="Moneda [0] 9 2 3 4" xfId="20470" xr:uid="{4F8E45B9-F032-4B44-B4DC-FA49D6CAE6FD}"/>
    <cellStyle name="Moneda [0] 9 2 3 4 2" xfId="51487" xr:uid="{DEAFF438-2168-4360-B4D3-89BE9E1B2EB7}"/>
    <cellStyle name="Moneda [0] 9 2 3 4 3" xfId="34618" xr:uid="{31775B93-BE11-4584-8A54-B3D7018F52F3}"/>
    <cellStyle name="Moneda [0] 9 2 3 5" xfId="9449" xr:uid="{8AFAD086-F164-466B-BAE4-2A71C4FE5BCF}"/>
    <cellStyle name="Moneda [0] 9 2 3 5 2" xfId="40501" xr:uid="{21460F62-9940-4360-82EA-E59AD2C44D9D}"/>
    <cellStyle name="Moneda [0] 9 2 3 6" xfId="23632" xr:uid="{37AAAF17-552D-418F-8803-1C1C35B747ED}"/>
    <cellStyle name="Moneda [0] 9 2 4" xfId="2562" xr:uid="{7F541273-47F6-4708-B73C-29B3C8AA505C}"/>
    <cellStyle name="Moneda [0] 9 2 4 2" xfId="4977" xr:uid="{7D0F1462-3105-43CA-9E46-1BF31F915821}"/>
    <cellStyle name="Moneda [0] 9 2 4 2 2" xfId="12960" xr:uid="{40CE48C5-FD85-4C0F-9698-D9C4D9800B95}"/>
    <cellStyle name="Moneda [0] 9 2 4 2 2 2" xfId="44008" xr:uid="{59712EC2-D653-465E-917F-EA763E7DD6CA}"/>
    <cellStyle name="Moneda [0] 9 2 4 2 3" xfId="27139" xr:uid="{F44A0078-7E47-4E44-9568-9569517A2B8A}"/>
    <cellStyle name="Moneda [0] 9 2 4 3" xfId="7391" xr:uid="{B014F0D8-80F1-4A22-B123-3E539F0E6CCA}"/>
    <cellStyle name="Moneda [0] 9 2 4 3 2" xfId="16568" xr:uid="{B15A1064-EFF4-4D1E-916B-BA2098D0D48F}"/>
    <cellStyle name="Moneda [0] 9 2 4 3 2 2" xfId="47615" xr:uid="{21DFD83A-F985-431E-B75A-9A809F07DFDA}"/>
    <cellStyle name="Moneda [0] 9 2 4 3 3" xfId="30746" xr:uid="{EECF0430-F0A9-4EA0-BE5B-D36908E7DE72}"/>
    <cellStyle name="Moneda [0] 9 2 4 4" xfId="20823" xr:uid="{1D35D4B3-52ED-484C-9A43-E4D00A3A5272}"/>
    <cellStyle name="Moneda [0] 9 2 4 4 2" xfId="51840" xr:uid="{2514DC79-E2D7-4301-8B70-C8B0F5C95646}"/>
    <cellStyle name="Moneda [0] 9 2 4 4 3" xfId="34971" xr:uid="{93352CA5-BC9F-48E4-BABF-9284B5888FC2}"/>
    <cellStyle name="Moneda [0] 9 2 4 5" xfId="9802" xr:uid="{83B5E21C-8329-44D1-BC89-C015371FBB60}"/>
    <cellStyle name="Moneda [0] 9 2 4 5 2" xfId="40854" xr:uid="{E11ACDC6-089C-4F67-8AF3-2B30251C8651}"/>
    <cellStyle name="Moneda [0] 9 2 4 6" xfId="23985" xr:uid="{72E8A1B3-59EA-469F-B491-965E584FEE03}"/>
    <cellStyle name="Moneda [0] 9 2 5" xfId="1555" xr:uid="{6DBAB00C-1C85-41AA-BB03-B5AD0475A506}"/>
    <cellStyle name="Moneda [0] 9 2 5 2" xfId="3970" xr:uid="{63238C53-EDFA-4463-B848-7CB4B2E4DC44}"/>
    <cellStyle name="Moneda [0] 9 2 5 2 2" xfId="11953" xr:uid="{D8356C39-64E4-4DDD-AFC5-6C9BA229A694}"/>
    <cellStyle name="Moneda [0] 9 2 5 2 2 2" xfId="43001" xr:uid="{8F1368D1-7389-4EF4-99D8-593C16E08C0A}"/>
    <cellStyle name="Moneda [0] 9 2 5 2 3" xfId="26132" xr:uid="{D8A1BAC7-0A66-4BB6-94C2-1B10CCC71CE7}"/>
    <cellStyle name="Moneda [0] 9 2 5 3" xfId="6384" xr:uid="{DD3C12E0-1C36-46AA-9838-39EED61AC43A}"/>
    <cellStyle name="Moneda [0] 9 2 5 3 2" xfId="15561" xr:uid="{67542DC3-A942-4D86-98BE-71296F736667}"/>
    <cellStyle name="Moneda [0] 9 2 5 3 2 2" xfId="46608" xr:uid="{44818887-C7C4-4B35-9E52-574F45F7A30D}"/>
    <cellStyle name="Moneda [0] 9 2 5 3 3" xfId="29739" xr:uid="{B17110E8-0B79-4FA2-8EE6-C811D193D028}"/>
    <cellStyle name="Moneda [0] 9 2 5 4" xfId="19816" xr:uid="{20A141A1-07FA-4EA7-8664-4F7B70F3D105}"/>
    <cellStyle name="Moneda [0] 9 2 5 4 2" xfId="50833" xr:uid="{F1B0F2F4-4F99-4839-B518-80F2D4F55178}"/>
    <cellStyle name="Moneda [0] 9 2 5 4 3" xfId="33964" xr:uid="{2AA48EF1-A1E1-46D4-9596-40D04F9E382F}"/>
    <cellStyle name="Moneda [0] 9 2 5 5" xfId="8795" xr:uid="{1EF927D6-6A2C-4B0E-BE82-20DDCE715456}"/>
    <cellStyle name="Moneda [0] 9 2 5 5 2" xfId="39847" xr:uid="{0217FD20-4FDB-4CC8-8177-5EA4CD25F513}"/>
    <cellStyle name="Moneda [0] 9 2 5 6" xfId="22978" xr:uid="{4E4DF3DB-E693-429D-898A-29FA98828A32}"/>
    <cellStyle name="Moneda [0] 9 2 6" xfId="879" xr:uid="{CC03E22B-D46D-405F-9706-10E1EFD1A9C6}"/>
    <cellStyle name="Moneda [0] 9 2 6 2" xfId="13759" xr:uid="{11F467EA-A17D-4249-96E1-A31C898FC1FE}"/>
    <cellStyle name="Moneda [0] 9 2 6 2 2" xfId="44807" xr:uid="{0EAFFE4F-68AD-4811-B674-E6E0E6FAE8F9}"/>
    <cellStyle name="Moneda [0] 9 2 6 2 3" xfId="27938" xr:uid="{256F3A09-3D13-4A70-85F0-0AF5C65E1AF8}"/>
    <cellStyle name="Moneda [0] 9 2 6 3" xfId="17367" xr:uid="{041A379A-E30C-4FE8-9700-1D04E1E9F869}"/>
    <cellStyle name="Moneda [0] 9 2 6 3 2" xfId="48414" xr:uid="{BBDA1342-DB81-42F1-A9C9-C6DF3F632C65}"/>
    <cellStyle name="Moneda [0] 9 2 6 3 3" xfId="31545" xr:uid="{7706DA36-0244-405C-B2A5-1573D4BBA311}"/>
    <cellStyle name="Moneda [0] 9 2 6 4" xfId="21622" xr:uid="{D19A3E54-8CA7-427F-9B6B-B494BA26458E}"/>
    <cellStyle name="Moneda [0] 9 2 6 4 2" xfId="52639" xr:uid="{B74C4BBC-F797-4CA7-BB78-B997718D5369}"/>
    <cellStyle name="Moneda [0] 9 2 6 4 3" xfId="35770" xr:uid="{54990041-8FC7-4D8A-BE19-9C7B908432D9}"/>
    <cellStyle name="Moneda [0] 9 2 6 5" xfId="10601" xr:uid="{087FA9D6-1F76-4639-B046-7392B6C206DC}"/>
    <cellStyle name="Moneda [0] 9 2 6 5 2" xfId="41653" xr:uid="{122CAA78-3CE9-4FAA-BC22-31732B5CB967}"/>
    <cellStyle name="Moneda [0] 9 2 6 6" xfId="24784" xr:uid="{CF16A85E-A585-4133-8CFA-E016B90C4A7D}"/>
    <cellStyle name="Moneda [0] 9 2 7" xfId="3294" xr:uid="{0B022A23-FF1C-418F-9ED8-AF379EE19063}"/>
    <cellStyle name="Moneda [0] 9 2 7 2" xfId="14056" xr:uid="{9B312DE5-F9C5-4E1E-8A30-8D9DCF76494F}"/>
    <cellStyle name="Moneda [0] 9 2 7 2 2" xfId="45104" xr:uid="{FE0DA6A9-5969-4F5B-81F8-3F25A5EAC8CA}"/>
    <cellStyle name="Moneda [0] 9 2 7 2 3" xfId="28235" xr:uid="{D89BBDAA-8742-44A0-9C12-846D3319D5EB}"/>
    <cellStyle name="Moneda [0] 9 2 7 3" xfId="17664" xr:uid="{72E6E70D-5BF4-43BC-8818-A44DB32CD0AF}"/>
    <cellStyle name="Moneda [0] 9 2 7 3 2" xfId="48711" xr:uid="{14EBE897-5319-4231-A8A6-58D447A8CC80}"/>
    <cellStyle name="Moneda [0] 9 2 7 3 3" xfId="31842" xr:uid="{77BDF2F2-E275-4CB4-ADC0-2488842DF37F}"/>
    <cellStyle name="Moneda [0] 9 2 7 4" xfId="21919" xr:uid="{1C4DE1C3-D025-4432-AC3A-55E86D6380D3}"/>
    <cellStyle name="Moneda [0] 9 2 7 4 2" xfId="52936" xr:uid="{29777878-D038-4F32-8F3E-DEC380B202A0}"/>
    <cellStyle name="Moneda [0] 9 2 7 4 3" xfId="36067" xr:uid="{37E4AF1C-EC82-41E1-A0F5-B877B801BF8F}"/>
    <cellStyle name="Moneda [0] 9 2 7 5" xfId="10898" xr:uid="{FB603D04-1F5C-4AF0-8582-1A4B7A875693}"/>
    <cellStyle name="Moneda [0] 9 2 7 5 2" xfId="41950" xr:uid="{077F9C36-63C6-4AA5-ABDC-50A8872AA5F8}"/>
    <cellStyle name="Moneda [0] 9 2 7 6" xfId="25081" xr:uid="{CDD5F188-A89E-4383-B7A6-284A8DDFABBB}"/>
    <cellStyle name="Moneda [0] 9 2 8" xfId="5709" xr:uid="{FFB41F76-19C2-4812-A2F7-6A5EF5F1462F}"/>
    <cellStyle name="Moneda [0] 9 2 8 2" xfId="14213" xr:uid="{7A6EFF29-DAA4-42B2-B728-9815B561CB23}"/>
    <cellStyle name="Moneda [0] 9 2 8 2 2" xfId="45261" xr:uid="{8B2A2B89-D5DC-4E7E-B3C6-B8A4FDBEFF84}"/>
    <cellStyle name="Moneda [0] 9 2 8 2 3" xfId="28392" xr:uid="{82A033DD-F533-4607-ACDB-077083ACD0F1}"/>
    <cellStyle name="Moneda [0] 9 2 8 3" xfId="17825" xr:uid="{43764DC2-A726-44C6-867B-7175DFC7D6B8}"/>
    <cellStyle name="Moneda [0] 9 2 8 3 2" xfId="48872" xr:uid="{EC7D2AA1-03C9-4A26-9AB5-E48A310E294A}"/>
    <cellStyle name="Moneda [0] 9 2 8 3 3" xfId="32003" xr:uid="{FDA4D167-39C3-4AC0-AF46-7374AA5DFF25}"/>
    <cellStyle name="Moneda [0] 9 2 8 4" xfId="22076" xr:uid="{76358B01-1FE7-46C3-848C-9F0974D6BCFB}"/>
    <cellStyle name="Moneda [0] 9 2 8 4 2" xfId="53093" xr:uid="{77DA03C8-6517-4DE7-B7A9-C6D3752634A2}"/>
    <cellStyle name="Moneda [0] 9 2 8 4 3" xfId="36224" xr:uid="{7194A930-99AB-4709-A017-E1F5FCA779C5}"/>
    <cellStyle name="Moneda [0] 9 2 8 5" xfId="11059" xr:uid="{5FBFB55B-1688-49E8-888C-78513FCD4A2E}"/>
    <cellStyle name="Moneda [0] 9 2 8 5 2" xfId="42107" xr:uid="{75F8C717-93BE-403F-B064-327C6A0A4CA0}"/>
    <cellStyle name="Moneda [0] 9 2 8 6" xfId="25238" xr:uid="{FB0F38EF-3D82-4EA5-9368-4690181F60E6}"/>
    <cellStyle name="Moneda [0] 9 2 9" xfId="11278" xr:uid="{938A2C06-8576-452B-A9B9-D43EE9AB8FA9}"/>
    <cellStyle name="Moneda [0] 9 2 9 2" xfId="14886" xr:uid="{25A398E2-D46B-40E4-9C8A-85A34A7F95FB}"/>
    <cellStyle name="Moneda [0] 9 2 9 2 2" xfId="45933" xr:uid="{95C8D898-45DE-4CA2-A459-8418A6B6DD3F}"/>
    <cellStyle name="Moneda [0] 9 2 9 2 3" xfId="29064" xr:uid="{0F1C58D7-4CB4-47E7-BE27-A81089F6716D}"/>
    <cellStyle name="Moneda [0] 9 2 9 3" xfId="19141" xr:uid="{7DF3E0F0-3355-4355-86F8-2669C8A9F450}"/>
    <cellStyle name="Moneda [0] 9 2 9 3 2" xfId="50158" xr:uid="{050EB23B-767D-4E1E-AA6A-CDBE70217E24}"/>
    <cellStyle name="Moneda [0] 9 2 9 3 3" xfId="33289" xr:uid="{DBA9A3F7-C004-4295-A292-2056E94878DA}"/>
    <cellStyle name="Moneda [0] 9 2 9 4" xfId="42326" xr:uid="{DFE77B6A-257E-4384-ACB8-691F9BFCEDAE}"/>
    <cellStyle name="Moneda [0] 9 2 9 5" xfId="25457" xr:uid="{365DF5BC-8D35-4836-8A3B-C58C014455BF}"/>
    <cellStyle name="Moneda [0] 9 20" xfId="7999" xr:uid="{9FDC34AE-79A8-4E53-9514-9E92675FE97A}"/>
    <cellStyle name="Moneda [0] 9 20 2" xfId="53384" xr:uid="{B2D7C682-C0B3-43B4-BCBE-0CD3AB582633}"/>
    <cellStyle name="Moneda [0] 9 20 3" xfId="36515" xr:uid="{272159A3-E53C-4307-B45A-63E47D9DCEC7}"/>
    <cellStyle name="Moneda [0] 9 21" xfId="36820" xr:uid="{E59C665F-E7E1-4B89-BDF1-84EC33A00AD2}"/>
    <cellStyle name="Moneda [0] 9 21 2" xfId="53689" xr:uid="{A3DBB042-1316-4B46-B227-120E34F6A6E6}"/>
    <cellStyle name="Moneda [0] 9 22" xfId="37130" xr:uid="{B1DAF803-C1DA-49E1-A7C5-1EC3BC0543F4}"/>
    <cellStyle name="Moneda [0] 9 22 2" xfId="53999" xr:uid="{79518018-7228-4B51-A146-B8D0E4806098}"/>
    <cellStyle name="Moneda [0] 9 23" xfId="37433" xr:uid="{B63EEEC3-0D9E-4E59-982D-83F030A22EA2}"/>
    <cellStyle name="Moneda [0] 9 23 2" xfId="54302" xr:uid="{FAF32BD7-74F3-426D-AAD3-7008C6A18DED}"/>
    <cellStyle name="Moneda [0] 9 24" xfId="37733" xr:uid="{B377EE7D-05C7-41CD-9BDF-F7DBE2956ACB}"/>
    <cellStyle name="Moneda [0] 9 24 2" xfId="54602" xr:uid="{FEC8E51D-1C35-4CD4-814E-8C36CA12E1C9}"/>
    <cellStyle name="Moneda [0] 9 25" xfId="38035" xr:uid="{533943EE-9BD5-4480-8E6C-8206948BC571}"/>
    <cellStyle name="Moneda [0] 9 25 2" xfId="54904" xr:uid="{E15980FB-E43F-490F-98BF-11791C34023C}"/>
    <cellStyle name="Moneda [0] 9 26" xfId="38337" xr:uid="{315BF3B8-8433-4D32-9E3C-42F6FE4EC3DF}"/>
    <cellStyle name="Moneda [0] 9 26 2" xfId="55206" xr:uid="{FD8F32EE-EE00-434D-8EED-3C7ACB73BE84}"/>
    <cellStyle name="Moneda [0] 9 27" xfId="38637" xr:uid="{5823B826-3E26-4A07-B2DC-717F50C6459A}"/>
    <cellStyle name="Moneda [0] 9 27 2" xfId="55506" xr:uid="{C91A4175-C25C-4569-BA33-A3EE93BC6525}"/>
    <cellStyle name="Moneda [0] 9 28" xfId="38937" xr:uid="{28126EE1-CE1A-46F8-A456-DC9355374FE3}"/>
    <cellStyle name="Moneda [0] 9 28 2" xfId="55806" xr:uid="{FCC72CFB-5C83-4585-867A-AEBEC403987F}"/>
    <cellStyle name="Moneda [0] 9 29" xfId="39051" xr:uid="{7D8EC04E-6373-40D5-AF66-BE8EA172C0F6}"/>
    <cellStyle name="Moneda [0] 9 3" xfId="343" xr:uid="{0C3F8F64-7491-42FC-8AA2-B42385CA21CB}"/>
    <cellStyle name="Moneda [0] 9 3 10" xfId="14940" xr:uid="{630FBECF-E02F-4789-8AF8-AC13715E7AA6}"/>
    <cellStyle name="Moneda [0] 9 3 10 2" xfId="45987" xr:uid="{D2F63242-4C65-4369-9DBA-C26CEC61E3C2}"/>
    <cellStyle name="Moneda [0] 9 3 10 3" xfId="29118" xr:uid="{ED24C646-2197-4BAF-A2D3-2F0136496464}"/>
    <cellStyle name="Moneda [0] 9 3 11" xfId="18165" xr:uid="{80854267-77B9-4CE5-9316-CA1BBDFAA2EC}"/>
    <cellStyle name="Moneda [0] 9 3 11 2" xfId="49182" xr:uid="{5DB09A0E-F538-4083-B9F2-41BBB91A25E3}"/>
    <cellStyle name="Moneda [0] 9 3 11 3" xfId="32313" xr:uid="{BAF1B3F3-048D-4E96-BAD1-4E62D3D246A1}"/>
    <cellStyle name="Moneda [0] 9 3 12" xfId="18465" xr:uid="{5D9D1D53-FC7E-4E4A-9682-6B374BD54256}"/>
    <cellStyle name="Moneda [0] 9 3 12 2" xfId="49482" xr:uid="{C217F982-1BF7-4E15-9058-8B8A43AB0D38}"/>
    <cellStyle name="Moneda [0] 9 3 12 3" xfId="32613" xr:uid="{8740A8C0-CEC3-45FF-9ED3-D037ACAD762B}"/>
    <cellStyle name="Moneda [0] 9 3 13" xfId="18765" xr:uid="{2A967FE3-5893-43C2-8D45-D7B0199F6FBD}"/>
    <cellStyle name="Moneda [0] 9 3 13 2" xfId="49782" xr:uid="{32DFB240-3487-4992-8B05-45C52687DA0C}"/>
    <cellStyle name="Moneda [0] 9 3 13 3" xfId="32913" xr:uid="{9100B53C-88DD-4EFD-8B4D-C323CA1FA289}"/>
    <cellStyle name="Moneda [0] 9 3 14" xfId="19195" xr:uid="{42B935D0-183D-4850-AC6B-38344F57BFFB}"/>
    <cellStyle name="Moneda [0] 9 3 14 2" xfId="50212" xr:uid="{C61E6165-65E3-42C9-83FE-4738219418F4}"/>
    <cellStyle name="Moneda [0] 9 3 14 3" xfId="33343" xr:uid="{F166A62B-E04E-48B7-8AD0-D031D8E681DE}"/>
    <cellStyle name="Moneda [0] 9 3 15" xfId="8174" xr:uid="{FB436B39-10D5-4A0B-913D-9D826C0862CC}"/>
    <cellStyle name="Moneda [0] 9 3 15 2" xfId="53386" xr:uid="{C227306A-C9DC-4848-903C-AB983E13D832}"/>
    <cellStyle name="Moneda [0] 9 3 15 3" xfId="36517" xr:uid="{F5797902-463B-4C9E-AEBE-32EB5426185A}"/>
    <cellStyle name="Moneda [0] 9 3 16" xfId="36822" xr:uid="{E3DF6366-34BD-4BE7-A9E0-66BD9A00CEDD}"/>
    <cellStyle name="Moneda [0] 9 3 16 2" xfId="53691" xr:uid="{BE0DE17B-606E-48FF-90BE-3F0EFD6E8833}"/>
    <cellStyle name="Moneda [0] 9 3 17" xfId="37132" xr:uid="{DD307C2A-FA90-47D5-903E-9618A4915D93}"/>
    <cellStyle name="Moneda [0] 9 3 17 2" xfId="54001" xr:uid="{9C823116-88C2-4DF5-9551-E3E6FD9786C0}"/>
    <cellStyle name="Moneda [0] 9 3 18" xfId="37435" xr:uid="{15176ADF-1F6D-4E77-BD8F-FC60C317B3DF}"/>
    <cellStyle name="Moneda [0] 9 3 18 2" xfId="54304" xr:uid="{43AEF2A0-314B-4FEC-96C1-57C1EFBC304B}"/>
    <cellStyle name="Moneda [0] 9 3 19" xfId="37735" xr:uid="{3A680416-AF50-4DDF-866C-2573807FA8DA}"/>
    <cellStyle name="Moneda [0] 9 3 19 2" xfId="54604" xr:uid="{30FBD842-0876-47D1-8B8A-78A69A4E6202}"/>
    <cellStyle name="Moneda [0] 9 3 2" xfId="656" xr:uid="{C2044B81-B461-41B4-8344-6ADC895492CF}"/>
    <cellStyle name="Moneda [0] 9 3 2 2" xfId="2928" xr:uid="{62C24AFC-E692-470D-8848-21B54DF371CA}"/>
    <cellStyle name="Moneda [0] 9 3 2 2 2" xfId="5343" xr:uid="{1FA330B9-3380-4BDB-86E8-0664C52CB37F}"/>
    <cellStyle name="Moneda [0] 9 3 2 2 2 2" xfId="13326" xr:uid="{A96FBC09-466C-4A97-A174-E231918720DD}"/>
    <cellStyle name="Moneda [0] 9 3 2 2 2 2 2" xfId="44374" xr:uid="{469DA873-A14B-463A-9583-92B62E999317}"/>
    <cellStyle name="Moneda [0] 9 3 2 2 2 3" xfId="27505" xr:uid="{F715FF3C-D45C-42F2-8AF1-F82EE35A055B}"/>
    <cellStyle name="Moneda [0] 9 3 2 2 3" xfId="7757" xr:uid="{59D565F6-90ED-4236-B5FF-7988E22C24C3}"/>
    <cellStyle name="Moneda [0] 9 3 2 2 3 2" xfId="16934" xr:uid="{57AE7952-6F97-4CD7-89A5-A3FDB9C724AB}"/>
    <cellStyle name="Moneda [0] 9 3 2 2 3 2 2" xfId="47981" xr:uid="{4C07D3A7-9F26-4AF6-8581-F490A4D4DD72}"/>
    <cellStyle name="Moneda [0] 9 3 2 2 3 3" xfId="31112" xr:uid="{D99A39C5-1B26-42FC-9316-E2E740EE4709}"/>
    <cellStyle name="Moneda [0] 9 3 2 2 4" xfId="21189" xr:uid="{8EE6E127-56C2-4AEC-969E-4CB0A0006CDB}"/>
    <cellStyle name="Moneda [0] 9 3 2 2 4 2" xfId="52206" xr:uid="{0FE709AA-E21B-4D5C-BBFD-3D5CAFBAD079}"/>
    <cellStyle name="Moneda [0] 9 3 2 2 4 3" xfId="35337" xr:uid="{84E2FDF9-D4CE-43E9-A2EC-181C79B9C856}"/>
    <cellStyle name="Moneda [0] 9 3 2 2 5" xfId="10168" xr:uid="{BE622D79-C942-4806-9D26-5876228FE1A2}"/>
    <cellStyle name="Moneda [0] 9 3 2 2 5 2" xfId="41220" xr:uid="{1B20F783-851D-4553-B25D-513B4DE363E5}"/>
    <cellStyle name="Moneda [0] 9 3 2 2 6" xfId="24351" xr:uid="{76A21FB3-68B9-4BE0-B790-77E2B274426B}"/>
    <cellStyle name="Moneda [0] 9 3 2 3" xfId="1961" xr:uid="{4780112C-5855-405C-9B3B-47299872410C}"/>
    <cellStyle name="Moneda [0] 9 3 2 3 2" xfId="4376" xr:uid="{99CAA844-4F17-4463-B43B-3122AD6ED197}"/>
    <cellStyle name="Moneda [0] 9 3 2 3 2 2" xfId="12359" xr:uid="{B1E58753-1D46-4FF9-89BA-E098C540A28C}"/>
    <cellStyle name="Moneda [0] 9 3 2 3 2 2 2" xfId="43407" xr:uid="{B0341A55-4052-4B40-9930-B7E52B5E44B9}"/>
    <cellStyle name="Moneda [0] 9 3 2 3 2 3" xfId="26538" xr:uid="{D9859DA2-7140-49B5-9E68-32F4416E265D}"/>
    <cellStyle name="Moneda [0] 9 3 2 3 3" xfId="6790" xr:uid="{DFD89A26-7A48-4C26-B8BD-1D31FB9B8208}"/>
    <cellStyle name="Moneda [0] 9 3 2 3 3 2" xfId="15967" xr:uid="{839AF8B3-98D7-4AB1-8F83-88A829EBAD55}"/>
    <cellStyle name="Moneda [0] 9 3 2 3 3 2 2" xfId="47014" xr:uid="{33E38CC6-B305-415A-8703-8981FF65DC66}"/>
    <cellStyle name="Moneda [0] 9 3 2 3 3 3" xfId="30145" xr:uid="{07E848CA-BD03-4BF1-82EA-0733649195FD}"/>
    <cellStyle name="Moneda [0] 9 3 2 3 4" xfId="20222" xr:uid="{D7D72CC3-467D-47DD-BFAB-024E5FC054FE}"/>
    <cellStyle name="Moneda [0] 9 3 2 3 4 2" xfId="51239" xr:uid="{3AA02F47-2FE2-43E3-805D-3F6CE22E97E7}"/>
    <cellStyle name="Moneda [0] 9 3 2 3 4 3" xfId="34370" xr:uid="{A5347868-C74B-43A7-B2BB-715625A3F574}"/>
    <cellStyle name="Moneda [0] 9 3 2 3 5" xfId="9201" xr:uid="{730B49B7-C07D-473A-8647-35B3A7283185}"/>
    <cellStyle name="Moneda [0] 9 3 2 3 5 2" xfId="40253" xr:uid="{FB227DC0-973D-4B24-8B70-1E240A8F7BCB}"/>
    <cellStyle name="Moneda [0] 9 3 2 3 6" xfId="23384" xr:uid="{9346C54B-536C-4A5B-B6E6-C36B3CE0C4FE}"/>
    <cellStyle name="Moneda [0] 9 3 2 4" xfId="1245" xr:uid="{F38C4849-7A5A-48B1-BF8B-E0A8470B51A8}"/>
    <cellStyle name="Moneda [0] 9 3 2 4 2" xfId="11644" xr:uid="{390E84A9-17DB-4DE8-AE9F-8AC577F6A071}"/>
    <cellStyle name="Moneda [0] 9 3 2 4 2 2" xfId="42692" xr:uid="{90A551D5-37C0-4B22-84CF-2B7F81B7539F}"/>
    <cellStyle name="Moneda [0] 9 3 2 4 3" xfId="25823" xr:uid="{D76A7706-5C9A-4155-9B1D-8F566101233A}"/>
    <cellStyle name="Moneda [0] 9 3 2 5" xfId="3660" xr:uid="{33F699FA-B071-4723-897F-500ED6F8ED56}"/>
    <cellStyle name="Moneda [0] 9 3 2 5 2" xfId="15252" xr:uid="{ACB33C3A-4B0E-477D-B89B-5545508A79C0}"/>
    <cellStyle name="Moneda [0] 9 3 2 5 2 2" xfId="46299" xr:uid="{280176AD-7CC3-4B98-8FDC-86D2B2778DF0}"/>
    <cellStyle name="Moneda [0] 9 3 2 5 3" xfId="29430" xr:uid="{BF705202-A904-4BC9-9290-C8BD33F2D779}"/>
    <cellStyle name="Moneda [0] 9 3 2 6" xfId="6075" xr:uid="{A40BAC82-A712-4250-B84B-8CB9D4F31F65}"/>
    <cellStyle name="Moneda [0] 9 3 2 6 2" xfId="19507" xr:uid="{A1D4CAEF-A3CB-4579-8CF6-2C9257E3C41B}"/>
    <cellStyle name="Moneda [0] 9 3 2 6 2 2" xfId="50524" xr:uid="{20ABF3D0-0DB6-401C-AD8B-7309B4F4F220}"/>
    <cellStyle name="Moneda [0] 9 3 2 6 3" xfId="33655" xr:uid="{C7266B1B-6EA0-4A38-A271-01EFF73FCB81}"/>
    <cellStyle name="Moneda [0] 9 3 2 7" xfId="8486" xr:uid="{5D51C52F-9A75-4311-BB17-973737D46284}"/>
    <cellStyle name="Moneda [0] 9 3 2 7 2" xfId="39538" xr:uid="{249901F8-F7A8-4E5E-A2D5-C4F688B96D30}"/>
    <cellStyle name="Moneda [0] 9 3 2 8" xfId="22669" xr:uid="{EBB1F495-01BC-4CF0-9BA8-00E35A68FC11}"/>
    <cellStyle name="Moneda [0] 9 3 20" xfId="38037" xr:uid="{C619FB27-ABE3-4A49-A233-B681B573466B}"/>
    <cellStyle name="Moneda [0] 9 3 20 2" xfId="54906" xr:uid="{13CD402F-AA49-4FC9-BAAB-1A00286138BF}"/>
    <cellStyle name="Moneda [0] 9 3 21" xfId="38339" xr:uid="{8571B9F1-2456-43D1-A584-730593F978FE}"/>
    <cellStyle name="Moneda [0] 9 3 21 2" xfId="55208" xr:uid="{E9DBD552-2291-4CC0-8A8E-854CD718A657}"/>
    <cellStyle name="Moneda [0] 9 3 22" xfId="38639" xr:uid="{1C09D5E2-65D6-491D-97CA-7F185B0FBB19}"/>
    <cellStyle name="Moneda [0] 9 3 22 2" xfId="55508" xr:uid="{CD6C93EE-28B2-4678-A719-45F5EC87E5FA}"/>
    <cellStyle name="Moneda [0] 9 3 23" xfId="38939" xr:uid="{F35C151A-ECC1-434F-A817-ED2D295F20F6}"/>
    <cellStyle name="Moneda [0] 9 3 23 2" xfId="55808" xr:uid="{6975214A-B340-4FF8-A695-EF18B9DEBFB6}"/>
    <cellStyle name="Moneda [0] 9 3 24" xfId="39226" xr:uid="{6B7D0DCD-B678-4786-AF04-2BDC5F705936}"/>
    <cellStyle name="Moneda [0] 9 3 25" xfId="22357" xr:uid="{5D328FB5-4349-450A-80D2-763706937135}"/>
    <cellStyle name="Moneda [0] 9 3 3" xfId="2263" xr:uid="{7A981218-1522-48A3-B2A8-1A0340E8E6B0}"/>
    <cellStyle name="Moneda [0] 9 3 3 2" xfId="4678" xr:uid="{3A6C9A5B-1515-4431-BB58-811A4B510D9D}"/>
    <cellStyle name="Moneda [0] 9 3 3 2 2" xfId="12661" xr:uid="{43EE1BDD-29EF-48CC-922F-DADA41606CB0}"/>
    <cellStyle name="Moneda [0] 9 3 3 2 2 2" xfId="43709" xr:uid="{369EDE17-F480-485A-B7B4-32377B99F3D1}"/>
    <cellStyle name="Moneda [0] 9 3 3 2 3" xfId="26840" xr:uid="{88EC6B20-9335-4533-9996-829D26889168}"/>
    <cellStyle name="Moneda [0] 9 3 3 3" xfId="7092" xr:uid="{20F93781-76B7-4880-B925-51FF4F73AE25}"/>
    <cellStyle name="Moneda [0] 9 3 3 3 2" xfId="16269" xr:uid="{0EA94896-B64D-488C-A2DE-F34DCA72018C}"/>
    <cellStyle name="Moneda [0] 9 3 3 3 2 2" xfId="47316" xr:uid="{9E8EB669-EA77-441F-8F78-F7044D7872E4}"/>
    <cellStyle name="Moneda [0] 9 3 3 3 3" xfId="30447" xr:uid="{27324F02-C53F-4DF5-9193-BC79A68D8769}"/>
    <cellStyle name="Moneda [0] 9 3 3 4" xfId="20524" xr:uid="{9AA0846A-4639-4AE5-B81D-41787C5D4C76}"/>
    <cellStyle name="Moneda [0] 9 3 3 4 2" xfId="51541" xr:uid="{6C545318-9B7B-4948-9EEB-F2BABB9F9FBD}"/>
    <cellStyle name="Moneda [0] 9 3 3 4 3" xfId="34672" xr:uid="{E38F320E-7BCF-453F-820F-B701E8299C5E}"/>
    <cellStyle name="Moneda [0] 9 3 3 5" xfId="9503" xr:uid="{438213A7-847C-4066-AA34-73592AD8B64F}"/>
    <cellStyle name="Moneda [0] 9 3 3 5 2" xfId="40555" xr:uid="{39D7726E-65D4-4242-ADA0-894BF46327FB}"/>
    <cellStyle name="Moneda [0] 9 3 3 6" xfId="23686" xr:uid="{6472827C-7CCE-45E7-998F-91318B45C071}"/>
    <cellStyle name="Moneda [0] 9 3 4" xfId="2616" xr:uid="{87875192-4B56-47FD-86C6-8CDBE21BE864}"/>
    <cellStyle name="Moneda [0] 9 3 4 2" xfId="5031" xr:uid="{6436F714-791F-4FA4-B020-F8C2FEABE938}"/>
    <cellStyle name="Moneda [0] 9 3 4 2 2" xfId="13014" xr:uid="{2B1C2B9B-8077-4CF6-BC2E-3D6C037CFE52}"/>
    <cellStyle name="Moneda [0] 9 3 4 2 2 2" xfId="44062" xr:uid="{272C465A-F2B2-4C96-A1CA-09259F3B0C29}"/>
    <cellStyle name="Moneda [0] 9 3 4 2 3" xfId="27193" xr:uid="{5EFF1073-5B74-4303-9A9D-AB4C1A39DC15}"/>
    <cellStyle name="Moneda [0] 9 3 4 3" xfId="7445" xr:uid="{C610D57C-659C-48B0-AC8D-AB8BE98D7DE4}"/>
    <cellStyle name="Moneda [0] 9 3 4 3 2" xfId="16622" xr:uid="{089FDAE8-11C7-45A7-9948-C5F0EA79BE6C}"/>
    <cellStyle name="Moneda [0] 9 3 4 3 2 2" xfId="47669" xr:uid="{F9FB17B2-8850-4F5F-BF62-17C69F8168D0}"/>
    <cellStyle name="Moneda [0] 9 3 4 3 3" xfId="30800" xr:uid="{5BDB50B7-E712-4CB6-A9DB-366275667537}"/>
    <cellStyle name="Moneda [0] 9 3 4 4" xfId="20877" xr:uid="{FDB3718A-319B-4B36-934E-C4503C9215F8}"/>
    <cellStyle name="Moneda [0] 9 3 4 4 2" xfId="51894" xr:uid="{FB40D1A0-DB9B-4941-B9F7-A3C74E96864C}"/>
    <cellStyle name="Moneda [0] 9 3 4 4 3" xfId="35025" xr:uid="{124AC049-4AD5-4457-B341-4B3E07341322}"/>
    <cellStyle name="Moneda [0] 9 3 4 5" xfId="9856" xr:uid="{ED6E9020-8FAF-46AC-B9F1-09FECFADBC72}"/>
    <cellStyle name="Moneda [0] 9 3 4 5 2" xfId="40908" xr:uid="{48AE4BD5-F890-44D4-B5DA-67BA4323BCF3}"/>
    <cellStyle name="Moneda [0] 9 3 4 6" xfId="24039" xr:uid="{B36946EC-92CA-4E3B-8D38-185D513C69FA}"/>
    <cellStyle name="Moneda [0] 9 3 5" xfId="1609" xr:uid="{B2436BD1-3E7B-4F41-B850-FBA88E34DE66}"/>
    <cellStyle name="Moneda [0] 9 3 5 2" xfId="4024" xr:uid="{2372D7F2-23A9-4CFF-916F-A4C0B08D54E3}"/>
    <cellStyle name="Moneda [0] 9 3 5 2 2" xfId="12007" xr:uid="{D104F9E0-29FA-40F8-8C6A-D6934DEA2A8C}"/>
    <cellStyle name="Moneda [0] 9 3 5 2 2 2" xfId="43055" xr:uid="{1F4FC0C8-679D-49CB-9D29-3AF19C31A720}"/>
    <cellStyle name="Moneda [0] 9 3 5 2 3" xfId="26186" xr:uid="{38955DD0-C48F-4090-9B8C-9A1251E49602}"/>
    <cellStyle name="Moneda [0] 9 3 5 3" xfId="6438" xr:uid="{90F9E2F4-F9B5-441A-B6A6-BD7C658A990F}"/>
    <cellStyle name="Moneda [0] 9 3 5 3 2" xfId="15615" xr:uid="{D02445A4-E2EE-42C1-BCE7-B2AC0763CB9D}"/>
    <cellStyle name="Moneda [0] 9 3 5 3 2 2" xfId="46662" xr:uid="{35E9BF60-883F-4245-9ABD-25015AD83827}"/>
    <cellStyle name="Moneda [0] 9 3 5 3 3" xfId="29793" xr:uid="{7D445B25-6C71-41FF-BDFB-469CB85E4F69}"/>
    <cellStyle name="Moneda [0] 9 3 5 4" xfId="19870" xr:uid="{475444EE-5A60-4583-A3C4-E2C491066E68}"/>
    <cellStyle name="Moneda [0] 9 3 5 4 2" xfId="50887" xr:uid="{33375D47-44A0-4151-A447-EAA040D16104}"/>
    <cellStyle name="Moneda [0] 9 3 5 4 3" xfId="34018" xr:uid="{CC9C6A64-F034-4DAD-AB25-A22F56E69704}"/>
    <cellStyle name="Moneda [0] 9 3 5 5" xfId="8849" xr:uid="{0F951B4F-06BE-460B-BCC8-EB91B5A6A902}"/>
    <cellStyle name="Moneda [0] 9 3 5 5 2" xfId="39901" xr:uid="{D2504BE8-FCCC-4E8F-81E0-426B6C756DCB}"/>
    <cellStyle name="Moneda [0] 9 3 5 6" xfId="23032" xr:uid="{3C9A533B-2CB2-4B38-94A4-8A0D051BD090}"/>
    <cellStyle name="Moneda [0] 9 3 6" xfId="933" xr:uid="{4BA2B579-7F22-4131-930B-A9B9FB30EB84}"/>
    <cellStyle name="Moneda [0] 9 3 6 2" xfId="13760" xr:uid="{D3C52F89-8D68-4964-B200-9C87C8901DE5}"/>
    <cellStyle name="Moneda [0] 9 3 6 2 2" xfId="44808" xr:uid="{224F6CB3-0DA7-4AF9-8AA8-2A46C881300C}"/>
    <cellStyle name="Moneda [0] 9 3 6 2 3" xfId="27939" xr:uid="{D01B9DA2-0520-44EB-AC87-C1E7DF90BA6A}"/>
    <cellStyle name="Moneda [0] 9 3 6 3" xfId="17368" xr:uid="{516608E7-6946-46F2-A9B2-1E7BABEE177B}"/>
    <cellStyle name="Moneda [0] 9 3 6 3 2" xfId="48415" xr:uid="{487F07D3-5998-4C44-AB5E-BDB146291BD8}"/>
    <cellStyle name="Moneda [0] 9 3 6 3 3" xfId="31546" xr:uid="{7061A392-CC90-4031-A5BB-B187D917734B}"/>
    <cellStyle name="Moneda [0] 9 3 6 4" xfId="21623" xr:uid="{7D52D430-61E6-46F0-AFC1-691CE2E7A619}"/>
    <cellStyle name="Moneda [0] 9 3 6 4 2" xfId="52640" xr:uid="{C93B8592-4D5D-4C87-8586-1589155F2F00}"/>
    <cellStyle name="Moneda [0] 9 3 6 4 3" xfId="35771" xr:uid="{ACF5EB8B-9998-4C5E-9257-B63515EE70E9}"/>
    <cellStyle name="Moneda [0] 9 3 6 5" xfId="10602" xr:uid="{CF459193-9BD6-4D04-9646-70D01D267EC5}"/>
    <cellStyle name="Moneda [0] 9 3 6 5 2" xfId="41654" xr:uid="{68F5640E-EEBE-419B-AAAF-4D63FF30352E}"/>
    <cellStyle name="Moneda [0] 9 3 6 6" xfId="24785" xr:uid="{AD2E9A66-ADFF-45B9-919F-BFE771FFB8EA}"/>
    <cellStyle name="Moneda [0] 9 3 7" xfId="3348" xr:uid="{1B925DC5-362E-49C8-895B-FF395832F008}"/>
    <cellStyle name="Moneda [0] 9 3 7 2" xfId="14057" xr:uid="{EBFEAF41-30B2-4093-83C3-D6D08399AE2A}"/>
    <cellStyle name="Moneda [0] 9 3 7 2 2" xfId="45105" xr:uid="{625251FF-3361-402E-B26A-CE3016671524}"/>
    <cellStyle name="Moneda [0] 9 3 7 2 3" xfId="28236" xr:uid="{2E985DAC-551B-4186-AD81-B5706F03F18C}"/>
    <cellStyle name="Moneda [0] 9 3 7 3" xfId="17665" xr:uid="{FBB179EB-F217-457D-B4AE-5E67FE0D9C91}"/>
    <cellStyle name="Moneda [0] 9 3 7 3 2" xfId="48712" xr:uid="{CC71E5FD-3931-477C-AFBD-5AF4BD91B1FC}"/>
    <cellStyle name="Moneda [0] 9 3 7 3 3" xfId="31843" xr:uid="{2E1E3735-814E-4368-8871-6CBB41560136}"/>
    <cellStyle name="Moneda [0] 9 3 7 4" xfId="21920" xr:uid="{2BC9B160-5BE4-4F3B-AB0E-2B58B1250DD5}"/>
    <cellStyle name="Moneda [0] 9 3 7 4 2" xfId="52937" xr:uid="{90A994D7-AC28-4822-991D-0DD6EF6A5238}"/>
    <cellStyle name="Moneda [0] 9 3 7 4 3" xfId="36068" xr:uid="{90C9B18C-3006-4332-962E-195C3CE44DBB}"/>
    <cellStyle name="Moneda [0] 9 3 7 5" xfId="10899" xr:uid="{3DC4F476-9C70-442E-A49C-F10A9A87B14C}"/>
    <cellStyle name="Moneda [0] 9 3 7 5 2" xfId="41951" xr:uid="{73C25593-3075-44EE-81A1-A2B96B166670}"/>
    <cellStyle name="Moneda [0] 9 3 7 6" xfId="25082" xr:uid="{BA7D1D2A-36BF-409B-A393-888FAFC13E3C}"/>
    <cellStyle name="Moneda [0] 9 3 8" xfId="5763" xr:uid="{16EB9793-DA34-4382-B946-4854526344A1}"/>
    <cellStyle name="Moneda [0] 9 3 8 2" xfId="11332" xr:uid="{1E85BD86-A4E4-4AD2-AD26-F3C87EF322D3}"/>
    <cellStyle name="Moneda [0] 9 3 8 2 2" xfId="42380" xr:uid="{EB7AD61B-5E63-4296-BBE1-83A7BE7F61E4}"/>
    <cellStyle name="Moneda [0] 9 3 8 3" xfId="25511" xr:uid="{479CB0DE-4C76-4106-85BB-8BE93C8BBD8E}"/>
    <cellStyle name="Moneda [0] 9 3 9" xfId="14504" xr:uid="{E6104B4B-0B5C-4950-A549-D042277CD858}"/>
    <cellStyle name="Moneda [0] 9 3 9 2" xfId="45552" xr:uid="{221007BC-4320-4ABD-9B44-82F87E4CF674}"/>
    <cellStyle name="Moneda [0] 9 3 9 3" xfId="28683" xr:uid="{0DCDEEBB-D025-49D0-BF81-161B27E82A14}"/>
    <cellStyle name="Moneda [0] 9 30" xfId="22182" xr:uid="{1A6EA4A2-25AC-4B8D-917A-6C78C255C4E6}"/>
    <cellStyle name="Moneda [0] 9 4" xfId="235" xr:uid="{C4D1BB67-E445-4744-95C6-E03E6AFF4357}"/>
    <cellStyle name="Moneda [0] 9 4 2" xfId="2508" xr:uid="{41AD9B7F-D6A8-4EF6-A454-9E6C4B96B25E}"/>
    <cellStyle name="Moneda [0] 9 4 2 2" xfId="4923" xr:uid="{B531F582-EFB0-46BB-9021-E5B035A509AC}"/>
    <cellStyle name="Moneda [0] 9 4 2 2 2" xfId="12906" xr:uid="{5F2BE072-43FB-4416-BD7D-DB3D296CF7BC}"/>
    <cellStyle name="Moneda [0] 9 4 2 2 2 2" xfId="43954" xr:uid="{F206125D-8019-4D8C-A631-F097EC153F52}"/>
    <cellStyle name="Moneda [0] 9 4 2 2 3" xfId="27085" xr:uid="{9CDD8D72-ABD1-4AC7-922E-ABAC9B316C6B}"/>
    <cellStyle name="Moneda [0] 9 4 2 3" xfId="7337" xr:uid="{3DE8F94C-FF18-4BC0-B14B-F1F928B78D30}"/>
    <cellStyle name="Moneda [0] 9 4 2 3 2" xfId="16514" xr:uid="{4B0F996D-AE72-41AE-9055-26DB57319F30}"/>
    <cellStyle name="Moneda [0] 9 4 2 3 2 2" xfId="47561" xr:uid="{B025B063-CD37-40A4-AC8D-E6EBD00B1780}"/>
    <cellStyle name="Moneda [0] 9 4 2 3 3" xfId="30692" xr:uid="{261895CF-D23E-49F7-AB56-4D239AA50CD4}"/>
    <cellStyle name="Moneda [0] 9 4 2 4" xfId="20769" xr:uid="{1CBF71A2-F9D6-4AC6-9E75-9A7C62BBF2A1}"/>
    <cellStyle name="Moneda [0] 9 4 2 4 2" xfId="51786" xr:uid="{D2B7F765-BBEA-41F5-A015-366B1E8ED633}"/>
    <cellStyle name="Moneda [0] 9 4 2 4 3" xfId="34917" xr:uid="{A7EFA8D9-F1AE-4C56-B97C-A1D78A8B7AFA}"/>
    <cellStyle name="Moneda [0] 9 4 2 5" xfId="9748" xr:uid="{2D733BF0-DF51-422F-9586-D65FF6DEB1A9}"/>
    <cellStyle name="Moneda [0] 9 4 2 5 2" xfId="40800" xr:uid="{A0AD9C7A-4FCC-4038-828C-146C352D8052}"/>
    <cellStyle name="Moneda [0] 9 4 2 6" xfId="23931" xr:uid="{18B5D3F5-EA82-4B14-86B9-E5D8687546FF}"/>
    <cellStyle name="Moneda [0] 9 4 3" xfId="1853" xr:uid="{CB4D1195-3F2C-44F9-B251-07B81E065763}"/>
    <cellStyle name="Moneda [0] 9 4 3 2" xfId="4268" xr:uid="{E6EA6258-4681-44BB-8E3A-4A42B724BCE8}"/>
    <cellStyle name="Moneda [0] 9 4 3 2 2" xfId="12251" xr:uid="{63A752DC-3601-4478-A189-DC01B80BA3FB}"/>
    <cellStyle name="Moneda [0] 9 4 3 2 2 2" xfId="43299" xr:uid="{C18B2848-4015-45D4-A2D6-ECE5235A464E}"/>
    <cellStyle name="Moneda [0] 9 4 3 2 3" xfId="26430" xr:uid="{47F13F08-4DBF-47B6-8C8D-4DDD26095AB9}"/>
    <cellStyle name="Moneda [0] 9 4 3 3" xfId="6682" xr:uid="{F3E5C60B-FE89-45BF-879A-C0C282905F2B}"/>
    <cellStyle name="Moneda [0] 9 4 3 3 2" xfId="15859" xr:uid="{A9281BFE-B66D-4CC7-B8E0-48F2E7AA04E4}"/>
    <cellStyle name="Moneda [0] 9 4 3 3 2 2" xfId="46906" xr:uid="{0DCCBC63-1701-40EF-9967-382A06AB8F2D}"/>
    <cellStyle name="Moneda [0] 9 4 3 3 3" xfId="30037" xr:uid="{DE68CD56-EB37-4E41-B4A5-DFB87D6A4A01}"/>
    <cellStyle name="Moneda [0] 9 4 3 4" xfId="20114" xr:uid="{4373B5DA-36D9-46ED-98EE-6C13D13CEAF4}"/>
    <cellStyle name="Moneda [0] 9 4 3 4 2" xfId="51131" xr:uid="{EBD84EC4-BF10-4DF9-BBAD-9E36C11FC850}"/>
    <cellStyle name="Moneda [0] 9 4 3 4 3" xfId="34262" xr:uid="{B3D96F07-1E67-45CA-A92C-65CB3339A20B}"/>
    <cellStyle name="Moneda [0] 9 4 3 5" xfId="9093" xr:uid="{EF98B6E3-6354-4853-B432-1256E0EA7173}"/>
    <cellStyle name="Moneda [0] 9 4 3 5 2" xfId="40145" xr:uid="{A77BE0AA-A15D-4E42-A9EB-B98E5D957DF5}"/>
    <cellStyle name="Moneda [0] 9 4 3 6" xfId="23276" xr:uid="{59FCA0E7-C505-435F-A774-54C199A670C9}"/>
    <cellStyle name="Moneda [0] 9 4 4" xfId="825" xr:uid="{267B7BBE-EB98-4758-9C9C-90F8B122A7C9}"/>
    <cellStyle name="Moneda [0] 9 4 4 2" xfId="11224" xr:uid="{9950E0D3-FCC4-4736-912D-4E24AB61D58E}"/>
    <cellStyle name="Moneda [0] 9 4 4 2 2" xfId="42272" xr:uid="{90C652D3-43E4-4541-9580-BA9B3AFC79D6}"/>
    <cellStyle name="Moneda [0] 9 4 4 3" xfId="25403" xr:uid="{614D4566-F01E-4598-AF1F-6D2969B6AED8}"/>
    <cellStyle name="Moneda [0] 9 4 5" xfId="3240" xr:uid="{0CC02944-E01A-4564-9F38-CF859AD859E0}"/>
    <cellStyle name="Moneda [0] 9 4 5 2" xfId="14832" xr:uid="{3A27CDD2-F4BF-433E-9B93-F6685C51A875}"/>
    <cellStyle name="Moneda [0] 9 4 5 2 2" xfId="45879" xr:uid="{97473387-08AF-4B3D-A7F4-5FE7A98FFA77}"/>
    <cellStyle name="Moneda [0] 9 4 5 3" xfId="29010" xr:uid="{5DF52333-1A68-4B6A-8CEC-3EC7C8C41B53}"/>
    <cellStyle name="Moneda [0] 9 4 6" xfId="5655" xr:uid="{59BC42C2-F15B-4D85-A30A-04C0878C7DDC}"/>
    <cellStyle name="Moneda [0] 9 4 6 2" xfId="19087" xr:uid="{DF98778F-3E47-4364-A88B-6073392F196D}"/>
    <cellStyle name="Moneda [0] 9 4 6 2 2" xfId="50104" xr:uid="{574AA1FD-8591-4783-8742-D6A589A63C21}"/>
    <cellStyle name="Moneda [0] 9 4 6 3" xfId="33235" xr:uid="{8B9F41BB-73E7-4C6F-8F18-28EC5F698BA3}"/>
    <cellStyle name="Moneda [0] 9 4 7" xfId="8066" xr:uid="{423A7D83-DEAA-4002-8781-1666463E4F36}"/>
    <cellStyle name="Moneda [0] 9 4 7 2" xfId="39118" xr:uid="{8666A700-E28D-4640-AC96-5D4EF661A428}"/>
    <cellStyle name="Moneda [0] 9 4 8" xfId="22249" xr:uid="{C08F0780-B019-4F0B-A731-1E7593737003}"/>
    <cellStyle name="Moneda [0] 9 5" xfId="654" xr:uid="{A091EEA7-EFFF-4FDF-A68B-84FB8AAEB7EF}"/>
    <cellStyle name="Moneda [0] 9 5 2" xfId="2926" xr:uid="{7A1407DB-D3D9-4FBA-BBAB-C760AFF248B4}"/>
    <cellStyle name="Moneda [0] 9 5 2 2" xfId="5341" xr:uid="{3821D9F6-8BDB-4DFD-BF40-93AF50C76303}"/>
    <cellStyle name="Moneda [0] 9 5 2 2 2" xfId="13324" xr:uid="{7F87A90B-2C71-4E61-906D-280A44015177}"/>
    <cellStyle name="Moneda [0] 9 5 2 2 2 2" xfId="44372" xr:uid="{26376087-7074-499E-9415-D761165C92BE}"/>
    <cellStyle name="Moneda [0] 9 5 2 2 3" xfId="27503" xr:uid="{56986476-997D-418A-8B28-AC140B2D6A12}"/>
    <cellStyle name="Moneda [0] 9 5 2 3" xfId="7755" xr:uid="{997D8A30-9024-4946-B0BB-81F99C45E625}"/>
    <cellStyle name="Moneda [0] 9 5 2 3 2" xfId="16932" xr:uid="{53A99CF3-1AA4-4063-8645-6EFCFE6826BE}"/>
    <cellStyle name="Moneda [0] 9 5 2 3 2 2" xfId="47979" xr:uid="{BFACDD95-61C3-4D88-B8B9-F85F7FBB1923}"/>
    <cellStyle name="Moneda [0] 9 5 2 3 3" xfId="31110" xr:uid="{4E2CC71D-C263-4BC4-8599-00DD1C0D2DC7}"/>
    <cellStyle name="Moneda [0] 9 5 2 4" xfId="21187" xr:uid="{5C938E84-00EB-442B-8659-74AA86DD367F}"/>
    <cellStyle name="Moneda [0] 9 5 2 4 2" xfId="52204" xr:uid="{F4A96178-DE70-4474-96C9-F8108864E79A}"/>
    <cellStyle name="Moneda [0] 9 5 2 4 3" xfId="35335" xr:uid="{BE8E4E24-429A-4E88-BFD8-B2F41B0863CD}"/>
    <cellStyle name="Moneda [0] 9 5 2 5" xfId="10166" xr:uid="{02DEE09A-2358-4AA6-AC25-09A0A2DF966E}"/>
    <cellStyle name="Moneda [0] 9 5 2 5 2" xfId="41218" xr:uid="{171A6BAC-3051-4F68-B259-7647756D4963}"/>
    <cellStyle name="Moneda [0] 9 5 2 6" xfId="24349" xr:uid="{8E2BE8C7-FCB6-4935-95D4-E790B10FAE9D}"/>
    <cellStyle name="Moneda [0] 9 5 3" xfId="1786" xr:uid="{C68C540A-8057-49F7-9446-D49E01E74D9A}"/>
    <cellStyle name="Moneda [0] 9 5 3 2" xfId="4201" xr:uid="{A1A0494A-4DA2-4709-8C65-3C704FD0B2FC}"/>
    <cellStyle name="Moneda [0] 9 5 3 2 2" xfId="12184" xr:uid="{E03FBA86-535F-496C-B245-397C44B3FDE6}"/>
    <cellStyle name="Moneda [0] 9 5 3 2 2 2" xfId="43232" xr:uid="{E4C8B713-5EBA-4B3F-92BF-CFB8E156BEDA}"/>
    <cellStyle name="Moneda [0] 9 5 3 2 3" xfId="26363" xr:uid="{80239AF4-972C-41BC-8F40-B2C5020BEFA9}"/>
    <cellStyle name="Moneda [0] 9 5 3 3" xfId="6615" xr:uid="{9A14137A-61ED-4E94-BAE4-09980E96F111}"/>
    <cellStyle name="Moneda [0] 9 5 3 3 2" xfId="15792" xr:uid="{9D284770-1B6F-404B-8E17-F35FFB702B5A}"/>
    <cellStyle name="Moneda [0] 9 5 3 3 2 2" xfId="46839" xr:uid="{FF70D42C-44C3-44DB-932B-27614E8A9AD6}"/>
    <cellStyle name="Moneda [0] 9 5 3 3 3" xfId="29970" xr:uid="{0F9DCAC0-0BDD-413A-9DC4-7F6714B1F0CB}"/>
    <cellStyle name="Moneda [0] 9 5 3 4" xfId="20047" xr:uid="{6761B856-A83C-408C-A826-FA61629E574A}"/>
    <cellStyle name="Moneda [0] 9 5 3 4 2" xfId="51064" xr:uid="{EE90FF87-ABAD-462C-86E3-B6C0D8D425D3}"/>
    <cellStyle name="Moneda [0] 9 5 3 4 3" xfId="34195" xr:uid="{10CD9E6F-2FF9-454C-9A87-F46EAF83D015}"/>
    <cellStyle name="Moneda [0] 9 5 3 5" xfId="9026" xr:uid="{FF21FA5F-7AA1-4F34-9EAC-AAAC40999D89}"/>
    <cellStyle name="Moneda [0] 9 5 3 5 2" xfId="40078" xr:uid="{5030BF6A-44A6-4808-BFF2-4AA5D78E2FB9}"/>
    <cellStyle name="Moneda [0] 9 5 3 6" xfId="23209" xr:uid="{DE598EE2-000C-4534-8EF7-2B5F859D962E}"/>
    <cellStyle name="Moneda [0] 9 5 4" xfId="1243" xr:uid="{B3E695BA-5E58-491B-804C-418A92DA29BF}"/>
    <cellStyle name="Moneda [0] 9 5 4 2" xfId="11642" xr:uid="{9359EA31-D1BE-40EF-AE18-D0281C6E3242}"/>
    <cellStyle name="Moneda [0] 9 5 4 2 2" xfId="42690" xr:uid="{D07B2A65-6EDC-4E39-84ED-6A4BBDF71748}"/>
    <cellStyle name="Moneda [0] 9 5 4 3" xfId="25821" xr:uid="{EC7F05A5-7D9F-4310-91DB-EAE4AAFDF1A5}"/>
    <cellStyle name="Moneda [0] 9 5 5" xfId="3658" xr:uid="{4329B67E-5108-4E44-9573-6B41AA9F0B0E}"/>
    <cellStyle name="Moneda [0] 9 5 5 2" xfId="15250" xr:uid="{DE1E192A-4643-4C03-8781-BD0C1D059E01}"/>
    <cellStyle name="Moneda [0] 9 5 5 2 2" xfId="46297" xr:uid="{BA35D474-4DC6-4628-B1FC-43E0D9258AD9}"/>
    <cellStyle name="Moneda [0] 9 5 5 3" xfId="29428" xr:uid="{6624FA4E-E279-41A7-897A-E9B1368BAA14}"/>
    <cellStyle name="Moneda [0] 9 5 6" xfId="6073" xr:uid="{90D97923-6EBF-43B8-A809-45DB6B3BB2F0}"/>
    <cellStyle name="Moneda [0] 9 5 6 2" xfId="19505" xr:uid="{22DA57BA-354D-4E7A-A859-4D5E516F9D41}"/>
    <cellStyle name="Moneda [0] 9 5 6 2 2" xfId="50522" xr:uid="{CCDA4B0C-A45D-4191-8182-C30FB756C9EB}"/>
    <cellStyle name="Moneda [0] 9 5 6 3" xfId="33653" xr:uid="{E90BCAF0-6B40-42DC-A849-241A78A1D191}"/>
    <cellStyle name="Moneda [0] 9 5 7" xfId="8484" xr:uid="{81ABB56E-C551-4270-8A9C-E500F231E5DB}"/>
    <cellStyle name="Moneda [0] 9 5 7 2" xfId="39536" xr:uid="{FEE948AD-A5E2-45A9-8130-EBD6AE73CCBC}"/>
    <cellStyle name="Moneda [0] 9 5 8" xfId="22667" xr:uid="{145062C0-F31A-4761-83FB-97CCA94BB311}"/>
    <cellStyle name="Moneda [0] 9 6" xfId="1344" xr:uid="{A1321C77-322A-4723-9503-44C9871E43FD}"/>
    <cellStyle name="Moneda [0] 9 6 2" xfId="3026" xr:uid="{FEBE5FEE-A7B9-486A-9C34-006F0A896379}"/>
    <cellStyle name="Moneda [0] 9 6 2 2" xfId="5441" xr:uid="{72CF5BDE-6614-490C-9B09-D998CBEEEAAA}"/>
    <cellStyle name="Moneda [0] 9 6 2 2 2" xfId="13424" xr:uid="{24C6AC1F-9D8C-4260-B911-85F7F68F4E09}"/>
    <cellStyle name="Moneda [0] 9 6 2 2 2 2" xfId="44472" xr:uid="{F0285461-3384-4F32-9A24-B2C5F85DB453}"/>
    <cellStyle name="Moneda [0] 9 6 2 2 3" xfId="27603" xr:uid="{66BC1B18-2428-411A-9807-26805B40A181}"/>
    <cellStyle name="Moneda [0] 9 6 2 3" xfId="7855" xr:uid="{D5B5FB7E-52A2-48B0-B57A-773C86DE466A}"/>
    <cellStyle name="Moneda [0] 9 6 2 3 2" xfId="17032" xr:uid="{7CBCEC2E-A0B9-483C-BB35-EC79E4CBBB1A}"/>
    <cellStyle name="Moneda [0] 9 6 2 3 2 2" xfId="48079" xr:uid="{E4CF31BD-A224-40E4-9834-725049AA5043}"/>
    <cellStyle name="Moneda [0] 9 6 2 3 3" xfId="31210" xr:uid="{6A6B7D33-D40C-4855-AE33-7A8DEC2CC782}"/>
    <cellStyle name="Moneda [0] 9 6 2 4" xfId="21287" xr:uid="{75DB6F88-BBFE-42D2-B2E6-605E84C23F76}"/>
    <cellStyle name="Moneda [0] 9 6 2 4 2" xfId="52304" xr:uid="{B817C212-2E19-4836-8FFA-5B982B4D7CFD}"/>
    <cellStyle name="Moneda [0] 9 6 2 4 3" xfId="35435" xr:uid="{B4BE6C08-F970-446E-AAFF-624CE79511E1}"/>
    <cellStyle name="Moneda [0] 9 6 2 5" xfId="10266" xr:uid="{2349B974-A915-4265-A536-609C2431B0A0}"/>
    <cellStyle name="Moneda [0] 9 6 2 5 2" xfId="41318" xr:uid="{C6D2D9F3-6FAF-4221-8E8B-473877A8AEB1}"/>
    <cellStyle name="Moneda [0] 9 6 2 6" xfId="24449" xr:uid="{1420282F-2884-41E2-B42E-3D9202F49C29}"/>
    <cellStyle name="Moneda [0] 9 6 3" xfId="2155" xr:uid="{5EAC7893-034E-41C8-80AB-25CC4775CDC1}"/>
    <cellStyle name="Moneda [0] 9 6 3 2" xfId="4570" xr:uid="{2E8DEDCE-A10E-4A14-9D74-B93C17F83886}"/>
    <cellStyle name="Moneda [0] 9 6 3 2 2" xfId="12553" xr:uid="{D7C9DC15-07EF-4C90-AF54-14715B6CEB0C}"/>
    <cellStyle name="Moneda [0] 9 6 3 2 2 2" xfId="43601" xr:uid="{2B3ED79D-9290-407F-935A-64CC7CBF6008}"/>
    <cellStyle name="Moneda [0] 9 6 3 2 3" xfId="26732" xr:uid="{29FD21EE-4EFB-4557-99B1-9BAB2E71107F}"/>
    <cellStyle name="Moneda [0] 9 6 3 3" xfId="6984" xr:uid="{B496B8CC-B67C-4B8D-8EDE-8C1B68D7C6E3}"/>
    <cellStyle name="Moneda [0] 9 6 3 3 2" xfId="16161" xr:uid="{BEB09660-47A6-4A74-B2E0-E25B27190D2E}"/>
    <cellStyle name="Moneda [0] 9 6 3 3 2 2" xfId="47208" xr:uid="{8131F964-823C-43B4-A949-BAC1A036C07C}"/>
    <cellStyle name="Moneda [0] 9 6 3 3 3" xfId="30339" xr:uid="{148646FC-97F9-4F6E-9778-DA77481B80B6}"/>
    <cellStyle name="Moneda [0] 9 6 3 4" xfId="20416" xr:uid="{65252BFE-4865-4DB0-9BE7-A6343365A800}"/>
    <cellStyle name="Moneda [0] 9 6 3 4 2" xfId="51433" xr:uid="{EA6FE49A-C5C8-46D1-B7EE-3B0CAF08CB7D}"/>
    <cellStyle name="Moneda [0] 9 6 3 4 3" xfId="34564" xr:uid="{63543AC6-6044-4056-8114-4E7D2AB340D6}"/>
    <cellStyle name="Moneda [0] 9 6 3 5" xfId="9395" xr:uid="{D7BC8C9D-F063-43A2-8159-1ED43073CA57}"/>
    <cellStyle name="Moneda [0] 9 6 3 5 2" xfId="40447" xr:uid="{3CC309B8-DF82-4DA0-B5DA-FCEE1944EBEB}"/>
    <cellStyle name="Moneda [0] 9 6 3 6" xfId="23578" xr:uid="{3084E8F4-65E7-406F-B0DE-E0EA607A985F}"/>
    <cellStyle name="Moneda [0] 9 6 4" xfId="3759" xr:uid="{BB9DD4A3-3A9D-4B35-84D5-7E6E3329C1F7}"/>
    <cellStyle name="Moneda [0] 9 6 4 2" xfId="11742" xr:uid="{E1A5FC81-B2AC-462F-8A54-44CD70FB632B}"/>
    <cellStyle name="Moneda [0] 9 6 4 2 2" xfId="42790" xr:uid="{96BD2490-BF13-4BFF-9364-06986C477465}"/>
    <cellStyle name="Moneda [0] 9 6 4 3" xfId="25921" xr:uid="{CA539174-B80F-4465-9002-68C505EC4D26}"/>
    <cellStyle name="Moneda [0] 9 6 5" xfId="6173" xr:uid="{602C3A96-A228-4A37-AA41-5354B7FE82AA}"/>
    <cellStyle name="Moneda [0] 9 6 5 2" xfId="15350" xr:uid="{98E05B41-AA43-4789-908C-27B4E58D52D7}"/>
    <cellStyle name="Moneda [0] 9 6 5 2 2" xfId="46397" xr:uid="{3781056C-2AC7-4BF4-B215-99956376FEFB}"/>
    <cellStyle name="Moneda [0] 9 6 5 3" xfId="29528" xr:uid="{FA65FE32-5682-408D-BC38-002625494F72}"/>
    <cellStyle name="Moneda [0] 9 6 6" xfId="19605" xr:uid="{BB6C208E-F978-4564-9247-55D6ACBB2C39}"/>
    <cellStyle name="Moneda [0] 9 6 6 2" xfId="50622" xr:uid="{F428E9AD-1090-4EAA-B7D1-4EE3D9E4732E}"/>
    <cellStyle name="Moneda [0] 9 6 6 3" xfId="33753" xr:uid="{6E70BF27-2D74-4175-95C9-A8572B173040}"/>
    <cellStyle name="Moneda [0] 9 6 7" xfId="8584" xr:uid="{1393C5D4-78E8-40C4-8575-EE29FD60AABC}"/>
    <cellStyle name="Moneda [0] 9 6 7 2" xfId="39636" xr:uid="{336ECF22-432F-4528-ACCF-D22E1CAADEA5}"/>
    <cellStyle name="Moneda [0] 9 6 8" xfId="22767" xr:uid="{568FE09B-91C5-45A8-81C6-2844B9D5AF1B}"/>
    <cellStyle name="Moneda [0] 9 7" xfId="2343" xr:uid="{5C040D11-1F1C-417A-9374-67DF074B766C}"/>
    <cellStyle name="Moneda [0] 9 7 2" xfId="4758" xr:uid="{4ABC0810-465A-4DD8-8CA0-E59C2673B08F}"/>
    <cellStyle name="Moneda [0] 9 7 2 2" xfId="12741" xr:uid="{A68E50E1-535E-4C6B-9EB8-B72A0D4337BF}"/>
    <cellStyle name="Moneda [0] 9 7 2 2 2" xfId="43789" xr:uid="{EBE5224C-4377-4E7E-A649-BF26C3377C56}"/>
    <cellStyle name="Moneda [0] 9 7 2 3" xfId="26920" xr:uid="{FA3A6588-8EE7-47CC-A013-5E9074D734D6}"/>
    <cellStyle name="Moneda [0] 9 7 3" xfId="7172" xr:uid="{AC8CF40D-DA77-4235-9D4C-71F3485AB404}"/>
    <cellStyle name="Moneda [0] 9 7 3 2" xfId="16349" xr:uid="{55751A49-B79C-4B7D-9F24-E2B7B1867D19}"/>
    <cellStyle name="Moneda [0] 9 7 3 2 2" xfId="47396" xr:uid="{0BD0F6EB-8DFC-41BC-8882-63184E1C8BBC}"/>
    <cellStyle name="Moneda [0] 9 7 3 3" xfId="30527" xr:uid="{0A20F996-B05C-4700-B73B-E8B0EAD8AAC6}"/>
    <cellStyle name="Moneda [0] 9 7 4" xfId="20604" xr:uid="{43ED874A-B96D-4E4F-B0BB-4BA4FAC01343}"/>
    <cellStyle name="Moneda [0] 9 7 4 2" xfId="51621" xr:uid="{F383F5D3-045F-4A0F-A1F9-C8638F211CB7}"/>
    <cellStyle name="Moneda [0] 9 7 4 3" xfId="34752" xr:uid="{190FC6E0-0F22-4767-B6CE-63E939434133}"/>
    <cellStyle name="Moneda [0] 9 7 5" xfId="9583" xr:uid="{5802DA1F-3F7F-4EB1-939C-9461F5F3F728}"/>
    <cellStyle name="Moneda [0] 9 7 5 2" xfId="40635" xr:uid="{35971E3F-5173-4EE7-9251-9F3D6DDB12A3}"/>
    <cellStyle name="Moneda [0] 9 7 6" xfId="23766" xr:uid="{69D621AF-4B0E-4380-8F86-AF25092310B1}"/>
    <cellStyle name="Moneda [0] 9 8" xfId="2441" xr:uid="{47389DE1-A22B-4FFE-B830-523BCFE950D1}"/>
    <cellStyle name="Moneda [0] 9 8 2" xfId="4856" xr:uid="{0E9D8E89-A4DB-4EF1-95AE-A5AC51F061F9}"/>
    <cellStyle name="Moneda [0] 9 8 2 2" xfId="12839" xr:uid="{605A215E-7BA0-45F2-97E2-53A5698A8EE6}"/>
    <cellStyle name="Moneda [0] 9 8 2 2 2" xfId="43887" xr:uid="{E5BAE2F1-9904-43FF-826F-9F01B762515E}"/>
    <cellStyle name="Moneda [0] 9 8 2 3" xfId="27018" xr:uid="{1FD21A83-EE87-47F6-B069-3F84D23530E2}"/>
    <cellStyle name="Moneda [0] 9 8 3" xfId="7270" xr:uid="{2DB06F91-108E-4818-8284-06A049049467}"/>
    <cellStyle name="Moneda [0] 9 8 3 2" xfId="16447" xr:uid="{93BCD187-E252-49D0-B8F1-7D06D4948931}"/>
    <cellStyle name="Moneda [0] 9 8 3 2 2" xfId="47494" xr:uid="{B7C34EDD-4EDA-4F7B-9EFD-B2E7423EB68C}"/>
    <cellStyle name="Moneda [0] 9 8 3 3" xfId="30625" xr:uid="{AB2D339C-70D4-47D4-A31B-8C268E144697}"/>
    <cellStyle name="Moneda [0] 9 8 4" xfId="20702" xr:uid="{A9DEDC59-5498-42D7-BEA8-4947D7D7F17C}"/>
    <cellStyle name="Moneda [0] 9 8 4 2" xfId="51719" xr:uid="{34296BEA-E794-433A-A819-C043A84C46F1}"/>
    <cellStyle name="Moneda [0] 9 8 4 3" xfId="34850" xr:uid="{21A39648-D204-48F4-9EAB-5F9F06D0BC60}"/>
    <cellStyle name="Moneda [0] 9 8 5" xfId="9681" xr:uid="{03403463-D4B8-4416-B2C3-8F60615A851A}"/>
    <cellStyle name="Moneda [0] 9 8 5 2" xfId="40733" xr:uid="{3C960E68-727A-43D1-8664-DDB0E73B5763}"/>
    <cellStyle name="Moneda [0] 9 8 6" xfId="23864" xr:uid="{6A95F035-1F1C-4E1A-ABCF-84896A4C8362}"/>
    <cellStyle name="Moneda [0] 9 9" xfId="1501" xr:uid="{989E5884-2799-40B6-B14A-64BB3356AD21}"/>
    <cellStyle name="Moneda [0] 9 9 2" xfId="3916" xr:uid="{A7F47801-124A-4864-8499-E4182173B35A}"/>
    <cellStyle name="Moneda [0] 9 9 2 2" xfId="11899" xr:uid="{4541DEA3-C165-477C-A233-219C532EB5B2}"/>
    <cellStyle name="Moneda [0] 9 9 2 2 2" xfId="42947" xr:uid="{9C5953A3-915E-4925-83A9-FDE0047AF755}"/>
    <cellStyle name="Moneda [0] 9 9 2 3" xfId="26078" xr:uid="{F15221CC-A2C0-4E6B-A913-7E8BA8A9302A}"/>
    <cellStyle name="Moneda [0] 9 9 3" xfId="6330" xr:uid="{E9C07D8C-B258-4D3A-BB37-785A37F085BE}"/>
    <cellStyle name="Moneda [0] 9 9 3 2" xfId="15507" xr:uid="{672D9910-161D-4E59-9442-101C6682BA20}"/>
    <cellStyle name="Moneda [0] 9 9 3 2 2" xfId="46554" xr:uid="{86716AB7-DA9A-4CCF-BF51-3E65B8A9F35E}"/>
    <cellStyle name="Moneda [0] 9 9 3 3" xfId="29685" xr:uid="{DF6C5620-8546-4330-A260-B0C13FA6A06B}"/>
    <cellStyle name="Moneda [0] 9 9 4" xfId="19762" xr:uid="{963B557B-E17B-468F-A5CB-20E65F70AD8A}"/>
    <cellStyle name="Moneda [0] 9 9 4 2" xfId="50779" xr:uid="{DED699F4-5E9F-4107-B27E-5F98FD464F60}"/>
    <cellStyle name="Moneda [0] 9 9 4 3" xfId="33910" xr:uid="{6E80F91F-A1C0-4C76-92BE-386A2E76BA49}"/>
    <cellStyle name="Moneda [0] 9 9 5" xfId="8741" xr:uid="{0C638E82-3F79-4BB2-AF48-472C927362D3}"/>
    <cellStyle name="Moneda [0] 9 9 5 2" xfId="39793" xr:uid="{1DB5676A-3C24-4CAF-B739-DCFECBFC96EC}"/>
    <cellStyle name="Moneda [0] 9 9 6" xfId="22924" xr:uid="{6018D2D8-7938-46F2-925E-9B59695BF4AD}"/>
    <cellStyle name="Moneda 10" xfId="166" xr:uid="{341409BD-6655-4DD6-A0A3-169239A21A43}"/>
    <cellStyle name="Moneda 10 10" xfId="3172" xr:uid="{BEC65280-66FF-4790-B6FF-24B6FA2FA4CB}"/>
    <cellStyle name="Moneda 10 10 2" xfId="14058" xr:uid="{03A30523-D3EB-42FF-933B-88BFDC8ECFF9}"/>
    <cellStyle name="Moneda 10 10 2 2" xfId="45106" xr:uid="{B267BD24-4102-4E50-8C69-FD1B138A8BCF}"/>
    <cellStyle name="Moneda 10 10 2 3" xfId="28237" xr:uid="{9C02D8E1-C4FF-47B2-B49C-A50DB2B2443D}"/>
    <cellStyle name="Moneda 10 10 3" xfId="17666" xr:uid="{662C5108-4AAD-4059-AAB9-E2E4F82C9717}"/>
    <cellStyle name="Moneda 10 10 3 2" xfId="48713" xr:uid="{43E20B3F-C82D-472A-8470-F10895C61C13}"/>
    <cellStyle name="Moneda 10 10 3 3" xfId="31844" xr:uid="{198EE8A7-1B74-4271-BCF3-19E68FE76859}"/>
    <cellStyle name="Moneda 10 10 4" xfId="21921" xr:uid="{6F5C4A9E-04CC-47C9-92A8-DADCE2497106}"/>
    <cellStyle name="Moneda 10 10 4 2" xfId="52938" xr:uid="{BBA57030-8B9C-4D70-8633-77E0CBB6EC11}"/>
    <cellStyle name="Moneda 10 10 4 3" xfId="36069" xr:uid="{CB0D2607-9B9D-4DEA-BF64-7515071CE876}"/>
    <cellStyle name="Moneda 10 10 5" xfId="10900" xr:uid="{E3F8F11C-D8C3-448D-8610-49A084ACBFA0}"/>
    <cellStyle name="Moneda 10 10 5 2" xfId="41952" xr:uid="{7CEAC6EC-43B4-4763-AE55-5944F0ACEA87}"/>
    <cellStyle name="Moneda 10 10 6" xfId="25083" xr:uid="{64C3AEE9-A574-4712-8C30-EA2F35157B37}"/>
    <cellStyle name="Moneda 10 11" xfId="5587" xr:uid="{F5EB6387-F07E-423E-A9AF-3354A31F2421}"/>
    <cellStyle name="Moneda 10 11 2" xfId="17880" xr:uid="{E0B238F3-6B2E-4631-8CDA-B150AFBE72D7}"/>
    <cellStyle name="Moneda 10 11 2 2" xfId="48923" xr:uid="{89D180A8-BD0E-4238-B82F-BB0B2D28DE83}"/>
    <cellStyle name="Moneda 10 11 2 3" xfId="32054" xr:uid="{D015CD4C-A8E6-46CE-A97A-9DBCAA068FD1}"/>
    <cellStyle name="Moneda 10 11 3" xfId="11156" xr:uid="{9F79B53A-8848-4164-A338-D7EF7A27DF64}"/>
    <cellStyle name="Moneda 10 11 3 2" xfId="42204" xr:uid="{11BDDE1B-558C-47D2-8339-D5D706753598}"/>
    <cellStyle name="Moneda 10 11 4" xfId="25335" xr:uid="{48801BF1-347E-4AA4-A527-6EE08CED22AD}"/>
    <cellStyle name="Moneda 10 12" xfId="14505" xr:uid="{27A41988-E66A-423F-B4A6-A522C58FC07E}"/>
    <cellStyle name="Moneda 10 12 2" xfId="45553" xr:uid="{4837CF02-79DA-4DAE-BF6E-399232985154}"/>
    <cellStyle name="Moneda 10 12 3" xfId="28684" xr:uid="{CF47A302-5FE8-4994-A113-7AF94C235B8C}"/>
    <cellStyle name="Moneda 10 13" xfId="14764" xr:uid="{03772DDC-E484-4761-9CB1-DE757C4132FE}"/>
    <cellStyle name="Moneda 10 13 2" xfId="45811" xr:uid="{9179F1E3-8371-4638-8848-2513D1B5BE42}"/>
    <cellStyle name="Moneda 10 13 3" xfId="28942" xr:uid="{B1EA7C57-EAAF-4277-A2E1-FE8744F6B8E2}"/>
    <cellStyle name="Moneda 10 14" xfId="18166" xr:uid="{C8D731EA-C078-4C71-B2E4-89FAD2A8E51D}"/>
    <cellStyle name="Moneda 10 14 2" xfId="49183" xr:uid="{ADE3EFAD-4448-4983-A861-3D5F8F3FAECF}"/>
    <cellStyle name="Moneda 10 14 3" xfId="32314" xr:uid="{99FF13B6-459D-492D-ACD2-9C74D1AD2619}"/>
    <cellStyle name="Moneda 10 15" xfId="18466" xr:uid="{66D359FB-960E-42E0-9582-89B449612A46}"/>
    <cellStyle name="Moneda 10 15 2" xfId="49483" xr:uid="{1270FA98-F0D8-47E3-90EA-06EC34976862}"/>
    <cellStyle name="Moneda 10 15 3" xfId="32614" xr:uid="{19B6E201-C9A7-4CDD-9AF4-509F0D36D57E}"/>
    <cellStyle name="Moneda 10 16" xfId="18766" xr:uid="{68733DBC-C5E9-4008-9EB4-99CBCA9F6F40}"/>
    <cellStyle name="Moneda 10 16 2" xfId="49783" xr:uid="{0A18E6B4-5C0B-40ED-9E9B-14CA97191637}"/>
    <cellStyle name="Moneda 10 16 3" xfId="32914" xr:uid="{0701B4C4-5490-44AA-B7BD-93EB985F2C06}"/>
    <cellStyle name="Moneda 10 17" xfId="19019" xr:uid="{7F9D2001-29DC-4BDC-B8CA-21A2DF68C688}"/>
    <cellStyle name="Moneda 10 17 2" xfId="50036" xr:uid="{D56E9CA8-1702-420A-81DA-73FF81AFD88C}"/>
    <cellStyle name="Moneda 10 17 3" xfId="33167" xr:uid="{6E53F3BF-3970-4D4E-AD6B-F84F29D4A7E3}"/>
    <cellStyle name="Moneda 10 18" xfId="7998" xr:uid="{B0D34E52-BB87-4F5C-9677-1D94A96690C1}"/>
    <cellStyle name="Moneda 10 18 2" xfId="53387" xr:uid="{42C088AC-A588-4DE3-8570-C37B2024938F}"/>
    <cellStyle name="Moneda 10 18 3" xfId="36518" xr:uid="{43D84282-3DDD-49B9-8D4A-32F680CFAC56}"/>
    <cellStyle name="Moneda 10 19" xfId="36823" xr:uid="{991129B1-92C1-489E-AC25-7954E19EBA57}"/>
    <cellStyle name="Moneda 10 19 2" xfId="53692" xr:uid="{D6C99A6C-C4FA-4FEC-89BB-BD352A0FB0EC}"/>
    <cellStyle name="Moneda 10 2" xfId="288" xr:uid="{FD81A0A2-3AA3-4319-9012-21150C6D596E}"/>
    <cellStyle name="Moneda 10 2 10" xfId="14885" xr:uid="{17AA5A5F-4F5A-4C7D-9D39-E229E7D075D7}"/>
    <cellStyle name="Moneda 10 2 10 2" xfId="45932" xr:uid="{355AB064-B50A-4B42-BFBA-7AE493FC6EFA}"/>
    <cellStyle name="Moneda 10 2 10 3" xfId="29063" xr:uid="{2D3EC6E4-7D11-4B0A-A4D4-32C349F8039B}"/>
    <cellStyle name="Moneda 10 2 11" xfId="18167" xr:uid="{25F80932-EA26-4BEA-8FA4-EB22C18909F2}"/>
    <cellStyle name="Moneda 10 2 11 2" xfId="49184" xr:uid="{5205652E-1AA5-4B19-9EFC-A0DBFB9CB53A}"/>
    <cellStyle name="Moneda 10 2 11 3" xfId="32315" xr:uid="{E23E307B-3DB4-4282-9184-BFB46045BDEA}"/>
    <cellStyle name="Moneda 10 2 12" xfId="18467" xr:uid="{3782FDA9-9187-4998-8CF4-F6C373FE9982}"/>
    <cellStyle name="Moneda 10 2 12 2" xfId="49484" xr:uid="{8496EC91-145D-4672-9B52-8330F89381E6}"/>
    <cellStyle name="Moneda 10 2 12 3" xfId="32615" xr:uid="{87CCA395-D692-4158-BB02-25CC18DAB19D}"/>
    <cellStyle name="Moneda 10 2 13" xfId="18767" xr:uid="{B540F5DC-1CD2-46B7-B260-96966B37AF81}"/>
    <cellStyle name="Moneda 10 2 13 2" xfId="49784" xr:uid="{7A8DC28D-D1D5-48C2-B412-1A008E5F9642}"/>
    <cellStyle name="Moneda 10 2 13 3" xfId="32915" xr:uid="{8A29D972-084A-4B94-9072-F9A04C1CFDD3}"/>
    <cellStyle name="Moneda 10 2 14" xfId="19140" xr:uid="{D16B5577-E13E-4626-8DD9-84B22311783C}"/>
    <cellStyle name="Moneda 10 2 14 2" xfId="50157" xr:uid="{8D130FB7-CDA0-4464-9558-2E28BB679882}"/>
    <cellStyle name="Moneda 10 2 14 3" xfId="33288" xr:uid="{6E462380-2552-44CD-9895-8E521A8D19DD}"/>
    <cellStyle name="Moneda 10 2 15" xfId="8119" xr:uid="{82CBED57-33AA-4586-A1FD-B48366DAE27C}"/>
    <cellStyle name="Moneda 10 2 15 2" xfId="53388" xr:uid="{CA431A89-62B8-4BD9-A539-51DEFCE4ADD1}"/>
    <cellStyle name="Moneda 10 2 15 3" xfId="36519" xr:uid="{813B19A7-ABD4-4D82-9757-18286253B1EE}"/>
    <cellStyle name="Moneda 10 2 16" xfId="36824" xr:uid="{E770E1AB-27D1-477B-80BB-FEDF0CBC3ED4}"/>
    <cellStyle name="Moneda 10 2 16 2" xfId="53693" xr:uid="{34DB210F-2C4A-4D4C-ADE4-9EDB0FBBF8DA}"/>
    <cellStyle name="Moneda 10 2 17" xfId="37134" xr:uid="{E1F10994-00F1-4291-83D9-48E4CBCA8352}"/>
    <cellStyle name="Moneda 10 2 17 2" xfId="54003" xr:uid="{78E60966-790D-40C9-806B-C2B469472EEF}"/>
    <cellStyle name="Moneda 10 2 18" xfId="37437" xr:uid="{64626EE4-3EA4-4023-BFFC-F7CBA9833A09}"/>
    <cellStyle name="Moneda 10 2 18 2" xfId="54306" xr:uid="{252523AA-7577-45A3-9CB7-98D4A94E22C7}"/>
    <cellStyle name="Moneda 10 2 19" xfId="37737" xr:uid="{6D2F9B49-13DD-4958-A611-FC10729D7FB7}"/>
    <cellStyle name="Moneda 10 2 19 2" xfId="54606" xr:uid="{337E36B5-8604-4051-B0F4-69CB972EB686}"/>
    <cellStyle name="Moneda 10 2 2" xfId="658" xr:uid="{FA536120-B31C-4B72-99A5-D89510DE61B0}"/>
    <cellStyle name="Moneda 10 2 2 2" xfId="2930" xr:uid="{CF7CE7E3-55F2-4CCC-A332-AEFE3A5BE10D}"/>
    <cellStyle name="Moneda 10 2 2 2 2" xfId="5345" xr:uid="{E6F37851-FE4C-4793-844E-F01EF3314985}"/>
    <cellStyle name="Moneda 10 2 2 2 2 2" xfId="13328" xr:uid="{3B3AE36E-F21C-430D-B2A3-A84E38812CED}"/>
    <cellStyle name="Moneda 10 2 2 2 2 2 2" xfId="44376" xr:uid="{51705D70-6DA7-4794-B25A-44DB11D65E7D}"/>
    <cellStyle name="Moneda 10 2 2 2 2 3" xfId="27507" xr:uid="{A5AA77FD-2D43-4FDA-BED8-4A00CFE8A8B1}"/>
    <cellStyle name="Moneda 10 2 2 2 3" xfId="7759" xr:uid="{468F3D82-5F5F-43D9-82DC-BE27AC1C4E3D}"/>
    <cellStyle name="Moneda 10 2 2 2 3 2" xfId="16936" xr:uid="{2288E85C-3231-49C3-BB3E-550039ED2323}"/>
    <cellStyle name="Moneda 10 2 2 2 3 2 2" xfId="47983" xr:uid="{C40FD17B-78C2-420D-B222-63E53092CCC2}"/>
    <cellStyle name="Moneda 10 2 2 2 3 3" xfId="31114" xr:uid="{99F91643-7B94-4C68-B014-F611F67E6C28}"/>
    <cellStyle name="Moneda 10 2 2 2 4" xfId="21191" xr:uid="{277C824A-E09E-4FB2-BEF8-5F70538B4DFE}"/>
    <cellStyle name="Moneda 10 2 2 2 4 2" xfId="52208" xr:uid="{1EDA0368-9153-4A55-8C65-FBEC7DB00ED0}"/>
    <cellStyle name="Moneda 10 2 2 2 4 3" xfId="35339" xr:uid="{36B5C8CD-4BCE-40B3-9DEC-187F275679A7}"/>
    <cellStyle name="Moneda 10 2 2 2 5" xfId="10170" xr:uid="{B1B8FDB4-55FC-417B-9F12-AEE8689753A9}"/>
    <cellStyle name="Moneda 10 2 2 2 5 2" xfId="41222" xr:uid="{5090E8CA-D8A1-4105-B3B9-5CAE7A1223E6}"/>
    <cellStyle name="Moneda 10 2 2 2 6" xfId="24353" xr:uid="{FD7F2202-C773-407D-A5F3-DFB0E102265C}"/>
    <cellStyle name="Moneda 10 2 2 3" xfId="1906" xr:uid="{EEC8D1D7-B33A-44D3-9110-0ED88CDDDD79}"/>
    <cellStyle name="Moneda 10 2 2 3 2" xfId="4321" xr:uid="{F66E1D6D-D056-4879-B624-103236008390}"/>
    <cellStyle name="Moneda 10 2 2 3 2 2" xfId="12304" xr:uid="{A721EC65-0824-4E9A-8016-D71752CBF9DB}"/>
    <cellStyle name="Moneda 10 2 2 3 2 2 2" xfId="43352" xr:uid="{0E7CC929-A8DB-4CA2-8DDC-05FAC928D2F1}"/>
    <cellStyle name="Moneda 10 2 2 3 2 3" xfId="26483" xr:uid="{10406D72-D32F-4A28-8EBF-F4841F113854}"/>
    <cellStyle name="Moneda 10 2 2 3 3" xfId="6735" xr:uid="{3C1FB243-178C-48CF-8CB4-CC839D048259}"/>
    <cellStyle name="Moneda 10 2 2 3 3 2" xfId="15912" xr:uid="{006DFA91-C89F-42BD-9F9B-01778CD746D7}"/>
    <cellStyle name="Moneda 10 2 2 3 3 2 2" xfId="46959" xr:uid="{4355961A-889A-4A2A-B353-7DB723107F34}"/>
    <cellStyle name="Moneda 10 2 2 3 3 3" xfId="30090" xr:uid="{35C76A93-30AA-467D-B2F9-6045076B3B7A}"/>
    <cellStyle name="Moneda 10 2 2 3 4" xfId="20167" xr:uid="{925EDE51-38DE-4D29-A0DC-08095E0EFD4F}"/>
    <cellStyle name="Moneda 10 2 2 3 4 2" xfId="51184" xr:uid="{86F200F9-5A9F-4842-9664-B9182D593A1B}"/>
    <cellStyle name="Moneda 10 2 2 3 4 3" xfId="34315" xr:uid="{397E9979-0419-42FC-8FB0-E9787EF16E8D}"/>
    <cellStyle name="Moneda 10 2 2 3 5" xfId="9146" xr:uid="{09D9AB52-F884-430F-8676-1B1B493392E9}"/>
    <cellStyle name="Moneda 10 2 2 3 5 2" xfId="40198" xr:uid="{D3F361C8-1503-4482-8231-E1E3ECAD2625}"/>
    <cellStyle name="Moneda 10 2 2 3 6" xfId="23329" xr:uid="{C3BC7386-8318-4057-A5C2-31B38AE95B89}"/>
    <cellStyle name="Moneda 10 2 2 4" xfId="1247" xr:uid="{93839ABD-A90B-4EC0-9006-417D451A399A}"/>
    <cellStyle name="Moneda 10 2 2 4 2" xfId="11646" xr:uid="{9EE31693-10A3-4885-86E1-6510AAA35E3E}"/>
    <cellStyle name="Moneda 10 2 2 4 2 2" xfId="42694" xr:uid="{766FB916-827E-4974-B70D-F6A8B40D6836}"/>
    <cellStyle name="Moneda 10 2 2 4 3" xfId="25825" xr:uid="{85499A65-EA45-4687-8AE0-C0D09EEA74C9}"/>
    <cellStyle name="Moneda 10 2 2 5" xfId="3662" xr:uid="{867CDB51-A075-4166-A2D7-F079CFFCB8E5}"/>
    <cellStyle name="Moneda 10 2 2 5 2" xfId="15254" xr:uid="{2DCB3BA8-B2CC-499C-AF8E-F225D548CEA7}"/>
    <cellStyle name="Moneda 10 2 2 5 2 2" xfId="46301" xr:uid="{1A16B320-2C82-463D-B77E-2FB7D7332B02}"/>
    <cellStyle name="Moneda 10 2 2 5 3" xfId="29432" xr:uid="{8EC03405-DC82-466A-B1E9-A82EFF9A6F98}"/>
    <cellStyle name="Moneda 10 2 2 6" xfId="6077" xr:uid="{8872238B-F48F-4153-815A-9F5F358B154B}"/>
    <cellStyle name="Moneda 10 2 2 6 2" xfId="19509" xr:uid="{37CC48E5-98D5-458D-8029-00003B24A536}"/>
    <cellStyle name="Moneda 10 2 2 6 2 2" xfId="50526" xr:uid="{DCB614D8-15DC-4992-B3B4-24AA30269ED2}"/>
    <cellStyle name="Moneda 10 2 2 6 3" xfId="33657" xr:uid="{4730B5FE-405E-4322-8830-1E5F3270B96C}"/>
    <cellStyle name="Moneda 10 2 2 7" xfId="8488" xr:uid="{C5332429-0188-45B0-8B51-806B05FDB228}"/>
    <cellStyle name="Moneda 10 2 2 7 2" xfId="39540" xr:uid="{E1AF6B27-4208-4208-8BB5-A2A2B2ACE293}"/>
    <cellStyle name="Moneda 10 2 2 8" xfId="22671" xr:uid="{01B39F91-890D-43C9-BD63-29332EC546E2}"/>
    <cellStyle name="Moneda 10 2 20" xfId="38039" xr:uid="{F1097D45-499A-4D87-82B0-56BCEA295AA7}"/>
    <cellStyle name="Moneda 10 2 20 2" xfId="54908" xr:uid="{FD966091-F579-4FEA-BFBA-9B6BD4DE5984}"/>
    <cellStyle name="Moneda 10 2 21" xfId="38341" xr:uid="{80E8361C-9FF0-472F-B93E-B8183C97BD44}"/>
    <cellStyle name="Moneda 10 2 21 2" xfId="55210" xr:uid="{4DBF841B-682B-4B98-8F2D-C3938F2A5D30}"/>
    <cellStyle name="Moneda 10 2 22" xfId="38641" xr:uid="{9B5B2BF8-E6A6-48A1-BB9E-37469262CC8E}"/>
    <cellStyle name="Moneda 10 2 22 2" xfId="55510" xr:uid="{BD2F4A36-0808-4230-AE3E-738B2584BD1B}"/>
    <cellStyle name="Moneda 10 2 23" xfId="38941" xr:uid="{F6FDF367-231D-4344-810D-5783AC1B19E4}"/>
    <cellStyle name="Moneda 10 2 23 2" xfId="55810" xr:uid="{613CAA49-453B-4324-A5C9-EA3A987B5740}"/>
    <cellStyle name="Moneda 10 2 24" xfId="39171" xr:uid="{4ADA2C52-A191-42B6-92B2-9746E573C9A4}"/>
    <cellStyle name="Moneda 10 2 25" xfId="22302" xr:uid="{153A9A90-D8B7-4E1A-A4D5-DA4ACD9B2437}"/>
    <cellStyle name="Moneda 10 2 3" xfId="2208" xr:uid="{721DB5F4-A1CA-45C0-881B-8C9939BFB957}"/>
    <cellStyle name="Moneda 10 2 3 2" xfId="4623" xr:uid="{DDA6412B-47C0-4A8C-B8C3-B2147036EB49}"/>
    <cellStyle name="Moneda 10 2 3 2 2" xfId="12606" xr:uid="{07A386A4-6849-4DF1-9D23-F3A24FA2A65B}"/>
    <cellStyle name="Moneda 10 2 3 2 2 2" xfId="43654" xr:uid="{65117264-E4EC-44A5-BCED-CA9FA260BC87}"/>
    <cellStyle name="Moneda 10 2 3 2 3" xfId="26785" xr:uid="{D8BCC0E7-844E-457D-80DF-F9F855638E9D}"/>
    <cellStyle name="Moneda 10 2 3 3" xfId="7037" xr:uid="{2DDECEC8-43EC-4A75-8218-8B5CB534D5F7}"/>
    <cellStyle name="Moneda 10 2 3 3 2" xfId="16214" xr:uid="{BEC067A8-8ABE-470C-A80D-67858583538A}"/>
    <cellStyle name="Moneda 10 2 3 3 2 2" xfId="47261" xr:uid="{E4148075-E6F2-4947-856F-AE6BF4E60ED2}"/>
    <cellStyle name="Moneda 10 2 3 3 3" xfId="30392" xr:uid="{672BA218-B2EE-4088-B200-3809DCD422E2}"/>
    <cellStyle name="Moneda 10 2 3 4" xfId="20469" xr:uid="{E6AD34C1-0254-4BAC-87A8-BA159F5597E6}"/>
    <cellStyle name="Moneda 10 2 3 4 2" xfId="51486" xr:uid="{A9C2B2D6-E656-45DA-B5EE-2E6F25AFB600}"/>
    <cellStyle name="Moneda 10 2 3 4 3" xfId="34617" xr:uid="{53B7A983-1EA3-4A70-BDB5-34D96287B8A7}"/>
    <cellStyle name="Moneda 10 2 3 5" xfId="9448" xr:uid="{65831207-91F8-46CE-A078-C5F41FFA690C}"/>
    <cellStyle name="Moneda 10 2 3 5 2" xfId="40500" xr:uid="{CADBF98F-0549-4DF6-BF49-6C12CA30CAA0}"/>
    <cellStyle name="Moneda 10 2 3 6" xfId="23631" xr:uid="{98646D47-F922-48FE-9CB0-90B5D05E9AEE}"/>
    <cellStyle name="Moneda 10 2 4" xfId="2561" xr:uid="{BAF456C4-C3AB-4A99-BF7F-4D676822E38D}"/>
    <cellStyle name="Moneda 10 2 4 2" xfId="4976" xr:uid="{6EA178FF-3B1A-4F68-88E1-50E83946877A}"/>
    <cellStyle name="Moneda 10 2 4 2 2" xfId="12959" xr:uid="{1E4BB383-D42A-40D6-95F7-D860E507385F}"/>
    <cellStyle name="Moneda 10 2 4 2 2 2" xfId="44007" xr:uid="{EE37D3BE-D74E-424B-9227-3EECB23AC706}"/>
    <cellStyle name="Moneda 10 2 4 2 3" xfId="27138" xr:uid="{E29AC8CB-6007-47F1-950D-C8E23F15CB33}"/>
    <cellStyle name="Moneda 10 2 4 3" xfId="7390" xr:uid="{378F43B4-0D08-4780-ACA1-301708ABBD4E}"/>
    <cellStyle name="Moneda 10 2 4 3 2" xfId="16567" xr:uid="{45EBB224-DEEB-4D21-88D4-401D0E246040}"/>
    <cellStyle name="Moneda 10 2 4 3 2 2" xfId="47614" xr:uid="{E237CF85-9C2B-43CC-98E5-B750A74BCA89}"/>
    <cellStyle name="Moneda 10 2 4 3 3" xfId="30745" xr:uid="{A4182421-F8A3-4FE8-82F4-0E493CD834E6}"/>
    <cellStyle name="Moneda 10 2 4 4" xfId="20822" xr:uid="{FF628521-0E29-4396-B41C-2BD5FCB0D2D6}"/>
    <cellStyle name="Moneda 10 2 4 4 2" xfId="51839" xr:uid="{9A9B48BF-D894-43F1-B125-C6CA0CA56B23}"/>
    <cellStyle name="Moneda 10 2 4 4 3" xfId="34970" xr:uid="{B02C32F3-3469-452C-A6CA-B0F92CFF27EA}"/>
    <cellStyle name="Moneda 10 2 4 5" xfId="9801" xr:uid="{AB663D62-594C-4234-B471-0C456B316C06}"/>
    <cellStyle name="Moneda 10 2 4 5 2" xfId="40853" xr:uid="{73443F72-9B59-4AF6-95B4-48A96956DFC9}"/>
    <cellStyle name="Moneda 10 2 4 6" xfId="23984" xr:uid="{68656A8F-979C-4E50-A227-23CE4C14D041}"/>
    <cellStyle name="Moneda 10 2 5" xfId="1554" xr:uid="{8DC27998-8D9C-4A76-B08E-C8BAB1697B0A}"/>
    <cellStyle name="Moneda 10 2 5 2" xfId="3969" xr:uid="{F46E8F06-EEFD-4AD6-83B7-E8300C4EFF31}"/>
    <cellStyle name="Moneda 10 2 5 2 2" xfId="11952" xr:uid="{24B3A91D-3D2F-4402-B81B-FE5A71C06E54}"/>
    <cellStyle name="Moneda 10 2 5 2 2 2" xfId="43000" xr:uid="{2AE1FBA1-51C9-40BE-A56B-0DF677E70477}"/>
    <cellStyle name="Moneda 10 2 5 2 3" xfId="26131" xr:uid="{7534C9FE-04E6-4079-BD09-D79D7B5390E5}"/>
    <cellStyle name="Moneda 10 2 5 3" xfId="6383" xr:uid="{FF560E12-C23F-4C28-AEC6-FF2EC0BB95DE}"/>
    <cellStyle name="Moneda 10 2 5 3 2" xfId="15560" xr:uid="{F8773605-C394-43B8-83E3-164D2933A8B8}"/>
    <cellStyle name="Moneda 10 2 5 3 2 2" xfId="46607" xr:uid="{EC037460-04EB-45EA-A41E-883E37FB337F}"/>
    <cellStyle name="Moneda 10 2 5 3 3" xfId="29738" xr:uid="{E66BA99F-718C-4001-82D2-641394B9EECC}"/>
    <cellStyle name="Moneda 10 2 5 4" xfId="19815" xr:uid="{EBA088A6-F390-448D-977A-12704F49DA4C}"/>
    <cellStyle name="Moneda 10 2 5 4 2" xfId="50832" xr:uid="{EF682600-909B-496D-BB88-033BEE7E950B}"/>
    <cellStyle name="Moneda 10 2 5 4 3" xfId="33963" xr:uid="{32F3677A-BAA4-40C9-81A9-2F38D5F781E2}"/>
    <cellStyle name="Moneda 10 2 5 5" xfId="8794" xr:uid="{C6925875-A951-4F85-BE87-2022FD7B2180}"/>
    <cellStyle name="Moneda 10 2 5 5 2" xfId="39846" xr:uid="{B0934212-0BFA-4CB4-8F96-318E34EF75D1}"/>
    <cellStyle name="Moneda 10 2 5 6" xfId="22977" xr:uid="{8C8E5177-0301-4176-AE5E-49468933EAE8}"/>
    <cellStyle name="Moneda 10 2 6" xfId="878" xr:uid="{842D017B-AED9-4FC1-8807-F75BF8B3232E}"/>
    <cellStyle name="Moneda 10 2 6 2" xfId="13762" xr:uid="{44A6BA80-094B-4C20-A471-62FD8CED1D34}"/>
    <cellStyle name="Moneda 10 2 6 2 2" xfId="44810" xr:uid="{217D32E1-6863-4733-9BDD-49CE8262B949}"/>
    <cellStyle name="Moneda 10 2 6 2 3" xfId="27941" xr:uid="{ADEEC261-BD66-4B04-A8F9-4E177EDB8672}"/>
    <cellStyle name="Moneda 10 2 6 3" xfId="17370" xr:uid="{EECF6C68-7536-449F-8128-26A89E0DFD23}"/>
    <cellStyle name="Moneda 10 2 6 3 2" xfId="48417" xr:uid="{266E799D-2073-45C3-853A-54E7CA169DAA}"/>
    <cellStyle name="Moneda 10 2 6 3 3" xfId="31548" xr:uid="{9D66A971-EA62-4ACF-AEA5-D3DAB296CE9B}"/>
    <cellStyle name="Moneda 10 2 6 4" xfId="21625" xr:uid="{FDD0F550-1B6D-43F4-A981-FB8E6D4C073C}"/>
    <cellStyle name="Moneda 10 2 6 4 2" xfId="52642" xr:uid="{C7003B24-1D7A-4271-BB3F-6D1DB9575EB3}"/>
    <cellStyle name="Moneda 10 2 6 4 3" xfId="35773" xr:uid="{502FF374-0641-46DE-940D-463613DF6645}"/>
    <cellStyle name="Moneda 10 2 6 5" xfId="10604" xr:uid="{C8DC452C-19A1-43B2-B5A7-3052A5197E46}"/>
    <cellStyle name="Moneda 10 2 6 5 2" xfId="41656" xr:uid="{F01E351E-CE45-4BD5-B028-8EE3ADFC658C}"/>
    <cellStyle name="Moneda 10 2 6 6" xfId="24787" xr:uid="{C817ADEF-0920-4026-B04D-D25E7C9344E1}"/>
    <cellStyle name="Moneda 10 2 7" xfId="3293" xr:uid="{C9D5FB8D-DF9A-4758-92D1-F280EC2AB998}"/>
    <cellStyle name="Moneda 10 2 7 2" xfId="14059" xr:uid="{339A652A-1EED-4C10-AFC5-23F930C91F95}"/>
    <cellStyle name="Moneda 10 2 7 2 2" xfId="45107" xr:uid="{FEFE25E4-5232-4388-AEA7-7BC836DE6654}"/>
    <cellStyle name="Moneda 10 2 7 2 3" xfId="28238" xr:uid="{DEFB954F-0373-4F6C-B446-3510D4AF2CBD}"/>
    <cellStyle name="Moneda 10 2 7 3" xfId="17667" xr:uid="{57EC3F8F-BBCF-4EFB-A7EC-EFD21A7E2570}"/>
    <cellStyle name="Moneda 10 2 7 3 2" xfId="48714" xr:uid="{99AFB3DF-589E-43FD-8041-7F3EA9DCD40C}"/>
    <cellStyle name="Moneda 10 2 7 3 3" xfId="31845" xr:uid="{AC48B644-DEB7-4156-BD58-89E250F0E156}"/>
    <cellStyle name="Moneda 10 2 7 4" xfId="21922" xr:uid="{E54B841A-DD81-45F3-B179-D6666BE19EAC}"/>
    <cellStyle name="Moneda 10 2 7 4 2" xfId="52939" xr:uid="{9E7FF17F-DC51-4D34-8E49-0DC733D712F4}"/>
    <cellStyle name="Moneda 10 2 7 4 3" xfId="36070" xr:uid="{A483B994-2495-4A70-B3BC-1426A773081E}"/>
    <cellStyle name="Moneda 10 2 7 5" xfId="10901" xr:uid="{FB49037C-18B3-4F18-B101-41B44A26C2C4}"/>
    <cellStyle name="Moneda 10 2 7 5 2" xfId="41953" xr:uid="{2A4330B5-F71D-49A5-80E3-3C938EB4500D}"/>
    <cellStyle name="Moneda 10 2 7 6" xfId="25084" xr:uid="{7F7D2676-DCAF-4CB5-A4B0-6740689C4687}"/>
    <cellStyle name="Moneda 10 2 8" xfId="5708" xr:uid="{444DC2D5-6E61-4262-94C0-6619B6468D9A}"/>
    <cellStyle name="Moneda 10 2 8 2" xfId="17881" xr:uid="{7D7DEDBD-77E4-4ABC-9C08-34BC162EE0B6}"/>
    <cellStyle name="Moneda 10 2 8 2 2" xfId="48924" xr:uid="{8C347F42-34BB-4199-9A7E-A80A7136E85E}"/>
    <cellStyle name="Moneda 10 2 8 2 3" xfId="32055" xr:uid="{2258CDB7-A320-40B8-8D52-A2C6794494F1}"/>
    <cellStyle name="Moneda 10 2 8 3" xfId="11277" xr:uid="{1EE5D1FE-DF95-4D87-BB8E-0A7D71D8C2FB}"/>
    <cellStyle name="Moneda 10 2 8 3 2" xfId="42325" xr:uid="{877C62F8-1166-469F-9D55-8E7973BAA391}"/>
    <cellStyle name="Moneda 10 2 8 4" xfId="25456" xr:uid="{227A2D1D-18A0-4D0E-9EC6-6BB7C9A6B52B}"/>
    <cellStyle name="Moneda 10 2 9" xfId="14506" xr:uid="{4CF97246-9BF6-4108-AD42-CC75EE6488AC}"/>
    <cellStyle name="Moneda 10 2 9 2" xfId="45554" xr:uid="{3E85A9A7-8B88-4344-88D3-2EF3448742D1}"/>
    <cellStyle name="Moneda 10 2 9 3" xfId="28685" xr:uid="{97F7BDD1-44EA-47CE-93F8-6BE6199EC840}"/>
    <cellStyle name="Moneda 10 20" xfId="37133" xr:uid="{EDA9A2FE-951A-44DE-9CC3-E87475565505}"/>
    <cellStyle name="Moneda 10 20 2" xfId="54002" xr:uid="{38847DF7-FE1E-46CE-8BCB-873D34139530}"/>
    <cellStyle name="Moneda 10 21" xfId="37436" xr:uid="{F20F43DF-1BFD-441D-95F0-152BF26CFBB6}"/>
    <cellStyle name="Moneda 10 21 2" xfId="54305" xr:uid="{81DF7265-F972-4B83-8578-6AABF0D612E5}"/>
    <cellStyle name="Moneda 10 22" xfId="37736" xr:uid="{42AC55E4-2F9C-4D1B-BDF7-93C4B6F90F24}"/>
    <cellStyle name="Moneda 10 22 2" xfId="54605" xr:uid="{A68684B1-0B0D-45B1-B9E4-FC1E6FAE80C4}"/>
    <cellStyle name="Moneda 10 23" xfId="38038" xr:uid="{5DBE5673-33F6-45B1-BF96-549B4B652DF6}"/>
    <cellStyle name="Moneda 10 23 2" xfId="54907" xr:uid="{6E435D9D-40BC-46CE-B732-F26B894EA500}"/>
    <cellStyle name="Moneda 10 24" xfId="38340" xr:uid="{6FE82D1D-FDB2-4552-A69A-38F456F2791F}"/>
    <cellStyle name="Moneda 10 24 2" xfId="55209" xr:uid="{91DE2119-DC9B-4160-8186-66194DD70B4E}"/>
    <cellStyle name="Moneda 10 25" xfId="38640" xr:uid="{69DEF75E-C42A-48DD-B36E-9AF66365C547}"/>
    <cellStyle name="Moneda 10 25 2" xfId="55509" xr:uid="{BE3400E8-2C43-4B2A-BC9B-EA52DCBF22A0}"/>
    <cellStyle name="Moneda 10 26" xfId="38940" xr:uid="{09357C3E-DA2C-48BE-AF81-523E28340265}"/>
    <cellStyle name="Moneda 10 26 2" xfId="55809" xr:uid="{B5A4440C-6154-4B29-81D3-041B056A391A}"/>
    <cellStyle name="Moneda 10 27" xfId="39050" xr:uid="{ED71AC03-95E5-47A3-A06D-34CE5BBC1FAF}"/>
    <cellStyle name="Moneda 10 28" xfId="22181" xr:uid="{2A51B4E7-1B69-4C33-AD79-B781378DAC68}"/>
    <cellStyle name="Moneda 10 3" xfId="342" xr:uid="{7E7CDAE3-E98A-4D5B-8F61-2EF8F8473265}"/>
    <cellStyle name="Moneda 10 3 10" xfId="14939" xr:uid="{8C836409-C365-4C08-BDA2-9B62DC868DC4}"/>
    <cellStyle name="Moneda 10 3 10 2" xfId="45986" xr:uid="{3B007473-46A9-41D3-94F3-64805F813CC9}"/>
    <cellStyle name="Moneda 10 3 10 3" xfId="29117" xr:uid="{1B67F1C3-FEF1-4D4B-91F6-5839B8EFB0A0}"/>
    <cellStyle name="Moneda 10 3 11" xfId="18168" xr:uid="{43130071-F4FD-4115-AD5A-54C8CD3174F6}"/>
    <cellStyle name="Moneda 10 3 11 2" xfId="49185" xr:uid="{8CC3D29D-80CC-47BF-94EB-49E19D3F5987}"/>
    <cellStyle name="Moneda 10 3 11 3" xfId="32316" xr:uid="{A835BA61-61BF-4E18-906C-C37E14B8733E}"/>
    <cellStyle name="Moneda 10 3 12" xfId="18468" xr:uid="{B940F010-A230-4EAA-991A-66F646CD2B4B}"/>
    <cellStyle name="Moneda 10 3 12 2" xfId="49485" xr:uid="{3E796BE5-06CF-44DA-8C83-B6E092DB5F8F}"/>
    <cellStyle name="Moneda 10 3 12 3" xfId="32616" xr:uid="{C89FA205-C7BA-4CC2-A36B-A229D42EEA6A}"/>
    <cellStyle name="Moneda 10 3 13" xfId="18768" xr:uid="{65F9453B-FD34-4916-BC57-6A63E65B1473}"/>
    <cellStyle name="Moneda 10 3 13 2" xfId="49785" xr:uid="{0A56E51C-D456-4F0E-B965-ABD187CF8E4C}"/>
    <cellStyle name="Moneda 10 3 13 3" xfId="32916" xr:uid="{F0080579-64D5-4944-B36C-F1A4F4966BB1}"/>
    <cellStyle name="Moneda 10 3 14" xfId="19194" xr:uid="{E8EBB1B5-BBED-499D-9389-23D20108E905}"/>
    <cellStyle name="Moneda 10 3 14 2" xfId="50211" xr:uid="{339DDB6C-045F-4A8F-8EC6-93C49E274577}"/>
    <cellStyle name="Moneda 10 3 14 3" xfId="33342" xr:uid="{F7EDA881-CF64-4220-AC10-D646839D696B}"/>
    <cellStyle name="Moneda 10 3 15" xfId="8173" xr:uid="{82FFADE4-3E22-4356-BDA6-9CF850C10D36}"/>
    <cellStyle name="Moneda 10 3 15 2" xfId="53389" xr:uid="{DA42C26F-C6D2-4219-A892-5EE0A6139D65}"/>
    <cellStyle name="Moneda 10 3 15 3" xfId="36520" xr:uid="{F0E18783-E34B-4419-A61D-195441A559BA}"/>
    <cellStyle name="Moneda 10 3 16" xfId="36825" xr:uid="{166A64CE-90E3-4165-BD4E-46D357DC1445}"/>
    <cellStyle name="Moneda 10 3 16 2" xfId="53694" xr:uid="{B978B6E0-85E6-4EB7-B2DB-C805FFEF404E}"/>
    <cellStyle name="Moneda 10 3 17" xfId="37135" xr:uid="{0F955800-2CDA-468B-9E97-905678308FC2}"/>
    <cellStyle name="Moneda 10 3 17 2" xfId="54004" xr:uid="{CE2A002D-D95E-4D25-9C82-6C0336270CED}"/>
    <cellStyle name="Moneda 10 3 18" xfId="37438" xr:uid="{3386C540-401F-407F-88FC-4A8F42F6975E}"/>
    <cellStyle name="Moneda 10 3 18 2" xfId="54307" xr:uid="{80FA4D32-C9A3-4292-80DD-EB57834128EA}"/>
    <cellStyle name="Moneda 10 3 19" xfId="37738" xr:uid="{D5E85FB4-FA95-43F4-B229-AD3465F2848F}"/>
    <cellStyle name="Moneda 10 3 19 2" xfId="54607" xr:uid="{0A4D6C44-C707-45EE-8265-F20CEEBD1E43}"/>
    <cellStyle name="Moneda 10 3 2" xfId="659" xr:uid="{CF7C7D96-20BD-4AFA-B3D9-61A7789A4D49}"/>
    <cellStyle name="Moneda 10 3 2 2" xfId="2931" xr:uid="{253D8193-6A6A-41D2-BEFD-E5C7D869D4AC}"/>
    <cellStyle name="Moneda 10 3 2 2 2" xfId="5346" xr:uid="{DDC9EBC1-F7A7-42BD-AA23-015170A217FB}"/>
    <cellStyle name="Moneda 10 3 2 2 2 2" xfId="13329" xr:uid="{B4510FAE-1D5D-49AF-9A96-92BC249FB5FB}"/>
    <cellStyle name="Moneda 10 3 2 2 2 2 2" xfId="44377" xr:uid="{E45741C1-9E50-47DF-8ED1-5E1790280E2A}"/>
    <cellStyle name="Moneda 10 3 2 2 2 3" xfId="27508" xr:uid="{5F2A24CA-65E7-459E-8924-270562C45069}"/>
    <cellStyle name="Moneda 10 3 2 2 3" xfId="7760" xr:uid="{63901A97-6BC3-46E4-BDD9-6FC62024BB9E}"/>
    <cellStyle name="Moneda 10 3 2 2 3 2" xfId="16937" xr:uid="{3C89870A-9B90-4351-B0A2-A1B851EC144D}"/>
    <cellStyle name="Moneda 10 3 2 2 3 2 2" xfId="47984" xr:uid="{1AC5E1DC-F67C-4CE3-8B13-82E249C8F16F}"/>
    <cellStyle name="Moneda 10 3 2 2 3 3" xfId="31115" xr:uid="{07C8F1BE-A508-4AB1-9254-C037F716BE6C}"/>
    <cellStyle name="Moneda 10 3 2 2 4" xfId="21192" xr:uid="{9936610D-3ACA-4406-9C53-E06CBC95C8AD}"/>
    <cellStyle name="Moneda 10 3 2 2 4 2" xfId="52209" xr:uid="{6F017E75-1B7C-4D48-9B61-09E7457D9AA7}"/>
    <cellStyle name="Moneda 10 3 2 2 4 3" xfId="35340" xr:uid="{4AFCCB7A-23DB-4D24-A752-B52A731519CC}"/>
    <cellStyle name="Moneda 10 3 2 2 5" xfId="10171" xr:uid="{6AC7F7C4-2C1D-4C12-93F3-137C343E8AD4}"/>
    <cellStyle name="Moneda 10 3 2 2 5 2" xfId="41223" xr:uid="{25D6FE1D-9EEC-4694-90DE-3DCE6E2B1F41}"/>
    <cellStyle name="Moneda 10 3 2 2 6" xfId="24354" xr:uid="{E101240D-5880-486E-8DE0-A1537B2441B9}"/>
    <cellStyle name="Moneda 10 3 2 3" xfId="1960" xr:uid="{0861A6D6-0FA3-4839-8AF4-400B69395B89}"/>
    <cellStyle name="Moneda 10 3 2 3 2" xfId="4375" xr:uid="{8F4B8D75-9B74-4731-A4E8-C571BF9D73F7}"/>
    <cellStyle name="Moneda 10 3 2 3 2 2" xfId="12358" xr:uid="{B11736AF-B3C1-440A-B3A4-E27CF10204CF}"/>
    <cellStyle name="Moneda 10 3 2 3 2 2 2" xfId="43406" xr:uid="{F9CEF92B-CBA6-4095-B24C-D73EBA784192}"/>
    <cellStyle name="Moneda 10 3 2 3 2 3" xfId="26537" xr:uid="{C419012C-C6ED-47EC-9D34-C3EC3E376A69}"/>
    <cellStyle name="Moneda 10 3 2 3 3" xfId="6789" xr:uid="{7640E197-F9CE-4364-879A-0581C3E9D0A6}"/>
    <cellStyle name="Moneda 10 3 2 3 3 2" xfId="15966" xr:uid="{8B0E14BA-0E47-42F3-8170-A5B38DD987AB}"/>
    <cellStyle name="Moneda 10 3 2 3 3 2 2" xfId="47013" xr:uid="{23F344AE-6765-43B0-B514-5B0F2A2925DA}"/>
    <cellStyle name="Moneda 10 3 2 3 3 3" xfId="30144" xr:uid="{BFFFA13D-7670-4FB5-81B2-8CD77EF2809E}"/>
    <cellStyle name="Moneda 10 3 2 3 4" xfId="20221" xr:uid="{F63079F6-A19E-46B9-8A39-83DCB0B44E49}"/>
    <cellStyle name="Moneda 10 3 2 3 4 2" xfId="51238" xr:uid="{86A392DA-A4C4-4EF4-B9FD-4925F90279B7}"/>
    <cellStyle name="Moneda 10 3 2 3 4 3" xfId="34369" xr:uid="{823ADF79-7516-4BC6-9207-E3AAAC65E1B8}"/>
    <cellStyle name="Moneda 10 3 2 3 5" xfId="9200" xr:uid="{B15B3440-D7D2-4A39-A310-0DAB7DCCF86E}"/>
    <cellStyle name="Moneda 10 3 2 3 5 2" xfId="40252" xr:uid="{C4772DF3-D34D-4080-AD4F-A5271B85F5E8}"/>
    <cellStyle name="Moneda 10 3 2 3 6" xfId="23383" xr:uid="{E9FFD7FC-ED43-4B04-B7D7-CFDF1CE942E2}"/>
    <cellStyle name="Moneda 10 3 2 4" xfId="1248" xr:uid="{4C21B362-A264-4141-9C07-1F508A590CEB}"/>
    <cellStyle name="Moneda 10 3 2 4 2" xfId="11647" xr:uid="{D2867D12-9EC2-4D38-9BF8-AC7E4756722B}"/>
    <cellStyle name="Moneda 10 3 2 4 2 2" xfId="42695" xr:uid="{7DBB5E97-0406-4D03-8109-31CFFE2EC31A}"/>
    <cellStyle name="Moneda 10 3 2 4 3" xfId="25826" xr:uid="{E04F2C9D-FAAB-4999-B368-511F2585452B}"/>
    <cellStyle name="Moneda 10 3 2 5" xfId="3663" xr:uid="{ED9BEBE4-DCFB-47E7-ADF9-5FF97B91B92D}"/>
    <cellStyle name="Moneda 10 3 2 5 2" xfId="15255" xr:uid="{7A8C55F0-FEAC-4926-8946-B8F8E0DF112A}"/>
    <cellStyle name="Moneda 10 3 2 5 2 2" xfId="46302" xr:uid="{CDEC1275-9260-494C-98B6-B7AF6060FA5A}"/>
    <cellStyle name="Moneda 10 3 2 5 3" xfId="29433" xr:uid="{4D5D2E20-9189-4266-B1C0-445FC63DAC9C}"/>
    <cellStyle name="Moneda 10 3 2 6" xfId="6078" xr:uid="{7772D944-4A0A-42DA-BF02-0626B87F3DAE}"/>
    <cellStyle name="Moneda 10 3 2 6 2" xfId="19510" xr:uid="{D0AE9943-6C13-41F0-BBCE-4D33840AC580}"/>
    <cellStyle name="Moneda 10 3 2 6 2 2" xfId="50527" xr:uid="{C847E6C7-D090-4404-955F-55E73D664BA2}"/>
    <cellStyle name="Moneda 10 3 2 6 3" xfId="33658" xr:uid="{93B7269A-29D3-4A51-A23B-45FEA937A37E}"/>
    <cellStyle name="Moneda 10 3 2 7" xfId="8489" xr:uid="{A0D7457B-F659-4960-9EE5-EA3DEA544ECF}"/>
    <cellStyle name="Moneda 10 3 2 7 2" xfId="39541" xr:uid="{703A78A3-C564-4423-9040-F2F6E93C5FEB}"/>
    <cellStyle name="Moneda 10 3 2 8" xfId="22672" xr:uid="{5DF271A9-B917-4486-A207-8327BE339CE5}"/>
    <cellStyle name="Moneda 10 3 20" xfId="38040" xr:uid="{8C95334F-3E68-4569-955B-21E4B2D2C5C7}"/>
    <cellStyle name="Moneda 10 3 20 2" xfId="54909" xr:uid="{2A8EE373-584A-4182-8243-3E94BA9F8BAD}"/>
    <cellStyle name="Moneda 10 3 21" xfId="38342" xr:uid="{63F1F43B-279A-4C9A-AAE7-8551DAB10D47}"/>
    <cellStyle name="Moneda 10 3 21 2" xfId="55211" xr:uid="{8B9F052D-25DD-4757-A244-B14E7AF8B6B6}"/>
    <cellStyle name="Moneda 10 3 22" xfId="38642" xr:uid="{EB7F7186-E221-4946-9149-64677AE6570E}"/>
    <cellStyle name="Moneda 10 3 22 2" xfId="55511" xr:uid="{DA825F80-95D0-4CC3-BD26-9CE574E3CBCA}"/>
    <cellStyle name="Moneda 10 3 23" xfId="38942" xr:uid="{51681CDA-4933-40BD-AD37-5CE99599D3C8}"/>
    <cellStyle name="Moneda 10 3 23 2" xfId="55811" xr:uid="{9D50FB2A-3985-454E-BEC0-9BEFDE7B2460}"/>
    <cellStyle name="Moneda 10 3 24" xfId="39225" xr:uid="{39E23504-8689-4465-A255-471451F9EBAA}"/>
    <cellStyle name="Moneda 10 3 25" xfId="22356" xr:uid="{03C881E5-16B2-40CD-97D9-2F2A8083AEB3}"/>
    <cellStyle name="Moneda 10 3 3" xfId="2262" xr:uid="{D1EC58B8-5A88-49FE-A8F4-3761AE00DA57}"/>
    <cellStyle name="Moneda 10 3 3 2" xfId="4677" xr:uid="{ED515FCA-8163-460C-BFC2-6E0F6790C755}"/>
    <cellStyle name="Moneda 10 3 3 2 2" xfId="12660" xr:uid="{522FAFB3-C9F7-4EDD-807C-3669FA303FD4}"/>
    <cellStyle name="Moneda 10 3 3 2 2 2" xfId="43708" xr:uid="{DE6498DE-D5AE-4146-BC44-608ED9D6D032}"/>
    <cellStyle name="Moneda 10 3 3 2 3" xfId="26839" xr:uid="{A2147C8E-3406-4679-9674-C30808DCDBFF}"/>
    <cellStyle name="Moneda 10 3 3 3" xfId="7091" xr:uid="{72A0F5E1-873D-41E0-985A-29B9EFCCEB1F}"/>
    <cellStyle name="Moneda 10 3 3 3 2" xfId="16268" xr:uid="{879C7BB7-50FE-4299-9708-1514A0E89803}"/>
    <cellStyle name="Moneda 10 3 3 3 2 2" xfId="47315" xr:uid="{B8E8A244-9E12-412F-A3DC-F94FD625D9E6}"/>
    <cellStyle name="Moneda 10 3 3 3 3" xfId="30446" xr:uid="{CF528080-DAE8-4AFA-9356-ADB03FBD0825}"/>
    <cellStyle name="Moneda 10 3 3 4" xfId="20523" xr:uid="{915F9791-17A2-4FF0-9D37-81B847E8109F}"/>
    <cellStyle name="Moneda 10 3 3 4 2" xfId="51540" xr:uid="{4561B30F-ABAD-4F35-A242-81CEFFD965FA}"/>
    <cellStyle name="Moneda 10 3 3 4 3" xfId="34671" xr:uid="{B9EF27D1-6386-4F6D-AE5B-886AD1DD817C}"/>
    <cellStyle name="Moneda 10 3 3 5" xfId="9502" xr:uid="{08F698C6-D098-4229-BA6C-ADA349969CD9}"/>
    <cellStyle name="Moneda 10 3 3 5 2" xfId="40554" xr:uid="{515AA1D0-2581-4E36-BDD7-E269618F4254}"/>
    <cellStyle name="Moneda 10 3 3 6" xfId="23685" xr:uid="{FF4685D2-0432-4906-A050-32A91C951CA3}"/>
    <cellStyle name="Moneda 10 3 4" xfId="2615" xr:uid="{266A740D-8CD5-4C9B-B2B4-C2F0AC9F4798}"/>
    <cellStyle name="Moneda 10 3 4 2" xfId="5030" xr:uid="{849F7891-14A1-4F5A-97BF-A505B7833116}"/>
    <cellStyle name="Moneda 10 3 4 2 2" xfId="13013" xr:uid="{6AA7AC91-E9D5-4259-B368-FAD3DE1EF7E0}"/>
    <cellStyle name="Moneda 10 3 4 2 2 2" xfId="44061" xr:uid="{D4A43805-0937-4B99-B308-F80AF8B3C12C}"/>
    <cellStyle name="Moneda 10 3 4 2 3" xfId="27192" xr:uid="{FC9F6F53-7E5E-45D2-8BB9-7AB1FCD08BC3}"/>
    <cellStyle name="Moneda 10 3 4 3" xfId="7444" xr:uid="{749442B1-E141-48C2-BDF5-E1736506CAF6}"/>
    <cellStyle name="Moneda 10 3 4 3 2" xfId="16621" xr:uid="{577E0A81-5C65-4952-9C0F-7EAD47967CC0}"/>
    <cellStyle name="Moneda 10 3 4 3 2 2" xfId="47668" xr:uid="{7A671C8E-374A-4883-938E-5F3EE1EB5093}"/>
    <cellStyle name="Moneda 10 3 4 3 3" xfId="30799" xr:uid="{4A9A05D4-4D78-4553-9576-C793982E2E50}"/>
    <cellStyle name="Moneda 10 3 4 4" xfId="20876" xr:uid="{E5BC5C0C-C272-49B3-BBB9-ACC238A5FD38}"/>
    <cellStyle name="Moneda 10 3 4 4 2" xfId="51893" xr:uid="{E5EF5FAA-9AF9-49B9-B328-3C79FF32101D}"/>
    <cellStyle name="Moneda 10 3 4 4 3" xfId="35024" xr:uid="{EBB0D64E-C69C-48F2-868D-1D0D7FAFFC86}"/>
    <cellStyle name="Moneda 10 3 4 5" xfId="9855" xr:uid="{ABE7E526-949D-4AD0-8F52-43DBC50E5956}"/>
    <cellStyle name="Moneda 10 3 4 5 2" xfId="40907" xr:uid="{A23ED491-93E2-4A11-A714-27E8FEBEBCA9}"/>
    <cellStyle name="Moneda 10 3 4 6" xfId="24038" xr:uid="{44B483C9-6E0B-40F6-B717-51D675650F32}"/>
    <cellStyle name="Moneda 10 3 5" xfId="1608" xr:uid="{BA0AEB7F-98F1-42AD-B100-BFB4442A0116}"/>
    <cellStyle name="Moneda 10 3 5 2" xfId="4023" xr:uid="{8F0100A4-9C0D-44C9-B6EE-40D793C20931}"/>
    <cellStyle name="Moneda 10 3 5 2 2" xfId="12006" xr:uid="{A1CF43C2-8149-4437-93AF-D8BDF51F2252}"/>
    <cellStyle name="Moneda 10 3 5 2 2 2" xfId="43054" xr:uid="{BB8EEAC9-D3F9-4DB1-8A48-C4414BB67D89}"/>
    <cellStyle name="Moneda 10 3 5 2 3" xfId="26185" xr:uid="{CD2C0AED-CD2F-4330-B325-B04E0DC311BD}"/>
    <cellStyle name="Moneda 10 3 5 3" xfId="6437" xr:uid="{7DD146CC-E82E-4C09-B023-12C451C3D474}"/>
    <cellStyle name="Moneda 10 3 5 3 2" xfId="15614" xr:uid="{4D948FF5-9D8C-456F-944D-200805852227}"/>
    <cellStyle name="Moneda 10 3 5 3 2 2" xfId="46661" xr:uid="{7CE496DD-849D-4B04-ADC5-5C9C762A95F2}"/>
    <cellStyle name="Moneda 10 3 5 3 3" xfId="29792" xr:uid="{7BDA2376-8812-41F2-B2D6-AD12294D6D40}"/>
    <cellStyle name="Moneda 10 3 5 4" xfId="19869" xr:uid="{EF939DFC-06FB-4A65-AB07-EF1E08AD84F3}"/>
    <cellStyle name="Moneda 10 3 5 4 2" xfId="50886" xr:uid="{AEFF2C8E-506A-4924-86CC-6DCFD6D06209}"/>
    <cellStyle name="Moneda 10 3 5 4 3" xfId="34017" xr:uid="{D149D8B3-FFA8-4736-B2D3-7C2F2A09A431}"/>
    <cellStyle name="Moneda 10 3 5 5" xfId="8848" xr:uid="{394E161F-BC19-4831-9F6A-77FF4C2C7947}"/>
    <cellStyle name="Moneda 10 3 5 5 2" xfId="39900" xr:uid="{A223DE00-47A0-492C-8B8F-4330C1589C0B}"/>
    <cellStyle name="Moneda 10 3 5 6" xfId="23031" xr:uid="{A08F1121-EE33-4859-BBD1-480F0F0F1F56}"/>
    <cellStyle name="Moneda 10 3 6" xfId="932" xr:uid="{BA100FA1-8980-482F-9C4C-AF84DBD760B5}"/>
    <cellStyle name="Moneda 10 3 6 2" xfId="13763" xr:uid="{73D1D9A2-35B4-4522-8048-816711E80C05}"/>
    <cellStyle name="Moneda 10 3 6 2 2" xfId="44811" xr:uid="{00A7ADEA-7ED8-492D-A02C-1E9AB0DF319C}"/>
    <cellStyle name="Moneda 10 3 6 2 3" xfId="27942" xr:uid="{4C539540-72E7-49E6-8A3C-D23E1C646028}"/>
    <cellStyle name="Moneda 10 3 6 3" xfId="17371" xr:uid="{681408C1-018A-48C4-BCEA-52B53E2F2BC0}"/>
    <cellStyle name="Moneda 10 3 6 3 2" xfId="48418" xr:uid="{B3A365F9-E21C-4EB3-BAC5-C32A66FCEFB9}"/>
    <cellStyle name="Moneda 10 3 6 3 3" xfId="31549" xr:uid="{0F0FB4EB-A9C4-41DB-8307-FF71D0262F7F}"/>
    <cellStyle name="Moneda 10 3 6 4" xfId="21626" xr:uid="{293599B7-24BB-4E26-BCD9-8DF473D2EA08}"/>
    <cellStyle name="Moneda 10 3 6 4 2" xfId="52643" xr:uid="{E2298F53-F3D4-422D-A9DA-931C757795A2}"/>
    <cellStyle name="Moneda 10 3 6 4 3" xfId="35774" xr:uid="{DB635880-816C-4D50-B4E8-7262BAE8727C}"/>
    <cellStyle name="Moneda 10 3 6 5" xfId="10605" xr:uid="{4C8689E9-E177-4A08-BA0E-40B5202A400E}"/>
    <cellStyle name="Moneda 10 3 6 5 2" xfId="41657" xr:uid="{73042B80-7E87-4BA3-9B24-6ECA398713DD}"/>
    <cellStyle name="Moneda 10 3 6 6" xfId="24788" xr:uid="{C0ECB3F9-C5D5-4858-BDAA-5FBA46954D6A}"/>
    <cellStyle name="Moneda 10 3 7" xfId="3347" xr:uid="{F0D6FD06-55E2-4E62-B494-B4D724830592}"/>
    <cellStyle name="Moneda 10 3 7 2" xfId="14060" xr:uid="{162E2939-F248-40FC-A4C1-A475DA8F2ECB}"/>
    <cellStyle name="Moneda 10 3 7 2 2" xfId="45108" xr:uid="{DC009207-8AC4-4B2C-897E-AC07208B0171}"/>
    <cellStyle name="Moneda 10 3 7 2 3" xfId="28239" xr:uid="{21612DDF-C36A-46B7-90C2-D8C6D7E9295C}"/>
    <cellStyle name="Moneda 10 3 7 3" xfId="17668" xr:uid="{FFE515AA-39C3-4618-8B29-AF8DB760F30F}"/>
    <cellStyle name="Moneda 10 3 7 3 2" xfId="48715" xr:uid="{0ADE9F51-1594-409D-87EC-B774BB7CDCE9}"/>
    <cellStyle name="Moneda 10 3 7 3 3" xfId="31846" xr:uid="{404183D7-57B7-4F90-9770-FA38C5AB134C}"/>
    <cellStyle name="Moneda 10 3 7 4" xfId="21923" xr:uid="{B1A3639D-A079-4D03-B836-7E3D3E66DA1F}"/>
    <cellStyle name="Moneda 10 3 7 4 2" xfId="52940" xr:uid="{CD0BAF11-DCBD-4A84-A06B-589E30859E15}"/>
    <cellStyle name="Moneda 10 3 7 4 3" xfId="36071" xr:uid="{87E2D737-6098-43EC-8A09-60C764FBE509}"/>
    <cellStyle name="Moneda 10 3 7 5" xfId="10902" xr:uid="{73DCD411-794B-448D-9629-FAA0A890A814}"/>
    <cellStyle name="Moneda 10 3 7 5 2" xfId="41954" xr:uid="{18E08D5A-1154-4925-96F7-977F59126AA3}"/>
    <cellStyle name="Moneda 10 3 7 6" xfId="25085" xr:uid="{D2AE036E-039D-4B04-935C-40100553F30D}"/>
    <cellStyle name="Moneda 10 3 8" xfId="5762" xr:uid="{4A9A97B9-ED1D-43F6-9F8D-B3D751CB59EB}"/>
    <cellStyle name="Moneda 10 3 8 2" xfId="11331" xr:uid="{4E7AD43A-308F-481F-836A-3D6D25FF8B0A}"/>
    <cellStyle name="Moneda 10 3 8 2 2" xfId="42379" xr:uid="{818285A7-7593-4783-A92F-36A3947BA37F}"/>
    <cellStyle name="Moneda 10 3 8 3" xfId="25510" xr:uid="{98B6A217-D81F-428E-B856-6DE8290E2CC2}"/>
    <cellStyle name="Moneda 10 3 9" xfId="14507" xr:uid="{2F463EFE-19EB-4697-90E7-89EAA8654DF7}"/>
    <cellStyle name="Moneda 10 3 9 2" xfId="45555" xr:uid="{9FF96136-0CA7-4DEC-98DB-6EC93356679D}"/>
    <cellStyle name="Moneda 10 3 9 3" xfId="28686" xr:uid="{2EC322FD-BF89-4799-9918-EE3535663394}"/>
    <cellStyle name="Moneda 10 4" xfId="234" xr:uid="{EA1C2ED3-A6DC-4EBA-8147-FBB50B09E0FD}"/>
    <cellStyle name="Moneda 10 4 2" xfId="2507" xr:uid="{9A752078-9B6B-4893-B93B-AC963521C54C}"/>
    <cellStyle name="Moneda 10 4 2 2" xfId="4922" xr:uid="{3E827A44-C21B-434A-97D8-E62B18F8044A}"/>
    <cellStyle name="Moneda 10 4 2 2 2" xfId="12905" xr:uid="{F62184EE-0073-43F1-875C-ADE292F7FCAA}"/>
    <cellStyle name="Moneda 10 4 2 2 2 2" xfId="43953" xr:uid="{FBA600F6-03AB-4CA4-9EF4-BF971292368F}"/>
    <cellStyle name="Moneda 10 4 2 2 3" xfId="27084" xr:uid="{BFD1D9F8-D8EB-4C24-99BB-6F20839219B1}"/>
    <cellStyle name="Moneda 10 4 2 3" xfId="7336" xr:uid="{DFF571EF-135F-48BE-AB0E-0A09C957C0BB}"/>
    <cellStyle name="Moneda 10 4 2 3 2" xfId="16513" xr:uid="{5E13B5F7-0D0A-486B-8E8F-1D34FDF5E401}"/>
    <cellStyle name="Moneda 10 4 2 3 2 2" xfId="47560" xr:uid="{6DCE33F2-4CD9-4D0F-9C1B-2BB17DCB8332}"/>
    <cellStyle name="Moneda 10 4 2 3 3" xfId="30691" xr:uid="{FDA57896-7DB4-4C77-99B6-C355A81A93D0}"/>
    <cellStyle name="Moneda 10 4 2 4" xfId="20768" xr:uid="{46818724-5377-4EDA-A70B-BEFB7C336123}"/>
    <cellStyle name="Moneda 10 4 2 4 2" xfId="51785" xr:uid="{411821D2-CB1D-482C-94A3-0F75460462F1}"/>
    <cellStyle name="Moneda 10 4 2 4 3" xfId="34916" xr:uid="{E6E78D19-5B35-4060-BF41-314135A8DB79}"/>
    <cellStyle name="Moneda 10 4 2 5" xfId="9747" xr:uid="{333A11A1-0F6D-451B-8858-690F7C0899AB}"/>
    <cellStyle name="Moneda 10 4 2 5 2" xfId="40799" xr:uid="{FFCEF601-D66D-4C48-9691-F28B66E93001}"/>
    <cellStyle name="Moneda 10 4 2 6" xfId="23930" xr:uid="{8E44064D-FE00-4C4F-AB92-D3F62491B899}"/>
    <cellStyle name="Moneda 10 4 3" xfId="1852" xr:uid="{C2FC5B6D-7BAC-4A67-AB98-504A5AA50EA5}"/>
    <cellStyle name="Moneda 10 4 3 2" xfId="4267" xr:uid="{0FCF0565-63A9-40AE-8F9E-3E68C6BD294C}"/>
    <cellStyle name="Moneda 10 4 3 2 2" xfId="12250" xr:uid="{6FC172A5-D1C1-461F-9A87-A09EC6DC28A2}"/>
    <cellStyle name="Moneda 10 4 3 2 2 2" xfId="43298" xr:uid="{8B449E83-A483-4CE9-9CF3-1D926C7377BB}"/>
    <cellStyle name="Moneda 10 4 3 2 3" xfId="26429" xr:uid="{BC2DDE22-3A18-4AE9-95CD-3BC7125AA6CE}"/>
    <cellStyle name="Moneda 10 4 3 3" xfId="6681" xr:uid="{F7D66D68-2A2F-4DF3-AC64-67A0B3A3821F}"/>
    <cellStyle name="Moneda 10 4 3 3 2" xfId="15858" xr:uid="{E6F8EB59-233C-46F2-9B83-9677FC6C4AFA}"/>
    <cellStyle name="Moneda 10 4 3 3 2 2" xfId="46905" xr:uid="{2CE93FB3-04E3-4BC1-A1E5-198A70B67E25}"/>
    <cellStyle name="Moneda 10 4 3 3 3" xfId="30036" xr:uid="{BB768F5D-D77D-4448-8046-E24896941370}"/>
    <cellStyle name="Moneda 10 4 3 4" xfId="20113" xr:uid="{603313CC-84EF-4C42-ABE2-783C5900AC68}"/>
    <cellStyle name="Moneda 10 4 3 4 2" xfId="51130" xr:uid="{DBE149BA-44CD-4235-A6C2-49001E5C9027}"/>
    <cellStyle name="Moneda 10 4 3 4 3" xfId="34261" xr:uid="{56A87296-3B23-4139-B3D5-91A0202BEB02}"/>
    <cellStyle name="Moneda 10 4 3 5" xfId="9092" xr:uid="{0E626B23-2714-4247-8782-2C52A4A9EAEE}"/>
    <cellStyle name="Moneda 10 4 3 5 2" xfId="40144" xr:uid="{686CA873-4AEB-4DF2-AA92-7789283E1CF6}"/>
    <cellStyle name="Moneda 10 4 3 6" xfId="23275" xr:uid="{91FCCF45-F9E5-44D0-9781-9D0925E09387}"/>
    <cellStyle name="Moneda 10 4 4" xfId="824" xr:uid="{84ADBC3D-E385-420E-ABE5-787DA46F2945}"/>
    <cellStyle name="Moneda 10 4 4 2" xfId="11223" xr:uid="{0CD45E7E-6A51-4D64-82F9-2CD4AA47DCD0}"/>
    <cellStyle name="Moneda 10 4 4 2 2" xfId="42271" xr:uid="{2ABE097E-2F7D-4583-89C2-A558BA3BD53C}"/>
    <cellStyle name="Moneda 10 4 4 3" xfId="25402" xr:uid="{46A33C99-7533-49E5-857E-7A49A24CE7E0}"/>
    <cellStyle name="Moneda 10 4 5" xfId="3239" xr:uid="{5D424520-E9FE-43ED-8358-2C1AB915B80A}"/>
    <cellStyle name="Moneda 10 4 5 2" xfId="14831" xr:uid="{D6136C39-D9C3-435F-961A-CE9DCEBD547D}"/>
    <cellStyle name="Moneda 10 4 5 2 2" xfId="45878" xr:uid="{B154E1EF-BB31-423E-9644-7C08D770A0D2}"/>
    <cellStyle name="Moneda 10 4 5 3" xfId="29009" xr:uid="{95D363AE-F1BC-4CDD-96D1-61EA7F376613}"/>
    <cellStyle name="Moneda 10 4 6" xfId="5654" xr:uid="{C02DA3F0-47D4-4AED-B9D9-1F67CAF86786}"/>
    <cellStyle name="Moneda 10 4 6 2" xfId="19086" xr:uid="{6DC2666E-D30B-42D6-87F2-F406FCF45C4A}"/>
    <cellStyle name="Moneda 10 4 6 2 2" xfId="50103" xr:uid="{704B37BD-11F3-44B5-AC34-85B193D1B6A3}"/>
    <cellStyle name="Moneda 10 4 6 3" xfId="33234" xr:uid="{0546D2E3-1755-4231-B560-C39ECB1415DF}"/>
    <cellStyle name="Moneda 10 4 7" xfId="8065" xr:uid="{CD1AEA27-B232-4A4D-B24D-595C0FE3526A}"/>
    <cellStyle name="Moneda 10 4 7 2" xfId="39117" xr:uid="{4C014D90-F2FD-4CC1-84F9-2A22559B87CF}"/>
    <cellStyle name="Moneda 10 4 8" xfId="22248" xr:uid="{8CB93440-A44A-41DB-A646-D5729FB7A586}"/>
    <cellStyle name="Moneda 10 5" xfId="657" xr:uid="{6D66FB1D-26C6-4026-9055-D0A39176A376}"/>
    <cellStyle name="Moneda 10 5 2" xfId="2929" xr:uid="{34E91312-A471-4C40-AF2D-56D2FB54118E}"/>
    <cellStyle name="Moneda 10 5 2 2" xfId="5344" xr:uid="{AD2C9D60-0977-44EE-B9D7-9C5DD0EB413A}"/>
    <cellStyle name="Moneda 10 5 2 2 2" xfId="13327" xr:uid="{7C361C8A-29B0-422C-8977-2D457B3C208F}"/>
    <cellStyle name="Moneda 10 5 2 2 2 2" xfId="44375" xr:uid="{4234A9C0-3CE5-40CA-B313-3519A2BD6608}"/>
    <cellStyle name="Moneda 10 5 2 2 3" xfId="27506" xr:uid="{5CCC8778-3EEC-46A2-9019-F4D6C1C8ABEF}"/>
    <cellStyle name="Moneda 10 5 2 3" xfId="7758" xr:uid="{74432E13-24C9-4BA0-AFCB-0C44C5E173FE}"/>
    <cellStyle name="Moneda 10 5 2 3 2" xfId="16935" xr:uid="{B5BFB2DF-74BC-4BFE-B087-17461DEB464E}"/>
    <cellStyle name="Moneda 10 5 2 3 2 2" xfId="47982" xr:uid="{F5EEE96A-61EA-45F5-BDFA-0BFC7BB4F039}"/>
    <cellStyle name="Moneda 10 5 2 3 3" xfId="31113" xr:uid="{53BACF1F-376D-4C39-A72C-573CDD923C81}"/>
    <cellStyle name="Moneda 10 5 2 4" xfId="21190" xr:uid="{59EBB1C3-6F89-43B2-A851-D6C02B18B0A8}"/>
    <cellStyle name="Moneda 10 5 2 4 2" xfId="52207" xr:uid="{60270B15-4C61-4F38-8A88-C54D38F575B1}"/>
    <cellStyle name="Moneda 10 5 2 4 3" xfId="35338" xr:uid="{1F063892-0526-4698-A341-D3E39C2868DC}"/>
    <cellStyle name="Moneda 10 5 2 5" xfId="10169" xr:uid="{ECCDA2D0-A1C9-4352-A9B7-9C92B84CFBED}"/>
    <cellStyle name="Moneda 10 5 2 5 2" xfId="41221" xr:uid="{0C6BA936-AD5B-425E-87B9-F18D09752D22}"/>
    <cellStyle name="Moneda 10 5 2 6" xfId="24352" xr:uid="{3C4F06E4-D29C-43E1-BA71-A65B90C0BC7F}"/>
    <cellStyle name="Moneda 10 5 3" xfId="1785" xr:uid="{3A0183E0-0DAA-40D6-A986-6063FE3D5CE3}"/>
    <cellStyle name="Moneda 10 5 3 2" xfId="4200" xr:uid="{B5701053-75B4-4179-8FBE-67935C0B37DC}"/>
    <cellStyle name="Moneda 10 5 3 2 2" xfId="12183" xr:uid="{D4A76608-72A0-489F-A4A7-9BF76FDE04D2}"/>
    <cellStyle name="Moneda 10 5 3 2 2 2" xfId="43231" xr:uid="{7DDDBB1A-7036-4710-9DAD-3B11DA58FC19}"/>
    <cellStyle name="Moneda 10 5 3 2 3" xfId="26362" xr:uid="{9667B02F-150C-4029-8C21-DDFB85C1A1B6}"/>
    <cellStyle name="Moneda 10 5 3 3" xfId="6614" xr:uid="{14C5C7F1-418E-4670-B7F5-C4A30DBF6853}"/>
    <cellStyle name="Moneda 10 5 3 3 2" xfId="15791" xr:uid="{8D1D2504-7536-4301-87F8-9ADF6DB4F798}"/>
    <cellStyle name="Moneda 10 5 3 3 2 2" xfId="46838" xr:uid="{36B12BB4-7F6F-407B-B139-19D29A6F582B}"/>
    <cellStyle name="Moneda 10 5 3 3 3" xfId="29969" xr:uid="{565A54EE-A137-4F32-B70E-A3CDCB0BF3BA}"/>
    <cellStyle name="Moneda 10 5 3 4" xfId="20046" xr:uid="{AB55E303-35CF-4BB9-9EF2-FBB77AFE5434}"/>
    <cellStyle name="Moneda 10 5 3 4 2" xfId="51063" xr:uid="{091DBC3A-E87F-4BDC-A32A-7F5E35BF0239}"/>
    <cellStyle name="Moneda 10 5 3 4 3" xfId="34194" xr:uid="{C754F2CC-B01F-4912-A8B7-81A812FF4269}"/>
    <cellStyle name="Moneda 10 5 3 5" xfId="9025" xr:uid="{B89C5351-F56B-4C7E-86EE-D88B660DDB93}"/>
    <cellStyle name="Moneda 10 5 3 5 2" xfId="40077" xr:uid="{006B6995-CBDC-4C8E-AC1F-EB3F17C7F096}"/>
    <cellStyle name="Moneda 10 5 3 6" xfId="23208" xr:uid="{D336EF69-007A-4EFB-A49B-42FA33422137}"/>
    <cellStyle name="Moneda 10 5 4" xfId="1246" xr:uid="{3C21B494-D66C-4AA4-83E0-A40D8CBB96B5}"/>
    <cellStyle name="Moneda 10 5 4 2" xfId="11645" xr:uid="{3D5BED8B-40D2-4A61-95FD-CF13DA5D65E3}"/>
    <cellStyle name="Moneda 10 5 4 2 2" xfId="42693" xr:uid="{8C76B82C-63F1-4596-BEFC-BB2F47F5CE45}"/>
    <cellStyle name="Moneda 10 5 4 3" xfId="25824" xr:uid="{E224D446-1C27-471E-ACF9-B5D311CB1ABE}"/>
    <cellStyle name="Moneda 10 5 5" xfId="3661" xr:uid="{72EBDDB1-8CCE-49FF-9AA6-5B98767AC778}"/>
    <cellStyle name="Moneda 10 5 5 2" xfId="15253" xr:uid="{37F4F1D1-7862-4F28-91C9-03E0C910F439}"/>
    <cellStyle name="Moneda 10 5 5 2 2" xfId="46300" xr:uid="{0CC0170D-0DB4-40F1-9A31-DA7ACE2BA9B5}"/>
    <cellStyle name="Moneda 10 5 5 3" xfId="29431" xr:uid="{9200EDF0-933A-4EF0-91F7-D719BF332C01}"/>
    <cellStyle name="Moneda 10 5 6" xfId="6076" xr:uid="{96A3BFFF-2085-4FD5-919D-85060B1B3475}"/>
    <cellStyle name="Moneda 10 5 6 2" xfId="19508" xr:uid="{74B20938-9A73-4815-88BF-E26BF9FFDD21}"/>
    <cellStyle name="Moneda 10 5 6 2 2" xfId="50525" xr:uid="{17F3E672-B082-411F-ACA5-3C51C3BDDB05}"/>
    <cellStyle name="Moneda 10 5 6 3" xfId="33656" xr:uid="{BDA5CD4B-3F7E-4D75-A4D0-2A680766551E}"/>
    <cellStyle name="Moneda 10 5 7" xfId="8487" xr:uid="{1C8600CE-4B05-4423-BE4D-ABDB7EB7DCC8}"/>
    <cellStyle name="Moneda 10 5 7 2" xfId="39539" xr:uid="{7FE20470-4CE8-402B-9136-191435B0541D}"/>
    <cellStyle name="Moneda 10 5 8" xfId="22670" xr:uid="{8EBCC781-95DC-4EF5-87E6-72A9C6389C32}"/>
    <cellStyle name="Moneda 10 6" xfId="2154" xr:uid="{1437ACD0-C297-47DF-A662-687F33A0A2D9}"/>
    <cellStyle name="Moneda 10 6 2" xfId="4569" xr:uid="{A77103C1-A9CF-499A-931F-75A612E89F7F}"/>
    <cellStyle name="Moneda 10 6 2 2" xfId="12552" xr:uid="{F89912F8-EF31-4E1C-827E-58E1EB363F87}"/>
    <cellStyle name="Moneda 10 6 2 2 2" xfId="43600" xr:uid="{1B94CFEC-32B8-45E0-8F11-0BDF444283CA}"/>
    <cellStyle name="Moneda 10 6 2 3" xfId="26731" xr:uid="{944F302B-CFAA-4ACA-B482-5D081057645B}"/>
    <cellStyle name="Moneda 10 6 3" xfId="6983" xr:uid="{72FC2214-8124-4A70-B67A-2590399B0538}"/>
    <cellStyle name="Moneda 10 6 3 2" xfId="16160" xr:uid="{EAEBADAA-4F6F-433D-877D-EF50AB530360}"/>
    <cellStyle name="Moneda 10 6 3 2 2" xfId="47207" xr:uid="{718341BB-9B0E-4F80-8001-05C187E95D21}"/>
    <cellStyle name="Moneda 10 6 3 3" xfId="30338" xr:uid="{9924CB6D-BC60-49CB-A676-BF43E242543E}"/>
    <cellStyle name="Moneda 10 6 4" xfId="20415" xr:uid="{491D9193-D366-47DF-B93D-F5A1E26B6EFB}"/>
    <cellStyle name="Moneda 10 6 4 2" xfId="51432" xr:uid="{EA5339C8-130A-49D7-AEAD-DC4EB8C019DB}"/>
    <cellStyle name="Moneda 10 6 4 3" xfId="34563" xr:uid="{C719FB69-C821-4575-A594-D3366907D5FC}"/>
    <cellStyle name="Moneda 10 6 5" xfId="9394" xr:uid="{62003B5C-4B9A-4562-A21F-3F12A52F4D99}"/>
    <cellStyle name="Moneda 10 6 5 2" xfId="40446" xr:uid="{D1D8753D-2354-4622-B522-9B151DAD7052}"/>
    <cellStyle name="Moneda 10 6 6" xfId="23577" xr:uid="{D8EC6B34-56FD-45AA-AD42-1728C05E612B}"/>
    <cellStyle name="Moneda 10 7" xfId="2440" xr:uid="{D9E949D6-1158-4C47-BD15-266635AA3F10}"/>
    <cellStyle name="Moneda 10 7 2" xfId="4855" xr:uid="{76C35BFE-5388-4CDD-8FBA-6DE410B34EDC}"/>
    <cellStyle name="Moneda 10 7 2 2" xfId="12838" xr:uid="{496432E3-6BEE-41F9-906E-5F75FD3E2816}"/>
    <cellStyle name="Moneda 10 7 2 2 2" xfId="43886" xr:uid="{172E16A6-F398-46D7-B2FA-821595EFD9A5}"/>
    <cellStyle name="Moneda 10 7 2 3" xfId="27017" xr:uid="{90ED8854-5224-48C6-B55C-E6F482A0FDD9}"/>
    <cellStyle name="Moneda 10 7 3" xfId="7269" xr:uid="{6FB08EEB-22E4-4252-B177-F7BCE750C4DE}"/>
    <cellStyle name="Moneda 10 7 3 2" xfId="16446" xr:uid="{0914F049-BD09-4348-A034-707F6B7BD88D}"/>
    <cellStyle name="Moneda 10 7 3 2 2" xfId="47493" xr:uid="{339949BE-2E85-4651-A059-8D2EDA759C4A}"/>
    <cellStyle name="Moneda 10 7 3 3" xfId="30624" xr:uid="{CD2CAD29-4E9D-4DD4-BF7E-6CF72BA7F579}"/>
    <cellStyle name="Moneda 10 7 4" xfId="20701" xr:uid="{7848D4BC-AFF9-4EB6-A2D5-0FB115797A6B}"/>
    <cellStyle name="Moneda 10 7 4 2" xfId="51718" xr:uid="{D5D9CB29-563E-4206-919D-21723CF2970C}"/>
    <cellStyle name="Moneda 10 7 4 3" xfId="34849" xr:uid="{F47ED505-56AC-42BE-951C-65F56A7CF622}"/>
    <cellStyle name="Moneda 10 7 5" xfId="9680" xr:uid="{862128BC-D637-4870-A458-3FD65F7103E1}"/>
    <cellStyle name="Moneda 10 7 5 2" xfId="40732" xr:uid="{ACD457EA-D2D7-4865-9ED9-A9B7AF61C17E}"/>
    <cellStyle name="Moneda 10 7 6" xfId="23863" xr:uid="{8DCCE02F-3EFA-4243-AA67-BAF93A32F3AE}"/>
    <cellStyle name="Moneda 10 8" xfId="1500" xr:uid="{BA0E5164-ADEB-4CDF-83CA-CBFF564A9C65}"/>
    <cellStyle name="Moneda 10 8 2" xfId="3915" xr:uid="{A087122F-6D8B-453C-9AF7-2F0083E20A00}"/>
    <cellStyle name="Moneda 10 8 2 2" xfId="11898" xr:uid="{D097C06E-A859-423D-85CF-4E7432905245}"/>
    <cellStyle name="Moneda 10 8 2 2 2" xfId="42946" xr:uid="{1D676B24-A738-48A6-9472-0F62B9D5FC53}"/>
    <cellStyle name="Moneda 10 8 2 3" xfId="26077" xr:uid="{39CBA3C3-3C26-4541-AAAC-1EBE2C55C766}"/>
    <cellStyle name="Moneda 10 8 3" xfId="6329" xr:uid="{AB9D32B3-2984-4C01-9326-FA672A459E4D}"/>
    <cellStyle name="Moneda 10 8 3 2" xfId="15506" xr:uid="{D03598DA-6A4C-49DE-926D-07BEF6CB5010}"/>
    <cellStyle name="Moneda 10 8 3 2 2" xfId="46553" xr:uid="{924506CF-ABC1-46FC-9284-7B3AFB471E08}"/>
    <cellStyle name="Moneda 10 8 3 3" xfId="29684" xr:uid="{A63B937D-6561-4CF7-A4C2-A9A8EBC0AD96}"/>
    <cellStyle name="Moneda 10 8 4" xfId="19761" xr:uid="{2E278145-8AEC-4C19-962F-C0B3A1D1956E}"/>
    <cellStyle name="Moneda 10 8 4 2" xfId="50778" xr:uid="{D2319EC1-8A52-4EB0-96C2-8E69B710C2C0}"/>
    <cellStyle name="Moneda 10 8 4 3" xfId="33909" xr:uid="{3D2A253B-D20D-4F99-9EC7-3AE607D88163}"/>
    <cellStyle name="Moneda 10 8 5" xfId="8740" xr:uid="{7F1E0A2A-7845-4114-9A39-F9F1AAD1B6A6}"/>
    <cellStyle name="Moneda 10 8 5 2" xfId="39792" xr:uid="{5DE2BDFC-473E-469B-887F-3173E676654A}"/>
    <cellStyle name="Moneda 10 8 6" xfId="22923" xr:uid="{0D19A1CD-84AD-483A-8627-A667B8E3DA79}"/>
    <cellStyle name="Moneda 10 9" xfId="757" xr:uid="{86B1C4DC-2561-4857-AE1D-98B2D4EC3813}"/>
    <cellStyle name="Moneda 10 9 2" xfId="13761" xr:uid="{252DD328-1632-4C81-B021-AA3E750E368A}"/>
    <cellStyle name="Moneda 10 9 2 2" xfId="44809" xr:uid="{C8F72B1D-E151-42A5-AE54-1F135C41BDA4}"/>
    <cellStyle name="Moneda 10 9 2 3" xfId="27940" xr:uid="{11F1417B-9CDC-4360-B74F-1517831B4BE7}"/>
    <cellStyle name="Moneda 10 9 3" xfId="17369" xr:uid="{8548A512-2676-42DC-BCFF-0CCE2AA1EC82}"/>
    <cellStyle name="Moneda 10 9 3 2" xfId="48416" xr:uid="{9D77B873-8022-416F-80B7-F20AE2FDDCC7}"/>
    <cellStyle name="Moneda 10 9 3 3" xfId="31547" xr:uid="{1190CF68-17C9-45D5-9601-734E08319580}"/>
    <cellStyle name="Moneda 10 9 4" xfId="21624" xr:uid="{E526C50C-21CB-413C-8EB3-D62F838F1114}"/>
    <cellStyle name="Moneda 10 9 4 2" xfId="52641" xr:uid="{114FBBDF-E87C-4888-A346-CE088761B1BA}"/>
    <cellStyle name="Moneda 10 9 4 3" xfId="35772" xr:uid="{BECE5293-B680-4338-B03D-A11FEB4F7D25}"/>
    <cellStyle name="Moneda 10 9 5" xfId="10603" xr:uid="{3FDB4AB2-4F83-4634-9A48-59FE1C108711}"/>
    <cellStyle name="Moneda 10 9 5 2" xfId="41655" xr:uid="{E1C15619-CD9B-4CEA-9116-E0D3EF60A988}"/>
    <cellStyle name="Moneda 10 9 6" xfId="24786" xr:uid="{42C27BAC-B269-41F3-A924-0779C8AB93FA}"/>
    <cellStyle name="Moneda 11" xfId="197" xr:uid="{C2270EB6-109F-4BBE-9BC0-CFC1C789FE78}"/>
    <cellStyle name="Moneda 11 10" xfId="14794" xr:uid="{412124BB-5CFD-494F-8E80-C334B1A7EE2D}"/>
    <cellStyle name="Moneda 11 10 2" xfId="45841" xr:uid="{DD582C9C-07BB-471F-B509-4C9DAA522E93}"/>
    <cellStyle name="Moneda 11 10 3" xfId="28972" xr:uid="{1FC949B0-92DB-4DDB-909B-DFBBB49F38C3}"/>
    <cellStyle name="Moneda 11 11" xfId="18169" xr:uid="{1200C417-3596-47C2-9578-41DD3F3C8B27}"/>
    <cellStyle name="Moneda 11 11 2" xfId="49186" xr:uid="{5633778A-F567-407C-A2C4-48D18067788A}"/>
    <cellStyle name="Moneda 11 11 3" xfId="32317" xr:uid="{FEC0894A-B2EC-4ECD-8B89-76E4C445C6B4}"/>
    <cellStyle name="Moneda 11 12" xfId="18469" xr:uid="{462F4C12-7EB1-4B3B-BB45-55D381123B39}"/>
    <cellStyle name="Moneda 11 12 2" xfId="49486" xr:uid="{D9A6C756-13C9-4081-A803-020E0359B234}"/>
    <cellStyle name="Moneda 11 12 3" xfId="32617" xr:uid="{1FA3F227-6670-48C7-9EC2-2FE37201A08B}"/>
    <cellStyle name="Moneda 11 13" xfId="18769" xr:uid="{2C07EF25-5052-4BE7-83DF-66730955DD10}"/>
    <cellStyle name="Moneda 11 13 2" xfId="49786" xr:uid="{6F0C8C79-C143-4C60-B56B-0490A468586C}"/>
    <cellStyle name="Moneda 11 13 3" xfId="32917" xr:uid="{22F4A1AD-D2A6-4CB0-9134-CFC4F3D3F91D}"/>
    <cellStyle name="Moneda 11 14" xfId="19049" xr:uid="{FA375104-2838-4DD1-9451-61C4776DF668}"/>
    <cellStyle name="Moneda 11 14 2" xfId="50066" xr:uid="{01376C13-F3C9-4F3B-A4DF-C83711999AA2}"/>
    <cellStyle name="Moneda 11 14 3" xfId="33197" xr:uid="{61BB4250-D29F-4DC8-83AB-90BFB8946418}"/>
    <cellStyle name="Moneda 11 15" xfId="8028" xr:uid="{6A837EA3-B398-416E-B85A-5E72CA4D7F72}"/>
    <cellStyle name="Moneda 11 15 2" xfId="53390" xr:uid="{4731FF22-B092-410A-BE8E-E50ED9B49637}"/>
    <cellStyle name="Moneda 11 15 3" xfId="36521" xr:uid="{F165B138-5C78-40E3-B392-7FD066B9F7E1}"/>
    <cellStyle name="Moneda 11 16" xfId="36826" xr:uid="{2278AE2C-488D-43B8-A0A4-FE8912C374FD}"/>
    <cellStyle name="Moneda 11 16 2" xfId="53695" xr:uid="{A57E2937-9A9C-4327-880F-89769C1E442D}"/>
    <cellStyle name="Moneda 11 17" xfId="37136" xr:uid="{9BE28DBD-084D-47AF-8133-4D1F98506007}"/>
    <cellStyle name="Moneda 11 17 2" xfId="54005" xr:uid="{00A53540-15A7-45C2-B9FD-C6377C72E252}"/>
    <cellStyle name="Moneda 11 18" xfId="37439" xr:uid="{9B718706-380A-4C38-B2DD-C88095F7794F}"/>
    <cellStyle name="Moneda 11 18 2" xfId="54308" xr:uid="{88834715-C749-48BF-83B8-B3AC0C1F651E}"/>
    <cellStyle name="Moneda 11 19" xfId="37739" xr:uid="{A6DB1A0D-DFE6-4950-B733-66E879FFD248}"/>
    <cellStyle name="Moneda 11 19 2" xfId="54608" xr:uid="{EA01F0D6-AC52-4D2F-BE43-3995612662D8}"/>
    <cellStyle name="Moneda 11 2" xfId="660" xr:uid="{C55C181D-30C6-4B2D-A745-FFD65C220635}"/>
    <cellStyle name="Moneda 11 2 2" xfId="2932" xr:uid="{549314D9-273F-4E60-A84B-8A6E4FCFA6D9}"/>
    <cellStyle name="Moneda 11 2 2 2" xfId="5347" xr:uid="{6E6BDE9A-C7F1-43D2-93E6-A48300FE0788}"/>
    <cellStyle name="Moneda 11 2 2 2 2" xfId="13330" xr:uid="{D0D4D7DB-4192-41BB-B4AC-61C2E853DF38}"/>
    <cellStyle name="Moneda 11 2 2 2 2 2" xfId="44378" xr:uid="{1C862685-5C7F-4515-B291-1B1DBA7C7E34}"/>
    <cellStyle name="Moneda 11 2 2 2 3" xfId="27509" xr:uid="{6D0B619D-EE47-421C-8EB8-73F8E1654FAA}"/>
    <cellStyle name="Moneda 11 2 2 3" xfId="7761" xr:uid="{733FC75E-12E3-4290-A118-2EAA596EDB4A}"/>
    <cellStyle name="Moneda 11 2 2 3 2" xfId="16938" xr:uid="{955C769D-E355-449A-B301-3BC380CBC58C}"/>
    <cellStyle name="Moneda 11 2 2 3 2 2" xfId="47985" xr:uid="{0CACBCD3-EEC9-4876-B1A2-1817B92410AF}"/>
    <cellStyle name="Moneda 11 2 2 3 3" xfId="31116" xr:uid="{FD16253F-12A0-4FBD-914D-DAB094A63F65}"/>
    <cellStyle name="Moneda 11 2 2 4" xfId="21193" xr:uid="{6B3F8BA9-50E6-4F33-BCB4-CFE00625EEED}"/>
    <cellStyle name="Moneda 11 2 2 4 2" xfId="52210" xr:uid="{B668169E-38C3-4C1A-B3AC-590D5256244C}"/>
    <cellStyle name="Moneda 11 2 2 4 3" xfId="35341" xr:uid="{10947195-7149-46DF-A9C2-F96D96209F44}"/>
    <cellStyle name="Moneda 11 2 2 5" xfId="10172" xr:uid="{823A019D-776E-48CF-877E-E11B4DDE5A69}"/>
    <cellStyle name="Moneda 11 2 2 5 2" xfId="41224" xr:uid="{373FD5BA-23BF-4D10-9D20-2DDFE9377923}"/>
    <cellStyle name="Moneda 11 2 2 6" xfId="24355" xr:uid="{DB0A62BD-31D1-458D-ABD2-F80D865AD28E}"/>
    <cellStyle name="Moneda 11 2 3" xfId="1815" xr:uid="{E71FE99D-9A45-450F-81F0-2051AA21B5E2}"/>
    <cellStyle name="Moneda 11 2 3 2" xfId="4230" xr:uid="{7B9065C3-D119-48FD-B844-A0EF15B12E5B}"/>
    <cellStyle name="Moneda 11 2 3 2 2" xfId="12213" xr:uid="{62CA0161-56DB-4439-893D-44C0F39C2BFE}"/>
    <cellStyle name="Moneda 11 2 3 2 2 2" xfId="43261" xr:uid="{B4029259-4E73-44A8-8C7B-F9B569131A6B}"/>
    <cellStyle name="Moneda 11 2 3 2 3" xfId="26392" xr:uid="{5024BF54-0662-420C-B125-DEC5FF18C25D}"/>
    <cellStyle name="Moneda 11 2 3 3" xfId="6644" xr:uid="{3F334370-7A2F-4411-B790-B65E325C5821}"/>
    <cellStyle name="Moneda 11 2 3 3 2" xfId="15821" xr:uid="{68043498-94FB-4D77-BFE3-DA8BAA370019}"/>
    <cellStyle name="Moneda 11 2 3 3 2 2" xfId="46868" xr:uid="{D3F06F98-6A6F-4A0E-8ED7-9E0C352C2D70}"/>
    <cellStyle name="Moneda 11 2 3 3 3" xfId="29999" xr:uid="{1EA26F45-29A7-4D9A-A0DE-50C8C124D950}"/>
    <cellStyle name="Moneda 11 2 3 4" xfId="20076" xr:uid="{3B7C14F3-4597-41D7-82C0-24377262E4F6}"/>
    <cellStyle name="Moneda 11 2 3 4 2" xfId="51093" xr:uid="{843F99A2-788C-4658-A33B-C63068F42E46}"/>
    <cellStyle name="Moneda 11 2 3 4 3" xfId="34224" xr:uid="{A6DCF2DA-17D4-4205-B4D3-763CE7928D7F}"/>
    <cellStyle name="Moneda 11 2 3 5" xfId="9055" xr:uid="{BC17875E-7632-4F56-B445-155D58EDA6A6}"/>
    <cellStyle name="Moneda 11 2 3 5 2" xfId="40107" xr:uid="{BA54D8DB-0745-4347-AD6F-2E1B92B6AB55}"/>
    <cellStyle name="Moneda 11 2 3 6" xfId="23238" xr:uid="{52CC72FD-D7AA-4790-A141-B8E8CF9BC2A1}"/>
    <cellStyle name="Moneda 11 2 4" xfId="1249" xr:uid="{BC848D21-83B1-471C-AF7B-FCA625CBDB53}"/>
    <cellStyle name="Moneda 11 2 4 2" xfId="17906" xr:uid="{2DA8FE3C-1956-4C81-AC8F-D4FE23E7D0CE}"/>
    <cellStyle name="Moneda 11 2 4 2 2" xfId="48936" xr:uid="{116CB0DE-9B79-49A1-808E-A0CF34E11B9D}"/>
    <cellStyle name="Moneda 11 2 4 2 3" xfId="32067" xr:uid="{92171F8F-7058-4A2C-9D61-5AA74AE52EA3}"/>
    <cellStyle name="Moneda 11 2 4 3" xfId="11648" xr:uid="{CB39349A-A2E4-4576-BD7C-030AE6CDC210}"/>
    <cellStyle name="Moneda 11 2 4 3 2" xfId="42696" xr:uid="{7B1E31E5-AFE4-4C4C-807E-8DC7B7DACBFF}"/>
    <cellStyle name="Moneda 11 2 4 4" xfId="25827" xr:uid="{041A37F5-BA01-4D81-94A5-FC7BD195B193}"/>
    <cellStyle name="Moneda 11 2 5" xfId="3664" xr:uid="{EE2B5617-705C-4406-BCAC-563A2A093225}"/>
    <cellStyle name="Moneda 11 2 5 2" xfId="15256" xr:uid="{915D3411-FEA8-411E-B90E-153B56063319}"/>
    <cellStyle name="Moneda 11 2 5 2 2" xfId="46303" xr:uid="{EB6DE9F7-5D68-4C26-8B4E-1D436202D47A}"/>
    <cellStyle name="Moneda 11 2 5 3" xfId="29434" xr:uid="{0D9D3683-EAFD-4CF0-AFC8-461100545D18}"/>
    <cellStyle name="Moneda 11 2 6" xfId="6079" xr:uid="{DF73A4A4-CA26-4128-ABE1-2D7E7C6E52D4}"/>
    <cellStyle name="Moneda 11 2 6 2" xfId="19511" xr:uid="{16EA2660-B6F3-4CE2-B2C0-3912816B5002}"/>
    <cellStyle name="Moneda 11 2 6 2 2" xfId="50528" xr:uid="{3B342E18-BC2F-4290-B714-CA04071ECA52}"/>
    <cellStyle name="Moneda 11 2 6 3" xfId="33659" xr:uid="{5404D2D8-737C-4E69-964D-AEBCC8380296}"/>
    <cellStyle name="Moneda 11 2 7" xfId="8490" xr:uid="{9230812B-76F5-488D-93A8-70E8E7B70A91}"/>
    <cellStyle name="Moneda 11 2 7 2" xfId="39542" xr:uid="{2C3B7D27-A339-4332-B88D-B47EE5622C32}"/>
    <cellStyle name="Moneda 11 2 8" xfId="22673" xr:uid="{AC0A8F58-4321-45A9-9B29-B8E3253DF35B}"/>
    <cellStyle name="Moneda 11 20" xfId="38041" xr:uid="{CE3ADAA5-E024-4E4B-A2B4-8F505EDC4359}"/>
    <cellStyle name="Moneda 11 20 2" xfId="54910" xr:uid="{F482991C-28CD-4966-AC0E-8D95DDFD3450}"/>
    <cellStyle name="Moneda 11 21" xfId="38343" xr:uid="{11B6C5DA-5EA4-4EAF-B5F7-C3C8685B1E9F}"/>
    <cellStyle name="Moneda 11 21 2" xfId="55212" xr:uid="{F13896C6-7762-4516-BCB7-78C8E1590C74}"/>
    <cellStyle name="Moneda 11 22" xfId="38643" xr:uid="{CC40FEE4-ACAF-4540-8891-CB6E61D7E835}"/>
    <cellStyle name="Moneda 11 22 2" xfId="55512" xr:uid="{83F7E7BB-0719-46DA-9B08-DDFB36879699}"/>
    <cellStyle name="Moneda 11 23" xfId="38943" xr:uid="{D36CB51E-C0BB-4AD9-AF83-77FCF1031DE8}"/>
    <cellStyle name="Moneda 11 23 2" xfId="55812" xr:uid="{DF2A97AD-9823-43FD-A03C-B24C915154B9}"/>
    <cellStyle name="Moneda 11 24" xfId="39080" xr:uid="{8BDF2A89-83FD-4487-A9D2-E54B393BB8DD}"/>
    <cellStyle name="Moneda 11 25" xfId="22211" xr:uid="{C2E7944D-5E90-4B65-A9EE-158E70AE63EA}"/>
    <cellStyle name="Moneda 11 3" xfId="2117" xr:uid="{281B17A2-442E-476B-B466-42F6D72EA980}"/>
    <cellStyle name="Moneda 11 3 2" xfId="4532" xr:uid="{305A483A-6ABD-43F5-9BE8-A32203A5859F}"/>
    <cellStyle name="Moneda 11 3 2 2" xfId="12515" xr:uid="{9B0038D3-6D45-4465-9608-49506B6F5D0E}"/>
    <cellStyle name="Moneda 11 3 2 2 2" xfId="43563" xr:uid="{536942CD-B322-4F82-B2E5-BB03CB19ADB9}"/>
    <cellStyle name="Moneda 11 3 2 3" xfId="26694" xr:uid="{FFC837BE-AC86-497B-8F4A-AF669354358D}"/>
    <cellStyle name="Moneda 11 3 3" xfId="6946" xr:uid="{C02B562E-B4D0-4580-9D8C-75238ED6E759}"/>
    <cellStyle name="Moneda 11 3 3 2" xfId="16123" xr:uid="{78E56C12-75E3-4B98-B04C-1619BC2AF474}"/>
    <cellStyle name="Moneda 11 3 3 2 2" xfId="47170" xr:uid="{760DF07C-8380-4DB8-9DED-7646C61D641B}"/>
    <cellStyle name="Moneda 11 3 3 3" xfId="30301" xr:uid="{2936D6AE-0C02-4566-81C1-1A8E0F066D82}"/>
    <cellStyle name="Moneda 11 3 4" xfId="20378" xr:uid="{A56FF2AD-D8D9-447C-B5F1-5710DC2F21B7}"/>
    <cellStyle name="Moneda 11 3 4 2" xfId="51395" xr:uid="{946A734C-6755-4720-A00A-57CE6D39D446}"/>
    <cellStyle name="Moneda 11 3 4 3" xfId="34526" xr:uid="{2B466A1D-6199-4027-9F87-DD3AF245F66E}"/>
    <cellStyle name="Moneda 11 3 5" xfId="9357" xr:uid="{928E30DB-A127-4ABE-BBD3-3915941584E3}"/>
    <cellStyle name="Moneda 11 3 5 2" xfId="40409" xr:uid="{C66C02BB-7703-4854-AC78-C4300C469CE6}"/>
    <cellStyle name="Moneda 11 3 6" xfId="23540" xr:uid="{A03B9DAC-8E58-4088-A23B-05F6538415F8}"/>
    <cellStyle name="Moneda 11 4" xfId="2470" xr:uid="{F7FF9821-CF6C-4AD5-876C-322E564A1EAF}"/>
    <cellStyle name="Moneda 11 4 2" xfId="4885" xr:uid="{A5F9E9B9-75BB-4739-979C-9D467A808600}"/>
    <cellStyle name="Moneda 11 4 2 2" xfId="12868" xr:uid="{7A3EBF74-DAF1-4CD9-8732-3A33C904CBF8}"/>
    <cellStyle name="Moneda 11 4 2 2 2" xfId="43916" xr:uid="{E1670630-8DD7-4466-9491-B811D7EADFB9}"/>
    <cellStyle name="Moneda 11 4 2 3" xfId="27047" xr:uid="{0ABF0215-95C0-4FBE-8E69-F813FAC1DFDE}"/>
    <cellStyle name="Moneda 11 4 3" xfId="7299" xr:uid="{8E624798-0EF1-469A-8367-1D3537376DB3}"/>
    <cellStyle name="Moneda 11 4 3 2" xfId="16476" xr:uid="{923EA8C7-B5F4-4178-81E6-82E2B61CC65F}"/>
    <cellStyle name="Moneda 11 4 3 2 2" xfId="47523" xr:uid="{3003C543-FE71-406C-A0A1-F040F46F99FE}"/>
    <cellStyle name="Moneda 11 4 3 3" xfId="30654" xr:uid="{4329D8BD-02DA-416B-8CF7-D524083268F4}"/>
    <cellStyle name="Moneda 11 4 4" xfId="20731" xr:uid="{9A9801B3-57CD-4ABB-91BC-22770A289942}"/>
    <cellStyle name="Moneda 11 4 4 2" xfId="51748" xr:uid="{038D62A6-82E4-4B9C-AC15-2552B2A5E63B}"/>
    <cellStyle name="Moneda 11 4 4 3" xfId="34879" xr:uid="{74B8E5E0-08AE-42DC-8413-F5802B3DB5C3}"/>
    <cellStyle name="Moneda 11 4 5" xfId="9710" xr:uid="{467DD7D0-3A1F-4823-89A0-8E330AEF69AC}"/>
    <cellStyle name="Moneda 11 4 5 2" xfId="40762" xr:uid="{6A5DFCC0-F4AC-4FB2-9D68-26605429690D}"/>
    <cellStyle name="Moneda 11 4 6" xfId="23893" xr:uid="{6D2033BD-0AFF-4077-9E8F-139A953AB006}"/>
    <cellStyle name="Moneda 11 5" xfId="1463" xr:uid="{A891D7B9-B2F6-47D5-A2E2-56E9D8387FF8}"/>
    <cellStyle name="Moneda 11 5 2" xfId="3878" xr:uid="{09DD8088-9E84-47A3-83EC-47BF82CA68E3}"/>
    <cellStyle name="Moneda 11 5 2 2" xfId="11861" xr:uid="{25F97B3D-0CA4-4989-9D3D-A00C799EE6DC}"/>
    <cellStyle name="Moneda 11 5 2 2 2" xfId="42909" xr:uid="{A1B33FF9-C891-463F-969F-A125973C3616}"/>
    <cellStyle name="Moneda 11 5 2 3" xfId="26040" xr:uid="{3283F0B8-8562-402C-9414-91A492D2142C}"/>
    <cellStyle name="Moneda 11 5 3" xfId="6292" xr:uid="{86223762-5AA7-42F8-8D4D-2C30A9449C48}"/>
    <cellStyle name="Moneda 11 5 3 2" xfId="15469" xr:uid="{40A770DB-E3F4-44A7-AE41-B9633CEE6E21}"/>
    <cellStyle name="Moneda 11 5 3 2 2" xfId="46516" xr:uid="{AFD38D42-6342-4A91-B182-D1BCDE7DB303}"/>
    <cellStyle name="Moneda 11 5 3 3" xfId="29647" xr:uid="{11E32229-96CB-470C-9DCB-EE2BC82F9765}"/>
    <cellStyle name="Moneda 11 5 4" xfId="19724" xr:uid="{BEF91805-9397-45B8-9FD6-38F60BEF9221}"/>
    <cellStyle name="Moneda 11 5 4 2" xfId="50741" xr:uid="{F1CE6A3B-7A35-474C-9A5F-0179B4EEEC90}"/>
    <cellStyle name="Moneda 11 5 4 3" xfId="33872" xr:uid="{1F14B647-7769-41EA-AD61-93E3890BFDB3}"/>
    <cellStyle name="Moneda 11 5 5" xfId="8703" xr:uid="{5CA6036F-5FD6-4876-953E-16958170ED1C}"/>
    <cellStyle name="Moneda 11 5 5 2" xfId="39755" xr:uid="{6F7DB0A0-EF0E-4642-A1A9-80282A686464}"/>
    <cellStyle name="Moneda 11 5 6" xfId="22886" xr:uid="{1918EB45-E106-4EA0-8D4B-17B4ED9D3C71}"/>
    <cellStyle name="Moneda 11 6" xfId="787" xr:uid="{9667EDEB-0173-4965-8C89-D86BBE71181B}"/>
    <cellStyle name="Moneda 11 6 2" xfId="13764" xr:uid="{333F0814-C84E-4889-A1E6-61B9CDFC73E6}"/>
    <cellStyle name="Moneda 11 6 2 2" xfId="44812" xr:uid="{EE0B9A46-F15B-47D3-803D-80FCA478B4F9}"/>
    <cellStyle name="Moneda 11 6 2 3" xfId="27943" xr:uid="{9E278D26-5B2F-4D7F-A50A-778AEAACACFC}"/>
    <cellStyle name="Moneda 11 6 3" xfId="17372" xr:uid="{A9FA740D-E3BF-49C6-A437-9BC063001FC4}"/>
    <cellStyle name="Moneda 11 6 3 2" xfId="48419" xr:uid="{785891AD-8FEB-424C-BFE9-13F93012154C}"/>
    <cellStyle name="Moneda 11 6 3 3" xfId="31550" xr:uid="{EA8B0B96-6430-4403-A93F-236CCF4FD6D3}"/>
    <cellStyle name="Moneda 11 6 4" xfId="21627" xr:uid="{B30F38B9-FFA8-46B3-A1E7-EDAA82FDC111}"/>
    <cellStyle name="Moneda 11 6 4 2" xfId="52644" xr:uid="{A399BF5C-9256-420D-92EE-E0AB70244330}"/>
    <cellStyle name="Moneda 11 6 4 3" xfId="35775" xr:uid="{0606BF82-12B9-4128-B34E-E9BF10784FCE}"/>
    <cellStyle name="Moneda 11 6 5" xfId="10606" xr:uid="{AC426D6F-58A1-4044-A091-DF48DEA40646}"/>
    <cellStyle name="Moneda 11 6 5 2" xfId="41658" xr:uid="{4A040A03-02EB-4019-A1FF-E9DEB45BA4C7}"/>
    <cellStyle name="Moneda 11 6 6" xfId="24789" xr:uid="{E2EFB1DC-D1EF-437D-A02F-EA34DDD2C0EF}"/>
    <cellStyle name="Moneda 11 7" xfId="3202" xr:uid="{A42A0237-8132-42B6-B0F0-7728BB957187}"/>
    <cellStyle name="Moneda 11 7 2" xfId="14061" xr:uid="{F7603555-5796-41B1-9167-574298871B6B}"/>
    <cellStyle name="Moneda 11 7 2 2" xfId="45109" xr:uid="{3B70F5AE-EBCD-4A39-96E0-AB472CB0CB31}"/>
    <cellStyle name="Moneda 11 7 2 3" xfId="28240" xr:uid="{50910464-0CBC-4EAB-BCCF-54F27AD059F8}"/>
    <cellStyle name="Moneda 11 7 3" xfId="17669" xr:uid="{CBE88067-4CCD-4FBE-A355-2F6ECB7C3C87}"/>
    <cellStyle name="Moneda 11 7 3 2" xfId="48716" xr:uid="{BBEBDDA1-D5ED-4A50-932D-5F350522CF2A}"/>
    <cellStyle name="Moneda 11 7 3 3" xfId="31847" xr:uid="{5F74DCC9-D543-40CB-BAD8-14941767E768}"/>
    <cellStyle name="Moneda 11 7 4" xfId="21924" xr:uid="{D0987ED0-4B06-46F1-982F-E21656E26908}"/>
    <cellStyle name="Moneda 11 7 4 2" xfId="52941" xr:uid="{A1B7885C-9171-4863-9DC6-FD71D12A7E72}"/>
    <cellStyle name="Moneda 11 7 4 3" xfId="36072" xr:uid="{E6EC2A6C-CA86-4108-B7CC-420D149CCEAA}"/>
    <cellStyle name="Moneda 11 7 5" xfId="10903" xr:uid="{7A47037D-706B-4629-82D2-A01F99B3D02E}"/>
    <cellStyle name="Moneda 11 7 5 2" xfId="41955" xr:uid="{8FE94093-FC34-4D49-B68B-23EE5D1224DF}"/>
    <cellStyle name="Moneda 11 7 6" xfId="25086" xr:uid="{EDCEEF2C-4165-4292-8835-83D6C95F3F8D}"/>
    <cellStyle name="Moneda 11 8" xfId="5617" xr:uid="{0B9B96EB-7950-442D-B7D2-EDC35009032B}"/>
    <cellStyle name="Moneda 11 8 2" xfId="17882" xr:uid="{605D5623-AD7A-4312-B9FA-3005C04D4A10}"/>
    <cellStyle name="Moneda 11 8 2 2" xfId="48925" xr:uid="{FE55AF57-7058-4AB1-9178-37FAD07E938F}"/>
    <cellStyle name="Moneda 11 8 2 3" xfId="32056" xr:uid="{91EED904-6B3A-4AF9-8362-D763E7B34B3B}"/>
    <cellStyle name="Moneda 11 8 3" xfId="11186" xr:uid="{97719D6D-889B-44FA-B945-60FE2CA9E4F3}"/>
    <cellStyle name="Moneda 11 8 3 2" xfId="42234" xr:uid="{336CCE96-9F5F-44B3-8B24-8CECD0867D8D}"/>
    <cellStyle name="Moneda 11 8 4" xfId="25365" xr:uid="{5B9D1A0C-04E9-43D2-9B8B-6746994D9B2A}"/>
    <cellStyle name="Moneda 11 9" xfId="14508" xr:uid="{CC97A5D1-BC47-4360-BF2F-E614EC8BA716}"/>
    <cellStyle name="Moneda 11 9 2" xfId="45556" xr:uid="{BAC85CF9-CD27-4EA7-9E80-D13F533BA62E}"/>
    <cellStyle name="Moneda 11 9 3" xfId="28687" xr:uid="{4A7130F1-E85C-48E6-9BC0-4E4DB87C3001}"/>
    <cellStyle name="Moneda 12" xfId="237" xr:uid="{1A5B4EB7-9152-40CC-9196-10EABE417F39}"/>
    <cellStyle name="Moneda 12 10" xfId="14834" xr:uid="{CD4DA91F-7F46-40A0-95C2-2208BE17186A}"/>
    <cellStyle name="Moneda 12 10 2" xfId="45881" xr:uid="{9AFE861B-70EF-4B79-AEED-ED105DD34A07}"/>
    <cellStyle name="Moneda 12 10 3" xfId="29012" xr:uid="{B8D6FFD3-0D75-438B-8728-8F4D287A9FAA}"/>
    <cellStyle name="Moneda 12 11" xfId="18170" xr:uid="{0DABD1D3-F960-40FB-A99E-146405754AC4}"/>
    <cellStyle name="Moneda 12 11 2" xfId="49187" xr:uid="{307E720E-FF71-41E2-933F-61AD5B8CF763}"/>
    <cellStyle name="Moneda 12 11 3" xfId="32318" xr:uid="{B927173D-6DFA-4EF6-B3DB-24949DFC5C0C}"/>
    <cellStyle name="Moneda 12 12" xfId="18470" xr:uid="{A61949CD-C3D1-47CC-888C-75E2E5E78EC4}"/>
    <cellStyle name="Moneda 12 12 2" xfId="49487" xr:uid="{C158C7CF-C0B0-4B4E-9947-39A0395DAECD}"/>
    <cellStyle name="Moneda 12 12 3" xfId="32618" xr:uid="{0F80272C-EEBC-4EB4-AAD0-482BF39B4D96}"/>
    <cellStyle name="Moneda 12 13" xfId="18770" xr:uid="{B5DDCAC7-6D28-44DB-80BF-C7BCFB36506A}"/>
    <cellStyle name="Moneda 12 13 2" xfId="49787" xr:uid="{4D5783CB-684F-4DF3-9803-0DD05C77318E}"/>
    <cellStyle name="Moneda 12 13 3" xfId="32918" xr:uid="{34458D3A-3497-4CF0-857E-D044F09DC8CD}"/>
    <cellStyle name="Moneda 12 14" xfId="19089" xr:uid="{58560A95-045D-4BAF-AF87-2C7830EE726B}"/>
    <cellStyle name="Moneda 12 14 2" xfId="50106" xr:uid="{0FB5EF69-F6BF-459F-BDAB-C8B183CACD6B}"/>
    <cellStyle name="Moneda 12 14 3" xfId="33237" xr:uid="{C52A74D6-F2FC-44BA-8DDE-B90C81C56683}"/>
    <cellStyle name="Moneda 12 15" xfId="8068" xr:uid="{FDDD5B00-DE24-4FA0-B894-5BB2EF34525B}"/>
    <cellStyle name="Moneda 12 15 2" xfId="53391" xr:uid="{2AEAB439-5811-4962-A4DC-1DDD9562ECCB}"/>
    <cellStyle name="Moneda 12 15 3" xfId="36522" xr:uid="{DE94E45F-EC70-4751-BA48-08AF38F12179}"/>
    <cellStyle name="Moneda 12 16" xfId="36827" xr:uid="{04387BDB-B958-41B9-B5C3-1862D0F83A67}"/>
    <cellStyle name="Moneda 12 16 2" xfId="53696" xr:uid="{17DD5687-D0F2-4226-9BC5-F49294772CD6}"/>
    <cellStyle name="Moneda 12 17" xfId="37137" xr:uid="{7613DED0-8246-4539-8916-A728DE90A220}"/>
    <cellStyle name="Moneda 12 17 2" xfId="54006" xr:uid="{1E6A3527-29DF-49E6-BC00-AD979183AF2C}"/>
    <cellStyle name="Moneda 12 18" xfId="37440" xr:uid="{C1674752-44DF-4EA1-9CC0-7C8320AF5212}"/>
    <cellStyle name="Moneda 12 18 2" xfId="54309" xr:uid="{BDEF508E-0C14-42F1-A11F-FEE2876D0CDC}"/>
    <cellStyle name="Moneda 12 19" xfId="37740" xr:uid="{B769AF5D-11A6-4E2C-80ED-8712B9DA53FE}"/>
    <cellStyle name="Moneda 12 19 2" xfId="54609" xr:uid="{92E03E3B-D849-43AE-9446-6A9B20393097}"/>
    <cellStyle name="Moneda 12 2" xfId="661" xr:uid="{025FDA88-5115-4990-9B0E-00C4E2E4310E}"/>
    <cellStyle name="Moneda 12 2 2" xfId="2933" xr:uid="{957F412D-3D53-4C63-820B-7DCEFBF45517}"/>
    <cellStyle name="Moneda 12 2 2 2" xfId="5348" xr:uid="{86F62D04-8DDC-464D-B424-1A0F11056131}"/>
    <cellStyle name="Moneda 12 2 2 2 2" xfId="13331" xr:uid="{5DBA228A-865C-45A4-8549-BD5576C96640}"/>
    <cellStyle name="Moneda 12 2 2 2 2 2" xfId="44379" xr:uid="{3C59AD47-2479-486A-B0FA-031A0ED8A9CE}"/>
    <cellStyle name="Moneda 12 2 2 2 3" xfId="27510" xr:uid="{E6243EA5-4662-4DE4-9DC1-1292435412C6}"/>
    <cellStyle name="Moneda 12 2 2 3" xfId="7762" xr:uid="{787915D1-B128-4FC7-AFB8-F9133AF4CBE7}"/>
    <cellStyle name="Moneda 12 2 2 3 2" xfId="16939" xr:uid="{E2349D56-4578-4C70-B18B-6A37DBE186A3}"/>
    <cellStyle name="Moneda 12 2 2 3 2 2" xfId="47986" xr:uid="{31DDBB0E-8D6E-4E92-A48D-1993DC8D916A}"/>
    <cellStyle name="Moneda 12 2 2 3 3" xfId="31117" xr:uid="{A6644BC6-19C7-40E9-B57C-8ABFA67BAC51}"/>
    <cellStyle name="Moneda 12 2 2 4" xfId="21194" xr:uid="{58FFC724-8F39-431F-B44D-3493C8752541}"/>
    <cellStyle name="Moneda 12 2 2 4 2" xfId="52211" xr:uid="{2E6F767F-8E15-40EB-8F69-2B17AAEFC9EE}"/>
    <cellStyle name="Moneda 12 2 2 4 3" xfId="35342" xr:uid="{21C0ACBB-C5DE-4770-B641-EB77465F48A4}"/>
    <cellStyle name="Moneda 12 2 2 5" xfId="10173" xr:uid="{22940BA4-F978-46B8-9F28-B84E06915374}"/>
    <cellStyle name="Moneda 12 2 2 5 2" xfId="41225" xr:uid="{7BB4A2DA-D465-421B-9564-AB68784F9B8D}"/>
    <cellStyle name="Moneda 12 2 2 6" xfId="24356" xr:uid="{656DF74B-BEC5-41DB-83A9-FCCF2B1DC840}"/>
    <cellStyle name="Moneda 12 2 3" xfId="1855" xr:uid="{2263E9D9-79F4-44AF-9782-BFB4CFBF3FFD}"/>
    <cellStyle name="Moneda 12 2 3 2" xfId="4270" xr:uid="{42081A5B-28FB-4D51-BD91-B045C4382B08}"/>
    <cellStyle name="Moneda 12 2 3 2 2" xfId="12253" xr:uid="{76AEC0A2-5461-4D48-90B6-B3C0CC38E456}"/>
    <cellStyle name="Moneda 12 2 3 2 2 2" xfId="43301" xr:uid="{FE697FF6-D072-450A-8824-43F9C02E4B58}"/>
    <cellStyle name="Moneda 12 2 3 2 3" xfId="26432" xr:uid="{7F49F53A-C05B-4C56-960A-217D4F670DA6}"/>
    <cellStyle name="Moneda 12 2 3 3" xfId="6684" xr:uid="{5B2A04E4-CF43-4D03-A7BD-B324D3FE1960}"/>
    <cellStyle name="Moneda 12 2 3 3 2" xfId="15861" xr:uid="{3103C9ED-6F54-4104-85E6-B230E7217D66}"/>
    <cellStyle name="Moneda 12 2 3 3 2 2" xfId="46908" xr:uid="{C1CB3D3E-9E08-4DF5-A3BB-5EB06F2B1906}"/>
    <cellStyle name="Moneda 12 2 3 3 3" xfId="30039" xr:uid="{0AB1F47C-9F2A-455A-9494-E1A53278E5C4}"/>
    <cellStyle name="Moneda 12 2 3 4" xfId="20116" xr:uid="{77870A5D-0ECE-4DC3-B2ED-366329B21A0D}"/>
    <cellStyle name="Moneda 12 2 3 4 2" xfId="51133" xr:uid="{C5D7734C-E3D0-4B9B-BEFC-553B4B2820DE}"/>
    <cellStyle name="Moneda 12 2 3 4 3" xfId="34264" xr:uid="{05807744-8576-4F14-B5B7-953ACFBA8336}"/>
    <cellStyle name="Moneda 12 2 3 5" xfId="9095" xr:uid="{2FBFCFFD-4F69-4162-A16D-02BF43290129}"/>
    <cellStyle name="Moneda 12 2 3 5 2" xfId="40147" xr:uid="{726AB96E-A50C-471F-9EE0-FE63E8E22359}"/>
    <cellStyle name="Moneda 12 2 3 6" xfId="23278" xr:uid="{73CE1FB2-D94F-41AC-94F6-90AAF934E893}"/>
    <cellStyle name="Moneda 12 2 4" xfId="1250" xr:uid="{F3A55E1D-FE1A-4B01-ABAE-B984542448BC}"/>
    <cellStyle name="Moneda 12 2 4 2" xfId="11649" xr:uid="{513F2122-CB61-46AC-AAE5-B5EE94AADC18}"/>
    <cellStyle name="Moneda 12 2 4 2 2" xfId="42697" xr:uid="{2DC2FA9D-09EE-4875-A02F-BD10A1EC7EBF}"/>
    <cellStyle name="Moneda 12 2 4 3" xfId="25828" xr:uid="{C313BAC3-ED74-416E-B631-15D1BDE6F24C}"/>
    <cellStyle name="Moneda 12 2 5" xfId="3665" xr:uid="{88521810-C519-4469-A99B-A8FF42413907}"/>
    <cellStyle name="Moneda 12 2 5 2" xfId="15257" xr:uid="{BCC6A6C6-4494-43CB-9F2C-3378BEC7F4F9}"/>
    <cellStyle name="Moneda 12 2 5 2 2" xfId="46304" xr:uid="{F26A6463-7E63-451C-9CC7-C0D5ED9FF701}"/>
    <cellStyle name="Moneda 12 2 5 3" xfId="29435" xr:uid="{993F6852-0560-49E9-87D4-CCFA245C2D1B}"/>
    <cellStyle name="Moneda 12 2 6" xfId="6080" xr:uid="{8C062F2C-72E4-4831-948D-894B3877D3FB}"/>
    <cellStyle name="Moneda 12 2 6 2" xfId="19512" xr:uid="{BABF7A58-C9D2-4A75-A06B-9FBAD8F1A2F0}"/>
    <cellStyle name="Moneda 12 2 6 2 2" xfId="50529" xr:uid="{05C71BB7-488E-45D0-9755-2323A1BBF721}"/>
    <cellStyle name="Moneda 12 2 6 3" xfId="33660" xr:uid="{453DFCC6-303F-4300-97A7-A7CEED8A94E6}"/>
    <cellStyle name="Moneda 12 2 7" xfId="8491" xr:uid="{887CDEAE-A472-4EF4-AD24-BA9506BB0D5E}"/>
    <cellStyle name="Moneda 12 2 7 2" xfId="39543" xr:uid="{EA3CFE5B-2B43-4D73-BD60-BEDCE69906F6}"/>
    <cellStyle name="Moneda 12 2 8" xfId="22674" xr:uid="{9E1B872B-57AA-4A82-B187-320A44142E60}"/>
    <cellStyle name="Moneda 12 20" xfId="38042" xr:uid="{53B6A5F6-5C56-4BAF-9D65-C80207D02DA4}"/>
    <cellStyle name="Moneda 12 20 2" xfId="54911" xr:uid="{C2BD638D-9980-45C9-B150-512185A950B2}"/>
    <cellStyle name="Moneda 12 21" xfId="38344" xr:uid="{A2497840-3E0E-41B7-9463-40D6786E8B65}"/>
    <cellStyle name="Moneda 12 21 2" xfId="55213" xr:uid="{53C1E03A-E234-427D-B9BA-A213E6C47CC8}"/>
    <cellStyle name="Moneda 12 22" xfId="38644" xr:uid="{41C608AF-E0E1-4FA6-88F2-C730231B0099}"/>
    <cellStyle name="Moneda 12 22 2" xfId="55513" xr:uid="{23C51C62-E58A-45BC-BF9D-18FC86724253}"/>
    <cellStyle name="Moneda 12 23" xfId="38944" xr:uid="{BB354ADF-8C6E-4C66-B6D3-D946DB99B6CA}"/>
    <cellStyle name="Moneda 12 23 2" xfId="55813" xr:uid="{6BB73436-6159-4714-9716-6FC217A44663}"/>
    <cellStyle name="Moneda 12 24" xfId="39120" xr:uid="{49CAE917-AA9A-4F38-9F30-9702D2492AE9}"/>
    <cellStyle name="Moneda 12 25" xfId="22251" xr:uid="{259C7B77-2821-47B7-9FA0-BD5555B2FFBC}"/>
    <cellStyle name="Moneda 12 3" xfId="2157" xr:uid="{D30BB123-2153-4D60-9E34-BCBCD64C2D0A}"/>
    <cellStyle name="Moneda 12 3 2" xfId="4572" xr:uid="{81C30BDC-EF44-41A8-8819-8C254B4CF45F}"/>
    <cellStyle name="Moneda 12 3 2 2" xfId="12555" xr:uid="{E083427A-6041-41F7-BA8D-7A9A8C0F72E0}"/>
    <cellStyle name="Moneda 12 3 2 2 2" xfId="43603" xr:uid="{CD18E9B5-E15D-448A-876E-7A7FC2BA5EEF}"/>
    <cellStyle name="Moneda 12 3 2 3" xfId="26734" xr:uid="{519F0A59-DA4E-4933-8E6A-7782D8F6D778}"/>
    <cellStyle name="Moneda 12 3 3" xfId="6986" xr:uid="{075DA286-893A-4CC2-A878-F840304AD26F}"/>
    <cellStyle name="Moneda 12 3 3 2" xfId="16163" xr:uid="{DB8974FC-E3D9-48DA-8221-85A53AF37475}"/>
    <cellStyle name="Moneda 12 3 3 2 2" xfId="47210" xr:uid="{9FF73809-36F0-4128-8D3E-9A24CE6EEB0F}"/>
    <cellStyle name="Moneda 12 3 3 3" xfId="30341" xr:uid="{36F05D7C-795B-4BD6-A41B-3F5AD529F334}"/>
    <cellStyle name="Moneda 12 3 4" xfId="20418" xr:uid="{CF2FBEB4-3137-4937-BDA8-66E633E9EB3D}"/>
    <cellStyle name="Moneda 12 3 4 2" xfId="51435" xr:uid="{5C766CD3-C188-4AE0-9823-38F2CDFBDF0D}"/>
    <cellStyle name="Moneda 12 3 4 3" xfId="34566" xr:uid="{8AF15AC0-72D8-4775-9129-837F405ED3DF}"/>
    <cellStyle name="Moneda 12 3 5" xfId="9397" xr:uid="{F4595862-032B-4F26-A8B3-A57F69A7233C}"/>
    <cellStyle name="Moneda 12 3 5 2" xfId="40449" xr:uid="{45ED5CDC-2A70-4501-9DB3-BF9941063C36}"/>
    <cellStyle name="Moneda 12 3 6" xfId="23580" xr:uid="{5724509C-9737-400E-83AF-38084A8CA0A3}"/>
    <cellStyle name="Moneda 12 4" xfId="2510" xr:uid="{EDE3C107-8B72-4E64-A554-E10427D9C876}"/>
    <cellStyle name="Moneda 12 4 2" xfId="4925" xr:uid="{D324EEF8-28AC-4E8E-81BB-8428663C407C}"/>
    <cellStyle name="Moneda 12 4 2 2" xfId="12908" xr:uid="{0068A558-81E7-435B-A437-F7AC99E76763}"/>
    <cellStyle name="Moneda 12 4 2 2 2" xfId="43956" xr:uid="{405C8FC6-10ED-491E-9266-3634BC80F501}"/>
    <cellStyle name="Moneda 12 4 2 3" xfId="27087" xr:uid="{74AB669B-B925-4302-A07C-8557A43201AD}"/>
    <cellStyle name="Moneda 12 4 3" xfId="7339" xr:uid="{31B7952A-A486-4EFB-9765-FB331AFA8165}"/>
    <cellStyle name="Moneda 12 4 3 2" xfId="16516" xr:uid="{BC5EE7C7-96CE-4E14-8A4A-3D0DD1BAE76B}"/>
    <cellStyle name="Moneda 12 4 3 2 2" xfId="47563" xr:uid="{E6A22DFE-B971-407B-A844-80D6AE5016C0}"/>
    <cellStyle name="Moneda 12 4 3 3" xfId="30694" xr:uid="{303D8753-A99D-4DF4-85E4-A1406CDCF2CD}"/>
    <cellStyle name="Moneda 12 4 4" xfId="20771" xr:uid="{A741FDF2-6532-49A7-97DE-A6A60D01C336}"/>
    <cellStyle name="Moneda 12 4 4 2" xfId="51788" xr:uid="{831A88A3-1859-4AF4-A707-D816C383325C}"/>
    <cellStyle name="Moneda 12 4 4 3" xfId="34919" xr:uid="{9E7B0052-8A69-4EAE-94F5-88AB1DCB8B3F}"/>
    <cellStyle name="Moneda 12 4 5" xfId="9750" xr:uid="{979AA34E-9FE8-43D3-B3C3-B3BD317891ED}"/>
    <cellStyle name="Moneda 12 4 5 2" xfId="40802" xr:uid="{831F584F-ED7F-4876-B005-078DC2D6152F}"/>
    <cellStyle name="Moneda 12 4 6" xfId="23933" xr:uid="{3D798792-5D54-4CAE-BDC0-631CC9B3C215}"/>
    <cellStyle name="Moneda 12 5" xfId="1503" xr:uid="{C50C1692-E984-489A-8257-75A4688829CE}"/>
    <cellStyle name="Moneda 12 5 2" xfId="3918" xr:uid="{27BB204A-6980-45C2-B7AD-38A6E81AA6E5}"/>
    <cellStyle name="Moneda 12 5 2 2" xfId="11901" xr:uid="{F5F7907B-0910-4B22-B2CE-FEF7A44B88CD}"/>
    <cellStyle name="Moneda 12 5 2 2 2" xfId="42949" xr:uid="{FEEA9824-91BB-47DC-B35F-7212A8762051}"/>
    <cellStyle name="Moneda 12 5 2 3" xfId="26080" xr:uid="{33F821A2-3BDB-465F-9B8D-A19E43968D43}"/>
    <cellStyle name="Moneda 12 5 3" xfId="6332" xr:uid="{CEC68E89-0CAE-4FF4-BB95-4AF73BF9890F}"/>
    <cellStyle name="Moneda 12 5 3 2" xfId="15509" xr:uid="{555FEC0B-EF21-4428-B31C-3C1CB7AD0D9E}"/>
    <cellStyle name="Moneda 12 5 3 2 2" xfId="46556" xr:uid="{CD696F6A-F9B7-47F0-A1AB-B2CBBB4F4AFB}"/>
    <cellStyle name="Moneda 12 5 3 3" xfId="29687" xr:uid="{0F886927-890A-4BFF-8E56-EE8B76B2CFD4}"/>
    <cellStyle name="Moneda 12 5 4" xfId="19764" xr:uid="{D91F9537-FC1C-40A3-A0E1-7BEFAD44A716}"/>
    <cellStyle name="Moneda 12 5 4 2" xfId="50781" xr:uid="{430AC86D-6E27-44DE-9368-4B65B43D97F1}"/>
    <cellStyle name="Moneda 12 5 4 3" xfId="33912" xr:uid="{FF84D458-676C-46CD-86F2-550259C82C72}"/>
    <cellStyle name="Moneda 12 5 5" xfId="8743" xr:uid="{E6E6387C-072E-47F5-81E7-7B008C7E3FB1}"/>
    <cellStyle name="Moneda 12 5 5 2" xfId="39795" xr:uid="{2F7348D5-A426-4040-BC64-E16D96BFD91C}"/>
    <cellStyle name="Moneda 12 5 6" xfId="22926" xr:uid="{49C390D1-61D0-46A7-A496-0A619E4438F9}"/>
    <cellStyle name="Moneda 12 6" xfId="827" xr:uid="{0FB79350-5CCB-4464-926B-B90725CB5E5B}"/>
    <cellStyle name="Moneda 12 6 2" xfId="13765" xr:uid="{F246F495-4E10-43B8-85EA-3A0C07B6DDFD}"/>
    <cellStyle name="Moneda 12 6 2 2" xfId="44813" xr:uid="{3BE577B9-6EA3-4047-9D77-E05ABBCFBAA0}"/>
    <cellStyle name="Moneda 12 6 2 3" xfId="27944" xr:uid="{8C59170F-9D9F-4F72-894F-D5DF0DF46968}"/>
    <cellStyle name="Moneda 12 6 3" xfId="17373" xr:uid="{7FE47552-C72B-4C58-B8F2-F4E70E8F349B}"/>
    <cellStyle name="Moneda 12 6 3 2" xfId="48420" xr:uid="{C411AEB7-CCB2-4C2F-9E72-B1F76DE1C70C}"/>
    <cellStyle name="Moneda 12 6 3 3" xfId="31551" xr:uid="{ECBDD0B7-9C2A-4D41-8957-92F344AFDC03}"/>
    <cellStyle name="Moneda 12 6 4" xfId="21628" xr:uid="{EDFF1880-39FF-4461-9BF6-5B390BA20610}"/>
    <cellStyle name="Moneda 12 6 4 2" xfId="52645" xr:uid="{556708F8-AAD2-4CA7-A18D-27CD45D3664A}"/>
    <cellStyle name="Moneda 12 6 4 3" xfId="35776" xr:uid="{D384935B-2254-48D5-B898-B1844D22EB80}"/>
    <cellStyle name="Moneda 12 6 5" xfId="10607" xr:uid="{0ED7D7DE-ADEA-4A4D-A943-CC28762F4E79}"/>
    <cellStyle name="Moneda 12 6 5 2" xfId="41659" xr:uid="{27724AF7-34CC-4E03-8BD2-C9B82AF2B363}"/>
    <cellStyle name="Moneda 12 6 6" xfId="24790" xr:uid="{DBB5B566-43F5-4418-834B-E36D5C26C4F0}"/>
    <cellStyle name="Moneda 12 7" xfId="3242" xr:uid="{54B5A608-62FE-421C-B2EE-53DCE40D3CC0}"/>
    <cellStyle name="Moneda 12 7 2" xfId="14062" xr:uid="{BDF257CE-6F64-451F-9AA6-477C5C7D1923}"/>
    <cellStyle name="Moneda 12 7 2 2" xfId="45110" xr:uid="{9B001592-2B36-4455-A411-768542F698AD}"/>
    <cellStyle name="Moneda 12 7 2 3" xfId="28241" xr:uid="{EFCB2740-DEF7-412F-9F0F-1D5D137F6A69}"/>
    <cellStyle name="Moneda 12 7 3" xfId="17670" xr:uid="{E17DF91B-AB5F-4009-87E1-F590704AC063}"/>
    <cellStyle name="Moneda 12 7 3 2" xfId="48717" xr:uid="{7C297A64-26DE-472F-ADE0-62455A950183}"/>
    <cellStyle name="Moneda 12 7 3 3" xfId="31848" xr:uid="{5802FFC2-DFA0-4F67-8C91-3CBE7380726A}"/>
    <cellStyle name="Moneda 12 7 4" xfId="21925" xr:uid="{6BB28B84-8461-4455-8C70-852B5758B19D}"/>
    <cellStyle name="Moneda 12 7 4 2" xfId="52942" xr:uid="{6B104CB2-D284-4452-B459-4E0B1364F815}"/>
    <cellStyle name="Moneda 12 7 4 3" xfId="36073" xr:uid="{B3B1CE00-D258-47F6-AF4E-22823E1E54A4}"/>
    <cellStyle name="Moneda 12 7 5" xfId="10904" xr:uid="{5006FE21-6C47-44F1-B8BC-CB27E225C046}"/>
    <cellStyle name="Moneda 12 7 5 2" xfId="41956" xr:uid="{90A923D7-283E-4D09-A6CB-C7159058E426}"/>
    <cellStyle name="Moneda 12 7 6" xfId="25087" xr:uid="{1DE117A9-21A3-4A97-A601-EFDB650CBBB4}"/>
    <cellStyle name="Moneda 12 8" xfId="5657" xr:uid="{738651E0-140D-49D1-A511-12CB7BD33D8A}"/>
    <cellStyle name="Moneda 12 8 2" xfId="17879" xr:uid="{7A99A498-03B6-4C2C-90E5-3751E0CFDEDC}"/>
    <cellStyle name="Moneda 12 8 2 2" xfId="48922" xr:uid="{A9343C9A-E504-41D9-8857-F75255F8B7FB}"/>
    <cellStyle name="Moneda 12 8 2 3" xfId="32053" xr:uid="{5D7C6946-6CC4-4D9E-9EA6-918D77503DE7}"/>
    <cellStyle name="Moneda 12 8 3" xfId="11226" xr:uid="{111414AC-E0C9-4098-AA7C-9F7F34E8CCF6}"/>
    <cellStyle name="Moneda 12 8 3 2" xfId="42274" xr:uid="{2CCC30A8-A198-49B6-BCC1-36DAB94B2719}"/>
    <cellStyle name="Moneda 12 8 4" xfId="25405" xr:uid="{50F9CCB2-1D1B-4AAC-8B73-78F2B89A736A}"/>
    <cellStyle name="Moneda 12 9" xfId="14509" xr:uid="{A6B36EFA-770E-4E35-9871-FF41EC82495B}"/>
    <cellStyle name="Moneda 12 9 2" xfId="45557" xr:uid="{4BE1C910-2F57-4E8A-9FAE-384327D565B9}"/>
    <cellStyle name="Moneda 12 9 3" xfId="28688" xr:uid="{48656843-BB66-47F1-8694-E56295B22906}"/>
    <cellStyle name="Moneda 13" xfId="241" xr:uid="{8938463E-2F9C-4A43-9380-20C0741D803D}"/>
    <cellStyle name="Moneda 13 10" xfId="14838" xr:uid="{CCA00112-B4B6-455D-B9F2-2B9FFBD7EF83}"/>
    <cellStyle name="Moneda 13 10 2" xfId="45885" xr:uid="{AF327EAD-19BF-4A81-A099-F619358F21EC}"/>
    <cellStyle name="Moneda 13 10 3" xfId="29016" xr:uid="{627D82F1-C155-41BA-971F-0C8B692B1492}"/>
    <cellStyle name="Moneda 13 11" xfId="18171" xr:uid="{3AEBC77B-BDA3-486B-A760-ECAA3DD5A3A3}"/>
    <cellStyle name="Moneda 13 11 2" xfId="49188" xr:uid="{7873B16D-50B6-4C28-A936-C1722132E223}"/>
    <cellStyle name="Moneda 13 11 3" xfId="32319" xr:uid="{0E526E9E-1485-4726-AFEC-E880EEDE6AB4}"/>
    <cellStyle name="Moneda 13 12" xfId="18471" xr:uid="{7A475DCA-403E-4770-AC46-484925C18E93}"/>
    <cellStyle name="Moneda 13 12 2" xfId="49488" xr:uid="{F59466EF-332A-4352-9DA6-FA18B3F60F02}"/>
    <cellStyle name="Moneda 13 12 3" xfId="32619" xr:uid="{37720F2D-1538-4E97-BDCF-3FDFEB2B7AB2}"/>
    <cellStyle name="Moneda 13 13" xfId="18771" xr:uid="{659CEAF5-B0B4-4403-A009-E98261F879DF}"/>
    <cellStyle name="Moneda 13 13 2" xfId="49788" xr:uid="{2BE646C1-D109-4C14-BB3D-824C237EFCF2}"/>
    <cellStyle name="Moneda 13 13 3" xfId="32919" xr:uid="{7F44E00B-894D-466F-B90A-D06A07F49488}"/>
    <cellStyle name="Moneda 13 14" xfId="19093" xr:uid="{7F5F0E38-9857-4C78-99D6-C870C23B2ACC}"/>
    <cellStyle name="Moneda 13 14 2" xfId="50110" xr:uid="{BB07173C-37CA-41C7-B65B-1F9CDF49537C}"/>
    <cellStyle name="Moneda 13 14 3" xfId="33241" xr:uid="{BA5165AE-A475-4BD9-9FD1-EF25E6EED4C7}"/>
    <cellStyle name="Moneda 13 15" xfId="8072" xr:uid="{43E5C1B2-BD4B-455A-BB10-EC3201C5578B}"/>
    <cellStyle name="Moneda 13 15 2" xfId="53392" xr:uid="{D143A818-1AF7-436E-A27B-66B75321B66C}"/>
    <cellStyle name="Moneda 13 15 3" xfId="36523" xr:uid="{A9121A66-0082-4005-B62E-E798D8567A8F}"/>
    <cellStyle name="Moneda 13 16" xfId="36828" xr:uid="{62CEFD37-71A0-4AC9-98D4-F7362859EE0B}"/>
    <cellStyle name="Moneda 13 16 2" xfId="53697" xr:uid="{C0EA4A7A-BC8E-4FAC-BF9C-6243F435562E}"/>
    <cellStyle name="Moneda 13 17" xfId="37138" xr:uid="{DE6B23A7-5B8C-4660-9622-E65E5C5F16B8}"/>
    <cellStyle name="Moneda 13 17 2" xfId="54007" xr:uid="{8DC13154-7C34-4185-9143-0A57BDFC05EE}"/>
    <cellStyle name="Moneda 13 18" xfId="37441" xr:uid="{829F271F-933C-491D-AFE5-F82372202FF2}"/>
    <cellStyle name="Moneda 13 18 2" xfId="54310" xr:uid="{82234B30-96D6-4F07-AD5A-D8F81580F92F}"/>
    <cellStyle name="Moneda 13 19" xfId="37741" xr:uid="{806621EF-F774-46E2-AFE4-360054A2F089}"/>
    <cellStyle name="Moneda 13 19 2" xfId="54610" xr:uid="{4A5D7338-58B3-435B-A36B-15766F0BCDC9}"/>
    <cellStyle name="Moneda 13 2" xfId="662" xr:uid="{393EC6AB-1A69-4993-B358-0DB277DC8CE5}"/>
    <cellStyle name="Moneda 13 2 2" xfId="2934" xr:uid="{A3B25C02-DAA3-4379-8C4E-7AC10F7FD202}"/>
    <cellStyle name="Moneda 13 2 2 2" xfId="5349" xr:uid="{85F9E588-544D-49E2-9123-6B9F07E74F55}"/>
    <cellStyle name="Moneda 13 2 2 2 2" xfId="13332" xr:uid="{951CCB76-279D-405F-8285-44C8708E0D0F}"/>
    <cellStyle name="Moneda 13 2 2 2 2 2" xfId="44380" xr:uid="{1C4D6228-61A7-4867-B906-D958A05A51E9}"/>
    <cellStyle name="Moneda 13 2 2 2 3" xfId="27511" xr:uid="{5E732F69-5F9E-4348-A3FD-B7BA8AF88E6F}"/>
    <cellStyle name="Moneda 13 2 2 3" xfId="7763" xr:uid="{1343231F-82FC-407F-AF74-A72504091341}"/>
    <cellStyle name="Moneda 13 2 2 3 2" xfId="16940" xr:uid="{3BB59C1B-1EFC-4299-80AC-D94CA21F7634}"/>
    <cellStyle name="Moneda 13 2 2 3 2 2" xfId="47987" xr:uid="{D90A05A7-04C0-4D22-A85C-D166639FFA2E}"/>
    <cellStyle name="Moneda 13 2 2 3 3" xfId="31118" xr:uid="{DDE0BAEB-7436-484C-8507-571D4065B466}"/>
    <cellStyle name="Moneda 13 2 2 4" xfId="21195" xr:uid="{9A7E85F9-29EA-4C1F-BEB2-05A01C63B10A}"/>
    <cellStyle name="Moneda 13 2 2 4 2" xfId="52212" xr:uid="{6478470C-03CE-4F1B-A689-2AE53C8479C5}"/>
    <cellStyle name="Moneda 13 2 2 4 3" xfId="35343" xr:uid="{ABE201C3-858A-4C6E-A295-7DE1D2C228C5}"/>
    <cellStyle name="Moneda 13 2 2 5" xfId="10174" xr:uid="{4FA86F50-5D7A-4129-891A-02070F6B0470}"/>
    <cellStyle name="Moneda 13 2 2 5 2" xfId="41226" xr:uid="{A38CF0EC-82E4-4AAC-9543-C04A39B6F8A2}"/>
    <cellStyle name="Moneda 13 2 2 6" xfId="24357" xr:uid="{E899B823-FF4A-40B6-8AC6-3FE9AEFD7288}"/>
    <cellStyle name="Moneda 13 2 3" xfId="1859" xr:uid="{9C0A0272-8C60-41C1-9F40-DE3C5003567F}"/>
    <cellStyle name="Moneda 13 2 3 2" xfId="4274" xr:uid="{98327C2D-88C8-4808-9412-D926AC7BB6D1}"/>
    <cellStyle name="Moneda 13 2 3 2 2" xfId="12257" xr:uid="{3CE4E0D5-160B-4566-8A49-EA3B0FFF29CF}"/>
    <cellStyle name="Moneda 13 2 3 2 2 2" xfId="43305" xr:uid="{49BF9763-65C4-47A3-99B8-1543B0FAD070}"/>
    <cellStyle name="Moneda 13 2 3 2 3" xfId="26436" xr:uid="{19A92AA1-3351-4ECF-AA17-B9751F3340F8}"/>
    <cellStyle name="Moneda 13 2 3 3" xfId="6688" xr:uid="{06D83206-3ED8-46D8-B51C-30B2ED7C3424}"/>
    <cellStyle name="Moneda 13 2 3 3 2" xfId="15865" xr:uid="{8EAF8914-3627-40D8-8EBE-FCBF0626829E}"/>
    <cellStyle name="Moneda 13 2 3 3 2 2" xfId="46912" xr:uid="{BC09FEB9-BA39-495B-A27B-9257036C2850}"/>
    <cellStyle name="Moneda 13 2 3 3 3" xfId="30043" xr:uid="{868EB4F7-76F7-4E33-8F6B-6656299BDAF6}"/>
    <cellStyle name="Moneda 13 2 3 4" xfId="20120" xr:uid="{CF0F1FD2-7AAA-4980-85BD-4A13847B1CF9}"/>
    <cellStyle name="Moneda 13 2 3 4 2" xfId="51137" xr:uid="{3A6C2C2B-04D1-487D-B4A1-7A3D30CA1972}"/>
    <cellStyle name="Moneda 13 2 3 4 3" xfId="34268" xr:uid="{2FA723B2-D105-457E-A3DB-A31E770C42E3}"/>
    <cellStyle name="Moneda 13 2 3 5" xfId="9099" xr:uid="{6478D17F-24FC-4CD5-AC71-FD5CFC070BC3}"/>
    <cellStyle name="Moneda 13 2 3 5 2" xfId="40151" xr:uid="{05EDE39C-F075-412F-96C9-784B95F930C2}"/>
    <cellStyle name="Moneda 13 2 3 6" xfId="23282" xr:uid="{11D4D307-B1DE-4E18-8734-C988140320ED}"/>
    <cellStyle name="Moneda 13 2 4" xfId="1251" xr:uid="{CB41144F-3334-4104-B428-EEDF54D16141}"/>
    <cellStyle name="Moneda 13 2 4 2" xfId="11650" xr:uid="{0D43CE7E-4765-45BD-9809-178A25AEF969}"/>
    <cellStyle name="Moneda 13 2 4 2 2" xfId="42698" xr:uid="{A371A339-D5B1-432A-9AC2-03D29B044F93}"/>
    <cellStyle name="Moneda 13 2 4 3" xfId="25829" xr:uid="{4F21AB43-895F-4F45-8EFB-C76F2BD04CDB}"/>
    <cellStyle name="Moneda 13 2 5" xfId="3666" xr:uid="{B1037583-0F26-4095-8C96-56FF3617A304}"/>
    <cellStyle name="Moneda 13 2 5 2" xfId="15258" xr:uid="{6E456F78-CD1C-476F-AC32-66E5EDDEE5D4}"/>
    <cellStyle name="Moneda 13 2 5 2 2" xfId="46305" xr:uid="{22AC6241-23DA-4702-9976-A358598D949B}"/>
    <cellStyle name="Moneda 13 2 5 3" xfId="29436" xr:uid="{37A9FFC6-9313-4E94-BCE3-F2F03EA084C3}"/>
    <cellStyle name="Moneda 13 2 6" xfId="6081" xr:uid="{08EC1692-3A2D-41F9-BB25-31FE5877476F}"/>
    <cellStyle name="Moneda 13 2 6 2" xfId="19513" xr:uid="{CB1D7FB7-531C-4971-ACBA-90B8A9FBC78A}"/>
    <cellStyle name="Moneda 13 2 6 2 2" xfId="50530" xr:uid="{9ECCF200-A14E-47B0-B62C-A9A039368EA7}"/>
    <cellStyle name="Moneda 13 2 6 3" xfId="33661" xr:uid="{EC668ECF-4BBE-4287-9D08-6AD63B138100}"/>
    <cellStyle name="Moneda 13 2 7" xfId="8492" xr:uid="{9B851317-E015-4589-8220-05548927063F}"/>
    <cellStyle name="Moneda 13 2 7 2" xfId="39544" xr:uid="{6E0E97DE-2926-4764-8F27-609910818F6A}"/>
    <cellStyle name="Moneda 13 2 8" xfId="22675" xr:uid="{BDD46B54-6EE8-4A32-9970-04B457C40CC7}"/>
    <cellStyle name="Moneda 13 20" xfId="38043" xr:uid="{C37D6B08-BB08-4791-AD6D-FB520ACD639F}"/>
    <cellStyle name="Moneda 13 20 2" xfId="54912" xr:uid="{6C3957FB-C4B2-4D65-ADE4-4E805281BD0E}"/>
    <cellStyle name="Moneda 13 21" xfId="38345" xr:uid="{AA19B2A2-D183-4B8F-8FDA-893929BEB378}"/>
    <cellStyle name="Moneda 13 21 2" xfId="55214" xr:uid="{04F499AD-8C53-45F1-9263-4D25DF7BFB24}"/>
    <cellStyle name="Moneda 13 22" xfId="38645" xr:uid="{B192F5B7-8C46-4148-81FD-FA2CB5618AF3}"/>
    <cellStyle name="Moneda 13 22 2" xfId="55514" xr:uid="{9EF4A290-566D-4D3C-A0B1-0BF601FD70EE}"/>
    <cellStyle name="Moneda 13 23" xfId="38945" xr:uid="{26CE1BDE-3B0B-422C-8DBE-B1CF06AD518B}"/>
    <cellStyle name="Moneda 13 23 2" xfId="55814" xr:uid="{6A3F1739-228F-4D34-B732-DBD888575864}"/>
    <cellStyle name="Moneda 13 24" xfId="39124" xr:uid="{F7366FEE-5D72-4BAD-B949-9ED3327441F0}"/>
    <cellStyle name="Moneda 13 25" xfId="22255" xr:uid="{933983A9-DDB3-477C-94E8-4147A14FD802}"/>
    <cellStyle name="Moneda 13 3" xfId="2161" xr:uid="{6C35C99B-6CBA-4BCB-AC1F-522EB6A106A0}"/>
    <cellStyle name="Moneda 13 3 2" xfId="4576" xr:uid="{42C6CC59-694F-429B-B46E-72630DCEDF13}"/>
    <cellStyle name="Moneda 13 3 2 2" xfId="12559" xr:uid="{AA88F370-7A86-4F44-BCCF-8A496F8B6BB3}"/>
    <cellStyle name="Moneda 13 3 2 2 2" xfId="43607" xr:uid="{51E46FC2-1680-4886-BCCF-1000B0982254}"/>
    <cellStyle name="Moneda 13 3 2 3" xfId="26738" xr:uid="{DD28CFE4-1975-48C7-A5DB-88A3B8523518}"/>
    <cellStyle name="Moneda 13 3 3" xfId="6990" xr:uid="{22571BC6-2EAC-41FC-A2D2-6CE27AA6902B}"/>
    <cellStyle name="Moneda 13 3 3 2" xfId="16167" xr:uid="{3A21B3A7-D77B-4E28-9BFF-F170C6112219}"/>
    <cellStyle name="Moneda 13 3 3 2 2" xfId="47214" xr:uid="{8BF1BD09-2D8B-4EC3-8E49-7689A8DFA1A7}"/>
    <cellStyle name="Moneda 13 3 3 3" xfId="30345" xr:uid="{20951F17-640A-4924-97BE-A02CB68345EE}"/>
    <cellStyle name="Moneda 13 3 4" xfId="20422" xr:uid="{95100AE8-B716-49F8-A826-C55394540EB1}"/>
    <cellStyle name="Moneda 13 3 4 2" xfId="51439" xr:uid="{95B456EC-F42F-49BB-ADE1-8A258922FB1D}"/>
    <cellStyle name="Moneda 13 3 4 3" xfId="34570" xr:uid="{C2EDFDFF-9B13-4B4F-AB19-BB16543F0E11}"/>
    <cellStyle name="Moneda 13 3 5" xfId="9401" xr:uid="{546CDB0A-8669-4919-AD8C-3ABB3BFBD9AA}"/>
    <cellStyle name="Moneda 13 3 5 2" xfId="40453" xr:uid="{A0448BCE-1BDB-49B4-BD0B-551A001C2BD9}"/>
    <cellStyle name="Moneda 13 3 6" xfId="23584" xr:uid="{D00E142D-3FF4-49D6-9BE9-0565BE7293F1}"/>
    <cellStyle name="Moneda 13 4" xfId="2514" xr:uid="{4164FFDB-824E-4344-9B32-ABD03E818336}"/>
    <cellStyle name="Moneda 13 4 2" xfId="4929" xr:uid="{7CEAC291-9799-4958-A277-5715D883EB83}"/>
    <cellStyle name="Moneda 13 4 2 2" xfId="12912" xr:uid="{3271E5EE-CF1C-4EA7-B3A1-9B3301E795FE}"/>
    <cellStyle name="Moneda 13 4 2 2 2" xfId="43960" xr:uid="{0C580F61-6443-4E25-BFDF-D9FCA3F10186}"/>
    <cellStyle name="Moneda 13 4 2 3" xfId="27091" xr:uid="{997ACBBB-49AD-4E01-BFF0-13BC762F4BAF}"/>
    <cellStyle name="Moneda 13 4 3" xfId="7343" xr:uid="{CB3E283A-EA27-44B2-9D10-1CD84FE02789}"/>
    <cellStyle name="Moneda 13 4 3 2" xfId="16520" xr:uid="{9B3A0863-1300-4326-B7E3-03AACA0513DE}"/>
    <cellStyle name="Moneda 13 4 3 2 2" xfId="47567" xr:uid="{7396B5D7-E637-4A78-BA92-E98CD3041051}"/>
    <cellStyle name="Moneda 13 4 3 3" xfId="30698" xr:uid="{247684ED-749B-4F44-9DF7-E44E575D35C4}"/>
    <cellStyle name="Moneda 13 4 4" xfId="20775" xr:uid="{44272DD7-F9D6-4E03-9128-782BDF0A840B}"/>
    <cellStyle name="Moneda 13 4 4 2" xfId="51792" xr:uid="{5BBE353F-0752-4FDD-BDBF-13EB26E73880}"/>
    <cellStyle name="Moneda 13 4 4 3" xfId="34923" xr:uid="{3AC6FFDA-52BC-4599-A174-2324821533F8}"/>
    <cellStyle name="Moneda 13 4 5" xfId="9754" xr:uid="{1D957472-8C22-4663-B421-9CC69FB8C596}"/>
    <cellStyle name="Moneda 13 4 5 2" xfId="40806" xr:uid="{90F5112C-9430-48FD-8995-0DE00B272138}"/>
    <cellStyle name="Moneda 13 4 6" xfId="23937" xr:uid="{710A3887-25BF-4FBD-A52C-5B8E27B76C0B}"/>
    <cellStyle name="Moneda 13 5" xfId="1507" xr:uid="{6DC4DFC4-191A-4610-A680-536A8D640229}"/>
    <cellStyle name="Moneda 13 5 2" xfId="3922" xr:uid="{DF9E49A7-E0D5-4FAF-8D02-F4335CEA8522}"/>
    <cellStyle name="Moneda 13 5 2 2" xfId="11905" xr:uid="{F3133F19-16CE-4274-9D17-E9D5C1DEA85E}"/>
    <cellStyle name="Moneda 13 5 2 2 2" xfId="42953" xr:uid="{AFC4E64E-1132-45CF-B8F7-FE37FB1C3D23}"/>
    <cellStyle name="Moneda 13 5 2 3" xfId="26084" xr:uid="{B0722085-0B8F-470F-BBB1-DE72780F4B91}"/>
    <cellStyle name="Moneda 13 5 3" xfId="6336" xr:uid="{62F72702-9B80-48A0-A781-CD63954F5779}"/>
    <cellStyle name="Moneda 13 5 3 2" xfId="15513" xr:uid="{0C3285A8-4FE7-46A4-BAAA-21D5E31E3337}"/>
    <cellStyle name="Moneda 13 5 3 2 2" xfId="46560" xr:uid="{53D3796B-5CB1-4380-8BE1-0DA3FB13557C}"/>
    <cellStyle name="Moneda 13 5 3 3" xfId="29691" xr:uid="{75870E76-ECE7-4D8D-AA33-5AC3B5438DBF}"/>
    <cellStyle name="Moneda 13 5 4" xfId="19768" xr:uid="{78237FBC-AF2C-4A48-B015-EABB0D057E74}"/>
    <cellStyle name="Moneda 13 5 4 2" xfId="50785" xr:uid="{C1E6D39C-3538-4BC0-97B5-F2484F7C312A}"/>
    <cellStyle name="Moneda 13 5 4 3" xfId="33916" xr:uid="{F9C930E5-A90D-49CA-9A95-4BFEABE6135E}"/>
    <cellStyle name="Moneda 13 5 5" xfId="8747" xr:uid="{F6EFC3B7-24D2-44A6-BF4F-3162ABB82862}"/>
    <cellStyle name="Moneda 13 5 5 2" xfId="39799" xr:uid="{195EFCAC-3EEE-44A3-AECD-3BE971D99108}"/>
    <cellStyle name="Moneda 13 5 6" xfId="22930" xr:uid="{5B7C4369-8367-4830-9EED-B4D0BC21A549}"/>
    <cellStyle name="Moneda 13 6" xfId="831" xr:uid="{1E2460FB-E3F2-45F7-A42C-18685B0CEB9E}"/>
    <cellStyle name="Moneda 13 6 2" xfId="13766" xr:uid="{5C15EB64-5E35-41F5-B037-90D76F862940}"/>
    <cellStyle name="Moneda 13 6 2 2" xfId="44814" xr:uid="{8E2A9351-D97A-4B6D-B347-8CD3FB41E681}"/>
    <cellStyle name="Moneda 13 6 2 3" xfId="27945" xr:uid="{C38C412C-D16D-4951-A5D1-06685E2BD1C3}"/>
    <cellStyle name="Moneda 13 6 3" xfId="17374" xr:uid="{71CC8540-69A4-41C8-BC1E-29F08B55A439}"/>
    <cellStyle name="Moneda 13 6 3 2" xfId="48421" xr:uid="{BFAF1486-C920-404B-B079-C9831864C2F5}"/>
    <cellStyle name="Moneda 13 6 3 3" xfId="31552" xr:uid="{1BC951CF-2D0D-43E3-82A8-BBA3919AAB76}"/>
    <cellStyle name="Moneda 13 6 4" xfId="21629" xr:uid="{A41B9117-A28A-4824-8661-1FD0730AD809}"/>
    <cellStyle name="Moneda 13 6 4 2" xfId="52646" xr:uid="{3F0C80B5-5E74-4FFC-ADF1-D7B10ED713C9}"/>
    <cellStyle name="Moneda 13 6 4 3" xfId="35777" xr:uid="{3E7C7F52-187A-4DF0-8BE3-5526902604A3}"/>
    <cellStyle name="Moneda 13 6 5" xfId="10608" xr:uid="{74C12295-D0F0-4332-BBB8-9A271621FE86}"/>
    <cellStyle name="Moneda 13 6 5 2" xfId="41660" xr:uid="{6395F630-1130-4C86-8919-DA7C2A0B6F32}"/>
    <cellStyle name="Moneda 13 6 6" xfId="24791" xr:uid="{48D6EAD8-6C1E-4F45-B5F4-CB0E249C663A}"/>
    <cellStyle name="Moneda 13 7" xfId="3246" xr:uid="{C36EFD9D-E019-4B9C-890B-54C95C22371F}"/>
    <cellStyle name="Moneda 13 7 2" xfId="14063" xr:uid="{BD61479E-54A4-4EBC-BE6E-58B5B5A64D75}"/>
    <cellStyle name="Moneda 13 7 2 2" xfId="45111" xr:uid="{4B13A8C5-F756-4901-8D6C-96832B07D5BC}"/>
    <cellStyle name="Moneda 13 7 2 3" xfId="28242" xr:uid="{897F4BC3-7AF7-48EA-8B8B-CC39B79F70C7}"/>
    <cellStyle name="Moneda 13 7 3" xfId="17671" xr:uid="{2B08610C-2675-4991-8D57-082002CC013D}"/>
    <cellStyle name="Moneda 13 7 3 2" xfId="48718" xr:uid="{28A3FCCE-0FF0-485B-AACC-12066F256509}"/>
    <cellStyle name="Moneda 13 7 3 3" xfId="31849" xr:uid="{9F982DE0-EBCD-4715-A9BD-000C83992340}"/>
    <cellStyle name="Moneda 13 7 4" xfId="21926" xr:uid="{33165771-07F3-4A62-A9AD-CC25D72D27E4}"/>
    <cellStyle name="Moneda 13 7 4 2" xfId="52943" xr:uid="{41698211-39E7-465C-A400-12A82A4D9B90}"/>
    <cellStyle name="Moneda 13 7 4 3" xfId="36074" xr:uid="{AC666D68-43AC-4824-BF86-3C1BE2412FD9}"/>
    <cellStyle name="Moneda 13 7 5" xfId="10905" xr:uid="{AD3AC128-445C-40EA-8C32-FE2F494A67A4}"/>
    <cellStyle name="Moneda 13 7 5 2" xfId="41957" xr:uid="{805A02D1-8CAB-4032-B7C7-4F6EC9740699}"/>
    <cellStyle name="Moneda 13 7 6" xfId="25088" xr:uid="{17C991D6-6D08-4717-8E5D-E8580370F447}"/>
    <cellStyle name="Moneda 13 8" xfId="5661" xr:uid="{50082E3E-0927-40A7-8F26-87C8F389F106}"/>
    <cellStyle name="Moneda 13 8 2" xfId="11230" xr:uid="{56F29C13-EB0C-4FF7-BBEA-9D28B076E4C6}"/>
    <cellStyle name="Moneda 13 8 2 2" xfId="42278" xr:uid="{162BAC9E-CC12-4D6E-BD62-B95504713388}"/>
    <cellStyle name="Moneda 13 8 3" xfId="25409" xr:uid="{7DB1D08B-4569-4994-A5C7-E786C087C0B3}"/>
    <cellStyle name="Moneda 13 9" xfId="14510" xr:uid="{569B187F-F88B-4C7D-A1E6-22BFB392794B}"/>
    <cellStyle name="Moneda 13 9 2" xfId="45558" xr:uid="{02C0D7D6-1A35-4E4C-A4C3-D9801FEE12A7}"/>
    <cellStyle name="Moneda 13 9 3" xfId="28689" xr:uid="{4C76A032-9E40-445B-84D3-6D446AB38124}"/>
    <cellStyle name="Moneda 14" xfId="291" xr:uid="{D0D013C1-8344-4C2E-9321-E50D58A7E5A9}"/>
    <cellStyle name="Moneda 14 10" xfId="14888" xr:uid="{5F5D7DE6-7A64-4745-B30F-468926A7BB9E}"/>
    <cellStyle name="Moneda 14 10 2" xfId="45935" xr:uid="{FC75C527-07DE-466D-B88B-1FB7F03BAB0D}"/>
    <cellStyle name="Moneda 14 10 3" xfId="29066" xr:uid="{D2B0F42F-1E89-494A-95C2-966AD6E0F384}"/>
    <cellStyle name="Moneda 14 11" xfId="18172" xr:uid="{A8EDEE67-2BF8-47E4-8124-B9D13BBE4D78}"/>
    <cellStyle name="Moneda 14 11 2" xfId="49189" xr:uid="{4C7E73D9-5FD7-4316-9E2C-45DB7480862A}"/>
    <cellStyle name="Moneda 14 11 3" xfId="32320" xr:uid="{D8BF3AD0-BEE7-4AEC-BAF7-468BBDE66FB1}"/>
    <cellStyle name="Moneda 14 12" xfId="18472" xr:uid="{AE27B7A3-CAFE-4208-AEE8-F724FE1DE0F5}"/>
    <cellStyle name="Moneda 14 12 2" xfId="49489" xr:uid="{D9B0CF25-7533-4F37-BD03-DA3626C5E825}"/>
    <cellStyle name="Moneda 14 12 3" xfId="32620" xr:uid="{D2EA0794-D17B-4CD2-A294-E117C09FE5F2}"/>
    <cellStyle name="Moneda 14 13" xfId="18772" xr:uid="{99E56727-27D2-4F07-9AFC-59895AF28509}"/>
    <cellStyle name="Moneda 14 13 2" xfId="49789" xr:uid="{87621644-4310-4534-9472-D21E03B1E1D4}"/>
    <cellStyle name="Moneda 14 13 3" xfId="32920" xr:uid="{D7C05E51-045D-4F68-A1D4-A0D331AD18CA}"/>
    <cellStyle name="Moneda 14 14" xfId="19143" xr:uid="{4161A556-34C4-40E1-AC29-39060726C9E5}"/>
    <cellStyle name="Moneda 14 14 2" xfId="50160" xr:uid="{478DC9B9-797F-41E4-9187-F1F8DC3DB7A0}"/>
    <cellStyle name="Moneda 14 14 3" xfId="33291" xr:uid="{95F2F71F-D9B9-4FBB-9D99-8817C2AD1072}"/>
    <cellStyle name="Moneda 14 15" xfId="8122" xr:uid="{A4AF4A0C-9598-4218-B907-BAAAF60187B1}"/>
    <cellStyle name="Moneda 14 15 2" xfId="53393" xr:uid="{AFE4435C-1E33-4BF6-A812-CD5E74564B70}"/>
    <cellStyle name="Moneda 14 15 3" xfId="36524" xr:uid="{1D088005-6338-4DD4-B9F2-EFE91989A7F2}"/>
    <cellStyle name="Moneda 14 16" xfId="36829" xr:uid="{79AB6E36-271D-4329-9B67-A2D65A3C002B}"/>
    <cellStyle name="Moneda 14 16 2" xfId="53698" xr:uid="{2BD6CD0C-B5AB-44F3-A29F-8EF96626B3B4}"/>
    <cellStyle name="Moneda 14 17" xfId="37139" xr:uid="{1BB75A2D-4189-4A93-B288-7AB5FF906405}"/>
    <cellStyle name="Moneda 14 17 2" xfId="54008" xr:uid="{0C31D58F-326B-41AE-8B05-A93589711B50}"/>
    <cellStyle name="Moneda 14 18" xfId="37442" xr:uid="{3631B205-5630-4A90-BFE7-EE1D04F8AAC9}"/>
    <cellStyle name="Moneda 14 18 2" xfId="54311" xr:uid="{375E93ED-4778-4C72-80E1-E35F48BA3512}"/>
    <cellStyle name="Moneda 14 19" xfId="37742" xr:uid="{BBC49E90-C651-4358-B580-5AE82C4892AE}"/>
    <cellStyle name="Moneda 14 19 2" xfId="54611" xr:uid="{0428F659-9A52-4EBA-9FD7-BB60B7D2DAD1}"/>
    <cellStyle name="Moneda 14 2" xfId="663" xr:uid="{5CF2FB2B-4037-46A3-BC9E-A74ABFE994BA}"/>
    <cellStyle name="Moneda 14 2 2" xfId="2935" xr:uid="{70557734-EFDC-4433-B69A-3C339D34DB43}"/>
    <cellStyle name="Moneda 14 2 2 2" xfId="5350" xr:uid="{9D97C37E-1110-4001-B27E-6661B8FD2DDC}"/>
    <cellStyle name="Moneda 14 2 2 2 2" xfId="13333" xr:uid="{F8E05C82-02C0-4AC2-8134-3BEFBB40AEE8}"/>
    <cellStyle name="Moneda 14 2 2 2 2 2" xfId="44381" xr:uid="{3706B465-7520-40B6-B9F8-14DDF940D187}"/>
    <cellStyle name="Moneda 14 2 2 2 3" xfId="27512" xr:uid="{DC2E63A6-8307-4C7A-B99B-B19B5723B05C}"/>
    <cellStyle name="Moneda 14 2 2 3" xfId="7764" xr:uid="{45726F7D-7333-4FF6-B9ED-22B5255993A6}"/>
    <cellStyle name="Moneda 14 2 2 3 2" xfId="16941" xr:uid="{E5EF8409-B6BF-483F-94BD-B125E04A6868}"/>
    <cellStyle name="Moneda 14 2 2 3 2 2" xfId="47988" xr:uid="{A0628773-EAA1-4144-ACD5-C0F8E7958B5D}"/>
    <cellStyle name="Moneda 14 2 2 3 3" xfId="31119" xr:uid="{7E5A4668-8B52-4676-B19F-318572FA32E6}"/>
    <cellStyle name="Moneda 14 2 2 4" xfId="21196" xr:uid="{4B7FC6D3-438E-4FF1-AC7B-AC447416703A}"/>
    <cellStyle name="Moneda 14 2 2 4 2" xfId="52213" xr:uid="{D1E0D8E7-3D99-4896-B477-063D6AE62A77}"/>
    <cellStyle name="Moneda 14 2 2 4 3" xfId="35344" xr:uid="{EF55C8EE-4B19-4AAB-8DE7-C3212A27C4CC}"/>
    <cellStyle name="Moneda 14 2 2 5" xfId="10175" xr:uid="{1CC3BDD4-6AFE-4E71-9581-180D2D884265}"/>
    <cellStyle name="Moneda 14 2 2 5 2" xfId="41227" xr:uid="{821CF6BE-2FF6-4B4C-8B79-6AA2E7FBFD97}"/>
    <cellStyle name="Moneda 14 2 2 6" xfId="24358" xr:uid="{CB72498C-964D-4DB4-9763-032676179104}"/>
    <cellStyle name="Moneda 14 2 3" xfId="1909" xr:uid="{7D85224F-103B-44AF-ACF3-1AF6F95BB8D2}"/>
    <cellStyle name="Moneda 14 2 3 2" xfId="4324" xr:uid="{A1F65929-F20E-4234-9F30-E0AFB336C31C}"/>
    <cellStyle name="Moneda 14 2 3 2 2" xfId="12307" xr:uid="{06776AC9-FFE1-4F1E-A79D-859EDAB271C1}"/>
    <cellStyle name="Moneda 14 2 3 2 2 2" xfId="43355" xr:uid="{44DD7043-EAB7-4E86-B9E9-12E3AFF32C87}"/>
    <cellStyle name="Moneda 14 2 3 2 3" xfId="26486" xr:uid="{64DD12CA-B262-4477-8EAF-BEAE26099B7E}"/>
    <cellStyle name="Moneda 14 2 3 3" xfId="6738" xr:uid="{603AAD9D-A22B-4DE8-B483-07575E882B55}"/>
    <cellStyle name="Moneda 14 2 3 3 2" xfId="15915" xr:uid="{B0A1B8CC-C48B-46FF-9EA1-223A8706A698}"/>
    <cellStyle name="Moneda 14 2 3 3 2 2" xfId="46962" xr:uid="{4F9926B7-2324-4312-9138-ED6ACC5F36F6}"/>
    <cellStyle name="Moneda 14 2 3 3 3" xfId="30093" xr:uid="{5F7A9E34-BB02-461B-A882-3A2845FFFC45}"/>
    <cellStyle name="Moneda 14 2 3 4" xfId="20170" xr:uid="{2E7D7478-5E7A-47DE-B5D2-B63B1E6C4430}"/>
    <cellStyle name="Moneda 14 2 3 4 2" xfId="51187" xr:uid="{88F0B150-3B26-4844-B499-61E029E81809}"/>
    <cellStyle name="Moneda 14 2 3 4 3" xfId="34318" xr:uid="{B8210EA5-62CC-4EDE-87FF-36D64362D0A7}"/>
    <cellStyle name="Moneda 14 2 3 5" xfId="9149" xr:uid="{6F1F3983-546B-452B-89BE-8919CA8BCBA8}"/>
    <cellStyle name="Moneda 14 2 3 5 2" xfId="40201" xr:uid="{D251CEA1-409A-4B1A-B88D-E5AE8EA2F2B2}"/>
    <cellStyle name="Moneda 14 2 3 6" xfId="23332" xr:uid="{CF6E15AF-BDC2-463E-8686-FA7BC6700526}"/>
    <cellStyle name="Moneda 14 2 4" xfId="1252" xr:uid="{BF4690BF-1EC3-4703-A516-52F36F91C0A4}"/>
    <cellStyle name="Moneda 14 2 4 2" xfId="11651" xr:uid="{217AE021-8D54-442F-893D-423085929562}"/>
    <cellStyle name="Moneda 14 2 4 2 2" xfId="42699" xr:uid="{BF550F1D-A633-4A3B-8D47-8F89326190C1}"/>
    <cellStyle name="Moneda 14 2 4 3" xfId="25830" xr:uid="{4D7DEC2C-CA60-4134-B81A-2FFE4DACF078}"/>
    <cellStyle name="Moneda 14 2 5" xfId="3667" xr:uid="{C9AFF7A3-0D64-4B1F-A495-69DEBA2E0992}"/>
    <cellStyle name="Moneda 14 2 5 2" xfId="15259" xr:uid="{17A85A22-E168-4BF4-80CD-19E131E4BF47}"/>
    <cellStyle name="Moneda 14 2 5 2 2" xfId="46306" xr:uid="{D9EF5D57-F9B4-44BF-A883-2B78AD576AD7}"/>
    <cellStyle name="Moneda 14 2 5 3" xfId="29437" xr:uid="{3A7D213D-1CAE-4E92-B797-E6AF6E817A93}"/>
    <cellStyle name="Moneda 14 2 6" xfId="6082" xr:uid="{F75EF7A5-8F57-4E6B-A0AB-26F44E3BA581}"/>
    <cellStyle name="Moneda 14 2 6 2" xfId="19514" xr:uid="{754B22DD-042D-44BE-AAD3-48B462D4F75C}"/>
    <cellStyle name="Moneda 14 2 6 2 2" xfId="50531" xr:uid="{0AD08D40-1325-48C0-A165-DC5A4F05E4C3}"/>
    <cellStyle name="Moneda 14 2 6 3" xfId="33662" xr:uid="{379B1C9C-3673-4441-87A2-9AF7011DE8FB}"/>
    <cellStyle name="Moneda 14 2 7" xfId="8493" xr:uid="{4D5EF9FD-7FE5-4A43-A932-80BA70085470}"/>
    <cellStyle name="Moneda 14 2 7 2" xfId="39545" xr:uid="{586CC792-3898-4828-A77B-8BFA3F6B8606}"/>
    <cellStyle name="Moneda 14 2 8" xfId="22676" xr:uid="{86DDD428-5858-466D-B9AF-0850C53B4211}"/>
    <cellStyle name="Moneda 14 20" xfId="38044" xr:uid="{9714E7AF-7811-4F0D-B0F7-F46C4E398FA2}"/>
    <cellStyle name="Moneda 14 20 2" xfId="54913" xr:uid="{C397A2AE-3CDB-4F3E-8960-FD915E9A0FDC}"/>
    <cellStyle name="Moneda 14 21" xfId="38346" xr:uid="{82993025-838C-4204-80DC-77C420C95F42}"/>
    <cellStyle name="Moneda 14 21 2" xfId="55215" xr:uid="{B23F5D2E-A8A3-43E1-A32B-37CD16B269B6}"/>
    <cellStyle name="Moneda 14 22" xfId="38646" xr:uid="{39F946BD-314F-449D-BEF3-7B70DAE10DF4}"/>
    <cellStyle name="Moneda 14 22 2" xfId="55515" xr:uid="{0395903E-3471-43EF-B56B-AB04490FAA83}"/>
    <cellStyle name="Moneda 14 23" xfId="38946" xr:uid="{C0664205-09E2-4533-AEA6-E8CF54AAE740}"/>
    <cellStyle name="Moneda 14 23 2" xfId="55815" xr:uid="{C4E2768B-B51C-4BCB-86B7-E0B33D65038B}"/>
    <cellStyle name="Moneda 14 24" xfId="39174" xr:uid="{6FF2B98A-BA0C-4296-9116-8766F242635E}"/>
    <cellStyle name="Moneda 14 25" xfId="22305" xr:uid="{53F9A441-A7C1-40C3-B227-651764AB2407}"/>
    <cellStyle name="Moneda 14 3" xfId="2211" xr:uid="{1AF1994B-45C0-4A45-8E66-4470BD6656D9}"/>
    <cellStyle name="Moneda 14 3 2" xfId="4626" xr:uid="{0C242D89-6D96-47A8-AD50-4F09E981854D}"/>
    <cellStyle name="Moneda 14 3 2 2" xfId="12609" xr:uid="{3F1E6824-0A0D-46F0-8EED-B864BEF282BF}"/>
    <cellStyle name="Moneda 14 3 2 2 2" xfId="43657" xr:uid="{E3CB9C2E-2E45-4759-B067-322A877F5DF8}"/>
    <cellStyle name="Moneda 14 3 2 3" xfId="26788" xr:uid="{0E5BD1A3-AB41-4732-A2F5-B01665EE2408}"/>
    <cellStyle name="Moneda 14 3 3" xfId="7040" xr:uid="{1C4CC136-066A-4C8F-AEF7-D18FAD4536FE}"/>
    <cellStyle name="Moneda 14 3 3 2" xfId="16217" xr:uid="{7DE9E4D0-A7ED-4288-B57F-72DE0BCD2CE2}"/>
    <cellStyle name="Moneda 14 3 3 2 2" xfId="47264" xr:uid="{9F3B648B-CA87-47CB-8F82-4E9405B57C7A}"/>
    <cellStyle name="Moneda 14 3 3 3" xfId="30395" xr:uid="{AEEAB656-FF8C-4108-B037-24FA36018F6E}"/>
    <cellStyle name="Moneda 14 3 4" xfId="20472" xr:uid="{926DEE9F-322E-4FF0-8148-11DB21DCBF72}"/>
    <cellStyle name="Moneda 14 3 4 2" xfId="51489" xr:uid="{5CFDE971-CD33-4A5E-B003-2B797FA1F6E8}"/>
    <cellStyle name="Moneda 14 3 4 3" xfId="34620" xr:uid="{E8D0CD1E-9BC4-4F2A-9C58-351771ADF06D}"/>
    <cellStyle name="Moneda 14 3 5" xfId="9451" xr:uid="{63C114F5-BA10-4A7C-BBAC-CF2F86DC0467}"/>
    <cellStyle name="Moneda 14 3 5 2" xfId="40503" xr:uid="{C176EE2B-990C-4131-BC5C-3AF4CCF29DC4}"/>
    <cellStyle name="Moneda 14 3 6" xfId="23634" xr:uid="{76A1BCD9-CD0A-4929-8132-BF4443BFF1B7}"/>
    <cellStyle name="Moneda 14 4" xfId="2564" xr:uid="{98C89EDF-16CE-4B19-96A2-EC06778B42F7}"/>
    <cellStyle name="Moneda 14 4 2" xfId="4979" xr:uid="{87B68FBB-FDB3-42AF-88EC-F6C5F4328797}"/>
    <cellStyle name="Moneda 14 4 2 2" xfId="12962" xr:uid="{F01CB335-3C01-4F03-A1FB-69FEB97AC7A7}"/>
    <cellStyle name="Moneda 14 4 2 2 2" xfId="44010" xr:uid="{4218B80F-2246-4A91-AA21-FEBDA9B443FD}"/>
    <cellStyle name="Moneda 14 4 2 3" xfId="27141" xr:uid="{CC955A87-A8DC-43FB-BF7B-0913F7C384CB}"/>
    <cellStyle name="Moneda 14 4 3" xfId="7393" xr:uid="{F8C339D2-CD74-491E-8CD3-26A294AAFDBE}"/>
    <cellStyle name="Moneda 14 4 3 2" xfId="16570" xr:uid="{D1255759-557E-4A90-8806-D7BDB0DEEA77}"/>
    <cellStyle name="Moneda 14 4 3 2 2" xfId="47617" xr:uid="{113005FB-7C42-4FF4-B3DA-2437D0FE5D25}"/>
    <cellStyle name="Moneda 14 4 3 3" xfId="30748" xr:uid="{33A172D6-2D27-4ED2-8812-D696DB65A576}"/>
    <cellStyle name="Moneda 14 4 4" xfId="20825" xr:uid="{447046E5-6E83-4156-9123-74CD78233654}"/>
    <cellStyle name="Moneda 14 4 4 2" xfId="51842" xr:uid="{6D931C76-3F73-4E0B-A2B7-512C21AE0D18}"/>
    <cellStyle name="Moneda 14 4 4 3" xfId="34973" xr:uid="{35DC3DB3-88C5-4FFF-8C4A-8531EF3D1F03}"/>
    <cellStyle name="Moneda 14 4 5" xfId="9804" xr:uid="{CF1F07BD-343A-4E66-891A-2473005032A8}"/>
    <cellStyle name="Moneda 14 4 5 2" xfId="40856" xr:uid="{655E7094-497D-429E-8245-3E8465E0DDB5}"/>
    <cellStyle name="Moneda 14 4 6" xfId="23987" xr:uid="{82F682CA-2D27-4156-811B-91B2EAAC1641}"/>
    <cellStyle name="Moneda 14 5" xfId="1557" xr:uid="{D9551242-56F9-4CF0-B6F6-1BD4C00698AE}"/>
    <cellStyle name="Moneda 14 5 2" xfId="3972" xr:uid="{573810EA-9720-4C4D-84AC-384293233110}"/>
    <cellStyle name="Moneda 14 5 2 2" xfId="11955" xr:uid="{58BDBA90-79DB-4FCB-B48C-296EA081E918}"/>
    <cellStyle name="Moneda 14 5 2 2 2" xfId="43003" xr:uid="{1F357091-1FFF-4E45-9AD8-CF319E155928}"/>
    <cellStyle name="Moneda 14 5 2 3" xfId="26134" xr:uid="{62EFD604-0C28-4ADD-93A3-9D102C46950D}"/>
    <cellStyle name="Moneda 14 5 3" xfId="6386" xr:uid="{51FFAA09-3774-4371-BBC8-F9174E17BEA9}"/>
    <cellStyle name="Moneda 14 5 3 2" xfId="15563" xr:uid="{E371FB63-72F3-4458-8CF5-7182B953307F}"/>
    <cellStyle name="Moneda 14 5 3 2 2" xfId="46610" xr:uid="{A3F4F48A-E600-4278-B682-B4D2C62AB53D}"/>
    <cellStyle name="Moneda 14 5 3 3" xfId="29741" xr:uid="{D26A124D-8D5F-4BFD-B839-BDF83FEDABF4}"/>
    <cellStyle name="Moneda 14 5 4" xfId="19818" xr:uid="{2E322457-7935-4C56-9101-EF6ED4C52249}"/>
    <cellStyle name="Moneda 14 5 4 2" xfId="50835" xr:uid="{826F1F95-41A0-4ED7-A1E6-D0E2D62DCCA7}"/>
    <cellStyle name="Moneda 14 5 4 3" xfId="33966" xr:uid="{00E2D4C9-D813-471E-A5E7-40E2671D4A2B}"/>
    <cellStyle name="Moneda 14 5 5" xfId="8797" xr:uid="{FCE080EB-9EE3-4C78-9636-10BFAEAA3EEC}"/>
    <cellStyle name="Moneda 14 5 5 2" xfId="39849" xr:uid="{D83CD4CF-D52B-464F-8C5A-3811B095BDBF}"/>
    <cellStyle name="Moneda 14 5 6" xfId="22980" xr:uid="{4D3282D3-93B8-4D9D-8158-F4F6749849D5}"/>
    <cellStyle name="Moneda 14 6" xfId="881" xr:uid="{2BF530BA-B4D1-4FC9-879D-FB411A221DDD}"/>
    <cellStyle name="Moneda 14 6 2" xfId="13767" xr:uid="{A40DD2EC-DBD6-4D4F-B7DA-1663D76DB6BE}"/>
    <cellStyle name="Moneda 14 6 2 2" xfId="44815" xr:uid="{23BCBE0D-1502-4E12-B672-59E0DD7E2973}"/>
    <cellStyle name="Moneda 14 6 2 3" xfId="27946" xr:uid="{1ACDCC98-6B89-4F97-AC51-487784EC1A8A}"/>
    <cellStyle name="Moneda 14 6 3" xfId="17375" xr:uid="{3C55D443-8CD4-444F-85A8-4DFD42D1CCF1}"/>
    <cellStyle name="Moneda 14 6 3 2" xfId="48422" xr:uid="{AF31CE3E-76BA-4C33-BC30-63556AC891E4}"/>
    <cellStyle name="Moneda 14 6 3 3" xfId="31553" xr:uid="{92B0D843-FC93-46DF-BB7B-AA26B7F4E2E2}"/>
    <cellStyle name="Moneda 14 6 4" xfId="21630" xr:uid="{D53909C8-ADA3-446A-A696-43A3B08ECE2B}"/>
    <cellStyle name="Moneda 14 6 4 2" xfId="52647" xr:uid="{FDCC200B-F14C-412B-98F8-144E86B22E9B}"/>
    <cellStyle name="Moneda 14 6 4 3" xfId="35778" xr:uid="{86E56EB6-8FD6-4E8F-BD1C-DA8FC0DE19FF}"/>
    <cellStyle name="Moneda 14 6 5" xfId="10609" xr:uid="{E9FF0AFC-5AC5-417F-A21E-DD74C4F6F2FA}"/>
    <cellStyle name="Moneda 14 6 5 2" xfId="41661" xr:uid="{D03035CD-6C19-428E-8F07-ECF9D2385DDD}"/>
    <cellStyle name="Moneda 14 6 6" xfId="24792" xr:uid="{0E98CA5C-7B11-48AF-97A8-6763155589EF}"/>
    <cellStyle name="Moneda 14 7" xfId="3296" xr:uid="{13572659-A583-4FFF-9F18-68302FD9927D}"/>
    <cellStyle name="Moneda 14 7 2" xfId="14064" xr:uid="{714CBC2B-561A-4270-B989-E9A4AB71492F}"/>
    <cellStyle name="Moneda 14 7 2 2" xfId="45112" xr:uid="{27ECCDE9-76A7-4272-9B21-1FA2FA453B52}"/>
    <cellStyle name="Moneda 14 7 2 3" xfId="28243" xr:uid="{D13A5B10-C749-4C33-939D-DFCCE5F4C0F0}"/>
    <cellStyle name="Moneda 14 7 3" xfId="17672" xr:uid="{59B06B28-C43C-44FD-A4B8-4878FF0D5CAF}"/>
    <cellStyle name="Moneda 14 7 3 2" xfId="48719" xr:uid="{F7525FF2-6F3B-479F-89DF-3054555C30CE}"/>
    <cellStyle name="Moneda 14 7 3 3" xfId="31850" xr:uid="{5F5966C3-C7ED-44C7-9C3B-AC66922794D2}"/>
    <cellStyle name="Moneda 14 7 4" xfId="21927" xr:uid="{F39B84BF-8C27-40C3-A592-6B52B107A152}"/>
    <cellStyle name="Moneda 14 7 4 2" xfId="52944" xr:uid="{D4CE044A-16E6-416D-9082-3FF1D3EE70A3}"/>
    <cellStyle name="Moneda 14 7 4 3" xfId="36075" xr:uid="{C837B0BB-A4D1-4838-95B2-294FD306E9FB}"/>
    <cellStyle name="Moneda 14 7 5" xfId="10906" xr:uid="{332D7793-2E8B-4AA7-AE49-2697DCA21316}"/>
    <cellStyle name="Moneda 14 7 5 2" xfId="41958" xr:uid="{15A6344A-7346-400D-BD7A-6FC55389A938}"/>
    <cellStyle name="Moneda 14 7 6" xfId="25089" xr:uid="{14153CCC-8839-4764-A2DC-3DA0E3DB6AF0}"/>
    <cellStyle name="Moneda 14 8" xfId="5711" xr:uid="{E22FAD01-C556-4E67-A300-47B3D12A5BEB}"/>
    <cellStyle name="Moneda 14 8 2" xfId="11280" xr:uid="{1E26C3A4-8C9B-4012-ADCB-1BF3F6FB9638}"/>
    <cellStyle name="Moneda 14 8 2 2" xfId="42328" xr:uid="{A155A7A8-A96F-4D59-80A0-1187C156A775}"/>
    <cellStyle name="Moneda 14 8 3" xfId="25459" xr:uid="{CD02DD1A-2FE4-4CB6-9A87-88A192F9938D}"/>
    <cellStyle name="Moneda 14 9" xfId="14511" xr:uid="{C7BFD4DB-82A1-4894-9323-74C08875B1BA}"/>
    <cellStyle name="Moneda 14 9 2" xfId="45559" xr:uid="{0E2EE6D2-F98D-4020-B0D5-B9ED86CEA9B5}"/>
    <cellStyle name="Moneda 14 9 3" xfId="28690" xr:uid="{EBE8D4E4-DDF4-4C15-B533-F05E03E7B5C4}"/>
    <cellStyle name="Moneda 15" xfId="292" xr:uid="{633188D7-0452-446B-A138-4223DFA2D98C}"/>
    <cellStyle name="Moneda 15 10" xfId="14889" xr:uid="{64CEB937-D2C7-48A7-AD94-B907D6EF13A1}"/>
    <cellStyle name="Moneda 15 10 2" xfId="45936" xr:uid="{B6D9B9A0-368F-4DF5-AFC6-6B1598A83E12}"/>
    <cellStyle name="Moneda 15 10 3" xfId="29067" xr:uid="{F79C5DE6-E417-4DEE-A555-4036A9740344}"/>
    <cellStyle name="Moneda 15 11" xfId="18173" xr:uid="{DDDE8391-5A2F-49EC-81E6-810A56152485}"/>
    <cellStyle name="Moneda 15 11 2" xfId="49190" xr:uid="{070E4FF1-EF55-4605-B8F2-20D72485C487}"/>
    <cellStyle name="Moneda 15 11 3" xfId="32321" xr:uid="{89C2F31E-ACF4-4F93-88FB-F9174239594B}"/>
    <cellStyle name="Moneda 15 12" xfId="18473" xr:uid="{8DD71E24-7AA0-43FD-9DB3-6C84BC15596A}"/>
    <cellStyle name="Moneda 15 12 2" xfId="49490" xr:uid="{648E9EE9-03E0-4F65-B5BC-96DFAF4E7C3A}"/>
    <cellStyle name="Moneda 15 12 3" xfId="32621" xr:uid="{2D6B4777-31BF-46EB-8BDF-07CA78975C00}"/>
    <cellStyle name="Moneda 15 13" xfId="18773" xr:uid="{4151EAC6-4306-48F1-96F7-F779BFBFF3C7}"/>
    <cellStyle name="Moneda 15 13 2" xfId="49790" xr:uid="{AB479DE5-AFB9-4457-AB5C-6208192E9B7B}"/>
    <cellStyle name="Moneda 15 13 3" xfId="32921" xr:uid="{17706B5E-7ACE-4D84-9A44-FE4F6385849C}"/>
    <cellStyle name="Moneda 15 14" xfId="19144" xr:uid="{FCC6E4D6-0213-47CB-836F-D409090165C8}"/>
    <cellStyle name="Moneda 15 14 2" xfId="50161" xr:uid="{CC045874-FEDD-4CB5-938B-781FE4E123D2}"/>
    <cellStyle name="Moneda 15 14 3" xfId="33292" xr:uid="{BC1EB446-CC3A-4BDA-94FE-4B89021890D3}"/>
    <cellStyle name="Moneda 15 15" xfId="8123" xr:uid="{B6D9CC52-87B0-42E3-B917-B83FF07D2A8A}"/>
    <cellStyle name="Moneda 15 15 2" xfId="53394" xr:uid="{99FA74F5-E351-4B81-8F2B-CB5E66AB684F}"/>
    <cellStyle name="Moneda 15 15 3" xfId="36525" xr:uid="{F469173B-E10A-4E0F-A1A5-179E59B41567}"/>
    <cellStyle name="Moneda 15 16" xfId="36830" xr:uid="{DC342EB0-46D4-4B25-88AE-BD9740ED3777}"/>
    <cellStyle name="Moneda 15 16 2" xfId="53699" xr:uid="{083E4901-016C-4E4C-9E68-78D0272F6AB9}"/>
    <cellStyle name="Moneda 15 17" xfId="37140" xr:uid="{6C791E56-BB17-4BA0-899F-33BCAF499AC5}"/>
    <cellStyle name="Moneda 15 17 2" xfId="54009" xr:uid="{74E97726-38B0-412F-95F2-751C3F381510}"/>
    <cellStyle name="Moneda 15 18" xfId="37443" xr:uid="{87C5A860-D53B-4B2D-B773-5640FFD44877}"/>
    <cellStyle name="Moneda 15 18 2" xfId="54312" xr:uid="{EA340308-D2C9-45E6-8387-9FD5E3083FE9}"/>
    <cellStyle name="Moneda 15 19" xfId="37743" xr:uid="{CA331E6D-4FCD-4410-A806-2E8BED9704FC}"/>
    <cellStyle name="Moneda 15 19 2" xfId="54612" xr:uid="{9F965342-DA10-4538-A377-8267C8252AB8}"/>
    <cellStyle name="Moneda 15 2" xfId="664" xr:uid="{DC92F6DD-A79A-4B0F-827B-9FB159C14D71}"/>
    <cellStyle name="Moneda 15 2 2" xfId="2936" xr:uid="{20DC80D0-9363-40DC-95A4-34853DE56424}"/>
    <cellStyle name="Moneda 15 2 2 2" xfId="5351" xr:uid="{FC657271-2327-432C-9408-7748B5418584}"/>
    <cellStyle name="Moneda 15 2 2 2 2" xfId="13334" xr:uid="{87B5317C-5338-4CFA-BF7F-820BE65AFD07}"/>
    <cellStyle name="Moneda 15 2 2 2 2 2" xfId="44382" xr:uid="{093D5E45-B9E6-41E6-A608-1073A2459058}"/>
    <cellStyle name="Moneda 15 2 2 2 3" xfId="27513" xr:uid="{173EEBB1-D618-4025-88B2-60AEC14F0AA1}"/>
    <cellStyle name="Moneda 15 2 2 3" xfId="7765" xr:uid="{2CE931C9-5058-4BAD-ADF0-AF5DC385946B}"/>
    <cellStyle name="Moneda 15 2 2 3 2" xfId="16942" xr:uid="{A2E7320A-3BA1-4DDA-9CC9-F6A545228BCC}"/>
    <cellStyle name="Moneda 15 2 2 3 2 2" xfId="47989" xr:uid="{BE829489-5AD9-41AA-B5F3-17FB7C37E7F6}"/>
    <cellStyle name="Moneda 15 2 2 3 3" xfId="31120" xr:uid="{966E9F41-A32A-4E4E-A57A-2B0789A0B947}"/>
    <cellStyle name="Moneda 15 2 2 4" xfId="21197" xr:uid="{89BEFF34-EF9C-4761-AAB2-69E60F119112}"/>
    <cellStyle name="Moneda 15 2 2 4 2" xfId="52214" xr:uid="{C84D5E20-11D6-47B5-A223-523925422A38}"/>
    <cellStyle name="Moneda 15 2 2 4 3" xfId="35345" xr:uid="{5AE604DE-E628-45BE-BF82-4C528F8ED303}"/>
    <cellStyle name="Moneda 15 2 2 5" xfId="10176" xr:uid="{7A65F7A5-D7D7-466A-A6F0-A48A261F38E0}"/>
    <cellStyle name="Moneda 15 2 2 5 2" xfId="41228" xr:uid="{4BBC3E95-B60D-44E1-B0A3-E55EE6D503B5}"/>
    <cellStyle name="Moneda 15 2 2 6" xfId="24359" xr:uid="{948DD7C5-3579-4CF8-BD5C-B74ADC6F943B}"/>
    <cellStyle name="Moneda 15 2 3" xfId="1910" xr:uid="{E69DEB71-1ADE-446A-9296-22CFB9C9CE66}"/>
    <cellStyle name="Moneda 15 2 3 2" xfId="4325" xr:uid="{4ED17F36-11F8-4CF2-967D-A7D830C7F8C8}"/>
    <cellStyle name="Moneda 15 2 3 2 2" xfId="12308" xr:uid="{2E7B2872-EA09-4DDF-AE07-AE45170E1316}"/>
    <cellStyle name="Moneda 15 2 3 2 2 2" xfId="43356" xr:uid="{6BF1D43A-2734-4890-BB68-4D91420672E5}"/>
    <cellStyle name="Moneda 15 2 3 2 3" xfId="26487" xr:uid="{0971988D-3108-4C9A-A937-BA5237A42C3C}"/>
    <cellStyle name="Moneda 15 2 3 3" xfId="6739" xr:uid="{B880EB5E-E892-4EFD-BE11-07DC24DAA797}"/>
    <cellStyle name="Moneda 15 2 3 3 2" xfId="15916" xr:uid="{6C89027F-E4B7-4B76-BA39-3EF36E8B9A25}"/>
    <cellStyle name="Moneda 15 2 3 3 2 2" xfId="46963" xr:uid="{A427BF9E-F02B-4861-9A30-C8763AA2F344}"/>
    <cellStyle name="Moneda 15 2 3 3 3" xfId="30094" xr:uid="{6C11D371-6B40-4C0B-B16D-30614E63543F}"/>
    <cellStyle name="Moneda 15 2 3 4" xfId="20171" xr:uid="{18D62C1D-3A1F-4C3F-807D-A2613A9F1871}"/>
    <cellStyle name="Moneda 15 2 3 4 2" xfId="51188" xr:uid="{B73DD61B-8C8A-4BC2-82D4-D166B48FD404}"/>
    <cellStyle name="Moneda 15 2 3 4 3" xfId="34319" xr:uid="{1CF0B825-EF16-449B-9F6D-0BDCE9D67A6D}"/>
    <cellStyle name="Moneda 15 2 3 5" xfId="9150" xr:uid="{E0F7274A-FCDF-4229-8455-6DAC167FCF80}"/>
    <cellStyle name="Moneda 15 2 3 5 2" xfId="40202" xr:uid="{9B01EED7-C63C-42EC-9141-8E0FC1C13686}"/>
    <cellStyle name="Moneda 15 2 3 6" xfId="23333" xr:uid="{4B15B541-7848-4E3B-9F6F-3DB27C769236}"/>
    <cellStyle name="Moneda 15 2 4" xfId="1253" xr:uid="{D918810A-2F5D-4226-B666-C2C5732B6ABE}"/>
    <cellStyle name="Moneda 15 2 4 2" xfId="11652" xr:uid="{17C1ACC5-C0D7-425C-A29A-D16AC9C93581}"/>
    <cellStyle name="Moneda 15 2 4 2 2" xfId="42700" xr:uid="{73F6F4C1-6087-43DE-BB06-0FC4DBC1A5F2}"/>
    <cellStyle name="Moneda 15 2 4 3" xfId="25831" xr:uid="{8DAF029D-B53E-4E3B-A24B-2159CB3BD5A3}"/>
    <cellStyle name="Moneda 15 2 5" xfId="3668" xr:uid="{B47375DF-9AC7-4576-AB65-91A9D12E855B}"/>
    <cellStyle name="Moneda 15 2 5 2" xfId="15260" xr:uid="{7711969D-B9EE-4D31-A0CA-61D8E9299870}"/>
    <cellStyle name="Moneda 15 2 5 2 2" xfId="46307" xr:uid="{2073D7A4-A89C-4C24-AB07-110905493D0A}"/>
    <cellStyle name="Moneda 15 2 5 3" xfId="29438" xr:uid="{F2AAE0AE-7DD9-47A5-917C-A4BFE8C8DCF6}"/>
    <cellStyle name="Moneda 15 2 6" xfId="6083" xr:uid="{6688C8D6-DDDF-4D8D-BD9D-89A948DC9B91}"/>
    <cellStyle name="Moneda 15 2 6 2" xfId="19515" xr:uid="{E7E3F9AB-0B70-4815-A4B7-408E5AFF00F7}"/>
    <cellStyle name="Moneda 15 2 6 2 2" xfId="50532" xr:uid="{6B28848E-6BFA-4B6A-AAA3-D1DCD9BFAF28}"/>
    <cellStyle name="Moneda 15 2 6 3" xfId="33663" xr:uid="{46216B47-C565-4A89-8F12-48E3F435B2BB}"/>
    <cellStyle name="Moneda 15 2 7" xfId="8494" xr:uid="{DF536440-8533-4539-83E2-9CE354718A87}"/>
    <cellStyle name="Moneda 15 2 7 2" xfId="39546" xr:uid="{2C214F7B-7B19-426F-BFB7-6C4B7727EE69}"/>
    <cellStyle name="Moneda 15 2 8" xfId="22677" xr:uid="{9D064E50-CC59-4E26-A79F-0361525F30ED}"/>
    <cellStyle name="Moneda 15 20" xfId="38045" xr:uid="{7064DA23-4F2E-462E-9347-09575C9B84A8}"/>
    <cellStyle name="Moneda 15 20 2" xfId="54914" xr:uid="{774B51F2-834A-456A-B628-B372A181CB62}"/>
    <cellStyle name="Moneda 15 21" xfId="38347" xr:uid="{C3184ED5-6B8A-44DF-81AE-315616ECEBD3}"/>
    <cellStyle name="Moneda 15 21 2" xfId="55216" xr:uid="{BDE91BF9-911E-435E-8B4A-350A4E07B7DA}"/>
    <cellStyle name="Moneda 15 22" xfId="38647" xr:uid="{DE815129-3394-4BE9-9EBC-4C39A8F44904}"/>
    <cellStyle name="Moneda 15 22 2" xfId="55516" xr:uid="{E0D58A31-A539-40E5-A0BC-1F128D8FD45A}"/>
    <cellStyle name="Moneda 15 23" xfId="38947" xr:uid="{05EA791D-49CE-475D-9F8E-90D82006739F}"/>
    <cellStyle name="Moneda 15 23 2" xfId="55816" xr:uid="{A96B0162-8E35-44E0-B08E-A81A02D71640}"/>
    <cellStyle name="Moneda 15 24" xfId="39175" xr:uid="{B2338D7D-075D-4A6E-84B8-EB4BD8DA6E60}"/>
    <cellStyle name="Moneda 15 25" xfId="22306" xr:uid="{6043BA6C-C3E4-41FF-90BD-41591652D3E0}"/>
    <cellStyle name="Moneda 15 3" xfId="2212" xr:uid="{C7BFC6CD-123B-41C5-A4B1-E8104FD69766}"/>
    <cellStyle name="Moneda 15 3 2" xfId="4627" xr:uid="{901C72AD-20A9-4E8F-A2AE-F00732B57731}"/>
    <cellStyle name="Moneda 15 3 2 2" xfId="12610" xr:uid="{A3C98940-1F4D-4570-85F3-F24F8480D5D8}"/>
    <cellStyle name="Moneda 15 3 2 2 2" xfId="43658" xr:uid="{B0E938C1-8FC8-43BC-9543-00C60E50DDBF}"/>
    <cellStyle name="Moneda 15 3 2 3" xfId="26789" xr:uid="{AEF9EA9B-23DB-4F51-8865-3FD66E40EB33}"/>
    <cellStyle name="Moneda 15 3 3" xfId="7041" xr:uid="{8F48AA29-4F40-4BFF-AC00-5953930ED8F2}"/>
    <cellStyle name="Moneda 15 3 3 2" xfId="16218" xr:uid="{E9EA60EF-4A6D-48BC-964E-87431865F01B}"/>
    <cellStyle name="Moneda 15 3 3 2 2" xfId="47265" xr:uid="{A41D4677-E303-4F1B-B42E-A05B72B1CE0D}"/>
    <cellStyle name="Moneda 15 3 3 3" xfId="30396" xr:uid="{2818E0CE-C8A3-4C3E-AF97-B6177754DAC3}"/>
    <cellStyle name="Moneda 15 3 4" xfId="20473" xr:uid="{296AB707-A380-44B8-A2D4-3835EE68BE91}"/>
    <cellStyle name="Moneda 15 3 4 2" xfId="51490" xr:uid="{8B52C68A-7F2D-4D84-8A32-12B3D9E92ECC}"/>
    <cellStyle name="Moneda 15 3 4 3" xfId="34621" xr:uid="{B5E7C392-BCB9-4D35-AEC5-317847C5BBEA}"/>
    <cellStyle name="Moneda 15 3 5" xfId="9452" xr:uid="{86862B3F-52BA-49CD-9F41-769CDF03C4BB}"/>
    <cellStyle name="Moneda 15 3 5 2" xfId="40504" xr:uid="{FC207B5D-9864-4C4B-9728-F93FB701CE35}"/>
    <cellStyle name="Moneda 15 3 6" xfId="23635" xr:uid="{2E47D883-8029-4984-8C92-0737FF3459DA}"/>
    <cellStyle name="Moneda 15 4" xfId="2565" xr:uid="{8B34E044-85A5-44BC-AEBF-022D4596C4CC}"/>
    <cellStyle name="Moneda 15 4 2" xfId="4980" xr:uid="{1C4907B0-C451-4EC3-89E9-6734B8F5ABEF}"/>
    <cellStyle name="Moneda 15 4 2 2" xfId="12963" xr:uid="{0E49B955-9346-40E3-9AFC-3C4B4EB81A2A}"/>
    <cellStyle name="Moneda 15 4 2 2 2" xfId="44011" xr:uid="{12591AA3-424F-4C5F-92FC-38E2F610BA36}"/>
    <cellStyle name="Moneda 15 4 2 3" xfId="27142" xr:uid="{F035DEB1-3790-4365-BB41-3E672F3315F5}"/>
    <cellStyle name="Moneda 15 4 3" xfId="7394" xr:uid="{FD90B5AA-6919-4A70-97AF-D6B6CE44BDB1}"/>
    <cellStyle name="Moneda 15 4 3 2" xfId="16571" xr:uid="{7E3CB785-CEB2-46AA-A9F5-44B5E820571E}"/>
    <cellStyle name="Moneda 15 4 3 2 2" xfId="47618" xr:uid="{20AE3FAA-9573-4CA6-93A4-40B681217D77}"/>
    <cellStyle name="Moneda 15 4 3 3" xfId="30749" xr:uid="{07EB5A38-2DAF-47BB-ACBE-6616696F0848}"/>
    <cellStyle name="Moneda 15 4 4" xfId="20826" xr:uid="{F78EBC70-7D37-4248-853A-F2C05C201648}"/>
    <cellStyle name="Moneda 15 4 4 2" xfId="51843" xr:uid="{29224F4B-A77A-460E-905A-2D41B239393B}"/>
    <cellStyle name="Moneda 15 4 4 3" xfId="34974" xr:uid="{9597698A-E0FA-426C-A2EE-1C8448860965}"/>
    <cellStyle name="Moneda 15 4 5" xfId="9805" xr:uid="{231C4162-AB01-4312-9F21-7AB4A4A3829F}"/>
    <cellStyle name="Moneda 15 4 5 2" xfId="40857" xr:uid="{55569591-5AA7-4C05-A7C0-8ACD6FFDF486}"/>
    <cellStyle name="Moneda 15 4 6" xfId="23988" xr:uid="{A2B769DE-2779-4311-A6A0-F1AB4CFA19CD}"/>
    <cellStyle name="Moneda 15 5" xfId="1558" xr:uid="{416D5391-334A-4415-B03B-A54846764A96}"/>
    <cellStyle name="Moneda 15 5 2" xfId="3973" xr:uid="{5640B354-594E-4E22-94B8-3B1293816574}"/>
    <cellStyle name="Moneda 15 5 2 2" xfId="11956" xr:uid="{77530D3A-6720-4AD7-BE01-D0EF57C5F7A3}"/>
    <cellStyle name="Moneda 15 5 2 2 2" xfId="43004" xr:uid="{02F0ECB0-6373-4966-AFE7-BF28CAA56E1F}"/>
    <cellStyle name="Moneda 15 5 2 3" xfId="26135" xr:uid="{C5FA5709-ED98-488C-9523-641A28C11A6D}"/>
    <cellStyle name="Moneda 15 5 3" xfId="6387" xr:uid="{143886A0-ECCA-454B-B9DF-F64BF7A0284A}"/>
    <cellStyle name="Moneda 15 5 3 2" xfId="15564" xr:uid="{EFCFE9FB-DE41-497D-8140-2C0B58D2DAD1}"/>
    <cellStyle name="Moneda 15 5 3 2 2" xfId="46611" xr:uid="{79F116DE-4517-4AE6-AA06-57AFD0CC91F5}"/>
    <cellStyle name="Moneda 15 5 3 3" xfId="29742" xr:uid="{2B4777E8-AEA1-4DE4-BB0C-980B8008767E}"/>
    <cellStyle name="Moneda 15 5 4" xfId="19819" xr:uid="{6FC4A912-6F06-4CE9-A6A2-078B922ACD1D}"/>
    <cellStyle name="Moneda 15 5 4 2" xfId="50836" xr:uid="{9AD7E442-B7D1-4856-8F4D-97C0CBB7B401}"/>
    <cellStyle name="Moneda 15 5 4 3" xfId="33967" xr:uid="{5DE4C447-37E0-4E4F-8A73-91A810C6CB1B}"/>
    <cellStyle name="Moneda 15 5 5" xfId="8798" xr:uid="{C34831F6-2DEF-4AF3-A4F8-D7C0C255AB0B}"/>
    <cellStyle name="Moneda 15 5 5 2" xfId="39850" xr:uid="{815E7FC5-9DD7-4910-83B6-4F3CC5D542AC}"/>
    <cellStyle name="Moneda 15 5 6" xfId="22981" xr:uid="{FBC0A946-2755-4C13-A7F5-4CA680750EB3}"/>
    <cellStyle name="Moneda 15 6" xfId="882" xr:uid="{D1FEC99D-E54E-45C2-992F-C7A3277F56EB}"/>
    <cellStyle name="Moneda 15 6 2" xfId="13768" xr:uid="{E054B5D6-113B-4F06-9F3B-E9B18395353D}"/>
    <cellStyle name="Moneda 15 6 2 2" xfId="44816" xr:uid="{9C446893-EFAB-4FF9-A6CE-284E9A476911}"/>
    <cellStyle name="Moneda 15 6 2 3" xfId="27947" xr:uid="{C1DDE976-FF34-4578-AAF6-C5CD4AEA2E27}"/>
    <cellStyle name="Moneda 15 6 3" xfId="17376" xr:uid="{E331620F-BE91-47D3-A7F7-549CABAE1FC1}"/>
    <cellStyle name="Moneda 15 6 3 2" xfId="48423" xr:uid="{C2B727C5-97CA-4680-9828-92E291D1CAD0}"/>
    <cellStyle name="Moneda 15 6 3 3" xfId="31554" xr:uid="{0C80BBAB-DA1E-4753-87D9-3D61E56D06B0}"/>
    <cellStyle name="Moneda 15 6 4" xfId="21631" xr:uid="{3D83D171-C1E5-4B24-B221-7C9D68224FDC}"/>
    <cellStyle name="Moneda 15 6 4 2" xfId="52648" xr:uid="{6DECCFB3-E914-439C-B19A-CAC4751B02D8}"/>
    <cellStyle name="Moneda 15 6 4 3" xfId="35779" xr:uid="{596DFCBF-16C5-4E55-8982-25AEE0A96B61}"/>
    <cellStyle name="Moneda 15 6 5" xfId="10610" xr:uid="{9A8998F8-696F-4A3A-976E-C3FF804721BA}"/>
    <cellStyle name="Moneda 15 6 5 2" xfId="41662" xr:uid="{FFE55B97-58F9-408E-963B-C55C4DE4A85C}"/>
    <cellStyle name="Moneda 15 6 6" xfId="24793" xr:uid="{8EB1CA78-E563-4637-B084-B7539D146454}"/>
    <cellStyle name="Moneda 15 7" xfId="3297" xr:uid="{A09C3E8A-FF7E-4B96-B956-AF8A20E6B9CF}"/>
    <cellStyle name="Moneda 15 7 2" xfId="14065" xr:uid="{A3C09CC2-ADB4-49B2-986C-D23CB920C127}"/>
    <cellStyle name="Moneda 15 7 2 2" xfId="45113" xr:uid="{A8F4395D-D981-416C-83E4-D3E7CBF50CD3}"/>
    <cellStyle name="Moneda 15 7 2 3" xfId="28244" xr:uid="{84618E54-F723-45C7-95BF-2F643FD9DAE3}"/>
    <cellStyle name="Moneda 15 7 3" xfId="17673" xr:uid="{DFD1942D-A6B7-4212-8820-78392649D5FA}"/>
    <cellStyle name="Moneda 15 7 3 2" xfId="48720" xr:uid="{52F76EA2-8B2A-4F63-89D3-BF32ADC8F766}"/>
    <cellStyle name="Moneda 15 7 3 3" xfId="31851" xr:uid="{9F0E7083-B362-4A02-94F7-48944217AECE}"/>
    <cellStyle name="Moneda 15 7 4" xfId="21928" xr:uid="{21CB93C1-682D-4EFD-AF89-3C414E8681F8}"/>
    <cellStyle name="Moneda 15 7 4 2" xfId="52945" xr:uid="{A1B4A896-DABF-418C-9157-575004C3D934}"/>
    <cellStyle name="Moneda 15 7 4 3" xfId="36076" xr:uid="{7EE6951E-AFCE-4450-9D6F-EFB07B2AC5FC}"/>
    <cellStyle name="Moneda 15 7 5" xfId="10907" xr:uid="{F6E8CA1D-A6E7-477A-9403-F5FBF22C7735}"/>
    <cellStyle name="Moneda 15 7 5 2" xfId="41959" xr:uid="{F1DA8625-35BB-4B9B-86A8-B5C67DD5CE25}"/>
    <cellStyle name="Moneda 15 7 6" xfId="25090" xr:uid="{851317B0-7723-4365-9A32-D120E617AA36}"/>
    <cellStyle name="Moneda 15 8" xfId="5712" xr:uid="{7D4CDA54-38E0-4887-A1E4-9B8382E28FD3}"/>
    <cellStyle name="Moneda 15 8 2" xfId="11281" xr:uid="{5BC28393-8A0B-4940-BFA4-A2DA735CF205}"/>
    <cellStyle name="Moneda 15 8 2 2" xfId="42329" xr:uid="{2E7067A2-940F-4DD5-9FF0-CDA36ED9993C}"/>
    <cellStyle name="Moneda 15 8 3" xfId="25460" xr:uid="{9C6AF655-EC0F-4159-B213-7CD1A3F404B7}"/>
    <cellStyle name="Moneda 15 9" xfId="14512" xr:uid="{1F4E0245-1285-42DF-B0CF-C58B895A08E2}"/>
    <cellStyle name="Moneda 15 9 2" xfId="45560" xr:uid="{5E74291F-A096-44E7-AE22-367296D6DA51}"/>
    <cellStyle name="Moneda 15 9 3" xfId="28691" xr:uid="{FEFAF3A6-F5CD-4234-899B-AC6380B47A3A}"/>
    <cellStyle name="Moneda 16" xfId="352" xr:uid="{4336A68D-53E3-45E7-88D0-B0D8F05762E9}"/>
    <cellStyle name="Moneda 16 10" xfId="14949" xr:uid="{CDB21C01-0B0B-4E3F-90A4-313F3B136194}"/>
    <cellStyle name="Moneda 16 10 2" xfId="45996" xr:uid="{9220B3F6-BC25-452C-BBC4-E8F1905DD589}"/>
    <cellStyle name="Moneda 16 10 3" xfId="29127" xr:uid="{7AA480C5-DA6C-47C0-BBB8-4B7D0EE7E007}"/>
    <cellStyle name="Moneda 16 11" xfId="18174" xr:uid="{6F149E93-AF2A-41F2-9CC3-3DD7D7FE10A8}"/>
    <cellStyle name="Moneda 16 11 2" xfId="49191" xr:uid="{2A3CBBDC-9924-4CB3-9772-4CC4DDAFB556}"/>
    <cellStyle name="Moneda 16 11 3" xfId="32322" xr:uid="{A8BD18AF-31C7-4769-B63C-D200F77710F8}"/>
    <cellStyle name="Moneda 16 12" xfId="18474" xr:uid="{271DD44A-F5C6-4BEF-A7E5-698B2918239F}"/>
    <cellStyle name="Moneda 16 12 2" xfId="49491" xr:uid="{78652DF0-8FE1-4F24-ABF0-E79AF86B6337}"/>
    <cellStyle name="Moneda 16 12 3" xfId="32622" xr:uid="{60F179F8-9F75-4576-9950-19B8E2135021}"/>
    <cellStyle name="Moneda 16 13" xfId="18774" xr:uid="{61CC283F-47C5-4A3C-993C-6193AAB6CE93}"/>
    <cellStyle name="Moneda 16 13 2" xfId="49791" xr:uid="{F2F7284E-AD70-42DB-9E51-40F72BA7C0BF}"/>
    <cellStyle name="Moneda 16 13 3" xfId="32922" xr:uid="{D07397D0-AFE1-4D81-ABF4-04796CFB7C59}"/>
    <cellStyle name="Moneda 16 14" xfId="19204" xr:uid="{965341A3-78C4-491E-81D5-ADB425399CC4}"/>
    <cellStyle name="Moneda 16 14 2" xfId="50221" xr:uid="{E8BA3633-1D1E-4713-BB26-2E1E9E8B0201}"/>
    <cellStyle name="Moneda 16 14 3" xfId="33352" xr:uid="{56F822A2-9F60-4136-BEB3-CC55D350CFD4}"/>
    <cellStyle name="Moneda 16 15" xfId="8183" xr:uid="{85A3C7D6-F627-42F7-B266-3063613F7DA3}"/>
    <cellStyle name="Moneda 16 15 2" xfId="53395" xr:uid="{C1B26B61-D4A8-40E6-8F18-A7BDE7FC8528}"/>
    <cellStyle name="Moneda 16 15 3" xfId="36526" xr:uid="{E4CEF50E-41D1-4FA1-9126-4A22E91A7904}"/>
    <cellStyle name="Moneda 16 16" xfId="36831" xr:uid="{EA10E7CA-A2C4-46B5-9F21-15CBE8886F10}"/>
    <cellStyle name="Moneda 16 16 2" xfId="53700" xr:uid="{890D701F-9C25-4DE5-BE1C-519DB05AD51B}"/>
    <cellStyle name="Moneda 16 17" xfId="37141" xr:uid="{04450036-5561-43C1-89ED-61B42A3FCEB8}"/>
    <cellStyle name="Moneda 16 17 2" xfId="54010" xr:uid="{F90CB102-88C7-44F2-92F2-621D05C48159}"/>
    <cellStyle name="Moneda 16 18" xfId="37444" xr:uid="{291E9DB5-C2D8-45C4-81CF-8C02A6A437C4}"/>
    <cellStyle name="Moneda 16 18 2" xfId="54313" xr:uid="{FFC2049C-59A5-4796-9339-5D793C6A9FC3}"/>
    <cellStyle name="Moneda 16 19" xfId="37744" xr:uid="{93F02C47-5B75-4BCA-8D41-0EB1773BDF30}"/>
    <cellStyle name="Moneda 16 19 2" xfId="54613" xr:uid="{5CD5B250-9213-4959-AC95-B245CB67E1D6}"/>
    <cellStyle name="Moneda 16 2" xfId="665" xr:uid="{C869F8A7-B4B5-4431-B247-B545E061E22B}"/>
    <cellStyle name="Moneda 16 2 2" xfId="2937" xr:uid="{D48BB998-B167-42BF-A595-29CDC188B2E7}"/>
    <cellStyle name="Moneda 16 2 2 2" xfId="5352" xr:uid="{FB33182D-56E3-4FDF-88A2-6914FACA53BF}"/>
    <cellStyle name="Moneda 16 2 2 2 2" xfId="13335" xr:uid="{A63B537D-186D-47CB-9111-89FCB967B38A}"/>
    <cellStyle name="Moneda 16 2 2 2 2 2" xfId="44383" xr:uid="{4B3D2051-8021-4D5F-9EC3-32B0C3DA1CE2}"/>
    <cellStyle name="Moneda 16 2 2 2 3" xfId="27514" xr:uid="{D625361F-B50E-4A2F-A700-067D98763A9A}"/>
    <cellStyle name="Moneda 16 2 2 3" xfId="7766" xr:uid="{9797CCEE-3959-4C7E-BAE9-5ED0E3B02F58}"/>
    <cellStyle name="Moneda 16 2 2 3 2" xfId="16943" xr:uid="{9239C08C-8272-44F2-81DC-C7002DC48EF5}"/>
    <cellStyle name="Moneda 16 2 2 3 2 2" xfId="47990" xr:uid="{57190EE3-3303-4B7F-9303-50FCFF2479D5}"/>
    <cellStyle name="Moneda 16 2 2 3 3" xfId="31121" xr:uid="{4E1098EC-998A-41F5-8652-26DBF3D50314}"/>
    <cellStyle name="Moneda 16 2 2 4" xfId="21198" xr:uid="{65E19169-85B9-4494-BFF3-4653CD16E668}"/>
    <cellStyle name="Moneda 16 2 2 4 2" xfId="52215" xr:uid="{EF99C728-D16B-4C77-9355-B86CA0C6EC34}"/>
    <cellStyle name="Moneda 16 2 2 4 3" xfId="35346" xr:uid="{5A301863-5882-458A-B8D1-44971E1A0480}"/>
    <cellStyle name="Moneda 16 2 2 5" xfId="10177" xr:uid="{DF6BD23C-AD7D-4ED5-BAC6-5C62E6D2FCB0}"/>
    <cellStyle name="Moneda 16 2 2 5 2" xfId="41229" xr:uid="{3DEA2F3C-5E6E-45FA-9212-696D97F845F9}"/>
    <cellStyle name="Moneda 16 2 2 6" xfId="24360" xr:uid="{FBC4F0A2-1A09-4557-AFD3-26D7EE5F75DE}"/>
    <cellStyle name="Moneda 16 2 3" xfId="1970" xr:uid="{25D7AF4E-4D0F-4593-AA22-3DD9B8B47584}"/>
    <cellStyle name="Moneda 16 2 3 2" xfId="4385" xr:uid="{FA7C2309-A784-4553-9161-34157278CD4D}"/>
    <cellStyle name="Moneda 16 2 3 2 2" xfId="12368" xr:uid="{DAB21DB6-1EBC-41CE-A91D-1EDE0813FD97}"/>
    <cellStyle name="Moneda 16 2 3 2 2 2" xfId="43416" xr:uid="{2E07EA7C-1B1E-4A4F-9029-CAA9AB3DFE09}"/>
    <cellStyle name="Moneda 16 2 3 2 3" xfId="26547" xr:uid="{57D7A53A-EAEB-4818-BF04-E06E51606C30}"/>
    <cellStyle name="Moneda 16 2 3 3" xfId="6799" xr:uid="{DE92EC30-3DA6-4240-B2DE-199749EC8BD5}"/>
    <cellStyle name="Moneda 16 2 3 3 2" xfId="15976" xr:uid="{08E43748-4178-4F93-80A5-260CCB66AC46}"/>
    <cellStyle name="Moneda 16 2 3 3 2 2" xfId="47023" xr:uid="{71844D3B-97FB-4BB5-B2A9-E3DB09D635DF}"/>
    <cellStyle name="Moneda 16 2 3 3 3" xfId="30154" xr:uid="{08E15452-03A7-4895-9429-7642E7BD085D}"/>
    <cellStyle name="Moneda 16 2 3 4" xfId="20231" xr:uid="{E9C555B1-15F4-49FB-9A00-79050B6FB8EA}"/>
    <cellStyle name="Moneda 16 2 3 4 2" xfId="51248" xr:uid="{AD5445DC-D5C3-4769-B85F-77038BB20F3F}"/>
    <cellStyle name="Moneda 16 2 3 4 3" xfId="34379" xr:uid="{00518BA9-ECC4-49B7-A792-BD0A2E291B12}"/>
    <cellStyle name="Moneda 16 2 3 5" xfId="9210" xr:uid="{85F8730F-7CEF-4F60-BC4A-563E4B89592A}"/>
    <cellStyle name="Moneda 16 2 3 5 2" xfId="40262" xr:uid="{88B0FB6B-725C-48A8-A905-B6597DC51CDE}"/>
    <cellStyle name="Moneda 16 2 3 6" xfId="23393" xr:uid="{B8445D8D-2660-4E3C-BE52-C28363B6C5D0}"/>
    <cellStyle name="Moneda 16 2 4" xfId="1254" xr:uid="{18ABDEAD-372F-40A2-8C9E-52C946DBDCAF}"/>
    <cellStyle name="Moneda 16 2 4 2" xfId="11653" xr:uid="{012BE132-7FC4-4CA7-8C68-82FBDB1DCF96}"/>
    <cellStyle name="Moneda 16 2 4 2 2" xfId="42701" xr:uid="{A64F3B7A-4FD7-467C-872C-DD257A46B525}"/>
    <cellStyle name="Moneda 16 2 4 3" xfId="25832" xr:uid="{116F6D4F-D23F-480E-A859-B0D365940254}"/>
    <cellStyle name="Moneda 16 2 5" xfId="3669" xr:uid="{63D574C8-5837-414D-A486-BF44EF56676D}"/>
    <cellStyle name="Moneda 16 2 5 2" xfId="15261" xr:uid="{95AEAD6B-885B-4BD0-90C6-25D2EDBC9080}"/>
    <cellStyle name="Moneda 16 2 5 2 2" xfId="46308" xr:uid="{DB22181D-878F-4F37-B27E-42D5F34673AE}"/>
    <cellStyle name="Moneda 16 2 5 3" xfId="29439" xr:uid="{08DF2688-EC61-45B4-8B6E-C6873D359938}"/>
    <cellStyle name="Moneda 16 2 6" xfId="6084" xr:uid="{F21305DB-4BC9-4055-94DD-1CC78DACD374}"/>
    <cellStyle name="Moneda 16 2 6 2" xfId="19516" xr:uid="{F4E4C09E-4FB2-4308-8609-2A6F2BE499DD}"/>
    <cellStyle name="Moneda 16 2 6 2 2" xfId="50533" xr:uid="{3F328774-2150-49CF-8FCB-9AF2B19E3D70}"/>
    <cellStyle name="Moneda 16 2 6 3" xfId="33664" xr:uid="{716BF9D4-4BCD-45EC-81DC-7D6BEB3A1A36}"/>
    <cellStyle name="Moneda 16 2 7" xfId="8495" xr:uid="{9E96805F-F4A1-462A-A668-767B7181D0EB}"/>
    <cellStyle name="Moneda 16 2 7 2" xfId="39547" xr:uid="{E5C08347-0106-4787-83E4-684B82319D08}"/>
    <cellStyle name="Moneda 16 2 8" xfId="22678" xr:uid="{D13E0013-4105-4759-BE37-68C41F452285}"/>
    <cellStyle name="Moneda 16 20" xfId="38046" xr:uid="{40E0BC3E-836E-47E0-B536-79AB26F0CFFA}"/>
    <cellStyle name="Moneda 16 20 2" xfId="54915" xr:uid="{81520C96-E023-4174-96C1-1716B26D6DE2}"/>
    <cellStyle name="Moneda 16 21" xfId="38348" xr:uid="{E8A56291-59DD-4CB8-AA54-2E4DC3BB8F71}"/>
    <cellStyle name="Moneda 16 21 2" xfId="55217" xr:uid="{78EC444F-C613-45FE-A532-F30722FC3829}"/>
    <cellStyle name="Moneda 16 22" xfId="38648" xr:uid="{E774B2F7-512F-401A-881F-8F60DC7BBB72}"/>
    <cellStyle name="Moneda 16 22 2" xfId="55517" xr:uid="{31DAA640-C9FD-455B-9161-10A5F5FC86B1}"/>
    <cellStyle name="Moneda 16 23" xfId="38948" xr:uid="{1D4AAD11-187B-4929-B1D9-C06790C6C69E}"/>
    <cellStyle name="Moneda 16 23 2" xfId="55817" xr:uid="{C562C111-4807-4D9A-ABEA-AED60E9A0429}"/>
    <cellStyle name="Moneda 16 24" xfId="39235" xr:uid="{C9417DF9-8B60-4690-9CB9-28A4AD21FBF3}"/>
    <cellStyle name="Moneda 16 25" xfId="22366" xr:uid="{D6DDD6D7-7FCB-4287-AD8B-736719A7147F}"/>
    <cellStyle name="Moneda 16 3" xfId="2272" xr:uid="{8124D797-F44E-4070-997B-0864CAB45828}"/>
    <cellStyle name="Moneda 16 3 2" xfId="4687" xr:uid="{AC3B43F7-72EA-487E-A4F0-21BDD0D27917}"/>
    <cellStyle name="Moneda 16 3 2 2" xfId="12670" xr:uid="{A0B1ABC8-D93E-4F6C-87F3-AB1022349F8B}"/>
    <cellStyle name="Moneda 16 3 2 2 2" xfId="43718" xr:uid="{2E4DDAF5-11EC-4A41-BA7A-4AC9CBFE06ED}"/>
    <cellStyle name="Moneda 16 3 2 3" xfId="26849" xr:uid="{A9D8F767-C289-4E54-A445-07228C49859C}"/>
    <cellStyle name="Moneda 16 3 3" xfId="7101" xr:uid="{DF7D09D9-7C5F-4747-8693-FDC0C7C2E9FD}"/>
    <cellStyle name="Moneda 16 3 3 2" xfId="16278" xr:uid="{ABBC81D0-DBAD-46E8-B2FB-A675E781B085}"/>
    <cellStyle name="Moneda 16 3 3 2 2" xfId="47325" xr:uid="{D91DC28F-C7A7-4452-B71D-0B892E980AEC}"/>
    <cellStyle name="Moneda 16 3 3 3" xfId="30456" xr:uid="{A2CAD8F3-C270-41AE-A0A3-F27E37CC776B}"/>
    <cellStyle name="Moneda 16 3 4" xfId="20533" xr:uid="{DC1D2240-6797-461D-A9D7-A531792057D5}"/>
    <cellStyle name="Moneda 16 3 4 2" xfId="51550" xr:uid="{307B8F23-3EC8-4827-8813-D294D58B1767}"/>
    <cellStyle name="Moneda 16 3 4 3" xfId="34681" xr:uid="{9EE8C0C2-5BE1-464C-9E2E-2A2E18086504}"/>
    <cellStyle name="Moneda 16 3 5" xfId="9512" xr:uid="{E89D6F24-C119-42B4-B98D-3E867B6725D5}"/>
    <cellStyle name="Moneda 16 3 5 2" xfId="40564" xr:uid="{CDBDBEFB-8AE1-4C80-8096-2905527D1C4A}"/>
    <cellStyle name="Moneda 16 3 6" xfId="23695" xr:uid="{F85FEFA9-AD62-4E00-BD89-5FB403AB533F}"/>
    <cellStyle name="Moneda 16 4" xfId="2625" xr:uid="{BFADE19A-6637-4C3E-817B-147FB1BFAABB}"/>
    <cellStyle name="Moneda 16 4 2" xfId="5040" xr:uid="{62FC2F7D-E8B3-471A-B663-C08A96D89125}"/>
    <cellStyle name="Moneda 16 4 2 2" xfId="13023" xr:uid="{866D1474-FED1-4A9D-BF2A-DEEE638717E3}"/>
    <cellStyle name="Moneda 16 4 2 2 2" xfId="44071" xr:uid="{1E88E473-9B42-4F7D-8D45-26ADDEB2AD6D}"/>
    <cellStyle name="Moneda 16 4 2 3" xfId="27202" xr:uid="{82836A91-52E3-448B-AE08-5EDF8E24D870}"/>
    <cellStyle name="Moneda 16 4 3" xfId="7454" xr:uid="{F619C654-AB10-47A1-8150-BAF0DB213991}"/>
    <cellStyle name="Moneda 16 4 3 2" xfId="16631" xr:uid="{60B99FF8-34C7-4926-8C1F-15EBBC7F600C}"/>
    <cellStyle name="Moneda 16 4 3 2 2" xfId="47678" xr:uid="{F4A009B6-F7A8-460D-86BB-C8D5C6C02C0B}"/>
    <cellStyle name="Moneda 16 4 3 3" xfId="30809" xr:uid="{317E149B-6747-44A9-A4C3-63A05E7D1E35}"/>
    <cellStyle name="Moneda 16 4 4" xfId="20886" xr:uid="{21B4EB6A-6C2D-43C8-B73F-A43E44814405}"/>
    <cellStyle name="Moneda 16 4 4 2" xfId="51903" xr:uid="{F5219106-176A-4AE5-9199-D4EAE4A5A00C}"/>
    <cellStyle name="Moneda 16 4 4 3" xfId="35034" xr:uid="{64E3BDE7-808C-4A9C-BE25-76C6BA70591A}"/>
    <cellStyle name="Moneda 16 4 5" xfId="9865" xr:uid="{B2BD5DE3-BD99-4D0F-B62A-53063ADD01FD}"/>
    <cellStyle name="Moneda 16 4 5 2" xfId="40917" xr:uid="{A6C62497-A37E-46C3-9E92-676E9DF0152A}"/>
    <cellStyle name="Moneda 16 4 6" xfId="24048" xr:uid="{E25CE01C-2757-4C33-8715-B286B685FAB9}"/>
    <cellStyle name="Moneda 16 5" xfId="1618" xr:uid="{98F62AF7-D268-47C6-95B6-FE574F24C6CE}"/>
    <cellStyle name="Moneda 16 5 2" xfId="4033" xr:uid="{0D8134A9-F5F5-4186-A44B-27223C4CAA0E}"/>
    <cellStyle name="Moneda 16 5 2 2" xfId="12016" xr:uid="{DCD7F41D-39A5-4FBA-B943-8AF862B2B9EC}"/>
    <cellStyle name="Moneda 16 5 2 2 2" xfId="43064" xr:uid="{46ECEB54-6688-4188-9BDE-342D6786CC15}"/>
    <cellStyle name="Moneda 16 5 2 3" xfId="26195" xr:uid="{DA97C816-24F2-4918-9104-1C96FC936F4B}"/>
    <cellStyle name="Moneda 16 5 3" xfId="6447" xr:uid="{16B75066-FB7A-499D-85CA-73C01DC60D61}"/>
    <cellStyle name="Moneda 16 5 3 2" xfId="15624" xr:uid="{759D8BFF-7DEE-4A04-875F-8B0FF2DAE328}"/>
    <cellStyle name="Moneda 16 5 3 2 2" xfId="46671" xr:uid="{7DEDB0AB-6B85-4B67-8DBA-AC5CA69D7B29}"/>
    <cellStyle name="Moneda 16 5 3 3" xfId="29802" xr:uid="{FC24BB08-C99F-4C1E-9080-528681FC6913}"/>
    <cellStyle name="Moneda 16 5 4" xfId="19879" xr:uid="{052B96A6-0958-4390-B2CF-64C6CADA8B8B}"/>
    <cellStyle name="Moneda 16 5 4 2" xfId="50896" xr:uid="{828764AE-6506-4734-A997-7FE9D3F3D74D}"/>
    <cellStyle name="Moneda 16 5 4 3" xfId="34027" xr:uid="{CDCEDFB8-E4B3-4A4F-81C8-3B477A2C1238}"/>
    <cellStyle name="Moneda 16 5 5" xfId="8858" xr:uid="{C29AF3A0-00EE-4BE1-9621-EB87FFB8EFD3}"/>
    <cellStyle name="Moneda 16 5 5 2" xfId="39910" xr:uid="{1EEC334E-CCC7-412E-B94B-501EEAB5CDB0}"/>
    <cellStyle name="Moneda 16 5 6" xfId="23041" xr:uid="{04D703B2-C021-4070-A709-1FD3CA2F8D93}"/>
    <cellStyle name="Moneda 16 6" xfId="942" xr:uid="{CC52CFE5-F70E-49FB-B7C0-33D46763901F}"/>
    <cellStyle name="Moneda 16 6 2" xfId="13769" xr:uid="{2D6B4033-14B8-47CC-B150-5E529477A1EC}"/>
    <cellStyle name="Moneda 16 6 2 2" xfId="44817" xr:uid="{02F5292B-4D4C-48F4-BD23-71E2BBBE5E45}"/>
    <cellStyle name="Moneda 16 6 2 3" xfId="27948" xr:uid="{E1F9FF5D-FF09-4A31-9026-3D3DCE4496A7}"/>
    <cellStyle name="Moneda 16 6 3" xfId="17377" xr:uid="{F1156B5E-18CB-4363-B23F-D48CDEFBDAB4}"/>
    <cellStyle name="Moneda 16 6 3 2" xfId="48424" xr:uid="{F095BB12-DCD7-49E9-9C61-5EDA68B1613D}"/>
    <cellStyle name="Moneda 16 6 3 3" xfId="31555" xr:uid="{08E58083-EA3B-499D-B397-B8C3472BF9F6}"/>
    <cellStyle name="Moneda 16 6 4" xfId="21632" xr:uid="{DF80B927-6BF0-4A2A-9E08-E709CF754735}"/>
    <cellStyle name="Moneda 16 6 4 2" xfId="52649" xr:uid="{A8E8495E-9DE5-4491-BA18-E7C246BC557A}"/>
    <cellStyle name="Moneda 16 6 4 3" xfId="35780" xr:uid="{EE939CA0-640F-494F-A92D-7E232980DF48}"/>
    <cellStyle name="Moneda 16 6 5" xfId="10611" xr:uid="{FD50FC9D-E88A-4793-AEC1-27D4F585F9ED}"/>
    <cellStyle name="Moneda 16 6 5 2" xfId="41663" xr:uid="{5EEF3627-4EF1-4D1E-ADA8-808B94D4E14A}"/>
    <cellStyle name="Moneda 16 6 6" xfId="24794" xr:uid="{4E213238-378A-4DAA-A988-AEBF088CA183}"/>
    <cellStyle name="Moneda 16 7" xfId="3357" xr:uid="{0F790D7C-5D29-4423-8137-93651734639B}"/>
    <cellStyle name="Moneda 16 7 2" xfId="14066" xr:uid="{66B01353-40DA-4203-BB35-C3FCF7188B03}"/>
    <cellStyle name="Moneda 16 7 2 2" xfId="45114" xr:uid="{652D3389-89FE-49D6-A2F8-FC4F7C187D95}"/>
    <cellStyle name="Moneda 16 7 2 3" xfId="28245" xr:uid="{EF4F0704-A143-47F3-9386-F3B9CC508B8B}"/>
    <cellStyle name="Moneda 16 7 3" xfId="17674" xr:uid="{4B77D69E-6956-41F4-B5FB-58737CF0ADD4}"/>
    <cellStyle name="Moneda 16 7 3 2" xfId="48721" xr:uid="{CF9E23D0-1FAA-4B86-96DE-92F3693E8EEC}"/>
    <cellStyle name="Moneda 16 7 3 3" xfId="31852" xr:uid="{91EE087E-944E-49AB-A3BE-3D9670146326}"/>
    <cellStyle name="Moneda 16 7 4" xfId="21929" xr:uid="{72C90BED-EAA6-4D37-BA83-10F5901154D4}"/>
    <cellStyle name="Moneda 16 7 4 2" xfId="52946" xr:uid="{DF642FEB-956D-414B-9FEC-AE39A03B1753}"/>
    <cellStyle name="Moneda 16 7 4 3" xfId="36077" xr:uid="{78A9C933-6CE7-48FA-918B-582EBD89354E}"/>
    <cellStyle name="Moneda 16 7 5" xfId="10908" xr:uid="{E7BF7F72-1B40-4688-8326-72451CC6ADFA}"/>
    <cellStyle name="Moneda 16 7 5 2" xfId="41960" xr:uid="{9A4C17E3-EF6F-4002-B28A-AEF37D1653B0}"/>
    <cellStyle name="Moneda 16 7 6" xfId="25091" xr:uid="{74193A4E-2F16-431E-AF80-4A5FE5E8361E}"/>
    <cellStyle name="Moneda 16 8" xfId="5772" xr:uid="{1E0C711C-0843-4272-A186-947E466B6D5C}"/>
    <cellStyle name="Moneda 16 8 2" xfId="11341" xr:uid="{E7EAB29E-30CA-48B2-BFD9-47829FB9C8A4}"/>
    <cellStyle name="Moneda 16 8 2 2" xfId="42389" xr:uid="{4762AF4A-D649-4F7E-B346-52E8F5FEEF05}"/>
    <cellStyle name="Moneda 16 8 3" xfId="25520" xr:uid="{4A57E4EF-AF6B-42D5-9514-123726AB78BA}"/>
    <cellStyle name="Moneda 16 9" xfId="14513" xr:uid="{286B6398-E7D5-4861-BAA7-C846145BC80D}"/>
    <cellStyle name="Moneda 16 9 2" xfId="45561" xr:uid="{75DA2C29-4E3F-4BE5-B1EE-F7D83DF80190}"/>
    <cellStyle name="Moneda 16 9 3" xfId="28692" xr:uid="{EDBFE1A9-EA48-4EEE-8940-6B4691EED0EC}"/>
    <cellStyle name="Moneda 17" xfId="367" xr:uid="{F3719BE1-9640-497A-A359-85AB69363282}"/>
    <cellStyle name="Moneda 17 10" xfId="14964" xr:uid="{B08472FE-517E-4577-93E2-C4A589BE40BC}"/>
    <cellStyle name="Moneda 17 10 2" xfId="46011" xr:uid="{A54BF6EB-6964-4C33-9D45-4920FC32B9D3}"/>
    <cellStyle name="Moneda 17 10 3" xfId="29142" xr:uid="{B45C36A2-1DDC-4883-AC52-27F2B775198D}"/>
    <cellStyle name="Moneda 17 11" xfId="18175" xr:uid="{C1534E3F-0EAA-43A1-835F-051B3F5C596E}"/>
    <cellStyle name="Moneda 17 11 2" xfId="49192" xr:uid="{334F0205-A99B-4C1E-8690-3108D7A6F1F1}"/>
    <cellStyle name="Moneda 17 11 3" xfId="32323" xr:uid="{7D402C7C-E6A9-48E1-A9E8-2E5BA7F92572}"/>
    <cellStyle name="Moneda 17 12" xfId="18475" xr:uid="{AF699B42-03B4-4684-91ED-41B1292A848B}"/>
    <cellStyle name="Moneda 17 12 2" xfId="49492" xr:uid="{93DF31C4-7594-4E9F-85FB-374FB7DFDED8}"/>
    <cellStyle name="Moneda 17 12 3" xfId="32623" xr:uid="{2EC0EFCA-8230-4742-9F37-A8B798138CEC}"/>
    <cellStyle name="Moneda 17 13" xfId="18775" xr:uid="{A892F969-80E2-4518-BEE7-86DB55F98FDE}"/>
    <cellStyle name="Moneda 17 13 2" xfId="49792" xr:uid="{B6249556-E5F9-4A05-B08B-D83DB16B98E6}"/>
    <cellStyle name="Moneda 17 13 3" xfId="32923" xr:uid="{4BC51086-8A51-4B00-A1F0-74A1EDE01EE4}"/>
    <cellStyle name="Moneda 17 14" xfId="19219" xr:uid="{3F54B06A-D83D-48F8-B59E-06DD1CE01AC5}"/>
    <cellStyle name="Moneda 17 14 2" xfId="50236" xr:uid="{5E697B75-F4C0-40F2-BA73-D7553F8E324A}"/>
    <cellStyle name="Moneda 17 14 3" xfId="33367" xr:uid="{383A62C8-DC41-4052-BAF3-09EC37C51ED5}"/>
    <cellStyle name="Moneda 17 15" xfId="8198" xr:uid="{D43A0A45-663B-4E4E-ADF1-6088C17DB213}"/>
    <cellStyle name="Moneda 17 15 2" xfId="53396" xr:uid="{B17BD0C3-A72D-4ADA-BD9B-EA8ABA72D477}"/>
    <cellStyle name="Moneda 17 15 3" xfId="36527" xr:uid="{DAEA3623-F73D-4E61-AAEC-D4982B1B7433}"/>
    <cellStyle name="Moneda 17 16" xfId="36832" xr:uid="{74752D13-20B5-4A9A-B769-B1C5ECAAC113}"/>
    <cellStyle name="Moneda 17 16 2" xfId="53701" xr:uid="{DB577D56-3DFE-48D8-B678-1C60045FE726}"/>
    <cellStyle name="Moneda 17 17" xfId="37142" xr:uid="{0917B24A-20E1-449A-A2A9-710CC0D7307B}"/>
    <cellStyle name="Moneda 17 17 2" xfId="54011" xr:uid="{3047FFBB-D47B-43FC-93A2-5DAE2B62D674}"/>
    <cellStyle name="Moneda 17 18" xfId="37445" xr:uid="{E756B9E1-F0F7-4C08-8720-E2FF3BCA9714}"/>
    <cellStyle name="Moneda 17 18 2" xfId="54314" xr:uid="{90730B09-E092-4E27-A20C-9E69B60940D8}"/>
    <cellStyle name="Moneda 17 19" xfId="37745" xr:uid="{5C15BD15-ACD0-4369-AF25-B78DDF97807F}"/>
    <cellStyle name="Moneda 17 19 2" xfId="54614" xr:uid="{41DA0EAC-D72B-4BA3-AD8D-CD9CAF62D6A4}"/>
    <cellStyle name="Moneda 17 2" xfId="666" xr:uid="{0205BC08-F508-4192-B2FE-27A54955A5C8}"/>
    <cellStyle name="Moneda 17 2 2" xfId="2938" xr:uid="{EC2322BA-A7F4-42AD-9EE7-CA7C26CA4883}"/>
    <cellStyle name="Moneda 17 2 2 2" xfId="5353" xr:uid="{911A5928-429F-4A6E-953F-26444C841F19}"/>
    <cellStyle name="Moneda 17 2 2 2 2" xfId="13336" xr:uid="{0B9279A5-7E56-4C68-8CE3-24AF7EDFA460}"/>
    <cellStyle name="Moneda 17 2 2 2 2 2" xfId="44384" xr:uid="{C4A9FBC8-AD05-4210-AD00-0A3313B33437}"/>
    <cellStyle name="Moneda 17 2 2 2 3" xfId="27515" xr:uid="{38AFF6FD-F085-4ABB-81E2-DC9CA3271FA5}"/>
    <cellStyle name="Moneda 17 2 2 3" xfId="7767" xr:uid="{6B97DBF2-1335-4C75-84AF-E011B34B9604}"/>
    <cellStyle name="Moneda 17 2 2 3 2" xfId="16944" xr:uid="{33852782-B61A-4469-AA0A-3C6D4626533D}"/>
    <cellStyle name="Moneda 17 2 2 3 2 2" xfId="47991" xr:uid="{F0FBA7BD-7EFC-45AF-B599-EA35C4759448}"/>
    <cellStyle name="Moneda 17 2 2 3 3" xfId="31122" xr:uid="{7079EDD2-1B9D-4546-87D8-4448C3BDC5DD}"/>
    <cellStyle name="Moneda 17 2 2 4" xfId="21199" xr:uid="{7D11C839-3EAB-4E9C-B0B6-63F24703F95C}"/>
    <cellStyle name="Moneda 17 2 2 4 2" xfId="52216" xr:uid="{731C47CD-E64B-458A-975B-5D8E581AD671}"/>
    <cellStyle name="Moneda 17 2 2 4 3" xfId="35347" xr:uid="{09D05A48-9BF9-402E-8837-8C7E2A97AB3D}"/>
    <cellStyle name="Moneda 17 2 2 5" xfId="10178" xr:uid="{5DA5C395-13EC-43AE-BDFB-9F5FA82977E8}"/>
    <cellStyle name="Moneda 17 2 2 5 2" xfId="41230" xr:uid="{3BEAF86F-3C5F-4DD0-B755-F25D3B6CB99B}"/>
    <cellStyle name="Moneda 17 2 2 6" xfId="24361" xr:uid="{069AB313-8E78-402E-96D3-28A7E3BD0A7B}"/>
    <cellStyle name="Moneda 17 2 3" xfId="1985" xr:uid="{C6FDC5BC-A9A7-49EB-A6AB-BAF681CD5E5B}"/>
    <cellStyle name="Moneda 17 2 3 2" xfId="4400" xr:uid="{706FD54E-06F6-4E80-89A2-E023880ACDB6}"/>
    <cellStyle name="Moneda 17 2 3 2 2" xfId="12383" xr:uid="{C29FC46E-7B00-49B1-8B2A-B36802D85D4B}"/>
    <cellStyle name="Moneda 17 2 3 2 2 2" xfId="43431" xr:uid="{AE2BEF48-A73E-4DEA-B0FA-ABB82E1FEBF5}"/>
    <cellStyle name="Moneda 17 2 3 2 3" xfId="26562" xr:uid="{98DE7FA7-2440-4F2B-9D49-BD09D62C636D}"/>
    <cellStyle name="Moneda 17 2 3 3" xfId="6814" xr:uid="{931BA4DE-C315-4D19-96CE-84A3BDABCB45}"/>
    <cellStyle name="Moneda 17 2 3 3 2" xfId="15991" xr:uid="{F6C2579D-C215-454E-9BC1-261588C9E9BD}"/>
    <cellStyle name="Moneda 17 2 3 3 2 2" xfId="47038" xr:uid="{314D6A48-32C2-4DB1-9DC1-D42A11388355}"/>
    <cellStyle name="Moneda 17 2 3 3 3" xfId="30169" xr:uid="{5D277ABA-822C-446B-9206-AD639584330D}"/>
    <cellStyle name="Moneda 17 2 3 4" xfId="20246" xr:uid="{09F1DC09-F7A7-4D33-A8D4-BA1BD909FD2B}"/>
    <cellStyle name="Moneda 17 2 3 4 2" xfId="51263" xr:uid="{1E979D24-5D3C-4501-8AF8-B37FAA4C438C}"/>
    <cellStyle name="Moneda 17 2 3 4 3" xfId="34394" xr:uid="{28FEA4ED-B33C-4F30-8E70-F330F95F1111}"/>
    <cellStyle name="Moneda 17 2 3 5" xfId="9225" xr:uid="{91DB8A3A-E13E-4590-9DA3-739E3E06DE48}"/>
    <cellStyle name="Moneda 17 2 3 5 2" xfId="40277" xr:uid="{76B9DB0E-971D-4A18-A9A6-06884C79C864}"/>
    <cellStyle name="Moneda 17 2 3 6" xfId="23408" xr:uid="{41700BE9-614D-44B7-811B-4A92F048DFC9}"/>
    <cellStyle name="Moneda 17 2 4" xfId="1255" xr:uid="{F272EB74-06DE-43D9-8D64-62BA0C7AA784}"/>
    <cellStyle name="Moneda 17 2 4 2" xfId="11654" xr:uid="{6187AD2C-C33A-4A8B-B4EB-90764CDF03B8}"/>
    <cellStyle name="Moneda 17 2 4 2 2" xfId="42702" xr:uid="{B65CC597-66C3-48F7-8260-46D0E3B76CFF}"/>
    <cellStyle name="Moneda 17 2 4 3" xfId="25833" xr:uid="{D72091E9-CC19-4545-8DDE-3ACA0431D315}"/>
    <cellStyle name="Moneda 17 2 5" xfId="3670" xr:uid="{DFE84DB8-A1AC-4410-8630-A343AE9FB1E0}"/>
    <cellStyle name="Moneda 17 2 5 2" xfId="15262" xr:uid="{E4617762-73B9-4BFD-BDD6-8B970CA3DA71}"/>
    <cellStyle name="Moneda 17 2 5 2 2" xfId="46309" xr:uid="{B0D31626-94E7-4589-9FAA-77497EFF730A}"/>
    <cellStyle name="Moneda 17 2 5 3" xfId="29440" xr:uid="{02752CFE-D850-412D-B8ED-E086580CE264}"/>
    <cellStyle name="Moneda 17 2 6" xfId="6085" xr:uid="{ABB64936-5DBC-485C-9134-A076DCDB12DC}"/>
    <cellStyle name="Moneda 17 2 6 2" xfId="19517" xr:uid="{36D6F66D-CF14-4438-9F0B-1EDA89DC5343}"/>
    <cellStyle name="Moneda 17 2 6 2 2" xfId="50534" xr:uid="{2A6EB4CD-7B56-4EEA-9A5C-514E8EF8B880}"/>
    <cellStyle name="Moneda 17 2 6 3" xfId="33665" xr:uid="{202A422A-9052-494E-ABD7-4D29C848A008}"/>
    <cellStyle name="Moneda 17 2 7" xfId="8496" xr:uid="{5663DB95-5A77-4AB9-9E62-081652BB2254}"/>
    <cellStyle name="Moneda 17 2 7 2" xfId="39548" xr:uid="{92C0482A-373B-4B5D-B538-07F8D5CB20E8}"/>
    <cellStyle name="Moneda 17 2 8" xfId="22679" xr:uid="{7EAD4DDE-F44E-4AAC-9368-27070303C29F}"/>
    <cellStyle name="Moneda 17 20" xfId="38047" xr:uid="{F734AB41-FAD6-4F52-B0BC-35E0AA6F6A45}"/>
    <cellStyle name="Moneda 17 20 2" xfId="54916" xr:uid="{F1996F5A-F951-4F86-B5EC-B34C038DF15B}"/>
    <cellStyle name="Moneda 17 21" xfId="38349" xr:uid="{E6410713-0E3A-404A-BB0C-4B66AC38196D}"/>
    <cellStyle name="Moneda 17 21 2" xfId="55218" xr:uid="{17F0D081-0CAC-4CB5-A03B-0739A5093D87}"/>
    <cellStyle name="Moneda 17 22" xfId="38649" xr:uid="{B47CD2C3-FD08-4E28-93BF-67E3ACC6CB39}"/>
    <cellStyle name="Moneda 17 22 2" xfId="55518" xr:uid="{26BADAB8-A0D4-4196-9545-8A5619A7E08B}"/>
    <cellStyle name="Moneda 17 23" xfId="38949" xr:uid="{6B973AE0-2E5E-49F8-A97A-A056D27E490C}"/>
    <cellStyle name="Moneda 17 23 2" xfId="55818" xr:uid="{80229611-88BD-420C-8BA3-214B301A60A3}"/>
    <cellStyle name="Moneda 17 24" xfId="39250" xr:uid="{E7F4160B-C5A9-46FD-BF0B-8E301CF19712}"/>
    <cellStyle name="Moneda 17 25" xfId="22381" xr:uid="{3E5B62E5-913F-400B-BEDA-27F242C81F78}"/>
    <cellStyle name="Moneda 17 3" xfId="2287" xr:uid="{D97F28DC-DC8D-4695-B2A7-890F968A270B}"/>
    <cellStyle name="Moneda 17 3 2" xfId="4702" xr:uid="{2CD1D9E8-093A-425C-8624-7F35A8A1044B}"/>
    <cellStyle name="Moneda 17 3 2 2" xfId="12685" xr:uid="{4819D7EF-655F-4DEF-8E97-12800DA2811A}"/>
    <cellStyle name="Moneda 17 3 2 2 2" xfId="43733" xr:uid="{2D5E4915-DA1F-4987-83BF-A1958EBE3C30}"/>
    <cellStyle name="Moneda 17 3 2 3" xfId="26864" xr:uid="{51A31F29-D0C5-4BC6-A235-469FDAD8487A}"/>
    <cellStyle name="Moneda 17 3 3" xfId="7116" xr:uid="{FD18B9FD-4F98-41C3-AECD-BBEE24C141FC}"/>
    <cellStyle name="Moneda 17 3 3 2" xfId="16293" xr:uid="{2A8880C5-7F15-4A97-8562-251C226439C7}"/>
    <cellStyle name="Moneda 17 3 3 2 2" xfId="47340" xr:uid="{5AA3160B-423E-4CC2-A796-E67ABE22E981}"/>
    <cellStyle name="Moneda 17 3 3 3" xfId="30471" xr:uid="{EDE3A019-49C9-4D66-BCAD-C9E6566647E3}"/>
    <cellStyle name="Moneda 17 3 4" xfId="20548" xr:uid="{C9554437-08FB-4231-8468-0A365EAF6F7E}"/>
    <cellStyle name="Moneda 17 3 4 2" xfId="51565" xr:uid="{8EA2767B-DEDA-4318-A4D7-C92230D780E5}"/>
    <cellStyle name="Moneda 17 3 4 3" xfId="34696" xr:uid="{805347E1-8C49-486E-8F0F-10958D97068F}"/>
    <cellStyle name="Moneda 17 3 5" xfId="9527" xr:uid="{83799054-F4DB-4BAD-8512-B15B8694FEE6}"/>
    <cellStyle name="Moneda 17 3 5 2" xfId="40579" xr:uid="{3986BBC6-1041-4208-94D4-3D44CB901A75}"/>
    <cellStyle name="Moneda 17 3 6" xfId="23710" xr:uid="{53B3968D-EBCE-4FFC-ABD7-A6B937CBBC8A}"/>
    <cellStyle name="Moneda 17 4" xfId="2640" xr:uid="{72EC87BE-B783-4E77-B9FD-1ED88813EFDF}"/>
    <cellStyle name="Moneda 17 4 2" xfId="5055" xr:uid="{1F87C44F-E953-4142-8E76-A39FFFEC7AA2}"/>
    <cellStyle name="Moneda 17 4 2 2" xfId="13038" xr:uid="{07AF2F42-9BD4-4560-BF44-3D271043DF07}"/>
    <cellStyle name="Moneda 17 4 2 2 2" xfId="44086" xr:uid="{3CCF2EB4-A90E-44E6-8DD9-7E7A17F6CBFF}"/>
    <cellStyle name="Moneda 17 4 2 3" xfId="27217" xr:uid="{27175791-0A4A-4AC1-A540-1668F64FCCFC}"/>
    <cellStyle name="Moneda 17 4 3" xfId="7469" xr:uid="{1B7DD4F1-C496-4805-92EF-2C7E316C192D}"/>
    <cellStyle name="Moneda 17 4 3 2" xfId="16646" xr:uid="{C49F59CD-3707-4BE9-A165-BA71414E9BD7}"/>
    <cellStyle name="Moneda 17 4 3 2 2" xfId="47693" xr:uid="{2B61A61A-56FE-40D6-8954-177046A99133}"/>
    <cellStyle name="Moneda 17 4 3 3" xfId="30824" xr:uid="{DE6D71BC-C1DA-4D02-920E-EFA3AEA50AE8}"/>
    <cellStyle name="Moneda 17 4 4" xfId="20901" xr:uid="{F3A07BFB-0374-4B59-AC44-EF38A0B28320}"/>
    <cellStyle name="Moneda 17 4 4 2" xfId="51918" xr:uid="{FF899051-59A2-4507-B448-96B80B548708}"/>
    <cellStyle name="Moneda 17 4 4 3" xfId="35049" xr:uid="{A36EE63E-A0F0-4172-872E-655234D13DE8}"/>
    <cellStyle name="Moneda 17 4 5" xfId="9880" xr:uid="{A761E01C-A49D-4207-8101-045744371592}"/>
    <cellStyle name="Moneda 17 4 5 2" xfId="40932" xr:uid="{95DAB64B-C161-4643-ABC9-6A2AE499C4C6}"/>
    <cellStyle name="Moneda 17 4 6" xfId="24063" xr:uid="{7D28ECFD-6240-445C-BFF9-BA7CA9390CAF}"/>
    <cellStyle name="Moneda 17 5" xfId="1633" xr:uid="{FFFEB95D-6B7C-4961-B526-DB53B113F0A6}"/>
    <cellStyle name="Moneda 17 5 2" xfId="4048" xr:uid="{BD9EDA25-CF95-45DC-AFCC-D5CD2C8D081D}"/>
    <cellStyle name="Moneda 17 5 2 2" xfId="12031" xr:uid="{CAAD02A9-309B-4CD2-A2D2-ABDB98EAE261}"/>
    <cellStyle name="Moneda 17 5 2 2 2" xfId="43079" xr:uid="{4FF39145-3CF2-47D4-BB88-394B1FA79F8F}"/>
    <cellStyle name="Moneda 17 5 2 3" xfId="26210" xr:uid="{E7F6F9F6-ADF0-4096-AFE0-91C2425F363C}"/>
    <cellStyle name="Moneda 17 5 3" xfId="6462" xr:uid="{DBCCE9DA-6882-4A2D-B42C-7C062F3EB8E3}"/>
    <cellStyle name="Moneda 17 5 3 2" xfId="15639" xr:uid="{651004AA-705F-4818-9523-AEC52AD72BF3}"/>
    <cellStyle name="Moneda 17 5 3 2 2" xfId="46686" xr:uid="{8B7A8B74-3EA8-403A-A15D-ABD97AD04993}"/>
    <cellStyle name="Moneda 17 5 3 3" xfId="29817" xr:uid="{47D986A1-9061-414F-946E-7A1923113DBB}"/>
    <cellStyle name="Moneda 17 5 4" xfId="19894" xr:uid="{96313A20-4A5A-4085-8C9C-3D746A032803}"/>
    <cellStyle name="Moneda 17 5 4 2" xfId="50911" xr:uid="{5F3EA0EA-944E-40AA-8E64-98DF58C29C3A}"/>
    <cellStyle name="Moneda 17 5 4 3" xfId="34042" xr:uid="{1A8FFD1A-84C0-46D9-BEC9-8AFCC2CAA76F}"/>
    <cellStyle name="Moneda 17 5 5" xfId="8873" xr:uid="{47743AD5-859B-4C0E-A231-A8EA08EAAAD9}"/>
    <cellStyle name="Moneda 17 5 5 2" xfId="39925" xr:uid="{E60BBFA3-0F61-4913-B24E-044E49A8E2DA}"/>
    <cellStyle name="Moneda 17 5 6" xfId="23056" xr:uid="{6C723095-636D-4188-900B-4DD66B559B25}"/>
    <cellStyle name="Moneda 17 6" xfId="957" xr:uid="{0F503A2A-3BDB-4359-8035-C87BD1D7F204}"/>
    <cellStyle name="Moneda 17 6 2" xfId="13770" xr:uid="{DFD5EC52-7739-4FC7-82A1-9D909849AA2B}"/>
    <cellStyle name="Moneda 17 6 2 2" xfId="44818" xr:uid="{69574719-E031-45C4-AF83-7FF8C21AF936}"/>
    <cellStyle name="Moneda 17 6 2 3" xfId="27949" xr:uid="{A36D3220-B841-4D01-AFDB-BD30426E1E37}"/>
    <cellStyle name="Moneda 17 6 3" xfId="17378" xr:uid="{9F445EDA-CAC8-43AA-811B-3669C61BD059}"/>
    <cellStyle name="Moneda 17 6 3 2" xfId="48425" xr:uid="{8C0564F8-681D-4632-AEC1-1001554676D0}"/>
    <cellStyle name="Moneda 17 6 3 3" xfId="31556" xr:uid="{9260B5F6-17B8-4F13-B03C-468FC38BD567}"/>
    <cellStyle name="Moneda 17 6 4" xfId="21633" xr:uid="{F6035EB1-C839-4669-AEED-F160DED8D173}"/>
    <cellStyle name="Moneda 17 6 4 2" xfId="52650" xr:uid="{AA1A6F5A-BBE5-4F16-8665-AB9071BBA3D5}"/>
    <cellStyle name="Moneda 17 6 4 3" xfId="35781" xr:uid="{B87CF7A8-0DE4-4D57-8358-EC5C02C87FF1}"/>
    <cellStyle name="Moneda 17 6 5" xfId="10612" xr:uid="{435B8153-8324-4B90-9FE6-F65E6BA4918F}"/>
    <cellStyle name="Moneda 17 6 5 2" xfId="41664" xr:uid="{F8B01DAB-1E67-4BAA-88F0-AB31E41C4CE5}"/>
    <cellStyle name="Moneda 17 6 6" xfId="24795" xr:uid="{04B1B3A5-E11A-43A1-9B16-C45948A40648}"/>
    <cellStyle name="Moneda 17 7" xfId="3372" xr:uid="{38A44B2B-3057-49DB-814A-5C318B782290}"/>
    <cellStyle name="Moneda 17 7 2" xfId="14067" xr:uid="{65C87D71-6FDA-477B-9ECA-99AE25F460FF}"/>
    <cellStyle name="Moneda 17 7 2 2" xfId="45115" xr:uid="{F41ECED4-79FE-439C-858B-6F3862A61E82}"/>
    <cellStyle name="Moneda 17 7 2 3" xfId="28246" xr:uid="{FB388100-58B0-49A9-A232-4802199DDF89}"/>
    <cellStyle name="Moneda 17 7 3" xfId="17675" xr:uid="{6433D20B-ABF9-4D47-8687-9BFF66A286E9}"/>
    <cellStyle name="Moneda 17 7 3 2" xfId="48722" xr:uid="{AE3C77B3-63F5-489F-AC7F-1EAF99A4E9AE}"/>
    <cellStyle name="Moneda 17 7 3 3" xfId="31853" xr:uid="{3EE3E79B-60F3-41B4-8905-689CBD77A305}"/>
    <cellStyle name="Moneda 17 7 4" xfId="21930" xr:uid="{804CAF55-D3B7-4B51-86FD-A447F98E4E6F}"/>
    <cellStyle name="Moneda 17 7 4 2" xfId="52947" xr:uid="{791D710D-2D13-47FF-9870-9048BE7C3946}"/>
    <cellStyle name="Moneda 17 7 4 3" xfId="36078" xr:uid="{B337F873-283D-4024-A402-689302713E0C}"/>
    <cellStyle name="Moneda 17 7 5" xfId="10909" xr:uid="{35008B00-8964-45AB-8C6F-426056EC4788}"/>
    <cellStyle name="Moneda 17 7 5 2" xfId="41961" xr:uid="{D5EB9804-7AEE-4B26-B787-504C0479299C}"/>
    <cellStyle name="Moneda 17 7 6" xfId="25092" xr:uid="{69289EDA-A717-48CC-BF36-162543A17CC4}"/>
    <cellStyle name="Moneda 17 8" xfId="5787" xr:uid="{E6BB7E5F-CAA2-4836-9A2F-54F5A3671C39}"/>
    <cellStyle name="Moneda 17 8 2" xfId="11356" xr:uid="{2E1671B3-3B48-4120-91A8-1CC6045739F6}"/>
    <cellStyle name="Moneda 17 8 2 2" xfId="42404" xr:uid="{2B8D08C0-7461-4991-89FB-7A1FBF0DF3B0}"/>
    <cellStyle name="Moneda 17 8 3" xfId="25535" xr:uid="{A48F7869-FFFE-4F03-974B-4E9138968374}"/>
    <cellStyle name="Moneda 17 9" xfId="14514" xr:uid="{3537469A-529F-44C4-87E2-8DF217F5841E}"/>
    <cellStyle name="Moneda 17 9 2" xfId="45562" xr:uid="{739576F9-1CFB-4C29-9C37-4C2F98147E57}"/>
    <cellStyle name="Moneda 17 9 3" xfId="28693" xr:uid="{B2164143-3653-4B49-A5D4-A4BEF3817C6B}"/>
    <cellStyle name="Moneda 18" xfId="369" xr:uid="{5AACCDA3-D646-4066-96D8-9AD1548FDCD5}"/>
    <cellStyle name="Moneda 18 10" xfId="14966" xr:uid="{978ED895-0A2E-4BC0-8F12-B951D2209336}"/>
    <cellStyle name="Moneda 18 10 2" xfId="46013" xr:uid="{54C5FD1C-9999-47AC-849A-A2B4B9A84D5D}"/>
    <cellStyle name="Moneda 18 10 3" xfId="29144" xr:uid="{7D30A306-01D6-49FD-867B-836A76DEBE2E}"/>
    <cellStyle name="Moneda 18 11" xfId="18176" xr:uid="{3A53C49E-B29B-40A6-9454-C83FD96EA340}"/>
    <cellStyle name="Moneda 18 11 2" xfId="49193" xr:uid="{51254BDA-6E03-419A-A247-348DF5D70666}"/>
    <cellStyle name="Moneda 18 11 3" xfId="32324" xr:uid="{B95E6B61-CA05-4395-8BDE-0AF8A20960D4}"/>
    <cellStyle name="Moneda 18 12" xfId="18476" xr:uid="{CCB03C90-0D3B-4B88-923D-0E772978F122}"/>
    <cellStyle name="Moneda 18 12 2" xfId="49493" xr:uid="{07F88F20-549A-4370-8929-B822C29CC842}"/>
    <cellStyle name="Moneda 18 12 3" xfId="32624" xr:uid="{DC12EBEE-D447-4E1D-9F94-8A3A0B92D916}"/>
    <cellStyle name="Moneda 18 13" xfId="18776" xr:uid="{6317D37A-F2E5-46FC-B7DC-A919B813E990}"/>
    <cellStyle name="Moneda 18 13 2" xfId="49793" xr:uid="{2AB936C6-B97A-4690-90EA-9A6DA56BCD7A}"/>
    <cellStyle name="Moneda 18 13 3" xfId="32924" xr:uid="{CE737720-5286-435B-A3DE-508750A58A2A}"/>
    <cellStyle name="Moneda 18 14" xfId="19221" xr:uid="{8D4B6345-2DCC-45CC-8162-0E01264A8DEB}"/>
    <cellStyle name="Moneda 18 14 2" xfId="50238" xr:uid="{D910C87A-AB37-49C1-910F-81E416BDE345}"/>
    <cellStyle name="Moneda 18 14 3" xfId="33369" xr:uid="{E2C0245A-A950-4CA1-B34A-8DE0EBDDABC3}"/>
    <cellStyle name="Moneda 18 15" xfId="8200" xr:uid="{A307407B-8D4C-42F0-B8C5-A0E5C84C15E4}"/>
    <cellStyle name="Moneda 18 15 2" xfId="53397" xr:uid="{4ED5AE3D-2582-442D-8928-A3EFA311FB10}"/>
    <cellStyle name="Moneda 18 15 3" xfId="36528" xr:uid="{4C1ABC24-ACFE-4B62-9790-ED47CB94B546}"/>
    <cellStyle name="Moneda 18 16" xfId="36833" xr:uid="{19D5300E-0E7F-43E5-BFCF-0ECBD92231D6}"/>
    <cellStyle name="Moneda 18 16 2" xfId="53702" xr:uid="{46A7CA26-969A-40A8-B290-57B429AD3BCF}"/>
    <cellStyle name="Moneda 18 17" xfId="37143" xr:uid="{DD6EEE38-5920-46B5-A05E-597831E80293}"/>
    <cellStyle name="Moneda 18 17 2" xfId="54012" xr:uid="{C1B45DC9-6E59-4BDB-9344-96A8F3E67F91}"/>
    <cellStyle name="Moneda 18 18" xfId="37446" xr:uid="{84064390-6434-462A-B6B8-34232056F467}"/>
    <cellStyle name="Moneda 18 18 2" xfId="54315" xr:uid="{09E10E7A-21BB-4E6A-B189-8D8E2893E9CB}"/>
    <cellStyle name="Moneda 18 19" xfId="37746" xr:uid="{A0449332-AFC1-4434-8065-6A6DBD0606E1}"/>
    <cellStyle name="Moneda 18 19 2" xfId="54615" xr:uid="{5061242E-FBC7-47AB-9409-2C17EBA6C2E0}"/>
    <cellStyle name="Moneda 18 2" xfId="667" xr:uid="{16ABFF82-87A3-412E-A3BF-90E1D905293F}"/>
    <cellStyle name="Moneda 18 2 2" xfId="2939" xr:uid="{C81A788A-1399-4699-BD29-CFAEF742F8B4}"/>
    <cellStyle name="Moneda 18 2 2 2" xfId="5354" xr:uid="{607C657C-AC38-4EFB-AC8E-8971F7121775}"/>
    <cellStyle name="Moneda 18 2 2 2 2" xfId="13337" xr:uid="{E282BAC8-83CD-4CE9-AE68-960A6910ED7A}"/>
    <cellStyle name="Moneda 18 2 2 2 2 2" xfId="44385" xr:uid="{F69C2D5E-976E-4B93-894C-ECB8775041D5}"/>
    <cellStyle name="Moneda 18 2 2 2 3" xfId="27516" xr:uid="{069A0D52-2631-4EC5-A1BD-8537337BBF72}"/>
    <cellStyle name="Moneda 18 2 2 3" xfId="7768" xr:uid="{6C541D09-68D0-4C1A-AFD0-0D71B031A85F}"/>
    <cellStyle name="Moneda 18 2 2 3 2" xfId="16945" xr:uid="{498F278F-FD9A-4083-A657-CA83FF4E347B}"/>
    <cellStyle name="Moneda 18 2 2 3 2 2" xfId="47992" xr:uid="{2B571E71-9182-4271-84DB-FEE53FB653D1}"/>
    <cellStyle name="Moneda 18 2 2 3 3" xfId="31123" xr:uid="{729B3223-C851-4C90-8DE0-CC90544C0F4D}"/>
    <cellStyle name="Moneda 18 2 2 4" xfId="21200" xr:uid="{3893CC90-9CB2-4AA5-83E4-A4C9C44F7FDA}"/>
    <cellStyle name="Moneda 18 2 2 4 2" xfId="52217" xr:uid="{4D62DD27-EF3E-474E-9878-50155860CC87}"/>
    <cellStyle name="Moneda 18 2 2 4 3" xfId="35348" xr:uid="{C279E4DF-9B5A-46EC-A09C-82E8AE33205F}"/>
    <cellStyle name="Moneda 18 2 2 5" xfId="10179" xr:uid="{4E50FC3F-5086-49DC-B877-9EC741217EB1}"/>
    <cellStyle name="Moneda 18 2 2 5 2" xfId="41231" xr:uid="{DF23FE5B-6EF3-4336-90B5-DD10AF2E1D04}"/>
    <cellStyle name="Moneda 18 2 2 6" xfId="24362" xr:uid="{1AC00718-818F-4BB6-BD1F-930E1F93AFED}"/>
    <cellStyle name="Moneda 18 2 3" xfId="1987" xr:uid="{D801B4F7-6832-41E2-AA89-EBA3F33A4C41}"/>
    <cellStyle name="Moneda 18 2 3 2" xfId="4402" xr:uid="{99ED6B32-F8B2-4AE1-A7B7-B663983B3402}"/>
    <cellStyle name="Moneda 18 2 3 2 2" xfId="12385" xr:uid="{25199BFB-9E28-4CD5-93CE-950F44BCA700}"/>
    <cellStyle name="Moneda 18 2 3 2 2 2" xfId="43433" xr:uid="{208786E1-57F9-4228-B5F0-C32F6263F710}"/>
    <cellStyle name="Moneda 18 2 3 2 3" xfId="26564" xr:uid="{1B9FD8B4-6044-4F9F-A490-B46A92DAC267}"/>
    <cellStyle name="Moneda 18 2 3 3" xfId="6816" xr:uid="{B43DC21A-9A67-4AFD-86F9-5DA4DFAF89D9}"/>
    <cellStyle name="Moneda 18 2 3 3 2" xfId="15993" xr:uid="{63865377-CDC5-451D-AC9F-3CE783D840E8}"/>
    <cellStyle name="Moneda 18 2 3 3 2 2" xfId="47040" xr:uid="{AEC3B3D9-3400-4BB3-8DBE-6443633251A6}"/>
    <cellStyle name="Moneda 18 2 3 3 3" xfId="30171" xr:uid="{6A81276C-BAE7-4B8A-9874-2885EBCECE89}"/>
    <cellStyle name="Moneda 18 2 3 4" xfId="20248" xr:uid="{2E9E480D-1AAB-4038-8E75-AC11913886CC}"/>
    <cellStyle name="Moneda 18 2 3 4 2" xfId="51265" xr:uid="{96FE70CB-564D-462E-8208-5CC6304C8160}"/>
    <cellStyle name="Moneda 18 2 3 4 3" xfId="34396" xr:uid="{CD533A8F-7623-4C7B-9D42-D642D3E5BFD6}"/>
    <cellStyle name="Moneda 18 2 3 5" xfId="9227" xr:uid="{3F7C41A9-10F8-47B7-83A6-50E2FC13E72B}"/>
    <cellStyle name="Moneda 18 2 3 5 2" xfId="40279" xr:uid="{D83522D3-58A9-4933-97E5-62CC60460632}"/>
    <cellStyle name="Moneda 18 2 3 6" xfId="23410" xr:uid="{1B42F280-EBD0-4342-9694-0D2105B760DF}"/>
    <cellStyle name="Moneda 18 2 4" xfId="1256" xr:uid="{C8773D83-EB72-4CB2-A0A9-8B571AF2CBB5}"/>
    <cellStyle name="Moneda 18 2 4 2" xfId="11655" xr:uid="{6464810E-8F74-458F-9426-A3677B4E84F5}"/>
    <cellStyle name="Moneda 18 2 4 2 2" xfId="42703" xr:uid="{7D650B2B-D5AD-4D79-AF12-56C9F553B2AB}"/>
    <cellStyle name="Moneda 18 2 4 3" xfId="25834" xr:uid="{B547FAC9-3CEF-4919-AB75-EEBD20DFF768}"/>
    <cellStyle name="Moneda 18 2 5" xfId="3671" xr:uid="{4D420CD4-CBE1-4EC7-BB2A-3C891DFE0311}"/>
    <cellStyle name="Moneda 18 2 5 2" xfId="15263" xr:uid="{C6DB1AB4-679B-476D-8107-DB919BBD4BD6}"/>
    <cellStyle name="Moneda 18 2 5 2 2" xfId="46310" xr:uid="{37B22C7B-FE0E-41F4-A479-06339D1B0801}"/>
    <cellStyle name="Moneda 18 2 5 3" xfId="29441" xr:uid="{894E09BB-0362-4FEB-94E4-A40494A8993D}"/>
    <cellStyle name="Moneda 18 2 6" xfId="6086" xr:uid="{C8A6DA29-B950-4341-839B-C485D03EF56E}"/>
    <cellStyle name="Moneda 18 2 6 2" xfId="19518" xr:uid="{531042CD-67E6-4012-B6EE-44AAAEC83D24}"/>
    <cellStyle name="Moneda 18 2 6 2 2" xfId="50535" xr:uid="{D4337B26-AF08-48D2-AC67-8D28850D7962}"/>
    <cellStyle name="Moneda 18 2 6 3" xfId="33666" xr:uid="{C1FA6CCA-0F2C-4ECC-9228-6B9EDD28D631}"/>
    <cellStyle name="Moneda 18 2 7" xfId="8497" xr:uid="{5877FD81-3F43-4A8B-9092-C6EC35B7C727}"/>
    <cellStyle name="Moneda 18 2 7 2" xfId="39549" xr:uid="{7DCC1B12-DCC5-4C3D-864C-B821DFB60D9C}"/>
    <cellStyle name="Moneda 18 2 8" xfId="22680" xr:uid="{E67D7B67-A39A-498E-8398-4040FB93C3C8}"/>
    <cellStyle name="Moneda 18 20" xfId="38048" xr:uid="{A767F4DD-C6CE-4353-89E1-BABD328177BF}"/>
    <cellStyle name="Moneda 18 20 2" xfId="54917" xr:uid="{D53C79A9-A961-4395-B2F8-805D2B036A8B}"/>
    <cellStyle name="Moneda 18 21" xfId="38350" xr:uid="{18CCDB6C-65AE-4EAF-8090-DDEB55255522}"/>
    <cellStyle name="Moneda 18 21 2" xfId="55219" xr:uid="{E756BAA2-FD81-4EE0-BADA-7E1220258C3E}"/>
    <cellStyle name="Moneda 18 22" xfId="38650" xr:uid="{26086036-B8D5-4304-93B3-9A377F4C6500}"/>
    <cellStyle name="Moneda 18 22 2" xfId="55519" xr:uid="{D5E5314B-8B06-45EB-8FEE-1325F9F9D380}"/>
    <cellStyle name="Moneda 18 23" xfId="38950" xr:uid="{B59A23C8-2049-489C-B2E4-9AC361154520}"/>
    <cellStyle name="Moneda 18 23 2" xfId="55819" xr:uid="{E585A436-155E-4352-8413-40EF577447E2}"/>
    <cellStyle name="Moneda 18 24" xfId="39252" xr:uid="{9AEB1851-8749-4390-B6B3-63DFEB0638FA}"/>
    <cellStyle name="Moneda 18 25" xfId="22383" xr:uid="{0E2F78CF-36B6-45F7-A013-DC11C9A96F7D}"/>
    <cellStyle name="Moneda 18 3" xfId="2289" xr:uid="{9C56758A-2C84-4008-99D0-20021D3DBEC5}"/>
    <cellStyle name="Moneda 18 3 2" xfId="4704" xr:uid="{B4FD61B5-B330-4B8C-8BD8-C1BDEB3D6C82}"/>
    <cellStyle name="Moneda 18 3 2 2" xfId="12687" xr:uid="{CB30F567-BB29-4562-AE6F-B4C3C7400506}"/>
    <cellStyle name="Moneda 18 3 2 2 2" xfId="43735" xr:uid="{ADC5F941-812C-4C3C-8857-E737D719F675}"/>
    <cellStyle name="Moneda 18 3 2 3" xfId="26866" xr:uid="{A8CDA4FB-4A93-4A07-BCB3-6AD5EC509309}"/>
    <cellStyle name="Moneda 18 3 3" xfId="7118" xr:uid="{FF7D3240-E092-4732-B42E-0FF82D64EC83}"/>
    <cellStyle name="Moneda 18 3 3 2" xfId="16295" xr:uid="{83FD5801-1CED-41D6-A259-E88C56DAE9AC}"/>
    <cellStyle name="Moneda 18 3 3 2 2" xfId="47342" xr:uid="{85F7EF78-A75D-4C4B-9B23-01543CB10B6F}"/>
    <cellStyle name="Moneda 18 3 3 3" xfId="30473" xr:uid="{9E378961-3CCD-471C-845A-FA823A2CC279}"/>
    <cellStyle name="Moneda 18 3 4" xfId="20550" xr:uid="{6B2AAEB6-746E-4C5C-85AF-444070BE26BF}"/>
    <cellStyle name="Moneda 18 3 4 2" xfId="51567" xr:uid="{CFD01384-680E-41C4-8693-7ADB446738C2}"/>
    <cellStyle name="Moneda 18 3 4 3" xfId="34698" xr:uid="{BB3929C5-108C-4D13-88F3-32BD7ACF7A76}"/>
    <cellStyle name="Moneda 18 3 5" xfId="9529" xr:uid="{4E971DE2-FCED-4757-9C49-C61869BBDAEB}"/>
    <cellStyle name="Moneda 18 3 5 2" xfId="40581" xr:uid="{2363A8C7-5D06-4C35-85A9-E42A3DD16D38}"/>
    <cellStyle name="Moneda 18 3 6" xfId="23712" xr:uid="{C3EB32F8-61B1-4139-A0A2-65C345A014CB}"/>
    <cellStyle name="Moneda 18 4" xfId="2642" xr:uid="{52E7A3BD-26F9-4C32-BEE8-737836688C97}"/>
    <cellStyle name="Moneda 18 4 2" xfId="5057" xr:uid="{BE8FD84D-A175-4129-9D6C-A70B0A7B3F60}"/>
    <cellStyle name="Moneda 18 4 2 2" xfId="13040" xr:uid="{5BB91FB9-0CE1-443D-A4D8-ECA14730002A}"/>
    <cellStyle name="Moneda 18 4 2 2 2" xfId="44088" xr:uid="{45C34257-7F4D-45BF-A816-AA1A39E1F035}"/>
    <cellStyle name="Moneda 18 4 2 3" xfId="27219" xr:uid="{F2175018-67CD-48F5-B055-8D9F358F2044}"/>
    <cellStyle name="Moneda 18 4 3" xfId="7471" xr:uid="{8934E78B-10F4-4212-82DB-B63C91F29547}"/>
    <cellStyle name="Moneda 18 4 3 2" xfId="16648" xr:uid="{879024F5-E5EB-4D58-9017-3869DE2F9938}"/>
    <cellStyle name="Moneda 18 4 3 2 2" xfId="47695" xr:uid="{B1B70140-3A71-43E5-8D7E-E9EC817B566D}"/>
    <cellStyle name="Moneda 18 4 3 3" xfId="30826" xr:uid="{7E9ED420-AE91-4264-88FB-D355EED8529B}"/>
    <cellStyle name="Moneda 18 4 4" xfId="20903" xr:uid="{DC433EE6-B734-4F5A-BB14-5C1319C38550}"/>
    <cellStyle name="Moneda 18 4 4 2" xfId="51920" xr:uid="{90A40939-8372-4677-98D9-BCD4D5A9DB6A}"/>
    <cellStyle name="Moneda 18 4 4 3" xfId="35051" xr:uid="{B6709536-6194-4091-BDB5-3B4AEFA80E77}"/>
    <cellStyle name="Moneda 18 4 5" xfId="9882" xr:uid="{29A38BAB-B04D-462E-B98B-06FD78A0E7E0}"/>
    <cellStyle name="Moneda 18 4 5 2" xfId="40934" xr:uid="{3108228F-77DD-4DF9-A935-C8D31535154A}"/>
    <cellStyle name="Moneda 18 4 6" xfId="24065" xr:uid="{BBD5AE4C-2206-4513-981F-714E83FAABC7}"/>
    <cellStyle name="Moneda 18 5" xfId="1635" xr:uid="{203BD450-C2B2-4EB8-BFF4-59FF2D77C28A}"/>
    <cellStyle name="Moneda 18 5 2" xfId="4050" xr:uid="{8FE71041-DE40-4F76-974B-9B9B672B0F9F}"/>
    <cellStyle name="Moneda 18 5 2 2" xfId="12033" xr:uid="{9F1A2518-457B-49B0-AE38-7B9C7C5A6D54}"/>
    <cellStyle name="Moneda 18 5 2 2 2" xfId="43081" xr:uid="{DCD33905-598B-42D1-9064-50926CC980E7}"/>
    <cellStyle name="Moneda 18 5 2 3" xfId="26212" xr:uid="{4D6D40B3-6335-4718-8C94-5F4556DEE435}"/>
    <cellStyle name="Moneda 18 5 3" xfId="6464" xr:uid="{CD3E6399-E712-42E4-B5DE-5B15BD28B106}"/>
    <cellStyle name="Moneda 18 5 3 2" xfId="15641" xr:uid="{6440B8EA-C662-4BDD-B4BB-EF7945763827}"/>
    <cellStyle name="Moneda 18 5 3 2 2" xfId="46688" xr:uid="{E14DD19F-CCE4-4CD5-95D6-AD1C73F26A82}"/>
    <cellStyle name="Moneda 18 5 3 3" xfId="29819" xr:uid="{000CEF04-8427-499B-A26E-1828D46A88B1}"/>
    <cellStyle name="Moneda 18 5 4" xfId="19896" xr:uid="{D6A7531E-ADBD-4353-A3B0-102D6AAF86AA}"/>
    <cellStyle name="Moneda 18 5 4 2" xfId="50913" xr:uid="{868B447C-5647-4519-8529-138790E105E9}"/>
    <cellStyle name="Moneda 18 5 4 3" xfId="34044" xr:uid="{4B6DB358-80A3-4702-917C-0D131B5B357A}"/>
    <cellStyle name="Moneda 18 5 5" xfId="8875" xr:uid="{412EC7E4-6C35-447F-888F-23DC1AAB20B4}"/>
    <cellStyle name="Moneda 18 5 5 2" xfId="39927" xr:uid="{1F5CB602-A607-4A7E-9211-267BA31AF66F}"/>
    <cellStyle name="Moneda 18 5 6" xfId="23058" xr:uid="{5771C8CB-C36C-40E5-B8A1-8350F5CE7846}"/>
    <cellStyle name="Moneda 18 6" xfId="959" xr:uid="{7E79F84B-909B-4866-B634-3404B2E64CAE}"/>
    <cellStyle name="Moneda 18 6 2" xfId="13771" xr:uid="{FEB58CF0-3329-4AFE-BB44-0DAB085F2F04}"/>
    <cellStyle name="Moneda 18 6 2 2" xfId="44819" xr:uid="{E2E78E36-08BB-489B-B36F-1F1EB12363CC}"/>
    <cellStyle name="Moneda 18 6 2 3" xfId="27950" xr:uid="{F5987D5D-FFEC-4F53-BB23-4BCF70FCFA7A}"/>
    <cellStyle name="Moneda 18 6 3" xfId="17379" xr:uid="{C845C975-B916-4E7F-8C3A-AA660CF7C886}"/>
    <cellStyle name="Moneda 18 6 3 2" xfId="48426" xr:uid="{F3CC4F0E-6B46-42C5-BA3D-4BFF2FC26B39}"/>
    <cellStyle name="Moneda 18 6 3 3" xfId="31557" xr:uid="{1B7662F6-0A7F-4899-85A4-92C06D3AFF87}"/>
    <cellStyle name="Moneda 18 6 4" xfId="21634" xr:uid="{D9D0137B-F8C3-4475-95AB-545AE667816C}"/>
    <cellStyle name="Moneda 18 6 4 2" xfId="52651" xr:uid="{2607A3C5-8209-41E7-9AE2-238B6253BF47}"/>
    <cellStyle name="Moneda 18 6 4 3" xfId="35782" xr:uid="{91CD554F-D9BA-45AD-A195-C3057A3482A5}"/>
    <cellStyle name="Moneda 18 6 5" xfId="10613" xr:uid="{9096FB42-7790-4FF6-8FBA-60E2E7C6EFBE}"/>
    <cellStyle name="Moneda 18 6 5 2" xfId="41665" xr:uid="{92BD0C65-0836-472A-B7A6-4A495E832D4A}"/>
    <cellStyle name="Moneda 18 6 6" xfId="24796" xr:uid="{A8A69651-409F-43EA-BB78-6E750C277924}"/>
    <cellStyle name="Moneda 18 7" xfId="3374" xr:uid="{8815CA29-44D3-4DD6-A1FA-4953D5445801}"/>
    <cellStyle name="Moneda 18 7 2" xfId="14068" xr:uid="{D4705B6C-E031-4B55-8D5D-4450E26399E2}"/>
    <cellStyle name="Moneda 18 7 2 2" xfId="45116" xr:uid="{578D2734-A8A1-493F-9E12-A2E2065B8347}"/>
    <cellStyle name="Moneda 18 7 2 3" xfId="28247" xr:uid="{743DD070-9B22-416F-90D5-982F40EF53C0}"/>
    <cellStyle name="Moneda 18 7 3" xfId="17676" xr:uid="{C635CBCA-A7A9-4273-829F-7C1D48CDDA72}"/>
    <cellStyle name="Moneda 18 7 3 2" xfId="48723" xr:uid="{0BBE7BFE-25EA-4596-BE6F-B044BA9D593F}"/>
    <cellStyle name="Moneda 18 7 3 3" xfId="31854" xr:uid="{9B0EC117-EE1F-4C42-A355-72FB309F8C00}"/>
    <cellStyle name="Moneda 18 7 4" xfId="21931" xr:uid="{94FE6BA1-9036-4703-A0B1-8CA6776E87ED}"/>
    <cellStyle name="Moneda 18 7 4 2" xfId="52948" xr:uid="{DFCB4700-BE3B-495E-8FDC-098AF935DC92}"/>
    <cellStyle name="Moneda 18 7 4 3" xfId="36079" xr:uid="{1FCA687E-5CAC-4349-83A3-048050476AA6}"/>
    <cellStyle name="Moneda 18 7 5" xfId="10910" xr:uid="{29CC6F64-C4DD-43E4-AC1A-C128300F43CA}"/>
    <cellStyle name="Moneda 18 7 5 2" xfId="41962" xr:uid="{AFBE7495-2BD6-41EF-822A-CD71BF776AE5}"/>
    <cellStyle name="Moneda 18 7 6" xfId="25093" xr:uid="{4E8EC4F9-0DFD-42A7-A9F9-6F23B5C8600C}"/>
    <cellStyle name="Moneda 18 8" xfId="5789" xr:uid="{46D116E9-DB3E-4210-8118-5D01B3E8BDEF}"/>
    <cellStyle name="Moneda 18 8 2" xfId="11358" xr:uid="{EACE40BE-BB6F-4AE6-A483-EF4AF9BEC0FA}"/>
    <cellStyle name="Moneda 18 8 2 2" xfId="42406" xr:uid="{163E04FB-3B5B-4404-97B8-DDC627245A60}"/>
    <cellStyle name="Moneda 18 8 3" xfId="25537" xr:uid="{B95EB4B9-1B48-4990-A77A-C351A69863F8}"/>
    <cellStyle name="Moneda 18 9" xfId="14515" xr:uid="{7C8B259B-1B7E-46A7-A8D6-BBF14E4377DE}"/>
    <cellStyle name="Moneda 18 9 2" xfId="45563" xr:uid="{FFEE25A5-9FB4-4F96-A05E-DF7F4287554C}"/>
    <cellStyle name="Moneda 18 9 3" xfId="28694" xr:uid="{138BE75F-3007-4565-A467-440A486C38C1}"/>
    <cellStyle name="Moneda 19" xfId="347" xr:uid="{34824C44-61D9-48CD-82F0-91F36670C170}"/>
    <cellStyle name="Moneda 19 10" xfId="14944" xr:uid="{0F12414B-149E-493F-94E1-856DD1AF02E7}"/>
    <cellStyle name="Moneda 19 10 2" xfId="45991" xr:uid="{92CEA343-24B0-498A-B127-F0F558E4891A}"/>
    <cellStyle name="Moneda 19 10 3" xfId="29122" xr:uid="{7CB90C35-4A3E-4811-A362-D8EAFE3CE457}"/>
    <cellStyle name="Moneda 19 11" xfId="18177" xr:uid="{26D66661-5544-406F-99B8-75C447C84831}"/>
    <cellStyle name="Moneda 19 11 2" xfId="49194" xr:uid="{221025F9-496A-4F87-A625-2971E300C463}"/>
    <cellStyle name="Moneda 19 11 3" xfId="32325" xr:uid="{A6B96212-47F0-46C5-8664-014F7A71F282}"/>
    <cellStyle name="Moneda 19 12" xfId="18477" xr:uid="{1E65F1AD-3B15-4B3C-B3D8-22E60717DC9F}"/>
    <cellStyle name="Moneda 19 12 2" xfId="49494" xr:uid="{2E18C52F-5002-4F5E-B775-F6AD907786AF}"/>
    <cellStyle name="Moneda 19 12 3" xfId="32625" xr:uid="{C6D2D4D4-47BE-4A53-85AF-EDD679D41FBD}"/>
    <cellStyle name="Moneda 19 13" xfId="18777" xr:uid="{1D8953A0-18F0-41DA-841C-F6706D1F2842}"/>
    <cellStyle name="Moneda 19 13 2" xfId="49794" xr:uid="{FF2CB3AE-7175-48A2-9BCD-671F6DF31507}"/>
    <cellStyle name="Moneda 19 13 3" xfId="32925" xr:uid="{77E236FB-E66A-4234-A92B-2E627650555B}"/>
    <cellStyle name="Moneda 19 14" xfId="19199" xr:uid="{490626A0-E3E9-4844-8FD0-26B4F830CFDC}"/>
    <cellStyle name="Moneda 19 14 2" xfId="50216" xr:uid="{FD6CAEC7-760A-43AC-BFC9-6CE99AFE6B1F}"/>
    <cellStyle name="Moneda 19 14 3" xfId="33347" xr:uid="{70C13C7A-2EBF-4C3A-B7B8-876FF2330694}"/>
    <cellStyle name="Moneda 19 15" xfId="8178" xr:uid="{A5D0AB4E-270B-45C7-B790-46B1883BA910}"/>
    <cellStyle name="Moneda 19 15 2" xfId="53398" xr:uid="{65C278B2-3281-4E6D-ABBE-3FDBCD901EF2}"/>
    <cellStyle name="Moneda 19 15 3" xfId="36529" xr:uid="{8ED51479-C738-4130-86B7-000494063E54}"/>
    <cellStyle name="Moneda 19 16" xfId="36834" xr:uid="{0DFAADCD-EEEE-4012-8B58-9F6FA7DA7BFD}"/>
    <cellStyle name="Moneda 19 16 2" xfId="53703" xr:uid="{8C5E597B-EB5B-4EC6-B648-EBB532346CA6}"/>
    <cellStyle name="Moneda 19 17" xfId="37144" xr:uid="{ABED4745-A21D-4BE8-8013-BF0DFA4A6034}"/>
    <cellStyle name="Moneda 19 17 2" xfId="54013" xr:uid="{C60FF9A8-6A08-4937-8589-FFC694DB2EE9}"/>
    <cellStyle name="Moneda 19 18" xfId="37447" xr:uid="{9C50F459-B754-448D-9024-77552B50A0F4}"/>
    <cellStyle name="Moneda 19 18 2" xfId="54316" xr:uid="{49691DAE-1462-4557-8E90-BEFA01098888}"/>
    <cellStyle name="Moneda 19 19" xfId="37747" xr:uid="{6EF00C92-A7EC-43FF-A37D-8C9A7750E694}"/>
    <cellStyle name="Moneda 19 19 2" xfId="54616" xr:uid="{A71B0AB2-0929-45C3-9B5A-69BC7FE7ADA9}"/>
    <cellStyle name="Moneda 19 2" xfId="668" xr:uid="{882E22FA-6DC4-4C83-948F-8A4AA0AB5E04}"/>
    <cellStyle name="Moneda 19 2 2" xfId="2940" xr:uid="{EC29DBD0-FA69-413E-8DB6-E786E31B8C64}"/>
    <cellStyle name="Moneda 19 2 2 2" xfId="5355" xr:uid="{929C20B7-44FD-4FA3-9D2E-552203A0D62A}"/>
    <cellStyle name="Moneda 19 2 2 2 2" xfId="13338" xr:uid="{1EC04751-6E26-4181-9DF4-FB4DFB4380FC}"/>
    <cellStyle name="Moneda 19 2 2 2 2 2" xfId="44386" xr:uid="{5546C695-0441-45A2-9365-619FB56AD6D2}"/>
    <cellStyle name="Moneda 19 2 2 2 3" xfId="27517" xr:uid="{8AD6BC3D-1FDF-4041-9E09-849DE5017583}"/>
    <cellStyle name="Moneda 19 2 2 3" xfId="7769" xr:uid="{DEADA1A1-0918-421B-B3E0-05BCA3304247}"/>
    <cellStyle name="Moneda 19 2 2 3 2" xfId="16946" xr:uid="{1CA3BB60-8E23-4795-9C35-C8E55A9ABCD7}"/>
    <cellStyle name="Moneda 19 2 2 3 2 2" xfId="47993" xr:uid="{FFB8831F-1713-4272-A4BF-3868C75A05FD}"/>
    <cellStyle name="Moneda 19 2 2 3 3" xfId="31124" xr:uid="{349C161C-BBA3-41E5-A410-26E5F6C4112D}"/>
    <cellStyle name="Moneda 19 2 2 4" xfId="21201" xr:uid="{14870D8F-252C-445E-A93D-80A8E4100F3B}"/>
    <cellStyle name="Moneda 19 2 2 4 2" xfId="52218" xr:uid="{B4139B52-9138-4A78-914A-DF11AC8B31D0}"/>
    <cellStyle name="Moneda 19 2 2 4 3" xfId="35349" xr:uid="{D81A7698-9E88-4D43-9DE9-8AC26E8C0E74}"/>
    <cellStyle name="Moneda 19 2 2 5" xfId="10180" xr:uid="{65FA6ACF-D1FE-4A83-BC69-F3C6FE918D72}"/>
    <cellStyle name="Moneda 19 2 2 5 2" xfId="41232" xr:uid="{7FCAD444-27A9-442C-B899-2233ED9D8DFC}"/>
    <cellStyle name="Moneda 19 2 2 6" xfId="24363" xr:uid="{36EF5FA4-AEAA-4BA7-A92A-893D3B433AC9}"/>
    <cellStyle name="Moneda 19 2 3" xfId="1965" xr:uid="{AE8FD9A3-EA8A-42D3-AE65-59DE22082DBB}"/>
    <cellStyle name="Moneda 19 2 3 2" xfId="4380" xr:uid="{143610E3-B17E-4101-B190-787C3D6BF6B0}"/>
    <cellStyle name="Moneda 19 2 3 2 2" xfId="12363" xr:uid="{AB9C08A2-6C2C-442A-8AD1-18A848535079}"/>
    <cellStyle name="Moneda 19 2 3 2 2 2" xfId="43411" xr:uid="{A3D34030-0088-4039-A40C-88E07CF8ABC7}"/>
    <cellStyle name="Moneda 19 2 3 2 3" xfId="26542" xr:uid="{BB38648D-C064-48DA-8C2B-6C05CD126A1D}"/>
    <cellStyle name="Moneda 19 2 3 3" xfId="6794" xr:uid="{4C04D899-50DC-4918-A849-AB72A280BFE6}"/>
    <cellStyle name="Moneda 19 2 3 3 2" xfId="15971" xr:uid="{0E72AE67-20BC-4E46-A3DE-00017821D294}"/>
    <cellStyle name="Moneda 19 2 3 3 2 2" xfId="47018" xr:uid="{E74434C9-AE26-43E1-A7F8-FB24AA767127}"/>
    <cellStyle name="Moneda 19 2 3 3 3" xfId="30149" xr:uid="{345B9B77-2AD6-40C5-AF83-E417A5376C88}"/>
    <cellStyle name="Moneda 19 2 3 4" xfId="20226" xr:uid="{5166489F-83AB-4859-BB6B-C0A172EEFC43}"/>
    <cellStyle name="Moneda 19 2 3 4 2" xfId="51243" xr:uid="{94EEC957-2710-49DF-B4CB-DE6A6910601C}"/>
    <cellStyle name="Moneda 19 2 3 4 3" xfId="34374" xr:uid="{05DA87B6-2214-4DB0-8338-13FA5A8AEFCF}"/>
    <cellStyle name="Moneda 19 2 3 5" xfId="9205" xr:uid="{C41E7CCD-751A-40C3-A19A-F4C1718550FB}"/>
    <cellStyle name="Moneda 19 2 3 5 2" xfId="40257" xr:uid="{757C72A7-0496-4337-B28A-668EDF2C2C2A}"/>
    <cellStyle name="Moneda 19 2 3 6" xfId="23388" xr:uid="{1A4DF695-7D60-4E08-9D02-05C3E79B81DC}"/>
    <cellStyle name="Moneda 19 2 4" xfId="1257" xr:uid="{BF02F1BA-ABB4-498F-A6D9-8E6E1483EB33}"/>
    <cellStyle name="Moneda 19 2 4 2" xfId="11656" xr:uid="{A81772DD-D359-4B64-BBA5-0F5917FA0F78}"/>
    <cellStyle name="Moneda 19 2 4 2 2" xfId="42704" xr:uid="{0B82B886-1FB5-4A4F-83C2-37D7C7C242CF}"/>
    <cellStyle name="Moneda 19 2 4 3" xfId="25835" xr:uid="{666D9651-D81E-420E-8D6A-EA826B633DC8}"/>
    <cellStyle name="Moneda 19 2 5" xfId="3672" xr:uid="{8BE04749-B4D1-4C3C-A507-7D876B6B400C}"/>
    <cellStyle name="Moneda 19 2 5 2" xfId="15264" xr:uid="{7B9FB77C-4E52-4737-9D6A-3F90161D2AC8}"/>
    <cellStyle name="Moneda 19 2 5 2 2" xfId="46311" xr:uid="{89F258E1-3D34-49E0-BD0B-5467FE47768A}"/>
    <cellStyle name="Moneda 19 2 5 3" xfId="29442" xr:uid="{FB9B6987-707E-41C1-A05F-983B371272AC}"/>
    <cellStyle name="Moneda 19 2 6" xfId="6087" xr:uid="{6C6ED607-D7B8-40F1-A7BB-0FCDDF675F43}"/>
    <cellStyle name="Moneda 19 2 6 2" xfId="19519" xr:uid="{9B8274CD-8F3E-4A5F-BA95-DD409257CDB3}"/>
    <cellStyle name="Moneda 19 2 6 2 2" xfId="50536" xr:uid="{B896DF00-062D-4A61-8BC1-1A918DEFB752}"/>
    <cellStyle name="Moneda 19 2 6 3" xfId="33667" xr:uid="{F0E54883-DFB8-4674-9376-DDC5C17F7403}"/>
    <cellStyle name="Moneda 19 2 7" xfId="8498" xr:uid="{BE359DF5-9801-4595-95B2-D6CA66B9D354}"/>
    <cellStyle name="Moneda 19 2 7 2" xfId="39550" xr:uid="{A5800E80-5ECD-40E0-90CB-1B894E20846D}"/>
    <cellStyle name="Moneda 19 2 8" xfId="22681" xr:uid="{3B852641-E16E-4CCB-A9D2-32632242FBD3}"/>
    <cellStyle name="Moneda 19 20" xfId="38049" xr:uid="{095F72CE-66F7-4FFC-8E32-4FB6B38EF3BE}"/>
    <cellStyle name="Moneda 19 20 2" xfId="54918" xr:uid="{BA038F40-6F32-4C60-9842-9EB699816974}"/>
    <cellStyle name="Moneda 19 21" xfId="38351" xr:uid="{AF045464-E0DD-4123-99B8-856A670706E7}"/>
    <cellStyle name="Moneda 19 21 2" xfId="55220" xr:uid="{900D2309-E6DB-4E87-89D5-51CDB8DC1F86}"/>
    <cellStyle name="Moneda 19 22" xfId="38651" xr:uid="{1FE43EF9-313A-44F2-B43F-96B199A0A4F3}"/>
    <cellStyle name="Moneda 19 22 2" xfId="55520" xr:uid="{1538DEF7-8F7B-4F91-AC2B-F70B689770F6}"/>
    <cellStyle name="Moneda 19 23" xfId="38951" xr:uid="{FAFE9BD8-DCBC-4263-9688-C947462EE3D1}"/>
    <cellStyle name="Moneda 19 23 2" xfId="55820" xr:uid="{493527AE-FB5A-4D90-8AE5-B3C963B6664E}"/>
    <cellStyle name="Moneda 19 24" xfId="39230" xr:uid="{3E7754E8-F0D1-4982-9B45-02FE6253E29E}"/>
    <cellStyle name="Moneda 19 25" xfId="22361" xr:uid="{73C6A619-56AB-4631-ACF8-4BB89B435748}"/>
    <cellStyle name="Moneda 19 3" xfId="2267" xr:uid="{DDE544C3-B86C-4E99-AC92-F98782026B93}"/>
    <cellStyle name="Moneda 19 3 2" xfId="4682" xr:uid="{89137A1C-AF2F-40CF-8E55-72048B4156D3}"/>
    <cellStyle name="Moneda 19 3 2 2" xfId="12665" xr:uid="{48937983-8063-4D7B-A068-6765134AAFC0}"/>
    <cellStyle name="Moneda 19 3 2 2 2" xfId="43713" xr:uid="{C67C9173-8D7F-4839-8C96-6BFA49B1E81C}"/>
    <cellStyle name="Moneda 19 3 2 3" xfId="26844" xr:uid="{E9397EEC-D2BE-414D-880A-D6DB75D5C3C8}"/>
    <cellStyle name="Moneda 19 3 3" xfId="7096" xr:uid="{1A5EAF26-42E2-47D7-B701-D665AF9FFE05}"/>
    <cellStyle name="Moneda 19 3 3 2" xfId="16273" xr:uid="{C218C42E-5EC8-43AA-8353-E6F8ECDB1BDD}"/>
    <cellStyle name="Moneda 19 3 3 2 2" xfId="47320" xr:uid="{D9A04B9A-1878-4A41-B3A8-EA9939694A46}"/>
    <cellStyle name="Moneda 19 3 3 3" xfId="30451" xr:uid="{B64BC14E-471D-491A-84E4-3828A59DF258}"/>
    <cellStyle name="Moneda 19 3 4" xfId="20528" xr:uid="{BEDBEB22-7538-42F8-9294-3599C0635AF3}"/>
    <cellStyle name="Moneda 19 3 4 2" xfId="51545" xr:uid="{48286283-D767-49B5-9D5A-1F2C27AC4FF8}"/>
    <cellStyle name="Moneda 19 3 4 3" xfId="34676" xr:uid="{207F9B5B-3F94-43D4-AF41-FADE6E33F0B4}"/>
    <cellStyle name="Moneda 19 3 5" xfId="9507" xr:uid="{581EFE39-E9C2-4EAE-8341-98236745653C}"/>
    <cellStyle name="Moneda 19 3 5 2" xfId="40559" xr:uid="{AAC7C051-1A65-4C68-909B-A771CD64E053}"/>
    <cellStyle name="Moneda 19 3 6" xfId="23690" xr:uid="{1C35B995-3C91-48C1-99E1-C51731E67E19}"/>
    <cellStyle name="Moneda 19 4" xfId="2620" xr:uid="{F055B912-5299-436C-9062-4CE3D6D7ADB2}"/>
    <cellStyle name="Moneda 19 4 2" xfId="5035" xr:uid="{EFFE5287-0FEF-47E8-8667-BCC30D3DBF78}"/>
    <cellStyle name="Moneda 19 4 2 2" xfId="13018" xr:uid="{A3A31276-9245-41A4-9F69-1A3C5AC7EF55}"/>
    <cellStyle name="Moneda 19 4 2 2 2" xfId="44066" xr:uid="{7466AE90-A6DB-4948-925E-7C25573D7274}"/>
    <cellStyle name="Moneda 19 4 2 3" xfId="27197" xr:uid="{36FA8169-D646-4CB9-ABCE-DFFD367EDCC3}"/>
    <cellStyle name="Moneda 19 4 3" xfId="7449" xr:uid="{313ED01E-8C3A-4D8D-BE4E-4F5C92D211E8}"/>
    <cellStyle name="Moneda 19 4 3 2" xfId="16626" xr:uid="{1E8EB05F-8BEA-46C0-8C9F-B9CF308682F8}"/>
    <cellStyle name="Moneda 19 4 3 2 2" xfId="47673" xr:uid="{4713440B-35D6-4088-A1EB-984A8104896A}"/>
    <cellStyle name="Moneda 19 4 3 3" xfId="30804" xr:uid="{25F927EA-4066-4187-BE89-B987A76E6AE7}"/>
    <cellStyle name="Moneda 19 4 4" xfId="20881" xr:uid="{B9837FA9-5880-4962-9EA8-4EFEF2C8D862}"/>
    <cellStyle name="Moneda 19 4 4 2" xfId="51898" xr:uid="{70577259-70D5-484A-82ED-F9F1B0FCB5C0}"/>
    <cellStyle name="Moneda 19 4 4 3" xfId="35029" xr:uid="{9568BB8F-62B8-436F-BDE6-10692B1E5060}"/>
    <cellStyle name="Moneda 19 4 5" xfId="9860" xr:uid="{D4486175-90DC-4541-8AA3-C30A70382F95}"/>
    <cellStyle name="Moneda 19 4 5 2" xfId="40912" xr:uid="{E9E46DFB-EF36-4271-9404-483BCCE6439E}"/>
    <cellStyle name="Moneda 19 4 6" xfId="24043" xr:uid="{37883EB6-4F19-48B6-A6AB-A0F7C9106292}"/>
    <cellStyle name="Moneda 19 5" xfId="1613" xr:uid="{A4F540E9-8840-46AC-98C4-636810040EBF}"/>
    <cellStyle name="Moneda 19 5 2" xfId="4028" xr:uid="{6C2DD0F3-B159-4A94-834C-302598E8B8CE}"/>
    <cellStyle name="Moneda 19 5 2 2" xfId="12011" xr:uid="{3DDF1008-028D-467B-BD92-C7FF219DDB9E}"/>
    <cellStyle name="Moneda 19 5 2 2 2" xfId="43059" xr:uid="{6474FDFB-98A5-4F6A-B629-F696490B9627}"/>
    <cellStyle name="Moneda 19 5 2 3" xfId="26190" xr:uid="{00ADE926-3CC6-4860-BB37-47B1BFAE3501}"/>
    <cellStyle name="Moneda 19 5 3" xfId="6442" xr:uid="{C9351D9D-7033-4826-B0D0-8D9D608ECC82}"/>
    <cellStyle name="Moneda 19 5 3 2" xfId="15619" xr:uid="{CB1C1CE1-ECD9-452D-B9F4-B4E3C6AD4B8F}"/>
    <cellStyle name="Moneda 19 5 3 2 2" xfId="46666" xr:uid="{8DE109D5-FCF3-4EA0-ADA6-FEB12AC9D791}"/>
    <cellStyle name="Moneda 19 5 3 3" xfId="29797" xr:uid="{8995DBBE-0EBE-4C95-AD95-D617395ABDEE}"/>
    <cellStyle name="Moneda 19 5 4" xfId="19874" xr:uid="{13545C20-90D4-4387-B479-C5171073EC7E}"/>
    <cellStyle name="Moneda 19 5 4 2" xfId="50891" xr:uid="{FBDD1593-EF0B-42E1-A38D-E4D20E672584}"/>
    <cellStyle name="Moneda 19 5 4 3" xfId="34022" xr:uid="{27260FA7-8293-4AA5-8476-BD4EC779EE7D}"/>
    <cellStyle name="Moneda 19 5 5" xfId="8853" xr:uid="{77B0E28D-69A9-41F6-BBA3-DCE565C4890F}"/>
    <cellStyle name="Moneda 19 5 5 2" xfId="39905" xr:uid="{115AC254-D5BD-4DEF-A377-C696B54FB442}"/>
    <cellStyle name="Moneda 19 5 6" xfId="23036" xr:uid="{378FD428-A42D-4382-95B2-7AF70545E379}"/>
    <cellStyle name="Moneda 19 6" xfId="937" xr:uid="{59CB1F8C-26B7-4EE2-BDD4-5065E884F9B8}"/>
    <cellStyle name="Moneda 19 6 2" xfId="13772" xr:uid="{32231334-57D0-4E89-B8EA-899CE7A07954}"/>
    <cellStyle name="Moneda 19 6 2 2" xfId="44820" xr:uid="{542BB35A-2C65-44E6-8591-88A7C4DF840F}"/>
    <cellStyle name="Moneda 19 6 2 3" xfId="27951" xr:uid="{D1F15B09-BAC9-4E5B-B4A5-A28BD0320F2F}"/>
    <cellStyle name="Moneda 19 6 3" xfId="17380" xr:uid="{4316E2D9-FF9D-4AF8-A005-64732B72E135}"/>
    <cellStyle name="Moneda 19 6 3 2" xfId="48427" xr:uid="{D8653B0C-0AAF-472C-88E7-261323A61EC3}"/>
    <cellStyle name="Moneda 19 6 3 3" xfId="31558" xr:uid="{D54EAFE1-65EC-4403-A63A-44319393F61E}"/>
    <cellStyle name="Moneda 19 6 4" xfId="21635" xr:uid="{0DAEA71B-CFA0-453B-B2A2-CE54495400F3}"/>
    <cellStyle name="Moneda 19 6 4 2" xfId="52652" xr:uid="{C996D9F8-9B37-4409-8612-AE8D881C5F8A}"/>
    <cellStyle name="Moneda 19 6 4 3" xfId="35783" xr:uid="{2E7F75A0-F20C-41C4-B21E-79729F7CA408}"/>
    <cellStyle name="Moneda 19 6 5" xfId="10614" xr:uid="{EBB70C88-4779-4DC5-B19B-733A5B6C5E3C}"/>
    <cellStyle name="Moneda 19 6 5 2" xfId="41666" xr:uid="{78571DA8-36E7-4C77-8563-1EB22F3809C4}"/>
    <cellStyle name="Moneda 19 6 6" xfId="24797" xr:uid="{723C75D8-DEC2-4464-AC98-1D62A8087FF3}"/>
    <cellStyle name="Moneda 19 7" xfId="3352" xr:uid="{3B744720-8F24-454B-B1E1-E2E22190C921}"/>
    <cellStyle name="Moneda 19 7 2" xfId="14069" xr:uid="{F1C2E337-3C0E-41D9-AB13-1561E3193070}"/>
    <cellStyle name="Moneda 19 7 2 2" xfId="45117" xr:uid="{CC3EF31A-F12F-4ED4-9AB3-609810675322}"/>
    <cellStyle name="Moneda 19 7 2 3" xfId="28248" xr:uid="{A2FC0D12-05F1-4CDA-BB46-A6D21D6AC51A}"/>
    <cellStyle name="Moneda 19 7 3" xfId="17677" xr:uid="{B28B1F62-BB43-4452-B21B-B6EE020E303C}"/>
    <cellStyle name="Moneda 19 7 3 2" xfId="48724" xr:uid="{79C4658B-6E93-4516-A2C5-0E67081FFB04}"/>
    <cellStyle name="Moneda 19 7 3 3" xfId="31855" xr:uid="{285F0657-E3D4-4247-8CDF-5938D773C621}"/>
    <cellStyle name="Moneda 19 7 4" xfId="21932" xr:uid="{3AD0BF28-FCDA-4641-AB00-0F6FF47AC363}"/>
    <cellStyle name="Moneda 19 7 4 2" xfId="52949" xr:uid="{8DB1DEA3-36F2-4C1D-9324-F2B416B6BF00}"/>
    <cellStyle name="Moneda 19 7 4 3" xfId="36080" xr:uid="{CEF2D957-90BC-4119-A30D-4EBB28030856}"/>
    <cellStyle name="Moneda 19 7 5" xfId="10911" xr:uid="{05A85237-5D7D-4C5F-BC1E-EEC1BF42DF87}"/>
    <cellStyle name="Moneda 19 7 5 2" xfId="41963" xr:uid="{AF486543-E035-4999-A17B-EB359F940017}"/>
    <cellStyle name="Moneda 19 7 6" xfId="25094" xr:uid="{FB23E47F-6A38-40FF-9FBF-06D18CBF5A80}"/>
    <cellStyle name="Moneda 19 8" xfId="5767" xr:uid="{6E092AE0-19DB-4372-8A7E-EB07D2D0489C}"/>
    <cellStyle name="Moneda 19 8 2" xfId="11336" xr:uid="{F810C1CA-D261-4B65-A02F-D5FA2389C862}"/>
    <cellStyle name="Moneda 19 8 2 2" xfId="42384" xr:uid="{2CF2E337-7435-4C0A-9ACC-CEA0D04D2C10}"/>
    <cellStyle name="Moneda 19 8 3" xfId="25515" xr:uid="{3A8FD82D-FE02-45FD-A46C-9CA4491C5CF2}"/>
    <cellStyle name="Moneda 19 9" xfId="14516" xr:uid="{24F8B6D5-C124-43A2-BD54-F7EC3FDC15F3}"/>
    <cellStyle name="Moneda 19 9 2" xfId="45564" xr:uid="{F6D880B2-D4E8-4748-A43A-4FB992CAD718}"/>
    <cellStyle name="Moneda 19 9 3" xfId="28695" xr:uid="{C6BEBF45-C018-435F-B57E-1BF23031A568}"/>
    <cellStyle name="Moneda 2" xfId="113" xr:uid="{B28CC7E9-3F98-4212-A404-F35C86DAE3F3}"/>
    <cellStyle name="Moneda 2 10" xfId="2375" xr:uid="{4C1B4806-02F8-4C05-A84A-A8EE7AFF5B9A}"/>
    <cellStyle name="Moneda 2 10 2" xfId="4790" xr:uid="{E0103B0C-7224-4F1B-920A-60511ED46885}"/>
    <cellStyle name="Moneda 2 10 2 2" xfId="12773" xr:uid="{B4EB8351-2494-4E88-8374-6265A4C85269}"/>
    <cellStyle name="Moneda 2 10 2 2 2" xfId="43821" xr:uid="{E4558288-EA3F-4026-ACE7-006E77A61EC2}"/>
    <cellStyle name="Moneda 2 10 2 3" xfId="26952" xr:uid="{B14B986B-25FF-4C10-BF58-9A4CD96FC8F4}"/>
    <cellStyle name="Moneda 2 10 3" xfId="7204" xr:uid="{23525A93-D925-46EB-8A67-53E3694834F8}"/>
    <cellStyle name="Moneda 2 10 3 2" xfId="16381" xr:uid="{A217DF81-F609-43DB-949A-DE053887303E}"/>
    <cellStyle name="Moneda 2 10 3 2 2" xfId="47428" xr:uid="{F8EEDFAA-E181-42A9-89C7-6E011C632C92}"/>
    <cellStyle name="Moneda 2 10 3 3" xfId="30559" xr:uid="{E487DA35-6DC5-420D-BBEE-628C08AB1655}"/>
    <cellStyle name="Moneda 2 10 4" xfId="20636" xr:uid="{990B0EAA-B454-4412-9BB8-F9339CF95115}"/>
    <cellStyle name="Moneda 2 10 4 2" xfId="51653" xr:uid="{B9690559-FC91-4E88-BA49-2AA2D47F984A}"/>
    <cellStyle name="Moneda 2 10 4 3" xfId="34784" xr:uid="{454F6B96-8C0F-408E-BA8C-0032682BB8CE}"/>
    <cellStyle name="Moneda 2 10 5" xfId="9615" xr:uid="{D3F71910-10F5-4E70-BE59-25D4D6A31C7D}"/>
    <cellStyle name="Moneda 2 10 5 2" xfId="40667" xr:uid="{AE2D2DFB-382A-456C-880F-FE2F0BD5224A}"/>
    <cellStyle name="Moneda 2 10 6" xfId="23798" xr:uid="{AAD4359A-F921-4F70-90DD-1643E1324573}"/>
    <cellStyle name="Moneda 2 11" xfId="2391" xr:uid="{C47C1228-2537-41DD-9DCD-0F6B50318E23}"/>
    <cellStyle name="Moneda 2 11 2" xfId="4806" xr:uid="{DBE7B485-005F-4B80-89F1-C025DD07F882}"/>
    <cellStyle name="Moneda 2 11 2 2" xfId="12789" xr:uid="{AF09BE1C-BB3C-4EF6-B116-6A7D53D7F6F9}"/>
    <cellStyle name="Moneda 2 11 2 2 2" xfId="43837" xr:uid="{C190738A-AAC8-4593-B897-9E1278C13B73}"/>
    <cellStyle name="Moneda 2 11 2 3" xfId="26968" xr:uid="{C529395E-7321-4393-A19E-1E3F3B796B48}"/>
    <cellStyle name="Moneda 2 11 3" xfId="7220" xr:uid="{DBF11FD9-EECF-413F-A56A-F37BA75797A0}"/>
    <cellStyle name="Moneda 2 11 3 2" xfId="16397" xr:uid="{E490E46D-1865-4545-8A7D-5FB4B639191A}"/>
    <cellStyle name="Moneda 2 11 3 2 2" xfId="47444" xr:uid="{9EB7C8ED-3DA7-4B98-816A-83F165EE6359}"/>
    <cellStyle name="Moneda 2 11 3 3" xfId="30575" xr:uid="{74B78E3A-EA8E-438B-A340-5F1B3C0A9510}"/>
    <cellStyle name="Moneda 2 11 4" xfId="20652" xr:uid="{E60F48A7-B518-4534-AD98-2C957E7C9C4F}"/>
    <cellStyle name="Moneda 2 11 4 2" xfId="51669" xr:uid="{2EDD7122-5A8B-4FE4-9B6D-E1665196DE3B}"/>
    <cellStyle name="Moneda 2 11 4 3" xfId="34800" xr:uid="{DDEC0725-B6A8-4341-837D-B82487D88CAB}"/>
    <cellStyle name="Moneda 2 11 5" xfId="9631" xr:uid="{9280F499-D18E-4272-94F3-81BFB6E54D47}"/>
    <cellStyle name="Moneda 2 11 5 2" xfId="40683" xr:uid="{8E3D3688-6C64-4BA8-8291-FB59BFB58A43}"/>
    <cellStyle name="Moneda 2 11 6" xfId="23814" xr:uid="{57947793-CBC9-42A6-A1F7-629E2A8E4368}"/>
    <cellStyle name="Moneda 2 12" xfId="1459" xr:uid="{308695C4-C48C-4B5B-80ED-245AEEACF6F5}"/>
    <cellStyle name="Moneda 2 12 2" xfId="3874" xr:uid="{77F6AEA7-38FB-46D2-8EAE-1C619C7AA22F}"/>
    <cellStyle name="Moneda 2 12 2 2" xfId="11857" xr:uid="{0FB2AF83-F747-4248-8391-F5DBB2EC07AA}"/>
    <cellStyle name="Moneda 2 12 2 2 2" xfId="42905" xr:uid="{0CF3988B-0CAB-4B8E-9E93-FFF9B0831FAC}"/>
    <cellStyle name="Moneda 2 12 2 3" xfId="26036" xr:uid="{335DC05B-A055-4E61-A32A-42B0722B65E5}"/>
    <cellStyle name="Moneda 2 12 3" xfId="6288" xr:uid="{54E66DB3-C891-42B8-94FA-993F0D43E2D4}"/>
    <cellStyle name="Moneda 2 12 3 2" xfId="15465" xr:uid="{4B82F0A5-F65C-4A75-A7EC-4F0AA260E214}"/>
    <cellStyle name="Moneda 2 12 3 2 2" xfId="46512" xr:uid="{4A21FF6C-3267-4830-B7E1-3DEF81554B0E}"/>
    <cellStyle name="Moneda 2 12 3 3" xfId="29643" xr:uid="{25AE2F8C-01C6-4AFE-952E-804625F0F844}"/>
    <cellStyle name="Moneda 2 12 4" xfId="19720" xr:uid="{A1CDFABE-A07E-4768-8B35-C73FB51192C6}"/>
    <cellStyle name="Moneda 2 12 4 2" xfId="50737" xr:uid="{0652E2B6-0EE3-477C-BF83-27318C1F76C2}"/>
    <cellStyle name="Moneda 2 12 4 3" xfId="33868" xr:uid="{9F427F0E-6F77-40B9-893F-6738DB268289}"/>
    <cellStyle name="Moneda 2 12 5" xfId="8699" xr:uid="{9AE33CF2-7A45-4E70-9277-A35A5310D829}"/>
    <cellStyle name="Moneda 2 12 5 2" xfId="39751" xr:uid="{18E9C4CC-4575-43C5-87D7-19CEA7160B7D}"/>
    <cellStyle name="Moneda 2 12 6" xfId="22882" xr:uid="{3E2BE76E-AB61-4F81-8F6D-A15DF36A80A6}"/>
    <cellStyle name="Moneda 2 13" xfId="708" xr:uid="{2484CC62-B52D-43D3-A0FC-C1085CDFEAD4}"/>
    <cellStyle name="Moneda 2 13 2" xfId="13773" xr:uid="{5D25B18D-24D8-4E6D-9991-CC5DE921EFE3}"/>
    <cellStyle name="Moneda 2 13 2 2" xfId="44821" xr:uid="{EAACF040-C5C2-492A-942B-2CCA41C1CE5D}"/>
    <cellStyle name="Moneda 2 13 2 3" xfId="27952" xr:uid="{DD11A86D-285D-4FC5-A51D-52D5673AD7B6}"/>
    <cellStyle name="Moneda 2 13 3" xfId="17381" xr:uid="{2B439B2A-9494-4DDE-BC7C-A4C4E1C98981}"/>
    <cellStyle name="Moneda 2 13 3 2" xfId="48428" xr:uid="{033A7C60-B556-4E7E-885E-63C513E4FCCF}"/>
    <cellStyle name="Moneda 2 13 3 3" xfId="31559" xr:uid="{B8BAE38A-1604-476D-96F0-0F05845550D9}"/>
    <cellStyle name="Moneda 2 13 4" xfId="21636" xr:uid="{3ECBF6BD-C92C-4A83-A6F7-8458DBDA2D52}"/>
    <cellStyle name="Moneda 2 13 4 2" xfId="52653" xr:uid="{F1FDDD58-11FA-4DC8-A0A4-7D4993ADE29C}"/>
    <cellStyle name="Moneda 2 13 4 3" xfId="35784" xr:uid="{3B415571-C0CB-41FD-B481-B2176E173D00}"/>
    <cellStyle name="Moneda 2 13 5" xfId="10615" xr:uid="{72526574-46F9-4B95-B148-92E6943A1D0D}"/>
    <cellStyle name="Moneda 2 13 5 2" xfId="41667" xr:uid="{D6D83B91-514F-4CB8-8BD0-CA50E1915B2A}"/>
    <cellStyle name="Moneda 2 13 6" xfId="24798" xr:uid="{6576F4E3-CF22-43C1-87AD-601F6108C65F}"/>
    <cellStyle name="Moneda 2 14" xfId="3123" xr:uid="{37E6324B-3017-4B1E-89E1-E8371F46599F}"/>
    <cellStyle name="Moneda 2 14 2" xfId="14070" xr:uid="{6F4CCD28-8250-40F1-B80B-470C024D5821}"/>
    <cellStyle name="Moneda 2 14 2 2" xfId="45118" xr:uid="{C38AEF3A-CAEC-45DE-ABF5-4E7A2C6A792C}"/>
    <cellStyle name="Moneda 2 14 2 3" xfId="28249" xr:uid="{2C773BAE-5AB6-4B58-8A79-F8562028DD4B}"/>
    <cellStyle name="Moneda 2 14 3" xfId="17678" xr:uid="{19C6C6F4-4B1E-4A21-8438-0FE079DEEF26}"/>
    <cellStyle name="Moneda 2 14 3 2" xfId="48725" xr:uid="{AA9A6AFE-ACDF-45BF-A171-611A5AC5B7C2}"/>
    <cellStyle name="Moneda 2 14 3 3" xfId="31856" xr:uid="{9A6EFBF5-9E43-4EE1-B97A-C1BFE7F1CD1C}"/>
    <cellStyle name="Moneda 2 14 4" xfId="21933" xr:uid="{AEB16555-E103-4109-AAC8-BAB9AB79E2B1}"/>
    <cellStyle name="Moneda 2 14 4 2" xfId="52950" xr:uid="{0CAB4550-695A-48D7-9213-D5C1276A9793}"/>
    <cellStyle name="Moneda 2 14 4 3" xfId="36081" xr:uid="{1F61EC35-DE0A-4FC2-B3CC-E8D4E2BFE47F}"/>
    <cellStyle name="Moneda 2 14 5" xfId="10912" xr:uid="{4F57D157-6501-4625-8A5F-9A0BCC65E1AA}"/>
    <cellStyle name="Moneda 2 14 5 2" xfId="41964" xr:uid="{1B091783-38C6-4BF0-93CB-99A7AF736495}"/>
    <cellStyle name="Moneda 2 14 6" xfId="25095" xr:uid="{A41A52AB-84F1-4654-B996-5D1DFF1E4CA3}"/>
    <cellStyle name="Moneda 2 15" xfId="5538" xr:uid="{D8BF88C1-633E-40B4-9401-7F5639E508DE}"/>
    <cellStyle name="Moneda 2 15 2" xfId="14144" xr:uid="{AB3C36BF-48DD-4A51-9512-7ACADB94D49C}"/>
    <cellStyle name="Moneda 2 15 2 2" xfId="45192" xr:uid="{A4BBD771-9840-43EF-B56A-7CEEDB8FE869}"/>
    <cellStyle name="Moneda 2 15 2 3" xfId="28323" xr:uid="{EA6C5D39-A20C-474F-A38C-1E47030880AA}"/>
    <cellStyle name="Moneda 2 15 3" xfId="17752" xr:uid="{5BDD7666-A8FB-491E-9451-C129708E9228}"/>
    <cellStyle name="Moneda 2 15 3 2" xfId="48799" xr:uid="{661D4622-1363-4C4F-9B68-CE99FCC09057}"/>
    <cellStyle name="Moneda 2 15 3 3" xfId="31930" xr:uid="{2FA1ADC5-18E2-474F-833D-B31ADBCCDCF8}"/>
    <cellStyle name="Moneda 2 15 4" xfId="22007" xr:uid="{03B48E30-9976-4478-AB52-C09BB0548A63}"/>
    <cellStyle name="Moneda 2 15 4 2" xfId="53024" xr:uid="{55175570-B75D-4874-8355-24B78A185F34}"/>
    <cellStyle name="Moneda 2 15 4 3" xfId="36155" xr:uid="{4AD2E898-1208-4702-B9F8-16FED0C70D10}"/>
    <cellStyle name="Moneda 2 15 5" xfId="10986" xr:uid="{66E9846D-B695-4369-B244-500A9B4C9992}"/>
    <cellStyle name="Moneda 2 15 5 2" xfId="42038" xr:uid="{DCA72B2F-E5B5-4B49-958C-879621A56608}"/>
    <cellStyle name="Moneda 2 15 6" xfId="25169" xr:uid="{66F368CA-6C90-4BBF-8028-24B2718F2F38}"/>
    <cellStyle name="Moneda 2 16" xfId="11107" xr:uid="{148E3239-BB03-4323-AEA8-3E16312552FC}"/>
    <cellStyle name="Moneda 2 16 2" xfId="14715" xr:uid="{5DAFD987-1058-4500-AA34-365DA7D77824}"/>
    <cellStyle name="Moneda 2 16 2 2" xfId="45762" xr:uid="{B8E25773-1F16-4B8A-BC3D-D84A8F28C95C}"/>
    <cellStyle name="Moneda 2 16 2 3" xfId="28893" xr:uid="{ADC54E5E-4B81-44AE-8024-F5AC4517B55E}"/>
    <cellStyle name="Moneda 2 16 3" xfId="18970" xr:uid="{F92F215E-6408-4CE8-A0A1-A396C5D9CFD6}"/>
    <cellStyle name="Moneda 2 16 3 2" xfId="49987" xr:uid="{AC175B4D-B255-4001-8803-58F7679666E9}"/>
    <cellStyle name="Moneda 2 16 3 3" xfId="33118" xr:uid="{7B064074-80DC-4894-B8D5-DB28BDA1A9EB}"/>
    <cellStyle name="Moneda 2 16 4" xfId="42155" xr:uid="{7BA9ED3D-BD31-46DD-B889-F584F18F9B76}"/>
    <cellStyle name="Moneda 2 16 5" xfId="25286" xr:uid="{5DBE9F4B-E1A4-4FF5-9B55-5711D952B8B5}"/>
    <cellStyle name="Moneda 2 17" xfId="14517" xr:uid="{96AD868B-C5E7-4B5A-88D5-813EF8668A04}"/>
    <cellStyle name="Moneda 2 17 2" xfId="17883" xr:uid="{B7F6E706-1D26-4A9D-9E96-7993690E780C}"/>
    <cellStyle name="Moneda 2 17 2 2" xfId="48926" xr:uid="{7A482F02-1AEF-4C98-8CEE-2D2C90FE0AF2}"/>
    <cellStyle name="Moneda 2 17 2 3" xfId="32057" xr:uid="{1054A4CC-A6D7-472E-BAE0-326C6EA4C890}"/>
    <cellStyle name="Moneda 2 17 3" xfId="45565" xr:uid="{295049ED-ECF3-4DAA-8F86-3032B6692C2E}"/>
    <cellStyle name="Moneda 2 17 4" xfId="28696" xr:uid="{6083A774-A0B2-4AAB-8525-7FCCB080E7F4}"/>
    <cellStyle name="Moneda 2 18" xfId="14594" xr:uid="{FA28017C-49C1-4A12-9720-B098FB0290A3}"/>
    <cellStyle name="Moneda 2 18 2" xfId="45641" xr:uid="{4EB8CFEE-870C-4C6B-AADF-4D6DFF1336B9}"/>
    <cellStyle name="Moneda 2 18 3" xfId="28772" xr:uid="{266A81CA-234B-42F2-A96B-B7FFA51DD8B6}"/>
    <cellStyle name="Moneda 2 19" xfId="18178" xr:uid="{81D4DD46-8FA7-419A-B564-E07C6B23B0A9}"/>
    <cellStyle name="Moneda 2 19 2" xfId="49195" xr:uid="{FC587DBA-99B8-4DF8-BE18-348F2F975197}"/>
    <cellStyle name="Moneda 2 19 3" xfId="32326" xr:uid="{955E9D02-7326-4FDE-99B5-8F555F71640B}"/>
    <cellStyle name="Moneda 2 2" xfId="129" xr:uid="{FD459CF1-B493-4B61-A7EF-7B90E5BBEFFB}"/>
    <cellStyle name="Moneda 2 2 10" xfId="3135" xr:uid="{4F523993-38FD-40A2-933A-DB9AF87DC8F0}"/>
    <cellStyle name="Moneda 2 2 10 2" xfId="14071" xr:uid="{27CBB577-5746-42F9-A876-993B6C2D0E70}"/>
    <cellStyle name="Moneda 2 2 10 2 2" xfId="45119" xr:uid="{FB4C1ACA-3B37-4F90-97AD-E84285177834}"/>
    <cellStyle name="Moneda 2 2 10 2 3" xfId="28250" xr:uid="{B932F9B3-C8AD-4F64-BBFF-442344742952}"/>
    <cellStyle name="Moneda 2 2 10 3" xfId="17679" xr:uid="{71861AC9-B492-4B4B-B571-713FD5D32669}"/>
    <cellStyle name="Moneda 2 2 10 3 2" xfId="48726" xr:uid="{CF73E870-B6BC-4563-96AA-F9F70FAC0EF9}"/>
    <cellStyle name="Moneda 2 2 10 3 3" xfId="31857" xr:uid="{AA8D322B-05AC-41C0-926B-563D06BE29BA}"/>
    <cellStyle name="Moneda 2 2 10 4" xfId="21934" xr:uid="{BD3DA6BC-F6FC-4461-81E6-A9222BE19478}"/>
    <cellStyle name="Moneda 2 2 10 4 2" xfId="52951" xr:uid="{3F771B2E-FA3F-4C24-8064-CB0EAA75594D}"/>
    <cellStyle name="Moneda 2 2 10 4 3" xfId="36082" xr:uid="{98E4881A-27D2-4453-A945-DEE70399DAFF}"/>
    <cellStyle name="Moneda 2 2 10 5" xfId="10913" xr:uid="{23F328CB-C032-40D4-B2A8-88EE789E96BE}"/>
    <cellStyle name="Moneda 2 2 10 5 2" xfId="41965" xr:uid="{F7D5D752-4519-486D-8EE5-72409FEBC674}"/>
    <cellStyle name="Moneda 2 2 10 6" xfId="25096" xr:uid="{E0A22FC1-2901-4CC9-9C6B-64E75ABF0629}"/>
    <cellStyle name="Moneda 2 2 11" xfId="5550" xr:uid="{9D68C716-5DB2-482B-B946-E504BC6F51D0}"/>
    <cellStyle name="Moneda 2 2 11 2" xfId="14191" xr:uid="{BC88F61A-B063-4369-B7EC-828F5A20BF80}"/>
    <cellStyle name="Moneda 2 2 11 2 2" xfId="45239" xr:uid="{B2248ABF-30AE-4D93-8178-CF8AFD99F9B3}"/>
    <cellStyle name="Moneda 2 2 11 2 3" xfId="28370" xr:uid="{43BD13E5-F050-469A-B131-041D725DAC5D}"/>
    <cellStyle name="Moneda 2 2 11 3" xfId="17799" xr:uid="{FA6EC45B-1BEB-4D7F-920F-374E334E2BEE}"/>
    <cellStyle name="Moneda 2 2 11 3 2" xfId="48846" xr:uid="{5E7BFF87-E61D-43C4-A051-D1FC4044E48B}"/>
    <cellStyle name="Moneda 2 2 11 3 3" xfId="31977" xr:uid="{14E5E042-DAE8-4DD1-A8C6-D4A3C674D28E}"/>
    <cellStyle name="Moneda 2 2 11 4" xfId="22054" xr:uid="{BD59A59D-ED5C-4BCC-885C-C627D0D67008}"/>
    <cellStyle name="Moneda 2 2 11 4 2" xfId="53071" xr:uid="{1B24EE5C-94E9-4917-8638-0893EB366D4E}"/>
    <cellStyle name="Moneda 2 2 11 4 3" xfId="36202" xr:uid="{917226ED-A533-4E26-91BF-15D607E49495}"/>
    <cellStyle name="Moneda 2 2 11 5" xfId="11033" xr:uid="{5B8B004C-F881-4293-A055-D6E38FB0CF18}"/>
    <cellStyle name="Moneda 2 2 11 5 2" xfId="42085" xr:uid="{1B4FF91E-BD7F-4E89-99D0-4960146A81F0}"/>
    <cellStyle name="Moneda 2 2 11 6" xfId="25216" xr:uid="{1A776C5D-124D-45B2-A23A-6B8C457C88F7}"/>
    <cellStyle name="Moneda 2 2 12" xfId="11119" xr:uid="{4A24402A-EC99-46E1-84FC-33B7FB01F5F8}"/>
    <cellStyle name="Moneda 2 2 12 2" xfId="14727" xr:uid="{E4B367D9-565C-4BCB-B436-96C3F6D15688}"/>
    <cellStyle name="Moneda 2 2 12 2 2" xfId="45774" xr:uid="{91A73578-14D9-4454-80BB-2770182ED6DC}"/>
    <cellStyle name="Moneda 2 2 12 2 3" xfId="28905" xr:uid="{4DF4316A-761E-4ABA-9EA3-8462AE064B5D}"/>
    <cellStyle name="Moneda 2 2 12 3" xfId="18982" xr:uid="{C45A7D00-F885-4B11-916F-7D1F378B6B01}"/>
    <cellStyle name="Moneda 2 2 12 3 2" xfId="49999" xr:uid="{3F594335-3C59-43DC-AEA7-CC72F5B0FED1}"/>
    <cellStyle name="Moneda 2 2 12 3 3" xfId="33130" xr:uid="{F9FFA1DD-7500-4912-8761-917C7EC20AAF}"/>
    <cellStyle name="Moneda 2 2 12 4" xfId="42167" xr:uid="{60E2F9F7-5162-4806-A54C-A95ECE38E438}"/>
    <cellStyle name="Moneda 2 2 12 5" xfId="25298" xr:uid="{8745B6ED-DD94-421D-A18E-A52C7570E225}"/>
    <cellStyle name="Moneda 2 2 13" xfId="14518" xr:uid="{F32D7876-02BD-486C-B25A-1269032EE9F0}"/>
    <cellStyle name="Moneda 2 2 13 2" xfId="45566" xr:uid="{40AAE205-398D-4ABA-8DE4-C23D718A3C1B}"/>
    <cellStyle name="Moneda 2 2 13 3" xfId="28697" xr:uid="{63272D7E-7638-4DA7-8C95-4594E75C6880}"/>
    <cellStyle name="Moneda 2 2 14" xfId="14641" xr:uid="{C683A4AB-382B-4409-8363-72C88CE71090}"/>
    <cellStyle name="Moneda 2 2 14 2" xfId="45688" xr:uid="{22545333-F8FF-462B-AE9A-8593DB9DD338}"/>
    <cellStyle name="Moneda 2 2 14 3" xfId="28819" xr:uid="{48F0A226-2CAC-4FA0-986A-B0A0AC70E17A}"/>
    <cellStyle name="Moneda 2 2 15" xfId="18179" xr:uid="{E0B376DB-4315-4ED0-9B7B-2C6E55257365}"/>
    <cellStyle name="Moneda 2 2 15 2" xfId="49196" xr:uid="{4F73B0D0-3F67-4E06-A77E-4172E22DBC17}"/>
    <cellStyle name="Moneda 2 2 15 3" xfId="32327" xr:uid="{C73EA23B-CDB3-4494-8DB6-B14978B79B39}"/>
    <cellStyle name="Moneda 2 2 16" xfId="18479" xr:uid="{553D6FB3-2B17-4958-B977-0FFD6BFD2EDC}"/>
    <cellStyle name="Moneda 2 2 16 2" xfId="49496" xr:uid="{08CC4345-A5CC-4DF8-9C36-8936D6B8C133}"/>
    <cellStyle name="Moneda 2 2 16 3" xfId="32627" xr:uid="{66FE1BA3-1B5C-4B4B-9FDC-F11E4769E2BB}"/>
    <cellStyle name="Moneda 2 2 17" xfId="18779" xr:uid="{D425215E-005E-40C2-AE2D-CEBB12C39F43}"/>
    <cellStyle name="Moneda 2 2 17 2" xfId="49796" xr:uid="{38078967-CF14-4C05-8377-E0023886E33A}"/>
    <cellStyle name="Moneda 2 2 17 3" xfId="32927" xr:uid="{82826374-AEB2-4339-B34F-6EFBF2EAC0EF}"/>
    <cellStyle name="Moneda 2 2 18" xfId="18900" xr:uid="{30DE5C86-9762-4520-A4C1-67E2E63CB53B}"/>
    <cellStyle name="Moneda 2 2 18 2" xfId="49917" xr:uid="{F526279F-E244-48D0-B07E-26B54E8AB8DB}"/>
    <cellStyle name="Moneda 2 2 18 3" xfId="33048" xr:uid="{38A9990F-58CA-4B11-8CC2-3E23B9238D14}"/>
    <cellStyle name="Moneda 2 2 19" xfId="7961" xr:uid="{62825F76-A591-4C5A-B23B-732B1A4BABF6}"/>
    <cellStyle name="Moneda 2 2 19 2" xfId="53400" xr:uid="{E683F986-807E-4242-A312-4A9C09922B58}"/>
    <cellStyle name="Moneda 2 2 19 3" xfId="36531" xr:uid="{0D48F922-B94E-4824-ACE5-ACE31947B643}"/>
    <cellStyle name="Moneda 2 2 2" xfId="251" xr:uid="{E45EC3EB-678C-44E0-AB30-4A55137F7941}"/>
    <cellStyle name="Moneda 2 2 2 10" xfId="14519" xr:uid="{41AF4D2B-71BD-4FE0-B2D9-09771F71F1AE}"/>
    <cellStyle name="Moneda 2 2 2 10 2" xfId="45567" xr:uid="{98614E9F-5DF9-4968-B841-7DAC7F3DEA11}"/>
    <cellStyle name="Moneda 2 2 2 10 3" xfId="28698" xr:uid="{A4AF6A0E-B4D2-4401-B07D-C7EBB7F6F6B7}"/>
    <cellStyle name="Moneda 2 2 2 11" xfId="14699" xr:uid="{76C38C6A-61E5-4247-AD27-D8A76B6F4007}"/>
    <cellStyle name="Moneda 2 2 2 11 2" xfId="45746" xr:uid="{63F7E37F-4164-491F-B95A-FAEA9F236DC5}"/>
    <cellStyle name="Moneda 2 2 2 11 3" xfId="28877" xr:uid="{CED3737E-A580-4FFF-954A-B9DFC7785469}"/>
    <cellStyle name="Moneda 2 2 2 12" xfId="18180" xr:uid="{15EB1CDD-1708-42DA-86AA-A7B3D2FDF0D6}"/>
    <cellStyle name="Moneda 2 2 2 12 2" xfId="49197" xr:uid="{B703100D-C307-405E-AB74-822825D6E074}"/>
    <cellStyle name="Moneda 2 2 2 12 3" xfId="32328" xr:uid="{26E94172-2F50-4D27-A057-43C6F89BD702}"/>
    <cellStyle name="Moneda 2 2 2 13" xfId="18480" xr:uid="{5DA10272-CC9A-4BD7-9E5D-44989AF306D9}"/>
    <cellStyle name="Moneda 2 2 2 13 2" xfId="49497" xr:uid="{B73AAC5F-A134-4CB9-8780-AAAB3D6E94E6}"/>
    <cellStyle name="Moneda 2 2 2 13 3" xfId="32628" xr:uid="{F843B9E8-7001-4B88-870A-E6C9B291103B}"/>
    <cellStyle name="Moneda 2 2 2 14" xfId="18780" xr:uid="{238DE68C-87B3-49AD-A0A3-4BD7C6EAF67F}"/>
    <cellStyle name="Moneda 2 2 2 14 2" xfId="49797" xr:uid="{4FFBD24A-3DB4-4B77-BCD0-5E142D203FA6}"/>
    <cellStyle name="Moneda 2 2 2 14 3" xfId="32928" xr:uid="{49E858EE-98DD-47F8-9B03-0CD82B345505}"/>
    <cellStyle name="Moneda 2 2 2 15" xfId="18954" xr:uid="{FB9C88AD-9F51-4ACC-BBEF-5103F5957FE9}"/>
    <cellStyle name="Moneda 2 2 2 15 2" xfId="49971" xr:uid="{83E6BA4C-DACE-4F95-AC95-614BA626A08E}"/>
    <cellStyle name="Moneda 2 2 2 15 3" xfId="33102" xr:uid="{1D7AC225-7C22-43E0-9E6D-AD3019E1A529}"/>
    <cellStyle name="Moneda 2 2 2 16" xfId="8082" xr:uid="{6E8E2BE5-9225-45DE-AE16-388F77E473A1}"/>
    <cellStyle name="Moneda 2 2 2 16 2" xfId="53401" xr:uid="{AA7C38AA-E234-4C67-98AC-0684632B0881}"/>
    <cellStyle name="Moneda 2 2 2 16 3" xfId="36532" xr:uid="{3F756121-CDB9-476C-AF68-7465FA9C128A}"/>
    <cellStyle name="Moneda 2 2 2 17" xfId="36837" xr:uid="{92B2EEBB-4986-4495-BDD1-44BBFFC74331}"/>
    <cellStyle name="Moneda 2 2 2 17 2" xfId="53706" xr:uid="{E78D9B95-E3AE-4D12-9DEE-C5B5F17E19D3}"/>
    <cellStyle name="Moneda 2 2 2 18" xfId="37147" xr:uid="{842B4EB9-174A-4403-A41D-C555102E0754}"/>
    <cellStyle name="Moneda 2 2 2 18 2" xfId="54016" xr:uid="{DD7E23AA-94F4-414C-901A-0C9EA84987C5}"/>
    <cellStyle name="Moneda 2 2 2 19" xfId="37450" xr:uid="{2E36B5AD-8EA9-4861-A4DB-29113FD15C13}"/>
    <cellStyle name="Moneda 2 2 2 19 2" xfId="54319" xr:uid="{C534B38C-34F0-4B17-B30B-7A2CE2DC40A7}"/>
    <cellStyle name="Moneda 2 2 2 2" xfId="670" xr:uid="{9175F833-3551-4EE2-A118-AEAD366A1BD0}"/>
    <cellStyle name="Moneda 2 2 2 2 2" xfId="2942" xr:uid="{0786F7F5-0CD1-41AF-B650-9F50083D5B1C}"/>
    <cellStyle name="Moneda 2 2 2 2 2 2" xfId="5357" xr:uid="{86DED62A-302C-43E8-A737-EAE7752F8DD6}"/>
    <cellStyle name="Moneda 2 2 2 2 2 2 2" xfId="13340" xr:uid="{3D4C0B7F-1113-47B9-ADCC-C3434E2DE2A7}"/>
    <cellStyle name="Moneda 2 2 2 2 2 2 2 2" xfId="44388" xr:uid="{E509BD16-6C08-4D44-B2A7-14BA3B4DE805}"/>
    <cellStyle name="Moneda 2 2 2 2 2 2 3" xfId="27519" xr:uid="{B2B90FA4-0D8A-45EA-A141-08DA452438F0}"/>
    <cellStyle name="Moneda 2 2 2 2 2 3" xfId="7771" xr:uid="{FC253222-55D2-4A63-95C0-FD45818BD2AC}"/>
    <cellStyle name="Moneda 2 2 2 2 2 3 2" xfId="16948" xr:uid="{63127D07-FF12-4DA2-B360-3F41331156E8}"/>
    <cellStyle name="Moneda 2 2 2 2 2 3 2 2" xfId="47995" xr:uid="{840F6D62-02C6-44B0-9AF3-389557E19959}"/>
    <cellStyle name="Moneda 2 2 2 2 2 3 3" xfId="31126" xr:uid="{EB7E3357-DC2F-448C-8476-10DE6F7C21F1}"/>
    <cellStyle name="Moneda 2 2 2 2 2 4" xfId="21203" xr:uid="{63F8D58B-EBF9-4FD8-A7A8-90422F0167C6}"/>
    <cellStyle name="Moneda 2 2 2 2 2 4 2" xfId="52220" xr:uid="{B79022D1-8EE4-4A87-84F0-65A0CC6A29A9}"/>
    <cellStyle name="Moneda 2 2 2 2 2 4 3" xfId="35351" xr:uid="{6B632F5F-651F-4C87-81BA-3D461BEF6165}"/>
    <cellStyle name="Moneda 2 2 2 2 2 5" xfId="10182" xr:uid="{1398623D-795B-499B-B99D-9BB7A50B2C9F}"/>
    <cellStyle name="Moneda 2 2 2 2 2 5 2" xfId="41234" xr:uid="{79E526A7-2793-4242-932D-76F4EFD4DDB0}"/>
    <cellStyle name="Moneda 2 2 2 2 2 6" xfId="24365" xr:uid="{C75E1DD4-7068-4359-ACAE-BC6B1E47E02C}"/>
    <cellStyle name="Moneda 2 2 2 2 3" xfId="1869" xr:uid="{938E2EA1-3E13-4574-94F0-C42C4F11A210}"/>
    <cellStyle name="Moneda 2 2 2 2 3 2" xfId="4284" xr:uid="{81C78A03-8E7A-4376-B803-61C236F09CBF}"/>
    <cellStyle name="Moneda 2 2 2 2 3 2 2" xfId="12267" xr:uid="{28FDC077-B5EB-4F8A-A505-0F54DF3D1E32}"/>
    <cellStyle name="Moneda 2 2 2 2 3 2 2 2" xfId="43315" xr:uid="{9FBA6BC1-374C-416E-A7A3-025B33874E57}"/>
    <cellStyle name="Moneda 2 2 2 2 3 2 3" xfId="26446" xr:uid="{2A243834-5842-42C6-9F38-42B9FC756C19}"/>
    <cellStyle name="Moneda 2 2 2 2 3 3" xfId="6698" xr:uid="{D697F8E3-D51E-4351-8BE5-FCCAACE13726}"/>
    <cellStyle name="Moneda 2 2 2 2 3 3 2" xfId="15875" xr:uid="{3054FBC8-E6EB-4070-B844-F7095499B59C}"/>
    <cellStyle name="Moneda 2 2 2 2 3 3 2 2" xfId="46922" xr:uid="{0AB10817-6C72-4266-9BCC-98439996BE6B}"/>
    <cellStyle name="Moneda 2 2 2 2 3 3 3" xfId="30053" xr:uid="{49F1763F-FACD-405D-BF55-5E39130B6EDD}"/>
    <cellStyle name="Moneda 2 2 2 2 3 4" xfId="20130" xr:uid="{BF7BFB4A-F26A-4C41-9C76-4767C83E6FA4}"/>
    <cellStyle name="Moneda 2 2 2 2 3 4 2" xfId="51147" xr:uid="{59AA236A-0312-42A6-9C92-3B1D8EC0AC4C}"/>
    <cellStyle name="Moneda 2 2 2 2 3 4 3" xfId="34278" xr:uid="{A363F1BD-2E1F-434A-B3D0-9D57ADA413A2}"/>
    <cellStyle name="Moneda 2 2 2 2 3 5" xfId="9109" xr:uid="{D34C395A-5390-499E-8034-8D561A7C90DB}"/>
    <cellStyle name="Moneda 2 2 2 2 3 5 2" xfId="40161" xr:uid="{EF2CB071-20F1-491D-92D6-AAE0FC3F40D5}"/>
    <cellStyle name="Moneda 2 2 2 2 3 6" xfId="23292" xr:uid="{CA93D894-11EC-4B44-8C80-2FA32E1B4C77}"/>
    <cellStyle name="Moneda 2 2 2 2 4" xfId="1259" xr:uid="{D0BB8FA6-4F6D-452D-B3B0-398F985FECE6}"/>
    <cellStyle name="Moneda 2 2 2 2 4 2" xfId="11658" xr:uid="{9B540C67-62F4-4A25-94C2-10A15A83927C}"/>
    <cellStyle name="Moneda 2 2 2 2 4 2 2" xfId="42706" xr:uid="{6614F377-FA7D-4C39-9FEE-44028F960430}"/>
    <cellStyle name="Moneda 2 2 2 2 4 3" xfId="25837" xr:uid="{C0A48872-DE00-4F60-AFBB-0AF8BC0F9AC6}"/>
    <cellStyle name="Moneda 2 2 2 2 5" xfId="3674" xr:uid="{CD982338-2454-42DA-A4D0-0F8B0D2350E4}"/>
    <cellStyle name="Moneda 2 2 2 2 5 2" xfId="15266" xr:uid="{B90C1F8D-AD99-4747-BEA4-1FFD47E5EFB3}"/>
    <cellStyle name="Moneda 2 2 2 2 5 2 2" xfId="46313" xr:uid="{F398CE71-5C00-4611-B36E-D32A144F2129}"/>
    <cellStyle name="Moneda 2 2 2 2 5 3" xfId="29444" xr:uid="{A2E2521D-7B67-45D3-B31C-9AD11851DC16}"/>
    <cellStyle name="Moneda 2 2 2 2 6" xfId="6089" xr:uid="{9E89C09E-78D8-4003-88C5-EBA0EA283CC2}"/>
    <cellStyle name="Moneda 2 2 2 2 6 2" xfId="19521" xr:uid="{41AE179A-8AAC-4F7E-911A-C23B1ACB94BE}"/>
    <cellStyle name="Moneda 2 2 2 2 6 2 2" xfId="50538" xr:uid="{8E92D25A-824E-426E-9998-B55AF1C4A8F1}"/>
    <cellStyle name="Moneda 2 2 2 2 6 3" xfId="33669" xr:uid="{0878D782-CEFC-4A12-BDD0-A48AB9D715D5}"/>
    <cellStyle name="Moneda 2 2 2 2 7" xfId="8500" xr:uid="{86B3E9B1-BBDB-4F49-9ED5-493FB1F6A26E}"/>
    <cellStyle name="Moneda 2 2 2 2 7 2" xfId="39552" xr:uid="{BCB94C6A-75E2-4FA4-8341-8EE1E627AAEE}"/>
    <cellStyle name="Moneda 2 2 2 2 8" xfId="22683" xr:uid="{98121CAE-46A0-4ECD-A5C1-6C5103891ECB}"/>
    <cellStyle name="Moneda 2 2 2 20" xfId="37750" xr:uid="{3E6AC10D-996B-4859-8539-D4E17C3CDA50}"/>
    <cellStyle name="Moneda 2 2 2 20 2" xfId="54619" xr:uid="{83D30AFB-B7B6-4E32-843F-86734748E06B}"/>
    <cellStyle name="Moneda 2 2 2 21" xfId="38052" xr:uid="{B3A4FD28-1664-4434-BB28-9199C64DBDC3}"/>
    <cellStyle name="Moneda 2 2 2 21 2" xfId="54921" xr:uid="{0D0681ED-0044-4223-B34F-408874DCA821}"/>
    <cellStyle name="Moneda 2 2 2 22" xfId="38354" xr:uid="{EA29AF2C-D463-4526-9B3F-CE96770BC3AC}"/>
    <cellStyle name="Moneda 2 2 2 22 2" xfId="55223" xr:uid="{FEA685AF-BC54-43F0-853B-4AE7EF748D1E}"/>
    <cellStyle name="Moneda 2 2 2 23" xfId="38654" xr:uid="{4FAD6267-1063-42B8-86FE-6D76FB1F7505}"/>
    <cellStyle name="Moneda 2 2 2 23 2" xfId="55523" xr:uid="{15477322-837B-47BE-9D18-1B7A80AC0DB0}"/>
    <cellStyle name="Moneda 2 2 2 24" xfId="38954" xr:uid="{5059BF8E-4D7B-4D31-A2B6-17CEFE6541F6}"/>
    <cellStyle name="Moneda 2 2 2 24 2" xfId="55823" xr:uid="{8B2AC0C5-2611-4973-99DD-6A4B333A1340}"/>
    <cellStyle name="Moneda 2 2 2 25" xfId="39134" xr:uid="{52BA7C7B-09D6-4CEC-8D7D-574569A23A6D}"/>
    <cellStyle name="Moneda 2 2 2 26" xfId="22265" xr:uid="{D9C370B8-5036-4EC8-945A-519CB4BD8DAE}"/>
    <cellStyle name="Moneda 2 2 2 3" xfId="2171" xr:uid="{13D5AD6F-8D8E-4C64-B88E-AAE70BBBA3DB}"/>
    <cellStyle name="Moneda 2 2 2 3 2" xfId="4586" xr:uid="{30438AFD-DAE4-4085-A642-F974852D0C55}"/>
    <cellStyle name="Moneda 2 2 2 3 2 2" xfId="12569" xr:uid="{7339A9F1-EB31-4247-902E-A97EFD8F8833}"/>
    <cellStyle name="Moneda 2 2 2 3 2 2 2" xfId="43617" xr:uid="{C4C51BC8-0F5A-40BE-8366-0A0498209C5D}"/>
    <cellStyle name="Moneda 2 2 2 3 2 3" xfId="26748" xr:uid="{5CDF0DE6-096D-4B30-99AE-5F7EA06D7CD1}"/>
    <cellStyle name="Moneda 2 2 2 3 3" xfId="7000" xr:uid="{847AB631-D0DC-454D-A02B-74C3F905A928}"/>
    <cellStyle name="Moneda 2 2 2 3 3 2" xfId="16177" xr:uid="{C3DF26DE-E03D-46CD-AE99-3753082CCE97}"/>
    <cellStyle name="Moneda 2 2 2 3 3 2 2" xfId="47224" xr:uid="{95C40B76-7B60-4471-80C5-0913C7E675D0}"/>
    <cellStyle name="Moneda 2 2 2 3 3 3" xfId="30355" xr:uid="{2E1BC670-F4EB-4F01-8888-DFF0CFF53C86}"/>
    <cellStyle name="Moneda 2 2 2 3 4" xfId="20432" xr:uid="{B243AF39-8410-4615-97FB-4FF1D1D42E68}"/>
    <cellStyle name="Moneda 2 2 2 3 4 2" xfId="51449" xr:uid="{08411378-49B4-4475-A4A5-285C40C1DC2C}"/>
    <cellStyle name="Moneda 2 2 2 3 4 3" xfId="34580" xr:uid="{E0AD9B44-B64C-42AC-9B43-E2B4D53A93EB}"/>
    <cellStyle name="Moneda 2 2 2 3 5" xfId="9411" xr:uid="{D023E176-9F1C-4F71-9C38-16999858F298}"/>
    <cellStyle name="Moneda 2 2 2 3 5 2" xfId="40463" xr:uid="{40F96D07-AC76-4878-88EB-0700B148A4B3}"/>
    <cellStyle name="Moneda 2 2 2 3 6" xfId="23594" xr:uid="{4026EC45-9F1F-406B-8E8F-35D7BBA4A04B}"/>
    <cellStyle name="Moneda 2 2 2 4" xfId="2524" xr:uid="{AD49A5F3-8E73-42D5-91FB-F91F088D30F2}"/>
    <cellStyle name="Moneda 2 2 2 4 2" xfId="4939" xr:uid="{9861CF57-0230-4ECB-9592-0A5ED4C4CBBB}"/>
    <cellStyle name="Moneda 2 2 2 4 2 2" xfId="12922" xr:uid="{A5FAF623-6A06-4D1F-8D17-19A921906099}"/>
    <cellStyle name="Moneda 2 2 2 4 2 2 2" xfId="43970" xr:uid="{3152BF00-68EE-4602-8C31-418F6C7F4E4E}"/>
    <cellStyle name="Moneda 2 2 2 4 2 3" xfId="27101" xr:uid="{89A0F1C7-F200-4137-972C-DE8D05AEFE3E}"/>
    <cellStyle name="Moneda 2 2 2 4 3" xfId="7353" xr:uid="{8846C2B9-2E19-46CB-8A27-D3188ED24D74}"/>
    <cellStyle name="Moneda 2 2 2 4 3 2" xfId="16530" xr:uid="{3CE892E8-18E4-4C17-A9D5-BD8F995DCF58}"/>
    <cellStyle name="Moneda 2 2 2 4 3 2 2" xfId="47577" xr:uid="{8B5D8AEA-99D5-46CD-BC76-3EB9A26AE825}"/>
    <cellStyle name="Moneda 2 2 2 4 3 3" xfId="30708" xr:uid="{0780B2DF-12BD-4472-9ED6-A386E20B13E4}"/>
    <cellStyle name="Moneda 2 2 2 4 4" xfId="20785" xr:uid="{B87509F9-7E13-40CE-83E8-531E9964DF87}"/>
    <cellStyle name="Moneda 2 2 2 4 4 2" xfId="51802" xr:uid="{D01AFA8E-4C79-47E0-B573-DC7A7AEDDACF}"/>
    <cellStyle name="Moneda 2 2 2 4 4 3" xfId="34933" xr:uid="{9ACF6DB9-ED09-4A65-A292-F29357AEB115}"/>
    <cellStyle name="Moneda 2 2 2 4 5" xfId="9764" xr:uid="{26034F9C-3D73-4F2F-BA06-B11F35C99D5E}"/>
    <cellStyle name="Moneda 2 2 2 4 5 2" xfId="40816" xr:uid="{775CC2D6-3140-4C5C-9671-2B09A5AE98DB}"/>
    <cellStyle name="Moneda 2 2 2 4 6" xfId="23947" xr:uid="{93D2F2A7-CAFB-4992-A82C-0B43E5E0F513}"/>
    <cellStyle name="Moneda 2 2 2 5" xfId="1517" xr:uid="{1EF51E8A-EC99-4C79-BEB6-AB96FDB8625E}"/>
    <cellStyle name="Moneda 2 2 2 5 2" xfId="3932" xr:uid="{8E462787-94CF-4F09-99BD-BA097995C202}"/>
    <cellStyle name="Moneda 2 2 2 5 2 2" xfId="11915" xr:uid="{E82E101D-5AC3-4EE9-8184-70B74F8597ED}"/>
    <cellStyle name="Moneda 2 2 2 5 2 2 2" xfId="42963" xr:uid="{9248B5B2-D22A-48DC-B8E9-82D8FC468018}"/>
    <cellStyle name="Moneda 2 2 2 5 2 3" xfId="26094" xr:uid="{A7D10EB7-8639-4435-9D68-27C1812E25B8}"/>
    <cellStyle name="Moneda 2 2 2 5 3" xfId="6346" xr:uid="{9362ED2B-CA07-4B70-B377-928C429465DE}"/>
    <cellStyle name="Moneda 2 2 2 5 3 2" xfId="15523" xr:uid="{C9E35B26-8470-4EC5-8C27-70616D127AE2}"/>
    <cellStyle name="Moneda 2 2 2 5 3 2 2" xfId="46570" xr:uid="{6D732EA3-6FA2-495F-A9A1-ED9B24724279}"/>
    <cellStyle name="Moneda 2 2 2 5 3 3" xfId="29701" xr:uid="{5A33B074-F9E1-4CBD-8349-7BEAD439D446}"/>
    <cellStyle name="Moneda 2 2 2 5 4" xfId="19778" xr:uid="{BD126B5F-2C00-4875-8743-BD4510CEABC3}"/>
    <cellStyle name="Moneda 2 2 2 5 4 2" xfId="50795" xr:uid="{519DFD23-9046-4EFD-9A32-BE1971B54D01}"/>
    <cellStyle name="Moneda 2 2 2 5 4 3" xfId="33926" xr:uid="{E8783830-115C-4313-A30B-8D6329C64C09}"/>
    <cellStyle name="Moneda 2 2 2 5 5" xfId="8757" xr:uid="{DFB7A1E5-87E9-469D-8F21-4AEDC28340CD}"/>
    <cellStyle name="Moneda 2 2 2 5 5 2" xfId="39809" xr:uid="{31C29C8B-25BD-4253-A9AA-DF27F9AF5EBC}"/>
    <cellStyle name="Moneda 2 2 2 5 6" xfId="22940" xr:uid="{9696A887-16F7-4989-8356-901FCCDBD13B}"/>
    <cellStyle name="Moneda 2 2 2 6" xfId="841" xr:uid="{10442460-5167-4F3E-99FA-008EBAC5A40F}"/>
    <cellStyle name="Moneda 2 2 2 6 2" xfId="13775" xr:uid="{AE9BFB5A-A66C-47C0-A69C-0C3D3720A427}"/>
    <cellStyle name="Moneda 2 2 2 6 2 2" xfId="44823" xr:uid="{986F9357-EE42-4970-8C63-8C778A476218}"/>
    <cellStyle name="Moneda 2 2 2 6 2 3" xfId="27954" xr:uid="{8F25E1D3-2E85-4967-9464-A78CEDC370CA}"/>
    <cellStyle name="Moneda 2 2 2 6 3" xfId="17383" xr:uid="{429AEB54-9714-4670-A499-1DA99D985D18}"/>
    <cellStyle name="Moneda 2 2 2 6 3 2" xfId="48430" xr:uid="{71C0A85C-8580-485E-BA3D-737CFCF45A45}"/>
    <cellStyle name="Moneda 2 2 2 6 3 3" xfId="31561" xr:uid="{31E5884F-DEB1-49AE-A16C-C372D3510BC1}"/>
    <cellStyle name="Moneda 2 2 2 6 4" xfId="21638" xr:uid="{EA303A4E-BAFE-4CDE-8D6F-A4A227E6963F}"/>
    <cellStyle name="Moneda 2 2 2 6 4 2" xfId="52655" xr:uid="{E74ECB55-E175-4948-A3EE-574F1F59CB43}"/>
    <cellStyle name="Moneda 2 2 2 6 4 3" xfId="35786" xr:uid="{E30974F5-506F-43A3-9810-6AB720EA38FA}"/>
    <cellStyle name="Moneda 2 2 2 6 5" xfId="10617" xr:uid="{6E2A0B10-93E0-4750-957C-8C1872FD0456}"/>
    <cellStyle name="Moneda 2 2 2 6 5 2" xfId="41669" xr:uid="{25D4DCF2-64A0-48C2-9677-01211DFD8E82}"/>
    <cellStyle name="Moneda 2 2 2 6 6" xfId="24800" xr:uid="{92B7458C-DE6C-40D7-A0F0-C6EDFF6388D1}"/>
    <cellStyle name="Moneda 2 2 2 7" xfId="3256" xr:uid="{4F000839-3320-4ECF-8934-69A04B173692}"/>
    <cellStyle name="Moneda 2 2 2 7 2" xfId="14072" xr:uid="{92B16CC6-BA5B-473A-8453-4ED3699C0B8B}"/>
    <cellStyle name="Moneda 2 2 2 7 2 2" xfId="45120" xr:uid="{DD942A04-2BF7-404C-971F-97D60FC6B5BC}"/>
    <cellStyle name="Moneda 2 2 2 7 2 3" xfId="28251" xr:uid="{4E52D778-31F8-4D97-8362-23A3D4F35353}"/>
    <cellStyle name="Moneda 2 2 2 7 3" xfId="17680" xr:uid="{A8F1BDEE-7A49-464D-AE08-78E957EF66A7}"/>
    <cellStyle name="Moneda 2 2 2 7 3 2" xfId="48727" xr:uid="{C0C66E87-42B0-4E36-B867-4B87C2E6C843}"/>
    <cellStyle name="Moneda 2 2 2 7 3 3" xfId="31858" xr:uid="{A60B7381-84F9-4DCF-89B0-38396D4EBF24}"/>
    <cellStyle name="Moneda 2 2 2 7 4" xfId="21935" xr:uid="{0150EBFC-D0FA-444D-882D-ACA6D4C94304}"/>
    <cellStyle name="Moneda 2 2 2 7 4 2" xfId="52952" xr:uid="{6B5E808E-C824-4D73-A98A-8560058359CD}"/>
    <cellStyle name="Moneda 2 2 2 7 4 3" xfId="36083" xr:uid="{52197A25-CACD-494F-83ED-43AB8DC7FC1B}"/>
    <cellStyle name="Moneda 2 2 2 7 5" xfId="10914" xr:uid="{68F9401C-365E-4882-969E-3C28694E153F}"/>
    <cellStyle name="Moneda 2 2 2 7 5 2" xfId="41966" xr:uid="{738E0BE0-06E3-4643-A62E-CD2F16DEF5B0}"/>
    <cellStyle name="Moneda 2 2 2 7 6" xfId="25097" xr:uid="{3D1862DA-629F-49B0-AC65-8CA594E59EAE}"/>
    <cellStyle name="Moneda 2 2 2 8" xfId="5671" xr:uid="{697DF0D0-4072-48B3-B28D-0CA7966BEEF2}"/>
    <cellStyle name="Moneda 2 2 2 8 2" xfId="14245" xr:uid="{F95DA974-3AE1-4E60-A9D2-DFF303ABA6EA}"/>
    <cellStyle name="Moneda 2 2 2 8 2 2" xfId="45293" xr:uid="{A93EB77A-1D45-4780-A11D-96442EA83F2B}"/>
    <cellStyle name="Moneda 2 2 2 8 2 3" xfId="28424" xr:uid="{1488C768-F8A5-4CB1-90B0-3CEB7DC30E4A}"/>
    <cellStyle name="Moneda 2 2 2 8 3" xfId="17857" xr:uid="{FC4E0A06-16D0-4B66-AA10-24C237DB1F73}"/>
    <cellStyle name="Moneda 2 2 2 8 3 2" xfId="48904" xr:uid="{B8914AC6-F6B3-441E-B873-D6F72141B9AF}"/>
    <cellStyle name="Moneda 2 2 2 8 3 3" xfId="32035" xr:uid="{9C069204-8055-452F-AB74-BC3F24D8CA63}"/>
    <cellStyle name="Moneda 2 2 2 8 4" xfId="22108" xr:uid="{BC3D708E-BB04-49C3-8C6B-03896DDC2FD2}"/>
    <cellStyle name="Moneda 2 2 2 8 4 2" xfId="53125" xr:uid="{96D50F69-ABF0-48D8-945C-9A43E0B95328}"/>
    <cellStyle name="Moneda 2 2 2 8 4 3" xfId="36256" xr:uid="{18681897-29E9-40B9-98F5-C53DF0770BC6}"/>
    <cellStyle name="Moneda 2 2 2 8 5" xfId="11091" xr:uid="{0F02245F-2783-4C1D-9A9C-B051D2E0B611}"/>
    <cellStyle name="Moneda 2 2 2 8 5 2" xfId="42139" xr:uid="{8668AF98-8773-46AC-AA98-3B7770A8AAA8}"/>
    <cellStyle name="Moneda 2 2 2 8 6" xfId="25270" xr:uid="{F57ADAD8-E6D1-4DC8-900D-C2C12BFBB521}"/>
    <cellStyle name="Moneda 2 2 2 9" xfId="11240" xr:uid="{03BFA341-A608-4945-8ADD-70CAEC209138}"/>
    <cellStyle name="Moneda 2 2 2 9 2" xfId="14848" xr:uid="{36476FFF-A647-4AC8-AA0A-D2AAE0D7ED65}"/>
    <cellStyle name="Moneda 2 2 2 9 2 2" xfId="45895" xr:uid="{27525B2E-2DCD-4726-A742-F7036E83D086}"/>
    <cellStyle name="Moneda 2 2 2 9 2 3" xfId="29026" xr:uid="{B16C3ED8-A3F7-4B2D-81C6-883A59600C18}"/>
    <cellStyle name="Moneda 2 2 2 9 3" xfId="19103" xr:uid="{22EF374D-60B8-4361-9B51-39C0F8D584DD}"/>
    <cellStyle name="Moneda 2 2 2 9 3 2" xfId="50120" xr:uid="{5DB19598-2545-493A-8ABC-2049AD673854}"/>
    <cellStyle name="Moneda 2 2 2 9 3 3" xfId="33251" xr:uid="{FA9AAFC0-FCEB-41EC-8A68-A894E9A5D03C}"/>
    <cellStyle name="Moneda 2 2 2 9 4" xfId="42288" xr:uid="{AB696657-CAF5-4041-8B56-656223AB1271}"/>
    <cellStyle name="Moneda 2 2 2 9 5" xfId="25419" xr:uid="{57C38DDE-D374-4389-BA1B-7AFB1A6A4DF4}"/>
    <cellStyle name="Moneda 2 2 20" xfId="36836" xr:uid="{F4765417-90BD-4360-8205-987BC29784D3}"/>
    <cellStyle name="Moneda 2 2 20 2" xfId="53705" xr:uid="{19BC8F09-CF6A-4C53-BE19-CECE917CD842}"/>
    <cellStyle name="Moneda 2 2 21" xfId="37146" xr:uid="{1C8BA4D3-A79B-4401-9B03-1F7A7BEDD41A}"/>
    <cellStyle name="Moneda 2 2 21 2" xfId="54015" xr:uid="{4579E223-84C9-48D7-8330-AA003002E93A}"/>
    <cellStyle name="Moneda 2 2 22" xfId="37449" xr:uid="{93A2E70E-842C-4DF4-BFD6-07F1EF1228B5}"/>
    <cellStyle name="Moneda 2 2 22 2" xfId="54318" xr:uid="{FDAE8D45-3AD5-43B5-AF27-7C2AB8C04701}"/>
    <cellStyle name="Moneda 2 2 23" xfId="37749" xr:uid="{15C2411E-3E1E-4CB9-822F-28D6A73E54E6}"/>
    <cellStyle name="Moneda 2 2 23 2" xfId="54618" xr:uid="{E6D9D25C-123D-4843-8F74-6AFF33FA450D}"/>
    <cellStyle name="Moneda 2 2 24" xfId="38051" xr:uid="{C9D571C1-349F-4A92-8FA0-284F83DFBEC6}"/>
    <cellStyle name="Moneda 2 2 24 2" xfId="54920" xr:uid="{DE9FB8ED-6F36-4C8E-85A4-63EC41D99845}"/>
    <cellStyle name="Moneda 2 2 25" xfId="38353" xr:uid="{07990E03-ADE5-4F98-BEC3-E88A46DA1373}"/>
    <cellStyle name="Moneda 2 2 25 2" xfId="55222" xr:uid="{D0276C3C-7C8E-40F3-AED3-C8AA0A00EDE3}"/>
    <cellStyle name="Moneda 2 2 26" xfId="38653" xr:uid="{0B4C4890-C1CD-44EA-ABB1-F600D28A4458}"/>
    <cellStyle name="Moneda 2 2 26 2" xfId="55522" xr:uid="{EC42FE64-3A6B-4FFA-84C3-761ABEAC0037}"/>
    <cellStyle name="Moneda 2 2 27" xfId="38953" xr:uid="{511C25AE-29CA-40DE-846E-6F567E6F2EEE}"/>
    <cellStyle name="Moneda 2 2 27 2" xfId="55822" xr:uid="{62BE5163-AF80-4663-BC22-0B0EB8B8D737}"/>
    <cellStyle name="Moneda 2 2 28" xfId="39013" xr:uid="{300F59C1-B487-47D1-97CA-F4CF445C1A3A}"/>
    <cellStyle name="Moneda 2 2 29" xfId="22144" xr:uid="{FF5C97BF-C911-4804-88C0-F85D07947B41}"/>
    <cellStyle name="Moneda 2 2 3" xfId="305" xr:uid="{1016D7C6-BA87-40ED-9EE7-87890FD8D4D6}"/>
    <cellStyle name="Moneda 2 2 3 10" xfId="14902" xr:uid="{A3C08C96-3327-4324-8C29-7B030CD926C5}"/>
    <cellStyle name="Moneda 2 2 3 10 2" xfId="45949" xr:uid="{5260EB4B-BF35-482C-8CD2-9D9E03264F6E}"/>
    <cellStyle name="Moneda 2 2 3 10 3" xfId="29080" xr:uid="{25B196E4-E9CF-470C-8DC9-97377DE826AB}"/>
    <cellStyle name="Moneda 2 2 3 11" xfId="18181" xr:uid="{F39D9DC3-B07D-4050-A4DB-E165B575089D}"/>
    <cellStyle name="Moneda 2 2 3 11 2" xfId="49198" xr:uid="{16EB3F92-5C8C-4169-A9FE-586F539DB42E}"/>
    <cellStyle name="Moneda 2 2 3 11 3" xfId="32329" xr:uid="{CD66FA3A-6ABB-4AE8-B500-8BB1827F5552}"/>
    <cellStyle name="Moneda 2 2 3 12" xfId="18481" xr:uid="{9332EFA2-32FF-4A33-AB9B-F7DAEB18EC7F}"/>
    <cellStyle name="Moneda 2 2 3 12 2" xfId="49498" xr:uid="{089BB930-6AF9-4563-B57D-59BB509E7B76}"/>
    <cellStyle name="Moneda 2 2 3 12 3" xfId="32629" xr:uid="{7B1DEA4C-56F5-4D23-B3BA-6A8EA1097430}"/>
    <cellStyle name="Moneda 2 2 3 13" xfId="18781" xr:uid="{08CAC5AA-3608-469B-8B7D-655DE420B827}"/>
    <cellStyle name="Moneda 2 2 3 13 2" xfId="49798" xr:uid="{0F80CE8F-F6FA-4E6F-A043-4D33BF74590D}"/>
    <cellStyle name="Moneda 2 2 3 13 3" xfId="32929" xr:uid="{E2C51845-71BC-45AE-BB1B-4225FD752B8F}"/>
    <cellStyle name="Moneda 2 2 3 14" xfId="19157" xr:uid="{834E9A57-4EB3-4235-8327-9E9F63B87880}"/>
    <cellStyle name="Moneda 2 2 3 14 2" xfId="50174" xr:uid="{7A4B8A3C-A65B-4F94-B030-EF5DF5E1ED9E}"/>
    <cellStyle name="Moneda 2 2 3 14 3" xfId="33305" xr:uid="{5A17BEF2-2F48-4E98-A345-B5D87BCF2AC4}"/>
    <cellStyle name="Moneda 2 2 3 15" xfId="8136" xr:uid="{923CC11B-086F-4787-850F-2B4ABE684A09}"/>
    <cellStyle name="Moneda 2 2 3 15 2" xfId="53402" xr:uid="{2D415708-016D-4A48-8D7B-6E633F05D044}"/>
    <cellStyle name="Moneda 2 2 3 15 3" xfId="36533" xr:uid="{6D54AEA3-CC64-4128-BABA-C147A57C6F5F}"/>
    <cellStyle name="Moneda 2 2 3 16" xfId="36838" xr:uid="{3CB7E944-59DB-4FFA-871F-4581F8E80FCB}"/>
    <cellStyle name="Moneda 2 2 3 16 2" xfId="53707" xr:uid="{16208F79-87D4-42F3-87EB-2FC3DB738547}"/>
    <cellStyle name="Moneda 2 2 3 17" xfId="37148" xr:uid="{D0C42268-008E-40DB-B72E-8E7D560892D7}"/>
    <cellStyle name="Moneda 2 2 3 17 2" xfId="54017" xr:uid="{384544EC-1823-489D-B0ED-89D2C9F6389C}"/>
    <cellStyle name="Moneda 2 2 3 18" xfId="37451" xr:uid="{FA72294B-A551-4413-A149-8BA5145314D0}"/>
    <cellStyle name="Moneda 2 2 3 18 2" xfId="54320" xr:uid="{E00CD3BB-3F72-43BE-9EFE-D5CAED6523A7}"/>
    <cellStyle name="Moneda 2 2 3 19" xfId="37751" xr:uid="{80903A0A-DADE-4526-9C47-94C448862C1F}"/>
    <cellStyle name="Moneda 2 2 3 19 2" xfId="54620" xr:uid="{BBA4FA4E-C002-4530-BFC8-ADBB010051F4}"/>
    <cellStyle name="Moneda 2 2 3 2" xfId="671" xr:uid="{1367939F-1AD7-4ACF-AA78-809D2455AFFF}"/>
    <cellStyle name="Moneda 2 2 3 2 2" xfId="2943" xr:uid="{C2D55659-EDD2-41B3-A8FF-E02D32788B66}"/>
    <cellStyle name="Moneda 2 2 3 2 2 2" xfId="5358" xr:uid="{6A7222E1-86AE-4140-BC9F-2CBD220C7144}"/>
    <cellStyle name="Moneda 2 2 3 2 2 2 2" xfId="13341" xr:uid="{B5454A89-8C99-4FF7-94E1-CC68552C98F6}"/>
    <cellStyle name="Moneda 2 2 3 2 2 2 2 2" xfId="44389" xr:uid="{A8903679-5AD4-42F3-8D6E-1F3CB9035B22}"/>
    <cellStyle name="Moneda 2 2 3 2 2 2 3" xfId="27520" xr:uid="{881DDEF4-F260-46B9-B30E-012C88128F8E}"/>
    <cellStyle name="Moneda 2 2 3 2 2 3" xfId="7772" xr:uid="{163C7915-A019-456D-A30D-080F11B62530}"/>
    <cellStyle name="Moneda 2 2 3 2 2 3 2" xfId="16949" xr:uid="{FA7159B6-CF96-47E5-8928-CD0DAC2917B9}"/>
    <cellStyle name="Moneda 2 2 3 2 2 3 2 2" xfId="47996" xr:uid="{9F1C8917-E771-44B8-96E5-A50C54A04FFD}"/>
    <cellStyle name="Moneda 2 2 3 2 2 3 3" xfId="31127" xr:uid="{81D18B7F-B591-452E-84F8-196EF2FEE74E}"/>
    <cellStyle name="Moneda 2 2 3 2 2 4" xfId="21204" xr:uid="{2FCAC5CC-054A-4850-AAD8-9725C9F2424F}"/>
    <cellStyle name="Moneda 2 2 3 2 2 4 2" xfId="52221" xr:uid="{34FEFB47-3BE0-4618-BF31-F340AC9FFF49}"/>
    <cellStyle name="Moneda 2 2 3 2 2 4 3" xfId="35352" xr:uid="{5FBCC2CA-44D9-4745-9266-BCC9929C2045}"/>
    <cellStyle name="Moneda 2 2 3 2 2 5" xfId="10183" xr:uid="{288465A9-0078-4C4D-B241-EEA7BC372C90}"/>
    <cellStyle name="Moneda 2 2 3 2 2 5 2" xfId="41235" xr:uid="{7A8BD960-6F7C-4259-B732-847B038445FA}"/>
    <cellStyle name="Moneda 2 2 3 2 2 6" xfId="24366" xr:uid="{82B9CF8C-8640-47A8-A8D6-40FCCB7E96C3}"/>
    <cellStyle name="Moneda 2 2 3 2 3" xfId="1923" xr:uid="{9DDA002F-296C-4CEE-9A77-E7356CFD722B}"/>
    <cellStyle name="Moneda 2 2 3 2 3 2" xfId="4338" xr:uid="{896BC156-14A1-4021-967A-0DEA7FB9BFB9}"/>
    <cellStyle name="Moneda 2 2 3 2 3 2 2" xfId="12321" xr:uid="{95F7CEBB-DDC5-416F-A14A-3529CD759FCE}"/>
    <cellStyle name="Moneda 2 2 3 2 3 2 2 2" xfId="43369" xr:uid="{182DDB2B-B75B-48E5-A114-0C07F1F1ECBD}"/>
    <cellStyle name="Moneda 2 2 3 2 3 2 3" xfId="26500" xr:uid="{D4F42C45-F082-477C-936A-C17F226EB583}"/>
    <cellStyle name="Moneda 2 2 3 2 3 3" xfId="6752" xr:uid="{42290B8B-B4EE-4368-A970-2458B7187B6D}"/>
    <cellStyle name="Moneda 2 2 3 2 3 3 2" xfId="15929" xr:uid="{05FB7DD9-348F-4CB2-B553-704B9C7937B7}"/>
    <cellStyle name="Moneda 2 2 3 2 3 3 2 2" xfId="46976" xr:uid="{E93D3490-8173-4D46-B741-F7FADFD8F5CC}"/>
    <cellStyle name="Moneda 2 2 3 2 3 3 3" xfId="30107" xr:uid="{57849282-1DF2-40F8-9464-07202DD8E7A9}"/>
    <cellStyle name="Moneda 2 2 3 2 3 4" xfId="20184" xr:uid="{5BD6F3D7-12DB-433E-B5D8-18378DE61FFC}"/>
    <cellStyle name="Moneda 2 2 3 2 3 4 2" xfId="51201" xr:uid="{CA328659-B55E-469A-8614-63D40D556588}"/>
    <cellStyle name="Moneda 2 2 3 2 3 4 3" xfId="34332" xr:uid="{83511145-4719-4B09-BDD5-BDCC2C336C4D}"/>
    <cellStyle name="Moneda 2 2 3 2 3 5" xfId="9163" xr:uid="{75DBD92F-8FB5-46ED-BBEF-5E90B8073C06}"/>
    <cellStyle name="Moneda 2 2 3 2 3 5 2" xfId="40215" xr:uid="{B72D16E5-3720-458A-B564-0C7B0925DF6F}"/>
    <cellStyle name="Moneda 2 2 3 2 3 6" xfId="23346" xr:uid="{16659571-FDC2-450E-9357-797CC7700F3B}"/>
    <cellStyle name="Moneda 2 2 3 2 4" xfId="1260" xr:uid="{CC2CCED2-2FC2-4353-A166-30202455A89D}"/>
    <cellStyle name="Moneda 2 2 3 2 4 2" xfId="11659" xr:uid="{581C6233-678A-45BC-9FED-ED17FC74B17D}"/>
    <cellStyle name="Moneda 2 2 3 2 4 2 2" xfId="42707" xr:uid="{DC398D81-2A92-4E0F-AF1F-A05272DC9114}"/>
    <cellStyle name="Moneda 2 2 3 2 4 3" xfId="25838" xr:uid="{18DB6D8A-1B51-421B-B740-C4A9548ADDEF}"/>
    <cellStyle name="Moneda 2 2 3 2 5" xfId="3675" xr:uid="{D85F2672-543B-452F-8BAC-781BE7F880CD}"/>
    <cellStyle name="Moneda 2 2 3 2 5 2" xfId="15267" xr:uid="{8CC17A25-CFBE-4577-B930-0A2DD58D8185}"/>
    <cellStyle name="Moneda 2 2 3 2 5 2 2" xfId="46314" xr:uid="{2E4397AD-7382-4626-AD0B-A544D1AB02EB}"/>
    <cellStyle name="Moneda 2 2 3 2 5 3" xfId="29445" xr:uid="{52D2EE6B-4B08-4ED0-B353-CC0236E91863}"/>
    <cellStyle name="Moneda 2 2 3 2 6" xfId="6090" xr:uid="{F5492039-8D73-4483-8888-3F4A044CB5D4}"/>
    <cellStyle name="Moneda 2 2 3 2 6 2" xfId="19522" xr:uid="{A3D352C0-8A41-4A89-B427-F7A4295D430D}"/>
    <cellStyle name="Moneda 2 2 3 2 6 2 2" xfId="50539" xr:uid="{69935287-BFB1-4585-A62D-D54AB138C25D}"/>
    <cellStyle name="Moneda 2 2 3 2 6 3" xfId="33670" xr:uid="{C3596EDE-DAED-4C06-8E10-487ECEFF8C65}"/>
    <cellStyle name="Moneda 2 2 3 2 7" xfId="8501" xr:uid="{60BDA185-BF42-4DCB-8BAA-5FF57685B477}"/>
    <cellStyle name="Moneda 2 2 3 2 7 2" xfId="39553" xr:uid="{221EB6B5-8761-469F-9E4C-434E49524892}"/>
    <cellStyle name="Moneda 2 2 3 2 8" xfId="22684" xr:uid="{795A6152-6E91-4887-9053-1CB074C2AF5B}"/>
    <cellStyle name="Moneda 2 2 3 20" xfId="38053" xr:uid="{EAB6E6D5-B21D-4FA2-A7E5-FBD4A6370081}"/>
    <cellStyle name="Moneda 2 2 3 20 2" xfId="54922" xr:uid="{F4049EF3-BAE7-40DE-BA26-4C7662F24F29}"/>
    <cellStyle name="Moneda 2 2 3 21" xfId="38355" xr:uid="{6B3D2A6C-2822-4519-B02C-E891CF729DC4}"/>
    <cellStyle name="Moneda 2 2 3 21 2" xfId="55224" xr:uid="{B2BE21F8-A2B5-403A-ABDA-30A1F2E772BA}"/>
    <cellStyle name="Moneda 2 2 3 22" xfId="38655" xr:uid="{5209FA12-344A-4211-89D7-F39E291E4ED9}"/>
    <cellStyle name="Moneda 2 2 3 22 2" xfId="55524" xr:uid="{811746F5-8C50-4030-8A52-C595D6117E03}"/>
    <cellStyle name="Moneda 2 2 3 23" xfId="38955" xr:uid="{7D2CA9D3-82A7-497D-BD5C-7A8BFE1D5FE0}"/>
    <cellStyle name="Moneda 2 2 3 23 2" xfId="55824" xr:uid="{9D11071C-3B92-4740-ABFB-3642F76248A7}"/>
    <cellStyle name="Moneda 2 2 3 24" xfId="39188" xr:uid="{556E9D1D-9689-4B11-87E1-462F4D59342B}"/>
    <cellStyle name="Moneda 2 2 3 25" xfId="22319" xr:uid="{D10D09DD-63C2-4850-9D9B-F453CF5B2BDF}"/>
    <cellStyle name="Moneda 2 2 3 3" xfId="2225" xr:uid="{20BBE7F7-F59C-4F15-88C6-860F6F922D5E}"/>
    <cellStyle name="Moneda 2 2 3 3 2" xfId="4640" xr:uid="{3D0ECF35-1829-483D-B781-E91E3C567707}"/>
    <cellStyle name="Moneda 2 2 3 3 2 2" xfId="12623" xr:uid="{0556CF9D-0AA4-4F5A-BFD4-FDE171B34A5B}"/>
    <cellStyle name="Moneda 2 2 3 3 2 2 2" xfId="43671" xr:uid="{523D5BC6-913F-43DF-B82C-C90BBBB7040C}"/>
    <cellStyle name="Moneda 2 2 3 3 2 3" xfId="26802" xr:uid="{21AD467F-A62C-43CA-BF40-93E9FDCA4B5D}"/>
    <cellStyle name="Moneda 2 2 3 3 3" xfId="7054" xr:uid="{7517C413-1905-463F-AB73-51B9CD7E5A09}"/>
    <cellStyle name="Moneda 2 2 3 3 3 2" xfId="16231" xr:uid="{E572199E-26A2-45F8-A1A1-27A13E49B949}"/>
    <cellStyle name="Moneda 2 2 3 3 3 2 2" xfId="47278" xr:uid="{77538F6B-A68B-4091-96CF-4D8191E10636}"/>
    <cellStyle name="Moneda 2 2 3 3 3 3" xfId="30409" xr:uid="{55D05DFA-AD08-4000-9001-CA3E5D0A9689}"/>
    <cellStyle name="Moneda 2 2 3 3 4" xfId="20486" xr:uid="{2EE22A35-ED4A-4583-9302-1C74BC2B52C5}"/>
    <cellStyle name="Moneda 2 2 3 3 4 2" xfId="51503" xr:uid="{CA55DE95-9EB1-44CF-925B-2FA29C2E9E8E}"/>
    <cellStyle name="Moneda 2 2 3 3 4 3" xfId="34634" xr:uid="{9B7AB7E8-80CE-4C82-A2D2-FEDDAAC73784}"/>
    <cellStyle name="Moneda 2 2 3 3 5" xfId="9465" xr:uid="{E277335B-D711-4F8E-97F1-FB0DE7428051}"/>
    <cellStyle name="Moneda 2 2 3 3 5 2" xfId="40517" xr:uid="{CC3DC114-162D-4B6E-876F-D5F9CE0A4165}"/>
    <cellStyle name="Moneda 2 2 3 3 6" xfId="23648" xr:uid="{2D1C3360-0BA1-4F9F-9973-1E83247FE858}"/>
    <cellStyle name="Moneda 2 2 3 4" xfId="2578" xr:uid="{5097A30D-759C-4F81-8CDC-85D25CC10121}"/>
    <cellStyle name="Moneda 2 2 3 4 2" xfId="4993" xr:uid="{21277836-BB74-4AB6-9481-AE776EB71327}"/>
    <cellStyle name="Moneda 2 2 3 4 2 2" xfId="12976" xr:uid="{C8496888-BD64-4813-8F4F-F5C6429A51DD}"/>
    <cellStyle name="Moneda 2 2 3 4 2 2 2" xfId="44024" xr:uid="{2DD92C81-9696-47B8-9D06-0323F630DF2B}"/>
    <cellStyle name="Moneda 2 2 3 4 2 3" xfId="27155" xr:uid="{D9992CA9-C755-4494-99AE-0298EC5C2AFA}"/>
    <cellStyle name="Moneda 2 2 3 4 3" xfId="7407" xr:uid="{385DB210-AB83-4B92-8FE4-314FFB409B3C}"/>
    <cellStyle name="Moneda 2 2 3 4 3 2" xfId="16584" xr:uid="{EFC3DC40-BF17-46E2-BA12-D6913EB1C39E}"/>
    <cellStyle name="Moneda 2 2 3 4 3 2 2" xfId="47631" xr:uid="{8B5DDF75-56E4-4CEF-BE74-4BA822259224}"/>
    <cellStyle name="Moneda 2 2 3 4 3 3" xfId="30762" xr:uid="{F6FD7DFF-3469-4334-9BBF-E4565D19D5C8}"/>
    <cellStyle name="Moneda 2 2 3 4 4" xfId="20839" xr:uid="{C0DA64BF-EA06-4BDA-A1EC-E2B9541656A8}"/>
    <cellStyle name="Moneda 2 2 3 4 4 2" xfId="51856" xr:uid="{A922067A-284B-44A2-8B7C-19519FE97B74}"/>
    <cellStyle name="Moneda 2 2 3 4 4 3" xfId="34987" xr:uid="{4EC88A7E-D408-4107-BDA9-0ADB8B4A0B31}"/>
    <cellStyle name="Moneda 2 2 3 4 5" xfId="9818" xr:uid="{106133AF-F8DA-42ED-94A8-689A8254FC35}"/>
    <cellStyle name="Moneda 2 2 3 4 5 2" xfId="40870" xr:uid="{3DF5F6CD-DC95-4B60-B40E-98F3A1A97509}"/>
    <cellStyle name="Moneda 2 2 3 4 6" xfId="24001" xr:uid="{255297BB-81F5-453B-8F7A-C5DAF4E98238}"/>
    <cellStyle name="Moneda 2 2 3 5" xfId="1571" xr:uid="{961AA449-A3C4-47A7-B3F1-CAB07467715F}"/>
    <cellStyle name="Moneda 2 2 3 5 2" xfId="3986" xr:uid="{9AE73D05-18F5-44F3-ABA3-53C10B84CEA1}"/>
    <cellStyle name="Moneda 2 2 3 5 2 2" xfId="11969" xr:uid="{141A290C-FAB3-4683-A4AC-D828C5A2012C}"/>
    <cellStyle name="Moneda 2 2 3 5 2 2 2" xfId="43017" xr:uid="{554B72C3-00D2-4560-A0B4-6D00EBEFEB65}"/>
    <cellStyle name="Moneda 2 2 3 5 2 3" xfId="26148" xr:uid="{8D206E94-065D-49AB-B654-6A13545D347A}"/>
    <cellStyle name="Moneda 2 2 3 5 3" xfId="6400" xr:uid="{B66AD98A-9444-4561-869B-21780AEF7823}"/>
    <cellStyle name="Moneda 2 2 3 5 3 2" xfId="15577" xr:uid="{2B6E4920-95E1-4966-B94B-87DE0BBFAE87}"/>
    <cellStyle name="Moneda 2 2 3 5 3 2 2" xfId="46624" xr:uid="{DBD751FB-9F67-42ED-BE09-D838E310347E}"/>
    <cellStyle name="Moneda 2 2 3 5 3 3" xfId="29755" xr:uid="{A292DB37-4830-4D37-8F9F-C869B61BB400}"/>
    <cellStyle name="Moneda 2 2 3 5 4" xfId="19832" xr:uid="{114023CC-ACEE-49E1-B31B-8A788922F262}"/>
    <cellStyle name="Moneda 2 2 3 5 4 2" xfId="50849" xr:uid="{DDEF5CD6-5A0F-4B5F-A5DA-9ED79C027B67}"/>
    <cellStyle name="Moneda 2 2 3 5 4 3" xfId="33980" xr:uid="{09987D7E-C415-49CE-80FF-4EF8A1B51AB6}"/>
    <cellStyle name="Moneda 2 2 3 5 5" xfId="8811" xr:uid="{63E6E86A-725C-4941-842B-D44A109ACB1E}"/>
    <cellStyle name="Moneda 2 2 3 5 5 2" xfId="39863" xr:uid="{BA711559-7099-4A1E-8AED-B0AE4D3385AE}"/>
    <cellStyle name="Moneda 2 2 3 5 6" xfId="22994" xr:uid="{19C2D7D6-7A7F-48AC-9EC3-63CD2BD3F111}"/>
    <cellStyle name="Moneda 2 2 3 6" xfId="895" xr:uid="{0F0844F5-B26B-4C96-A74F-CD0B9D2B064A}"/>
    <cellStyle name="Moneda 2 2 3 6 2" xfId="13776" xr:uid="{760BFE27-1293-4DB2-A14E-EA8ED49E6160}"/>
    <cellStyle name="Moneda 2 2 3 6 2 2" xfId="44824" xr:uid="{75A04085-4D01-4A1E-AF1E-4126B864EAC4}"/>
    <cellStyle name="Moneda 2 2 3 6 2 3" xfId="27955" xr:uid="{BB0CF30D-A305-4E4D-BD80-21274CFF781F}"/>
    <cellStyle name="Moneda 2 2 3 6 3" xfId="17384" xr:uid="{8F8FA60A-7D0F-409D-8E3C-7D35390C612B}"/>
    <cellStyle name="Moneda 2 2 3 6 3 2" xfId="48431" xr:uid="{92A2E4BB-7BCC-4132-A5E9-43EB440510B8}"/>
    <cellStyle name="Moneda 2 2 3 6 3 3" xfId="31562" xr:uid="{3FF1F0F5-3954-4B8E-A821-AF6AE354D9A5}"/>
    <cellStyle name="Moneda 2 2 3 6 4" xfId="21639" xr:uid="{81E5F409-AB02-4136-93A9-1982F69A3869}"/>
    <cellStyle name="Moneda 2 2 3 6 4 2" xfId="52656" xr:uid="{8EBFE23A-E529-4783-9A82-D586A52E6F1B}"/>
    <cellStyle name="Moneda 2 2 3 6 4 3" xfId="35787" xr:uid="{780DDD96-8D2F-43B9-9C72-F5FFD95D1B13}"/>
    <cellStyle name="Moneda 2 2 3 6 5" xfId="10618" xr:uid="{A5BFFFAB-6F38-4021-906D-681A9429F460}"/>
    <cellStyle name="Moneda 2 2 3 6 5 2" xfId="41670" xr:uid="{9CF3BDFD-7BF8-477E-A767-EA108AC53DCF}"/>
    <cellStyle name="Moneda 2 2 3 6 6" xfId="24801" xr:uid="{6B6720EC-AB0B-4324-A694-6F2C0D526219}"/>
    <cellStyle name="Moneda 2 2 3 7" xfId="3310" xr:uid="{41C7CD74-34F9-4391-A133-8978BDA5A39E}"/>
    <cellStyle name="Moneda 2 2 3 7 2" xfId="14073" xr:uid="{AEEDE47F-E394-4671-B67D-DF0198499170}"/>
    <cellStyle name="Moneda 2 2 3 7 2 2" xfId="45121" xr:uid="{81F5A1B6-D9D5-4457-BEB8-7B2A94C10299}"/>
    <cellStyle name="Moneda 2 2 3 7 2 3" xfId="28252" xr:uid="{D353F03D-5895-47BF-9096-01EB46E95765}"/>
    <cellStyle name="Moneda 2 2 3 7 3" xfId="17681" xr:uid="{A0A6CBCD-9DA1-4CF7-97E3-5B6C86A928E9}"/>
    <cellStyle name="Moneda 2 2 3 7 3 2" xfId="48728" xr:uid="{F600E851-FFF8-4781-BAC7-892A65CC2897}"/>
    <cellStyle name="Moneda 2 2 3 7 3 3" xfId="31859" xr:uid="{FA5D8801-8708-415B-A717-6D346A5167E6}"/>
    <cellStyle name="Moneda 2 2 3 7 4" xfId="21936" xr:uid="{A4D1DB83-8646-456C-97A0-78DBF8F587D5}"/>
    <cellStyle name="Moneda 2 2 3 7 4 2" xfId="52953" xr:uid="{D78CD90A-9C31-4D82-A084-DCF6448EEDAD}"/>
    <cellStyle name="Moneda 2 2 3 7 4 3" xfId="36084" xr:uid="{C372D9E1-F203-4B79-9C5D-5EB12E0A189D}"/>
    <cellStyle name="Moneda 2 2 3 7 5" xfId="10915" xr:uid="{E0B5D5B7-3246-4A8F-B335-671F70F7A24F}"/>
    <cellStyle name="Moneda 2 2 3 7 5 2" xfId="41967" xr:uid="{35A144A8-D1EC-422B-8691-62E1FD056354}"/>
    <cellStyle name="Moneda 2 2 3 7 6" xfId="25098" xr:uid="{288E8F56-DEE5-47DF-BA79-4BCD3FA7CABC}"/>
    <cellStyle name="Moneda 2 2 3 8" xfId="5725" xr:uid="{78789A0B-1F4A-4A08-B869-6A57503AEFF7}"/>
    <cellStyle name="Moneda 2 2 3 8 2" xfId="11294" xr:uid="{043C04CE-BAB3-4EF7-929D-17AFB51A266C}"/>
    <cellStyle name="Moneda 2 2 3 8 2 2" xfId="42342" xr:uid="{BF64198F-4C44-4255-B463-5EB64871DCAC}"/>
    <cellStyle name="Moneda 2 2 3 8 3" xfId="25473" xr:uid="{571EBF91-1B34-46EF-AA55-9E671DDB6044}"/>
    <cellStyle name="Moneda 2 2 3 9" xfId="14520" xr:uid="{1C576625-B34E-4FDC-A520-AB5779E0ABED}"/>
    <cellStyle name="Moneda 2 2 3 9 2" xfId="45568" xr:uid="{38EA07A6-AA7F-4E83-B5DE-A827F887BEA3}"/>
    <cellStyle name="Moneda 2 2 3 9 3" xfId="28699" xr:uid="{0D31F2C1-63E5-4E85-88C9-90A81FDDF4E4}"/>
    <cellStyle name="Moneda 2 2 4" xfId="204" xr:uid="{338D44FC-AD83-487F-A860-3BF1F4539CEA}"/>
    <cellStyle name="Moneda 2 2 4 2" xfId="2477" xr:uid="{DC87FF17-1600-4508-8BF9-6110D67D854C}"/>
    <cellStyle name="Moneda 2 2 4 2 2" xfId="4892" xr:uid="{AFECC019-3477-4655-9639-BD258CDAC1EA}"/>
    <cellStyle name="Moneda 2 2 4 2 2 2" xfId="12875" xr:uid="{23993567-124F-4D19-AB76-562D476EEDD2}"/>
    <cellStyle name="Moneda 2 2 4 2 2 2 2" xfId="43923" xr:uid="{C52D62E3-2672-46E0-8557-204F11D17DD8}"/>
    <cellStyle name="Moneda 2 2 4 2 2 3" xfId="27054" xr:uid="{2FF3DD7B-B72E-478B-9976-DEB87856CB57}"/>
    <cellStyle name="Moneda 2 2 4 2 3" xfId="7306" xr:uid="{0161EC38-42F3-4423-B263-F5BE60469ED8}"/>
    <cellStyle name="Moneda 2 2 4 2 3 2" xfId="16483" xr:uid="{15114082-919D-4B69-A9F1-56D93A1A269B}"/>
    <cellStyle name="Moneda 2 2 4 2 3 2 2" xfId="47530" xr:uid="{4557B944-FC50-4E43-A01B-9A3DA9B9E8D9}"/>
    <cellStyle name="Moneda 2 2 4 2 3 3" xfId="30661" xr:uid="{5873B71D-D560-4CF4-8526-45B5D79C85FD}"/>
    <cellStyle name="Moneda 2 2 4 2 4" xfId="20738" xr:uid="{F4C8659A-6F0E-4D26-BA36-A1E173F3702F}"/>
    <cellStyle name="Moneda 2 2 4 2 4 2" xfId="51755" xr:uid="{AB334C3F-5699-4606-B0E0-6A1C327F3F9C}"/>
    <cellStyle name="Moneda 2 2 4 2 4 3" xfId="34886" xr:uid="{4D0BFB34-5CAF-4216-B207-75887F689ECB}"/>
    <cellStyle name="Moneda 2 2 4 2 5" xfId="9717" xr:uid="{C818A937-CF57-4BAB-AC4A-DDC05C9493AE}"/>
    <cellStyle name="Moneda 2 2 4 2 5 2" xfId="40769" xr:uid="{37E2107C-0109-4A9C-B412-18AE73E415B1}"/>
    <cellStyle name="Moneda 2 2 4 2 6" xfId="23900" xr:uid="{CAA9A78D-E694-48C7-B541-9E8C95C1E90E}"/>
    <cellStyle name="Moneda 2 2 4 3" xfId="1822" xr:uid="{F4091BB2-1C38-4412-8B2C-13EC7E293E42}"/>
    <cellStyle name="Moneda 2 2 4 3 2" xfId="4237" xr:uid="{85EED5C9-F804-4FBB-9D3F-D27821F74E74}"/>
    <cellStyle name="Moneda 2 2 4 3 2 2" xfId="12220" xr:uid="{77641D24-404D-4FAC-AA64-B381CBBDC6A9}"/>
    <cellStyle name="Moneda 2 2 4 3 2 2 2" xfId="43268" xr:uid="{AF6E1535-2399-4716-8245-AFE14F11EFE4}"/>
    <cellStyle name="Moneda 2 2 4 3 2 3" xfId="26399" xr:uid="{7198784E-3438-4775-9B94-953752395F68}"/>
    <cellStyle name="Moneda 2 2 4 3 3" xfId="6651" xr:uid="{36C39417-8546-4D17-AB39-C33A509D3F2E}"/>
    <cellStyle name="Moneda 2 2 4 3 3 2" xfId="15828" xr:uid="{B3CD75D1-D806-4092-99D4-0D674C74314A}"/>
    <cellStyle name="Moneda 2 2 4 3 3 2 2" xfId="46875" xr:uid="{B189E62A-591A-434D-BF38-28B4B1FEF82D}"/>
    <cellStyle name="Moneda 2 2 4 3 3 3" xfId="30006" xr:uid="{46819E5C-586F-4583-BFE5-A974CEE05B19}"/>
    <cellStyle name="Moneda 2 2 4 3 4" xfId="20083" xr:uid="{21BD0A7A-0608-40F6-849D-A0330BEBDAEA}"/>
    <cellStyle name="Moneda 2 2 4 3 4 2" xfId="51100" xr:uid="{89AB67CB-DA3E-49AC-BD01-B03B7BEC6D9B}"/>
    <cellStyle name="Moneda 2 2 4 3 4 3" xfId="34231" xr:uid="{B781E129-4864-493D-AD8A-2AA9628E4056}"/>
    <cellStyle name="Moneda 2 2 4 3 5" xfId="9062" xr:uid="{88C4A6A3-3A04-494A-ABF6-6284E019E332}"/>
    <cellStyle name="Moneda 2 2 4 3 5 2" xfId="40114" xr:uid="{0C2C6BF6-EDD7-4F76-A1F0-8D3720CD499C}"/>
    <cellStyle name="Moneda 2 2 4 3 6" xfId="23245" xr:uid="{8A318E7E-717F-47BD-8E56-A4C63D153275}"/>
    <cellStyle name="Moneda 2 2 4 4" xfId="794" xr:uid="{7CD45602-AC2B-460F-9EBB-E782F611F096}"/>
    <cellStyle name="Moneda 2 2 4 4 2" xfId="11193" xr:uid="{32932D88-ED2E-4FD4-A133-ED85B416B668}"/>
    <cellStyle name="Moneda 2 2 4 4 2 2" xfId="42241" xr:uid="{C5B710AC-5A93-4E3B-9E8C-0EDE17D5422B}"/>
    <cellStyle name="Moneda 2 2 4 4 3" xfId="25372" xr:uid="{BC25DD99-45E9-4AC5-BA20-ABF438C8FDCA}"/>
    <cellStyle name="Moneda 2 2 4 5" xfId="3209" xr:uid="{9A91C985-41C6-4690-84EE-B8DD4D594D10}"/>
    <cellStyle name="Moneda 2 2 4 5 2" xfId="14801" xr:uid="{2B008A68-CF6D-4E45-95CC-79005C0C8CD7}"/>
    <cellStyle name="Moneda 2 2 4 5 2 2" xfId="45848" xr:uid="{67D479BB-FA3E-4BE2-BE56-FFCAFFA13509}"/>
    <cellStyle name="Moneda 2 2 4 5 3" xfId="28979" xr:uid="{7425242F-9F05-4011-A5DB-12BFB33524F9}"/>
    <cellStyle name="Moneda 2 2 4 6" xfId="5624" xr:uid="{10245397-07F4-40E2-B7AC-1C3F3FC49E45}"/>
    <cellStyle name="Moneda 2 2 4 6 2" xfId="19056" xr:uid="{D1D1EBC7-5CC7-4367-B0E6-AECB72E16BFD}"/>
    <cellStyle name="Moneda 2 2 4 6 2 2" xfId="50073" xr:uid="{692EE5D5-86C3-45A6-AE73-8BD63518331B}"/>
    <cellStyle name="Moneda 2 2 4 6 3" xfId="33204" xr:uid="{AB44B696-E291-4811-8285-F21348AFEB80}"/>
    <cellStyle name="Moneda 2 2 4 7" xfId="8035" xr:uid="{EFCA4146-0068-41CF-96D2-806D37BB3D55}"/>
    <cellStyle name="Moneda 2 2 4 7 2" xfId="39087" xr:uid="{57741DAE-32C9-4DC0-AAE6-54090664728B}"/>
    <cellStyle name="Moneda 2 2 4 8" xfId="22218" xr:uid="{03AFEACB-3D5E-4903-BB3A-24E109569FD2}"/>
    <cellStyle name="Moneda 2 2 5" xfId="669" xr:uid="{6F7469A0-6623-4820-833D-17013A185799}"/>
    <cellStyle name="Moneda 2 2 5 2" xfId="2941" xr:uid="{A268CF48-F623-49D1-8329-9A539422E246}"/>
    <cellStyle name="Moneda 2 2 5 2 2" xfId="5356" xr:uid="{1B2CF722-5085-4456-9417-F1485E886DA7}"/>
    <cellStyle name="Moneda 2 2 5 2 2 2" xfId="13339" xr:uid="{B6805F6F-11C7-414A-859B-ACA1FA23DF51}"/>
    <cellStyle name="Moneda 2 2 5 2 2 2 2" xfId="44387" xr:uid="{C2040D12-C921-49DE-AF93-AD42CA63487A}"/>
    <cellStyle name="Moneda 2 2 5 2 2 3" xfId="27518" xr:uid="{BCC27A78-D2AF-41A7-8B09-E604040460FC}"/>
    <cellStyle name="Moneda 2 2 5 2 3" xfId="7770" xr:uid="{6E8F1EB6-4B27-4644-B671-FBCB731829BF}"/>
    <cellStyle name="Moneda 2 2 5 2 3 2" xfId="16947" xr:uid="{79C109C7-94D7-4DD6-AE76-B8A199B9CDA3}"/>
    <cellStyle name="Moneda 2 2 5 2 3 2 2" xfId="47994" xr:uid="{227377B0-A817-4245-8DB1-3BF8D7A535CD}"/>
    <cellStyle name="Moneda 2 2 5 2 3 3" xfId="31125" xr:uid="{E8282375-E5E5-4FB7-9B07-D3B3E41D3181}"/>
    <cellStyle name="Moneda 2 2 5 2 4" xfId="21202" xr:uid="{26B5A0A0-7C97-4BB4-9309-8E388A16221D}"/>
    <cellStyle name="Moneda 2 2 5 2 4 2" xfId="52219" xr:uid="{7D4A7D87-6B1D-45A2-BBAF-65A0C2EC41A7}"/>
    <cellStyle name="Moneda 2 2 5 2 4 3" xfId="35350" xr:uid="{83BEA6D4-D63C-4C21-99C1-5859D64A644E}"/>
    <cellStyle name="Moneda 2 2 5 2 5" xfId="10181" xr:uid="{48CB045D-D14E-4080-A02F-976AA9BA7F4A}"/>
    <cellStyle name="Moneda 2 2 5 2 5 2" xfId="41233" xr:uid="{5244AC02-ACEA-422A-96B9-E025E96FBC45}"/>
    <cellStyle name="Moneda 2 2 5 2 6" xfId="24364" xr:uid="{710C858D-1998-4AFC-A91B-DE07C8A9188E}"/>
    <cellStyle name="Moneda 2 2 5 3" xfId="1748" xr:uid="{4BB5B318-DB6F-4A0E-9447-82CAC6177FD4}"/>
    <cellStyle name="Moneda 2 2 5 3 2" xfId="4163" xr:uid="{CA693CFC-2635-4BE0-9816-97B5FA52DEBE}"/>
    <cellStyle name="Moneda 2 2 5 3 2 2" xfId="12146" xr:uid="{0A13DFA0-C539-4337-9AFD-31A2A7A15DDF}"/>
    <cellStyle name="Moneda 2 2 5 3 2 2 2" xfId="43194" xr:uid="{BB4E7977-F59E-4001-9C11-5D4546AC74B1}"/>
    <cellStyle name="Moneda 2 2 5 3 2 3" xfId="26325" xr:uid="{1B34528B-CA8D-4283-8C58-01DFA4D80728}"/>
    <cellStyle name="Moneda 2 2 5 3 3" xfId="6577" xr:uid="{C36F859F-F617-425A-80DD-F1FBADEB762F}"/>
    <cellStyle name="Moneda 2 2 5 3 3 2" xfId="15754" xr:uid="{9CA6BC52-67DD-4D66-9F69-1EF52047B767}"/>
    <cellStyle name="Moneda 2 2 5 3 3 2 2" xfId="46801" xr:uid="{70DFA68F-7122-48E8-9ADD-817645B024B1}"/>
    <cellStyle name="Moneda 2 2 5 3 3 3" xfId="29932" xr:uid="{C05D9830-8E09-44BE-89B2-667C587AE051}"/>
    <cellStyle name="Moneda 2 2 5 3 4" xfId="20009" xr:uid="{10B083D4-167F-4A07-9EFB-A23DAB163A07}"/>
    <cellStyle name="Moneda 2 2 5 3 4 2" xfId="51026" xr:uid="{00303870-A1B6-4697-B5DC-37618A42992C}"/>
    <cellStyle name="Moneda 2 2 5 3 4 3" xfId="34157" xr:uid="{4629ED14-28CE-4D68-9581-8C6AE729F744}"/>
    <cellStyle name="Moneda 2 2 5 3 5" xfId="8988" xr:uid="{D284F9A7-E445-46DA-BC31-BEDB717EB955}"/>
    <cellStyle name="Moneda 2 2 5 3 5 2" xfId="40040" xr:uid="{AA90F7C3-AE43-4158-818B-778A25F28D8F}"/>
    <cellStyle name="Moneda 2 2 5 3 6" xfId="23171" xr:uid="{FE534B5E-37CC-4143-A8D9-DDC8864DBDD0}"/>
    <cellStyle name="Moneda 2 2 5 4" xfId="1258" xr:uid="{8B0F0D45-C9EC-4F48-89C8-4A9E082F48AC}"/>
    <cellStyle name="Moneda 2 2 5 4 2" xfId="11657" xr:uid="{C4A5455E-D721-48FA-B135-2267992EEDDA}"/>
    <cellStyle name="Moneda 2 2 5 4 2 2" xfId="42705" xr:uid="{CB843496-2A6D-477A-948B-DAB893B29921}"/>
    <cellStyle name="Moneda 2 2 5 4 3" xfId="25836" xr:uid="{6DCD189C-89A4-4BA0-B356-2D68C0FFA69D}"/>
    <cellStyle name="Moneda 2 2 5 5" xfId="3673" xr:uid="{B0D5E75F-57A9-4FCC-859B-D34B2BAA8B2A}"/>
    <cellStyle name="Moneda 2 2 5 5 2" xfId="15265" xr:uid="{3876E493-EF15-4F93-BAB9-78CE2B9D2B0C}"/>
    <cellStyle name="Moneda 2 2 5 5 2 2" xfId="46312" xr:uid="{FF91A776-1050-45DA-B662-92374A9E6C67}"/>
    <cellStyle name="Moneda 2 2 5 5 3" xfId="29443" xr:uid="{50510549-6CE7-4920-B160-533D29C0258A}"/>
    <cellStyle name="Moneda 2 2 5 6" xfId="6088" xr:uid="{FB575AE3-46C1-48CA-9FAF-C320308B665D}"/>
    <cellStyle name="Moneda 2 2 5 6 2" xfId="19520" xr:uid="{D53904A4-E65B-454F-B16B-B2D9BF4B9C0D}"/>
    <cellStyle name="Moneda 2 2 5 6 2 2" xfId="50537" xr:uid="{A71F0853-916E-44BE-A4E5-CABA2BF39A21}"/>
    <cellStyle name="Moneda 2 2 5 6 3" xfId="33668" xr:uid="{86E2F733-FA23-4B97-BBAB-D3EE8CB2AF46}"/>
    <cellStyle name="Moneda 2 2 5 7" xfId="8499" xr:uid="{3DC3C25E-A982-4E9C-988A-89AF711E8F91}"/>
    <cellStyle name="Moneda 2 2 5 7 2" xfId="39551" xr:uid="{2F988336-E1B5-463A-8911-69FCF1360CAC}"/>
    <cellStyle name="Moneda 2 2 5 8" xfId="22682" xr:uid="{4948310E-6527-4327-909E-66C33430CE14}"/>
    <cellStyle name="Moneda 2 2 6" xfId="1422" xr:uid="{5BE26219-072C-4778-8A7B-60272A6F6CA7}"/>
    <cellStyle name="Moneda 2 2 6 2" xfId="3104" xr:uid="{3C00FAAA-D8FF-480B-964C-973D46198932}"/>
    <cellStyle name="Moneda 2 2 6 2 2" xfId="5519" xr:uid="{C8D29E35-6F4D-47AA-BD8C-51628A44963E}"/>
    <cellStyle name="Moneda 2 2 6 2 2 2" xfId="13502" xr:uid="{F02A4965-758A-4127-A426-0BCE1712813B}"/>
    <cellStyle name="Moneda 2 2 6 2 2 2 2" xfId="44550" xr:uid="{C291AFA5-0145-40DD-9B87-24641B3179D2}"/>
    <cellStyle name="Moneda 2 2 6 2 2 3" xfId="27681" xr:uid="{A67A012A-F9B1-42F7-BE82-EED01B65B836}"/>
    <cellStyle name="Moneda 2 2 6 2 3" xfId="7933" xr:uid="{4524DB8B-2E01-4327-A6E1-BB3A456F4BE9}"/>
    <cellStyle name="Moneda 2 2 6 2 3 2" xfId="17110" xr:uid="{1817D043-25A0-4157-A4C5-89DE1E5A34B6}"/>
    <cellStyle name="Moneda 2 2 6 2 3 2 2" xfId="48157" xr:uid="{1F407058-C020-465F-B42F-F60C8682D921}"/>
    <cellStyle name="Moneda 2 2 6 2 3 3" xfId="31288" xr:uid="{6A9A8773-20BE-479F-B7D1-EB7FD33F1BC9}"/>
    <cellStyle name="Moneda 2 2 6 2 4" xfId="21365" xr:uid="{C55B79B5-A020-49DD-B574-3548CC23E6F8}"/>
    <cellStyle name="Moneda 2 2 6 2 4 2" xfId="52382" xr:uid="{B9389198-26CA-4B62-97E0-B04CC445C056}"/>
    <cellStyle name="Moneda 2 2 6 2 4 3" xfId="35513" xr:uid="{6106F3FE-81B4-48BC-98B2-BC11AE2A33C9}"/>
    <cellStyle name="Moneda 2 2 6 2 5" xfId="10344" xr:uid="{7D19D456-5150-4043-A778-560D7524A802}"/>
    <cellStyle name="Moneda 2 2 6 2 5 2" xfId="41396" xr:uid="{CBA41559-1719-4DC6-A462-581DC188354A}"/>
    <cellStyle name="Moneda 2 2 6 2 6" xfId="24527" xr:uid="{585B8452-B98D-4CCB-B090-EF8D9C4F5A8A}"/>
    <cellStyle name="Moneda 2 2 6 3" xfId="2124" xr:uid="{40366D9B-B680-498A-B8C5-8E8EC9356BB0}"/>
    <cellStyle name="Moneda 2 2 6 3 2" xfId="4539" xr:uid="{FDD0C99C-4368-4B07-9D9A-477F599AD7A5}"/>
    <cellStyle name="Moneda 2 2 6 3 2 2" xfId="12522" xr:uid="{203A1730-A15A-4229-8AFF-7290822F0508}"/>
    <cellStyle name="Moneda 2 2 6 3 2 2 2" xfId="43570" xr:uid="{D421A23F-193F-460E-944F-57D339EDE831}"/>
    <cellStyle name="Moneda 2 2 6 3 2 3" xfId="26701" xr:uid="{7EEBD6D2-9FD5-4BAC-8E22-EE3E3CB1A905}"/>
    <cellStyle name="Moneda 2 2 6 3 3" xfId="6953" xr:uid="{8378E077-17DE-47CE-8385-8C860603B873}"/>
    <cellStyle name="Moneda 2 2 6 3 3 2" xfId="16130" xr:uid="{4EC76DC7-1FC1-437C-9508-16AF5F561062}"/>
    <cellStyle name="Moneda 2 2 6 3 3 2 2" xfId="47177" xr:uid="{E26159C2-6A4B-40BA-995D-93647491C241}"/>
    <cellStyle name="Moneda 2 2 6 3 3 3" xfId="30308" xr:uid="{C3A0A5CE-2856-4507-BD22-E35D8FF11170}"/>
    <cellStyle name="Moneda 2 2 6 3 4" xfId="20385" xr:uid="{506D4A92-2D6D-4C40-A655-709CDE3C4517}"/>
    <cellStyle name="Moneda 2 2 6 3 4 2" xfId="51402" xr:uid="{67760AB5-E78F-4D8B-8EA6-C66C2E292BDE}"/>
    <cellStyle name="Moneda 2 2 6 3 4 3" xfId="34533" xr:uid="{EDFDDD2A-8118-4F85-9824-32C195DC24D5}"/>
    <cellStyle name="Moneda 2 2 6 3 5" xfId="9364" xr:uid="{AB12C343-F35F-4C69-BE9C-455C63DD5872}"/>
    <cellStyle name="Moneda 2 2 6 3 5 2" xfId="40416" xr:uid="{00F4B04E-F238-4B54-822E-2D48460D31B9}"/>
    <cellStyle name="Moneda 2 2 6 3 6" xfId="23547" xr:uid="{3814A496-188D-463B-B96E-3A78312AEB4E}"/>
    <cellStyle name="Moneda 2 2 6 4" xfId="3837" xr:uid="{C1682DD9-6DD9-4D13-A2DC-9576BDCC5DDE}"/>
    <cellStyle name="Moneda 2 2 6 4 2" xfId="11820" xr:uid="{194FC70E-5849-454F-B6FB-3C91E609B812}"/>
    <cellStyle name="Moneda 2 2 6 4 2 2" xfId="42868" xr:uid="{3EE11B9F-BB2A-4BA4-A3A2-34796BABB162}"/>
    <cellStyle name="Moneda 2 2 6 4 3" xfId="25999" xr:uid="{CC7049C7-C953-4900-907D-83EF907DCF23}"/>
    <cellStyle name="Moneda 2 2 6 5" xfId="6251" xr:uid="{E78ECD57-F053-4B8C-A343-8E3763E78B7A}"/>
    <cellStyle name="Moneda 2 2 6 5 2" xfId="15428" xr:uid="{C84BAA73-44EB-4125-9835-B3C9B76C360B}"/>
    <cellStyle name="Moneda 2 2 6 5 2 2" xfId="46475" xr:uid="{A3EDFADD-FF45-4D58-BEC8-93401637D4A0}"/>
    <cellStyle name="Moneda 2 2 6 5 3" xfId="29606" xr:uid="{73BCCD7E-D4C4-4E95-9C22-206EB679DD31}"/>
    <cellStyle name="Moneda 2 2 6 6" xfId="19683" xr:uid="{D10FF8FD-66BD-4918-8C26-947B86EB6AA5}"/>
    <cellStyle name="Moneda 2 2 6 6 2" xfId="50700" xr:uid="{B7A36511-ED57-40CD-A319-EE04F6697F55}"/>
    <cellStyle name="Moneda 2 2 6 6 3" xfId="33831" xr:uid="{A0D18C17-F9F3-4724-9415-1B4C97258709}"/>
    <cellStyle name="Moneda 2 2 6 7" xfId="8662" xr:uid="{119E24F3-469A-490F-8A6D-485FD1D41DF0}"/>
    <cellStyle name="Moneda 2 2 6 7 2" xfId="39714" xr:uid="{58A5C609-4A9E-46A0-8FB1-5C59C1E78E7C}"/>
    <cellStyle name="Moneda 2 2 6 8" xfId="22845" xr:uid="{5A9166AB-1543-4969-BC1E-920E7F1B9BC2}"/>
    <cellStyle name="Moneda 2 2 7" xfId="2403" xr:uid="{8C2ACA98-357E-4D6C-A414-8D66A4F047D4}"/>
    <cellStyle name="Moneda 2 2 7 2" xfId="4818" xr:uid="{92D4EDD6-7164-49EB-9420-C66C99CF6F7C}"/>
    <cellStyle name="Moneda 2 2 7 2 2" xfId="12801" xr:uid="{D5C5824A-8154-498F-8439-D21D656E2210}"/>
    <cellStyle name="Moneda 2 2 7 2 2 2" xfId="43849" xr:uid="{094351D7-A8B3-4FF2-913E-6E7865053E39}"/>
    <cellStyle name="Moneda 2 2 7 2 3" xfId="26980" xr:uid="{73ED3CBF-7009-4D68-B845-871CBEDFC425}"/>
    <cellStyle name="Moneda 2 2 7 3" xfId="7232" xr:uid="{007B8916-E347-420A-8A8A-CDBD5F60CDA7}"/>
    <cellStyle name="Moneda 2 2 7 3 2" xfId="16409" xr:uid="{09CE8A3E-AFE6-4AAA-AF0F-D5E35E637052}"/>
    <cellStyle name="Moneda 2 2 7 3 2 2" xfId="47456" xr:uid="{647D4F82-42E1-4AD5-877C-C0BE6318D476}"/>
    <cellStyle name="Moneda 2 2 7 3 3" xfId="30587" xr:uid="{28980939-5CA0-442D-8DAB-1590C435108E}"/>
    <cellStyle name="Moneda 2 2 7 4" xfId="20664" xr:uid="{E63BFD6A-2F50-4298-B736-F9A1797717DF}"/>
    <cellStyle name="Moneda 2 2 7 4 2" xfId="51681" xr:uid="{6EA625E4-A329-4797-9D71-9388D9DDCC45}"/>
    <cellStyle name="Moneda 2 2 7 4 3" xfId="34812" xr:uid="{F1F93815-EFC1-4D7E-8A12-0E85E5D87E8D}"/>
    <cellStyle name="Moneda 2 2 7 5" xfId="9643" xr:uid="{6A90F650-7145-4A74-9B31-C10D8D2A5AA5}"/>
    <cellStyle name="Moneda 2 2 7 5 2" xfId="40695" xr:uid="{DDF6DAD0-0A86-4473-9FDE-84ECF1210E61}"/>
    <cellStyle name="Moneda 2 2 7 6" xfId="23826" xr:uid="{ABA2C4A4-84EE-49D3-8B1D-2A9D9B6DF9BE}"/>
    <cellStyle name="Moneda 2 2 8" xfId="1470" xr:uid="{2AE2863C-44DF-4DF2-B124-4AF88FA52E9D}"/>
    <cellStyle name="Moneda 2 2 8 2" xfId="3885" xr:uid="{8BA1FEA1-B0AF-4BAC-8A1A-02899B9254E9}"/>
    <cellStyle name="Moneda 2 2 8 2 2" xfId="11868" xr:uid="{9737F6CF-4E09-4CA5-83D6-026041D452FA}"/>
    <cellStyle name="Moneda 2 2 8 2 2 2" xfId="42916" xr:uid="{606F4107-1512-45B9-870A-0C80E2AD3819}"/>
    <cellStyle name="Moneda 2 2 8 2 3" xfId="26047" xr:uid="{559454DB-7711-4A9B-843A-5BE5CA4BDFD1}"/>
    <cellStyle name="Moneda 2 2 8 3" xfId="6299" xr:uid="{A80D54BE-CD3E-478B-910B-CEFBADF88B17}"/>
    <cellStyle name="Moneda 2 2 8 3 2" xfId="15476" xr:uid="{0B3035C1-3039-4B57-A98F-26B6B91895F3}"/>
    <cellStyle name="Moneda 2 2 8 3 2 2" xfId="46523" xr:uid="{AECD8E17-3A2F-4D72-97B6-EA598C88032A}"/>
    <cellStyle name="Moneda 2 2 8 3 3" xfId="29654" xr:uid="{B9BED0A2-3055-4E7B-A035-027063CE1A1A}"/>
    <cellStyle name="Moneda 2 2 8 4" xfId="19731" xr:uid="{3B511B68-5008-4843-94CF-EDFA572BFEAE}"/>
    <cellStyle name="Moneda 2 2 8 4 2" xfId="50748" xr:uid="{2A95BC94-DD4A-44CE-AF24-DC367395D10B}"/>
    <cellStyle name="Moneda 2 2 8 4 3" xfId="33879" xr:uid="{C0C96587-E5C8-4631-BCAF-574C6FBA51A3}"/>
    <cellStyle name="Moneda 2 2 8 5" xfId="8710" xr:uid="{DE7B9CA1-8E14-495B-BBCD-970FE5424AF0}"/>
    <cellStyle name="Moneda 2 2 8 5 2" xfId="39762" xr:uid="{8E536DB9-72C2-4601-B0ED-7AA1539F4DA5}"/>
    <cellStyle name="Moneda 2 2 8 6" xfId="22893" xr:uid="{95BAC26F-A891-4C02-B0B1-31AB5CAC7120}"/>
    <cellStyle name="Moneda 2 2 9" xfId="720" xr:uid="{08615561-ECEA-4026-B8A9-1C70DAC34B0F}"/>
    <cellStyle name="Moneda 2 2 9 2" xfId="13774" xr:uid="{06DDE3BE-C37B-46E8-819B-915B79BA213D}"/>
    <cellStyle name="Moneda 2 2 9 2 2" xfId="44822" xr:uid="{62859894-13A9-4F8F-B5DA-1123B599E4A3}"/>
    <cellStyle name="Moneda 2 2 9 2 3" xfId="27953" xr:uid="{7CBEF6E3-B173-4C44-BBD4-D0614DB46ED5}"/>
    <cellStyle name="Moneda 2 2 9 3" xfId="17382" xr:uid="{B6E7627A-A98E-4BE8-AD0B-D5BF22701CF9}"/>
    <cellStyle name="Moneda 2 2 9 3 2" xfId="48429" xr:uid="{5EC36741-8C45-4594-9F8A-94028D7BB0FC}"/>
    <cellStyle name="Moneda 2 2 9 3 3" xfId="31560" xr:uid="{FB7C93A6-DEF0-4ABC-919A-0EFB54C36CCC}"/>
    <cellStyle name="Moneda 2 2 9 4" xfId="21637" xr:uid="{4D2CE8D2-B97D-4731-8A4F-25B2EEB480BA}"/>
    <cellStyle name="Moneda 2 2 9 4 2" xfId="52654" xr:uid="{76EF4F4C-3955-4F28-AB80-904100EB5291}"/>
    <cellStyle name="Moneda 2 2 9 4 3" xfId="35785" xr:uid="{866C7E4A-5B67-4E64-8678-E6282528B5F4}"/>
    <cellStyle name="Moneda 2 2 9 5" xfId="10616" xr:uid="{8398FA8F-C55E-4BFA-B21F-BC8AB6CBE019}"/>
    <cellStyle name="Moneda 2 2 9 5 2" xfId="41668" xr:uid="{0E2AABC7-C0E8-4773-BEC1-AFFBB8D1EE96}"/>
    <cellStyle name="Moneda 2 2 9 6" xfId="24799" xr:uid="{3B6100A2-FE15-4A0A-9162-498F5BEC7CF3}"/>
    <cellStyle name="Moneda 2 20" xfId="18478" xr:uid="{1BE2F3CC-BE6B-4B2C-A726-C04E7E1E8ED2}"/>
    <cellStyle name="Moneda 2 20 2" xfId="49495" xr:uid="{816E6685-B771-4B20-9F65-3CAF3F3F1D4D}"/>
    <cellStyle name="Moneda 2 20 3" xfId="32626" xr:uid="{DDD786A4-6C82-451C-9AB6-8226DBA9FC9F}"/>
    <cellStyle name="Moneda 2 21" xfId="18778" xr:uid="{D57211C0-255A-4D0F-A3EC-7770C573CA64}"/>
    <cellStyle name="Moneda 2 21 2" xfId="49795" xr:uid="{5182486B-B469-42B1-9D72-3E899FDD80AA}"/>
    <cellStyle name="Moneda 2 21 3" xfId="32926" xr:uid="{0149D4D9-CE1F-429A-B612-7E1BB87868AE}"/>
    <cellStyle name="Moneda 2 22" xfId="18853" xr:uid="{729C803A-0C8C-4FFE-81CE-E131A0480DA5}"/>
    <cellStyle name="Moneda 2 22 2" xfId="49870" xr:uid="{93F4C4F9-CAF5-4EEE-A6A4-914B10559368}"/>
    <cellStyle name="Moneda 2 22 3" xfId="33001" xr:uid="{D7CEBB50-CA9E-4F2D-96F2-6D2A61D86FD8}"/>
    <cellStyle name="Moneda 2 23" xfId="7949" xr:uid="{6B74F8CA-2BB8-46CD-B14F-A6C37725C3AB}"/>
    <cellStyle name="Moneda 2 23 2" xfId="53399" xr:uid="{BCBB64ED-CC88-4C9B-87BC-50E1F3008E79}"/>
    <cellStyle name="Moneda 2 23 3" xfId="36530" xr:uid="{C6877CFE-4428-4170-9D3C-C6DCDB0EF26F}"/>
    <cellStyle name="Moneda 2 24" xfId="36835" xr:uid="{6A6DA698-E09D-4646-AA15-28C869DADB64}"/>
    <cellStyle name="Moneda 2 24 2" xfId="53704" xr:uid="{6BABD45F-8B5C-445B-B2AE-D6D38267AC1B}"/>
    <cellStyle name="Moneda 2 25" xfId="37145" xr:uid="{2BAC6F40-E89B-47EC-9733-A1890E4BC873}"/>
    <cellStyle name="Moneda 2 25 2" xfId="54014" xr:uid="{773E6A45-4851-48E5-9E6C-43892183FCDC}"/>
    <cellStyle name="Moneda 2 26" xfId="37448" xr:uid="{F7D34450-1027-42CD-A661-6B88B525E256}"/>
    <cellStyle name="Moneda 2 26 2" xfId="54317" xr:uid="{B4BB17E1-D01A-4FA5-B768-B2A0E5C29C49}"/>
    <cellStyle name="Moneda 2 27" xfId="37748" xr:uid="{241984BF-FC37-4E9C-B067-8936C75A6118}"/>
    <cellStyle name="Moneda 2 27 2" xfId="54617" xr:uid="{E2024CD6-A447-4076-AC1D-F881DAB1E3E7}"/>
    <cellStyle name="Moneda 2 28" xfId="38050" xr:uid="{C51878E2-3FD9-4D94-8AA5-89A1BE649E70}"/>
    <cellStyle name="Moneda 2 28 2" xfId="54919" xr:uid="{D0CAC492-3829-49CF-9677-E8FDFB892F0D}"/>
    <cellStyle name="Moneda 2 29" xfId="38352" xr:uid="{4A0ED6BB-C0DA-4109-8E08-3091A4A6243D}"/>
    <cellStyle name="Moneda 2 29 2" xfId="55221" xr:uid="{E48D6F9D-6444-43DE-A010-119A9C5B6020}"/>
    <cellStyle name="Moneda 2 3" xfId="238" xr:uid="{FC382C4A-91E4-4AEC-802C-B9C823471EB5}"/>
    <cellStyle name="Moneda 2 3 10" xfId="14521" xr:uid="{19060FB5-1AF4-4A04-86FE-3A2B0975C130}"/>
    <cellStyle name="Moneda 2 3 10 2" xfId="17909" xr:uid="{FD624D17-5910-4D28-8B09-F534B2463E04}"/>
    <cellStyle name="Moneda 2 3 10 2 2" xfId="48937" xr:uid="{1B98F834-4950-4054-A462-81DC3936FD58}"/>
    <cellStyle name="Moneda 2 3 10 2 3" xfId="32068" xr:uid="{1F8682D5-E52C-4E2C-A5CF-1B19B88D53B2}"/>
    <cellStyle name="Moneda 2 3 10 3" xfId="45569" xr:uid="{104AE29C-4FFB-43B3-92D6-4D52AA3CD3D9}"/>
    <cellStyle name="Moneda 2 3 10 4" xfId="28700" xr:uid="{1A5EB622-83DC-4E57-992D-53079A5A3FEF}"/>
    <cellStyle name="Moneda 2 3 11" xfId="14659" xr:uid="{13BADB7C-2113-4A3D-8A3B-2A07D7AB8C64}"/>
    <cellStyle name="Moneda 2 3 11 2" xfId="45706" xr:uid="{2033E07E-B7DF-4BA3-82CD-95FA748EEFBE}"/>
    <cellStyle name="Moneda 2 3 11 3" xfId="28837" xr:uid="{0FA1CFC9-A71A-4056-AA50-81A9908B0AC3}"/>
    <cellStyle name="Moneda 2 3 12" xfId="18182" xr:uid="{53AD84B1-3FB1-4D3E-B89C-6B6016EBEBAE}"/>
    <cellStyle name="Moneda 2 3 12 2" xfId="49199" xr:uid="{D5C9150D-950B-41F1-B9F8-CEEAD4F95842}"/>
    <cellStyle name="Moneda 2 3 12 3" xfId="32330" xr:uid="{0ACD7B36-4D4F-4E38-A0B3-314279BE5B97}"/>
    <cellStyle name="Moneda 2 3 13" xfId="18482" xr:uid="{B3EE7F34-2EDB-4464-AB13-BA0443E9721C}"/>
    <cellStyle name="Moneda 2 3 13 2" xfId="49499" xr:uid="{9E914B3F-12DF-47A4-9EA9-8CB97492BF3F}"/>
    <cellStyle name="Moneda 2 3 13 3" xfId="32630" xr:uid="{DA8EA20A-A2AE-48F3-80F7-F3DD10BA13CE}"/>
    <cellStyle name="Moneda 2 3 14" xfId="18782" xr:uid="{A60A3BBB-92CB-4A0B-B838-D06863E68366}"/>
    <cellStyle name="Moneda 2 3 14 2" xfId="49799" xr:uid="{E3DA5397-BD22-4900-B701-9BA7C241A387}"/>
    <cellStyle name="Moneda 2 3 14 3" xfId="32930" xr:uid="{07AF4714-C735-4782-91AF-88E0AD6590AE}"/>
    <cellStyle name="Moneda 2 3 15" xfId="8069" xr:uid="{5046D6FE-8918-4341-B111-9B8F1CCF64D9}"/>
    <cellStyle name="Moneda 2 3 15 2" xfId="53403" xr:uid="{E2B44474-8256-4F59-B0B3-F533B8B29915}"/>
    <cellStyle name="Moneda 2 3 15 3" xfId="36534" xr:uid="{4910788C-35AE-461F-BED0-7EE410ED174B}"/>
    <cellStyle name="Moneda 2 3 16" xfId="36839" xr:uid="{81CCA403-B65C-4DFF-8E94-36CCFFBB9BE4}"/>
    <cellStyle name="Moneda 2 3 16 2" xfId="53708" xr:uid="{AE8DB7C9-90EA-4420-87FA-1F208DE91669}"/>
    <cellStyle name="Moneda 2 3 17" xfId="37149" xr:uid="{3DD9BFB1-FCA9-4CBA-8368-2E316A726CEE}"/>
    <cellStyle name="Moneda 2 3 17 2" xfId="54018" xr:uid="{74F6AE99-FF18-4E95-AEEF-AE0725A21996}"/>
    <cellStyle name="Moneda 2 3 18" xfId="37452" xr:uid="{D4467067-8670-4540-AF56-AC2FD4B76AA0}"/>
    <cellStyle name="Moneda 2 3 18 2" xfId="54321" xr:uid="{A048E0CB-589C-482E-A9E5-7ADA80556A8F}"/>
    <cellStyle name="Moneda 2 3 19" xfId="37752" xr:uid="{D4357045-5F21-4694-9823-C0C470884745}"/>
    <cellStyle name="Moneda 2 3 19 2" xfId="54621" xr:uid="{34D63388-53B4-481E-BED6-1B6B9CF7D31D}"/>
    <cellStyle name="Moneda 2 3 2" xfId="672" xr:uid="{F47B2BDA-CADC-4BDE-90CF-9BA2A3D34033}"/>
    <cellStyle name="Moneda 2 3 2 2" xfId="2944" xr:uid="{D3C710CC-2AC6-4178-BD3B-2E148B734BE5}"/>
    <cellStyle name="Moneda 2 3 2 2 2" xfId="5359" xr:uid="{10B53621-5531-4360-94B0-3EA095B985EF}"/>
    <cellStyle name="Moneda 2 3 2 2 2 2" xfId="13342" xr:uid="{446F674A-D7C9-43C6-B2B1-20E4C3D7D911}"/>
    <cellStyle name="Moneda 2 3 2 2 2 2 2" xfId="44390" xr:uid="{A9870BD9-EC81-4982-BB3D-1FD0D2BF7B98}"/>
    <cellStyle name="Moneda 2 3 2 2 2 3" xfId="27521" xr:uid="{8909332F-3C06-4602-A896-1BC640DB10F5}"/>
    <cellStyle name="Moneda 2 3 2 2 3" xfId="7773" xr:uid="{5B1CC0DD-3977-441D-A04E-D01A8D248EF7}"/>
    <cellStyle name="Moneda 2 3 2 2 3 2" xfId="16950" xr:uid="{66C1FC66-DB7A-48B8-9485-1C8E8BE27EF9}"/>
    <cellStyle name="Moneda 2 3 2 2 3 2 2" xfId="47997" xr:uid="{2FF062CA-562B-44FC-8D7D-0375B85F79A8}"/>
    <cellStyle name="Moneda 2 3 2 2 3 3" xfId="31128" xr:uid="{3A2557FE-6729-4814-8CA4-CC3A70E6B9ED}"/>
    <cellStyle name="Moneda 2 3 2 2 4" xfId="21205" xr:uid="{CCB7937E-EF02-4303-B09F-2AF860D5A887}"/>
    <cellStyle name="Moneda 2 3 2 2 4 2" xfId="52222" xr:uid="{967BDB24-E7E8-4CDA-9E4D-8073376423F8}"/>
    <cellStyle name="Moneda 2 3 2 2 4 3" xfId="35353" xr:uid="{573E0CFD-D9D3-4CE9-8F6A-AE5BFB9BC9EC}"/>
    <cellStyle name="Moneda 2 3 2 2 5" xfId="10184" xr:uid="{3CB30416-DB23-4A4E-AFF8-889661B4F546}"/>
    <cellStyle name="Moneda 2 3 2 2 5 2" xfId="41236" xr:uid="{52613871-8CD7-46DB-AE30-399F4160C3B8}"/>
    <cellStyle name="Moneda 2 3 2 2 6" xfId="24367" xr:uid="{F46855B1-363E-4BBA-82F7-B136D767A3EC}"/>
    <cellStyle name="Moneda 2 3 2 3" xfId="1856" xr:uid="{EB6E64A3-6A0C-4CA9-9573-A96C87590AF9}"/>
    <cellStyle name="Moneda 2 3 2 3 2" xfId="4271" xr:uid="{633C7B4F-A040-461C-8CC5-09D00E31C5B0}"/>
    <cellStyle name="Moneda 2 3 2 3 2 2" xfId="12254" xr:uid="{3A9EF5A8-416D-455E-B0C4-27FA2A9498C1}"/>
    <cellStyle name="Moneda 2 3 2 3 2 2 2" xfId="43302" xr:uid="{BC700F5E-45D6-4577-A706-FEA35843691C}"/>
    <cellStyle name="Moneda 2 3 2 3 2 3" xfId="26433" xr:uid="{21E434FA-3907-45CD-8AD8-DFC3B461B794}"/>
    <cellStyle name="Moneda 2 3 2 3 3" xfId="6685" xr:uid="{BF73B411-5EBD-4564-804A-DE8373A1B5D0}"/>
    <cellStyle name="Moneda 2 3 2 3 3 2" xfId="15862" xr:uid="{70077303-9E2E-4CFF-A3B9-7C37977F09E3}"/>
    <cellStyle name="Moneda 2 3 2 3 3 2 2" xfId="46909" xr:uid="{A66A8CE4-56A0-402B-8F9B-B75F473F910E}"/>
    <cellStyle name="Moneda 2 3 2 3 3 3" xfId="30040" xr:uid="{AC69361F-57BE-42A3-92FF-7361A15993EE}"/>
    <cellStyle name="Moneda 2 3 2 3 4" xfId="20117" xr:uid="{1790FCC8-023F-46B7-844C-079A0E903CEE}"/>
    <cellStyle name="Moneda 2 3 2 3 4 2" xfId="51134" xr:uid="{E4953D31-CBCA-4A5A-A397-E830B6B1381A}"/>
    <cellStyle name="Moneda 2 3 2 3 4 3" xfId="34265" xr:uid="{A6200485-B4B0-4B5A-9E4F-D6799F1ACB47}"/>
    <cellStyle name="Moneda 2 3 2 3 5" xfId="9096" xr:uid="{FEA8D256-0C93-46A0-A0D9-0FC046DAD9C6}"/>
    <cellStyle name="Moneda 2 3 2 3 5 2" xfId="40148" xr:uid="{CC8009B8-ECF0-42CE-A73B-F4F038EA79DE}"/>
    <cellStyle name="Moneda 2 3 2 3 6" xfId="23279" xr:uid="{9B5794CE-53F4-4AFF-8028-5F99A1C95E12}"/>
    <cellStyle name="Moneda 2 3 2 4" xfId="1261" xr:uid="{FAD3DFEF-A170-47BD-A535-F2584936C7F0}"/>
    <cellStyle name="Moneda 2 3 2 4 2" xfId="11660" xr:uid="{58C5E7D1-583C-4488-81F8-404763FB7CFD}"/>
    <cellStyle name="Moneda 2 3 2 4 2 2" xfId="42708" xr:uid="{B6EAE2C5-7F6A-4315-A478-4DEB0AD1DD35}"/>
    <cellStyle name="Moneda 2 3 2 4 3" xfId="25839" xr:uid="{B1656520-1374-408F-8CFF-3A0355A031E1}"/>
    <cellStyle name="Moneda 2 3 2 5" xfId="3676" xr:uid="{3AE7C2C0-F30F-41F1-BCE3-7844FF32114D}"/>
    <cellStyle name="Moneda 2 3 2 5 2" xfId="15268" xr:uid="{4ACB4AB7-1AF4-4EAF-AF7C-A0C4810EBCBF}"/>
    <cellStyle name="Moneda 2 3 2 5 2 2" xfId="46315" xr:uid="{BC03E8F1-7AE9-4439-9D98-075F13F4721C}"/>
    <cellStyle name="Moneda 2 3 2 5 3" xfId="29446" xr:uid="{7D0EEF2F-9B14-4893-9640-5F01A62FCFD9}"/>
    <cellStyle name="Moneda 2 3 2 6" xfId="6091" xr:uid="{7F0D580D-4D92-4336-A27C-816D412780B6}"/>
    <cellStyle name="Moneda 2 3 2 6 2" xfId="19523" xr:uid="{88F90A26-ED06-4E4D-8D3C-4A15BED8CFD3}"/>
    <cellStyle name="Moneda 2 3 2 6 2 2" xfId="50540" xr:uid="{B2075458-FD46-4D43-8DDE-9B8E350D2751}"/>
    <cellStyle name="Moneda 2 3 2 6 3" xfId="33671" xr:uid="{0785B132-DC18-4D64-83F0-43833547584F}"/>
    <cellStyle name="Moneda 2 3 2 7" xfId="8502" xr:uid="{3C3F614A-AD50-4B05-AE3D-6223C5BD4C04}"/>
    <cellStyle name="Moneda 2 3 2 7 2" xfId="39554" xr:uid="{A815B31C-0F66-44A4-9E12-F6CB43D62515}"/>
    <cellStyle name="Moneda 2 3 2 8" xfId="22685" xr:uid="{E9DDC706-9364-4400-A989-9986064A6021}"/>
    <cellStyle name="Moneda 2 3 20" xfId="38054" xr:uid="{2FF8D682-36CC-4EFC-BE25-C5B24A606814}"/>
    <cellStyle name="Moneda 2 3 20 2" xfId="54923" xr:uid="{30248A5B-9412-419A-8DED-72C7C294BF0D}"/>
    <cellStyle name="Moneda 2 3 21" xfId="38356" xr:uid="{24A4E232-8FA7-4A08-8B24-5810A2CE4DC1}"/>
    <cellStyle name="Moneda 2 3 21 2" xfId="55225" xr:uid="{2A945CAC-61F4-4803-8D24-6C39C0F9E88B}"/>
    <cellStyle name="Moneda 2 3 22" xfId="38656" xr:uid="{2891B17D-CBFB-40FB-B7A5-9E9B689F8C68}"/>
    <cellStyle name="Moneda 2 3 22 2" xfId="55525" xr:uid="{E634126E-4A26-46EC-A8DF-51958A498A9F}"/>
    <cellStyle name="Moneda 2 3 23" xfId="38956" xr:uid="{141C965B-D7ED-48C1-844B-7DFA3D24A70A}"/>
    <cellStyle name="Moneda 2 3 23 2" xfId="55825" xr:uid="{D92481CA-C08E-4D43-8D0F-7A21EA1773D6}"/>
    <cellStyle name="Moneda 2 3 24" xfId="39121" xr:uid="{787FBAB7-FE36-4DC1-B93E-C12BD0C88FB4}"/>
    <cellStyle name="Moneda 2 3 25" xfId="22252" xr:uid="{1B54135C-D6D6-4067-9865-C7AFE88CE7F3}"/>
    <cellStyle name="Moneda 2 3 3" xfId="2158" xr:uid="{1B3A1D80-21B9-4B8F-BDA5-728E82278B4B}"/>
    <cellStyle name="Moneda 2 3 3 2" xfId="4573" xr:uid="{DDA4B6E6-B7F3-416B-81FD-54C25800DC4E}"/>
    <cellStyle name="Moneda 2 3 3 2 2" xfId="12556" xr:uid="{6BF9C6FD-F9E5-4B64-A495-2114A6767083}"/>
    <cellStyle name="Moneda 2 3 3 2 2 2" xfId="43604" xr:uid="{960BA6FF-9640-40C7-84F9-ECE7CE80BB1C}"/>
    <cellStyle name="Moneda 2 3 3 2 3" xfId="26735" xr:uid="{863B99E7-D7A3-4F89-8ED4-4ABB398EEB85}"/>
    <cellStyle name="Moneda 2 3 3 3" xfId="6987" xr:uid="{394B77F7-4EC3-4C77-A14A-C3A092E12687}"/>
    <cellStyle name="Moneda 2 3 3 3 2" xfId="16164" xr:uid="{E8433AE3-892A-4F42-89B2-9FE3F690A002}"/>
    <cellStyle name="Moneda 2 3 3 3 2 2" xfId="47211" xr:uid="{EF80CC57-90E3-4E39-8850-A10BC35038CC}"/>
    <cellStyle name="Moneda 2 3 3 3 3" xfId="30342" xr:uid="{0BB2341D-88F6-4E44-8B1A-619D63162A66}"/>
    <cellStyle name="Moneda 2 3 3 4" xfId="20419" xr:uid="{AC202BF4-1A73-43AA-B82D-4E4CECB9F97C}"/>
    <cellStyle name="Moneda 2 3 3 4 2" xfId="51436" xr:uid="{4F61D78A-91C8-4AAC-80A0-CC43A0BD6B72}"/>
    <cellStyle name="Moneda 2 3 3 4 3" xfId="34567" xr:uid="{3B8361FD-7C76-43F3-9CA8-1D80DB3639A1}"/>
    <cellStyle name="Moneda 2 3 3 5" xfId="9398" xr:uid="{7476CF12-CF90-4EF4-94EF-D6FFD27068D8}"/>
    <cellStyle name="Moneda 2 3 3 5 2" xfId="40450" xr:uid="{DCFE6BEF-734C-4A42-A775-BA76FF7C68E3}"/>
    <cellStyle name="Moneda 2 3 3 6" xfId="23581" xr:uid="{69A10725-012F-456C-8B83-54B8403DEBD9}"/>
    <cellStyle name="Moneda 2 3 4" xfId="2511" xr:uid="{6CEA17B0-9E17-4B84-BD4D-BACF7D72C2D1}"/>
    <cellStyle name="Moneda 2 3 4 2" xfId="4926" xr:uid="{5AF97695-1C56-4F5E-96F9-B20EB0E06855}"/>
    <cellStyle name="Moneda 2 3 4 2 2" xfId="12909" xr:uid="{E66F983D-EE71-42D7-BCCE-4BC336D02587}"/>
    <cellStyle name="Moneda 2 3 4 2 2 2" xfId="43957" xr:uid="{6AF8BF68-8CD2-42D8-B457-0B4D722F90AE}"/>
    <cellStyle name="Moneda 2 3 4 2 3" xfId="27088" xr:uid="{EFC35343-86F0-4A1F-AD70-091EA3CA5778}"/>
    <cellStyle name="Moneda 2 3 4 3" xfId="7340" xr:uid="{D4B46B6E-14E3-43CB-988A-85B6C2B2A9C4}"/>
    <cellStyle name="Moneda 2 3 4 3 2" xfId="16517" xr:uid="{FFB7EE5D-956E-4D6D-90AD-16947F1CEA4F}"/>
    <cellStyle name="Moneda 2 3 4 3 2 2" xfId="47564" xr:uid="{F4A26359-8985-4FAE-9D6D-E1876E0E3CF3}"/>
    <cellStyle name="Moneda 2 3 4 3 3" xfId="30695" xr:uid="{5C537F56-36B6-4490-BC1A-221DD9D5274C}"/>
    <cellStyle name="Moneda 2 3 4 4" xfId="20772" xr:uid="{698CE6ED-D733-40E1-935D-7F250182A686}"/>
    <cellStyle name="Moneda 2 3 4 4 2" xfId="51789" xr:uid="{61214B6A-3E36-487C-82DF-73B89DB4CF24}"/>
    <cellStyle name="Moneda 2 3 4 4 3" xfId="34920" xr:uid="{4B8A7A69-98DF-4901-9AF6-196801522A83}"/>
    <cellStyle name="Moneda 2 3 4 5" xfId="9751" xr:uid="{4B4EE1E2-54F6-4CEB-9D6C-0121C1B1E1E3}"/>
    <cellStyle name="Moneda 2 3 4 5 2" xfId="40803" xr:uid="{3335E72E-B300-46F2-AD52-5D126A125803}"/>
    <cellStyle name="Moneda 2 3 4 6" xfId="23934" xr:uid="{1043E69D-C6AE-4BA6-825E-4D9815F26116}"/>
    <cellStyle name="Moneda 2 3 5" xfId="1504" xr:uid="{3AD5D010-3D14-4DB7-AE2C-6049FC68DF24}"/>
    <cellStyle name="Moneda 2 3 5 2" xfId="3919" xr:uid="{9BE5DC19-3918-4DBB-B4E8-3F56396F6E27}"/>
    <cellStyle name="Moneda 2 3 5 2 2" xfId="11902" xr:uid="{8E9F58BE-F1DB-41C9-BC90-F6F65099DB5D}"/>
    <cellStyle name="Moneda 2 3 5 2 2 2" xfId="42950" xr:uid="{22B481C3-F865-46B6-A34B-470855F71181}"/>
    <cellStyle name="Moneda 2 3 5 2 3" xfId="26081" xr:uid="{12A1E99E-62E7-4D6A-9950-08D5A38F8320}"/>
    <cellStyle name="Moneda 2 3 5 3" xfId="6333" xr:uid="{45C55267-5DE3-44C0-986E-52B0E8D16EC0}"/>
    <cellStyle name="Moneda 2 3 5 3 2" xfId="15510" xr:uid="{0E586884-44BA-41EF-9C29-CF2C458294DD}"/>
    <cellStyle name="Moneda 2 3 5 3 2 2" xfId="46557" xr:uid="{EDCA4C4F-A861-4430-AC7E-6BC575F9039F}"/>
    <cellStyle name="Moneda 2 3 5 3 3" xfId="29688" xr:uid="{67D0CD4C-FF9A-4C30-950B-3911349D0EF0}"/>
    <cellStyle name="Moneda 2 3 5 4" xfId="19765" xr:uid="{92532264-C59A-47D7-ACE9-B2C7A7A357F4}"/>
    <cellStyle name="Moneda 2 3 5 4 2" xfId="50782" xr:uid="{F69E0B22-AA2B-4479-90F5-821E6DDD602F}"/>
    <cellStyle name="Moneda 2 3 5 4 3" xfId="33913" xr:uid="{B7E55C57-22CC-43D3-8335-1700B7F954A0}"/>
    <cellStyle name="Moneda 2 3 5 5" xfId="8744" xr:uid="{E4279C70-19F7-4B92-807A-FEFB0CBEFC81}"/>
    <cellStyle name="Moneda 2 3 5 5 2" xfId="39796" xr:uid="{AE1F970E-0F8A-4DB8-8263-D5D95DFE15F7}"/>
    <cellStyle name="Moneda 2 3 5 6" xfId="22927" xr:uid="{82F19D99-292E-4531-92E6-4C39BAD6F8EA}"/>
    <cellStyle name="Moneda 2 3 6" xfId="828" xr:uid="{AB795A04-2AA8-47BC-86EB-5D84D100BA09}"/>
    <cellStyle name="Moneda 2 3 6 2" xfId="13777" xr:uid="{FE13A650-401C-4142-BE1A-7329BDD2230D}"/>
    <cellStyle name="Moneda 2 3 6 2 2" xfId="44825" xr:uid="{45F29801-817E-47A6-83D0-1EA27BD8ADF0}"/>
    <cellStyle name="Moneda 2 3 6 2 3" xfId="27956" xr:uid="{D3F0B733-522D-4549-8AA1-B339D7CDCFB5}"/>
    <cellStyle name="Moneda 2 3 6 3" xfId="17385" xr:uid="{3A6B7813-642D-403E-8000-2A5D9880CFB5}"/>
    <cellStyle name="Moneda 2 3 6 3 2" xfId="48432" xr:uid="{ECEB2900-0502-43CD-92EC-82EC04861853}"/>
    <cellStyle name="Moneda 2 3 6 3 3" xfId="31563" xr:uid="{FDF04DF6-B91F-4012-B046-FEC669F13543}"/>
    <cellStyle name="Moneda 2 3 6 4" xfId="21640" xr:uid="{4A4866CC-FD5A-40CB-925F-FAD41E50A1C3}"/>
    <cellStyle name="Moneda 2 3 6 4 2" xfId="52657" xr:uid="{7BF24A55-0A75-4008-AFCC-F4590CA05C3D}"/>
    <cellStyle name="Moneda 2 3 6 4 3" xfId="35788" xr:uid="{593338EE-E071-49CE-A2E5-D33995F30B7F}"/>
    <cellStyle name="Moneda 2 3 6 5" xfId="10619" xr:uid="{F957A1DC-A0FF-42C5-9570-DD1FDAD20A2D}"/>
    <cellStyle name="Moneda 2 3 6 5 2" xfId="41671" xr:uid="{33C65463-C3FF-4B84-B542-1A43B4F11AF3}"/>
    <cellStyle name="Moneda 2 3 6 6" xfId="24802" xr:uid="{7D50A6C6-3D21-4BB6-BDF3-BBDEAB769109}"/>
    <cellStyle name="Moneda 2 3 7" xfId="3243" xr:uid="{BD0CCA63-1DAD-433F-9F6E-AB1045B3F579}"/>
    <cellStyle name="Moneda 2 3 7 2" xfId="14074" xr:uid="{B6F9416B-2750-4C06-93C8-8C470AE70316}"/>
    <cellStyle name="Moneda 2 3 7 2 2" xfId="45122" xr:uid="{21BD43CD-657D-4704-A18F-964C7B4FAD4A}"/>
    <cellStyle name="Moneda 2 3 7 2 3" xfId="28253" xr:uid="{B34BE9F9-0DFB-4501-9253-D22D87FAAB6C}"/>
    <cellStyle name="Moneda 2 3 7 3" xfId="17682" xr:uid="{8858CB3F-1981-4500-AEEB-62CF7D6854AB}"/>
    <cellStyle name="Moneda 2 3 7 3 2" xfId="48729" xr:uid="{105CD423-04F7-44F5-8B3A-981C1E658BB2}"/>
    <cellStyle name="Moneda 2 3 7 3 3" xfId="31860" xr:uid="{88E95BE8-3E1A-48F9-A664-951B5EB35EDC}"/>
    <cellStyle name="Moneda 2 3 7 4" xfId="21937" xr:uid="{DFB3FDDC-B937-42E4-A441-C26AC662A3A3}"/>
    <cellStyle name="Moneda 2 3 7 4 2" xfId="52954" xr:uid="{C113B816-9329-4567-BCB6-511A063BD651}"/>
    <cellStyle name="Moneda 2 3 7 4 3" xfId="36085" xr:uid="{99B1B0C1-5C2A-4478-BE38-4DE08433122B}"/>
    <cellStyle name="Moneda 2 3 7 5" xfId="10916" xr:uid="{A796716C-A93F-40FA-95D9-0679505C739F}"/>
    <cellStyle name="Moneda 2 3 7 5 2" xfId="41968" xr:uid="{789146ED-B7A3-4136-8879-D7E4483244CF}"/>
    <cellStyle name="Moneda 2 3 7 6" xfId="25099" xr:uid="{420068A8-7F30-4BB2-888E-8612D5D5A792}"/>
    <cellStyle name="Moneda 2 3 8" xfId="5658" xr:uid="{50A6728D-2E62-4B6B-8088-DB01870EF5A9}"/>
    <cellStyle name="Moneda 2 3 8 2" xfId="17817" xr:uid="{FFEE1A53-5ACC-428B-AC74-070E4E23EDE1}"/>
    <cellStyle name="Moneda 2 3 8 2 2" xfId="48864" xr:uid="{9F5CE99D-C103-456B-B6EC-B3A16DA8406C}"/>
    <cellStyle name="Moneda 2 3 8 2 3" xfId="31995" xr:uid="{7F38EED7-E438-4DCB-A9AE-F6BFC3BA7815}"/>
    <cellStyle name="Moneda 2 3 8 3" xfId="11051" xr:uid="{4667273C-1F43-48C0-9340-A57DE3CD3A79}"/>
    <cellStyle name="Moneda 2 3 9" xfId="11227" xr:uid="{9F2490E0-915F-4DEA-82A2-D400F05FBB00}"/>
    <cellStyle name="Moneda 2 3 9 2" xfId="14835" xr:uid="{72AE9616-6A1B-4360-9110-A5605103CABA}"/>
    <cellStyle name="Moneda 2 3 9 2 2" xfId="45882" xr:uid="{7F6E3CDA-13D0-4456-B3D2-89929CD8CD86}"/>
    <cellStyle name="Moneda 2 3 9 2 3" xfId="29013" xr:uid="{0A06AEAF-6DB9-4021-AE2F-2A0992CF2B61}"/>
    <cellStyle name="Moneda 2 3 9 3" xfId="19090" xr:uid="{8C50A666-E3C6-49A5-8CF8-EB89B0CC086D}"/>
    <cellStyle name="Moneda 2 3 9 3 2" xfId="50107" xr:uid="{86CF3B9C-DDAE-4039-984F-A2422323D139}"/>
    <cellStyle name="Moneda 2 3 9 3 3" xfId="33238" xr:uid="{E212E66C-6A98-491A-A4BC-8FCE6EA7ACAC}"/>
    <cellStyle name="Moneda 2 3 9 4" xfId="42275" xr:uid="{A6551249-46F5-4D8B-962D-F2DE81A964CE}"/>
    <cellStyle name="Moneda 2 3 9 5" xfId="25406" xr:uid="{9CE9CBDE-A196-40D5-9A96-A969560AF1C3}"/>
    <cellStyle name="Moneda 2 30" xfId="38652" xr:uid="{7D2550CF-7D0E-4D21-AC22-7B40B5A3DC6D}"/>
    <cellStyle name="Moneda 2 30 2" xfId="55521" xr:uid="{C20D2E10-EE34-4BF4-BEA6-807D21CC7DF9}"/>
    <cellStyle name="Moneda 2 31" xfId="38952" xr:uid="{06F3D2DF-8B93-427E-996E-9ED02B17E758}"/>
    <cellStyle name="Moneda 2 31 2" xfId="55821" xr:uid="{6C3BCF41-200A-4385-9473-6CD1B0CE7152}"/>
    <cellStyle name="Moneda 2 32" xfId="39001" xr:uid="{4544637C-9D01-4DC9-B186-41FDC8438821}"/>
    <cellStyle name="Moneda 2 33" xfId="22132" xr:uid="{EE96D444-8D19-460C-A33B-33D77C04E6BB}"/>
    <cellStyle name="Moneda 2 4" xfId="293" xr:uid="{E4C14C45-408B-49A1-B7DC-462DF9A4E1C3}"/>
    <cellStyle name="Moneda 2 4 10" xfId="14890" xr:uid="{91966074-E027-42C8-9D82-EDB0265564D3}"/>
    <cellStyle name="Moneda 2 4 10 2" xfId="45937" xr:uid="{1A3841FD-87D3-4A20-9A85-F3AB7B283A8F}"/>
    <cellStyle name="Moneda 2 4 10 3" xfId="29068" xr:uid="{BC219B52-E146-4EE3-8F7E-E36FB993CF5B}"/>
    <cellStyle name="Moneda 2 4 11" xfId="18183" xr:uid="{4A6DED3B-006D-459A-A461-FA1B6104EFD9}"/>
    <cellStyle name="Moneda 2 4 11 2" xfId="49200" xr:uid="{F7EC91DF-EE8D-462E-B64D-63BC77A3CA4A}"/>
    <cellStyle name="Moneda 2 4 11 3" xfId="32331" xr:uid="{89D18DC0-A97B-4EB4-854E-3E13B0CD4C0C}"/>
    <cellStyle name="Moneda 2 4 12" xfId="18483" xr:uid="{43B2554B-1538-45E9-9331-81DF4937FEC4}"/>
    <cellStyle name="Moneda 2 4 12 2" xfId="49500" xr:uid="{47BA750D-8707-4588-91E2-2BD725931654}"/>
    <cellStyle name="Moneda 2 4 12 3" xfId="32631" xr:uid="{BCCE5F0E-1B67-476D-8810-97FEA2F2A607}"/>
    <cellStyle name="Moneda 2 4 13" xfId="18783" xr:uid="{CF0B24B5-8E4A-4AA0-B608-F541A9C80D1A}"/>
    <cellStyle name="Moneda 2 4 13 2" xfId="49800" xr:uid="{60401FC5-E1E6-4CE8-BD13-19C87114A8AB}"/>
    <cellStyle name="Moneda 2 4 13 3" xfId="32931" xr:uid="{3D245F11-373D-413D-BAA7-F6E8532E0E57}"/>
    <cellStyle name="Moneda 2 4 14" xfId="19145" xr:uid="{DBA75C3D-0668-4FB8-8322-6D8836479D20}"/>
    <cellStyle name="Moneda 2 4 14 2" xfId="50162" xr:uid="{7BF13E9C-CD1C-4B4B-A00C-06067FC60331}"/>
    <cellStyle name="Moneda 2 4 14 3" xfId="33293" xr:uid="{5419DB48-DF98-44AD-9528-6ADEF7FBD798}"/>
    <cellStyle name="Moneda 2 4 15" xfId="8124" xr:uid="{38CC54E0-D37B-4027-97F5-E5AE934A77E3}"/>
    <cellStyle name="Moneda 2 4 15 2" xfId="53404" xr:uid="{E38D2AA6-E920-4E1D-A17C-5241E7C03CA3}"/>
    <cellStyle name="Moneda 2 4 15 3" xfId="36535" xr:uid="{34D57371-A6C4-46CD-B192-DAACDCA97EF2}"/>
    <cellStyle name="Moneda 2 4 16" xfId="36840" xr:uid="{C122E189-2506-42AD-A74D-26ED819BDE93}"/>
    <cellStyle name="Moneda 2 4 16 2" xfId="53709" xr:uid="{1C32D40B-D2BE-45E5-8EC7-1CAB5A66F7A7}"/>
    <cellStyle name="Moneda 2 4 17" xfId="37150" xr:uid="{25AC11AB-6829-4A6E-8680-B21471C7ACA2}"/>
    <cellStyle name="Moneda 2 4 17 2" xfId="54019" xr:uid="{F2B57420-B9BF-4FD5-AC03-41B582467907}"/>
    <cellStyle name="Moneda 2 4 18" xfId="37453" xr:uid="{D3839179-4BA1-440B-B263-3AA4C979BA7E}"/>
    <cellStyle name="Moneda 2 4 18 2" xfId="54322" xr:uid="{9BF4E811-931C-47CA-90FB-95CD9028CF54}"/>
    <cellStyle name="Moneda 2 4 19" xfId="37753" xr:uid="{A7B31EEC-5844-4240-BCBD-96DE84CF49C6}"/>
    <cellStyle name="Moneda 2 4 19 2" xfId="54622" xr:uid="{A6A51CBB-7655-4884-BCED-9CC0BA864FE9}"/>
    <cellStyle name="Moneda 2 4 2" xfId="673" xr:uid="{D7E4D546-867C-4BA6-A3DD-899C14635197}"/>
    <cellStyle name="Moneda 2 4 2 2" xfId="2945" xr:uid="{F5BF2DC0-A9E5-499E-B493-CB21FC072926}"/>
    <cellStyle name="Moneda 2 4 2 2 2" xfId="5360" xr:uid="{B3174ACE-94CE-4E6F-ADAC-542019B4E7CE}"/>
    <cellStyle name="Moneda 2 4 2 2 2 2" xfId="13343" xr:uid="{0260D5E8-70A4-421D-8CFE-B18DA29EFC63}"/>
    <cellStyle name="Moneda 2 4 2 2 2 2 2" xfId="44391" xr:uid="{8462E024-4993-42A7-8C06-8F74A9E6952F}"/>
    <cellStyle name="Moneda 2 4 2 2 2 3" xfId="27522" xr:uid="{B27F90AC-D081-4306-B422-06C46260BBE1}"/>
    <cellStyle name="Moneda 2 4 2 2 3" xfId="7774" xr:uid="{E3CA5CAF-9BD1-4DC7-B22C-0D4747C13234}"/>
    <cellStyle name="Moneda 2 4 2 2 3 2" xfId="16951" xr:uid="{F9DCCB56-865D-45FA-8A72-E02C7979BDEE}"/>
    <cellStyle name="Moneda 2 4 2 2 3 2 2" xfId="47998" xr:uid="{86B98727-6978-459A-93B9-82F5579FBFCA}"/>
    <cellStyle name="Moneda 2 4 2 2 3 3" xfId="31129" xr:uid="{C79A4C77-1CAD-40CB-8554-D7E663386F0F}"/>
    <cellStyle name="Moneda 2 4 2 2 4" xfId="21206" xr:uid="{7E973E50-940F-4619-933B-F7704E453990}"/>
    <cellStyle name="Moneda 2 4 2 2 4 2" xfId="52223" xr:uid="{41EB7FE9-BC27-406D-A0E7-42EAACD92C7F}"/>
    <cellStyle name="Moneda 2 4 2 2 4 3" xfId="35354" xr:uid="{D86C5CCF-5AC4-4885-94E0-5F1E0FDBE216}"/>
    <cellStyle name="Moneda 2 4 2 2 5" xfId="10185" xr:uid="{976C9038-4A46-4BA0-A692-AA836A21067F}"/>
    <cellStyle name="Moneda 2 4 2 2 5 2" xfId="41237" xr:uid="{C04C73F6-023F-450B-9E32-663B567471E5}"/>
    <cellStyle name="Moneda 2 4 2 2 6" xfId="24368" xr:uid="{F34D8F1B-BEC8-456F-8792-397A54395528}"/>
    <cellStyle name="Moneda 2 4 2 3" xfId="1911" xr:uid="{4539507F-1384-4DED-BC7D-ED2E9190B47E}"/>
    <cellStyle name="Moneda 2 4 2 3 2" xfId="4326" xr:uid="{A912F3B2-ECA6-432E-9419-8FF738E11087}"/>
    <cellStyle name="Moneda 2 4 2 3 2 2" xfId="12309" xr:uid="{5B81245C-7FF5-4A46-AFCA-8F46ADD76518}"/>
    <cellStyle name="Moneda 2 4 2 3 2 2 2" xfId="43357" xr:uid="{24D54404-142A-435C-9755-D3BAD6477174}"/>
    <cellStyle name="Moneda 2 4 2 3 2 3" xfId="26488" xr:uid="{0110F055-3552-454A-9138-EFF8E70E4239}"/>
    <cellStyle name="Moneda 2 4 2 3 3" xfId="6740" xr:uid="{134042F1-7D0D-48FF-A637-9F007DF7D26D}"/>
    <cellStyle name="Moneda 2 4 2 3 3 2" xfId="15917" xr:uid="{E5FD29B0-8CA6-43BF-9C6B-7FA102BB2CBD}"/>
    <cellStyle name="Moneda 2 4 2 3 3 2 2" xfId="46964" xr:uid="{80E8AF00-60DD-49A9-89D5-036E1DC10EA1}"/>
    <cellStyle name="Moneda 2 4 2 3 3 3" xfId="30095" xr:uid="{2DF06736-34EF-4171-BEC9-48D5BAC7E9F2}"/>
    <cellStyle name="Moneda 2 4 2 3 4" xfId="20172" xr:uid="{A33C1B16-9B6C-464D-A90F-4F7735A5EDD2}"/>
    <cellStyle name="Moneda 2 4 2 3 4 2" xfId="51189" xr:uid="{FCCDC3CC-39CA-4742-A8B3-C0555A4014B4}"/>
    <cellStyle name="Moneda 2 4 2 3 4 3" xfId="34320" xr:uid="{FF2B58CD-DCE4-4A94-B882-355DB5C01082}"/>
    <cellStyle name="Moneda 2 4 2 3 5" xfId="9151" xr:uid="{C1F431ED-F757-44E4-8071-BA09C457A958}"/>
    <cellStyle name="Moneda 2 4 2 3 5 2" xfId="40203" xr:uid="{F1C59B18-CC51-41A3-938C-B9CA5C0CF1EC}"/>
    <cellStyle name="Moneda 2 4 2 3 6" xfId="23334" xr:uid="{83CB1F48-ECA8-40BF-8011-C67B282EE6F3}"/>
    <cellStyle name="Moneda 2 4 2 4" xfId="1262" xr:uid="{4B6B38F8-1CB7-4231-A9FB-CA0523134BA9}"/>
    <cellStyle name="Moneda 2 4 2 4 2" xfId="11661" xr:uid="{63CE275D-9480-4F0D-BC06-423523837D8B}"/>
    <cellStyle name="Moneda 2 4 2 4 2 2" xfId="42709" xr:uid="{96C12595-2187-4418-9B4D-C5C049E07624}"/>
    <cellStyle name="Moneda 2 4 2 4 3" xfId="25840" xr:uid="{DD1D19DD-3D2F-404D-9E4F-0B15DD0ACFF1}"/>
    <cellStyle name="Moneda 2 4 2 5" xfId="3677" xr:uid="{3045F4A9-BC7E-4918-935A-449BA6415B81}"/>
    <cellStyle name="Moneda 2 4 2 5 2" xfId="15269" xr:uid="{BA0D2C0E-7AA5-4C98-9888-4BD7F1291D6F}"/>
    <cellStyle name="Moneda 2 4 2 5 2 2" xfId="46316" xr:uid="{95B268F1-1DE0-4681-8B26-62D051D026E7}"/>
    <cellStyle name="Moneda 2 4 2 5 3" xfId="29447" xr:uid="{FA139507-9384-4A52-8E6F-3EEB10D7BFE5}"/>
    <cellStyle name="Moneda 2 4 2 6" xfId="6092" xr:uid="{DB1E3179-EB17-4C5B-863E-09E44B571374}"/>
    <cellStyle name="Moneda 2 4 2 6 2" xfId="19524" xr:uid="{AE68DC35-E472-4776-AC72-5437755A44D4}"/>
    <cellStyle name="Moneda 2 4 2 6 2 2" xfId="50541" xr:uid="{E7046AB0-C20B-4F13-B0BE-4C452A02D9CF}"/>
    <cellStyle name="Moneda 2 4 2 6 3" xfId="33672" xr:uid="{09FD412D-C856-40DC-9834-835C9BA799BC}"/>
    <cellStyle name="Moneda 2 4 2 7" xfId="8503" xr:uid="{54DCBF1E-1B6E-4F08-80D0-4D1E8BEE6C44}"/>
    <cellStyle name="Moneda 2 4 2 7 2" xfId="39555" xr:uid="{27B120A1-A333-4ABF-89C7-EBAC17294C09}"/>
    <cellStyle name="Moneda 2 4 2 8" xfId="22686" xr:uid="{6D577AC4-6B42-4776-9D87-EC330086A307}"/>
    <cellStyle name="Moneda 2 4 20" xfId="38055" xr:uid="{6AC3AB4C-2B39-43E7-9FB7-5A057FD37AA5}"/>
    <cellStyle name="Moneda 2 4 20 2" xfId="54924" xr:uid="{B3B33176-E8EA-4973-AB2C-D72908A683DA}"/>
    <cellStyle name="Moneda 2 4 21" xfId="38357" xr:uid="{8AFD870A-94FD-47BF-85DE-FDC87A881E33}"/>
    <cellStyle name="Moneda 2 4 21 2" xfId="55226" xr:uid="{02F9F780-EC87-4B67-B4DA-8FC9EFA851A5}"/>
    <cellStyle name="Moneda 2 4 22" xfId="38657" xr:uid="{53CD18E1-3F6A-4988-A8D5-D113CEA55F48}"/>
    <cellStyle name="Moneda 2 4 22 2" xfId="55526" xr:uid="{EFB92BB9-1945-4ACC-99C5-FCA6CA6CC12D}"/>
    <cellStyle name="Moneda 2 4 23" xfId="38957" xr:uid="{359DB327-C9BD-4B8C-A1BE-5ED41181967B}"/>
    <cellStyle name="Moneda 2 4 23 2" xfId="55826" xr:uid="{BD71FDA8-252C-4923-A50D-A0F1D44B1EFA}"/>
    <cellStyle name="Moneda 2 4 24" xfId="39176" xr:uid="{4E3C4CEA-58BB-460C-81C4-E122DD60593E}"/>
    <cellStyle name="Moneda 2 4 25" xfId="22307" xr:uid="{8B3BC25E-90F7-4A0A-AC11-A6B46399F7BF}"/>
    <cellStyle name="Moneda 2 4 3" xfId="2213" xr:uid="{81E5AE0D-F5BF-41C0-88C4-17D5C5852A6A}"/>
    <cellStyle name="Moneda 2 4 3 2" xfId="4628" xr:uid="{27E33538-8D5C-4FC4-A643-A8E1865BA17F}"/>
    <cellStyle name="Moneda 2 4 3 2 2" xfId="12611" xr:uid="{3DF79A80-A5AB-4D05-A4DB-B9E45D0AE051}"/>
    <cellStyle name="Moneda 2 4 3 2 2 2" xfId="43659" xr:uid="{1897F4FD-80AE-4449-869E-3088C4770486}"/>
    <cellStyle name="Moneda 2 4 3 2 3" xfId="26790" xr:uid="{7B738C3E-1F8A-4177-95F6-65A122FCBAEC}"/>
    <cellStyle name="Moneda 2 4 3 3" xfId="7042" xr:uid="{4A8DF5A5-B3E3-43F3-8972-0990D3609C6E}"/>
    <cellStyle name="Moneda 2 4 3 3 2" xfId="16219" xr:uid="{9164FA7F-FE1C-4AF2-89A5-CCE3F080E156}"/>
    <cellStyle name="Moneda 2 4 3 3 2 2" xfId="47266" xr:uid="{ABCCC7F1-064E-4F2C-BDD9-4A809EF1DE7C}"/>
    <cellStyle name="Moneda 2 4 3 3 3" xfId="30397" xr:uid="{592D7E72-5227-41F3-89C8-17A04293F799}"/>
    <cellStyle name="Moneda 2 4 3 4" xfId="20474" xr:uid="{1DF841E1-845B-4FC3-AD12-D5BBA1D76C5A}"/>
    <cellStyle name="Moneda 2 4 3 4 2" xfId="51491" xr:uid="{C8D7D512-94C2-4237-8C42-1B587E57C988}"/>
    <cellStyle name="Moneda 2 4 3 4 3" xfId="34622" xr:uid="{4AEE258B-01E0-44A8-82D1-C5A565D1FE7F}"/>
    <cellStyle name="Moneda 2 4 3 5" xfId="9453" xr:uid="{22F9540E-90A2-4122-B423-DCB01961E1CD}"/>
    <cellStyle name="Moneda 2 4 3 5 2" xfId="40505" xr:uid="{79169AA2-A975-435E-87A0-C6F2E253027E}"/>
    <cellStyle name="Moneda 2 4 3 6" xfId="23636" xr:uid="{89116397-A3BF-46F8-88F7-0727096ADDF3}"/>
    <cellStyle name="Moneda 2 4 4" xfId="2566" xr:uid="{03C7F566-57B4-4010-ABD4-BAB79EE3A67D}"/>
    <cellStyle name="Moneda 2 4 4 2" xfId="4981" xr:uid="{3E307A14-875E-487E-8F67-48A57EBAA050}"/>
    <cellStyle name="Moneda 2 4 4 2 2" xfId="12964" xr:uid="{705296A5-449D-47A1-8AF3-5CD88E8FD896}"/>
    <cellStyle name="Moneda 2 4 4 2 2 2" xfId="44012" xr:uid="{EF5E96A0-1B02-4933-A19A-17BB1623A474}"/>
    <cellStyle name="Moneda 2 4 4 2 3" xfId="27143" xr:uid="{ED723814-5ECE-461C-9B5F-DD64E2D965BB}"/>
    <cellStyle name="Moneda 2 4 4 3" xfId="7395" xr:uid="{608F7BBB-1DF8-43E6-BC32-98DB22A480F2}"/>
    <cellStyle name="Moneda 2 4 4 3 2" xfId="16572" xr:uid="{901B8B5D-D358-4590-BC69-75E2EA206232}"/>
    <cellStyle name="Moneda 2 4 4 3 2 2" xfId="47619" xr:uid="{DBE5EDA1-A5E3-47AC-9EC1-7A9447533AFE}"/>
    <cellStyle name="Moneda 2 4 4 3 3" xfId="30750" xr:uid="{0AF3ECD6-FD09-4F4A-A90B-11F11FD93CF8}"/>
    <cellStyle name="Moneda 2 4 4 4" xfId="20827" xr:uid="{F8D37F9D-D76D-4170-A7DB-2B158BEB377D}"/>
    <cellStyle name="Moneda 2 4 4 4 2" xfId="51844" xr:uid="{931334EA-120E-44E5-A447-C1692035EA66}"/>
    <cellStyle name="Moneda 2 4 4 4 3" xfId="34975" xr:uid="{6D9074B7-E41E-4DEE-9074-7541BD522F82}"/>
    <cellStyle name="Moneda 2 4 4 5" xfId="9806" xr:uid="{F0AC33EB-E60F-4703-BBA9-0C1AC539E397}"/>
    <cellStyle name="Moneda 2 4 4 5 2" xfId="40858" xr:uid="{BBACA28A-05E1-44DC-9ED7-E2399CF75D62}"/>
    <cellStyle name="Moneda 2 4 4 6" xfId="23989" xr:uid="{64F4ECB2-224B-483B-99A9-12CAFC6B4938}"/>
    <cellStyle name="Moneda 2 4 5" xfId="1559" xr:uid="{771D1D2F-D014-4A83-BA54-D076C514AC25}"/>
    <cellStyle name="Moneda 2 4 5 2" xfId="3974" xr:uid="{E41A2964-CC10-44D7-B6DC-CFE4D7F03D44}"/>
    <cellStyle name="Moneda 2 4 5 2 2" xfId="11957" xr:uid="{6B424570-0AD8-4C8F-8A5E-CCFCBE6E1442}"/>
    <cellStyle name="Moneda 2 4 5 2 2 2" xfId="43005" xr:uid="{60770040-83BE-49C6-A805-DBCCD87D339F}"/>
    <cellStyle name="Moneda 2 4 5 2 3" xfId="26136" xr:uid="{459F23A6-93B6-4524-A544-E7AF3741A1A8}"/>
    <cellStyle name="Moneda 2 4 5 3" xfId="6388" xr:uid="{9AED3E06-F776-4313-B8E1-43B748F944B9}"/>
    <cellStyle name="Moneda 2 4 5 3 2" xfId="15565" xr:uid="{F943FA3D-20C1-4E7E-A543-AED929BB3C9B}"/>
    <cellStyle name="Moneda 2 4 5 3 2 2" xfId="46612" xr:uid="{174C59D4-D2D3-4566-939E-8F33260086E1}"/>
    <cellStyle name="Moneda 2 4 5 3 3" xfId="29743" xr:uid="{DDF3B9DA-741F-424A-8759-8635E267897A}"/>
    <cellStyle name="Moneda 2 4 5 4" xfId="19820" xr:uid="{71281EB1-1B78-4999-BBC4-EDC7D0C76DC1}"/>
    <cellStyle name="Moneda 2 4 5 4 2" xfId="50837" xr:uid="{E918C170-3CD8-4A73-A00A-C7A3B351071E}"/>
    <cellStyle name="Moneda 2 4 5 4 3" xfId="33968" xr:uid="{F7AC8C80-CE7E-488B-9A6D-0592C9EEA873}"/>
    <cellStyle name="Moneda 2 4 5 5" xfId="8799" xr:uid="{CEE4FD12-533B-4577-9820-320F04A29AE4}"/>
    <cellStyle name="Moneda 2 4 5 5 2" xfId="39851" xr:uid="{AF3BF881-54E6-4CA6-B4B4-AC9D76128CF5}"/>
    <cellStyle name="Moneda 2 4 5 6" xfId="22982" xr:uid="{1CA57184-8A7C-4A2F-8D0B-AAD36A5F6EE6}"/>
    <cellStyle name="Moneda 2 4 6" xfId="883" xr:uid="{94142967-31C2-449E-A197-A9C039094296}"/>
    <cellStyle name="Moneda 2 4 6 2" xfId="13778" xr:uid="{8405E98A-2030-4089-8A64-1054ACDE922B}"/>
    <cellStyle name="Moneda 2 4 6 2 2" xfId="44826" xr:uid="{B8A9A011-D0A1-489B-9173-30B7E2387706}"/>
    <cellStyle name="Moneda 2 4 6 2 3" xfId="27957" xr:uid="{4CB60ACD-AA9A-4C21-A487-7C564D81DCD7}"/>
    <cellStyle name="Moneda 2 4 6 3" xfId="17386" xr:uid="{93C5F9FA-B7B1-4C24-894B-E865BBC9253B}"/>
    <cellStyle name="Moneda 2 4 6 3 2" xfId="48433" xr:uid="{A5857E84-7400-4997-BBF3-6901E159D5E6}"/>
    <cellStyle name="Moneda 2 4 6 3 3" xfId="31564" xr:uid="{9908858E-0A7B-458F-B1A9-1EF83EA61674}"/>
    <cellStyle name="Moneda 2 4 6 4" xfId="21641" xr:uid="{53332562-799E-4571-A063-D1441F17313D}"/>
    <cellStyle name="Moneda 2 4 6 4 2" xfId="52658" xr:uid="{C869E034-7CE1-4D05-BF30-064AB54EF3EF}"/>
    <cellStyle name="Moneda 2 4 6 4 3" xfId="35789" xr:uid="{F2ACFD79-34F8-4DA9-BBD8-826ADFE6AFAB}"/>
    <cellStyle name="Moneda 2 4 6 5" xfId="10620" xr:uid="{35B765DD-AE40-4BF5-B843-E1AE344BDD60}"/>
    <cellStyle name="Moneda 2 4 6 5 2" xfId="41672" xr:uid="{66066EDC-EC20-489A-B504-8F8EE90DBCFA}"/>
    <cellStyle name="Moneda 2 4 6 6" xfId="24803" xr:uid="{32322980-3354-49AD-A7DB-C2259F64195E}"/>
    <cellStyle name="Moneda 2 4 7" xfId="3298" xr:uid="{D659F5D9-F399-498D-B2DE-13A28DBFABDF}"/>
    <cellStyle name="Moneda 2 4 7 2" xfId="14075" xr:uid="{21E3FCC0-8DB8-43AB-9533-BFA6DF2B75D8}"/>
    <cellStyle name="Moneda 2 4 7 2 2" xfId="45123" xr:uid="{63135F78-3992-4CBE-89B1-7CB730206DFD}"/>
    <cellStyle name="Moneda 2 4 7 2 3" xfId="28254" xr:uid="{D91FC52C-9B05-4B69-B3E5-444CD30888F3}"/>
    <cellStyle name="Moneda 2 4 7 3" xfId="17683" xr:uid="{15277E6C-28AF-4057-A95F-26E36E0B0FB7}"/>
    <cellStyle name="Moneda 2 4 7 3 2" xfId="48730" xr:uid="{5BFE1E1A-0792-46E7-9F97-F903AC02E425}"/>
    <cellStyle name="Moneda 2 4 7 3 3" xfId="31861" xr:uid="{122EF3C5-00B4-4D42-90F2-33C81D0349C0}"/>
    <cellStyle name="Moneda 2 4 7 4" xfId="21938" xr:uid="{10C11DAE-FCD6-4D32-92A9-C2E5EC775E8F}"/>
    <cellStyle name="Moneda 2 4 7 4 2" xfId="52955" xr:uid="{E6338F6E-9184-4B2B-BC38-5473F801CD22}"/>
    <cellStyle name="Moneda 2 4 7 4 3" xfId="36086" xr:uid="{C52F6113-EAF2-408E-B4AF-9BD1FDCAF82A}"/>
    <cellStyle name="Moneda 2 4 7 5" xfId="10917" xr:uid="{26A902FC-6090-4418-B666-8CD7DF11323D}"/>
    <cellStyle name="Moneda 2 4 7 5 2" xfId="41969" xr:uid="{1C02DFE6-8B5D-4242-A94E-42D3FAAB5944}"/>
    <cellStyle name="Moneda 2 4 7 6" xfId="25100" xr:uid="{FD8F3757-1466-4753-8897-1CCAFCB41FD1}"/>
    <cellStyle name="Moneda 2 4 8" xfId="5713" xr:uid="{5D6FA701-68BF-403A-B3EA-52739268F20F}"/>
    <cellStyle name="Moneda 2 4 8 2" xfId="11282" xr:uid="{9A0F17A2-0F0C-4FE6-9D20-2A72D2D96930}"/>
    <cellStyle name="Moneda 2 4 8 2 2" xfId="42330" xr:uid="{21B4DB52-8838-460B-BA5F-A06434D17613}"/>
    <cellStyle name="Moneda 2 4 8 3" xfId="25461" xr:uid="{3BCB4DD0-83A7-4F52-8168-154B64970C50}"/>
    <cellStyle name="Moneda 2 4 9" xfId="14522" xr:uid="{4F18DC5E-88EB-432A-875D-1D85A6942A33}"/>
    <cellStyle name="Moneda 2 4 9 2" xfId="45570" xr:uid="{1D0DA3E4-6549-40C0-97E5-C8ED84325713}"/>
    <cellStyle name="Moneda 2 4 9 3" xfId="28701" xr:uid="{30379AC7-102D-4173-9B12-899ED668BB14}"/>
    <cellStyle name="Moneda 2 5" xfId="193" xr:uid="{F8D73DEB-C5F8-4E0C-A30E-E6D522B64590}"/>
    <cellStyle name="Moneda 2 5 10" xfId="14790" xr:uid="{6ACDA6E9-3A80-4C43-B8F8-6DF9C910AD61}"/>
    <cellStyle name="Moneda 2 5 10 2" xfId="45837" xr:uid="{1AAF1696-0EE2-4DBA-9A06-D3DE19C4F814}"/>
    <cellStyle name="Moneda 2 5 10 3" xfId="28968" xr:uid="{BA93D9F5-5347-4CA8-A677-AA23E2BACFF2}"/>
    <cellStyle name="Moneda 2 5 11" xfId="18184" xr:uid="{93FC41D0-D684-4B4F-8064-E9273B69DC7B}"/>
    <cellStyle name="Moneda 2 5 11 2" xfId="49201" xr:uid="{488BF541-6093-484E-A4E7-81630983FCB7}"/>
    <cellStyle name="Moneda 2 5 11 3" xfId="32332" xr:uid="{DB8C9644-D7D1-49B6-B068-7380316A3264}"/>
    <cellStyle name="Moneda 2 5 12" xfId="18484" xr:uid="{A5047FF5-1058-4896-821F-BDFACF6D00A7}"/>
    <cellStyle name="Moneda 2 5 12 2" xfId="49501" xr:uid="{6FD8F146-E8AE-4A49-807D-ABE5AAB93409}"/>
    <cellStyle name="Moneda 2 5 12 3" xfId="32632" xr:uid="{FE288119-CF9D-49AF-8708-0607E9C718E7}"/>
    <cellStyle name="Moneda 2 5 13" xfId="18784" xr:uid="{7834FA2B-0608-4539-9B2C-5D99A56E7343}"/>
    <cellStyle name="Moneda 2 5 13 2" xfId="49801" xr:uid="{E58E70BC-81E9-4E09-A31B-249FB2AE0386}"/>
    <cellStyle name="Moneda 2 5 13 3" xfId="32932" xr:uid="{B9F3FD83-03AB-433F-8AE0-AD7585479A29}"/>
    <cellStyle name="Moneda 2 5 14" xfId="19045" xr:uid="{1A1BF4A6-D9C4-408F-AA75-17C6934D3667}"/>
    <cellStyle name="Moneda 2 5 14 2" xfId="50062" xr:uid="{9E2F1719-D464-4022-B007-4EEBC43C295E}"/>
    <cellStyle name="Moneda 2 5 14 3" xfId="33193" xr:uid="{FC5CA7F2-3DC7-42A3-8903-9ED28807C0F2}"/>
    <cellStyle name="Moneda 2 5 15" xfId="8024" xr:uid="{2E4E43E2-D9A7-48C7-BC1D-A004C917329B}"/>
    <cellStyle name="Moneda 2 5 15 2" xfId="53405" xr:uid="{F586A29A-3BAB-45AC-995F-E09ED93D5BA6}"/>
    <cellStyle name="Moneda 2 5 15 3" xfId="36536" xr:uid="{911E9561-C2F1-4B89-9247-D6E4F18CFA6A}"/>
    <cellStyle name="Moneda 2 5 16" xfId="36841" xr:uid="{FB8CADDB-D9EF-4931-9E8B-D1C300683463}"/>
    <cellStyle name="Moneda 2 5 16 2" xfId="53710" xr:uid="{8F26FCD9-C83C-40B9-AE88-397428F42354}"/>
    <cellStyle name="Moneda 2 5 17" xfId="37151" xr:uid="{7AC100D6-E10A-4D71-A969-8DCF3A469ECD}"/>
    <cellStyle name="Moneda 2 5 17 2" xfId="54020" xr:uid="{EFCD3F2C-47E3-4432-8FB9-9A56FE3ABC01}"/>
    <cellStyle name="Moneda 2 5 18" xfId="37454" xr:uid="{0A9E81A4-BD74-4146-BB6A-8818F74E0AF2}"/>
    <cellStyle name="Moneda 2 5 18 2" xfId="54323" xr:uid="{DAFFDD01-D685-4A3F-A9ED-4753955ED0AB}"/>
    <cellStyle name="Moneda 2 5 19" xfId="37754" xr:uid="{B4FD269B-4F86-4E87-9E0B-E9E136E6CE68}"/>
    <cellStyle name="Moneda 2 5 19 2" xfId="54623" xr:uid="{9F3D5897-D354-4BC4-9626-D4AD11F50722}"/>
    <cellStyle name="Moneda 2 5 2" xfId="674" xr:uid="{E6160400-76F7-40DB-AC38-C1B4F3A824E8}"/>
    <cellStyle name="Moneda 2 5 2 2" xfId="2946" xr:uid="{36D0E2E5-056A-4972-AF9C-AE44488BFBCC}"/>
    <cellStyle name="Moneda 2 5 2 2 2" xfId="5361" xr:uid="{7251E0E6-0938-4B71-8ABB-8DDB8DC341A1}"/>
    <cellStyle name="Moneda 2 5 2 2 2 2" xfId="13344" xr:uid="{E3E64456-00CB-4347-A553-28B751761072}"/>
    <cellStyle name="Moneda 2 5 2 2 2 2 2" xfId="44392" xr:uid="{5770F47E-8131-477A-92EB-9EA31CF0BDED}"/>
    <cellStyle name="Moneda 2 5 2 2 2 3" xfId="27523" xr:uid="{89063BCA-B3D8-42AF-A27C-5C0153327895}"/>
    <cellStyle name="Moneda 2 5 2 2 3" xfId="7775" xr:uid="{17AE827E-36B4-42DA-8335-967E965F961C}"/>
    <cellStyle name="Moneda 2 5 2 2 3 2" xfId="16952" xr:uid="{72B7E8EF-EB2F-465C-AE57-006D387AFBC8}"/>
    <cellStyle name="Moneda 2 5 2 2 3 2 2" xfId="47999" xr:uid="{B0E2BB18-AC44-4EAF-A4B4-057E83ED2F8B}"/>
    <cellStyle name="Moneda 2 5 2 2 3 3" xfId="31130" xr:uid="{E13D87C2-377D-4353-A66E-286DC329080E}"/>
    <cellStyle name="Moneda 2 5 2 2 4" xfId="21207" xr:uid="{D91C1BCB-1720-42EE-B02C-75613EB5F36B}"/>
    <cellStyle name="Moneda 2 5 2 2 4 2" xfId="52224" xr:uid="{090FEB99-74C6-4B6F-B695-4FAE44D78588}"/>
    <cellStyle name="Moneda 2 5 2 2 4 3" xfId="35355" xr:uid="{AD4E61B4-5A7E-4C58-AB81-0DB9C69F8A83}"/>
    <cellStyle name="Moneda 2 5 2 2 5" xfId="10186" xr:uid="{84D7356F-9A3B-41AA-BE68-30AF28BF6FF1}"/>
    <cellStyle name="Moneda 2 5 2 2 5 2" xfId="41238" xr:uid="{D86457AD-A161-44E3-B866-FCFD691E83D5}"/>
    <cellStyle name="Moneda 2 5 2 2 6" xfId="24369" xr:uid="{7AE7353E-60BC-4529-940D-E9625235814F}"/>
    <cellStyle name="Moneda 2 5 2 3" xfId="1811" xr:uid="{FD819D43-3D58-4A77-BD07-DC3E8971B910}"/>
    <cellStyle name="Moneda 2 5 2 3 2" xfId="4226" xr:uid="{03451FEA-8B84-41ED-A8F2-CB0FBD572D06}"/>
    <cellStyle name="Moneda 2 5 2 3 2 2" xfId="12209" xr:uid="{0C5AC04D-A1DF-4BE0-B482-9C3B59F55268}"/>
    <cellStyle name="Moneda 2 5 2 3 2 2 2" xfId="43257" xr:uid="{BEEC1A52-173A-44A2-99CD-EDC1E6D699DC}"/>
    <cellStyle name="Moneda 2 5 2 3 2 3" xfId="26388" xr:uid="{AA2AEDF1-18DD-4EBA-A79C-50163052AB88}"/>
    <cellStyle name="Moneda 2 5 2 3 3" xfId="6640" xr:uid="{54EAA4AC-02B8-4EBB-8AE4-F3BAA6B8D3EA}"/>
    <cellStyle name="Moneda 2 5 2 3 3 2" xfId="15817" xr:uid="{71F256A5-BF36-48AC-9188-4F8A1B287984}"/>
    <cellStyle name="Moneda 2 5 2 3 3 2 2" xfId="46864" xr:uid="{17AEE28F-F0CE-48D3-8A7A-D6DB571E0A73}"/>
    <cellStyle name="Moneda 2 5 2 3 3 3" xfId="29995" xr:uid="{E02CCCB5-986E-496A-9180-A584FB59B917}"/>
    <cellStyle name="Moneda 2 5 2 3 4" xfId="20072" xr:uid="{514A46EF-5183-4F1E-9C85-F5188778AB33}"/>
    <cellStyle name="Moneda 2 5 2 3 4 2" xfId="51089" xr:uid="{005C53A0-9339-4451-AB1F-BDE684CEDCD5}"/>
    <cellStyle name="Moneda 2 5 2 3 4 3" xfId="34220" xr:uid="{D77C82A8-BAFF-4A62-9504-7E3C75A8787E}"/>
    <cellStyle name="Moneda 2 5 2 3 5" xfId="9051" xr:uid="{50813D05-796D-4B8F-A165-D08F35ECCD51}"/>
    <cellStyle name="Moneda 2 5 2 3 5 2" xfId="40103" xr:uid="{F4B677A4-A434-4833-AA7D-8734F0D6BF9F}"/>
    <cellStyle name="Moneda 2 5 2 3 6" xfId="23234" xr:uid="{0775EF23-6D17-4734-B182-9F73B2D4026B}"/>
    <cellStyle name="Moneda 2 5 2 4" xfId="1263" xr:uid="{851D66DD-7117-4D50-90F2-DB32BA85C798}"/>
    <cellStyle name="Moneda 2 5 2 4 2" xfId="11662" xr:uid="{B7CC2AD3-2DCD-48E9-9BCF-BA601EABA055}"/>
    <cellStyle name="Moneda 2 5 2 4 2 2" xfId="42710" xr:uid="{102226C0-35D9-4A46-89FF-7BB9EC557462}"/>
    <cellStyle name="Moneda 2 5 2 4 3" xfId="25841" xr:uid="{869809AA-E4F4-4E79-BF1F-31B8DACD8D34}"/>
    <cellStyle name="Moneda 2 5 2 5" xfId="3678" xr:uid="{6CC84D61-92FF-4A08-819A-245DA3C0FD68}"/>
    <cellStyle name="Moneda 2 5 2 5 2" xfId="15270" xr:uid="{E5ED1E4E-69CC-4E62-A5F4-ED4ECE731877}"/>
    <cellStyle name="Moneda 2 5 2 5 2 2" xfId="46317" xr:uid="{F553A485-D1B4-4860-A96B-D1CAA77B2226}"/>
    <cellStyle name="Moneda 2 5 2 5 3" xfId="29448" xr:uid="{12A49B64-F4C5-4791-9BAA-558E533D0A68}"/>
    <cellStyle name="Moneda 2 5 2 6" xfId="6093" xr:uid="{148C7231-2620-4C0F-8A9D-13E94D85BB4C}"/>
    <cellStyle name="Moneda 2 5 2 6 2" xfId="19525" xr:uid="{0A1FE3B3-96C2-45F1-A7EB-BB238645850D}"/>
    <cellStyle name="Moneda 2 5 2 6 2 2" xfId="50542" xr:uid="{25EC6C81-E8C3-4C9D-BF47-1C0F64558294}"/>
    <cellStyle name="Moneda 2 5 2 6 3" xfId="33673" xr:uid="{1B3E563C-9C3F-4980-89F3-FF0C68F82E62}"/>
    <cellStyle name="Moneda 2 5 2 7" xfId="8504" xr:uid="{C34EA290-DDC7-40DC-A01C-CA59957049EC}"/>
    <cellStyle name="Moneda 2 5 2 7 2" xfId="39556" xr:uid="{FF79AFF4-F193-4A91-89A7-3EFDE445C4D8}"/>
    <cellStyle name="Moneda 2 5 2 8" xfId="22687" xr:uid="{ACAD4F24-98D5-4113-BFEC-F6EE6784B669}"/>
    <cellStyle name="Moneda 2 5 20" xfId="38056" xr:uid="{8E1B15CA-5E1D-48A4-82D9-33E5518DB25A}"/>
    <cellStyle name="Moneda 2 5 20 2" xfId="54925" xr:uid="{07584EA8-C072-4715-9CCC-BB1C1324659B}"/>
    <cellStyle name="Moneda 2 5 21" xfId="38358" xr:uid="{4F1D725D-4C87-464D-8377-7B45F1396D1F}"/>
    <cellStyle name="Moneda 2 5 21 2" xfId="55227" xr:uid="{36A00A2A-B69A-48D3-A504-9EA7E9B0F6D0}"/>
    <cellStyle name="Moneda 2 5 22" xfId="38658" xr:uid="{8ACA8807-E439-46C3-97F3-797860F5CCD0}"/>
    <cellStyle name="Moneda 2 5 22 2" xfId="55527" xr:uid="{9882F87D-FAFC-4F47-B275-763502C8A3C7}"/>
    <cellStyle name="Moneda 2 5 23" xfId="38958" xr:uid="{40EAD5E2-6843-43AC-A9CA-0613B481D47F}"/>
    <cellStyle name="Moneda 2 5 23 2" xfId="55827" xr:uid="{42EE886F-F92A-46C8-9512-363E18758242}"/>
    <cellStyle name="Moneda 2 5 24" xfId="39076" xr:uid="{8102C486-7D74-4417-9DF0-D951169A4BDE}"/>
    <cellStyle name="Moneda 2 5 25" xfId="22207" xr:uid="{CFFCE8B9-F73A-411D-9067-725A3DC94943}"/>
    <cellStyle name="Moneda 2 5 3" xfId="2303" xr:uid="{2A838FF9-A3CF-4115-8BED-78BFB3A588C7}"/>
    <cellStyle name="Moneda 2 5 3 2" xfId="4718" xr:uid="{1AB1266C-A6B6-4B18-BA42-03FE103D26E2}"/>
    <cellStyle name="Moneda 2 5 3 2 2" xfId="12701" xr:uid="{F320C102-A303-41E2-B1F6-82B08CC18BF7}"/>
    <cellStyle name="Moneda 2 5 3 2 2 2" xfId="43749" xr:uid="{5BD905C4-61A6-49EE-99ED-AA4A715B8C0F}"/>
    <cellStyle name="Moneda 2 5 3 2 3" xfId="26880" xr:uid="{550B062C-55F4-431A-AD5C-6B88041E250B}"/>
    <cellStyle name="Moneda 2 5 3 3" xfId="7132" xr:uid="{AAADFF5C-E556-4CFA-B16E-5B39E6CA260F}"/>
    <cellStyle name="Moneda 2 5 3 3 2" xfId="16309" xr:uid="{F6A19CCB-22FF-48D1-8B2A-83C0BF7725B0}"/>
    <cellStyle name="Moneda 2 5 3 3 2 2" xfId="47356" xr:uid="{EC626569-C2B4-44AF-B9AE-32D0A05F89D3}"/>
    <cellStyle name="Moneda 2 5 3 3 3" xfId="30487" xr:uid="{2781392E-F1A4-44C6-99EB-ECFDF5B62F11}"/>
    <cellStyle name="Moneda 2 5 3 4" xfId="20564" xr:uid="{FBE9BAD4-B0B1-492A-BD6E-7170A6145368}"/>
    <cellStyle name="Moneda 2 5 3 4 2" xfId="51581" xr:uid="{781A12D7-7002-4C7E-889D-AE8BF718FE9A}"/>
    <cellStyle name="Moneda 2 5 3 4 3" xfId="34712" xr:uid="{CC526083-4DFC-4542-8307-6C3A21DBCEFA}"/>
    <cellStyle name="Moneda 2 5 3 5" xfId="9543" xr:uid="{44216753-ED81-4DE2-B36F-231F8640DF1D}"/>
    <cellStyle name="Moneda 2 5 3 5 2" xfId="40595" xr:uid="{E3130198-ABD1-47CA-994C-5DC19113ABC8}"/>
    <cellStyle name="Moneda 2 5 3 6" xfId="23726" xr:uid="{BBC27DB5-58E0-4EC0-A540-793C70FE8A5F}"/>
    <cellStyle name="Moneda 2 5 4" xfId="2466" xr:uid="{268111EA-F76C-4793-A8A0-85C36D517718}"/>
    <cellStyle name="Moneda 2 5 4 2" xfId="4881" xr:uid="{84B7130F-577E-4B77-AFBA-8ECD82DEF1C1}"/>
    <cellStyle name="Moneda 2 5 4 2 2" xfId="12864" xr:uid="{779194A6-3AA4-45DE-B58C-DEDC73B24F95}"/>
    <cellStyle name="Moneda 2 5 4 2 2 2" xfId="43912" xr:uid="{0D1640CC-565E-45FA-A4B5-EC5C9D6DA246}"/>
    <cellStyle name="Moneda 2 5 4 2 3" xfId="27043" xr:uid="{5AC80C8A-2006-46EB-A153-F1BB020E9C38}"/>
    <cellStyle name="Moneda 2 5 4 3" xfId="7295" xr:uid="{B44D8A92-2841-4580-95E5-D18795D3FB29}"/>
    <cellStyle name="Moneda 2 5 4 3 2" xfId="16472" xr:uid="{3C3042A2-FDBE-4195-B61E-3E4422CB54F4}"/>
    <cellStyle name="Moneda 2 5 4 3 2 2" xfId="47519" xr:uid="{A13C5883-5C00-40B1-BB9C-4CCF3312194E}"/>
    <cellStyle name="Moneda 2 5 4 3 3" xfId="30650" xr:uid="{872B45D1-9884-4D73-9E8C-82C0DF282A43}"/>
    <cellStyle name="Moneda 2 5 4 4" xfId="20727" xr:uid="{5909EF76-E53E-4B38-8496-5203DFBEB9FC}"/>
    <cellStyle name="Moneda 2 5 4 4 2" xfId="51744" xr:uid="{29345944-2881-471E-9BFD-774AB6B008E4}"/>
    <cellStyle name="Moneda 2 5 4 4 3" xfId="34875" xr:uid="{E37946F1-0644-436A-A9EE-171F79BF509B}"/>
    <cellStyle name="Moneda 2 5 4 5" xfId="9706" xr:uid="{95418CBC-43E4-47EA-A71D-B617B5110A88}"/>
    <cellStyle name="Moneda 2 5 4 5 2" xfId="40758" xr:uid="{B3AC00A1-9492-4074-AAFE-69BFDA269821}"/>
    <cellStyle name="Moneda 2 5 4 6" xfId="23889" xr:uid="{155DBE2C-7A15-4F93-A177-AD46297FA1F6}"/>
    <cellStyle name="Moneda 2 5 5" xfId="1649" xr:uid="{2F9B81A2-36E3-4961-A470-47E4CF8DB370}"/>
    <cellStyle name="Moneda 2 5 5 2" xfId="4064" xr:uid="{449E0C67-0D16-4192-8465-D468CCC6E380}"/>
    <cellStyle name="Moneda 2 5 5 2 2" xfId="12047" xr:uid="{EDB956DE-3D5F-4F7A-A026-F6019DD9D036}"/>
    <cellStyle name="Moneda 2 5 5 2 2 2" xfId="43095" xr:uid="{B97616D4-B37F-4A35-91F4-AC2442454A22}"/>
    <cellStyle name="Moneda 2 5 5 2 3" xfId="26226" xr:uid="{2B1668ED-6E60-4CF4-ABBF-5A7D23E11EEF}"/>
    <cellStyle name="Moneda 2 5 5 3" xfId="6478" xr:uid="{C0756264-630A-4326-A2DE-A60CBA834988}"/>
    <cellStyle name="Moneda 2 5 5 3 2" xfId="15655" xr:uid="{9E798244-1A16-49CB-AFAB-4FE6D9D14081}"/>
    <cellStyle name="Moneda 2 5 5 3 2 2" xfId="46702" xr:uid="{BB0385BE-DE7F-49CA-80E6-FF9F33C7A729}"/>
    <cellStyle name="Moneda 2 5 5 3 3" xfId="29833" xr:uid="{95C092EF-5601-4E1B-9FE0-81A5DD43760B}"/>
    <cellStyle name="Moneda 2 5 5 4" xfId="19910" xr:uid="{BE2F5E6F-8490-4175-9261-D1D4509ACFCA}"/>
    <cellStyle name="Moneda 2 5 5 4 2" xfId="50927" xr:uid="{66233B28-7240-461E-9F5C-D7DCE7D4F370}"/>
    <cellStyle name="Moneda 2 5 5 4 3" xfId="34058" xr:uid="{CD7ADC6E-3199-491C-9577-F70DDC0EE7DA}"/>
    <cellStyle name="Moneda 2 5 5 5" xfId="8889" xr:uid="{ABA2BBFD-1E5B-40FC-BB43-4C104E3BD2B8}"/>
    <cellStyle name="Moneda 2 5 5 5 2" xfId="39941" xr:uid="{E84EF3D0-4176-49F5-A2B4-3D62656A90F1}"/>
    <cellStyle name="Moneda 2 5 5 6" xfId="23072" xr:uid="{30CF1214-AA35-4BB1-9F24-91EDE525DAE6}"/>
    <cellStyle name="Moneda 2 5 6" xfId="783" xr:uid="{C7471646-280E-47A2-8418-A4E9139FD2FD}"/>
    <cellStyle name="Moneda 2 5 6 2" xfId="13779" xr:uid="{22B1CF84-1F5C-4413-8F02-F5BE74648174}"/>
    <cellStyle name="Moneda 2 5 6 2 2" xfId="44827" xr:uid="{D288C590-0604-46C3-80BD-5AE671D172C3}"/>
    <cellStyle name="Moneda 2 5 6 2 3" xfId="27958" xr:uid="{AFF54DF5-0264-4D5E-888A-4954C233E021}"/>
    <cellStyle name="Moneda 2 5 6 3" xfId="17387" xr:uid="{9A00C0D9-36F8-43E9-99E0-9C46AAE6B206}"/>
    <cellStyle name="Moneda 2 5 6 3 2" xfId="48434" xr:uid="{9B83F44D-B0AE-4FF6-A9FF-54ED0C047911}"/>
    <cellStyle name="Moneda 2 5 6 3 3" xfId="31565" xr:uid="{C5F009C7-5FE3-4E76-8467-EEFEE99C4F87}"/>
    <cellStyle name="Moneda 2 5 6 4" xfId="21642" xr:uid="{36013686-3178-46B2-9A6F-5003E721A09F}"/>
    <cellStyle name="Moneda 2 5 6 4 2" xfId="52659" xr:uid="{A3875F9D-CB55-4E57-85C4-67B919D88548}"/>
    <cellStyle name="Moneda 2 5 6 4 3" xfId="35790" xr:uid="{ADD55915-5C01-4F9E-80CD-2E49BE83D303}"/>
    <cellStyle name="Moneda 2 5 6 5" xfId="10621" xr:uid="{EA44F3FD-1025-45EF-83E7-B6CC5D8B896F}"/>
    <cellStyle name="Moneda 2 5 6 5 2" xfId="41673" xr:uid="{6A014A16-DE62-4D04-8BF8-8E03817C14E4}"/>
    <cellStyle name="Moneda 2 5 6 6" xfId="24804" xr:uid="{980F2CFF-E6E1-4668-AD05-3F7F2C1D91AB}"/>
    <cellStyle name="Moneda 2 5 7" xfId="3198" xr:uid="{8A10D8B8-E736-4EA9-BA9A-754D0C0D2927}"/>
    <cellStyle name="Moneda 2 5 7 2" xfId="14076" xr:uid="{B6122A21-A4B4-4492-9376-6E4F01DDFE65}"/>
    <cellStyle name="Moneda 2 5 7 2 2" xfId="45124" xr:uid="{2CEAF539-EA3E-4C45-95C1-1B39014B41F1}"/>
    <cellStyle name="Moneda 2 5 7 2 3" xfId="28255" xr:uid="{45CEC1CC-675A-4A28-96A9-BFA16D2EAD3B}"/>
    <cellStyle name="Moneda 2 5 7 3" xfId="17684" xr:uid="{2E07B6ED-54A0-4AC6-A3F8-0E2D927E35C9}"/>
    <cellStyle name="Moneda 2 5 7 3 2" xfId="48731" xr:uid="{38C13164-ECEC-4B70-B1FB-D6A198201271}"/>
    <cellStyle name="Moneda 2 5 7 3 3" xfId="31862" xr:uid="{85C5CB6A-EC1E-4123-8EFE-E08B708F0E0C}"/>
    <cellStyle name="Moneda 2 5 7 4" xfId="21939" xr:uid="{49A76D87-0FF6-4DB3-A477-2F3F5943CB5D}"/>
    <cellStyle name="Moneda 2 5 7 4 2" xfId="52956" xr:uid="{C2624F23-8C67-459D-AE6C-89BECA91A642}"/>
    <cellStyle name="Moneda 2 5 7 4 3" xfId="36087" xr:uid="{057F9022-B31A-467A-A96E-DD51DE9652C4}"/>
    <cellStyle name="Moneda 2 5 7 5" xfId="10918" xr:uid="{465E0BCC-00B7-4AD6-A11A-03452C6F72FB}"/>
    <cellStyle name="Moneda 2 5 7 5 2" xfId="41970" xr:uid="{B8682C03-E74E-4646-9E1E-6F29AF8641B4}"/>
    <cellStyle name="Moneda 2 5 7 6" xfId="25101" xr:uid="{676A10A0-3F95-498C-BC31-BD0FE7923329}"/>
    <cellStyle name="Moneda 2 5 8" xfId="5613" xr:uid="{0D045E35-F841-483C-BC57-0ABE84502EEE}"/>
    <cellStyle name="Moneda 2 5 8 2" xfId="11182" xr:uid="{27197A9C-0F2A-4D4C-8E9A-97772BDEA5D3}"/>
    <cellStyle name="Moneda 2 5 8 2 2" xfId="42230" xr:uid="{D225AE47-46EC-4973-A1C3-59C91F8CD720}"/>
    <cellStyle name="Moneda 2 5 8 3" xfId="25361" xr:uid="{41C40D16-AC7C-45C8-8DDF-321F14FF4BB7}"/>
    <cellStyle name="Moneda 2 5 9" xfId="14523" xr:uid="{5CBE3CF8-2B15-4CED-B18F-C02DE85E4CA9}"/>
    <cellStyle name="Moneda 2 5 9 2" xfId="45571" xr:uid="{78705FEB-5FEF-4BC6-AF6F-A91B55AF39BB}"/>
    <cellStyle name="Moneda 2 5 9 3" xfId="28702" xr:uid="{CBAA1A5C-9EF6-47E1-AA1C-66429D2BC34B}"/>
    <cellStyle name="Moneda 2 6" xfId="403" xr:uid="{CEEE4284-8C17-4D3A-BA28-017B84562365}"/>
    <cellStyle name="Moneda 2 6 10" xfId="18185" xr:uid="{6576293C-180B-4634-9FDA-6DA26FD4DB23}"/>
    <cellStyle name="Moneda 2 6 10 2" xfId="49202" xr:uid="{FC6112D6-9509-4847-A334-49FF1AB5EECC}"/>
    <cellStyle name="Moneda 2 6 10 3" xfId="32333" xr:uid="{218B12B8-94F8-427B-BA29-34CC4D8D221B}"/>
    <cellStyle name="Moneda 2 6 11" xfId="18485" xr:uid="{D29A56F2-7BBD-4CBB-A863-238451068B40}"/>
    <cellStyle name="Moneda 2 6 11 2" xfId="49502" xr:uid="{831C60E7-E4FC-4BFE-B3BE-A5AF5DBA5259}"/>
    <cellStyle name="Moneda 2 6 11 3" xfId="32633" xr:uid="{ADA4434D-4564-4B4F-8B47-15367F03967C}"/>
    <cellStyle name="Moneda 2 6 12" xfId="18785" xr:uid="{B4ED78D5-94EE-4640-ABBF-A171417600E0}"/>
    <cellStyle name="Moneda 2 6 12 2" xfId="49802" xr:uid="{882ED4FD-487B-44E1-818D-C6110BD548B6}"/>
    <cellStyle name="Moneda 2 6 12 3" xfId="32933" xr:uid="{2809A64D-EC84-401F-AA2F-8C9A84F40A1C}"/>
    <cellStyle name="Moneda 2 6 13" xfId="19254" xr:uid="{708FBFCC-4D8B-418C-8985-4B4B3B226FAF}"/>
    <cellStyle name="Moneda 2 6 13 2" xfId="50271" xr:uid="{35F10E7D-6835-401C-9B5E-F36AE1A2E1DA}"/>
    <cellStyle name="Moneda 2 6 13 3" xfId="33402" xr:uid="{914FE439-D735-4E34-AF57-7E8289A5FE01}"/>
    <cellStyle name="Moneda 2 6 14" xfId="8233" xr:uid="{A958FAAD-76E5-4D49-8A16-7A56C0A7DF2E}"/>
    <cellStyle name="Moneda 2 6 14 2" xfId="53406" xr:uid="{DB3ECA8B-9134-42E1-A992-BBB81F4D4A10}"/>
    <cellStyle name="Moneda 2 6 14 3" xfId="36537" xr:uid="{29959B4C-B4AD-4E5B-A23F-F96C3E303ED5}"/>
    <cellStyle name="Moneda 2 6 15" xfId="36842" xr:uid="{7BE770BA-BDC1-4482-9D37-29CADF6C6F9E}"/>
    <cellStyle name="Moneda 2 6 15 2" xfId="53711" xr:uid="{7A649390-F381-4F97-843D-AEFE84235A73}"/>
    <cellStyle name="Moneda 2 6 16" xfId="37152" xr:uid="{C83A6240-FACB-49D9-8D28-E9A932470BF7}"/>
    <cellStyle name="Moneda 2 6 16 2" xfId="54021" xr:uid="{C9791AF0-1917-4118-A32B-672CA83541D6}"/>
    <cellStyle name="Moneda 2 6 17" xfId="37455" xr:uid="{8E68F284-A3F6-4E14-8678-2361CCCCBAFC}"/>
    <cellStyle name="Moneda 2 6 17 2" xfId="54324" xr:uid="{4168E092-809B-4225-B237-29D166667A07}"/>
    <cellStyle name="Moneda 2 6 18" xfId="37755" xr:uid="{074819F2-C25E-4B14-92D5-6442ACC9685C}"/>
    <cellStyle name="Moneda 2 6 18 2" xfId="54624" xr:uid="{9C3A6E74-63FA-48EE-9A88-D45FD76B61F0}"/>
    <cellStyle name="Moneda 2 6 19" xfId="38057" xr:uid="{90CC92D3-B5E9-48BC-BAD7-4A205A6412FC}"/>
    <cellStyle name="Moneda 2 6 19 2" xfId="54926" xr:uid="{8CEBF617-1986-4676-A8E1-E5D984D4463D}"/>
    <cellStyle name="Moneda 2 6 2" xfId="675" xr:uid="{D0F137A1-C939-4DE1-B5AD-EC5DBECFEE6B}"/>
    <cellStyle name="Moneda 2 6 2 2" xfId="2947" xr:uid="{892FBDCE-C787-4E45-BFE0-A635AB0B66C0}"/>
    <cellStyle name="Moneda 2 6 2 2 2" xfId="5362" xr:uid="{A98C50B0-51D4-4227-A43C-73E15BA70C93}"/>
    <cellStyle name="Moneda 2 6 2 2 2 2" xfId="13345" xr:uid="{8F3F244F-5346-49B6-886A-4E88E0AE1020}"/>
    <cellStyle name="Moneda 2 6 2 2 2 2 2" xfId="44393" xr:uid="{01CA6714-70A6-4DFC-A653-5E7D56686CD0}"/>
    <cellStyle name="Moneda 2 6 2 2 2 3" xfId="27524" xr:uid="{247C7410-8767-41D5-B675-7E229F1EAC06}"/>
    <cellStyle name="Moneda 2 6 2 2 3" xfId="7776" xr:uid="{A9EF322D-9B99-413D-9CCC-ECA12CA5A04C}"/>
    <cellStyle name="Moneda 2 6 2 2 3 2" xfId="16953" xr:uid="{2F07E156-5E47-4299-BFF7-43E353192C4C}"/>
    <cellStyle name="Moneda 2 6 2 2 3 2 2" xfId="48000" xr:uid="{27BE97B4-968A-4B02-AEBF-882AB0DF03D4}"/>
    <cellStyle name="Moneda 2 6 2 2 3 3" xfId="31131" xr:uid="{3FD4923D-B4E7-4302-92C5-2360602DD2D0}"/>
    <cellStyle name="Moneda 2 6 2 2 4" xfId="21208" xr:uid="{B5E7C879-BFDC-4888-A41C-0AB5DF7188D7}"/>
    <cellStyle name="Moneda 2 6 2 2 4 2" xfId="52225" xr:uid="{72E3183B-B50F-4D20-80AE-9125E0A35CD9}"/>
    <cellStyle name="Moneda 2 6 2 2 4 3" xfId="35356" xr:uid="{716FD832-1948-4441-9B95-D8D297FC3C64}"/>
    <cellStyle name="Moneda 2 6 2 2 5" xfId="10187" xr:uid="{FD41D508-EF68-4032-8A17-C46884C2B5E7}"/>
    <cellStyle name="Moneda 2 6 2 2 5 2" xfId="41239" xr:uid="{499D905A-AF0A-42FB-B96B-9E01238B0EEE}"/>
    <cellStyle name="Moneda 2 6 2 2 6" xfId="24370" xr:uid="{8A44426A-DDEC-42BA-B913-2EF0E1C3B4D0}"/>
    <cellStyle name="Moneda 2 6 2 3" xfId="2020" xr:uid="{ADCE798D-C508-4E1F-9ACD-4B990CF347A3}"/>
    <cellStyle name="Moneda 2 6 2 3 2" xfId="4435" xr:uid="{2DA56A9C-320A-4DFE-A893-9C2CCB84E3CB}"/>
    <cellStyle name="Moneda 2 6 2 3 2 2" xfId="12418" xr:uid="{DFBC55E1-98F3-4472-93C5-BD052A989333}"/>
    <cellStyle name="Moneda 2 6 2 3 2 2 2" xfId="43466" xr:uid="{72094A37-D597-48D8-A18A-B53362DF10E2}"/>
    <cellStyle name="Moneda 2 6 2 3 2 3" xfId="26597" xr:uid="{0D181417-9C6D-4964-B3B5-30CC28F655A2}"/>
    <cellStyle name="Moneda 2 6 2 3 3" xfId="6849" xr:uid="{2094FCCD-C13D-48E1-8A29-A5A060971549}"/>
    <cellStyle name="Moneda 2 6 2 3 3 2" xfId="16026" xr:uid="{9A2D4897-B496-47BC-BC74-A5C01B3CB7A0}"/>
    <cellStyle name="Moneda 2 6 2 3 3 2 2" xfId="47073" xr:uid="{F3502A5B-6EA0-47F9-B60D-1B6A783A367D}"/>
    <cellStyle name="Moneda 2 6 2 3 3 3" xfId="30204" xr:uid="{F3CD7C41-F251-4217-9714-EA70A7D070E9}"/>
    <cellStyle name="Moneda 2 6 2 3 4" xfId="20281" xr:uid="{A6D89A09-07BA-4733-92EB-C3E36B9DF93F}"/>
    <cellStyle name="Moneda 2 6 2 3 4 2" xfId="51298" xr:uid="{806F6659-F0FF-40D7-8873-7460BA12FE8E}"/>
    <cellStyle name="Moneda 2 6 2 3 4 3" xfId="34429" xr:uid="{52AD5C27-048D-4FB5-A83E-866D10A18A74}"/>
    <cellStyle name="Moneda 2 6 2 3 5" xfId="9260" xr:uid="{4A856D7D-910D-4B7B-9D4C-CB1B10ACD8C7}"/>
    <cellStyle name="Moneda 2 6 2 3 5 2" xfId="40312" xr:uid="{13C1F13E-2203-4E97-8E51-44917D7C907A}"/>
    <cellStyle name="Moneda 2 6 2 3 6" xfId="23443" xr:uid="{5246C1C6-2ABA-4697-B43B-E504370D3E4E}"/>
    <cellStyle name="Moneda 2 6 2 4" xfId="1264" xr:uid="{AA96495D-F121-4840-A829-413E54D763AE}"/>
    <cellStyle name="Moneda 2 6 2 4 2" xfId="11663" xr:uid="{D3DDF9F5-41F2-4356-B091-E86931B0ABD6}"/>
    <cellStyle name="Moneda 2 6 2 4 2 2" xfId="42711" xr:uid="{5BCFA9B6-7CA4-4094-9651-3639F45C6D7E}"/>
    <cellStyle name="Moneda 2 6 2 4 3" xfId="25842" xr:uid="{72CFFF0F-EE32-4051-81C8-C6685A6BC7C5}"/>
    <cellStyle name="Moneda 2 6 2 5" xfId="3679" xr:uid="{F66D2A2F-8527-4165-AE4F-0750243A9D4A}"/>
    <cellStyle name="Moneda 2 6 2 5 2" xfId="15271" xr:uid="{BC8F6853-3E6A-40F1-A222-851FAAF82783}"/>
    <cellStyle name="Moneda 2 6 2 5 2 2" xfId="46318" xr:uid="{21FC4284-CFAB-4176-A56E-3F166F097107}"/>
    <cellStyle name="Moneda 2 6 2 5 3" xfId="29449" xr:uid="{2A4BDD0D-C88E-47CF-9639-F01F97D8EC90}"/>
    <cellStyle name="Moneda 2 6 2 6" xfId="6094" xr:uid="{F09BA5FE-0FFF-446B-B942-2C69DD250274}"/>
    <cellStyle name="Moneda 2 6 2 6 2" xfId="19526" xr:uid="{230337A5-527F-4A9D-B875-BEF778E79529}"/>
    <cellStyle name="Moneda 2 6 2 6 2 2" xfId="50543" xr:uid="{B90468D6-BEB0-4F28-887A-A92F8A8C4335}"/>
    <cellStyle name="Moneda 2 6 2 6 3" xfId="33674" xr:uid="{65A1CB11-B9CA-4C42-B34F-567EE18EB45F}"/>
    <cellStyle name="Moneda 2 6 2 7" xfId="8505" xr:uid="{6997223D-274B-479F-BF2F-DEA55954BEFC}"/>
    <cellStyle name="Moneda 2 6 2 7 2" xfId="39557" xr:uid="{4E9F2899-1462-46B9-934E-90AA912164FB}"/>
    <cellStyle name="Moneda 2 6 2 8" xfId="22688" xr:uid="{29B886A2-8B69-4F36-9ED2-3634B3BE7108}"/>
    <cellStyle name="Moneda 2 6 20" xfId="38359" xr:uid="{A461941E-4CC0-4F9D-A230-AB99AB8CD732}"/>
    <cellStyle name="Moneda 2 6 20 2" xfId="55228" xr:uid="{A3DCD310-3788-4012-AABA-BB764A7113A2}"/>
    <cellStyle name="Moneda 2 6 21" xfId="38659" xr:uid="{6AC994AB-2773-4069-9C15-E99BABCE410B}"/>
    <cellStyle name="Moneda 2 6 21 2" xfId="55528" xr:uid="{4CF7CD55-AA06-40E9-9579-DC31EE4A9ABB}"/>
    <cellStyle name="Moneda 2 6 22" xfId="38959" xr:uid="{83199F1A-AFB5-4678-9FA2-CCB36293F336}"/>
    <cellStyle name="Moneda 2 6 22 2" xfId="55828" xr:uid="{E0D0E86A-141E-4DC2-896A-5FE0C78B5E6A}"/>
    <cellStyle name="Moneda 2 6 23" xfId="39285" xr:uid="{F826D946-9884-403E-9609-B5BF320D2D65}"/>
    <cellStyle name="Moneda 2 6 24" xfId="22416" xr:uid="{D1E8B5FF-D89E-4188-BA0A-DF763C06109D}"/>
    <cellStyle name="Moneda 2 6 3" xfId="2675" xr:uid="{8D401663-673D-4BB2-901E-B3A1BE474FAD}"/>
    <cellStyle name="Moneda 2 6 3 2" xfId="5090" xr:uid="{CC0E422C-7244-43BE-9FAC-0E16282C4862}"/>
    <cellStyle name="Moneda 2 6 3 2 2" xfId="13073" xr:uid="{ADBD6C0B-F5E3-46C4-814A-2BE046ED1FE1}"/>
    <cellStyle name="Moneda 2 6 3 2 2 2" xfId="44121" xr:uid="{FC0C2EC2-A89C-4111-89F6-CBF08E79D4A3}"/>
    <cellStyle name="Moneda 2 6 3 2 3" xfId="27252" xr:uid="{B337A5F0-CEBA-4384-AC5D-D6E778CAA2CE}"/>
    <cellStyle name="Moneda 2 6 3 3" xfId="7504" xr:uid="{5BA1E7A6-24FF-4CA3-92F5-FA8B08E37A17}"/>
    <cellStyle name="Moneda 2 6 3 3 2" xfId="16681" xr:uid="{E1B5E78A-E092-4DEA-8100-1C6FE56463EF}"/>
    <cellStyle name="Moneda 2 6 3 3 2 2" xfId="47728" xr:uid="{A8BDA88F-ECE5-4400-AD31-FA85FB301547}"/>
    <cellStyle name="Moneda 2 6 3 3 3" xfId="30859" xr:uid="{5E93CE59-9A90-4DD2-9622-CE3E1BDF797A}"/>
    <cellStyle name="Moneda 2 6 3 4" xfId="20936" xr:uid="{7A4CD8CA-AF73-4D0F-BD90-DDFF59FC390B}"/>
    <cellStyle name="Moneda 2 6 3 4 2" xfId="51953" xr:uid="{FC7D5106-3CC8-422A-A0D3-A641C6816EC9}"/>
    <cellStyle name="Moneda 2 6 3 4 3" xfId="35084" xr:uid="{C62532F0-2EA8-46FD-BA5D-DDC208068816}"/>
    <cellStyle name="Moneda 2 6 3 5" xfId="9915" xr:uid="{02EEFA4B-2B67-4530-92DC-C15ED5F62A76}"/>
    <cellStyle name="Moneda 2 6 3 5 2" xfId="40967" xr:uid="{4E241589-EDDE-4374-A7A9-F6D46A7FA248}"/>
    <cellStyle name="Moneda 2 6 3 6" xfId="24098" xr:uid="{D99D8DCF-9E47-4E9C-B40A-DF4C14C635C7}"/>
    <cellStyle name="Moneda 2 6 4" xfId="1719" xr:uid="{D7DC45DF-01FE-48DE-85BE-CA82373FA577}"/>
    <cellStyle name="Moneda 2 6 4 2" xfId="4134" xr:uid="{54D9D296-7564-45E1-BB5E-1FC83788D10F}"/>
    <cellStyle name="Moneda 2 6 4 2 2" xfId="12117" xr:uid="{F2FA9667-BBE0-438B-A01C-6CEB4AAD174D}"/>
    <cellStyle name="Moneda 2 6 4 2 2 2" xfId="43165" xr:uid="{F035851A-43FF-46A5-8E63-2527CEADE7D1}"/>
    <cellStyle name="Moneda 2 6 4 2 3" xfId="26296" xr:uid="{9EF47646-DE31-4B79-A273-D574F0A61CE3}"/>
    <cellStyle name="Moneda 2 6 4 3" xfId="6548" xr:uid="{590C80AA-A86B-4443-A692-A7304494FB1C}"/>
    <cellStyle name="Moneda 2 6 4 3 2" xfId="15725" xr:uid="{764458D5-5C09-4B5A-8C46-7FFF6A0A969F}"/>
    <cellStyle name="Moneda 2 6 4 3 2 2" xfId="46772" xr:uid="{186628E4-FCBC-48ED-A56D-9C6DFD0EFFF7}"/>
    <cellStyle name="Moneda 2 6 4 3 3" xfId="29903" xr:uid="{47225D56-65E1-4080-9B72-8701D347B2CB}"/>
    <cellStyle name="Moneda 2 6 4 4" xfId="19980" xr:uid="{3950FF44-F4B2-4B02-B39F-85BE309B94C2}"/>
    <cellStyle name="Moneda 2 6 4 4 2" xfId="50997" xr:uid="{1DCC5ECC-E9D1-4CC7-BCBC-231649C357CF}"/>
    <cellStyle name="Moneda 2 6 4 4 3" xfId="34128" xr:uid="{604DE7BE-DFB0-487A-98AF-9804AEEF7906}"/>
    <cellStyle name="Moneda 2 6 4 5" xfId="8959" xr:uid="{015F4BA0-DAC1-4D8B-8D08-0225468B0D49}"/>
    <cellStyle name="Moneda 2 6 4 5 2" xfId="40011" xr:uid="{71811D35-8995-42E9-8884-D7EA1532BD1D}"/>
    <cellStyle name="Moneda 2 6 4 6" xfId="23142" xr:uid="{68D2EEE4-AB17-4A10-889F-4E16BA6A033B}"/>
    <cellStyle name="Moneda 2 6 5" xfId="992" xr:uid="{0C5F9723-3062-45B3-AF9D-B6D11D546BC2}"/>
    <cellStyle name="Moneda 2 6 5 2" xfId="13780" xr:uid="{86DFB98A-F7C6-4AE3-A2F9-9F95D3A6AFB1}"/>
    <cellStyle name="Moneda 2 6 5 2 2" xfId="44828" xr:uid="{F5AB67AE-AEBA-4B3C-9869-0D07365DA692}"/>
    <cellStyle name="Moneda 2 6 5 2 3" xfId="27959" xr:uid="{D34818B0-7BE0-4002-90D4-C5E93D65BAC0}"/>
    <cellStyle name="Moneda 2 6 5 3" xfId="17388" xr:uid="{3260EC3F-6C06-42E8-A606-524C13B0EA52}"/>
    <cellStyle name="Moneda 2 6 5 3 2" xfId="48435" xr:uid="{C924BA0E-5FF4-4727-8352-D149BEA37FBF}"/>
    <cellStyle name="Moneda 2 6 5 3 3" xfId="31566" xr:uid="{723CB0FE-4728-42FE-A9ED-BB180ADB0845}"/>
    <cellStyle name="Moneda 2 6 5 4" xfId="21643" xr:uid="{432DC808-6918-4180-B8DC-B200D75C6110}"/>
    <cellStyle name="Moneda 2 6 5 4 2" xfId="52660" xr:uid="{C788A4AD-764B-4F95-A875-D21C8A991872}"/>
    <cellStyle name="Moneda 2 6 5 4 3" xfId="35791" xr:uid="{37905CEB-02A2-4DA8-8E81-503D8F423D4A}"/>
    <cellStyle name="Moneda 2 6 5 5" xfId="10622" xr:uid="{E0333B5B-1A8C-4752-9BA0-602170A2081C}"/>
    <cellStyle name="Moneda 2 6 5 5 2" xfId="41674" xr:uid="{AF23EFCA-10E7-4059-8A2E-618A4AE521AC}"/>
    <cellStyle name="Moneda 2 6 5 6" xfId="24805" xr:uid="{5E522080-C0C1-4865-9B78-663A3BBCF5E2}"/>
    <cellStyle name="Moneda 2 6 6" xfId="3407" xr:uid="{5E2E54D2-4A74-4DAC-98AB-0A9C51C73288}"/>
    <cellStyle name="Moneda 2 6 6 2" xfId="14077" xr:uid="{2E67BDBB-6781-4784-B9E6-AE98FB1EAC64}"/>
    <cellStyle name="Moneda 2 6 6 2 2" xfId="45125" xr:uid="{8D09912F-9ED7-43FB-B190-EA1B2AF4E88A}"/>
    <cellStyle name="Moneda 2 6 6 2 3" xfId="28256" xr:uid="{55622A8A-F76E-4A4B-84FB-66F00E587DBA}"/>
    <cellStyle name="Moneda 2 6 6 3" xfId="17685" xr:uid="{5A19D146-F114-412B-86C2-2F18939F24C4}"/>
    <cellStyle name="Moneda 2 6 6 3 2" xfId="48732" xr:uid="{558E552E-0967-46B0-9894-8751DC2FC872}"/>
    <cellStyle name="Moneda 2 6 6 3 3" xfId="31863" xr:uid="{BF5B395B-1A6C-4365-8F91-0B22CAB12E65}"/>
    <cellStyle name="Moneda 2 6 6 4" xfId="21940" xr:uid="{C33B79BC-0810-4209-A41A-94DF73561C80}"/>
    <cellStyle name="Moneda 2 6 6 4 2" xfId="52957" xr:uid="{FF83BFF0-7B2E-4F28-8E64-8BAF69EBA42C}"/>
    <cellStyle name="Moneda 2 6 6 4 3" xfId="36088" xr:uid="{B3E2CC94-1CB6-4B2F-9DE1-83B16B616171}"/>
    <cellStyle name="Moneda 2 6 6 5" xfId="10919" xr:uid="{A7B17583-A46B-4C07-9366-2B0607DEA0E7}"/>
    <cellStyle name="Moneda 2 6 6 5 2" xfId="41971" xr:uid="{A9A1409E-5663-4194-8D3C-B8287944780A}"/>
    <cellStyle name="Moneda 2 6 6 6" xfId="25102" xr:uid="{9035EB1F-FEC6-42DC-8893-4F5F16DFA7F2}"/>
    <cellStyle name="Moneda 2 6 7" xfId="5822" xr:uid="{102AB8C9-AF3D-45B9-B0FA-17C1039101BA}"/>
    <cellStyle name="Moneda 2 6 7 2" xfId="11391" xr:uid="{FDD58F15-3CB5-4319-B7F5-30AB598E5B7B}"/>
    <cellStyle name="Moneda 2 6 7 2 2" xfId="42439" xr:uid="{24F7BCCD-284B-467E-86F3-4D8C543D6521}"/>
    <cellStyle name="Moneda 2 6 7 3" xfId="25570" xr:uid="{2B427B2F-A6B2-45DD-B2A5-6862E83D661E}"/>
    <cellStyle name="Moneda 2 6 8" xfId="14524" xr:uid="{F43D81F5-6791-42F7-9871-4A7A92D58523}"/>
    <cellStyle name="Moneda 2 6 8 2" xfId="45572" xr:uid="{FF0354EB-0E94-47F6-A41C-7115721E8E4A}"/>
    <cellStyle name="Moneda 2 6 8 3" xfId="28703" xr:uid="{9A6B02BF-0E72-49DE-AD8A-59E8590A6F9F}"/>
    <cellStyle name="Moneda 2 6 9" xfId="14999" xr:uid="{2E961FAA-DE4E-4F80-9EC6-5B94234F3E1A}"/>
    <cellStyle name="Moneda 2 6 9 2" xfId="46046" xr:uid="{5E1B9B82-C01D-438B-B8B8-7AA10036451A}"/>
    <cellStyle name="Moneda 2 6 9 3" xfId="29177" xr:uid="{90E46D2E-3FF4-41EB-9954-AB678DD76299}"/>
    <cellStyle name="Moneda 2 7" xfId="451" xr:uid="{631DA346-49B5-44BE-B8B9-2DE5C0A84A44}"/>
    <cellStyle name="Moneda 2 7 2" xfId="2723" xr:uid="{0B9A0CAD-A100-4FF3-9BC0-347138DC3FD9}"/>
    <cellStyle name="Moneda 2 7 2 2" xfId="5138" xr:uid="{0B9524ED-2A30-40DE-AF11-F7F25BE9270B}"/>
    <cellStyle name="Moneda 2 7 2 2 2" xfId="13121" xr:uid="{AB7444AA-34E3-44DF-B2AA-76A89658A0AB}"/>
    <cellStyle name="Moneda 2 7 2 2 2 2" xfId="44169" xr:uid="{5BC996CB-233D-4DD3-95AF-7F9DE480AEE1}"/>
    <cellStyle name="Moneda 2 7 2 2 3" xfId="27300" xr:uid="{6531931B-A1E4-4BBE-9ECA-5FA47C615582}"/>
    <cellStyle name="Moneda 2 7 2 3" xfId="7552" xr:uid="{B93EC937-E01E-4569-A7A0-59E8E065523C}"/>
    <cellStyle name="Moneda 2 7 2 3 2" xfId="16729" xr:uid="{BB2DB189-4930-4C83-8057-0192BC97FE57}"/>
    <cellStyle name="Moneda 2 7 2 3 2 2" xfId="47776" xr:uid="{9DF9E4C2-5306-4BCE-B12A-EBC86DC56137}"/>
    <cellStyle name="Moneda 2 7 2 3 3" xfId="30907" xr:uid="{41E7C736-AE20-4E1E-B558-0B8E3DC1F7B9}"/>
    <cellStyle name="Moneda 2 7 2 4" xfId="20984" xr:uid="{03BBDA35-9700-4750-BD9B-711225C9838A}"/>
    <cellStyle name="Moneda 2 7 2 4 2" xfId="52001" xr:uid="{03C1095B-DADE-4570-A563-D0CE90AC049E}"/>
    <cellStyle name="Moneda 2 7 2 4 3" xfId="35132" xr:uid="{4DE737AD-494A-48B8-B1AA-08FEE1B1A643}"/>
    <cellStyle name="Moneda 2 7 2 5" xfId="9963" xr:uid="{CAD9BF5A-7795-4CA2-929F-ACB42A1F7D79}"/>
    <cellStyle name="Moneda 2 7 2 5 2" xfId="41015" xr:uid="{F594E63F-885B-4C9B-B8E4-17F8F7F10A62}"/>
    <cellStyle name="Moneda 2 7 2 6" xfId="24146" xr:uid="{2BC39616-4438-4885-943F-7285719C9905}"/>
    <cellStyle name="Moneda 2 7 3" xfId="2068" xr:uid="{48F780EB-8D06-400B-BFD2-3834F3A10FFF}"/>
    <cellStyle name="Moneda 2 7 3 2" xfId="4483" xr:uid="{4287F7C9-AA8C-4F2A-9499-15728666EA06}"/>
    <cellStyle name="Moneda 2 7 3 2 2" xfId="12466" xr:uid="{AB4AB688-5961-4536-85AD-609137BC3B5D}"/>
    <cellStyle name="Moneda 2 7 3 2 2 2" xfId="43514" xr:uid="{31406C5B-E3D5-4E9C-900F-C9805CA47375}"/>
    <cellStyle name="Moneda 2 7 3 2 3" xfId="26645" xr:uid="{7919EEFC-B6B5-44CE-A4D1-AA21038BBA17}"/>
    <cellStyle name="Moneda 2 7 3 3" xfId="6897" xr:uid="{8F6403F0-E883-4D0E-B66C-BA345A0FA314}"/>
    <cellStyle name="Moneda 2 7 3 3 2" xfId="16074" xr:uid="{EE8F6E18-6A87-404B-91CE-FDC2109954A7}"/>
    <cellStyle name="Moneda 2 7 3 3 2 2" xfId="47121" xr:uid="{80F3999B-77B6-4670-A9F3-209B7F7EA4DD}"/>
    <cellStyle name="Moneda 2 7 3 3 3" xfId="30252" xr:uid="{4F7D5CC6-30E9-4D55-9CA9-504B7D55A767}"/>
    <cellStyle name="Moneda 2 7 3 4" xfId="20329" xr:uid="{F216BA29-BE42-40D5-A536-0BB2C356125E}"/>
    <cellStyle name="Moneda 2 7 3 4 2" xfId="51346" xr:uid="{41DA3412-848C-4066-A17A-48990001E9D9}"/>
    <cellStyle name="Moneda 2 7 3 4 3" xfId="34477" xr:uid="{3D21E669-5B4F-496C-9B65-506CFA417EBD}"/>
    <cellStyle name="Moneda 2 7 3 5" xfId="9308" xr:uid="{BE32DE5A-FEE6-4A5E-B64E-4BB8AB2B414D}"/>
    <cellStyle name="Moneda 2 7 3 5 2" xfId="40360" xr:uid="{AD0F32E9-133F-4589-9447-1026E0CBFB2D}"/>
    <cellStyle name="Moneda 2 7 3 6" xfId="23491" xr:uid="{6508BF39-E085-4282-A489-4595A2F56FBC}"/>
    <cellStyle name="Moneda 2 7 4" xfId="1040" xr:uid="{ED6B511B-DD05-4A71-9C94-C5B1CD555902}"/>
    <cellStyle name="Moneda 2 7 4 2" xfId="11439" xr:uid="{9E4EFF96-EE6E-48BE-8BA6-AD6FDBEB5983}"/>
    <cellStyle name="Moneda 2 7 4 2 2" xfId="42487" xr:uid="{C5913988-C12A-49B8-8368-E501E598108E}"/>
    <cellStyle name="Moneda 2 7 4 3" xfId="25618" xr:uid="{90D89175-676F-4202-B427-791C809C9EEE}"/>
    <cellStyle name="Moneda 2 7 5" xfId="3455" xr:uid="{FFB3DAC5-06B4-484B-8E9C-FC63400F40C3}"/>
    <cellStyle name="Moneda 2 7 5 2" xfId="15047" xr:uid="{9E9AD700-D1D7-419F-9090-3AE5A229E7A5}"/>
    <cellStyle name="Moneda 2 7 5 2 2" xfId="46094" xr:uid="{AEC69C43-6D4C-4B1F-AE19-B45C7FDF2F94}"/>
    <cellStyle name="Moneda 2 7 5 3" xfId="29225" xr:uid="{F9A605AD-9988-4DD4-94F4-D9511AF889D3}"/>
    <cellStyle name="Moneda 2 7 6" xfId="5870" xr:uid="{E0A4DAA0-BD94-4F1A-8ED3-31F1160FAC59}"/>
    <cellStyle name="Moneda 2 7 6 2" xfId="19302" xr:uid="{DC726592-E2BB-44DF-BEAF-43BF13CF120C}"/>
    <cellStyle name="Moneda 2 7 6 2 2" xfId="50319" xr:uid="{40E22B2D-D1C2-404F-A92E-5073D1FE2C41}"/>
    <cellStyle name="Moneda 2 7 6 3" xfId="33450" xr:uid="{A4AD34AB-E522-4482-A771-AEB939510557}"/>
    <cellStyle name="Moneda 2 7 7" xfId="8281" xr:uid="{D9F30C62-D7E0-491A-8505-6118634B3E81}"/>
    <cellStyle name="Moneda 2 7 7 2" xfId="39333" xr:uid="{AB38DB95-4B5B-4BD5-8F67-D1B17A99AA55}"/>
    <cellStyle name="Moneda 2 7 8" xfId="22464" xr:uid="{15462395-1788-4D0B-A7BC-C368DA3AA96C}"/>
    <cellStyle name="Moneda 2 8" xfId="1329" xr:uid="{ED02BE50-9FE9-4EA6-99D5-FFDAEC0CB13C}"/>
    <cellStyle name="Moneda 2 8 2" xfId="3011" xr:uid="{3742C87C-3F28-42A4-9AE7-00540C017B8E}"/>
    <cellStyle name="Moneda 2 8 2 2" xfId="5426" xr:uid="{0F78BC96-4E17-431D-B9C2-EFC2F5CE13AA}"/>
    <cellStyle name="Moneda 2 8 2 2 2" xfId="13409" xr:uid="{A4331647-F05A-4A57-BE17-B35646DDF1C8}"/>
    <cellStyle name="Moneda 2 8 2 2 2 2" xfId="44457" xr:uid="{FE757F25-3EBE-471D-B8C6-4B5DC5C0A9BF}"/>
    <cellStyle name="Moneda 2 8 2 2 3" xfId="27588" xr:uid="{1A457CD2-6EF2-4A3C-9614-C617989AE451}"/>
    <cellStyle name="Moneda 2 8 2 3" xfId="7840" xr:uid="{660B7CB4-F9D4-48DA-98BC-70BFD909DC40}"/>
    <cellStyle name="Moneda 2 8 2 3 2" xfId="17017" xr:uid="{F4808E50-41A0-4330-A401-11BF11759E61}"/>
    <cellStyle name="Moneda 2 8 2 3 2 2" xfId="48064" xr:uid="{0E017FAF-FBEF-4CA7-99A7-339B4F08293A}"/>
    <cellStyle name="Moneda 2 8 2 3 3" xfId="31195" xr:uid="{711667D0-0210-4F8A-B0C7-30573B462D11}"/>
    <cellStyle name="Moneda 2 8 2 4" xfId="21272" xr:uid="{49DD4A19-230C-4530-9E57-69FC1B2B8C53}"/>
    <cellStyle name="Moneda 2 8 2 4 2" xfId="52289" xr:uid="{D428C7BF-50CC-4645-BA3C-1578E67CD783}"/>
    <cellStyle name="Moneda 2 8 2 4 3" xfId="35420" xr:uid="{434B8E45-1B49-4973-8943-33B1910F4A9F}"/>
    <cellStyle name="Moneda 2 8 2 5" xfId="10251" xr:uid="{780E96FC-7F4F-44F2-88A1-FA817476B830}"/>
    <cellStyle name="Moneda 2 8 2 5 2" xfId="41303" xr:uid="{DE153CB3-ED60-41F5-9663-50EDCE81438C}"/>
    <cellStyle name="Moneda 2 8 2 6" xfId="24434" xr:uid="{050FA605-2CA9-450A-9CA7-5F9D956E7B7A}"/>
    <cellStyle name="Moneda 2 8 3" xfId="1735" xr:uid="{E45B89A9-FF94-421C-A216-B9D655AD3C70}"/>
    <cellStyle name="Moneda 2 8 3 2" xfId="4150" xr:uid="{A6287D9C-49EC-494C-BEF7-CDE96EB3C865}"/>
    <cellStyle name="Moneda 2 8 3 2 2" xfId="12133" xr:uid="{63DA15D1-827D-46D9-BD74-6DC2577130A6}"/>
    <cellStyle name="Moneda 2 8 3 2 2 2" xfId="43181" xr:uid="{C3D7633F-4F09-48B2-AED4-E192CB1D66C4}"/>
    <cellStyle name="Moneda 2 8 3 2 3" xfId="26312" xr:uid="{1619DB52-A3EC-4A13-8A7D-1C808487D487}"/>
    <cellStyle name="Moneda 2 8 3 3" xfId="6564" xr:uid="{E8121F29-ED3B-4991-812C-7540B8F5C89F}"/>
    <cellStyle name="Moneda 2 8 3 3 2" xfId="15741" xr:uid="{CB3A6C00-6A6D-438E-9ADF-DA0EFB3E04ED}"/>
    <cellStyle name="Moneda 2 8 3 3 2 2" xfId="46788" xr:uid="{ADCF28CC-3A08-415C-BC60-85E459149345}"/>
    <cellStyle name="Moneda 2 8 3 3 3" xfId="29919" xr:uid="{A86483BE-FC0C-4094-87B6-725F33F19173}"/>
    <cellStyle name="Moneda 2 8 3 4" xfId="19996" xr:uid="{8A691668-E047-4C69-98A6-ADDE82B441A8}"/>
    <cellStyle name="Moneda 2 8 3 4 2" xfId="51013" xr:uid="{6F42C739-8066-4AB6-9D41-E77A89C6C7D5}"/>
    <cellStyle name="Moneda 2 8 3 4 3" xfId="34144" xr:uid="{91504602-03B6-4C3C-838A-D35557385B27}"/>
    <cellStyle name="Moneda 2 8 3 5" xfId="8975" xr:uid="{9105F961-FA94-404E-87DA-24562FA9A177}"/>
    <cellStyle name="Moneda 2 8 3 5 2" xfId="40027" xr:uid="{C9ABC45E-100F-40A1-8D62-CE067102D499}"/>
    <cellStyle name="Moneda 2 8 3 6" xfId="23158" xr:uid="{030BB345-6A8B-494D-A681-FC8BDBF66297}"/>
    <cellStyle name="Moneda 2 8 4" xfId="3744" xr:uid="{C6F54DB2-BDD8-46CE-9CD6-9FA5B188756E}"/>
    <cellStyle name="Moneda 2 8 4 2" xfId="11727" xr:uid="{D4B1C5D8-B079-4B24-9E7F-887F84B2A2DC}"/>
    <cellStyle name="Moneda 2 8 4 2 2" xfId="42775" xr:uid="{70EDC788-4DF4-46A8-8024-25388A89BCD8}"/>
    <cellStyle name="Moneda 2 8 4 3" xfId="25906" xr:uid="{457601E1-4107-4F5A-813A-65E3C2FB7385}"/>
    <cellStyle name="Moneda 2 8 5" xfId="6158" xr:uid="{6A62D57A-37C7-46DA-AC8F-D5CDBB5DACE8}"/>
    <cellStyle name="Moneda 2 8 5 2" xfId="15335" xr:uid="{40197AB4-EE8B-4B70-8EFC-47D135BAEE2F}"/>
    <cellStyle name="Moneda 2 8 5 2 2" xfId="46382" xr:uid="{56D33F9E-7482-4787-9720-C19B3C4C54FB}"/>
    <cellStyle name="Moneda 2 8 5 3" xfId="29513" xr:uid="{903A055C-2A1E-4D0C-8E14-66581CDB0AB3}"/>
    <cellStyle name="Moneda 2 8 6" xfId="19590" xr:uid="{CAD3ECBE-50CB-4AB7-932B-8D16A03842E5}"/>
    <cellStyle name="Moneda 2 8 6 2" xfId="50607" xr:uid="{A54CB5D8-AB80-477A-8704-CCB5E5EA807B}"/>
    <cellStyle name="Moneda 2 8 6 3" xfId="33738" xr:uid="{24BAFD86-C2BD-4D16-900D-C0CC2892840C}"/>
    <cellStyle name="Moneda 2 8 7" xfId="8569" xr:uid="{B6ECC644-104D-4B3E-8A68-BF0A84436193}"/>
    <cellStyle name="Moneda 2 8 7 2" xfId="39621" xr:uid="{9A15F818-8398-4D80-891D-14EC4254DFAC}"/>
    <cellStyle name="Moneda 2 8 8" xfId="22752" xr:uid="{AC7E50A9-BA73-4BBB-B553-95DDE9101B24}"/>
    <cellStyle name="Moneda 2 9" xfId="1376" xr:uid="{61298004-2132-4CDC-9DAD-83532F23BD87}"/>
    <cellStyle name="Moneda 2 9 2" xfId="3058" xr:uid="{E3EC0492-0781-4C0D-A933-46A74F0DB7E9}"/>
    <cellStyle name="Moneda 2 9 2 2" xfId="5473" xr:uid="{2B22B642-40D1-402F-BB54-4663DEBA3D0D}"/>
    <cellStyle name="Moneda 2 9 2 2 2" xfId="13456" xr:uid="{09AE48BB-8F5A-4A1F-9147-7319578318A0}"/>
    <cellStyle name="Moneda 2 9 2 2 2 2" xfId="44504" xr:uid="{24D93D57-78F1-490A-95CA-79B309CC9974}"/>
    <cellStyle name="Moneda 2 9 2 2 3" xfId="27635" xr:uid="{5FDA9AD5-99D1-4533-AD19-92915ED83BF8}"/>
    <cellStyle name="Moneda 2 9 2 3" xfId="7887" xr:uid="{07EC960C-7356-424A-A710-388469AEC075}"/>
    <cellStyle name="Moneda 2 9 2 3 2" xfId="17064" xr:uid="{334CA927-6A85-47AD-943B-71FE17116D6B}"/>
    <cellStyle name="Moneda 2 9 2 3 2 2" xfId="48111" xr:uid="{A6216C53-DC02-4181-8309-6F5FF8102F8B}"/>
    <cellStyle name="Moneda 2 9 2 3 3" xfId="31242" xr:uid="{7019129F-B6F8-46E4-A8B4-3792E2D30F0B}"/>
    <cellStyle name="Moneda 2 9 2 4" xfId="21319" xr:uid="{CC15A61C-D679-41C6-9191-78E921434779}"/>
    <cellStyle name="Moneda 2 9 2 4 2" xfId="52336" xr:uid="{42448C14-4D28-42EE-A18A-207D9C733E27}"/>
    <cellStyle name="Moneda 2 9 2 4 3" xfId="35467" xr:uid="{368B6DB3-F6D8-47EF-838A-AB585DAC451D}"/>
    <cellStyle name="Moneda 2 9 2 5" xfId="10298" xr:uid="{8DD2272A-1352-4488-9748-C1EA7008FFCC}"/>
    <cellStyle name="Moneda 2 9 2 5 2" xfId="41350" xr:uid="{1C1BA397-9712-482A-8B50-96EEBC3B7B48}"/>
    <cellStyle name="Moneda 2 9 2 6" xfId="24481" xr:uid="{940B7BBD-6077-4B7A-B489-1EDC184B047B}"/>
    <cellStyle name="Moneda 2 9 3" xfId="2113" xr:uid="{BAB24AF8-167D-4D51-A70E-C9768E35480C}"/>
    <cellStyle name="Moneda 2 9 3 2" xfId="4528" xr:uid="{3E91A8E3-6DC3-43A5-ADD5-CEF8D2EDCBAF}"/>
    <cellStyle name="Moneda 2 9 3 2 2" xfId="12511" xr:uid="{CAEEE3A7-A2A4-4524-B186-80619421525F}"/>
    <cellStyle name="Moneda 2 9 3 2 2 2" xfId="43559" xr:uid="{2AA2E81A-C4FB-4CD4-9083-C58B720A0EE6}"/>
    <cellStyle name="Moneda 2 9 3 2 3" xfId="26690" xr:uid="{92D6586D-5467-443B-9EB8-02B9316B35BD}"/>
    <cellStyle name="Moneda 2 9 3 3" xfId="6942" xr:uid="{1E382AD9-8B95-458A-9F37-ED3667954D1B}"/>
    <cellStyle name="Moneda 2 9 3 3 2" xfId="16119" xr:uid="{C8EEBA5E-28D5-431F-BEA4-5A6511740768}"/>
    <cellStyle name="Moneda 2 9 3 3 2 2" xfId="47166" xr:uid="{A0A67159-FAA9-4C4A-B7D5-E8B4D3E6C56A}"/>
    <cellStyle name="Moneda 2 9 3 3 3" xfId="30297" xr:uid="{CBB22761-C9DB-4C53-892B-D0EAF8D3C39C}"/>
    <cellStyle name="Moneda 2 9 3 4" xfId="20374" xr:uid="{9E9345D0-15EF-417E-820E-CE7AEAB32481}"/>
    <cellStyle name="Moneda 2 9 3 4 2" xfId="51391" xr:uid="{972E21B4-2EF2-4C51-8A17-D0A6A48B47BC}"/>
    <cellStyle name="Moneda 2 9 3 4 3" xfId="34522" xr:uid="{523FC8D3-82A9-4B46-B7E0-AD7EED6F52C9}"/>
    <cellStyle name="Moneda 2 9 3 5" xfId="9353" xr:uid="{BBB9B8DE-C8A7-4FFB-8135-4CAD2304E4DB}"/>
    <cellStyle name="Moneda 2 9 3 5 2" xfId="40405" xr:uid="{B5915B77-8E2B-4F38-8829-7ACDD703D505}"/>
    <cellStyle name="Moneda 2 9 3 6" xfId="23536" xr:uid="{E683648D-2CB6-4BC4-970E-2A30E62F11DD}"/>
    <cellStyle name="Moneda 2 9 4" xfId="3791" xr:uid="{982C0095-F45A-42CD-86A6-DFCC3EFA2864}"/>
    <cellStyle name="Moneda 2 9 4 2" xfId="11774" xr:uid="{555EF8DD-3638-4859-AF86-91EB9EB098CD}"/>
    <cellStyle name="Moneda 2 9 4 2 2" xfId="42822" xr:uid="{2575B0CB-1EF6-4BB5-8D68-98211253BBF9}"/>
    <cellStyle name="Moneda 2 9 4 3" xfId="25953" xr:uid="{FFE6B7F1-4DB2-4751-BB40-1512AD04CD66}"/>
    <cellStyle name="Moneda 2 9 5" xfId="6205" xr:uid="{76A23BCF-4AF9-4BFB-811A-D0A560A47A07}"/>
    <cellStyle name="Moneda 2 9 5 2" xfId="15382" xr:uid="{F896ECB3-629C-4849-9F41-70127DBD3A39}"/>
    <cellStyle name="Moneda 2 9 5 2 2" xfId="46429" xr:uid="{DA49E1E2-6ABD-4E1D-BF4B-CBC8D3E13BAA}"/>
    <cellStyle name="Moneda 2 9 5 3" xfId="29560" xr:uid="{24077610-501E-4630-B165-C63E9F5E041F}"/>
    <cellStyle name="Moneda 2 9 6" xfId="19637" xr:uid="{F0B317DA-44EB-4AD4-8987-B3930D728322}"/>
    <cellStyle name="Moneda 2 9 6 2" xfId="50654" xr:uid="{C6610482-67A5-4A33-BB77-2E935EC56E99}"/>
    <cellStyle name="Moneda 2 9 6 3" xfId="33785" xr:uid="{5A21C355-05CE-4A4E-8AA4-1A98F8942462}"/>
    <cellStyle name="Moneda 2 9 7" xfId="8616" xr:uid="{39496B43-4817-410F-8F48-DF76E3F243F2}"/>
    <cellStyle name="Moneda 2 9 7 2" xfId="39668" xr:uid="{B5ABD8D3-AEBF-4AC1-A8E0-93EA037FA8D7}"/>
    <cellStyle name="Moneda 2 9 8" xfId="22799" xr:uid="{04AF9348-570C-4CFB-87BE-1DEB8F1BB850}"/>
    <cellStyle name="Moneda 20" xfId="368" xr:uid="{F2B13B41-C8DF-4FC3-B253-D04855703044}"/>
    <cellStyle name="Moneda 20 10" xfId="14965" xr:uid="{6E2EA3C7-C51E-4E50-8DB6-C71787C25A73}"/>
    <cellStyle name="Moneda 20 10 2" xfId="46012" xr:uid="{58DE37B9-C416-4E04-9490-B4412FB833C7}"/>
    <cellStyle name="Moneda 20 10 3" xfId="29143" xr:uid="{E0D4A85F-DDD7-48FA-B0A5-2318E67225E0}"/>
    <cellStyle name="Moneda 20 11" xfId="18186" xr:uid="{0A55148A-7D8D-485E-B99A-A8024D3B59AB}"/>
    <cellStyle name="Moneda 20 11 2" xfId="49203" xr:uid="{FF1A50B7-5DB8-415D-9282-FEFE39ABAFAB}"/>
    <cellStyle name="Moneda 20 11 3" xfId="32334" xr:uid="{956DD911-73E9-4A6A-AFE0-2C37E9FFC202}"/>
    <cellStyle name="Moneda 20 12" xfId="18486" xr:uid="{93EE893E-A5AD-4735-8DA8-1C97A28C362C}"/>
    <cellStyle name="Moneda 20 12 2" xfId="49503" xr:uid="{14051C5E-6431-4670-9198-47C16C4B9C58}"/>
    <cellStyle name="Moneda 20 12 3" xfId="32634" xr:uid="{5235AC6C-E0E8-49BF-85F9-1F287F761781}"/>
    <cellStyle name="Moneda 20 13" xfId="18786" xr:uid="{2B8D9B4C-1A5E-49AB-965B-47A6ADF437CD}"/>
    <cellStyle name="Moneda 20 13 2" xfId="49803" xr:uid="{D17FC128-44CB-41DE-A5C3-93659D8DA1F4}"/>
    <cellStyle name="Moneda 20 13 3" xfId="32934" xr:uid="{AF1BF794-5D23-45B8-9801-0C51A1C0BCB4}"/>
    <cellStyle name="Moneda 20 14" xfId="19220" xr:uid="{DF157FA4-7853-40D9-9652-945CD8DB8FB2}"/>
    <cellStyle name="Moneda 20 14 2" xfId="50237" xr:uid="{621FF02D-F08E-49B3-8B93-B11A1274F1E5}"/>
    <cellStyle name="Moneda 20 14 3" xfId="33368" xr:uid="{F40E6A70-F2BB-4719-AB23-1E339F8C0392}"/>
    <cellStyle name="Moneda 20 15" xfId="8199" xr:uid="{7646631E-A217-418B-B98D-3F5B8B00069C}"/>
    <cellStyle name="Moneda 20 15 2" xfId="53407" xr:uid="{958429B9-4C02-47BE-A6FF-5F768884B934}"/>
    <cellStyle name="Moneda 20 15 3" xfId="36538" xr:uid="{D074B29F-2D7D-451C-AA25-096515134158}"/>
    <cellStyle name="Moneda 20 16" xfId="36843" xr:uid="{49721A5D-C81F-4F10-89E3-037CFE8EFA9B}"/>
    <cellStyle name="Moneda 20 16 2" xfId="53712" xr:uid="{710F28C6-25FE-43FE-A0FC-9DA802393135}"/>
    <cellStyle name="Moneda 20 17" xfId="37153" xr:uid="{63A677BA-8716-49B6-9563-A646B2449B40}"/>
    <cellStyle name="Moneda 20 17 2" xfId="54022" xr:uid="{FF733BD7-3CAB-49F5-BFCF-3A71E1675BA6}"/>
    <cellStyle name="Moneda 20 18" xfId="37456" xr:uid="{F944F8B2-4D58-4427-8FF6-737A7D666D8E}"/>
    <cellStyle name="Moneda 20 18 2" xfId="54325" xr:uid="{640950D4-CBE4-49E8-9F22-7450C8C78178}"/>
    <cellStyle name="Moneda 20 19" xfId="37756" xr:uid="{12F81707-B1FC-444C-8783-1E237BE8A544}"/>
    <cellStyle name="Moneda 20 19 2" xfId="54625" xr:uid="{2CF12744-1C67-4353-8152-DCBB3E8462AE}"/>
    <cellStyle name="Moneda 20 2" xfId="676" xr:uid="{3F13D80F-BBF1-41B0-848A-39BF93D0D56A}"/>
    <cellStyle name="Moneda 20 2 2" xfId="2948" xr:uid="{C21E9C3E-4512-489B-8D2E-CE76891F9A56}"/>
    <cellStyle name="Moneda 20 2 2 2" xfId="5363" xr:uid="{C1447D60-0966-47CE-8704-A52F0F13E54B}"/>
    <cellStyle name="Moneda 20 2 2 2 2" xfId="13346" xr:uid="{5E12B1EC-D4B0-4482-8BEF-4CBBB59A5C58}"/>
    <cellStyle name="Moneda 20 2 2 2 2 2" xfId="44394" xr:uid="{10CB9D57-1C6D-4E53-B5B5-024F7452C8F4}"/>
    <cellStyle name="Moneda 20 2 2 2 3" xfId="27525" xr:uid="{4455E93C-4CDC-4CE0-AA2D-5A6F60D7F612}"/>
    <cellStyle name="Moneda 20 2 2 3" xfId="7777" xr:uid="{4693B44E-C066-4150-B89D-A0555AC84855}"/>
    <cellStyle name="Moneda 20 2 2 3 2" xfId="16954" xr:uid="{07C94113-E5CA-49B3-9076-FC3C0DDA8644}"/>
    <cellStyle name="Moneda 20 2 2 3 2 2" xfId="48001" xr:uid="{37821E68-D411-4C24-AEA5-E836D1B29A7B}"/>
    <cellStyle name="Moneda 20 2 2 3 3" xfId="31132" xr:uid="{7AA3A9AC-64B3-42C2-A273-C90E7781AEFB}"/>
    <cellStyle name="Moneda 20 2 2 4" xfId="21209" xr:uid="{51B1E026-0D1A-4241-AB13-F314D09D00A5}"/>
    <cellStyle name="Moneda 20 2 2 4 2" xfId="52226" xr:uid="{79584CFD-2D74-4C7D-A6C3-13FE14EB4F74}"/>
    <cellStyle name="Moneda 20 2 2 4 3" xfId="35357" xr:uid="{9F80A9B4-964E-4309-BC6B-722E4809EF70}"/>
    <cellStyle name="Moneda 20 2 2 5" xfId="10188" xr:uid="{0BE2515B-0CE5-4E1A-BCBC-85667334AFAD}"/>
    <cellStyle name="Moneda 20 2 2 5 2" xfId="41240" xr:uid="{72DBFD58-C5C4-47CD-ADE6-CE2D0A6B2477}"/>
    <cellStyle name="Moneda 20 2 2 6" xfId="24371" xr:uid="{4FB39248-086F-49E2-8535-31A3BC2E556E}"/>
    <cellStyle name="Moneda 20 2 3" xfId="1986" xr:uid="{A307718B-DAF7-4331-BC94-1FB38E5D6357}"/>
    <cellStyle name="Moneda 20 2 3 2" xfId="4401" xr:uid="{84FB0E24-AAA5-47F6-91B5-2A095A874E00}"/>
    <cellStyle name="Moneda 20 2 3 2 2" xfId="12384" xr:uid="{04954847-86CB-415A-8BAC-FB73AE35C625}"/>
    <cellStyle name="Moneda 20 2 3 2 2 2" xfId="43432" xr:uid="{271CDC42-558F-418D-83C2-3CCA20B63228}"/>
    <cellStyle name="Moneda 20 2 3 2 3" xfId="26563" xr:uid="{4D391C30-D5F4-4DDC-9534-8E1ADC4D9EB9}"/>
    <cellStyle name="Moneda 20 2 3 3" xfId="6815" xr:uid="{B4C475F5-11F5-4F7B-9F1D-A6E58D8059D1}"/>
    <cellStyle name="Moneda 20 2 3 3 2" xfId="15992" xr:uid="{DC69CEF8-93A5-45FF-B3F5-A938758BF7CB}"/>
    <cellStyle name="Moneda 20 2 3 3 2 2" xfId="47039" xr:uid="{09821CD4-B39B-4536-93DA-FE18EA96397D}"/>
    <cellStyle name="Moneda 20 2 3 3 3" xfId="30170" xr:uid="{2F588A38-607D-427B-A934-3FC8C8C6546B}"/>
    <cellStyle name="Moneda 20 2 3 4" xfId="20247" xr:uid="{8CF748A5-D3AC-4614-A6A6-13E6E277BE48}"/>
    <cellStyle name="Moneda 20 2 3 4 2" xfId="51264" xr:uid="{6EB42655-06F2-41FB-81A4-78ED9E8802D3}"/>
    <cellStyle name="Moneda 20 2 3 4 3" xfId="34395" xr:uid="{8C1FB7E6-E4E0-4C42-A5E4-5F5C0DAD41BF}"/>
    <cellStyle name="Moneda 20 2 3 5" xfId="9226" xr:uid="{EDFBE12A-2229-4AD1-A812-481EBCAA09CC}"/>
    <cellStyle name="Moneda 20 2 3 5 2" xfId="40278" xr:uid="{E0DEBCBB-07B3-4289-80BB-82547833EBB3}"/>
    <cellStyle name="Moneda 20 2 3 6" xfId="23409" xr:uid="{2E7B993D-6773-4D0C-AC09-28184018AF52}"/>
    <cellStyle name="Moneda 20 2 4" xfId="1265" xr:uid="{8AEE66DD-EFDF-4D47-A1D9-489D61658E52}"/>
    <cellStyle name="Moneda 20 2 4 2" xfId="11664" xr:uid="{F3825AC0-4278-4005-B126-455C2B552DFF}"/>
    <cellStyle name="Moneda 20 2 4 2 2" xfId="42712" xr:uid="{0A30D2F2-AC14-4513-A466-98D8220E63F8}"/>
    <cellStyle name="Moneda 20 2 4 3" xfId="25843" xr:uid="{1A7F3A14-8D1F-48DB-AFD4-390872945F15}"/>
    <cellStyle name="Moneda 20 2 5" xfId="3680" xr:uid="{55B36C1B-1F4F-4A64-8D32-7165E7AB8819}"/>
    <cellStyle name="Moneda 20 2 5 2" xfId="15272" xr:uid="{467045AF-A88E-4972-A7D7-5C05007A4203}"/>
    <cellStyle name="Moneda 20 2 5 2 2" xfId="46319" xr:uid="{D15ED20F-293C-46AC-BB30-346952FBD185}"/>
    <cellStyle name="Moneda 20 2 5 3" xfId="29450" xr:uid="{E0BC297F-FFEE-4DBE-A46F-67847E0C8173}"/>
    <cellStyle name="Moneda 20 2 6" xfId="6095" xr:uid="{71476A2D-52B3-4B33-93A1-4E991ACA8E89}"/>
    <cellStyle name="Moneda 20 2 6 2" xfId="19527" xr:uid="{D12AE530-81C2-47E5-AB3C-54A007136739}"/>
    <cellStyle name="Moneda 20 2 6 2 2" xfId="50544" xr:uid="{669994CB-9CCC-46B3-B797-E485CD8D9F9A}"/>
    <cellStyle name="Moneda 20 2 6 3" xfId="33675" xr:uid="{AEF5BE0D-0610-4608-9CB7-F5FAC7A49D45}"/>
    <cellStyle name="Moneda 20 2 7" xfId="8506" xr:uid="{D523CB16-6475-4439-85E2-8325D2D70991}"/>
    <cellStyle name="Moneda 20 2 7 2" xfId="39558" xr:uid="{0F099CEB-99BF-463A-B430-F7B2C7B77404}"/>
    <cellStyle name="Moneda 20 2 8" xfId="22689" xr:uid="{64D489BB-DC38-4471-A0CD-C60B69FD45BC}"/>
    <cellStyle name="Moneda 20 20" xfId="38058" xr:uid="{D0FA3690-0B80-4635-B18F-2ACACAE091E5}"/>
    <cellStyle name="Moneda 20 20 2" xfId="54927" xr:uid="{391592C0-2E1F-45DA-B9DC-4DD76F3B53A8}"/>
    <cellStyle name="Moneda 20 21" xfId="38360" xr:uid="{105AC34A-2287-4A99-9A48-E6463CC8875C}"/>
    <cellStyle name="Moneda 20 21 2" xfId="55229" xr:uid="{759585BE-A1C5-4C86-9621-DA0BA6911125}"/>
    <cellStyle name="Moneda 20 22" xfId="38660" xr:uid="{282C7CD4-629B-4E80-BB5B-79AA1245473A}"/>
    <cellStyle name="Moneda 20 22 2" xfId="55529" xr:uid="{D1C14DD9-1B27-4E42-920A-AD46C9EC78B9}"/>
    <cellStyle name="Moneda 20 23" xfId="38960" xr:uid="{E30ABD4F-37E3-4896-9DE9-4F18C502CE4A}"/>
    <cellStyle name="Moneda 20 23 2" xfId="55829" xr:uid="{C81833BA-050F-4625-8CA2-38911CE81EC8}"/>
    <cellStyle name="Moneda 20 24" xfId="39251" xr:uid="{D3660B99-0350-4AB0-ADE2-6E47261C64EE}"/>
    <cellStyle name="Moneda 20 25" xfId="22382" xr:uid="{103D8BB1-F0B0-40EA-9719-A9E3E6862B59}"/>
    <cellStyle name="Moneda 20 3" xfId="2288" xr:uid="{F8F9C8EA-AA0A-43F6-9358-0FA86BBAE26F}"/>
    <cellStyle name="Moneda 20 3 2" xfId="4703" xr:uid="{F209ED0D-6023-4E66-B452-9F01D60EA268}"/>
    <cellStyle name="Moneda 20 3 2 2" xfId="12686" xr:uid="{0ACF957E-34BA-4FE8-B958-7862237019CF}"/>
    <cellStyle name="Moneda 20 3 2 2 2" xfId="43734" xr:uid="{7982F512-FC8E-4CB2-A06C-32079C305B75}"/>
    <cellStyle name="Moneda 20 3 2 3" xfId="26865" xr:uid="{384152D8-1D80-4324-8817-60FF3D18E2DE}"/>
    <cellStyle name="Moneda 20 3 3" xfId="7117" xr:uid="{DD543B44-3AC6-4998-B7FA-B76572B1EE28}"/>
    <cellStyle name="Moneda 20 3 3 2" xfId="16294" xr:uid="{5B174551-6EE3-42F9-83DE-5D0EC30E6C76}"/>
    <cellStyle name="Moneda 20 3 3 2 2" xfId="47341" xr:uid="{84ECC010-ADA8-41CC-A71A-C73CC5479747}"/>
    <cellStyle name="Moneda 20 3 3 3" xfId="30472" xr:uid="{5AE274A6-030C-4E06-B22C-4F8A03A1B451}"/>
    <cellStyle name="Moneda 20 3 4" xfId="20549" xr:uid="{C2FE5037-BAE2-494E-9EE5-86598E8703B2}"/>
    <cellStyle name="Moneda 20 3 4 2" xfId="51566" xr:uid="{50DD98D7-9622-43EF-B3A8-B7D756C2D359}"/>
    <cellStyle name="Moneda 20 3 4 3" xfId="34697" xr:uid="{CA06EFC5-AA80-4707-A211-55CC78C4C672}"/>
    <cellStyle name="Moneda 20 3 5" xfId="9528" xr:uid="{59B7F6FC-8338-4301-B301-3BBE42645982}"/>
    <cellStyle name="Moneda 20 3 5 2" xfId="40580" xr:uid="{E6141E74-99D4-43B4-9A5D-C3C1AED96AFA}"/>
    <cellStyle name="Moneda 20 3 6" xfId="23711" xr:uid="{A30CDCFC-0AA4-4468-A2B3-1AB8DC9F96D9}"/>
    <cellStyle name="Moneda 20 4" xfId="2641" xr:uid="{3649D429-9A86-4EF9-80E5-15AE29846B42}"/>
    <cellStyle name="Moneda 20 4 2" xfId="5056" xr:uid="{91DB326A-6E62-4628-A11D-0C3F545B4701}"/>
    <cellStyle name="Moneda 20 4 2 2" xfId="13039" xr:uid="{E1C1AECD-66C4-4B5F-9447-0FD30BD47807}"/>
    <cellStyle name="Moneda 20 4 2 2 2" xfId="44087" xr:uid="{A45371E6-AFAB-4151-80A7-6A5ED1A3506E}"/>
    <cellStyle name="Moneda 20 4 2 3" xfId="27218" xr:uid="{8780F9E9-AAEB-4A7C-9133-23E9C0F908A5}"/>
    <cellStyle name="Moneda 20 4 3" xfId="7470" xr:uid="{472996C6-3AF0-4608-8EA9-28A9F2D7F919}"/>
    <cellStyle name="Moneda 20 4 3 2" xfId="16647" xr:uid="{8F3D9D3F-BF51-4970-A2CD-B218B89CE4BB}"/>
    <cellStyle name="Moneda 20 4 3 2 2" xfId="47694" xr:uid="{075E2740-CD84-4255-B5AB-EA3D6778739D}"/>
    <cellStyle name="Moneda 20 4 3 3" xfId="30825" xr:uid="{429F61CF-1FEE-43EE-A8B7-7F8F51A8BB4D}"/>
    <cellStyle name="Moneda 20 4 4" xfId="20902" xr:uid="{5B9C8B10-B331-4A37-A611-BF81A3246F60}"/>
    <cellStyle name="Moneda 20 4 4 2" xfId="51919" xr:uid="{BA2D5B37-FD96-4A8F-A242-5A5105C91B4F}"/>
    <cellStyle name="Moneda 20 4 4 3" xfId="35050" xr:uid="{DDF17769-039B-45F2-AACB-C09DB3290C8F}"/>
    <cellStyle name="Moneda 20 4 5" xfId="9881" xr:uid="{459AEFDE-5FFE-4EDA-9C36-DB0502F744EB}"/>
    <cellStyle name="Moneda 20 4 5 2" xfId="40933" xr:uid="{C30F5E60-0926-4E21-8351-EB4C6726EE27}"/>
    <cellStyle name="Moneda 20 4 6" xfId="24064" xr:uid="{FCA1CAC2-24B9-4785-B633-BA56288CA852}"/>
    <cellStyle name="Moneda 20 5" xfId="1634" xr:uid="{039E4232-DEAE-42BA-8158-D220783BB60D}"/>
    <cellStyle name="Moneda 20 5 2" xfId="4049" xr:uid="{4B83F64E-4DE8-4D0D-A475-E1A74F8D2DF0}"/>
    <cellStyle name="Moneda 20 5 2 2" xfId="12032" xr:uid="{008423F6-8428-4F96-B477-9B502D7E8D9A}"/>
    <cellStyle name="Moneda 20 5 2 2 2" xfId="43080" xr:uid="{C19C38BF-FFCF-4A0C-B351-9F86E7BBCCCF}"/>
    <cellStyle name="Moneda 20 5 2 3" xfId="26211" xr:uid="{C1C116B1-6791-480A-91A3-596E42B9B464}"/>
    <cellStyle name="Moneda 20 5 3" xfId="6463" xr:uid="{B1189A42-6995-434C-A29C-98604697DB41}"/>
    <cellStyle name="Moneda 20 5 3 2" xfId="15640" xr:uid="{9F85D8D8-9FC9-4E9A-BA3D-6D249B1E5B4F}"/>
    <cellStyle name="Moneda 20 5 3 2 2" xfId="46687" xr:uid="{E902122A-A68E-4F69-8491-EA517189AA82}"/>
    <cellStyle name="Moneda 20 5 3 3" xfId="29818" xr:uid="{57EBE2E7-9D42-4ECC-99CF-127A05C2DE58}"/>
    <cellStyle name="Moneda 20 5 4" xfId="19895" xr:uid="{DB714063-62A4-4841-AD38-7FB817EC33F9}"/>
    <cellStyle name="Moneda 20 5 4 2" xfId="50912" xr:uid="{09DBCB95-B134-479B-9FC1-BF88DF3F99BD}"/>
    <cellStyle name="Moneda 20 5 4 3" xfId="34043" xr:uid="{250238F1-7766-4135-B90B-8181FDB304EB}"/>
    <cellStyle name="Moneda 20 5 5" xfId="8874" xr:uid="{C13F8D28-283A-4559-86D2-02467BE3EF40}"/>
    <cellStyle name="Moneda 20 5 5 2" xfId="39926" xr:uid="{607F72BC-2130-48E3-BB37-EF03BFD38622}"/>
    <cellStyle name="Moneda 20 5 6" xfId="23057" xr:uid="{0CAF1323-FFD3-4837-9428-FC249139EE9A}"/>
    <cellStyle name="Moneda 20 6" xfId="958" xr:uid="{0F89A351-E6EF-4F95-BBEC-9BA0FF3EB76A}"/>
    <cellStyle name="Moneda 20 6 2" xfId="13781" xr:uid="{C473963A-D71D-472A-B880-0E1CAE2A53F0}"/>
    <cellStyle name="Moneda 20 6 2 2" xfId="44829" xr:uid="{298F6A31-DCF9-4D18-BAB8-5B286AC718C5}"/>
    <cellStyle name="Moneda 20 6 2 3" xfId="27960" xr:uid="{7A353830-DECD-464C-A66C-F26114748E92}"/>
    <cellStyle name="Moneda 20 6 3" xfId="17389" xr:uid="{96110E6F-CA83-42ED-B868-30A1B62E7580}"/>
    <cellStyle name="Moneda 20 6 3 2" xfId="48436" xr:uid="{4835B8A2-F4C9-4A98-B563-AF625EDE15AB}"/>
    <cellStyle name="Moneda 20 6 3 3" xfId="31567" xr:uid="{7510CFDA-7B82-4D4C-AA0E-9A287F87C6B6}"/>
    <cellStyle name="Moneda 20 6 4" xfId="21644" xr:uid="{293B9066-6957-4840-85B0-F58C55A56F3A}"/>
    <cellStyle name="Moneda 20 6 4 2" xfId="52661" xr:uid="{263C9FF3-FD27-4FB0-989A-BDD5932B6EE3}"/>
    <cellStyle name="Moneda 20 6 4 3" xfId="35792" xr:uid="{F5F68262-CE1A-4926-BA10-28F632839C2A}"/>
    <cellStyle name="Moneda 20 6 5" xfId="10623" xr:uid="{2D061499-AAFA-4CD3-A696-24F01DEB1E75}"/>
    <cellStyle name="Moneda 20 6 5 2" xfId="41675" xr:uid="{D1C3B3F9-BAD3-4E38-9C20-7F7441E54459}"/>
    <cellStyle name="Moneda 20 6 6" xfId="24806" xr:uid="{683F6857-FE8C-425F-8937-D20331B4C2D5}"/>
    <cellStyle name="Moneda 20 7" xfId="3373" xr:uid="{DE71212B-FF74-4EE4-9625-AF32FAAE3926}"/>
    <cellStyle name="Moneda 20 7 2" xfId="14078" xr:uid="{A6540B18-BCC2-49B1-98AF-9FC900140F87}"/>
    <cellStyle name="Moneda 20 7 2 2" xfId="45126" xr:uid="{88A6D85A-99DF-4168-8906-16B3CA6C556A}"/>
    <cellStyle name="Moneda 20 7 2 3" xfId="28257" xr:uid="{F5B17F47-EE5C-4C7D-871A-6FB8857685A3}"/>
    <cellStyle name="Moneda 20 7 3" xfId="17686" xr:uid="{C142B321-7036-48EF-99DA-5AB32C8861B7}"/>
    <cellStyle name="Moneda 20 7 3 2" xfId="48733" xr:uid="{C28248DA-C556-4907-9220-E356212AB838}"/>
    <cellStyle name="Moneda 20 7 3 3" xfId="31864" xr:uid="{9280615C-F5A4-4DC5-8CE1-1A686B82B9CC}"/>
    <cellStyle name="Moneda 20 7 4" xfId="21941" xr:uid="{95103F11-4A92-4063-981B-6AAC99635192}"/>
    <cellStyle name="Moneda 20 7 4 2" xfId="52958" xr:uid="{C32795F4-9F93-4F59-B02C-520E86D78D34}"/>
    <cellStyle name="Moneda 20 7 4 3" xfId="36089" xr:uid="{74BC0A1E-0F17-499C-BAC8-3EDEAFFED79D}"/>
    <cellStyle name="Moneda 20 7 5" xfId="10920" xr:uid="{6FA30557-7A52-4CFB-8D5C-324F5F1FDDB8}"/>
    <cellStyle name="Moneda 20 7 5 2" xfId="41972" xr:uid="{F5BFC9E8-6A98-4FE3-A685-4EE00DD7344B}"/>
    <cellStyle name="Moneda 20 7 6" xfId="25103" xr:uid="{583A5A99-9C02-4EF4-9282-7CD98A4DE698}"/>
    <cellStyle name="Moneda 20 8" xfId="5788" xr:uid="{3D97CE57-A857-4A24-ABE3-C748F44B67A4}"/>
    <cellStyle name="Moneda 20 8 2" xfId="11357" xr:uid="{3FCE2731-B2AF-47C3-B9BE-697020D99DC1}"/>
    <cellStyle name="Moneda 20 8 2 2" xfId="42405" xr:uid="{E8C78D1B-474C-4D3D-90DD-07F5C9813D56}"/>
    <cellStyle name="Moneda 20 8 3" xfId="25536" xr:uid="{EDF11C10-AD0A-4EA4-9CD6-2917ACBD5CEF}"/>
    <cellStyle name="Moneda 20 9" xfId="14525" xr:uid="{611B9BCF-5C10-48EF-A21D-5B4A04412324}"/>
    <cellStyle name="Moneda 20 9 2" xfId="45573" xr:uid="{F0A2EE1B-EF29-4E32-BC74-409A7BB5A22A}"/>
    <cellStyle name="Moneda 20 9 3" xfId="28704" xr:uid="{8BAF7D5C-F58D-47A9-B584-2B4653946CB5}"/>
    <cellStyle name="Moneda 21" xfId="175" xr:uid="{91355831-5EFF-43E9-A359-3660DA649A25}"/>
    <cellStyle name="Moneda 21 10" xfId="14772" xr:uid="{52099EB8-2082-4989-80D2-1CD7CBAEB77F}"/>
    <cellStyle name="Moneda 21 10 2" xfId="45819" xr:uid="{CE73A40B-EABE-43A4-9210-16A2079C79D6}"/>
    <cellStyle name="Moneda 21 10 3" xfId="28950" xr:uid="{9171D3AC-497E-47CA-B892-B88ADC8F1BAC}"/>
    <cellStyle name="Moneda 21 11" xfId="18187" xr:uid="{A023AD83-92DA-4881-B9A6-6609917A06FB}"/>
    <cellStyle name="Moneda 21 11 2" xfId="49204" xr:uid="{718923D7-CDCF-4C76-BC09-6A180449E5B8}"/>
    <cellStyle name="Moneda 21 11 3" xfId="32335" xr:uid="{CDFE06D0-5119-4540-A8F0-98AEB93E89C7}"/>
    <cellStyle name="Moneda 21 12" xfId="18487" xr:uid="{B7CFC2DD-8B7A-4973-86A1-86A388ADEFC9}"/>
    <cellStyle name="Moneda 21 12 2" xfId="49504" xr:uid="{BCB0CBE5-9DAB-46D0-804F-6E745C32A6F2}"/>
    <cellStyle name="Moneda 21 12 3" xfId="32635" xr:uid="{92AC8C88-349A-4A87-AE9F-C1516965525B}"/>
    <cellStyle name="Moneda 21 13" xfId="18787" xr:uid="{44BACEA3-B955-4103-B305-74257A469D5B}"/>
    <cellStyle name="Moneda 21 13 2" xfId="49804" xr:uid="{38E3B232-3BC1-4484-A04A-4E5C23BD04C8}"/>
    <cellStyle name="Moneda 21 13 3" xfId="32935" xr:uid="{705B96D8-9201-4AAF-AD78-B8EF3512BDAD}"/>
    <cellStyle name="Moneda 21 14" xfId="19027" xr:uid="{85775230-22D4-4F67-B1D1-9D16BF9661EF}"/>
    <cellStyle name="Moneda 21 14 2" xfId="50044" xr:uid="{0177EBD7-A747-445F-907C-43F39E824AEF}"/>
    <cellStyle name="Moneda 21 14 3" xfId="33175" xr:uid="{26173239-65EB-4FAC-8678-622673E54A25}"/>
    <cellStyle name="Moneda 21 15" xfId="8006" xr:uid="{205B3505-F552-4834-9EB0-F03DF5B85F34}"/>
    <cellStyle name="Moneda 21 15 2" xfId="53408" xr:uid="{F470A097-0114-490A-8071-E0A384731507}"/>
    <cellStyle name="Moneda 21 15 3" xfId="36539" xr:uid="{0FB9A186-59E4-47BD-8B3B-9F0F5D643094}"/>
    <cellStyle name="Moneda 21 16" xfId="36844" xr:uid="{F9B1222E-D465-4898-B0EF-219A5EA46E1F}"/>
    <cellStyle name="Moneda 21 16 2" xfId="53713" xr:uid="{C89338EE-97FF-4073-ADAF-C1144B84722D}"/>
    <cellStyle name="Moneda 21 17" xfId="37154" xr:uid="{1C15FDE0-9307-4907-8F7D-F568D906C754}"/>
    <cellStyle name="Moneda 21 17 2" xfId="54023" xr:uid="{EDF0A22E-D4FE-4983-BD57-0F1DB58DBAF3}"/>
    <cellStyle name="Moneda 21 18" xfId="37457" xr:uid="{9AFED4A8-6A80-46B8-B50A-CE565F454D48}"/>
    <cellStyle name="Moneda 21 18 2" xfId="54326" xr:uid="{EDCAA550-9002-4283-BCBC-166EC00360EB}"/>
    <cellStyle name="Moneda 21 19" xfId="37757" xr:uid="{D33D746B-1AB5-49E3-B7A7-D7FE31621373}"/>
    <cellStyle name="Moneda 21 19 2" xfId="54626" xr:uid="{780752AC-EF30-48CA-AA7B-4867AE18E81B}"/>
    <cellStyle name="Moneda 21 2" xfId="677" xr:uid="{4E7D102C-6BAC-4272-AC8B-221FB4C4835A}"/>
    <cellStyle name="Moneda 21 2 2" xfId="2949" xr:uid="{FD16FF2C-0F20-4BA1-8574-2EF6802FEB25}"/>
    <cellStyle name="Moneda 21 2 2 2" xfId="5364" xr:uid="{AAC31AA3-CFEC-488C-AE96-88DAADAF48CB}"/>
    <cellStyle name="Moneda 21 2 2 2 2" xfId="13347" xr:uid="{01F6406F-36F1-4C0B-9D27-3797BCCFB0D4}"/>
    <cellStyle name="Moneda 21 2 2 2 2 2" xfId="44395" xr:uid="{423AF80B-7925-4A3A-9AC9-86D2A38A52FB}"/>
    <cellStyle name="Moneda 21 2 2 2 3" xfId="27526" xr:uid="{1C92EA5A-47BE-4E16-A40E-AFD3269AF959}"/>
    <cellStyle name="Moneda 21 2 2 3" xfId="7778" xr:uid="{51E6AFC4-EDFF-489B-891A-0EB1427DB25B}"/>
    <cellStyle name="Moneda 21 2 2 3 2" xfId="16955" xr:uid="{B98EE07C-4B2B-49C3-ADE1-CDEAA493B649}"/>
    <cellStyle name="Moneda 21 2 2 3 2 2" xfId="48002" xr:uid="{6B04E50B-1F39-4767-BEF3-2DA06C8947EC}"/>
    <cellStyle name="Moneda 21 2 2 3 3" xfId="31133" xr:uid="{051CBB13-4BD4-4C72-91C1-AA8646C7A150}"/>
    <cellStyle name="Moneda 21 2 2 4" xfId="21210" xr:uid="{656307EE-AC5E-4C5B-A54D-09F88E987C64}"/>
    <cellStyle name="Moneda 21 2 2 4 2" xfId="52227" xr:uid="{0E5037F6-DAF7-492C-A52E-D6E1B02CB8F3}"/>
    <cellStyle name="Moneda 21 2 2 4 3" xfId="35358" xr:uid="{F7000D8C-AB04-4827-B1F7-DA89D4FBEE97}"/>
    <cellStyle name="Moneda 21 2 2 5" xfId="10189" xr:uid="{FD5789E9-B816-483C-881F-DCC269F1DE5F}"/>
    <cellStyle name="Moneda 21 2 2 5 2" xfId="41241" xr:uid="{1AB8E247-319C-4166-B486-36E566D1DDBE}"/>
    <cellStyle name="Moneda 21 2 2 6" xfId="24372" xr:uid="{23834402-CFCC-4DEA-B9E9-FD9795EDF272}"/>
    <cellStyle name="Moneda 21 2 3" xfId="1793" xr:uid="{B6B891E7-A3EF-4B6A-98D0-3D810B00C82A}"/>
    <cellStyle name="Moneda 21 2 3 2" xfId="4208" xr:uid="{78F31A23-0057-43A0-8AE9-1CF912370D32}"/>
    <cellStyle name="Moneda 21 2 3 2 2" xfId="12191" xr:uid="{3A0A4B15-4ABA-47CA-97F9-2A296846C41D}"/>
    <cellStyle name="Moneda 21 2 3 2 2 2" xfId="43239" xr:uid="{60D2F929-950A-4AB2-A249-88D1429B9EA6}"/>
    <cellStyle name="Moneda 21 2 3 2 3" xfId="26370" xr:uid="{E20364F7-B5FD-4DC2-A3E6-E2C2E3C438AE}"/>
    <cellStyle name="Moneda 21 2 3 3" xfId="6622" xr:uid="{12178D2C-57CC-48C1-AC4F-C47DCC98C894}"/>
    <cellStyle name="Moneda 21 2 3 3 2" xfId="15799" xr:uid="{090A5D5C-CB41-4D4B-8AC2-99D9E1CFC780}"/>
    <cellStyle name="Moneda 21 2 3 3 2 2" xfId="46846" xr:uid="{9320E26F-0E89-4BE5-8C2C-608E30290062}"/>
    <cellStyle name="Moneda 21 2 3 3 3" xfId="29977" xr:uid="{A2DC916A-C327-4690-9A4E-65A76EB8912F}"/>
    <cellStyle name="Moneda 21 2 3 4" xfId="20054" xr:uid="{C2A117C7-8734-4131-9B0A-5C4756F6744F}"/>
    <cellStyle name="Moneda 21 2 3 4 2" xfId="51071" xr:uid="{0C578AF5-D5BE-4328-BDAB-A98196A91236}"/>
    <cellStyle name="Moneda 21 2 3 4 3" xfId="34202" xr:uid="{5A48B887-586C-4D87-B5EB-C614AB1A2DB5}"/>
    <cellStyle name="Moneda 21 2 3 5" xfId="9033" xr:uid="{2D638CF8-9E9B-410F-99B3-D9A9E0DFFC30}"/>
    <cellStyle name="Moneda 21 2 3 5 2" xfId="40085" xr:uid="{4DC41971-4B4E-43EE-9841-AB5F5DE09202}"/>
    <cellStyle name="Moneda 21 2 3 6" xfId="23216" xr:uid="{AFF0E494-E74E-48F3-AFF8-844DDD5CD63F}"/>
    <cellStyle name="Moneda 21 2 4" xfId="1266" xr:uid="{6422D3F9-36E3-4C8B-9ADE-0A46E36CCACC}"/>
    <cellStyle name="Moneda 21 2 4 2" xfId="11665" xr:uid="{E9B1A3FC-8FAA-4BAD-8885-626D1E1C6452}"/>
    <cellStyle name="Moneda 21 2 4 2 2" xfId="42713" xr:uid="{7CC453EE-EC02-4697-AE16-5F6E2A81D8EF}"/>
    <cellStyle name="Moneda 21 2 4 3" xfId="25844" xr:uid="{6A6E022C-3259-4C70-B235-EBA663F974F4}"/>
    <cellStyle name="Moneda 21 2 5" xfId="3681" xr:uid="{7C1C5BAC-A58B-4154-B0FF-5CE2AE79BA9C}"/>
    <cellStyle name="Moneda 21 2 5 2" xfId="15273" xr:uid="{C4C17F73-16FD-4DC0-8BA7-6E5346C95AA1}"/>
    <cellStyle name="Moneda 21 2 5 2 2" xfId="46320" xr:uid="{7CA9D664-3073-4831-822F-68965C3E52CC}"/>
    <cellStyle name="Moneda 21 2 5 3" xfId="29451" xr:uid="{5E463643-A56E-4EFF-9C2E-DEB5DAE0500B}"/>
    <cellStyle name="Moneda 21 2 6" xfId="6096" xr:uid="{B3D441C4-E388-44BC-918C-F85E3A06AE15}"/>
    <cellStyle name="Moneda 21 2 6 2" xfId="19528" xr:uid="{F1E1017C-51DB-4EC8-93A8-23892FBA6BA8}"/>
    <cellStyle name="Moneda 21 2 6 2 2" xfId="50545" xr:uid="{A8DE54DF-B379-436A-B5BD-F0442AAB8C5E}"/>
    <cellStyle name="Moneda 21 2 6 3" xfId="33676" xr:uid="{C462EB7F-1680-40CE-BEE1-D07FB0C47CA8}"/>
    <cellStyle name="Moneda 21 2 7" xfId="8507" xr:uid="{0BDFA036-A9B9-467C-AD17-DF1E076AFB1E}"/>
    <cellStyle name="Moneda 21 2 7 2" xfId="39559" xr:uid="{4087DD00-23FF-4D7E-A245-BCAA821031DC}"/>
    <cellStyle name="Moneda 21 2 8" xfId="22690" xr:uid="{4F20008D-55E5-49E9-9110-16A9934C9643}"/>
    <cellStyle name="Moneda 21 20" xfId="38059" xr:uid="{AFC11E0F-C1F2-41E1-ACEB-C72D0B8EEA69}"/>
    <cellStyle name="Moneda 21 20 2" xfId="54928" xr:uid="{39D34E00-C40E-49D5-BF4D-4511A0835926}"/>
    <cellStyle name="Moneda 21 21" xfId="38361" xr:uid="{530225F9-A50B-4F34-9EA9-E3F3C6C981A8}"/>
    <cellStyle name="Moneda 21 21 2" xfId="55230" xr:uid="{402A3AE5-4D33-44E6-BC24-944B5FC26B61}"/>
    <cellStyle name="Moneda 21 22" xfId="38661" xr:uid="{71ED0058-2597-48EF-ABD0-EDEDBA573531}"/>
    <cellStyle name="Moneda 21 22 2" xfId="55530" xr:uid="{5F6ED8F6-1AC3-4D7F-B0EA-3AD073D7486B}"/>
    <cellStyle name="Moneda 21 23" xfId="38961" xr:uid="{406BBFE3-3965-4515-8BB7-A94F0AED6013}"/>
    <cellStyle name="Moneda 21 23 2" xfId="55830" xr:uid="{155B51FA-07CA-43ED-8F81-C901D8547833}"/>
    <cellStyle name="Moneda 21 24" xfId="39058" xr:uid="{C3B4A4B9-35F8-4CAD-9BB6-EB1432FA77B6}"/>
    <cellStyle name="Moneda 21 25" xfId="22189" xr:uid="{F244B60E-6351-412C-8259-55602EDAD426}"/>
    <cellStyle name="Moneda 21 3" xfId="2294" xr:uid="{A6312419-D115-4A0F-8141-250F07FD544C}"/>
    <cellStyle name="Moneda 21 3 2" xfId="4709" xr:uid="{F919C10B-8DDD-4AC2-AA38-97F976B3B645}"/>
    <cellStyle name="Moneda 21 3 2 2" xfId="12692" xr:uid="{EFCDCAFB-6D99-4BEF-B6A9-8C0E5E1AB700}"/>
    <cellStyle name="Moneda 21 3 2 2 2" xfId="43740" xr:uid="{1BC370D7-91EC-43B6-BFA4-49B5D8C87EE7}"/>
    <cellStyle name="Moneda 21 3 2 3" xfId="26871" xr:uid="{199F347B-F578-4E29-B1AD-688778DC3DC4}"/>
    <cellStyle name="Moneda 21 3 3" xfId="7123" xr:uid="{7149D5A5-DC19-4D79-A9B7-656ACEEC22FE}"/>
    <cellStyle name="Moneda 21 3 3 2" xfId="16300" xr:uid="{B67DDC11-697B-4E78-BC53-070A98FF0B2C}"/>
    <cellStyle name="Moneda 21 3 3 2 2" xfId="47347" xr:uid="{A282875A-AE24-4080-A708-8AC165F79827}"/>
    <cellStyle name="Moneda 21 3 3 3" xfId="30478" xr:uid="{2326A443-DFCC-4BEA-8A0A-413E67842D47}"/>
    <cellStyle name="Moneda 21 3 4" xfId="20555" xr:uid="{2BAD58D5-EF82-4FFD-88F6-BA9217F81010}"/>
    <cellStyle name="Moneda 21 3 4 2" xfId="51572" xr:uid="{4C0D0A1E-EF2A-49D6-87A3-36139124A541}"/>
    <cellStyle name="Moneda 21 3 4 3" xfId="34703" xr:uid="{86F26006-2140-4A69-9168-FD3792A984AC}"/>
    <cellStyle name="Moneda 21 3 5" xfId="9534" xr:uid="{CFB58CC6-B745-4FC2-811E-71A72E26ED98}"/>
    <cellStyle name="Moneda 21 3 5 2" xfId="40586" xr:uid="{7EA4C2D1-21BB-42CE-9781-DBD6ABA6A3D4}"/>
    <cellStyle name="Moneda 21 3 6" xfId="23717" xr:uid="{AC8F29D4-52C6-422A-8CE5-3A05BBC31330}"/>
    <cellStyle name="Moneda 21 4" xfId="2448" xr:uid="{D3FC0A8C-5F1B-46D9-8A6A-5E49E72600C4}"/>
    <cellStyle name="Moneda 21 4 2" xfId="4863" xr:uid="{60964707-9953-4023-A8A7-439279880B26}"/>
    <cellStyle name="Moneda 21 4 2 2" xfId="12846" xr:uid="{DE9C8DE1-C224-4FDD-940C-42FC9486B447}"/>
    <cellStyle name="Moneda 21 4 2 2 2" xfId="43894" xr:uid="{7535929B-432E-425C-AE43-AB66C2959761}"/>
    <cellStyle name="Moneda 21 4 2 3" xfId="27025" xr:uid="{82A5D365-BD3B-4A4B-8C47-A0AD661FC245}"/>
    <cellStyle name="Moneda 21 4 3" xfId="7277" xr:uid="{67F55C86-3B96-4103-9029-B2F8310BAA60}"/>
    <cellStyle name="Moneda 21 4 3 2" xfId="16454" xr:uid="{6BACB8B9-48F3-47E7-955F-2A2E875B5C7C}"/>
    <cellStyle name="Moneda 21 4 3 2 2" xfId="47501" xr:uid="{FE5285ED-751E-4C91-9801-16A7BE798AFC}"/>
    <cellStyle name="Moneda 21 4 3 3" xfId="30632" xr:uid="{9AB0C152-E4EF-48BB-AAA8-250726EEF596}"/>
    <cellStyle name="Moneda 21 4 4" xfId="20709" xr:uid="{2A66802D-5AF5-458A-8C5B-4B4CF8807567}"/>
    <cellStyle name="Moneda 21 4 4 2" xfId="51726" xr:uid="{8658731B-D401-478A-B08C-E920A9892476}"/>
    <cellStyle name="Moneda 21 4 4 3" xfId="34857" xr:uid="{04EBBDD4-EA40-4F36-9436-BDC3A3489FF0}"/>
    <cellStyle name="Moneda 21 4 5" xfId="9688" xr:uid="{31AD1DFF-4224-4BAA-A7B0-7FAC00FC1A4B}"/>
    <cellStyle name="Moneda 21 4 5 2" xfId="40740" xr:uid="{32EBE42D-AAF9-4CC1-A714-58B4631C9ADD}"/>
    <cellStyle name="Moneda 21 4 6" xfId="23871" xr:uid="{4FA10922-1A12-4105-932C-557517285185}"/>
    <cellStyle name="Moneda 21 5" xfId="1640" xr:uid="{7BA94BC3-846F-4E57-9EBA-950D0A7C1CF9}"/>
    <cellStyle name="Moneda 21 5 2" xfId="4055" xr:uid="{A8AE59F7-8F9D-4D50-A5E8-DC354B36A5E9}"/>
    <cellStyle name="Moneda 21 5 2 2" xfId="12038" xr:uid="{7A54D5C3-2D16-4C04-A4A2-A0A836A0D987}"/>
    <cellStyle name="Moneda 21 5 2 2 2" xfId="43086" xr:uid="{92041AF8-35CE-42C9-8863-8C29846E3444}"/>
    <cellStyle name="Moneda 21 5 2 3" xfId="26217" xr:uid="{E7DEE830-880A-4048-97D4-460E6C2AA40C}"/>
    <cellStyle name="Moneda 21 5 3" xfId="6469" xr:uid="{A163D02D-A5CD-4D17-B1D4-0B4811F6327A}"/>
    <cellStyle name="Moneda 21 5 3 2" xfId="15646" xr:uid="{96631226-159C-4308-826A-E67F9EE948DF}"/>
    <cellStyle name="Moneda 21 5 3 2 2" xfId="46693" xr:uid="{9CF20A8F-E8C4-450A-97A2-7E2FB17A5868}"/>
    <cellStyle name="Moneda 21 5 3 3" xfId="29824" xr:uid="{CAB0B605-95E6-4FAC-8EF4-9324F40BA532}"/>
    <cellStyle name="Moneda 21 5 4" xfId="19901" xr:uid="{5E0C2195-D4BC-49CE-AA2F-0CFDC64C2F88}"/>
    <cellStyle name="Moneda 21 5 4 2" xfId="50918" xr:uid="{FABA034C-C7D1-429F-8EC4-F849D4BD8090}"/>
    <cellStyle name="Moneda 21 5 4 3" xfId="34049" xr:uid="{1CE46C4D-5C59-40E8-A9E3-911D6A383ACA}"/>
    <cellStyle name="Moneda 21 5 5" xfId="8880" xr:uid="{EBDABA8F-A206-4249-81AA-A450B49EF176}"/>
    <cellStyle name="Moneda 21 5 5 2" xfId="39932" xr:uid="{EA9D5D35-2D44-4D1C-9506-2212DF50E190}"/>
    <cellStyle name="Moneda 21 5 6" xfId="23063" xr:uid="{1F7F1EDA-3508-4AE2-9269-3AEA2ECA9FD6}"/>
    <cellStyle name="Moneda 21 6" xfId="765" xr:uid="{30B73102-B70F-4180-830E-ED7F72AB0CC9}"/>
    <cellStyle name="Moneda 21 6 2" xfId="13782" xr:uid="{60DC52D1-B7D0-42FB-8860-6FDE0500F248}"/>
    <cellStyle name="Moneda 21 6 2 2" xfId="44830" xr:uid="{E023CFEE-BDF3-4EAA-9A19-D61C73C1A814}"/>
    <cellStyle name="Moneda 21 6 2 3" xfId="27961" xr:uid="{F1CAD775-FFC5-4D3A-92EE-2738A2DEE9E4}"/>
    <cellStyle name="Moneda 21 6 3" xfId="17390" xr:uid="{A352A2F2-1A89-4A55-A19C-DE710E8D1A06}"/>
    <cellStyle name="Moneda 21 6 3 2" xfId="48437" xr:uid="{B35B712A-6A40-415B-9357-94BCE5AF7BC7}"/>
    <cellStyle name="Moneda 21 6 3 3" xfId="31568" xr:uid="{27064253-4B1E-4E88-9919-F1D15878A08E}"/>
    <cellStyle name="Moneda 21 6 4" xfId="21645" xr:uid="{610E138A-B4D6-4A3E-8497-DD79C75E985C}"/>
    <cellStyle name="Moneda 21 6 4 2" xfId="52662" xr:uid="{D1199D38-94E4-4927-A8C7-E1693B59656D}"/>
    <cellStyle name="Moneda 21 6 4 3" xfId="35793" xr:uid="{EA18B543-A545-4D2C-BD61-3060F7B970F5}"/>
    <cellStyle name="Moneda 21 6 5" xfId="10624" xr:uid="{77E2B649-F0E7-4612-A71A-D7695B6999B0}"/>
    <cellStyle name="Moneda 21 6 5 2" xfId="41676" xr:uid="{31CB1ED5-DFC2-453E-87D7-3FA44A0B27A9}"/>
    <cellStyle name="Moneda 21 6 6" xfId="24807" xr:uid="{8BC5EE8E-5F61-4549-9ED6-D7957B2F1ED0}"/>
    <cellStyle name="Moneda 21 7" xfId="3180" xr:uid="{CB0D7A85-3061-468B-9F8A-41285E59C05B}"/>
    <cellStyle name="Moneda 21 7 2" xfId="14079" xr:uid="{07894244-8C6D-460C-A328-7C0D2598E191}"/>
    <cellStyle name="Moneda 21 7 2 2" xfId="45127" xr:uid="{22E5F9A6-60CA-4B88-A4C9-342AB17A35FB}"/>
    <cellStyle name="Moneda 21 7 2 3" xfId="28258" xr:uid="{A0BE2DCB-570D-4DEA-BB8F-5B3854CE7C70}"/>
    <cellStyle name="Moneda 21 7 3" xfId="17687" xr:uid="{DFDDE40C-2B6A-4A76-BA16-8908E501443B}"/>
    <cellStyle name="Moneda 21 7 3 2" xfId="48734" xr:uid="{FE76D8D0-7096-4A55-9DEB-183EB58B8E40}"/>
    <cellStyle name="Moneda 21 7 3 3" xfId="31865" xr:uid="{C75D5A7F-B820-4823-9250-BA4AAFC56A6F}"/>
    <cellStyle name="Moneda 21 7 4" xfId="21942" xr:uid="{2769994E-C0B2-45FA-A373-BBA5FF25430E}"/>
    <cellStyle name="Moneda 21 7 4 2" xfId="52959" xr:uid="{44206633-573A-433C-B67E-30301ED66BC6}"/>
    <cellStyle name="Moneda 21 7 4 3" xfId="36090" xr:uid="{F293E09E-E119-4870-AB45-BF7E52AD8623}"/>
    <cellStyle name="Moneda 21 7 5" xfId="10921" xr:uid="{7D59B9C1-8B05-4EF1-883A-143CBA21035B}"/>
    <cellStyle name="Moneda 21 7 5 2" xfId="41973" xr:uid="{A66E74EB-4AAE-474A-B364-AFA49E74B24E}"/>
    <cellStyle name="Moneda 21 7 6" xfId="25104" xr:uid="{E380FEB0-8C4A-488C-BE4B-BC295D9D0B79}"/>
    <cellStyle name="Moneda 21 8" xfId="5595" xr:uid="{E6F93CA2-2A0F-4FAC-9645-108EFBCC4587}"/>
    <cellStyle name="Moneda 21 8 2" xfId="11164" xr:uid="{67E32D99-0A71-4D95-A467-62C815610544}"/>
    <cellStyle name="Moneda 21 8 2 2" xfId="42212" xr:uid="{15FCE53A-9A75-4AF4-99B4-6BB69401E947}"/>
    <cellStyle name="Moneda 21 8 3" xfId="25343" xr:uid="{70B1968D-FA4E-49C5-9A80-C8108E25FFE9}"/>
    <cellStyle name="Moneda 21 9" xfId="14526" xr:uid="{E32C4AEE-F1E6-463E-B470-4D6EE3B42B5B}"/>
    <cellStyle name="Moneda 21 9 2" xfId="45574" xr:uid="{D26C6518-DA4A-4ECA-B9D2-6A55B2534312}"/>
    <cellStyle name="Moneda 21 9 3" xfId="28705" xr:uid="{8EBEA6B8-D6CB-4A22-BF2F-DF53147D3314}"/>
    <cellStyle name="Moneda 22" xfId="375" xr:uid="{FC705BF7-C31F-4E20-96A3-B7A3BD7FE1C5}"/>
    <cellStyle name="Moneda 22 10" xfId="14972" xr:uid="{5B3696A3-945F-4507-A53F-CA2210E7607C}"/>
    <cellStyle name="Moneda 22 10 2" xfId="46019" xr:uid="{C77D32F5-48C9-4805-B90F-4D417EF0FF45}"/>
    <cellStyle name="Moneda 22 10 3" xfId="29150" xr:uid="{AF09EBF8-4D8B-4297-BFBD-159AA3C1E31A}"/>
    <cellStyle name="Moneda 22 11" xfId="18188" xr:uid="{F81CCDB5-4E70-4C5B-AB24-9F324FBC5FB4}"/>
    <cellStyle name="Moneda 22 11 2" xfId="49205" xr:uid="{739F5C32-52A6-4814-8412-FD08BEAF193C}"/>
    <cellStyle name="Moneda 22 11 3" xfId="32336" xr:uid="{C2E2CA4F-5AEF-4371-AA0B-1879332C2F39}"/>
    <cellStyle name="Moneda 22 12" xfId="18488" xr:uid="{C5D8C996-7215-4E7E-B24E-F2B06E116F5B}"/>
    <cellStyle name="Moneda 22 12 2" xfId="49505" xr:uid="{9F46EA90-D26B-43FB-A195-18BA418CFE0F}"/>
    <cellStyle name="Moneda 22 12 3" xfId="32636" xr:uid="{59F1E373-6C88-4EB4-B307-6BB531FB0386}"/>
    <cellStyle name="Moneda 22 13" xfId="18788" xr:uid="{3154EA42-16E2-4DB0-8643-B3BD5FA9AB60}"/>
    <cellStyle name="Moneda 22 13 2" xfId="49805" xr:uid="{2A696B94-A434-45EA-BDE2-895C697FA76A}"/>
    <cellStyle name="Moneda 22 13 3" xfId="32936" xr:uid="{C42B3AEC-FBD1-4A1F-A47F-F7F72781C711}"/>
    <cellStyle name="Moneda 22 14" xfId="19227" xr:uid="{DC49CABA-853C-4375-8927-6E796DD8D1B0}"/>
    <cellStyle name="Moneda 22 14 2" xfId="50244" xr:uid="{229F7EE5-E3A7-4A13-A283-C0D8EA707BDB}"/>
    <cellStyle name="Moneda 22 14 3" xfId="33375" xr:uid="{9FFFA118-29DE-4CC3-8C65-A4F59DA3FF35}"/>
    <cellStyle name="Moneda 22 15" xfId="8206" xr:uid="{0A1DCD47-5FD4-4A06-AD00-7FF174563076}"/>
    <cellStyle name="Moneda 22 15 2" xfId="53409" xr:uid="{208C8B0D-0874-4035-89EF-36EBB6A59B96}"/>
    <cellStyle name="Moneda 22 15 3" xfId="36540" xr:uid="{AE1DA902-DD21-4C62-B44C-43342BDD7A49}"/>
    <cellStyle name="Moneda 22 16" xfId="36845" xr:uid="{042D0FC1-A935-4ED3-8B59-A62E72BD4772}"/>
    <cellStyle name="Moneda 22 16 2" xfId="53714" xr:uid="{8754002C-540F-42BD-8181-CD265866A34C}"/>
    <cellStyle name="Moneda 22 17" xfId="37155" xr:uid="{10D9405F-94C8-4E2F-BC74-64522C8A8FD2}"/>
    <cellStyle name="Moneda 22 17 2" xfId="54024" xr:uid="{6C554E4D-F4B5-4269-ACF4-134228D1241D}"/>
    <cellStyle name="Moneda 22 18" xfId="37458" xr:uid="{47494F64-9C90-4E06-B99A-05991E537594}"/>
    <cellStyle name="Moneda 22 18 2" xfId="54327" xr:uid="{A830992B-44F2-4D6B-8BC6-405EF62628C0}"/>
    <cellStyle name="Moneda 22 19" xfId="37758" xr:uid="{4992EBCB-E589-489D-9D7E-095DFCDE3939}"/>
    <cellStyle name="Moneda 22 19 2" xfId="54627" xr:uid="{1ADA51B1-406A-4E25-9BFB-9984D2439407}"/>
    <cellStyle name="Moneda 22 2" xfId="678" xr:uid="{D9BD9A10-E5F3-48B8-9E42-2A8E627E5F36}"/>
    <cellStyle name="Moneda 22 2 2" xfId="2950" xr:uid="{6A8D9D14-EDD9-4DE8-91E8-8A08543F7D67}"/>
    <cellStyle name="Moneda 22 2 2 2" xfId="5365" xr:uid="{4021996F-C57F-45C9-B748-D375E0187BB6}"/>
    <cellStyle name="Moneda 22 2 2 2 2" xfId="13348" xr:uid="{7256BE53-3E27-419F-B526-469FA0F02C43}"/>
    <cellStyle name="Moneda 22 2 2 2 2 2" xfId="44396" xr:uid="{8C0C51E0-09AC-4057-977C-BBD4881BE1DD}"/>
    <cellStyle name="Moneda 22 2 2 2 3" xfId="27527" xr:uid="{C18FFAAE-00CF-4874-B927-12FE09000945}"/>
    <cellStyle name="Moneda 22 2 2 3" xfId="7779" xr:uid="{97F147F5-016A-4093-94B1-6E3FA1CAA433}"/>
    <cellStyle name="Moneda 22 2 2 3 2" xfId="16956" xr:uid="{7EC05ADC-F5D0-441C-B9B9-F94DBE806DF4}"/>
    <cellStyle name="Moneda 22 2 2 3 2 2" xfId="48003" xr:uid="{3D09BC44-5AA5-41DE-A08B-6E7ACB68B188}"/>
    <cellStyle name="Moneda 22 2 2 3 3" xfId="31134" xr:uid="{07A2DBC8-94FA-46A9-AD9F-552846B391FC}"/>
    <cellStyle name="Moneda 22 2 2 4" xfId="21211" xr:uid="{276B1655-6DF5-4D14-B39F-C1A0D1611801}"/>
    <cellStyle name="Moneda 22 2 2 4 2" xfId="52228" xr:uid="{7B47A8D8-FA18-496F-972C-C04250A30704}"/>
    <cellStyle name="Moneda 22 2 2 4 3" xfId="35359" xr:uid="{44586CF0-B9E0-4E06-AC29-BA897035299C}"/>
    <cellStyle name="Moneda 22 2 2 5" xfId="10190" xr:uid="{FE8504D2-473A-4FAA-8319-FE8CE24AD0D9}"/>
    <cellStyle name="Moneda 22 2 2 5 2" xfId="41242" xr:uid="{B076C578-F322-4118-906F-6EA56C9FC2CB}"/>
    <cellStyle name="Moneda 22 2 2 6" xfId="24373" xr:uid="{0FFA0D47-4852-48A8-A78A-6D7A441D1E67}"/>
    <cellStyle name="Moneda 22 2 3" xfId="1993" xr:uid="{90193441-97E5-4354-B8C6-AEF642FF4363}"/>
    <cellStyle name="Moneda 22 2 3 2" xfId="4408" xr:uid="{79807EAE-235A-43F6-BD2B-C30206F7FBFA}"/>
    <cellStyle name="Moneda 22 2 3 2 2" xfId="12391" xr:uid="{C93A4CEA-D236-409A-B98F-4B4C179D9915}"/>
    <cellStyle name="Moneda 22 2 3 2 2 2" xfId="43439" xr:uid="{5AABBFB7-CC32-4B99-9C47-8562B55838BB}"/>
    <cellStyle name="Moneda 22 2 3 2 3" xfId="26570" xr:uid="{4ADD1B1A-C1F7-490E-86DD-3BDA6C707C7B}"/>
    <cellStyle name="Moneda 22 2 3 3" xfId="6822" xr:uid="{725C4094-1435-4014-9EB6-77C0E6DDD086}"/>
    <cellStyle name="Moneda 22 2 3 3 2" xfId="15999" xr:uid="{A34E03FE-0F0F-4875-B080-C869F2CA5F82}"/>
    <cellStyle name="Moneda 22 2 3 3 2 2" xfId="47046" xr:uid="{9D1608AA-C82A-4F44-AD52-6098D806159C}"/>
    <cellStyle name="Moneda 22 2 3 3 3" xfId="30177" xr:uid="{3CC44CE4-416D-49EF-9B83-1B7989A035CF}"/>
    <cellStyle name="Moneda 22 2 3 4" xfId="20254" xr:uid="{8030A0E5-F546-42A9-B990-417DBBA504E7}"/>
    <cellStyle name="Moneda 22 2 3 4 2" xfId="51271" xr:uid="{E1733A16-6611-4F09-9491-883986A443AA}"/>
    <cellStyle name="Moneda 22 2 3 4 3" xfId="34402" xr:uid="{CDD5D868-9E1E-4FCD-85B6-56D9B99B746C}"/>
    <cellStyle name="Moneda 22 2 3 5" xfId="9233" xr:uid="{6A57646D-BF26-4418-9DDA-F62579BD0284}"/>
    <cellStyle name="Moneda 22 2 3 5 2" xfId="40285" xr:uid="{D4D589C2-2D27-44F1-A0AA-710207607CD2}"/>
    <cellStyle name="Moneda 22 2 3 6" xfId="23416" xr:uid="{625CF8D3-1779-4BC5-916C-43F1A5EA8D3C}"/>
    <cellStyle name="Moneda 22 2 4" xfId="1267" xr:uid="{C80B65A6-14BA-49C7-B94C-F2892553FC31}"/>
    <cellStyle name="Moneda 22 2 4 2" xfId="11666" xr:uid="{E09A58A4-F84A-42F7-83BC-A2526C18AD20}"/>
    <cellStyle name="Moneda 22 2 4 2 2" xfId="42714" xr:uid="{6D23C9EE-D91B-46BB-9CC5-DE8BE8CBEF21}"/>
    <cellStyle name="Moneda 22 2 4 3" xfId="25845" xr:uid="{AE59205C-BEBC-4EDD-BA1F-9051ECF11180}"/>
    <cellStyle name="Moneda 22 2 5" xfId="3682" xr:uid="{2CB64700-E98A-4E14-87A4-DAA5CE4368AC}"/>
    <cellStyle name="Moneda 22 2 5 2" xfId="15274" xr:uid="{F49517AA-01D7-4FCA-B25D-998D869686DF}"/>
    <cellStyle name="Moneda 22 2 5 2 2" xfId="46321" xr:uid="{41B254B6-8352-4AD6-AEA6-1E759B7B272F}"/>
    <cellStyle name="Moneda 22 2 5 3" xfId="29452" xr:uid="{76B66876-223B-4A32-9729-26E611E26082}"/>
    <cellStyle name="Moneda 22 2 6" xfId="6097" xr:uid="{94E977AE-F943-4F86-B290-D1B4BCCDD826}"/>
    <cellStyle name="Moneda 22 2 6 2" xfId="19529" xr:uid="{485F62EE-5484-49AF-A1B5-1D980EA2168C}"/>
    <cellStyle name="Moneda 22 2 6 2 2" xfId="50546" xr:uid="{FF80ED44-BB9B-4B10-BA8D-D93365A6A06B}"/>
    <cellStyle name="Moneda 22 2 6 3" xfId="33677" xr:uid="{6A9D5640-FF11-448E-8746-ADB40588AECD}"/>
    <cellStyle name="Moneda 22 2 7" xfId="8508" xr:uid="{FAE8F1AE-DC93-4E66-BF8E-A193B784BD40}"/>
    <cellStyle name="Moneda 22 2 7 2" xfId="39560" xr:uid="{8A56F91A-FF50-4041-AFBE-590D4C6D5414}"/>
    <cellStyle name="Moneda 22 2 8" xfId="22691" xr:uid="{C43B4919-D206-4D70-9362-5AEBE80C88D2}"/>
    <cellStyle name="Moneda 22 20" xfId="38060" xr:uid="{7862147B-2CBA-44A7-84A4-C9E63190AE90}"/>
    <cellStyle name="Moneda 22 20 2" xfId="54929" xr:uid="{8F328EBA-F7B8-4D5A-87FB-52BD4BB7DEF5}"/>
    <cellStyle name="Moneda 22 21" xfId="38362" xr:uid="{47CC2C9D-8505-4FD5-9530-529BE73D8487}"/>
    <cellStyle name="Moneda 22 21 2" xfId="55231" xr:uid="{429949C1-9965-4647-8003-FD571446F0C4}"/>
    <cellStyle name="Moneda 22 22" xfId="38662" xr:uid="{E26E1751-BD0B-4A22-B1B4-E99F56375B61}"/>
    <cellStyle name="Moneda 22 22 2" xfId="55531" xr:uid="{FA56797A-86DE-47B3-98AF-8E2F37A7CD6B}"/>
    <cellStyle name="Moneda 22 23" xfId="38962" xr:uid="{A83B0B93-A95D-4697-B60E-62D0FF49710E}"/>
    <cellStyle name="Moneda 22 23 2" xfId="55831" xr:uid="{640BC6CB-7DFF-4C03-A9CE-68E5BFDC1D51}"/>
    <cellStyle name="Moneda 22 24" xfId="39258" xr:uid="{DE8D827E-5175-4CE2-9CFA-C165491E68E2}"/>
    <cellStyle name="Moneda 22 25" xfId="22389" xr:uid="{2D17E5F6-4A07-4BD8-B0CA-4C3A0FC4CDB2}"/>
    <cellStyle name="Moneda 22 3" xfId="2318" xr:uid="{2B3010FE-DC83-4F5F-8DA3-907DE66F800C}"/>
    <cellStyle name="Moneda 22 3 2" xfId="4733" xr:uid="{BF131EB4-6F57-4727-966D-94B7B6EFEBCA}"/>
    <cellStyle name="Moneda 22 3 2 2" xfId="12716" xr:uid="{686D4D79-E5DF-4A55-9B0C-E7A250CA0731}"/>
    <cellStyle name="Moneda 22 3 2 2 2" xfId="43764" xr:uid="{D450A88E-DF9C-431A-AABB-1051A56998A0}"/>
    <cellStyle name="Moneda 22 3 2 3" xfId="26895" xr:uid="{DEF4D799-67AF-46BA-9A7F-BD57EFDE1728}"/>
    <cellStyle name="Moneda 22 3 3" xfId="7147" xr:uid="{F4613062-19B1-4226-9167-CC631DFC9159}"/>
    <cellStyle name="Moneda 22 3 3 2" xfId="16324" xr:uid="{9DBEBBA1-61F4-4696-ADF7-D8AD0E6D864C}"/>
    <cellStyle name="Moneda 22 3 3 2 2" xfId="47371" xr:uid="{9EB160AC-7ACC-4378-8FC1-C292CD28998E}"/>
    <cellStyle name="Moneda 22 3 3 3" xfId="30502" xr:uid="{5DB1B7F0-FA54-49AA-A2E6-42C33250D0CC}"/>
    <cellStyle name="Moneda 22 3 4" xfId="20579" xr:uid="{4230281C-C0C9-48E7-BE3E-5440C4F3694C}"/>
    <cellStyle name="Moneda 22 3 4 2" xfId="51596" xr:uid="{4413C2D7-63C9-4A30-A2CB-DC346A06D795}"/>
    <cellStyle name="Moneda 22 3 4 3" xfId="34727" xr:uid="{569C6DB5-0148-49A4-9AAD-5AFC4AD651D2}"/>
    <cellStyle name="Moneda 22 3 5" xfId="9558" xr:uid="{94B0F4E8-BE8E-40B2-8121-482E028D9A48}"/>
    <cellStyle name="Moneda 22 3 5 2" xfId="40610" xr:uid="{19969079-BE9C-4052-B9F5-5D64EDB479C4}"/>
    <cellStyle name="Moneda 22 3 6" xfId="23741" xr:uid="{1EFF091A-FC77-49BE-9126-E605440D6EE1}"/>
    <cellStyle name="Moneda 22 4" xfId="2648" xr:uid="{E7A794F5-ABD8-4296-8BA8-78CC387CAE35}"/>
    <cellStyle name="Moneda 22 4 2" xfId="5063" xr:uid="{13DAAD7B-9D87-4016-8A9A-491C4D5B0FD3}"/>
    <cellStyle name="Moneda 22 4 2 2" xfId="13046" xr:uid="{A0F69181-005B-48A8-AB74-BB2F6768C60A}"/>
    <cellStyle name="Moneda 22 4 2 2 2" xfId="44094" xr:uid="{C41F198E-103A-4BD5-8045-727F0414C3E6}"/>
    <cellStyle name="Moneda 22 4 2 3" xfId="27225" xr:uid="{0923D5CE-3EF2-4303-8820-D1D1597557D0}"/>
    <cellStyle name="Moneda 22 4 3" xfId="7477" xr:uid="{CCE14988-2E41-4664-8110-DAF68CE2AC69}"/>
    <cellStyle name="Moneda 22 4 3 2" xfId="16654" xr:uid="{76AE783C-D5CE-4081-946C-55E91626DE39}"/>
    <cellStyle name="Moneda 22 4 3 2 2" xfId="47701" xr:uid="{E579F8E4-A806-4E9F-88B1-33ECE8615A9A}"/>
    <cellStyle name="Moneda 22 4 3 3" xfId="30832" xr:uid="{FB5D3AD3-D5B1-4B19-8144-B32F19399051}"/>
    <cellStyle name="Moneda 22 4 4" xfId="20909" xr:uid="{241E505C-E37A-423E-8EFC-3F6AF3B0D9FE}"/>
    <cellStyle name="Moneda 22 4 4 2" xfId="51926" xr:uid="{3D0AE640-D7ED-4FEF-841C-1DF6163B80A7}"/>
    <cellStyle name="Moneda 22 4 4 3" xfId="35057" xr:uid="{01173408-1DE7-4395-BBF2-3E3635EDE7AD}"/>
    <cellStyle name="Moneda 22 4 5" xfId="9888" xr:uid="{976E1681-A111-4D5E-B213-174CD0821FF5}"/>
    <cellStyle name="Moneda 22 4 5 2" xfId="40940" xr:uid="{7C705D7E-AFCA-42F7-91B1-BEB695AA0A6F}"/>
    <cellStyle name="Moneda 22 4 6" xfId="24071" xr:uid="{27BCCE1B-B3AA-4467-AFE7-2DA0B851B429}"/>
    <cellStyle name="Moneda 22 5" xfId="1664" xr:uid="{D4FD425C-FC21-465D-BE72-4F5661D8357B}"/>
    <cellStyle name="Moneda 22 5 2" xfId="4079" xr:uid="{AB3A1CD2-D0D5-44C7-AFDB-9E69C9AD4200}"/>
    <cellStyle name="Moneda 22 5 2 2" xfId="12062" xr:uid="{12BB0423-60C6-47AD-AEF3-158488D392C0}"/>
    <cellStyle name="Moneda 22 5 2 2 2" xfId="43110" xr:uid="{378A96A0-7D2D-4BA8-8755-76F6106ADBBE}"/>
    <cellStyle name="Moneda 22 5 2 3" xfId="26241" xr:uid="{CB7FF833-644D-48AC-9969-08FAF71B267C}"/>
    <cellStyle name="Moneda 22 5 3" xfId="6493" xr:uid="{CD8ADA66-D504-48E9-8CDD-20FE0799DD1D}"/>
    <cellStyle name="Moneda 22 5 3 2" xfId="15670" xr:uid="{4EB8F11E-602A-4899-98B1-675B58D160B0}"/>
    <cellStyle name="Moneda 22 5 3 2 2" xfId="46717" xr:uid="{2A0731D4-05D2-4958-8A02-6907038F51AC}"/>
    <cellStyle name="Moneda 22 5 3 3" xfId="29848" xr:uid="{1F645EE7-A64B-4DCE-B26D-FCBE140F5EA9}"/>
    <cellStyle name="Moneda 22 5 4" xfId="19925" xr:uid="{9A66F5AD-C6CB-4FEB-9B39-B42A7BB2F2DD}"/>
    <cellStyle name="Moneda 22 5 4 2" xfId="50942" xr:uid="{A5E787DF-CFD7-429F-88CC-CFBD17BBE5FF}"/>
    <cellStyle name="Moneda 22 5 4 3" xfId="34073" xr:uid="{F930193C-7499-412F-96DD-1B1021D43B31}"/>
    <cellStyle name="Moneda 22 5 5" xfId="8904" xr:uid="{6A6D639E-9584-4F58-AAC9-82C96E7CF92C}"/>
    <cellStyle name="Moneda 22 5 5 2" xfId="39956" xr:uid="{BF370AC6-7985-494B-8C77-25EAC06EA5E3}"/>
    <cellStyle name="Moneda 22 5 6" xfId="23087" xr:uid="{20C050DD-7782-47C2-A919-F88E6DECCC52}"/>
    <cellStyle name="Moneda 22 6" xfId="965" xr:uid="{BC09E225-771D-4401-B3E9-84D5BE5911D1}"/>
    <cellStyle name="Moneda 22 6 2" xfId="13783" xr:uid="{21C15799-EE95-4611-B1C9-0A0113D94DEB}"/>
    <cellStyle name="Moneda 22 6 2 2" xfId="44831" xr:uid="{047CD86B-B756-4DAE-9F0F-F56D4E4357B1}"/>
    <cellStyle name="Moneda 22 6 2 3" xfId="27962" xr:uid="{C847088E-9B32-4AFE-9E74-5BC3B51B690F}"/>
    <cellStyle name="Moneda 22 6 3" xfId="17391" xr:uid="{8ECC7E3E-8ECE-49CC-B53F-4184E7181BF5}"/>
    <cellStyle name="Moneda 22 6 3 2" xfId="48438" xr:uid="{04371371-257E-4306-A57E-E54245D9AAB2}"/>
    <cellStyle name="Moneda 22 6 3 3" xfId="31569" xr:uid="{A3F3B612-1399-4C44-9703-188F3FEA5393}"/>
    <cellStyle name="Moneda 22 6 4" xfId="21646" xr:uid="{9667955B-C2DC-4C5C-94B9-EF9AC154BE25}"/>
    <cellStyle name="Moneda 22 6 4 2" xfId="52663" xr:uid="{C45F3485-E097-46F0-8233-885CA5DD8C22}"/>
    <cellStyle name="Moneda 22 6 4 3" xfId="35794" xr:uid="{C922F31A-3098-467F-A22D-1ACC6A534806}"/>
    <cellStyle name="Moneda 22 6 5" xfId="10625" xr:uid="{B85C2014-C770-4253-895C-729953F57E5A}"/>
    <cellStyle name="Moneda 22 6 5 2" xfId="41677" xr:uid="{0AB168E5-EB94-405C-9318-9D5A5E0A1DD7}"/>
    <cellStyle name="Moneda 22 6 6" xfId="24808" xr:uid="{CA552714-C062-4800-9EBC-FD1149F18623}"/>
    <cellStyle name="Moneda 22 7" xfId="3380" xr:uid="{B61EB687-2B09-41E1-8616-08F991CE6C34}"/>
    <cellStyle name="Moneda 22 7 2" xfId="14080" xr:uid="{77B37995-809E-43FE-A3B6-313226B688DC}"/>
    <cellStyle name="Moneda 22 7 2 2" xfId="45128" xr:uid="{7DDB0330-3C0D-41EB-B686-7D42BEFB7BE7}"/>
    <cellStyle name="Moneda 22 7 2 3" xfId="28259" xr:uid="{FE50F41A-9D70-4234-B744-9919CD253714}"/>
    <cellStyle name="Moneda 22 7 3" xfId="17688" xr:uid="{A2A320D4-74F0-472F-80A6-2F8190E63C34}"/>
    <cellStyle name="Moneda 22 7 3 2" xfId="48735" xr:uid="{5573F138-75C1-4D06-B88C-5276BF58E985}"/>
    <cellStyle name="Moneda 22 7 3 3" xfId="31866" xr:uid="{F4748F6A-9044-4DC0-BC58-364502F0FAA8}"/>
    <cellStyle name="Moneda 22 7 4" xfId="21943" xr:uid="{EA036CC7-47F3-4FCE-A4CF-ADA62EF2EA5F}"/>
    <cellStyle name="Moneda 22 7 4 2" xfId="52960" xr:uid="{8508B050-F1BA-4546-8A8D-050D93FF7E8C}"/>
    <cellStyle name="Moneda 22 7 4 3" xfId="36091" xr:uid="{3DB02ABD-DB5E-4335-99B0-AFA21BFD574A}"/>
    <cellStyle name="Moneda 22 7 5" xfId="10922" xr:uid="{F26C685D-4CDE-4FF1-A2EF-0839C8F7EC67}"/>
    <cellStyle name="Moneda 22 7 5 2" xfId="41974" xr:uid="{04DF231A-ABCA-4F50-9D90-5DAE2653C685}"/>
    <cellStyle name="Moneda 22 7 6" xfId="25105" xr:uid="{FA9F3FF1-7091-4B5C-A0AC-CEAC84413BBE}"/>
    <cellStyle name="Moneda 22 8" xfId="5795" xr:uid="{4AB18B92-37AF-4D1F-B168-21B36510A019}"/>
    <cellStyle name="Moneda 22 8 2" xfId="11364" xr:uid="{AEEEE4BC-AD18-4808-AE04-F4C376D5A868}"/>
    <cellStyle name="Moneda 22 8 2 2" xfId="42412" xr:uid="{AC191EB3-244B-4E24-9D1C-E6942E2CD91F}"/>
    <cellStyle name="Moneda 22 8 3" xfId="25543" xr:uid="{56A12445-44A6-4471-AE99-0773975C9C45}"/>
    <cellStyle name="Moneda 22 9" xfId="14527" xr:uid="{5D3E7273-46A7-4650-BF2D-F5D1C0B5EF04}"/>
    <cellStyle name="Moneda 22 9 2" xfId="45575" xr:uid="{A1490166-1264-47A9-9FFE-B583ECD97650}"/>
    <cellStyle name="Moneda 22 9 3" xfId="28706" xr:uid="{98CA343D-BBA2-408F-8B91-A0D296CD573F}"/>
    <cellStyle name="Moneda 23" xfId="418" xr:uid="{BD0D1F7E-6008-424B-992E-D6E2AA473CCB}"/>
    <cellStyle name="Moneda 23 10" xfId="15014" xr:uid="{712BBF3E-ECF5-4D69-B314-51B7D91F086F}"/>
    <cellStyle name="Moneda 23 10 2" xfId="46061" xr:uid="{7ACAEFC3-CB25-4F2A-B22F-A92581CD7C99}"/>
    <cellStyle name="Moneda 23 10 3" xfId="29192" xr:uid="{097CF929-40DA-4AF6-9CC4-2FAB3AD10553}"/>
    <cellStyle name="Moneda 23 11" xfId="18189" xr:uid="{54DBC33E-6DE0-4761-A321-3DBCA256596C}"/>
    <cellStyle name="Moneda 23 11 2" xfId="49206" xr:uid="{2C29162D-8A14-47B1-94AB-038AA2129594}"/>
    <cellStyle name="Moneda 23 11 3" xfId="32337" xr:uid="{0957E312-DAA0-42FA-9C61-9B334E851388}"/>
    <cellStyle name="Moneda 23 12" xfId="18489" xr:uid="{CB5DA8D3-E3D0-4D0B-8A84-381E1E38F8E5}"/>
    <cellStyle name="Moneda 23 12 2" xfId="49506" xr:uid="{B246CD42-E70E-4BD8-B99E-83214ECE2C00}"/>
    <cellStyle name="Moneda 23 12 3" xfId="32637" xr:uid="{414DBDD6-4321-49BB-8B62-77F8AE3325A4}"/>
    <cellStyle name="Moneda 23 13" xfId="18789" xr:uid="{A3BC4E6F-04B7-45D5-ABE8-B0FB3EEC3A99}"/>
    <cellStyle name="Moneda 23 13 2" xfId="49806" xr:uid="{BFEA4426-DED8-4B14-8E67-A45B54C460DD}"/>
    <cellStyle name="Moneda 23 13 3" xfId="32937" xr:uid="{042EE4C7-3435-484D-A526-74995181CFE1}"/>
    <cellStyle name="Moneda 23 14" xfId="19269" xr:uid="{698D5AA6-FD4E-4825-A3CB-3B9DDD8302BA}"/>
    <cellStyle name="Moneda 23 14 2" xfId="50286" xr:uid="{ABCD30D2-E4F8-4477-B03D-07C6DDE8130B}"/>
    <cellStyle name="Moneda 23 14 3" xfId="33417" xr:uid="{B948BE56-AE4B-4646-BCDC-E55DF41D6058}"/>
    <cellStyle name="Moneda 23 15" xfId="8248" xr:uid="{0ACF288C-84C6-4171-AF6A-B3B65A931E48}"/>
    <cellStyle name="Moneda 23 15 2" xfId="53410" xr:uid="{9D9C3BD0-3C26-4232-999C-687A7E7BEC55}"/>
    <cellStyle name="Moneda 23 15 3" xfId="36541" xr:uid="{46F5D889-F842-475A-9637-9A6C35BB4A93}"/>
    <cellStyle name="Moneda 23 16" xfId="36846" xr:uid="{49C0734B-7F94-4221-BA37-0A8D3EEE9FCB}"/>
    <cellStyle name="Moneda 23 16 2" xfId="53715" xr:uid="{240292A8-F28F-4298-85A0-36D96AA4F316}"/>
    <cellStyle name="Moneda 23 17" xfId="37156" xr:uid="{1E09B16D-F35D-4A89-9C1F-A010A01DD362}"/>
    <cellStyle name="Moneda 23 17 2" xfId="54025" xr:uid="{1D2D4575-3EC1-4536-8645-9239B9C6E556}"/>
    <cellStyle name="Moneda 23 18" xfId="37459" xr:uid="{21D52312-290E-49E6-8DFD-F6626DAED4B5}"/>
    <cellStyle name="Moneda 23 18 2" xfId="54328" xr:uid="{87DCF31D-88B3-49C5-AFD7-174276EE769A}"/>
    <cellStyle name="Moneda 23 19" xfId="37759" xr:uid="{0C3983E7-8802-4BCE-BC27-792B6CB37AAB}"/>
    <cellStyle name="Moneda 23 19 2" xfId="54628" xr:uid="{09F26186-45FA-4366-8057-2E44DB0D5BCE}"/>
    <cellStyle name="Moneda 23 2" xfId="679" xr:uid="{C248FBF3-5FE0-4B4F-A2A9-F7CF5371CB86}"/>
    <cellStyle name="Moneda 23 2 2" xfId="2951" xr:uid="{70D5CEE8-85A6-4A53-9188-D03D45BC81B4}"/>
    <cellStyle name="Moneda 23 2 2 2" xfId="5366" xr:uid="{D442ADE9-C374-4D38-89CD-1E424262F36E}"/>
    <cellStyle name="Moneda 23 2 2 2 2" xfId="13349" xr:uid="{95E5A0B8-E9AC-4413-B25F-A45262ADA945}"/>
    <cellStyle name="Moneda 23 2 2 2 2 2" xfId="44397" xr:uid="{A85681C7-67AD-4B0B-BC2E-7F4921608DEA}"/>
    <cellStyle name="Moneda 23 2 2 2 3" xfId="27528" xr:uid="{976BE53B-3B3C-4B09-B44D-7F1869E04824}"/>
    <cellStyle name="Moneda 23 2 2 3" xfId="7780" xr:uid="{9B6AEB71-860D-4D05-81BF-4322E2C592E8}"/>
    <cellStyle name="Moneda 23 2 2 3 2" xfId="16957" xr:uid="{D20A22E4-7FC9-41E2-BE9C-3C93F8F97860}"/>
    <cellStyle name="Moneda 23 2 2 3 2 2" xfId="48004" xr:uid="{7CB708EC-E1C1-4A86-9159-B1330AD5E3E5}"/>
    <cellStyle name="Moneda 23 2 2 3 3" xfId="31135" xr:uid="{0DB1B640-9395-436C-A826-5464EBFB2516}"/>
    <cellStyle name="Moneda 23 2 2 4" xfId="21212" xr:uid="{477E1728-A4EA-4090-8E3D-683F9E29C8C8}"/>
    <cellStyle name="Moneda 23 2 2 4 2" xfId="52229" xr:uid="{EDE9FD01-2C79-45E9-A16C-A580FD1654C4}"/>
    <cellStyle name="Moneda 23 2 2 4 3" xfId="35360" xr:uid="{951629A9-582D-4638-B9D5-8ABE99852A6A}"/>
    <cellStyle name="Moneda 23 2 2 5" xfId="10191" xr:uid="{550C30BB-695D-482D-8462-B2A40F5AE647}"/>
    <cellStyle name="Moneda 23 2 2 5 2" xfId="41243" xr:uid="{ABC66C4F-F3AB-4455-9211-5FF7BE0C4039}"/>
    <cellStyle name="Moneda 23 2 2 6" xfId="24374" xr:uid="{0034DFA1-D7B4-4990-B50F-7C60EE18EFED}"/>
    <cellStyle name="Moneda 23 2 3" xfId="2035" xr:uid="{A9ABF196-D6D1-4AED-A76B-4B94D7A66872}"/>
    <cellStyle name="Moneda 23 2 3 2" xfId="4450" xr:uid="{05BD8637-5EDF-449A-8313-75E9F3DA3AF6}"/>
    <cellStyle name="Moneda 23 2 3 2 2" xfId="12433" xr:uid="{50C4A44C-5759-41CF-AC71-193D2B9BF259}"/>
    <cellStyle name="Moneda 23 2 3 2 2 2" xfId="43481" xr:uid="{19BC715B-ADCA-476C-B3E9-6CDB4783CA34}"/>
    <cellStyle name="Moneda 23 2 3 2 3" xfId="26612" xr:uid="{F67BA33A-C930-4316-BE46-605EE8AADF13}"/>
    <cellStyle name="Moneda 23 2 3 3" xfId="6864" xr:uid="{D6FEC762-4D5D-4EEB-9CD8-9E3DDDFD8B64}"/>
    <cellStyle name="Moneda 23 2 3 3 2" xfId="16041" xr:uid="{6AFAEA19-9E73-4669-87DC-E52E3D59FAFF}"/>
    <cellStyle name="Moneda 23 2 3 3 2 2" xfId="47088" xr:uid="{E35CCDEF-EF8C-4219-9884-74C1A2A66247}"/>
    <cellStyle name="Moneda 23 2 3 3 3" xfId="30219" xr:uid="{08E85DFA-26D9-4DBA-A46F-97E33B4BA04C}"/>
    <cellStyle name="Moneda 23 2 3 4" xfId="20296" xr:uid="{DCE39D94-C6E6-4332-A262-653F71B3B336}"/>
    <cellStyle name="Moneda 23 2 3 4 2" xfId="51313" xr:uid="{86DA3B9A-3F3C-43D2-98BE-735BB2982A76}"/>
    <cellStyle name="Moneda 23 2 3 4 3" xfId="34444" xr:uid="{0629D736-2092-4974-ABAA-C95F750C4100}"/>
    <cellStyle name="Moneda 23 2 3 5" xfId="9275" xr:uid="{5FD84B69-8E8F-4CAB-9E3A-E5C9997BFD4F}"/>
    <cellStyle name="Moneda 23 2 3 5 2" xfId="40327" xr:uid="{0F0BAB23-9FA7-417B-94DC-C067474DFA0D}"/>
    <cellStyle name="Moneda 23 2 3 6" xfId="23458" xr:uid="{97AF62CE-16A8-4270-B079-165E3518301A}"/>
    <cellStyle name="Moneda 23 2 4" xfId="1268" xr:uid="{E1D48B91-F21A-4481-98A8-162388A8F782}"/>
    <cellStyle name="Moneda 23 2 4 2" xfId="11667" xr:uid="{237306C2-9EC5-457C-80E7-F7E1AC7913E5}"/>
    <cellStyle name="Moneda 23 2 4 2 2" xfId="42715" xr:uid="{B7E11272-87B7-47F5-BEFB-0AA90203F448}"/>
    <cellStyle name="Moneda 23 2 4 3" xfId="25846" xr:uid="{70541EC1-9EA3-4C5D-8D07-9A753608754E}"/>
    <cellStyle name="Moneda 23 2 5" xfId="3683" xr:uid="{5757DD59-2501-4B49-8AF9-61A6193E98F8}"/>
    <cellStyle name="Moneda 23 2 5 2" xfId="15275" xr:uid="{D4647C2E-3771-442C-9DFE-437DA7C9C5C7}"/>
    <cellStyle name="Moneda 23 2 5 2 2" xfId="46322" xr:uid="{116D7120-79ED-489A-AE58-CDE1BD55029A}"/>
    <cellStyle name="Moneda 23 2 5 3" xfId="29453" xr:uid="{39707F3E-4FBB-41B3-8D12-3A62F102D846}"/>
    <cellStyle name="Moneda 23 2 6" xfId="6098" xr:uid="{11E595FA-D545-4373-A92C-97356AAEB819}"/>
    <cellStyle name="Moneda 23 2 6 2" xfId="19530" xr:uid="{66A890D2-563F-48AA-A0BF-1218F3F56931}"/>
    <cellStyle name="Moneda 23 2 6 2 2" xfId="50547" xr:uid="{F7589A57-AFF3-4008-94F9-679BE705E23F}"/>
    <cellStyle name="Moneda 23 2 6 3" xfId="33678" xr:uid="{B04E1ADA-2CC6-44F1-99B7-10FFC885AD6D}"/>
    <cellStyle name="Moneda 23 2 7" xfId="8509" xr:uid="{2CFDA474-AA50-47CD-88FC-0D45BE16D8C5}"/>
    <cellStyle name="Moneda 23 2 7 2" xfId="39561" xr:uid="{02450A80-F078-4612-9133-5EB40E82B929}"/>
    <cellStyle name="Moneda 23 2 8" xfId="22692" xr:uid="{0D5CFC14-B9B3-4806-9249-EB693FF4E258}"/>
    <cellStyle name="Moneda 23 20" xfId="38061" xr:uid="{FE7C8C43-2566-4D04-B2F6-73EFF1972D36}"/>
    <cellStyle name="Moneda 23 20 2" xfId="54930" xr:uid="{3653149A-148D-4F7B-8092-0A310ED84967}"/>
    <cellStyle name="Moneda 23 21" xfId="38363" xr:uid="{9758D5C7-383E-426C-B66C-808B9595E8D5}"/>
    <cellStyle name="Moneda 23 21 2" xfId="55232" xr:uid="{6A24C13F-75E4-486F-9E75-58F9610AD0C4}"/>
    <cellStyle name="Moneda 23 22" xfId="38663" xr:uid="{CEDF6EAB-C7D8-4FA5-8D84-BFE91CC17F97}"/>
    <cellStyle name="Moneda 23 22 2" xfId="55532" xr:uid="{FEAB4044-2EAE-45DF-8BF8-E3CB79DA185E}"/>
    <cellStyle name="Moneda 23 23" xfId="38963" xr:uid="{98D8023B-362A-4F39-8BCA-7D82EA6D50FB}"/>
    <cellStyle name="Moneda 23 23 2" xfId="55832" xr:uid="{DDBAA893-70FF-427D-930C-4A7413706D94}"/>
    <cellStyle name="Moneda 23 24" xfId="39300" xr:uid="{4D52A9D2-131B-4C01-9B8E-D4DFA73E7BD1}"/>
    <cellStyle name="Moneda 23 25" xfId="22431" xr:uid="{C5EFF9EE-0770-4B29-9116-DD3872D2D805}"/>
    <cellStyle name="Moneda 23 3" xfId="2319" xr:uid="{59B7F283-A41C-404B-8D25-DA334A3AFE72}"/>
    <cellStyle name="Moneda 23 3 2" xfId="4734" xr:uid="{4166C2C9-63DB-4785-94B2-BB8FF4F23E62}"/>
    <cellStyle name="Moneda 23 3 2 2" xfId="12717" xr:uid="{195ECEC5-2A6E-4282-B172-FF6FC0B265F9}"/>
    <cellStyle name="Moneda 23 3 2 2 2" xfId="43765" xr:uid="{F19A0325-9673-4AEF-A6BB-1F1505173823}"/>
    <cellStyle name="Moneda 23 3 2 3" xfId="26896" xr:uid="{D30FAA83-2609-4D7A-8B2D-1037040CF114}"/>
    <cellStyle name="Moneda 23 3 3" xfId="7148" xr:uid="{8E629D80-584C-4D74-8270-9F293254FBE1}"/>
    <cellStyle name="Moneda 23 3 3 2" xfId="16325" xr:uid="{B78AF2B1-F3E3-4B4D-B687-D725DDFC5862}"/>
    <cellStyle name="Moneda 23 3 3 2 2" xfId="47372" xr:uid="{673316F4-0005-4709-9AF6-F1B02F34E85A}"/>
    <cellStyle name="Moneda 23 3 3 3" xfId="30503" xr:uid="{AFAA4CF7-DA87-419E-81CA-59241896EFC6}"/>
    <cellStyle name="Moneda 23 3 4" xfId="20580" xr:uid="{DA42D902-C138-4630-AC4D-65E82359F456}"/>
    <cellStyle name="Moneda 23 3 4 2" xfId="51597" xr:uid="{254AD51C-E3D4-4D75-817E-313B08225473}"/>
    <cellStyle name="Moneda 23 3 4 3" xfId="34728" xr:uid="{DFD25883-DA64-4652-B06B-A7B37DFE10B3}"/>
    <cellStyle name="Moneda 23 3 5" xfId="9559" xr:uid="{13E61C59-FBF6-4D71-8078-FA688B8F17F4}"/>
    <cellStyle name="Moneda 23 3 5 2" xfId="40611" xr:uid="{6747B9FE-B92A-4D6C-AAE3-9207742B358D}"/>
    <cellStyle name="Moneda 23 3 6" xfId="23742" xr:uid="{CF60AAB5-D78A-4ECB-8810-D5642566E4C7}"/>
    <cellStyle name="Moneda 23 4" xfId="2690" xr:uid="{558D39A0-4BEB-4075-8D6B-5BDF60E42A67}"/>
    <cellStyle name="Moneda 23 4 2" xfId="5105" xr:uid="{D1AEF02C-404D-4B3E-9187-8FCBDF4A20C6}"/>
    <cellStyle name="Moneda 23 4 2 2" xfId="13088" xr:uid="{67842CBE-D057-4DA1-8583-367AFFA3644D}"/>
    <cellStyle name="Moneda 23 4 2 2 2" xfId="44136" xr:uid="{D2F4A028-C668-4C04-BFCB-A22E06ECF0CC}"/>
    <cellStyle name="Moneda 23 4 2 3" xfId="27267" xr:uid="{DAB47624-623E-4C7D-8E27-C979E3DED7D5}"/>
    <cellStyle name="Moneda 23 4 3" xfId="7519" xr:uid="{C41FE5CF-FBB8-47ED-8467-EEFA51FB76E8}"/>
    <cellStyle name="Moneda 23 4 3 2" xfId="16696" xr:uid="{F61B0F00-2DB0-47EC-9E4F-1148BE04E637}"/>
    <cellStyle name="Moneda 23 4 3 2 2" xfId="47743" xr:uid="{1E7A9136-1489-4D42-83C1-B368CBDB8F9F}"/>
    <cellStyle name="Moneda 23 4 3 3" xfId="30874" xr:uid="{7A396BDE-62A7-4487-B42C-386F0541F61D}"/>
    <cellStyle name="Moneda 23 4 4" xfId="20951" xr:uid="{F87ACDD4-32D4-4F03-9E9A-DD4F1144E7E5}"/>
    <cellStyle name="Moneda 23 4 4 2" xfId="51968" xr:uid="{E32B1CF5-36F8-4012-87A4-87AB58F6C996}"/>
    <cellStyle name="Moneda 23 4 4 3" xfId="35099" xr:uid="{AFE318DD-E6BA-48B3-A7C6-E46016119B87}"/>
    <cellStyle name="Moneda 23 4 5" xfId="9930" xr:uid="{835E7507-FD6E-499D-ADB6-9FDBD4E369CD}"/>
    <cellStyle name="Moneda 23 4 5 2" xfId="40982" xr:uid="{632950C3-FA94-42DC-80D8-53AFB2D8098D}"/>
    <cellStyle name="Moneda 23 4 6" xfId="24113" xr:uid="{8B100796-EC74-4187-B863-CA9DB93133BC}"/>
    <cellStyle name="Moneda 23 5" xfId="1665" xr:uid="{B593F4EA-2532-46D9-9680-8E2F3E8C4ABC}"/>
    <cellStyle name="Moneda 23 5 2" xfId="4080" xr:uid="{8DA91651-BEF1-4409-9A7B-AAFC1EC278F9}"/>
    <cellStyle name="Moneda 23 5 2 2" xfId="12063" xr:uid="{61C334B2-38D2-4901-8578-8EF71420A83D}"/>
    <cellStyle name="Moneda 23 5 2 2 2" xfId="43111" xr:uid="{124F4470-D1FA-4617-965D-351F886E401A}"/>
    <cellStyle name="Moneda 23 5 2 3" xfId="26242" xr:uid="{0C0DA9A9-CD5F-47F3-B6DD-37835CED7446}"/>
    <cellStyle name="Moneda 23 5 3" xfId="6494" xr:uid="{8BDBFCE1-727B-4BC1-9FF7-79B39AE99AC9}"/>
    <cellStyle name="Moneda 23 5 3 2" xfId="15671" xr:uid="{1F81C39C-8692-41F7-8A35-3C7D347A4CA6}"/>
    <cellStyle name="Moneda 23 5 3 2 2" xfId="46718" xr:uid="{3F66D9C6-3D1D-4E53-9750-BB42940FFBCA}"/>
    <cellStyle name="Moneda 23 5 3 3" xfId="29849" xr:uid="{98A0C62E-9ED4-486E-B905-BF726A64845F}"/>
    <cellStyle name="Moneda 23 5 4" xfId="19926" xr:uid="{8928BADA-062A-46B4-ADB5-90088329EA84}"/>
    <cellStyle name="Moneda 23 5 4 2" xfId="50943" xr:uid="{92A85102-C1BD-4C1B-A0F5-99058B00239D}"/>
    <cellStyle name="Moneda 23 5 4 3" xfId="34074" xr:uid="{C5C3B971-DFA4-47CD-9679-4B83190D3876}"/>
    <cellStyle name="Moneda 23 5 5" xfId="8905" xr:uid="{14F7A9B1-8BAA-41CF-B3C0-CBD929AD2FC7}"/>
    <cellStyle name="Moneda 23 5 5 2" xfId="39957" xr:uid="{0D11958F-EDA6-43E7-BB3A-B400CD9C2B38}"/>
    <cellStyle name="Moneda 23 5 6" xfId="23088" xr:uid="{419E4682-608D-4522-BC5B-33FBDB7530E8}"/>
    <cellStyle name="Moneda 23 6" xfId="1007" xr:uid="{75D92E08-5DEA-4A26-81D8-3D21DA3C3551}"/>
    <cellStyle name="Moneda 23 6 2" xfId="13784" xr:uid="{D5BB8664-3303-4F50-B8FD-AF6F566DF701}"/>
    <cellStyle name="Moneda 23 6 2 2" xfId="44832" xr:uid="{B1D44111-415C-4902-A71D-790958164D55}"/>
    <cellStyle name="Moneda 23 6 2 3" xfId="27963" xr:uid="{172268FE-6606-4BD8-ADCC-2D7D4B4CA7EC}"/>
    <cellStyle name="Moneda 23 6 3" xfId="17392" xr:uid="{61B2B843-9BB0-4D55-AB07-3F150E412F00}"/>
    <cellStyle name="Moneda 23 6 3 2" xfId="48439" xr:uid="{C89C282B-F8E6-4B46-842A-36CA7A4FB15C}"/>
    <cellStyle name="Moneda 23 6 3 3" xfId="31570" xr:uid="{F74DCEA5-043E-40C2-B256-795756E8C35C}"/>
    <cellStyle name="Moneda 23 6 4" xfId="21647" xr:uid="{381C9CD1-8ED9-4C53-B2E2-C0CCB98B7DB2}"/>
    <cellStyle name="Moneda 23 6 4 2" xfId="52664" xr:uid="{22B72FD7-09AF-4BFF-AFD3-DF4E85FDE0BE}"/>
    <cellStyle name="Moneda 23 6 4 3" xfId="35795" xr:uid="{CCB1FEB9-9FAA-4F40-AFFA-5FCF72AB7F0A}"/>
    <cellStyle name="Moneda 23 6 5" xfId="10626" xr:uid="{0E8E2CDC-AE60-447D-976F-162244BBE868}"/>
    <cellStyle name="Moneda 23 6 5 2" xfId="41678" xr:uid="{4EF0C6E0-3606-4E3B-A590-991C7AC3FDB8}"/>
    <cellStyle name="Moneda 23 6 6" xfId="24809" xr:uid="{76F1CCFF-423D-4906-8AAB-59953590BCAC}"/>
    <cellStyle name="Moneda 23 7" xfId="3422" xr:uid="{E12C9E2A-D3D6-4DB0-B860-522044753D59}"/>
    <cellStyle name="Moneda 23 7 2" xfId="14081" xr:uid="{08ECCB0B-48D2-4F9F-B8D1-E1B99D9C2178}"/>
    <cellStyle name="Moneda 23 7 2 2" xfId="45129" xr:uid="{37A51B89-8545-42F0-BC92-B6EAD95D5289}"/>
    <cellStyle name="Moneda 23 7 2 3" xfId="28260" xr:uid="{9F5006AE-9459-4DEC-A59E-6A763A681A26}"/>
    <cellStyle name="Moneda 23 7 3" xfId="17689" xr:uid="{3C539DD1-03D2-405D-9E4A-2B872E1887EE}"/>
    <cellStyle name="Moneda 23 7 3 2" xfId="48736" xr:uid="{44CEF8A8-482F-43B1-946B-FD65FA1C7B0E}"/>
    <cellStyle name="Moneda 23 7 3 3" xfId="31867" xr:uid="{5D2C21C2-63E5-45FD-8D4C-985899548DDA}"/>
    <cellStyle name="Moneda 23 7 4" xfId="21944" xr:uid="{0B1A55E7-4661-4384-8052-1FAAEAF47A28}"/>
    <cellStyle name="Moneda 23 7 4 2" xfId="52961" xr:uid="{B9C1FECE-1C8A-4C50-A102-E0F966EE70AD}"/>
    <cellStyle name="Moneda 23 7 4 3" xfId="36092" xr:uid="{13DACBF0-5A92-4CD2-93D7-3C34771FED3D}"/>
    <cellStyle name="Moneda 23 7 5" xfId="10923" xr:uid="{49D42528-9571-46CD-BF69-9DB7A661ECB3}"/>
    <cellStyle name="Moneda 23 7 5 2" xfId="41975" xr:uid="{D11F4283-0FCA-4A2E-A544-B2EB843372FB}"/>
    <cellStyle name="Moneda 23 7 6" xfId="25106" xr:uid="{8553FDF7-8EE3-4CF1-95F6-E44CEF0DE3CD}"/>
    <cellStyle name="Moneda 23 8" xfId="5837" xr:uid="{A059D4C0-2F9E-41E7-9478-41D605875F7C}"/>
    <cellStyle name="Moneda 23 8 2" xfId="11406" xr:uid="{9524A60B-C5E3-43EF-8BD3-A0F01610439D}"/>
    <cellStyle name="Moneda 23 8 2 2" xfId="42454" xr:uid="{FC1429C4-5320-4424-AED2-2376A813A761}"/>
    <cellStyle name="Moneda 23 8 3" xfId="25585" xr:uid="{4951FBCD-C780-4CBB-A114-F92BA0C6C368}"/>
    <cellStyle name="Moneda 23 9" xfId="14528" xr:uid="{EEB4FEDE-88F0-4445-91DD-82C4B5D3976D}"/>
    <cellStyle name="Moneda 23 9 2" xfId="45576" xr:uid="{87D1FBC8-1075-4D5A-9A6D-E6DFEB304E8F}"/>
    <cellStyle name="Moneda 23 9 3" xfId="28707" xr:uid="{28BD2BE9-ABD4-4CE1-874A-77E116395C76}"/>
    <cellStyle name="Moneda 24" xfId="424" xr:uid="{8BBC3646-9F10-43B6-AC96-1DE78C940760}"/>
    <cellStyle name="Moneda 24 10" xfId="15020" xr:uid="{3FDAC74A-DEC2-4B4F-9E83-774697AA6A2E}"/>
    <cellStyle name="Moneda 24 10 2" xfId="46067" xr:uid="{3A5FB258-CB83-49D8-9484-B9168D3EC30C}"/>
    <cellStyle name="Moneda 24 10 3" xfId="29198" xr:uid="{378E9783-7456-46C0-98DE-638E4ACBA505}"/>
    <cellStyle name="Moneda 24 11" xfId="18190" xr:uid="{BAF97456-56E6-4DD7-A1DE-610F2F55C3BE}"/>
    <cellStyle name="Moneda 24 11 2" xfId="49207" xr:uid="{BE3D1F37-4E50-47DF-BB6A-C07664193AB4}"/>
    <cellStyle name="Moneda 24 11 3" xfId="32338" xr:uid="{CF8422E2-4BF0-4981-8D9A-DCD66FB3AD66}"/>
    <cellStyle name="Moneda 24 12" xfId="18490" xr:uid="{AD5AFFF2-AFF6-4FCE-96E9-2F33C31640C1}"/>
    <cellStyle name="Moneda 24 12 2" xfId="49507" xr:uid="{BBB69A84-4B9C-43DE-B0F8-7DBB0013741C}"/>
    <cellStyle name="Moneda 24 12 3" xfId="32638" xr:uid="{7B254EF2-5CD3-4C57-865F-83ECF0687D08}"/>
    <cellStyle name="Moneda 24 13" xfId="18790" xr:uid="{B80036F4-AA34-4CBB-82B1-2086AB91BCF6}"/>
    <cellStyle name="Moneda 24 13 2" xfId="49807" xr:uid="{4B4A1E70-846B-4B76-A229-368966B938A2}"/>
    <cellStyle name="Moneda 24 13 3" xfId="32938" xr:uid="{7DA17C72-24D8-427C-9D37-9D17F42F39CE}"/>
    <cellStyle name="Moneda 24 14" xfId="19275" xr:uid="{BB6E1469-9871-44DD-84A0-6C20CD66AEE0}"/>
    <cellStyle name="Moneda 24 14 2" xfId="50292" xr:uid="{C3248775-64AB-40A4-8806-6AB9EBE4EF3B}"/>
    <cellStyle name="Moneda 24 14 3" xfId="33423" xr:uid="{8D40CAA6-FF4E-4F33-BE41-EFB879A98834}"/>
    <cellStyle name="Moneda 24 15" xfId="8254" xr:uid="{1795FBEA-BF38-47D2-B1BB-2D2884DDA78A}"/>
    <cellStyle name="Moneda 24 15 2" xfId="53411" xr:uid="{2F0024B1-8FA9-4F15-ACB5-2C545E9BE9B2}"/>
    <cellStyle name="Moneda 24 15 3" xfId="36542" xr:uid="{B0B76547-F3FA-4744-A43A-6D87B251BDBF}"/>
    <cellStyle name="Moneda 24 16" xfId="36847" xr:uid="{D5A291D5-7EED-4C5A-943B-A3DB6564430C}"/>
    <cellStyle name="Moneda 24 16 2" xfId="53716" xr:uid="{C9C01ED8-966A-406E-B95D-69D04DF49172}"/>
    <cellStyle name="Moneda 24 17" xfId="37157" xr:uid="{5C1394E6-C1B1-4988-8A04-FFE75BA4AADE}"/>
    <cellStyle name="Moneda 24 17 2" xfId="54026" xr:uid="{6006C142-8C6C-4571-9441-3F1CAF46C40F}"/>
    <cellStyle name="Moneda 24 18" xfId="37460" xr:uid="{D3154B5D-76A7-4742-8E49-4D0CF89CDF93}"/>
    <cellStyle name="Moneda 24 18 2" xfId="54329" xr:uid="{C0B5A930-B0AA-4540-B62D-CEAB2ACBBA56}"/>
    <cellStyle name="Moneda 24 19" xfId="37760" xr:uid="{D6C263BE-22B7-482A-94DA-2F00CEBB2B1A}"/>
    <cellStyle name="Moneda 24 19 2" xfId="54629" xr:uid="{679963DD-6E2E-4EE2-A1A8-E14EB4E30997}"/>
    <cellStyle name="Moneda 24 2" xfId="2041" xr:uid="{A0370F97-9C9B-47C3-96D2-01CA8CAC4ACA}"/>
    <cellStyle name="Moneda 24 2 2" xfId="4456" xr:uid="{BB8C38B9-240A-4D10-B229-BD26D9807B6B}"/>
    <cellStyle name="Moneda 24 2 2 2" xfId="12439" xr:uid="{4B022133-9699-4CCA-90CB-140457F5F133}"/>
    <cellStyle name="Moneda 24 2 2 2 2" xfId="43487" xr:uid="{A12C3642-1CEC-4F3A-B85A-286EA8B20970}"/>
    <cellStyle name="Moneda 24 2 2 3" xfId="26618" xr:uid="{7DA90B3F-D6CC-4F7C-82F6-74D69BF7F36E}"/>
    <cellStyle name="Moneda 24 2 3" xfId="6870" xr:uid="{335380A4-BEF9-47D4-8D1D-1426961601E1}"/>
    <cellStyle name="Moneda 24 2 3 2" xfId="16047" xr:uid="{1102F0EA-E4EE-4577-966A-C6E3660B77B2}"/>
    <cellStyle name="Moneda 24 2 3 2 2" xfId="47094" xr:uid="{CED56CD9-B563-4E4B-A732-F298BFB0476C}"/>
    <cellStyle name="Moneda 24 2 3 3" xfId="30225" xr:uid="{773C52A5-5214-48DC-9B54-FF6394161BAE}"/>
    <cellStyle name="Moneda 24 2 4" xfId="20302" xr:uid="{B830A193-33E6-4490-A395-916EB5A89F77}"/>
    <cellStyle name="Moneda 24 2 4 2" xfId="51319" xr:uid="{0CFC197B-9B87-4C51-BB8D-C8D86EDD30CB}"/>
    <cellStyle name="Moneda 24 2 4 3" xfId="34450" xr:uid="{6CE977F2-19D4-4EDD-B2ED-A446291B5810}"/>
    <cellStyle name="Moneda 24 2 5" xfId="9281" xr:uid="{9AD3B42C-8A23-435C-ADAB-1B7690AB003E}"/>
    <cellStyle name="Moneda 24 2 5 2" xfId="40333" xr:uid="{2093777A-4812-43C6-A065-7AA9F2EA1846}"/>
    <cellStyle name="Moneda 24 2 6" xfId="23464" xr:uid="{B64E164F-2162-4314-AEE7-30720907F73D}"/>
    <cellStyle name="Moneda 24 20" xfId="38062" xr:uid="{B70D918F-BB5E-4598-8D17-12087A72962E}"/>
    <cellStyle name="Moneda 24 20 2" xfId="54931" xr:uid="{2B034D57-5906-47EE-A8F2-6E9CB75C0A6D}"/>
    <cellStyle name="Moneda 24 21" xfId="38364" xr:uid="{94CD52E2-398B-4193-B3ED-96C60B3A06F7}"/>
    <cellStyle name="Moneda 24 21 2" xfId="55233" xr:uid="{EADA6AAC-239E-4824-9749-C9D865789A06}"/>
    <cellStyle name="Moneda 24 22" xfId="38664" xr:uid="{57FD164F-B798-4443-8FEF-6B5EAD9DC8A7}"/>
    <cellStyle name="Moneda 24 22 2" xfId="55533" xr:uid="{CE4271FD-D99C-4C4E-8CD7-2D6654A6517F}"/>
    <cellStyle name="Moneda 24 23" xfId="38964" xr:uid="{D13D055B-2631-4677-8559-E62A568CB921}"/>
    <cellStyle name="Moneda 24 23 2" xfId="55833" xr:uid="{344F83C2-7A8D-46F1-9B53-231FC254C75F}"/>
    <cellStyle name="Moneda 24 24" xfId="39306" xr:uid="{B3ADF41F-948F-4690-8A1E-FE08127D7921}"/>
    <cellStyle name="Moneda 24 25" xfId="22437" xr:uid="{2B85DCC3-F4FB-4355-9064-1A8D6D2DD931}"/>
    <cellStyle name="Moneda 24 3" xfId="2340" xr:uid="{966CAEF9-B357-4A77-AA84-242105CA1D26}"/>
    <cellStyle name="Moneda 24 3 2" xfId="4755" xr:uid="{E83B0EA9-B7AC-4CF0-A88D-25B3D784FB68}"/>
    <cellStyle name="Moneda 24 3 2 2" xfId="12738" xr:uid="{D808F9F1-7899-4360-8859-00F8D7BCDD26}"/>
    <cellStyle name="Moneda 24 3 2 2 2" xfId="43786" xr:uid="{B744E34D-6A70-4A9C-AE1F-1BFD5F3076F4}"/>
    <cellStyle name="Moneda 24 3 2 3" xfId="26917" xr:uid="{A7A6495C-AF10-4CF2-A715-BA74F4478A37}"/>
    <cellStyle name="Moneda 24 3 3" xfId="7169" xr:uid="{6AF5DE3C-3D0A-4ABE-8445-65D5130DC79C}"/>
    <cellStyle name="Moneda 24 3 3 2" xfId="16346" xr:uid="{3603C1CC-F93B-4710-8011-6AA7D41143B2}"/>
    <cellStyle name="Moneda 24 3 3 2 2" xfId="47393" xr:uid="{D568D82B-6CA4-4394-A667-E87E8B64C48C}"/>
    <cellStyle name="Moneda 24 3 3 3" xfId="30524" xr:uid="{6E203FC6-169D-471C-A505-57B73B713B86}"/>
    <cellStyle name="Moneda 24 3 4" xfId="20601" xr:uid="{A41DF722-27B0-4F04-873C-671663420704}"/>
    <cellStyle name="Moneda 24 3 4 2" xfId="51618" xr:uid="{066C528B-7BBE-4819-A901-FFD7DA834890}"/>
    <cellStyle name="Moneda 24 3 4 3" xfId="34749" xr:uid="{75EA269A-559B-4AEC-8DA6-7C41CB3784AA}"/>
    <cellStyle name="Moneda 24 3 5" xfId="9580" xr:uid="{C9BB5957-6022-4EC5-96C4-21917A4F2808}"/>
    <cellStyle name="Moneda 24 3 5 2" xfId="40632" xr:uid="{90DAD903-926C-4CDC-A467-151CDF3B7B96}"/>
    <cellStyle name="Moneda 24 3 6" xfId="23763" xr:uid="{28B87E84-29AA-45C6-9213-B9D7678CA692}"/>
    <cellStyle name="Moneda 24 4" xfId="2696" xr:uid="{4FA7AA75-61C9-4030-BF22-5B3B90FC7683}"/>
    <cellStyle name="Moneda 24 4 2" xfId="5111" xr:uid="{4547A8B8-6D2A-4158-8411-8C3EAD4BF627}"/>
    <cellStyle name="Moneda 24 4 2 2" xfId="13094" xr:uid="{D83B001A-F5C2-4FAA-86DF-92A03DE5B12A}"/>
    <cellStyle name="Moneda 24 4 2 2 2" xfId="44142" xr:uid="{7991F254-68D8-4CBD-A77B-3584423291D9}"/>
    <cellStyle name="Moneda 24 4 2 3" xfId="27273" xr:uid="{0683A10A-7A57-4A65-9233-DA8BEAE76F69}"/>
    <cellStyle name="Moneda 24 4 3" xfId="7525" xr:uid="{E959FDF7-D7BC-414B-9F17-2A7AE1A156CD}"/>
    <cellStyle name="Moneda 24 4 3 2" xfId="16702" xr:uid="{C0F4506A-F4DA-4E83-842B-A5357D96E5C3}"/>
    <cellStyle name="Moneda 24 4 3 2 2" xfId="47749" xr:uid="{CA2433CC-99B4-47C8-B72C-5DB86D89D2A6}"/>
    <cellStyle name="Moneda 24 4 3 3" xfId="30880" xr:uid="{B1AFCFB7-A63F-4C52-822E-2D0480087577}"/>
    <cellStyle name="Moneda 24 4 4" xfId="20957" xr:uid="{08E78AE4-D139-4589-AA3A-FB45C9C3B2A3}"/>
    <cellStyle name="Moneda 24 4 4 2" xfId="51974" xr:uid="{02352AA5-0FB8-4302-88D0-78A3C382C817}"/>
    <cellStyle name="Moneda 24 4 4 3" xfId="35105" xr:uid="{CD6D0B64-2F31-4CC1-A6CA-85A3CC3E547C}"/>
    <cellStyle name="Moneda 24 4 5" xfId="9936" xr:uid="{AF3C5A05-D926-4273-920B-C14FCF10AA15}"/>
    <cellStyle name="Moneda 24 4 5 2" xfId="40988" xr:uid="{D78A5538-68E9-4CBA-BE88-6478C51AC444}"/>
    <cellStyle name="Moneda 24 4 6" xfId="24119" xr:uid="{AFE13CC4-FC6F-48B4-9C11-2411DE7DDD77}"/>
    <cellStyle name="Moneda 24 5" xfId="1686" xr:uid="{AC512EB5-94A4-49DF-B1E6-A3B513D1899D}"/>
    <cellStyle name="Moneda 24 5 2" xfId="4101" xr:uid="{1743460A-4CC8-4AB3-B9EC-887DDF26AAA8}"/>
    <cellStyle name="Moneda 24 5 2 2" xfId="12084" xr:uid="{180BE651-AD31-42FC-BDC7-5A6FE0348E40}"/>
    <cellStyle name="Moneda 24 5 2 2 2" xfId="43132" xr:uid="{ACEAE88F-63F2-4682-AAC8-0D5A886D31B8}"/>
    <cellStyle name="Moneda 24 5 2 3" xfId="26263" xr:uid="{1EE8A4EC-A1CB-4EA4-BA61-63D771B7CBE8}"/>
    <cellStyle name="Moneda 24 5 3" xfId="6515" xr:uid="{DAF9762D-4047-4A06-B8E2-BD8BBBC70D2A}"/>
    <cellStyle name="Moneda 24 5 3 2" xfId="15692" xr:uid="{D70AAF73-8FB9-4FC3-9E2A-CE0DD403008D}"/>
    <cellStyle name="Moneda 24 5 3 2 2" xfId="46739" xr:uid="{36F26EB8-B097-48BF-94D7-E0769EF99699}"/>
    <cellStyle name="Moneda 24 5 3 3" xfId="29870" xr:uid="{BAF4A9A2-3B27-4000-BDA7-CD453612D2F0}"/>
    <cellStyle name="Moneda 24 5 4" xfId="19947" xr:uid="{0647303E-CB83-4BA5-A148-0EEB194CBB6D}"/>
    <cellStyle name="Moneda 24 5 4 2" xfId="50964" xr:uid="{230536DB-CAF2-4BF4-9E5A-E0B32EA46B5F}"/>
    <cellStyle name="Moneda 24 5 4 3" xfId="34095" xr:uid="{177F5918-8763-4B06-9284-67FCD6D254DC}"/>
    <cellStyle name="Moneda 24 5 5" xfId="8926" xr:uid="{AF8347BD-C4E8-420E-8FB0-57E1381CAAED}"/>
    <cellStyle name="Moneda 24 5 5 2" xfId="39978" xr:uid="{65590C20-668D-46AC-B407-E924A477A8F1}"/>
    <cellStyle name="Moneda 24 5 6" xfId="23109" xr:uid="{FEF6B6C0-027B-4582-BE95-FE240077186F}"/>
    <cellStyle name="Moneda 24 6" xfId="1013" xr:uid="{4E59DAC4-4263-4C57-8078-1C40ABB067A1}"/>
    <cellStyle name="Moneda 24 6 2" xfId="13785" xr:uid="{67770069-A268-4D91-8599-49308EE46BFF}"/>
    <cellStyle name="Moneda 24 6 2 2" xfId="44833" xr:uid="{D5B1443D-9084-488C-99AD-A4DAB4320709}"/>
    <cellStyle name="Moneda 24 6 2 3" xfId="27964" xr:uid="{448C4201-5DB7-45E7-8CA9-775033F14DCC}"/>
    <cellStyle name="Moneda 24 6 3" xfId="17393" xr:uid="{A1B16728-621B-4C5C-A9E0-CF37CCBF1CBF}"/>
    <cellStyle name="Moneda 24 6 3 2" xfId="48440" xr:uid="{2ABF4736-7870-4515-B240-32522182416F}"/>
    <cellStyle name="Moneda 24 6 3 3" xfId="31571" xr:uid="{F2F57396-284A-4E3C-8081-F63306B8AD3E}"/>
    <cellStyle name="Moneda 24 6 4" xfId="21648" xr:uid="{301AEA39-02FD-4BF1-86DB-6CB8C77FE612}"/>
    <cellStyle name="Moneda 24 6 4 2" xfId="52665" xr:uid="{2D6D84AC-EF9B-44ED-AF35-568EE052C08A}"/>
    <cellStyle name="Moneda 24 6 4 3" xfId="35796" xr:uid="{A451CDA6-160C-420A-845B-291C0A3F7B6C}"/>
    <cellStyle name="Moneda 24 6 5" xfId="10627" xr:uid="{69D7F1FB-996B-44B0-984E-D91CD6281AA5}"/>
    <cellStyle name="Moneda 24 6 5 2" xfId="41679" xr:uid="{25525CA5-98BB-46BB-A999-6BEAEDACA82C}"/>
    <cellStyle name="Moneda 24 6 6" xfId="24810" xr:uid="{E5CA8E0F-423A-4855-87F7-B3D366448EFD}"/>
    <cellStyle name="Moneda 24 7" xfId="3428" xr:uid="{E77C6DC1-CF2F-456C-8F0B-400D1BB6ED45}"/>
    <cellStyle name="Moneda 24 7 2" xfId="14082" xr:uid="{F7FA6AE1-A0BA-4833-AA13-A894D8411AD4}"/>
    <cellStyle name="Moneda 24 7 2 2" xfId="45130" xr:uid="{9700526F-395F-4BCB-82DE-623ABC0CF577}"/>
    <cellStyle name="Moneda 24 7 2 3" xfId="28261" xr:uid="{3F93C52A-50CD-4432-AD22-DC76CE486DA7}"/>
    <cellStyle name="Moneda 24 7 3" xfId="17690" xr:uid="{A4E42527-5D6C-4A91-9D44-532B5ADF597B}"/>
    <cellStyle name="Moneda 24 7 3 2" xfId="48737" xr:uid="{E255AB11-99BF-4B5B-8D1A-55FE74412C8E}"/>
    <cellStyle name="Moneda 24 7 3 3" xfId="31868" xr:uid="{70B0038D-1ADA-4730-8806-F48D25DD0311}"/>
    <cellStyle name="Moneda 24 7 4" xfId="21945" xr:uid="{E3E5A6EE-7F0A-4BC7-BEA8-29231DEC56C9}"/>
    <cellStyle name="Moneda 24 7 4 2" xfId="52962" xr:uid="{00817CDC-BEEC-4A36-ABE3-53B313F98202}"/>
    <cellStyle name="Moneda 24 7 4 3" xfId="36093" xr:uid="{6DCD7A0C-1E37-4F43-8B4F-0F36EF79603E}"/>
    <cellStyle name="Moneda 24 7 5" xfId="10924" xr:uid="{6493EC4D-B3CE-4770-8726-919510B57524}"/>
    <cellStyle name="Moneda 24 7 5 2" xfId="41976" xr:uid="{9A161436-39F3-4148-BF67-0A2978166473}"/>
    <cellStyle name="Moneda 24 7 6" xfId="25107" xr:uid="{65057EA9-2577-407A-BDA3-401B729D5477}"/>
    <cellStyle name="Moneda 24 8" xfId="5843" xr:uid="{41B15D16-C80B-4CF9-A500-33FBA18BFE63}"/>
    <cellStyle name="Moneda 24 8 2" xfId="11412" xr:uid="{BFC61E96-94CC-427D-8CCE-42CA5CFFB09E}"/>
    <cellStyle name="Moneda 24 8 2 2" xfId="42460" xr:uid="{EBEA0794-8ED0-469F-AD42-664E1260C08B}"/>
    <cellStyle name="Moneda 24 8 3" xfId="25591" xr:uid="{DEB8C241-03ED-49A6-A55F-DCD47DCC24E2}"/>
    <cellStyle name="Moneda 24 9" xfId="14529" xr:uid="{229E3E2A-14AB-43AB-8410-0CEF3F3C6A9B}"/>
    <cellStyle name="Moneda 24 9 2" xfId="45577" xr:uid="{F2AC2C3C-2FA0-43F1-B559-E94371F7FED6}"/>
    <cellStyle name="Moneda 24 9 3" xfId="28708" xr:uid="{D5B86EA5-104C-4C4A-ADFD-495D86BFEFA1}"/>
    <cellStyle name="Moneda 25" xfId="680" xr:uid="{19742A53-EC09-4D8F-89BE-8F6CD12DBDF2}"/>
    <cellStyle name="Moneda 25 10" xfId="15276" xr:uid="{3BA6D62B-22C6-4F08-BE79-296F6CC02727}"/>
    <cellStyle name="Moneda 25 10 2" xfId="46323" xr:uid="{DC695C6C-FD20-4FE0-BA4E-7DC9BFEBB5C0}"/>
    <cellStyle name="Moneda 25 10 3" xfId="29454" xr:uid="{715430C7-ED13-4FFA-BF2D-10E6F5E5FD79}"/>
    <cellStyle name="Moneda 25 11" xfId="18191" xr:uid="{B09589B7-0A59-456C-A1AD-F92FCBB1089F}"/>
    <cellStyle name="Moneda 25 11 2" xfId="49208" xr:uid="{82789E6D-EF4D-46CC-BCB0-A5757AAC50A1}"/>
    <cellStyle name="Moneda 25 11 3" xfId="32339" xr:uid="{CD5C1629-0E54-4A50-AC3E-AEA2C7D5FBC4}"/>
    <cellStyle name="Moneda 25 12" xfId="18491" xr:uid="{98EF04DD-D1FB-4001-9ED6-B4A5157D042C}"/>
    <cellStyle name="Moneda 25 12 2" xfId="49508" xr:uid="{BAE246C5-270A-42A7-A89F-B20FF5CBE9AA}"/>
    <cellStyle name="Moneda 25 12 3" xfId="32639" xr:uid="{450F6937-3F4B-4B2A-8959-784FE43F4FAD}"/>
    <cellStyle name="Moneda 25 13" xfId="18791" xr:uid="{40EE3C12-9CB3-4465-889E-5D2B7EAAB68F}"/>
    <cellStyle name="Moneda 25 13 2" xfId="49808" xr:uid="{6F6076E9-B588-41EF-8322-D4BEB908530A}"/>
    <cellStyle name="Moneda 25 13 3" xfId="32939" xr:uid="{6D9F0EB6-1F88-41F9-B0FF-2D26005C959B}"/>
    <cellStyle name="Moneda 25 14" xfId="19531" xr:uid="{FA56FFB0-B4F4-4F21-AEB8-CB86415B2150}"/>
    <cellStyle name="Moneda 25 14 2" xfId="50548" xr:uid="{2E14B8F4-1F5A-46B7-8AAB-B4972101DAB0}"/>
    <cellStyle name="Moneda 25 14 3" xfId="33679" xr:uid="{E13911C0-43DB-45B1-BE09-7024DD50DDB6}"/>
    <cellStyle name="Moneda 25 15" xfId="8510" xr:uid="{C009C85E-F54F-4277-B3C2-257F94EF5B48}"/>
    <cellStyle name="Moneda 25 15 2" xfId="53412" xr:uid="{9532B0BE-64B7-4A7F-A9A8-7B3C3874A4B8}"/>
    <cellStyle name="Moneda 25 15 3" xfId="36543" xr:uid="{0AD25908-94EC-4D12-B45A-C9C0A510D427}"/>
    <cellStyle name="Moneda 25 16" xfId="36848" xr:uid="{A69AD754-3C26-4C3E-82DF-E5600DB44C3F}"/>
    <cellStyle name="Moneda 25 16 2" xfId="53717" xr:uid="{01A86C3D-9288-4EBD-8927-457C81BB8B27}"/>
    <cellStyle name="Moneda 25 17" xfId="37158" xr:uid="{386B801C-4DA0-4DCC-A416-5F59B0381F1C}"/>
    <cellStyle name="Moneda 25 17 2" xfId="54027" xr:uid="{848B34B5-E1E6-4D86-9829-00427E8B46F7}"/>
    <cellStyle name="Moneda 25 18" xfId="37461" xr:uid="{075635AA-CDE5-4FC5-971D-8E8531532F0F}"/>
    <cellStyle name="Moneda 25 18 2" xfId="54330" xr:uid="{1D743BEF-D339-4B03-8799-3E8918773026}"/>
    <cellStyle name="Moneda 25 19" xfId="37761" xr:uid="{D5F7C113-C681-40F4-89A7-121BD2C77BF1}"/>
    <cellStyle name="Moneda 25 19 2" xfId="54630" xr:uid="{709FA526-B84A-4193-845D-88F2A7665B44}"/>
    <cellStyle name="Moneda 25 2" xfId="2086" xr:uid="{9EE7E9D8-8FC7-4612-8D41-A17D3721D9D6}"/>
    <cellStyle name="Moneda 25 2 2" xfId="4501" xr:uid="{24FF8A41-EFE0-4FF2-A4EB-94ADCCF60D5A}"/>
    <cellStyle name="Moneda 25 2 2 2" xfId="12484" xr:uid="{0D6178B8-4059-48EF-AABF-DF5F0BC1394A}"/>
    <cellStyle name="Moneda 25 2 2 2 2" xfId="43532" xr:uid="{2CC60F66-3249-4015-8787-0733FA6C1911}"/>
    <cellStyle name="Moneda 25 2 2 3" xfId="26663" xr:uid="{0BD44619-8B11-40E7-B73E-8428A2F31E4E}"/>
    <cellStyle name="Moneda 25 2 3" xfId="6915" xr:uid="{C99B4323-10F7-4CC0-8B78-44B34EECEA93}"/>
    <cellStyle name="Moneda 25 2 3 2" xfId="16092" xr:uid="{65105883-728C-4384-94AB-F79EA5CA8F2B}"/>
    <cellStyle name="Moneda 25 2 3 2 2" xfId="47139" xr:uid="{D6633A69-C53A-4983-A0B1-10C5AD5144EE}"/>
    <cellStyle name="Moneda 25 2 3 3" xfId="30270" xr:uid="{068310A3-73B5-456F-9B26-18367006E2EA}"/>
    <cellStyle name="Moneda 25 2 4" xfId="20347" xr:uid="{C6523A94-B6D5-440E-993A-CEAE3C87EAB7}"/>
    <cellStyle name="Moneda 25 2 4 2" xfId="51364" xr:uid="{68B6E7A5-6F75-4519-AA89-02AF413EEDC6}"/>
    <cellStyle name="Moneda 25 2 4 3" xfId="34495" xr:uid="{B9D2EA96-7F0C-4402-909B-B9A07513867C}"/>
    <cellStyle name="Moneda 25 2 5" xfId="9326" xr:uid="{23C93520-F4C6-4C0E-991C-83DD990CCAF9}"/>
    <cellStyle name="Moneda 25 2 5 2" xfId="40378" xr:uid="{769A1C5E-8601-4C5A-81F6-6847DC7CADD0}"/>
    <cellStyle name="Moneda 25 2 6" xfId="23509" xr:uid="{155BE8C8-F970-48E7-AD38-DB708FBA747E}"/>
    <cellStyle name="Moneda 25 20" xfId="38063" xr:uid="{CFEFD762-9576-4425-A99E-D069D7D022C3}"/>
    <cellStyle name="Moneda 25 20 2" xfId="54932" xr:uid="{CDF69D95-95AD-4B9E-9596-7A908D3B2D93}"/>
    <cellStyle name="Moneda 25 21" xfId="38365" xr:uid="{4B400E98-A181-4816-BF7E-6168C527C36A}"/>
    <cellStyle name="Moneda 25 21 2" xfId="55234" xr:uid="{5F37486B-27D8-4E9E-9E08-6F8DFD610D22}"/>
    <cellStyle name="Moneda 25 22" xfId="38665" xr:uid="{07271BBF-3013-441F-904B-1656A7BA7600}"/>
    <cellStyle name="Moneda 25 22 2" xfId="55534" xr:uid="{B1323914-B90B-4226-B44E-DB56F1E422E8}"/>
    <cellStyle name="Moneda 25 23" xfId="38965" xr:uid="{B2BB3582-C2B5-4E69-81BB-BB601C78918C}"/>
    <cellStyle name="Moneda 25 23 2" xfId="55834" xr:uid="{9674324C-F123-4684-AFDB-22955EF91615}"/>
    <cellStyle name="Moneda 25 24" xfId="39562" xr:uid="{4CFF3B9C-D655-447D-ACD6-B40CB3ECDC9D}"/>
    <cellStyle name="Moneda 25 25" xfId="22693" xr:uid="{A6D5E488-30C8-47F9-BE63-A14E8F3B14E3}"/>
    <cellStyle name="Moneda 25 3" xfId="2095" xr:uid="{97DECA6A-D533-42F1-9E46-8FD698D94EF8}"/>
    <cellStyle name="Moneda 25 3 2" xfId="4510" xr:uid="{9962B0CC-DF94-4978-8B7E-C3F7FE5BE989}"/>
    <cellStyle name="Moneda 25 3 2 2" xfId="12493" xr:uid="{8A29AECE-5E78-4E6D-960D-DD387DF714DE}"/>
    <cellStyle name="Moneda 25 3 2 2 2" xfId="43541" xr:uid="{37CDF95F-63C5-4331-A58F-2E24C8066047}"/>
    <cellStyle name="Moneda 25 3 2 3" xfId="26672" xr:uid="{BFCAA1B1-7D75-4E65-AFBD-0026CB4A3DBE}"/>
    <cellStyle name="Moneda 25 3 3" xfId="6924" xr:uid="{16C62DAB-3156-4CAD-910F-A6370CE9DABB}"/>
    <cellStyle name="Moneda 25 3 3 2" xfId="16101" xr:uid="{C4F2E4A8-C177-4A5D-9A35-A661B97B04BA}"/>
    <cellStyle name="Moneda 25 3 3 2 2" xfId="47148" xr:uid="{AB9D7652-9331-47A4-9351-A5B1F807F692}"/>
    <cellStyle name="Moneda 25 3 3 3" xfId="30279" xr:uid="{DB4EAACA-D6A3-40CB-BAEE-362D677BD79A}"/>
    <cellStyle name="Moneda 25 3 4" xfId="20356" xr:uid="{A166BB7D-9905-447B-B160-E302DE4767F9}"/>
    <cellStyle name="Moneda 25 3 4 2" xfId="51373" xr:uid="{09F3BA3D-BC0D-4C44-B055-456CCF6F25AB}"/>
    <cellStyle name="Moneda 25 3 4 3" xfId="34504" xr:uid="{FF3C66F9-875A-49BE-AC4C-A46C9B133E8B}"/>
    <cellStyle name="Moneda 25 3 5" xfId="9335" xr:uid="{47661F8E-9884-4FA8-BB89-4939052703D5}"/>
    <cellStyle name="Moneda 25 3 5 2" xfId="40387" xr:uid="{9211E609-A760-4AE0-B7B0-0FD03C484E46}"/>
    <cellStyle name="Moneda 25 3 6" xfId="23518" xr:uid="{0B956FEC-C271-4345-BADC-9F01CEBBA858}"/>
    <cellStyle name="Moneda 25 4" xfId="2952" xr:uid="{85C779FA-C874-4A67-846D-4254E52DA162}"/>
    <cellStyle name="Moneda 25 4 2" xfId="5367" xr:uid="{642DD299-C897-4A54-8592-32041AC8BB47}"/>
    <cellStyle name="Moneda 25 4 2 2" xfId="13350" xr:uid="{9322169E-F504-461E-827F-0AAD423C3485}"/>
    <cellStyle name="Moneda 25 4 2 2 2" xfId="44398" xr:uid="{73DB713B-01A6-4938-A5A3-ADC8AAC71FE3}"/>
    <cellStyle name="Moneda 25 4 2 3" xfId="27529" xr:uid="{207DD1C4-05C0-4A53-AD16-A073326A7856}"/>
    <cellStyle name="Moneda 25 4 3" xfId="7781" xr:uid="{6B665C0C-E516-4C69-A812-8A8C0AAAE6DE}"/>
    <cellStyle name="Moneda 25 4 3 2" xfId="16958" xr:uid="{175F19E6-58BD-4AF7-B06F-266C40323F28}"/>
    <cellStyle name="Moneda 25 4 3 2 2" xfId="48005" xr:uid="{E4AC2D04-6F46-4ED2-8CA6-6B6B855C7264}"/>
    <cellStyle name="Moneda 25 4 3 3" xfId="31136" xr:uid="{BE482E2A-1A50-41B8-A8E8-B18CCA608901}"/>
    <cellStyle name="Moneda 25 4 4" xfId="21213" xr:uid="{B241E3C6-FC2F-4422-A286-FC0C3EF77F89}"/>
    <cellStyle name="Moneda 25 4 4 2" xfId="52230" xr:uid="{C864AE18-AD5B-49C6-9DC6-BC67840F420C}"/>
    <cellStyle name="Moneda 25 4 4 3" xfId="35361" xr:uid="{D332F014-3607-41F7-8981-7A86745F90BD}"/>
    <cellStyle name="Moneda 25 4 5" xfId="10192" xr:uid="{A8AB3B84-CCB8-4373-89EF-DB4590C9CCC6}"/>
    <cellStyle name="Moneda 25 4 5 2" xfId="41244" xr:uid="{A5036D0A-9E97-49EB-AA84-460B6175E472}"/>
    <cellStyle name="Moneda 25 4 6" xfId="24375" xr:uid="{6B5B5C71-1F4F-456A-B7EB-AF75EB713B42}"/>
    <cellStyle name="Moneda 25 5" xfId="1692" xr:uid="{FA00662A-C138-4998-A500-E9FB419A4F08}"/>
    <cellStyle name="Moneda 25 5 2" xfId="4107" xr:uid="{30F1C630-AE51-43C9-8BAF-725A0B6B72AD}"/>
    <cellStyle name="Moneda 25 5 2 2" xfId="12090" xr:uid="{32C023D1-28C7-4829-B4AD-F3FD8020E54A}"/>
    <cellStyle name="Moneda 25 5 2 2 2" xfId="43138" xr:uid="{B6EE727E-EE73-4664-8F61-3E0C6761E379}"/>
    <cellStyle name="Moneda 25 5 2 3" xfId="26269" xr:uid="{8E519628-C3D9-467E-905C-FAB508C55A2D}"/>
    <cellStyle name="Moneda 25 5 3" xfId="6521" xr:uid="{283E8AF4-8278-4FD4-A7DE-05AD77912C2C}"/>
    <cellStyle name="Moneda 25 5 3 2" xfId="15698" xr:uid="{52E942F7-002C-4C27-BDF5-EDD670311411}"/>
    <cellStyle name="Moneda 25 5 3 2 2" xfId="46745" xr:uid="{27D22BC3-B2A2-4A35-95D1-DB83F807C697}"/>
    <cellStyle name="Moneda 25 5 3 3" xfId="29876" xr:uid="{61839839-F790-4959-A918-9C507FB642DC}"/>
    <cellStyle name="Moneda 25 5 4" xfId="19953" xr:uid="{DFA7490D-B794-40FF-85BD-E9FE9BFC0B39}"/>
    <cellStyle name="Moneda 25 5 4 2" xfId="50970" xr:uid="{F559B083-74D8-410A-9FA1-CACE0FACCDA0}"/>
    <cellStyle name="Moneda 25 5 4 3" xfId="34101" xr:uid="{E8E0DC70-4704-447F-B30A-701B0022B280}"/>
    <cellStyle name="Moneda 25 5 5" xfId="8932" xr:uid="{2011085F-3317-4498-A023-49A99AEA34DD}"/>
    <cellStyle name="Moneda 25 5 5 2" xfId="39984" xr:uid="{29885575-A92E-4187-ADE6-C844EFA10A9F}"/>
    <cellStyle name="Moneda 25 5 6" xfId="23115" xr:uid="{79E5565C-55A8-4816-9374-C5EA7B4161B4}"/>
    <cellStyle name="Moneda 25 6" xfId="1269" xr:uid="{2BD5DC80-FFAD-460F-9390-623DB651715A}"/>
    <cellStyle name="Moneda 25 6 2" xfId="13786" xr:uid="{B8B545DB-00F2-4587-B450-B74818A437C7}"/>
    <cellStyle name="Moneda 25 6 2 2" xfId="44834" xr:uid="{9DF2274C-1F93-4F32-9EC7-3E28A996D54D}"/>
    <cellStyle name="Moneda 25 6 2 3" xfId="27965" xr:uid="{620A327F-2568-4BD7-B807-1925C5BC8FE2}"/>
    <cellStyle name="Moneda 25 6 3" xfId="17394" xr:uid="{16D13074-47FA-47B3-8FA9-B4065477358D}"/>
    <cellStyle name="Moneda 25 6 3 2" xfId="48441" xr:uid="{0394F530-7CAE-4854-8CFC-C38708D9CDB4}"/>
    <cellStyle name="Moneda 25 6 3 3" xfId="31572" xr:uid="{0DB0C31F-A013-4161-9F89-A609C62EC53A}"/>
    <cellStyle name="Moneda 25 6 4" xfId="21649" xr:uid="{B02419AA-B71A-4BA0-BA90-334FB5F2AC7C}"/>
    <cellStyle name="Moneda 25 6 4 2" xfId="52666" xr:uid="{F0D5D848-D824-4586-A443-3D5105633942}"/>
    <cellStyle name="Moneda 25 6 4 3" xfId="35797" xr:uid="{AEB621C2-7D37-4AD1-9F33-5B96F65D2416}"/>
    <cellStyle name="Moneda 25 6 5" xfId="10628" xr:uid="{8D4CD105-AC83-4BD0-91FA-517DFAB6C210}"/>
    <cellStyle name="Moneda 25 6 5 2" xfId="41680" xr:uid="{619C48DC-CD9F-478B-8D60-C06FD54F431D}"/>
    <cellStyle name="Moneda 25 6 6" xfId="24811" xr:uid="{DB1F94EF-A360-41F8-86CF-F739FD6FBD19}"/>
    <cellStyle name="Moneda 25 7" xfId="3684" xr:uid="{F263C6E8-3B3D-422E-AE4E-68A47471412C}"/>
    <cellStyle name="Moneda 25 7 2" xfId="14083" xr:uid="{F3F46F2A-87AB-44E9-A844-BAA761E39764}"/>
    <cellStyle name="Moneda 25 7 2 2" xfId="45131" xr:uid="{2BD8ACF3-0A31-4C42-90D2-032E4501D5EC}"/>
    <cellStyle name="Moneda 25 7 2 3" xfId="28262" xr:uid="{B5E04B93-542A-4232-93BF-3FBBBB377738}"/>
    <cellStyle name="Moneda 25 7 3" xfId="17691" xr:uid="{CD8E4DF4-EE1C-4177-BCB5-F67E91216B50}"/>
    <cellStyle name="Moneda 25 7 3 2" xfId="48738" xr:uid="{B6CC773B-6B5F-4CDA-B2E2-D3B33E777B58}"/>
    <cellStyle name="Moneda 25 7 3 3" xfId="31869" xr:uid="{1DDB3EB1-5019-402F-8F4C-AE77396FE354}"/>
    <cellStyle name="Moneda 25 7 4" xfId="21946" xr:uid="{EEA3CD67-67D4-4D1F-BD4C-8C51270F3849}"/>
    <cellStyle name="Moneda 25 7 4 2" xfId="52963" xr:uid="{90599AC6-453C-45A5-A7DD-3502328D9A61}"/>
    <cellStyle name="Moneda 25 7 4 3" xfId="36094" xr:uid="{8F1A56C2-04B6-44FB-9071-6E3D933F2F0E}"/>
    <cellStyle name="Moneda 25 7 5" xfId="10925" xr:uid="{827AABBC-25B8-4847-B9F8-FDB60BEA8158}"/>
    <cellStyle name="Moneda 25 7 5 2" xfId="41977" xr:uid="{B65C7385-F972-4E50-BB4A-7094A8C7B723}"/>
    <cellStyle name="Moneda 25 7 6" xfId="25108" xr:uid="{8443E5B8-2213-4381-9C71-8235CA3316C5}"/>
    <cellStyle name="Moneda 25 8" xfId="6099" xr:uid="{286816F9-B3FB-48C2-B9F1-1C79F0ED9EAF}"/>
    <cellStyle name="Moneda 25 8 2" xfId="11668" xr:uid="{D2B072F8-62EF-4A3B-8280-0D331B769D5A}"/>
    <cellStyle name="Moneda 25 8 2 2" xfId="42716" xr:uid="{B3975295-8BF5-4CBE-BD44-3DC36EEA2A44}"/>
    <cellStyle name="Moneda 25 8 3" xfId="25847" xr:uid="{E4DC7573-6BD1-42E3-9462-B7BA8EEFCE07}"/>
    <cellStyle name="Moneda 25 9" xfId="14530" xr:uid="{5A75AD76-2E59-42B7-9F5E-EB54F31D70F8}"/>
    <cellStyle name="Moneda 25 9 2" xfId="45578" xr:uid="{46599D13-063F-4658-A1A3-1270F01E9436}"/>
    <cellStyle name="Moneda 25 9 3" xfId="28709" xr:uid="{505A6526-4864-4790-8550-48BE16CA3085}"/>
    <cellStyle name="Moneda 26" xfId="110" xr:uid="{698C21EE-590D-4B90-AF8A-CDDDE5679BA7}"/>
    <cellStyle name="Moneda 26 2" xfId="2984" xr:uid="{2E79CE24-53CC-4394-9410-392EBB5BC0EF}"/>
    <cellStyle name="Moneda 26 2 2" xfId="5399" xr:uid="{5815BA5F-A5D5-4475-AB21-B69290C5E8F9}"/>
    <cellStyle name="Moneda 26 2 2 2" xfId="13382" xr:uid="{882DF2A5-AA45-4518-82D7-46A48DB372C8}"/>
    <cellStyle name="Moneda 26 2 2 2 2" xfId="44430" xr:uid="{34935EEA-0DDA-4622-BB56-D3CD59365F4E}"/>
    <cellStyle name="Moneda 26 2 2 3" xfId="27561" xr:uid="{9B8FCD0C-8CC6-43DF-B64B-921896987609}"/>
    <cellStyle name="Moneda 26 2 3" xfId="7813" xr:uid="{0614ED03-D9EA-412D-9E19-C51F4A796410}"/>
    <cellStyle name="Moneda 26 2 3 2" xfId="16990" xr:uid="{6B365265-071A-40C9-9D5B-054BA03CB3F0}"/>
    <cellStyle name="Moneda 26 2 3 2 2" xfId="48037" xr:uid="{3013E4BF-B55F-4CE3-B196-4E298B3F201C}"/>
    <cellStyle name="Moneda 26 2 3 3" xfId="31168" xr:uid="{FA8F8CF8-1BBF-428D-BF9B-7B646887B9DE}"/>
    <cellStyle name="Moneda 26 2 4" xfId="21245" xr:uid="{E64E1BA9-67A1-4A9D-BEB3-C1A7514154F8}"/>
    <cellStyle name="Moneda 26 2 4 2" xfId="52262" xr:uid="{1B7C736F-6274-48ED-BC73-72055CB3584E}"/>
    <cellStyle name="Moneda 26 2 4 3" xfId="35393" xr:uid="{820F4DBC-1DB9-4D21-960A-C7CFF3F3B05B}"/>
    <cellStyle name="Moneda 26 2 5" xfId="10224" xr:uid="{A583A65C-309F-46E0-9C70-384E58015620}"/>
    <cellStyle name="Moneda 26 2 5 2" xfId="41276" xr:uid="{B3E9DA52-9EE0-4692-AA00-B5A5A5E0D228}"/>
    <cellStyle name="Moneda 26 2 6" xfId="24407" xr:uid="{CB6C7F4D-DF80-403F-929A-8081AC4DE215}"/>
    <cellStyle name="Moneda 26 3" xfId="1734" xr:uid="{2AF3E912-49B4-40A4-8623-22C599B07202}"/>
    <cellStyle name="Moneda 26 3 2" xfId="4149" xr:uid="{0C00667D-CD9C-4676-9841-262616D12055}"/>
    <cellStyle name="Moneda 26 3 2 2" xfId="12132" xr:uid="{5F8A0334-3F93-475C-9762-EC368CB6474F}"/>
    <cellStyle name="Moneda 26 3 2 2 2" xfId="43180" xr:uid="{5E5F3D64-AE7E-4138-8218-22EB26E3C6C9}"/>
    <cellStyle name="Moneda 26 3 2 3" xfId="26311" xr:uid="{A30A29FF-7E7A-4FB1-878F-80DD8B968F07}"/>
    <cellStyle name="Moneda 26 3 3" xfId="6563" xr:uid="{FF64D5F2-40A0-4619-A60D-F6A59A810D39}"/>
    <cellStyle name="Moneda 26 3 3 2" xfId="15740" xr:uid="{23616672-7431-4441-AB4F-3B1B87F2FF86}"/>
    <cellStyle name="Moneda 26 3 3 2 2" xfId="46787" xr:uid="{7974678F-E8E0-4091-AD75-CA95C585385B}"/>
    <cellStyle name="Moneda 26 3 3 3" xfId="29918" xr:uid="{F9EE2D9F-4127-4ADC-9DAF-F3EFCDFBF8A3}"/>
    <cellStyle name="Moneda 26 3 4" xfId="19995" xr:uid="{363E0BAD-60E1-49B2-809F-5CF0CDED6A67}"/>
    <cellStyle name="Moneda 26 3 4 2" xfId="51012" xr:uid="{091E18D3-4ED3-4788-AF67-79832E6F434D}"/>
    <cellStyle name="Moneda 26 3 4 3" xfId="34143" xr:uid="{68CA0B27-4599-4A45-9BD0-130AB5FCC18A}"/>
    <cellStyle name="Moneda 26 3 5" xfId="8974" xr:uid="{F78642CE-CA1E-4578-A0FF-91308A78A662}"/>
    <cellStyle name="Moneda 26 3 5 2" xfId="40026" xr:uid="{9D824CDA-1EEC-41F6-A5C5-B9F206462B21}"/>
    <cellStyle name="Moneda 26 3 6" xfId="23157" xr:uid="{8D7C775B-3E81-4A15-92E1-379F3AA12D0B}"/>
    <cellStyle name="Moneda 26 4" xfId="1302" xr:uid="{9C12D22D-B96B-483D-BB0B-8B758BF66744}"/>
    <cellStyle name="Moneda 26 4 2" xfId="11700" xr:uid="{42953F4D-B538-4E52-A376-05117722CA9F}"/>
    <cellStyle name="Moneda 26 4 2 2" xfId="42748" xr:uid="{B36A03A5-FB5E-42A6-98DF-1D6F1A14F206}"/>
    <cellStyle name="Moneda 26 4 3" xfId="25879" xr:uid="{EE6EAC0B-ECF8-46F2-8D2A-F698AF711C9F}"/>
    <cellStyle name="Moneda 26 5" xfId="3717" xr:uid="{19AFC82C-291C-415F-89E3-C935CB564ED0}"/>
    <cellStyle name="Moneda 26 5 2" xfId="15308" xr:uid="{1490D969-FF47-4A72-912E-EF96BD9126B0}"/>
    <cellStyle name="Moneda 26 5 2 2" xfId="46355" xr:uid="{E1A67FB9-900E-488C-A66C-FE7997940484}"/>
    <cellStyle name="Moneda 26 5 3" xfId="29486" xr:uid="{1A0E875E-B058-4151-9FCE-7106388F493C}"/>
    <cellStyle name="Moneda 26 6" xfId="6131" xr:uid="{096CA209-400E-4B3D-96E3-15445B33DB59}"/>
    <cellStyle name="Moneda 26 6 2" xfId="19563" xr:uid="{22E2DDF1-B5E4-4C27-8462-60BD4240962F}"/>
    <cellStyle name="Moneda 26 6 2 2" xfId="50580" xr:uid="{6C927C6B-966D-4FB6-92EF-0186E1CC4528}"/>
    <cellStyle name="Moneda 26 6 3" xfId="33711" xr:uid="{BE38CE5D-72A5-4782-80E8-CB3F3B6192C7}"/>
    <cellStyle name="Moneda 26 7" xfId="8542" xr:uid="{7AF5112F-0984-4AA6-9079-DB18668907DA}"/>
    <cellStyle name="Moneda 26 7 2" xfId="39594" xr:uid="{4DEC6FBB-A8B1-4718-BEA8-64A1BFA8C5ED}"/>
    <cellStyle name="Moneda 26 8" xfId="22725" xr:uid="{86A6D185-AA1C-4075-82E4-BF306A8B4862}"/>
    <cellStyle name="Moneda 27" xfId="1297" xr:uid="{8ED1B99B-22E1-4025-AE4E-1F325337E812}"/>
    <cellStyle name="Moneda 27 10" xfId="18492" xr:uid="{6687CCC9-EA8A-45A3-AFB8-83DA672FFCC4}"/>
    <cellStyle name="Moneda 27 10 2" xfId="49509" xr:uid="{62FDBE19-7E34-4C09-9774-C94F50A92F08}"/>
    <cellStyle name="Moneda 27 10 3" xfId="32640" xr:uid="{C305CD6A-32DB-46DF-A48A-18A4A09E3BD7}"/>
    <cellStyle name="Moneda 27 11" xfId="18792" xr:uid="{EE533D3B-63DA-47F5-A379-6166C5405B18}"/>
    <cellStyle name="Moneda 27 11 2" xfId="49809" xr:uid="{399AAC94-2C28-45E2-ACFB-F1F29A2FF715}"/>
    <cellStyle name="Moneda 27 11 3" xfId="32940" xr:uid="{A40A917A-ED04-4959-8E8F-608FB48E331A}"/>
    <cellStyle name="Moneda 27 12" xfId="19558" xr:uid="{1E9BF3A0-F3B5-4F0C-8054-D1D19C7C2F6D}"/>
    <cellStyle name="Moneda 27 12 2" xfId="50575" xr:uid="{1941D29C-7C98-4038-B90B-AD378FF618AB}"/>
    <cellStyle name="Moneda 27 12 3" xfId="33706" xr:uid="{2FD03FDD-EC49-4342-BD20-55247222D725}"/>
    <cellStyle name="Moneda 27 13" xfId="8537" xr:uid="{FCABA2DE-3D3F-48FE-8D29-950FCB4A6504}"/>
    <cellStyle name="Moneda 27 13 2" xfId="53413" xr:uid="{11E9D6B9-6FFA-4C9F-A8F1-51A2078816CA}"/>
    <cellStyle name="Moneda 27 13 3" xfId="36544" xr:uid="{6E10B913-BB0F-4455-9CB6-0A0FD7C6DB72}"/>
    <cellStyle name="Moneda 27 14" xfId="36849" xr:uid="{1C022FBA-2163-47E5-B452-F13C7EA8E130}"/>
    <cellStyle name="Moneda 27 14 2" xfId="53718" xr:uid="{3085EA21-2A31-4E3A-A6B2-D0D19C05A1A9}"/>
    <cellStyle name="Moneda 27 15" xfId="37159" xr:uid="{BE66F3FF-C70E-4F9E-B81E-E7DD5AB4F0A0}"/>
    <cellStyle name="Moneda 27 15 2" xfId="54028" xr:uid="{466ED798-881D-453A-8FE6-82FB3194E6A3}"/>
    <cellStyle name="Moneda 27 16" xfId="37462" xr:uid="{83F38C89-15AD-49A6-BA1E-85910F7611FC}"/>
    <cellStyle name="Moneda 27 16 2" xfId="54331" xr:uid="{EF6F7E8B-F230-464B-8E85-F35CA3A2BE47}"/>
    <cellStyle name="Moneda 27 17" xfId="37762" xr:uid="{E3DA4A3C-C860-4D1C-AFFF-D185AADBF620}"/>
    <cellStyle name="Moneda 27 17 2" xfId="54631" xr:uid="{0CE38651-CE87-4A35-B949-36494F9B3975}"/>
    <cellStyle name="Moneda 27 18" xfId="38064" xr:uid="{0416FDCE-BA4D-4B40-8DFB-A0F3F188A63B}"/>
    <cellStyle name="Moneda 27 18 2" xfId="54933" xr:uid="{439AF24A-75EA-4664-9638-E49D98D2E0EA}"/>
    <cellStyle name="Moneda 27 19" xfId="38366" xr:uid="{A1699A54-BFE8-4966-84E5-D04E752BDF48}"/>
    <cellStyle name="Moneda 27 19 2" xfId="55235" xr:uid="{82FC6506-C498-41CC-8CD8-841A6A9CD523}"/>
    <cellStyle name="Moneda 27 2" xfId="2979" xr:uid="{C01D82BD-E79D-418D-959B-F1E443F98639}"/>
    <cellStyle name="Moneda 27 2 2" xfId="5394" xr:uid="{2AB4BE27-449B-4E57-BF52-6EE8367BE141}"/>
    <cellStyle name="Moneda 27 2 2 2" xfId="13377" xr:uid="{FAE69404-355E-4DD8-8BB7-CE62E081520E}"/>
    <cellStyle name="Moneda 27 2 2 2 2" xfId="44425" xr:uid="{75B41E69-C09A-4A2C-9C7C-9931DF05D79B}"/>
    <cellStyle name="Moneda 27 2 2 3" xfId="27556" xr:uid="{E666914A-015C-4516-9A75-F252B3B61F8A}"/>
    <cellStyle name="Moneda 27 2 3" xfId="7808" xr:uid="{692A9746-5AB1-4176-9CD8-0329BF97F943}"/>
    <cellStyle name="Moneda 27 2 3 2" xfId="16985" xr:uid="{B61A1210-21BE-4126-9815-47CC3E5DDA74}"/>
    <cellStyle name="Moneda 27 2 3 2 2" xfId="48032" xr:uid="{F66DB1A6-DB55-45D9-BB80-DF793810A4BC}"/>
    <cellStyle name="Moneda 27 2 3 3" xfId="31163" xr:uid="{F95AFE4F-2BB2-44BB-9FDA-6FBFFA1231A1}"/>
    <cellStyle name="Moneda 27 2 4" xfId="21240" xr:uid="{9BF9F55A-A141-4F2F-810C-1D977D74CE93}"/>
    <cellStyle name="Moneda 27 2 4 2" xfId="52257" xr:uid="{2FBB8ED6-0091-4F5E-A0E7-A143A3DA6E9C}"/>
    <cellStyle name="Moneda 27 2 4 3" xfId="35388" xr:uid="{6DBD95DC-996E-4F42-A3FD-9A13EC52D2FB}"/>
    <cellStyle name="Moneda 27 2 5" xfId="10219" xr:uid="{6B702E0A-81E5-42C0-B043-EA1AB26568E0}"/>
    <cellStyle name="Moneda 27 2 5 2" xfId="41271" xr:uid="{37C4C32F-0A9F-4037-8E65-8D07B7F90111}"/>
    <cellStyle name="Moneda 27 2 6" xfId="24402" xr:uid="{1BE6DF0B-10A4-4F9C-AF01-B5C7BAC6EB5D}"/>
    <cellStyle name="Moneda 27 20" xfId="38666" xr:uid="{D6361B64-663F-48FA-889F-949AE1F190B5}"/>
    <cellStyle name="Moneda 27 20 2" xfId="55535" xr:uid="{2385BC6A-877E-43B3-A4E6-AE4E7861ADEC}"/>
    <cellStyle name="Moneda 27 21" xfId="38966" xr:uid="{F7B29E79-BDD5-40C4-9648-58FF10FCB672}"/>
    <cellStyle name="Moneda 27 21 2" xfId="55835" xr:uid="{BBFEE35D-A6DC-4CDB-A8E2-E0B98C46C7A7}"/>
    <cellStyle name="Moneda 27 22" xfId="39589" xr:uid="{2182A7F0-431A-400F-BF41-7726F9CCB3B1}"/>
    <cellStyle name="Moneda 27 23" xfId="22720" xr:uid="{3C39DC76-664A-4A4F-849E-F41578124A21}"/>
    <cellStyle name="Moneda 27 3" xfId="1738" xr:uid="{F5483F65-E65C-4490-B30B-91C05779DAA2}"/>
    <cellStyle name="Moneda 27 3 2" xfId="4153" xr:uid="{DED0BBCE-D7BB-47B6-85E9-79F4B4135B16}"/>
    <cellStyle name="Moneda 27 3 2 2" xfId="12136" xr:uid="{42BFD54C-B823-4F7E-B856-8C2CD7B0425B}"/>
    <cellStyle name="Moneda 27 3 2 2 2" xfId="43184" xr:uid="{75E7DCFA-F533-4F62-BDB7-192F02A17233}"/>
    <cellStyle name="Moneda 27 3 2 3" xfId="26315" xr:uid="{C7B514AC-E369-4186-9A22-A69B0F3DB35C}"/>
    <cellStyle name="Moneda 27 3 3" xfId="6567" xr:uid="{0231A570-766D-4CB5-88C7-225303292478}"/>
    <cellStyle name="Moneda 27 3 3 2" xfId="15744" xr:uid="{BF18FB02-0A99-4691-A588-8AA2BD549754}"/>
    <cellStyle name="Moneda 27 3 3 2 2" xfId="46791" xr:uid="{95D25C8F-C66C-4CFC-AF80-08F63EDF9758}"/>
    <cellStyle name="Moneda 27 3 3 3" xfId="29922" xr:uid="{BC4C3AF5-8175-43A2-93C0-79B85B20DE09}"/>
    <cellStyle name="Moneda 27 3 4" xfId="19999" xr:uid="{386BDBC1-619C-40A8-B10C-2B7C2597CC99}"/>
    <cellStyle name="Moneda 27 3 4 2" xfId="51016" xr:uid="{A9E5831D-5EE4-47F6-A8D4-5963211B85BC}"/>
    <cellStyle name="Moneda 27 3 4 3" xfId="34147" xr:uid="{9541576A-0ACA-458B-A90F-98263C384BB4}"/>
    <cellStyle name="Moneda 27 3 5" xfId="8978" xr:uid="{6F16C6B1-42CD-46EA-AB31-A4210ED15150}"/>
    <cellStyle name="Moneda 27 3 5 2" xfId="40030" xr:uid="{4BB4FCD8-40D8-4421-AB3B-24AB40551218}"/>
    <cellStyle name="Moneda 27 3 6" xfId="23161" xr:uid="{B8FC48FE-85DD-4B3D-87F3-6A635B30E282}"/>
    <cellStyle name="Moneda 27 4" xfId="3712" xr:uid="{FC911CAD-DA85-458A-A103-15AD632905CA}"/>
    <cellStyle name="Moneda 27 4 2" xfId="13787" xr:uid="{F04012E6-FF90-48BC-A4B1-38C0FB3AB572}"/>
    <cellStyle name="Moneda 27 4 2 2" xfId="44835" xr:uid="{F6E45DFD-BD2D-46AE-923B-E2EAE936D358}"/>
    <cellStyle name="Moneda 27 4 2 3" xfId="27966" xr:uid="{0AB01DF9-1147-4DCA-9042-B461973B72D3}"/>
    <cellStyle name="Moneda 27 4 3" xfId="17395" xr:uid="{C47E74C5-D1A2-417B-BC5D-30C235174431}"/>
    <cellStyle name="Moneda 27 4 3 2" xfId="48442" xr:uid="{177A6D61-22FC-4D55-86FC-65F2A8B506D0}"/>
    <cellStyle name="Moneda 27 4 3 3" xfId="31573" xr:uid="{6FCAB9CB-E2E6-4D64-AB62-F3ABB0BABB56}"/>
    <cellStyle name="Moneda 27 4 4" xfId="21650" xr:uid="{EC9B153B-7FB1-4348-94F0-5C2346379DC5}"/>
    <cellStyle name="Moneda 27 4 4 2" xfId="52667" xr:uid="{79E39D1F-E071-47AE-A401-37F09FD78F9C}"/>
    <cellStyle name="Moneda 27 4 4 3" xfId="35798" xr:uid="{CD6444ED-AAF4-4EE3-94D5-217376F99CBA}"/>
    <cellStyle name="Moneda 27 4 5" xfId="10629" xr:uid="{DBA2A762-3A01-4D08-B53E-FD4169F6C430}"/>
    <cellStyle name="Moneda 27 4 5 2" xfId="41681" xr:uid="{2BE3E4C0-BD21-4D2A-A907-439B412BBD59}"/>
    <cellStyle name="Moneda 27 4 6" xfId="24812" xr:uid="{6F7AB50C-A979-4788-A02F-533E9517EC2B}"/>
    <cellStyle name="Moneda 27 5" xfId="6126" xr:uid="{77364CF7-66F0-4D12-B648-9F8336B97B06}"/>
    <cellStyle name="Moneda 27 5 2" xfId="14084" xr:uid="{11241E0E-2288-499E-90F5-51B14E8CB7BC}"/>
    <cellStyle name="Moneda 27 5 2 2" xfId="45132" xr:uid="{7FD788D0-868B-4DE0-932C-322B87554A85}"/>
    <cellStyle name="Moneda 27 5 2 3" xfId="28263" xr:uid="{A98D7FC5-9EB9-49B1-91CB-F5F8317A5544}"/>
    <cellStyle name="Moneda 27 5 3" xfId="17692" xr:uid="{7BF63205-1921-4C2F-B66A-5D1A76A11514}"/>
    <cellStyle name="Moneda 27 5 3 2" xfId="48739" xr:uid="{530F95B2-B207-4F3C-8F82-8662FEC1A9BD}"/>
    <cellStyle name="Moneda 27 5 3 3" xfId="31870" xr:uid="{C2A1E226-9CDF-4499-AA0E-E57744959C0E}"/>
    <cellStyle name="Moneda 27 5 4" xfId="21947" xr:uid="{59EB1C8D-AEF6-4F6A-ACE6-37CDB3BA9F9A}"/>
    <cellStyle name="Moneda 27 5 4 2" xfId="52964" xr:uid="{237EA537-A337-48C0-A637-E7C9BD576F41}"/>
    <cellStyle name="Moneda 27 5 4 3" xfId="36095" xr:uid="{82FFCDEE-7968-48ED-A0C2-9F620554A0A0}"/>
    <cellStyle name="Moneda 27 5 5" xfId="10926" xr:uid="{C019D7F3-55CA-4573-AB51-F50B5B0B2B33}"/>
    <cellStyle name="Moneda 27 5 5 2" xfId="41978" xr:uid="{B7EC8C67-6849-4344-B00E-1D55B7F27A28}"/>
    <cellStyle name="Moneda 27 5 6" xfId="25109" xr:uid="{1902A20B-F84C-4DE4-8DBD-B363667731F8}"/>
    <cellStyle name="Moneda 27 6" xfId="11695" xr:uid="{05804D02-DC6C-48DE-A429-63D5F9455EC4}"/>
    <cellStyle name="Moneda 27 6 2" xfId="42743" xr:uid="{826AB236-F203-49E4-BDCB-4744B4ADAFBB}"/>
    <cellStyle name="Moneda 27 6 3" xfId="25874" xr:uid="{E04E6F61-6767-4878-9E5D-624FC8B1037C}"/>
    <cellStyle name="Moneda 27 7" xfId="14531" xr:uid="{1295F73F-264B-4AE4-8E2C-53D8C476721B}"/>
    <cellStyle name="Moneda 27 7 2" xfId="45579" xr:uid="{CE8174C5-F778-4D99-80AD-37FF89B97ED3}"/>
    <cellStyle name="Moneda 27 7 3" xfId="28710" xr:uid="{9D00C41A-B808-4762-B6C0-7202B84632C9}"/>
    <cellStyle name="Moneda 27 8" xfId="15303" xr:uid="{0D19B541-C57C-4AAE-B002-A4640330E0B2}"/>
    <cellStyle name="Moneda 27 8 2" xfId="46350" xr:uid="{915B5E00-31C6-4B27-9961-747D6CC8360F}"/>
    <cellStyle name="Moneda 27 8 3" xfId="29481" xr:uid="{E004E006-AEAC-4CFA-9F55-928E211243B1}"/>
    <cellStyle name="Moneda 27 9" xfId="18192" xr:uid="{DC115D78-59DF-4A41-AA61-8BFA0522D7A9}"/>
    <cellStyle name="Moneda 27 9 2" xfId="49209" xr:uid="{E9E2571B-D906-444C-B923-1F9C3121832D}"/>
    <cellStyle name="Moneda 27 9 3" xfId="32340" xr:uid="{2741F16A-BED3-4798-903F-B14167FB47A3}"/>
    <cellStyle name="Moneda 28" xfId="1391" xr:uid="{03CE9E38-E564-4B60-8DF2-8F8F8CE4FE36}"/>
    <cellStyle name="Moneda 28 2" xfId="3073" xr:uid="{93646929-567D-40A4-8C2F-2B5826BA46F8}"/>
    <cellStyle name="Moneda 28 2 2" xfId="5488" xr:uid="{ADCCFA88-2E68-4A0D-A21D-62F1B927BB42}"/>
    <cellStyle name="Moneda 28 2 2 2" xfId="13471" xr:uid="{7B792486-7B58-4D43-9B1C-842EE8122A33}"/>
    <cellStyle name="Moneda 28 2 2 2 2" xfId="44519" xr:uid="{A0C2D3AB-1353-43D4-B8DA-3F268511AFE5}"/>
    <cellStyle name="Moneda 28 2 2 3" xfId="27650" xr:uid="{EBD3095E-58D0-4D08-BBD5-C93B307E2EFE}"/>
    <cellStyle name="Moneda 28 2 3" xfId="7902" xr:uid="{E572C584-8C7E-47FD-8412-4C3863414B93}"/>
    <cellStyle name="Moneda 28 2 3 2" xfId="17079" xr:uid="{592B4E9D-C7F5-4853-AF3A-2515551F8F08}"/>
    <cellStyle name="Moneda 28 2 3 2 2" xfId="48126" xr:uid="{F8667321-D9C5-4A9D-870F-8C3DCE417BD2}"/>
    <cellStyle name="Moneda 28 2 3 3" xfId="31257" xr:uid="{51E010EE-9AEB-4A46-8339-22CFA2752BCD}"/>
    <cellStyle name="Moneda 28 2 4" xfId="21334" xr:uid="{C12279A3-E7C4-46ED-865D-72FBBF130D99}"/>
    <cellStyle name="Moneda 28 2 4 2" xfId="52351" xr:uid="{51E9F778-EDDF-4F79-9D44-2DA4E6A47105}"/>
    <cellStyle name="Moneda 28 2 4 3" xfId="35482" xr:uid="{25EC286B-DA95-438D-9784-51B7D4262EE6}"/>
    <cellStyle name="Moneda 28 2 5" xfId="10313" xr:uid="{1E5E4C37-97B1-40A4-8E81-BA2B5A6BB74F}"/>
    <cellStyle name="Moneda 28 2 5 2" xfId="41365" xr:uid="{A85E5EED-49C0-41AE-A9CE-4735C5DD82CE}"/>
    <cellStyle name="Moneda 28 2 6" xfId="24496" xr:uid="{6A982413-298B-4868-9AEE-7D4B7D913458}"/>
    <cellStyle name="Moneda 28 3" xfId="2083" xr:uid="{7F538975-42EF-4C83-B0D5-366A79088897}"/>
    <cellStyle name="Moneda 28 3 2" xfId="4498" xr:uid="{9892980A-7191-46E0-B93C-5FAE1012E9D6}"/>
    <cellStyle name="Moneda 28 3 2 2" xfId="12481" xr:uid="{7233FA87-A3D3-4218-B4A9-3AD4F43C39EC}"/>
    <cellStyle name="Moneda 28 3 2 2 2" xfId="43529" xr:uid="{D1502802-A369-4C6D-A5DD-C569A7970B68}"/>
    <cellStyle name="Moneda 28 3 2 3" xfId="26660" xr:uid="{FBEC76D7-703C-49FF-821E-24851D49615A}"/>
    <cellStyle name="Moneda 28 3 3" xfId="6912" xr:uid="{2A9E16E7-F705-4E5B-A804-9A2F9E9B9AC3}"/>
    <cellStyle name="Moneda 28 3 3 2" xfId="16089" xr:uid="{2C7A7C7D-2AEF-4A95-BEF6-37405AC1D953}"/>
    <cellStyle name="Moneda 28 3 3 2 2" xfId="47136" xr:uid="{7DED019C-0739-4F34-BAE0-47FF6B4A2B23}"/>
    <cellStyle name="Moneda 28 3 3 3" xfId="30267" xr:uid="{D63A92CC-A445-46DC-869F-6DEC394A65A4}"/>
    <cellStyle name="Moneda 28 3 4" xfId="20344" xr:uid="{B26BE34B-D7D9-432C-B946-CEDF48381FBD}"/>
    <cellStyle name="Moneda 28 3 4 2" xfId="51361" xr:uid="{4B207D42-25E2-4D61-8C6E-14CD6CDD4971}"/>
    <cellStyle name="Moneda 28 3 4 3" xfId="34492" xr:uid="{B251E48A-56B7-45AB-8C5E-3641F1AF967D}"/>
    <cellStyle name="Moneda 28 3 5" xfId="9323" xr:uid="{4B62AE0F-16A7-4A89-9B7E-258862D786DB}"/>
    <cellStyle name="Moneda 28 3 5 2" xfId="40375" xr:uid="{53FF942B-143C-4F48-9398-2DDFD2C56257}"/>
    <cellStyle name="Moneda 28 3 6" xfId="23506" xr:uid="{1B709A62-1AD6-4EC4-8768-4E83E795BC4A}"/>
    <cellStyle name="Moneda 28 4" xfId="3806" xr:uid="{8D4B80DA-B87A-4A82-BE52-3C26BBB708AF}"/>
    <cellStyle name="Moneda 28 4 2" xfId="11789" xr:uid="{EC561688-1596-414B-97B0-13CFFEBBCB46}"/>
    <cellStyle name="Moneda 28 4 2 2" xfId="42837" xr:uid="{92E63B76-3722-4613-887C-22C93D96D7CE}"/>
    <cellStyle name="Moneda 28 4 3" xfId="25968" xr:uid="{EC8734F5-9E48-47CA-8878-9720722D024A}"/>
    <cellStyle name="Moneda 28 5" xfId="6220" xr:uid="{305F020F-E884-49DC-9D62-B5F2FC058C98}"/>
    <cellStyle name="Moneda 28 5 2" xfId="15397" xr:uid="{3F49BB2A-4323-4D80-A331-9CCA08800C6B}"/>
    <cellStyle name="Moneda 28 5 2 2" xfId="46444" xr:uid="{42896796-419E-4A2F-9FAA-C9337A9B5D5B}"/>
    <cellStyle name="Moneda 28 5 3" xfId="29575" xr:uid="{277CD1A3-07D8-46F5-AD50-86E812CE0E2E}"/>
    <cellStyle name="Moneda 28 6" xfId="19652" xr:uid="{F937E432-25FD-47DF-9D5F-7DA75C6B7CE5}"/>
    <cellStyle name="Moneda 28 6 2" xfId="50669" xr:uid="{3DFCEEC9-4925-4463-9050-73A2EC2680F5}"/>
    <cellStyle name="Moneda 28 6 3" xfId="33800" xr:uid="{45A54205-0FD0-423F-902F-9334EAE551F4}"/>
    <cellStyle name="Moneda 28 7" xfId="8631" xr:uid="{46CD55E2-95AB-4C06-A593-85CDFD417D38}"/>
    <cellStyle name="Moneda 28 7 2" xfId="39683" xr:uid="{31216EF9-7948-4123-9945-16996F0E72A8}"/>
    <cellStyle name="Moneda 28 8" xfId="22814" xr:uid="{5544912E-8954-420D-BE07-B6BA4F71D119}"/>
    <cellStyle name="Moneda 29" xfId="2088" xr:uid="{609F9371-C039-418E-BFBD-81389243B2C2}"/>
    <cellStyle name="Moneda 29 2" xfId="4503" xr:uid="{47A3A1EE-7626-410B-A463-66A012542EDC}"/>
    <cellStyle name="Moneda 29 2 2" xfId="12486" xr:uid="{94E67A09-1130-4CE0-ABCF-D3D7F103814D}"/>
    <cellStyle name="Moneda 29 2 2 2" xfId="43534" xr:uid="{C6F9D5F8-2557-48EA-90A8-9769D5041C08}"/>
    <cellStyle name="Moneda 29 2 3" xfId="26665" xr:uid="{10DC11BE-EB26-4908-BFF4-54FF9A32A39B}"/>
    <cellStyle name="Moneda 29 3" xfId="6917" xr:uid="{671731EA-9791-4CC4-91CE-69608E998687}"/>
    <cellStyle name="Moneda 29 3 2" xfId="16094" xr:uid="{FD2C1990-6558-4D0E-9AA0-BA162E93068B}"/>
    <cellStyle name="Moneda 29 3 2 2" xfId="47141" xr:uid="{965AB556-BC5F-4188-965E-84F62984A6CF}"/>
    <cellStyle name="Moneda 29 3 3" xfId="30272" xr:uid="{A804B93F-C9CC-4F05-85DF-597B4FD6AEA2}"/>
    <cellStyle name="Moneda 29 4" xfId="20349" xr:uid="{D7927BD7-A571-43F3-B993-529874EB261E}"/>
    <cellStyle name="Moneda 29 4 2" xfId="51366" xr:uid="{A3A0E9C4-D9E3-4E70-84E3-8EDF076E2785}"/>
    <cellStyle name="Moneda 29 4 3" xfId="34497" xr:uid="{9BCC2FAF-175A-4E99-93CC-B35FF490D68D}"/>
    <cellStyle name="Moneda 29 5" xfId="9328" xr:uid="{60E8F728-5722-4EE7-B4B4-9344A687997B}"/>
    <cellStyle name="Moneda 29 5 2" xfId="40380" xr:uid="{3C8A3D21-BCBF-426F-9424-564AF85757F1}"/>
    <cellStyle name="Moneda 29 6" xfId="23511" xr:uid="{52D1738F-A37D-4185-A3A9-698853414428}"/>
    <cellStyle name="Moneda 3" xfId="54" xr:uid="{5861F22D-AC54-4517-A65F-2FD8253D7A6A}"/>
    <cellStyle name="Moneda 3 10" xfId="2366" xr:uid="{09344C40-5861-4EE1-98CF-FC8B8F9268DC}"/>
    <cellStyle name="Moneda 3 10 2" xfId="4781" xr:uid="{DC550872-C637-41B7-A59D-55E3C1707716}"/>
    <cellStyle name="Moneda 3 10 2 2" xfId="12764" xr:uid="{DAEC56B5-C013-4138-BF18-B3749588139A}"/>
    <cellStyle name="Moneda 3 10 2 2 2" xfId="43812" xr:uid="{9A309D25-73F5-426A-9C2D-857093C87EB0}"/>
    <cellStyle name="Moneda 3 10 2 3" xfId="26943" xr:uid="{FF647DF6-87BB-42CE-9F9D-88661230C9F2}"/>
    <cellStyle name="Moneda 3 10 3" xfId="7195" xr:uid="{CA6BC966-5915-491A-A84E-6244E5479D85}"/>
    <cellStyle name="Moneda 3 10 3 2" xfId="16372" xr:uid="{C85E9E19-03E7-48D9-AF36-8EA5EA4AF534}"/>
    <cellStyle name="Moneda 3 10 3 2 2" xfId="47419" xr:uid="{376B27A9-E093-4CFC-B074-EB8BAE456C53}"/>
    <cellStyle name="Moneda 3 10 3 3" xfId="30550" xr:uid="{F7B49404-F44E-498A-895C-FA7440D2CDFE}"/>
    <cellStyle name="Moneda 3 10 4" xfId="20627" xr:uid="{13D6ED58-3FEF-4D55-A105-CD6BBAA82522}"/>
    <cellStyle name="Moneda 3 10 4 2" xfId="51644" xr:uid="{BE25A789-7E70-4B6C-806E-7DA7F95AD32A}"/>
    <cellStyle name="Moneda 3 10 4 3" xfId="34775" xr:uid="{155CDDE4-D5B1-4B6E-A906-CDDB51A979A7}"/>
    <cellStyle name="Moneda 3 10 5" xfId="9606" xr:uid="{C8995392-0E5B-41B5-8500-F9A0551CB15C}"/>
    <cellStyle name="Moneda 3 10 5 2" xfId="40658" xr:uid="{9DA900E1-45EE-44C7-9AD3-CD216DC71C0A}"/>
    <cellStyle name="Moneda 3 10 6" xfId="23789" xr:uid="{4658B09F-F137-454B-B4FA-AF44D11A20CC}"/>
    <cellStyle name="Moneda 3 11" xfId="2402" xr:uid="{E5F6EF7F-295E-4BF3-AA4A-3EBFB328583F}"/>
    <cellStyle name="Moneda 3 11 2" xfId="4817" xr:uid="{757E1431-829C-48D0-8D68-110B3BA77BF3}"/>
    <cellStyle name="Moneda 3 11 2 2" xfId="12800" xr:uid="{8D1D7872-9A80-4709-838C-B94622CF655B}"/>
    <cellStyle name="Moneda 3 11 2 2 2" xfId="43848" xr:uid="{E330A245-BF0E-4BAB-8B26-3CE4BD93D1C9}"/>
    <cellStyle name="Moneda 3 11 2 3" xfId="26979" xr:uid="{EB32B4D4-F65D-4652-8A6E-EF0B55714F0B}"/>
    <cellStyle name="Moneda 3 11 3" xfId="7231" xr:uid="{E4C759C4-648D-4FFE-930E-D66709B948C3}"/>
    <cellStyle name="Moneda 3 11 3 2" xfId="16408" xr:uid="{DBA63884-2F1D-41D4-ACF4-1618B8BCC981}"/>
    <cellStyle name="Moneda 3 11 3 2 2" xfId="47455" xr:uid="{98EEDE83-320B-4D5B-BD20-82DDFA6268BE}"/>
    <cellStyle name="Moneda 3 11 3 3" xfId="30586" xr:uid="{B65E16BB-F3E9-41D8-BCB6-1C85C6812C71}"/>
    <cellStyle name="Moneda 3 11 4" xfId="20663" xr:uid="{986B1494-BDC8-489D-9401-DCD6DEAF6195}"/>
    <cellStyle name="Moneda 3 11 4 2" xfId="51680" xr:uid="{E89C7E93-C1D3-4D2F-B7B2-D9C27E03CC4E}"/>
    <cellStyle name="Moneda 3 11 4 3" xfId="34811" xr:uid="{8484878B-8047-47CC-9CE1-0E7840A1BB28}"/>
    <cellStyle name="Moneda 3 11 5" xfId="9642" xr:uid="{9EE6FD98-6C9B-45BC-B91D-FFCB63E19B04}"/>
    <cellStyle name="Moneda 3 11 5 2" xfId="40694" xr:uid="{EC7CB7BA-1C61-4938-BBBD-3C73F65D5D80}"/>
    <cellStyle name="Moneda 3 11 6" xfId="23825" xr:uid="{3B5BA18F-08FE-4AB2-83A3-E258EE566272}"/>
    <cellStyle name="Moneda 3 12" xfId="1469" xr:uid="{3BC1DA78-0E0D-4815-A02F-D2F3B11A9DB9}"/>
    <cellStyle name="Moneda 3 12 2" xfId="3884" xr:uid="{005EEF60-A61B-458F-9E70-B4BBB91579EE}"/>
    <cellStyle name="Moneda 3 12 2 2" xfId="11867" xr:uid="{0B597445-6DF1-4B81-A1DB-2A1E8379367E}"/>
    <cellStyle name="Moneda 3 12 2 2 2" xfId="42915" xr:uid="{38428961-66BB-4A8A-8CCD-34B32A5FD381}"/>
    <cellStyle name="Moneda 3 12 2 3" xfId="26046" xr:uid="{8396BC5C-ACB8-433F-87A1-68EF8883AC48}"/>
    <cellStyle name="Moneda 3 12 3" xfId="6298" xr:uid="{E374B1A7-ABDE-492F-9E85-D8EEF5546BAA}"/>
    <cellStyle name="Moneda 3 12 3 2" xfId="15475" xr:uid="{08150723-28BE-44CE-8F89-4C00104A82EC}"/>
    <cellStyle name="Moneda 3 12 3 2 2" xfId="46522" xr:uid="{766CB3B6-EED2-4E19-A064-01110D8AE945}"/>
    <cellStyle name="Moneda 3 12 3 3" xfId="29653" xr:uid="{5EC9EEBC-89DC-42A6-8596-F55BAFA7EF4E}"/>
    <cellStyle name="Moneda 3 12 4" xfId="19730" xr:uid="{CBFA801E-DD06-40BD-B188-7B12C86AED0B}"/>
    <cellStyle name="Moneda 3 12 4 2" xfId="50747" xr:uid="{FF2BA894-394E-46D7-8686-AEBDA588575E}"/>
    <cellStyle name="Moneda 3 12 4 3" xfId="33878" xr:uid="{E548B459-55C9-4350-AAE7-019534ADF133}"/>
    <cellStyle name="Moneda 3 12 5" xfId="8709" xr:uid="{7E743BAA-4921-4017-840C-28ED0D376A0F}"/>
    <cellStyle name="Moneda 3 12 5 2" xfId="39761" xr:uid="{E260A6C3-5AC1-486B-9D8B-4CF359A54093}"/>
    <cellStyle name="Moneda 3 12 6" xfId="22892" xr:uid="{891081F7-C09B-4FB6-AB87-F97717A242A3}"/>
    <cellStyle name="Moneda 3 13" xfId="719" xr:uid="{305AA10B-0716-46AF-ACF1-0E713370EE69}"/>
    <cellStyle name="Moneda 3 13 2" xfId="13788" xr:uid="{94DDCE0A-C64A-4EF1-8A09-5F7ED3D99A08}"/>
    <cellStyle name="Moneda 3 13 2 2" xfId="44836" xr:uid="{7FF8371F-15B1-43D3-A9BA-5CEADC41838D}"/>
    <cellStyle name="Moneda 3 13 2 3" xfId="27967" xr:uid="{BAC238A2-BE84-4867-8380-3C0A2FF8A33B}"/>
    <cellStyle name="Moneda 3 13 3" xfId="17396" xr:uid="{2151E24C-755C-4F77-AFA6-23DF67E0B2F8}"/>
    <cellStyle name="Moneda 3 13 3 2" xfId="48443" xr:uid="{BE49E8B9-EE4E-40FC-8A3E-BFE69AA58589}"/>
    <cellStyle name="Moneda 3 13 3 3" xfId="31574" xr:uid="{9249D070-B0CF-4355-BC65-934DE8AAF7D6}"/>
    <cellStyle name="Moneda 3 13 4" xfId="21651" xr:uid="{1E30FAE8-7834-493F-9580-C6B574D2B90E}"/>
    <cellStyle name="Moneda 3 13 4 2" xfId="52668" xr:uid="{DE525548-10F0-44CD-AE84-72B09A74D553}"/>
    <cellStyle name="Moneda 3 13 4 3" xfId="35799" xr:uid="{4D8389A8-A60C-4DE8-ABFA-C93055FCF2EA}"/>
    <cellStyle name="Moneda 3 13 5" xfId="10630" xr:uid="{6BEFDEB1-7A77-42D7-9367-47FA9E06FB2C}"/>
    <cellStyle name="Moneda 3 13 5 2" xfId="41682" xr:uid="{551C1712-872D-4F9B-976D-BDAC031EB81B}"/>
    <cellStyle name="Moneda 3 13 6" xfId="24813" xr:uid="{CA28DACF-E365-4BB1-8C5B-5F6AFA340CC5}"/>
    <cellStyle name="Moneda 3 14" xfId="3134" xr:uid="{4DA3076E-F86E-4F59-89AD-E58AF209552F}"/>
    <cellStyle name="Moneda 3 14 2" xfId="14085" xr:uid="{CE535800-10F3-4AA2-A1C7-7E4A79F3A550}"/>
    <cellStyle name="Moneda 3 14 2 2" xfId="45133" xr:uid="{3408CE24-9467-4A72-B565-228D70E6034D}"/>
    <cellStyle name="Moneda 3 14 2 3" xfId="28264" xr:uid="{11F5ABA5-DE52-4BBF-AD6D-56646574FEDB}"/>
    <cellStyle name="Moneda 3 14 3" xfId="17693" xr:uid="{84C9A95C-7F34-44F4-A940-2902BE350227}"/>
    <cellStyle name="Moneda 3 14 3 2" xfId="48740" xr:uid="{6E20A5C9-CD14-4CD7-8B9D-2796463F2920}"/>
    <cellStyle name="Moneda 3 14 3 3" xfId="31871" xr:uid="{C40553C6-CE26-4118-87C4-656508CCE1F6}"/>
    <cellStyle name="Moneda 3 14 4" xfId="21948" xr:uid="{33BEF955-6AEE-408F-A1F6-0E3F9A9E9BA7}"/>
    <cellStyle name="Moneda 3 14 4 2" xfId="52965" xr:uid="{06BA8317-1732-407C-B3A7-FEC3CE1EC279}"/>
    <cellStyle name="Moneda 3 14 4 3" xfId="36096" xr:uid="{BBABA89F-5E58-4302-8BEA-5F91B81765C8}"/>
    <cellStyle name="Moneda 3 14 5" xfId="10927" xr:uid="{CAEA404D-F248-47BC-98A9-4906F5EE81D5}"/>
    <cellStyle name="Moneda 3 14 5 2" xfId="41979" xr:uid="{F22E1605-8256-4BD0-B29C-D860A1CB261D}"/>
    <cellStyle name="Moneda 3 14 6" xfId="25110" xr:uid="{5BF48FBB-EAB2-4BE4-BFA0-F3EF769F0968}"/>
    <cellStyle name="Moneda 3 15" xfId="5549" xr:uid="{FF783CCB-7F4F-4BB6-A8A7-68EF269E58EB}"/>
    <cellStyle name="Moneda 3 15 2" xfId="14135" xr:uid="{EED0B70F-5543-4B64-8476-84C65623B8F9}"/>
    <cellStyle name="Moneda 3 15 2 2" xfId="45183" xr:uid="{25DA0EFF-BD7C-40F4-AE5B-0DE1154A17EA}"/>
    <cellStyle name="Moneda 3 15 2 3" xfId="28314" xr:uid="{283BAE75-DF74-4947-825B-7B93EC822BE5}"/>
    <cellStyle name="Moneda 3 15 3" xfId="17743" xr:uid="{785DC4F9-0719-487D-8E12-D39651B74885}"/>
    <cellStyle name="Moneda 3 15 3 2" xfId="48790" xr:uid="{13002E3A-588D-489E-8AEE-D62882B6C98B}"/>
    <cellStyle name="Moneda 3 15 3 3" xfId="31921" xr:uid="{B1B4C0D9-873E-4CC2-B95F-56586E34B4B2}"/>
    <cellStyle name="Moneda 3 15 4" xfId="21998" xr:uid="{1635B900-1DD3-4C95-A2F3-127C6D643073}"/>
    <cellStyle name="Moneda 3 15 4 2" xfId="53015" xr:uid="{506FB862-5593-4975-B30F-A3BC2763E168}"/>
    <cellStyle name="Moneda 3 15 4 3" xfId="36146" xr:uid="{44A1C90D-F36D-408F-B3E0-A1886F6BD336}"/>
    <cellStyle name="Moneda 3 15 5" xfId="10977" xr:uid="{6302758F-3FF2-442A-8457-198F673856DD}"/>
    <cellStyle name="Moneda 3 15 5 2" xfId="42029" xr:uid="{009AB143-9E2D-48FF-8B12-5B6613330122}"/>
    <cellStyle name="Moneda 3 15 6" xfId="25160" xr:uid="{5395A2FB-983C-4739-9ECC-ED414DCA3729}"/>
    <cellStyle name="Moneda 3 16" xfId="11118" xr:uid="{EA630676-AB60-4B05-A9B1-EB2114B12A1A}"/>
    <cellStyle name="Moneda 3 16 2" xfId="14726" xr:uid="{268BDA6F-EFAD-43A3-A3DC-D52F37044153}"/>
    <cellStyle name="Moneda 3 16 2 2" xfId="45773" xr:uid="{E0920A58-0232-440D-A291-0C757449CBC9}"/>
    <cellStyle name="Moneda 3 16 2 3" xfId="28904" xr:uid="{E75422D3-17E0-404C-83A4-3A9EBABC1FDC}"/>
    <cellStyle name="Moneda 3 16 3" xfId="18981" xr:uid="{952EBDD6-3E03-4DA4-B6DA-8CA2954D4C12}"/>
    <cellStyle name="Moneda 3 16 3 2" xfId="49998" xr:uid="{F4087175-AD8D-4B04-925B-2BBABC29FAFF}"/>
    <cellStyle name="Moneda 3 16 3 3" xfId="33129" xr:uid="{C0F26D52-2420-4AA3-B355-C81187EC0D8A}"/>
    <cellStyle name="Moneda 3 16 4" xfId="42166" xr:uid="{BDCA0067-7F6B-4DE9-96C9-D68674806C9D}"/>
    <cellStyle name="Moneda 3 16 5" xfId="25297" xr:uid="{911483E6-2FB9-4B86-B792-8D786C48F8DC}"/>
    <cellStyle name="Moneda 3 17" xfId="14532" xr:uid="{DE6A0945-CCBB-43FC-9090-3931C0454E34}"/>
    <cellStyle name="Moneda 3 17 2" xfId="45580" xr:uid="{3D4BFD42-C99B-45FB-9974-57C4363CDAA2}"/>
    <cellStyle name="Moneda 3 17 3" xfId="28711" xr:uid="{5F301D37-2363-4F1F-924F-1D0B5D9FE8A6}"/>
    <cellStyle name="Moneda 3 18" xfId="14585" xr:uid="{56557918-5580-4D72-B778-74D4FF83316A}"/>
    <cellStyle name="Moneda 3 18 2" xfId="45632" xr:uid="{C9099260-E116-4CAD-A822-130E3C89BE79}"/>
    <cellStyle name="Moneda 3 18 3" xfId="28763" xr:uid="{680FCC23-E703-4910-AB56-0EA334AF39E2}"/>
    <cellStyle name="Moneda 3 19" xfId="18193" xr:uid="{F8805D5F-67AC-413A-9ED8-54F2E16D59F1}"/>
    <cellStyle name="Moneda 3 19 2" xfId="49210" xr:uid="{F4E724AE-443C-472C-9991-5E574918F31E}"/>
    <cellStyle name="Moneda 3 19 3" xfId="32341" xr:uid="{03E36C59-7F01-47E9-B61C-2E189C44C647}"/>
    <cellStyle name="Moneda 3 2" xfId="168" xr:uid="{8F4A515C-EAC0-4EB7-A0AC-CA39CB909122}"/>
    <cellStyle name="Moneda 3 2 10" xfId="3174" xr:uid="{4983797B-8B47-465B-85B5-4536A0CFFC09}"/>
    <cellStyle name="Moneda 3 2 10 2" xfId="14086" xr:uid="{F2FAF09B-2464-4151-A290-BF72B2BDE100}"/>
    <cellStyle name="Moneda 3 2 10 2 2" xfId="45134" xr:uid="{4BB9B9BC-82E4-4A26-8821-EC756FB839C4}"/>
    <cellStyle name="Moneda 3 2 10 2 3" xfId="28265" xr:uid="{E31D0113-F290-4190-8EF0-8E8BC3BC7CCA}"/>
    <cellStyle name="Moneda 3 2 10 3" xfId="17694" xr:uid="{E467EBB7-A395-4CC1-A0B6-CA45BC98EF1A}"/>
    <cellStyle name="Moneda 3 2 10 3 2" xfId="48741" xr:uid="{233FE634-D865-4D4F-BC4C-B5C229C68272}"/>
    <cellStyle name="Moneda 3 2 10 3 3" xfId="31872" xr:uid="{3A0AD132-5D9B-4874-8F1D-28363F3A18DA}"/>
    <cellStyle name="Moneda 3 2 10 4" xfId="21949" xr:uid="{E723D3DC-65B5-4A55-9BE0-0A44ADFA74A1}"/>
    <cellStyle name="Moneda 3 2 10 4 2" xfId="52966" xr:uid="{5649A0F6-EA95-4695-9492-5782FCE57799}"/>
    <cellStyle name="Moneda 3 2 10 4 3" xfId="36097" xr:uid="{EED68602-0DEC-4E1C-A707-9E43018F674C}"/>
    <cellStyle name="Moneda 3 2 10 5" xfId="10928" xr:uid="{DB0F474A-64E9-4803-8588-30ACD32F07B6}"/>
    <cellStyle name="Moneda 3 2 10 5 2" xfId="41980" xr:uid="{0553148C-EBCF-4264-A315-EAF8A668ED6A}"/>
    <cellStyle name="Moneda 3 2 10 6" xfId="25111" xr:uid="{626F1B35-AFC8-4F9F-8FE1-3A47EE23C9AD}"/>
    <cellStyle name="Moneda 3 2 11" xfId="5589" xr:uid="{88C65E86-554F-498E-98BE-73243A8AF908}"/>
    <cellStyle name="Moneda 3 2 11 2" xfId="14182" xr:uid="{CCE14EA9-B41F-4728-BFFD-0A3695826284}"/>
    <cellStyle name="Moneda 3 2 11 2 2" xfId="45230" xr:uid="{05BB5404-025F-476F-A974-38FA278F41D8}"/>
    <cellStyle name="Moneda 3 2 11 2 3" xfId="28361" xr:uid="{07AF511E-9312-4504-AAFF-A8911C5A8F85}"/>
    <cellStyle name="Moneda 3 2 11 3" xfId="17790" xr:uid="{65EB846D-B815-4DB7-968D-C2E0DA529633}"/>
    <cellStyle name="Moneda 3 2 11 3 2" xfId="48837" xr:uid="{DAFDE18A-3620-419A-8C93-3428C1974F36}"/>
    <cellStyle name="Moneda 3 2 11 3 3" xfId="31968" xr:uid="{3D1183AA-8635-4558-8B5F-9A307DB009D7}"/>
    <cellStyle name="Moneda 3 2 11 4" xfId="22045" xr:uid="{ECE8577A-1AFA-4C76-89C9-958C44370099}"/>
    <cellStyle name="Moneda 3 2 11 4 2" xfId="53062" xr:uid="{C50BC7B8-CBB7-4926-AB6E-413B27F0C42E}"/>
    <cellStyle name="Moneda 3 2 11 4 3" xfId="36193" xr:uid="{AD4F172D-5432-4609-B58C-740D33327542}"/>
    <cellStyle name="Moneda 3 2 11 5" xfId="11024" xr:uid="{601F1207-DD14-4FF2-A5AD-55BD2A9DBE59}"/>
    <cellStyle name="Moneda 3 2 11 5 2" xfId="42076" xr:uid="{382B5F4D-97E2-4B33-8BFB-BF6333747A0E}"/>
    <cellStyle name="Moneda 3 2 11 6" xfId="25207" xr:uid="{D0A57EA2-E864-4F78-ABA4-31D9A5C1CC52}"/>
    <cellStyle name="Moneda 3 2 12" xfId="11158" xr:uid="{CFB22305-C121-42A2-9386-7B8F30D04313}"/>
    <cellStyle name="Moneda 3 2 12 2" xfId="14766" xr:uid="{6C5F129B-06CF-48FF-A2EC-E4DD2E61AC10}"/>
    <cellStyle name="Moneda 3 2 12 2 2" xfId="45813" xr:uid="{18E67BEF-AB02-4350-A7B2-E670550289AC}"/>
    <cellStyle name="Moneda 3 2 12 2 3" xfId="28944" xr:uid="{2D0AA65F-7109-48B1-B2FE-11DCF1BA7D71}"/>
    <cellStyle name="Moneda 3 2 12 3" xfId="19021" xr:uid="{237CDFFA-38D2-4A51-AF65-B374F395B029}"/>
    <cellStyle name="Moneda 3 2 12 3 2" xfId="50038" xr:uid="{A6E172D0-0F47-4888-ADF0-41DC5678B75D}"/>
    <cellStyle name="Moneda 3 2 12 3 3" xfId="33169" xr:uid="{364F3A2A-E055-4C6A-9366-A46D3696A4CA}"/>
    <cellStyle name="Moneda 3 2 12 4" xfId="42206" xr:uid="{61AEEFDE-B115-4273-9193-B5095F801366}"/>
    <cellStyle name="Moneda 3 2 12 5" xfId="25337" xr:uid="{C5DE9503-D4E3-4447-99F6-2822DA4823A4}"/>
    <cellStyle name="Moneda 3 2 13" xfId="14533" xr:uid="{F1C0460D-FF3D-47E7-94F5-21FD907B4652}"/>
    <cellStyle name="Moneda 3 2 13 2" xfId="45581" xr:uid="{15D50194-B100-4A5D-B2FF-9AADB0EC82E7}"/>
    <cellStyle name="Moneda 3 2 13 3" xfId="28712" xr:uid="{A97C01A6-EA42-4AA5-A726-44431CCEEFF4}"/>
    <cellStyle name="Moneda 3 2 14" xfId="14632" xr:uid="{744AA6B6-FF48-455D-BB31-9DBFB3344BCA}"/>
    <cellStyle name="Moneda 3 2 14 2" xfId="45679" xr:uid="{DA4AD19D-E91B-419A-9027-3F8799338A60}"/>
    <cellStyle name="Moneda 3 2 14 3" xfId="28810" xr:uid="{B4124D95-D076-40FE-9632-5F3485D76674}"/>
    <cellStyle name="Moneda 3 2 15" xfId="18194" xr:uid="{DA25C02D-FFA9-40F2-919C-7804ACD2AEA7}"/>
    <cellStyle name="Moneda 3 2 15 2" xfId="49211" xr:uid="{53BF2F90-4280-459A-A7FE-6309F5524FF7}"/>
    <cellStyle name="Moneda 3 2 15 3" xfId="32342" xr:uid="{F765A6A9-D275-4108-BD4E-CD60707AA797}"/>
    <cellStyle name="Moneda 3 2 16" xfId="18494" xr:uid="{7D171960-DBCA-4C87-81C5-C648A192C392}"/>
    <cellStyle name="Moneda 3 2 16 2" xfId="49511" xr:uid="{83678747-B128-4843-98B5-399487BF1E56}"/>
    <cellStyle name="Moneda 3 2 16 3" xfId="32642" xr:uid="{471B3653-0FB3-4811-AA9B-88B456828FAB}"/>
    <cellStyle name="Moneda 3 2 17" xfId="18794" xr:uid="{8B383898-B742-4A54-8719-612B5CE90930}"/>
    <cellStyle name="Moneda 3 2 17 2" xfId="49811" xr:uid="{7DE1B437-7D64-408B-9597-534AA2606DF7}"/>
    <cellStyle name="Moneda 3 2 17 3" xfId="32942" xr:uid="{8136968C-F44A-4E9D-9FBC-36A4505554D1}"/>
    <cellStyle name="Moneda 3 2 18" xfId="18891" xr:uid="{66F30533-D45F-4F94-9F81-DF4C7D8E756A}"/>
    <cellStyle name="Moneda 3 2 18 2" xfId="49908" xr:uid="{3404CC56-D1C6-4F18-A0BC-EF503B92A559}"/>
    <cellStyle name="Moneda 3 2 18 3" xfId="33039" xr:uid="{F9B77FD3-DD7D-4428-8F4B-1A886F723B8A}"/>
    <cellStyle name="Moneda 3 2 19" xfId="8000" xr:uid="{264CDF62-402B-400F-8BD4-99E039685CF2}"/>
    <cellStyle name="Moneda 3 2 19 2" xfId="53415" xr:uid="{503654C5-5F63-44C1-A540-BFC26C26029F}"/>
    <cellStyle name="Moneda 3 2 19 3" xfId="36546" xr:uid="{57C445C8-0D57-43A3-AC66-D4789DE0F9A5}"/>
    <cellStyle name="Moneda 3 2 2" xfId="290" xr:uid="{1BBFFF56-9980-4A51-A4E2-2F1CDEB82D0F}"/>
    <cellStyle name="Moneda 3 2 2 10" xfId="14534" xr:uid="{F75F29EE-5502-4F23-B775-7D78ADE8723C}"/>
    <cellStyle name="Moneda 3 2 2 10 2" xfId="45582" xr:uid="{0135C41E-5C59-4500-94DC-B04ECFDD950F}"/>
    <cellStyle name="Moneda 3 2 2 10 3" xfId="28713" xr:uid="{FD7580C1-5E48-4D2C-AD72-FCE7ADE762E9}"/>
    <cellStyle name="Moneda 3 2 2 11" xfId="14690" xr:uid="{FEB62789-CDE1-4F13-9CE3-AE1C3F5CD789}"/>
    <cellStyle name="Moneda 3 2 2 11 2" xfId="45737" xr:uid="{FDC99564-6257-45CC-9875-65CABBE3B383}"/>
    <cellStyle name="Moneda 3 2 2 11 3" xfId="28868" xr:uid="{0E57EB32-1B15-477B-A870-B6FB849D1453}"/>
    <cellStyle name="Moneda 3 2 2 12" xfId="18195" xr:uid="{84F39D6F-8373-480E-A6CE-9D73A7A44158}"/>
    <cellStyle name="Moneda 3 2 2 12 2" xfId="49212" xr:uid="{82A372A6-2AF2-49CC-9A85-99524AB0F886}"/>
    <cellStyle name="Moneda 3 2 2 12 3" xfId="32343" xr:uid="{975202A1-1416-4E91-8298-DBF5CDEDB456}"/>
    <cellStyle name="Moneda 3 2 2 13" xfId="18495" xr:uid="{8DE0D6F5-CC8B-4606-AA29-54F1961A4D63}"/>
    <cellStyle name="Moneda 3 2 2 13 2" xfId="49512" xr:uid="{9CF03C9B-6D94-4C80-A3F4-FEB855437475}"/>
    <cellStyle name="Moneda 3 2 2 13 3" xfId="32643" xr:uid="{B773726B-2101-4793-8CA0-38222B27600C}"/>
    <cellStyle name="Moneda 3 2 2 14" xfId="18795" xr:uid="{83EFF650-DB80-4921-B922-399624CCA275}"/>
    <cellStyle name="Moneda 3 2 2 14 2" xfId="49812" xr:uid="{0E501694-E29C-4000-96AA-A4C78EDB15FF}"/>
    <cellStyle name="Moneda 3 2 2 14 3" xfId="32943" xr:uid="{77721C99-C536-4C0D-9BE1-E88EE98D478D}"/>
    <cellStyle name="Moneda 3 2 2 15" xfId="18945" xr:uid="{242091CA-A5F5-496B-BF21-FE646E880935}"/>
    <cellStyle name="Moneda 3 2 2 15 2" xfId="49962" xr:uid="{741234FA-BECA-4AE4-B9CE-BE4BE1266596}"/>
    <cellStyle name="Moneda 3 2 2 15 3" xfId="33093" xr:uid="{5C4517F6-F474-489C-BC77-799651240FD2}"/>
    <cellStyle name="Moneda 3 2 2 16" xfId="8121" xr:uid="{FD9C8DBA-BA17-4DE6-A5AF-074A57934288}"/>
    <cellStyle name="Moneda 3 2 2 16 2" xfId="53416" xr:uid="{C7A72699-276B-41C6-B394-3F56BEF65B43}"/>
    <cellStyle name="Moneda 3 2 2 16 3" xfId="36547" xr:uid="{29EC24D8-3296-44F9-A55E-185D3A1BC6EA}"/>
    <cellStyle name="Moneda 3 2 2 17" xfId="36852" xr:uid="{81992335-70B6-4A08-97EC-08DB5401E6B7}"/>
    <cellStyle name="Moneda 3 2 2 17 2" xfId="53721" xr:uid="{853B13CE-B414-48E3-B2D6-4A393D23E934}"/>
    <cellStyle name="Moneda 3 2 2 18" xfId="37162" xr:uid="{9D89F906-8EAF-4BEA-A75E-4EFC3219B273}"/>
    <cellStyle name="Moneda 3 2 2 18 2" xfId="54031" xr:uid="{02532A73-8FA0-4D1B-91E3-D297D45DEEDB}"/>
    <cellStyle name="Moneda 3 2 2 19" xfId="37465" xr:uid="{910A2F78-1D6E-4E08-8095-8CFD068EDF76}"/>
    <cellStyle name="Moneda 3 2 2 19 2" xfId="54334" xr:uid="{62C135B2-8248-4587-AF52-57262816157E}"/>
    <cellStyle name="Moneda 3 2 2 2" xfId="682" xr:uid="{02C0EA9A-8E8E-493A-92C0-5F1FC86FC9A8}"/>
    <cellStyle name="Moneda 3 2 2 2 2" xfId="2954" xr:uid="{BC59945E-71E5-42DC-AB3A-056D139F8F3E}"/>
    <cellStyle name="Moneda 3 2 2 2 2 2" xfId="5369" xr:uid="{707CABE0-6863-48CF-8E59-5E8769AB17B8}"/>
    <cellStyle name="Moneda 3 2 2 2 2 2 2" xfId="13352" xr:uid="{428A1CD4-B2D6-403D-9D54-6E07E2A9EE7C}"/>
    <cellStyle name="Moneda 3 2 2 2 2 2 2 2" xfId="44400" xr:uid="{164641C1-C416-4318-B6FB-60024F2807C8}"/>
    <cellStyle name="Moneda 3 2 2 2 2 2 3" xfId="27531" xr:uid="{19D490F9-0A7D-48E4-9775-7CD02EECD05F}"/>
    <cellStyle name="Moneda 3 2 2 2 2 3" xfId="7783" xr:uid="{F3FB8B0A-267E-4F53-972D-1A15527288F9}"/>
    <cellStyle name="Moneda 3 2 2 2 2 3 2" xfId="16960" xr:uid="{89BB18CC-9E44-4EC5-866D-6414DC77895D}"/>
    <cellStyle name="Moneda 3 2 2 2 2 3 2 2" xfId="48007" xr:uid="{8F39D9FF-B394-4560-BD88-D5C8CF865DAC}"/>
    <cellStyle name="Moneda 3 2 2 2 2 3 3" xfId="31138" xr:uid="{904E108A-76FF-4EDA-A345-E2C5842DC30E}"/>
    <cellStyle name="Moneda 3 2 2 2 2 4" xfId="21215" xr:uid="{879BD4F4-AD00-4E62-9C12-5FE7FC45D7D8}"/>
    <cellStyle name="Moneda 3 2 2 2 2 4 2" xfId="52232" xr:uid="{15C3C625-0355-4ECF-A325-41AE82581C2E}"/>
    <cellStyle name="Moneda 3 2 2 2 2 4 3" xfId="35363" xr:uid="{960432B0-5D34-473D-92AE-39BE337E0D47}"/>
    <cellStyle name="Moneda 3 2 2 2 2 5" xfId="10194" xr:uid="{E5E47425-3393-4B26-B1C9-4C8E14E7E641}"/>
    <cellStyle name="Moneda 3 2 2 2 2 5 2" xfId="41246" xr:uid="{0F596F1C-CC80-43B2-9624-904A46401391}"/>
    <cellStyle name="Moneda 3 2 2 2 2 6" xfId="24377" xr:uid="{F038EA4D-429C-4C33-A751-EB74A3C8A820}"/>
    <cellStyle name="Moneda 3 2 2 2 3" xfId="1908" xr:uid="{1E62843A-2177-4FA9-91E6-23325BEFFE03}"/>
    <cellStyle name="Moneda 3 2 2 2 3 2" xfId="4323" xr:uid="{4D3D7853-34DF-4C41-89BB-A6D69A3EADC1}"/>
    <cellStyle name="Moneda 3 2 2 2 3 2 2" xfId="12306" xr:uid="{DC1DA42B-B916-41EF-8CF7-223C1FA1C1F2}"/>
    <cellStyle name="Moneda 3 2 2 2 3 2 2 2" xfId="43354" xr:uid="{363D8896-0847-4C0A-AB0B-309B709B3DEC}"/>
    <cellStyle name="Moneda 3 2 2 2 3 2 3" xfId="26485" xr:uid="{F568992D-7B2D-4775-94DF-BE4727F4F521}"/>
    <cellStyle name="Moneda 3 2 2 2 3 3" xfId="6737" xr:uid="{E2ABB9CC-CB65-46F6-8C0B-6D04CFF84B20}"/>
    <cellStyle name="Moneda 3 2 2 2 3 3 2" xfId="15914" xr:uid="{03AA5BC5-CBC9-4A73-B856-5779993AA442}"/>
    <cellStyle name="Moneda 3 2 2 2 3 3 2 2" xfId="46961" xr:uid="{40836A14-EC20-48E0-BC2D-2FDCDFD5AE18}"/>
    <cellStyle name="Moneda 3 2 2 2 3 3 3" xfId="30092" xr:uid="{7786B54F-B9DA-4367-A9C0-9FFD02CF8BCB}"/>
    <cellStyle name="Moneda 3 2 2 2 3 4" xfId="20169" xr:uid="{1B8E30E3-CBEA-457D-82A6-01CF03FB0F66}"/>
    <cellStyle name="Moneda 3 2 2 2 3 4 2" xfId="51186" xr:uid="{82A03639-845F-4C8A-B9F3-1705C85B2F1B}"/>
    <cellStyle name="Moneda 3 2 2 2 3 4 3" xfId="34317" xr:uid="{80CF9922-6A24-49AB-B691-475613468780}"/>
    <cellStyle name="Moneda 3 2 2 2 3 5" xfId="9148" xr:uid="{F83F8C0F-8CAA-42D6-9739-4A1ECBA29642}"/>
    <cellStyle name="Moneda 3 2 2 2 3 5 2" xfId="40200" xr:uid="{BD0BAF38-D57E-4221-BB00-2AD1C08D7508}"/>
    <cellStyle name="Moneda 3 2 2 2 3 6" xfId="23331" xr:uid="{5F4D8236-FA8F-4E09-A927-133D090B3AC3}"/>
    <cellStyle name="Moneda 3 2 2 2 4" xfId="1271" xr:uid="{4AC6837E-43B4-4100-835B-8208559B1EA7}"/>
    <cellStyle name="Moneda 3 2 2 2 4 2" xfId="11670" xr:uid="{4F4183B4-7AF5-4AA6-A9DA-5B86FBC6DBD4}"/>
    <cellStyle name="Moneda 3 2 2 2 4 2 2" xfId="42718" xr:uid="{14A2A97A-91BC-4414-9C3F-E7EAD02EBCA1}"/>
    <cellStyle name="Moneda 3 2 2 2 4 3" xfId="25849" xr:uid="{CEF77146-02D0-457C-B7E6-28F4EE5C68DF}"/>
    <cellStyle name="Moneda 3 2 2 2 5" xfId="3686" xr:uid="{F686AEA8-CF67-4F10-AF9D-DC10D7531541}"/>
    <cellStyle name="Moneda 3 2 2 2 5 2" xfId="15278" xr:uid="{E0F569A9-F441-4F3C-834D-CF2D681BB9F6}"/>
    <cellStyle name="Moneda 3 2 2 2 5 2 2" xfId="46325" xr:uid="{1E6E73DD-9333-4257-9822-73B98D305DBF}"/>
    <cellStyle name="Moneda 3 2 2 2 5 3" xfId="29456" xr:uid="{99613BE8-9EB2-41A6-B17C-8BCB59F62540}"/>
    <cellStyle name="Moneda 3 2 2 2 6" xfId="6101" xr:uid="{A3F5F551-6213-466A-AAE3-102316FE5BC9}"/>
    <cellStyle name="Moneda 3 2 2 2 6 2" xfId="19533" xr:uid="{F06AAA17-42AA-43D6-9C70-E469C8C2B4CE}"/>
    <cellStyle name="Moneda 3 2 2 2 6 2 2" xfId="50550" xr:uid="{6F36AC35-E5F5-4654-87A2-2F11FDA08AC0}"/>
    <cellStyle name="Moneda 3 2 2 2 6 3" xfId="33681" xr:uid="{454388F2-95FE-4B20-86A9-B736849718FA}"/>
    <cellStyle name="Moneda 3 2 2 2 7" xfId="8512" xr:uid="{98225A8B-DAC8-4863-8BA3-4D6A1142FB0C}"/>
    <cellStyle name="Moneda 3 2 2 2 7 2" xfId="39564" xr:uid="{40B422ED-BF16-4DDB-841F-FD5DCDB5C3EC}"/>
    <cellStyle name="Moneda 3 2 2 2 8" xfId="22695" xr:uid="{ED75BDB3-52B7-484B-AA25-91DE654A59A9}"/>
    <cellStyle name="Moneda 3 2 2 20" xfId="37765" xr:uid="{66726B08-8B58-491E-9EB8-76CF9B733C3B}"/>
    <cellStyle name="Moneda 3 2 2 20 2" xfId="54634" xr:uid="{DBEC756B-B5EB-4001-AB79-BA7787F64C07}"/>
    <cellStyle name="Moneda 3 2 2 21" xfId="38067" xr:uid="{5E12AA31-32A4-45E6-9694-DF6706C125DF}"/>
    <cellStyle name="Moneda 3 2 2 21 2" xfId="54936" xr:uid="{79B51400-56BC-4B6D-836C-EC7FB65A4CC8}"/>
    <cellStyle name="Moneda 3 2 2 22" xfId="38369" xr:uid="{D3162D42-87A6-4D27-87C3-6EA71295279E}"/>
    <cellStyle name="Moneda 3 2 2 22 2" xfId="55238" xr:uid="{B6F0CF9B-45B6-47AB-87FE-35A7A46B3A5B}"/>
    <cellStyle name="Moneda 3 2 2 23" xfId="38669" xr:uid="{DA6B2A18-CFD8-4165-B544-3650A123DA84}"/>
    <cellStyle name="Moneda 3 2 2 23 2" xfId="55538" xr:uid="{82949BE8-FF9E-4768-8BED-59CD029B95CE}"/>
    <cellStyle name="Moneda 3 2 2 24" xfId="38969" xr:uid="{740E690E-8E90-44D0-91FF-DF165BC4D183}"/>
    <cellStyle name="Moneda 3 2 2 24 2" xfId="55838" xr:uid="{537894E8-D8DA-48CC-AE12-BDEFFB984540}"/>
    <cellStyle name="Moneda 3 2 2 25" xfId="39173" xr:uid="{4426EEE6-E629-4A1A-8ED3-44F725F37376}"/>
    <cellStyle name="Moneda 3 2 2 26" xfId="22304" xr:uid="{861D5426-F9CB-4211-8864-74D1E24E17E7}"/>
    <cellStyle name="Moneda 3 2 2 3" xfId="2210" xr:uid="{F1D73E49-8EEE-4F02-9392-BE8E28854104}"/>
    <cellStyle name="Moneda 3 2 2 3 2" xfId="4625" xr:uid="{104B7271-D016-4E3D-BFA5-2B815A5F37B8}"/>
    <cellStyle name="Moneda 3 2 2 3 2 2" xfId="12608" xr:uid="{3C471550-7A31-4CD6-9E43-F6A3A4AAB9CD}"/>
    <cellStyle name="Moneda 3 2 2 3 2 2 2" xfId="43656" xr:uid="{20490504-B7F7-43C3-B5C4-74CE85406B19}"/>
    <cellStyle name="Moneda 3 2 2 3 2 3" xfId="26787" xr:uid="{11A5D2B8-9224-41FE-84CC-CE6FF81E565F}"/>
    <cellStyle name="Moneda 3 2 2 3 3" xfId="7039" xr:uid="{278FEF9D-3999-473B-A346-A59765BAA009}"/>
    <cellStyle name="Moneda 3 2 2 3 3 2" xfId="16216" xr:uid="{84A3E4FE-D328-4C5C-96A7-EACE02DBEF11}"/>
    <cellStyle name="Moneda 3 2 2 3 3 2 2" xfId="47263" xr:uid="{332F52D2-6691-4F0C-B10F-381311C2CE2C}"/>
    <cellStyle name="Moneda 3 2 2 3 3 3" xfId="30394" xr:uid="{5A4CB568-35FB-4444-94DD-AA0BB2009A64}"/>
    <cellStyle name="Moneda 3 2 2 3 4" xfId="20471" xr:uid="{A5DD5DDD-F281-4057-89F8-835D076E843F}"/>
    <cellStyle name="Moneda 3 2 2 3 4 2" xfId="51488" xr:uid="{F0D3762E-9C4C-4117-AA87-49F1EFE7812E}"/>
    <cellStyle name="Moneda 3 2 2 3 4 3" xfId="34619" xr:uid="{D4641335-D39E-4B4F-B924-365AE81713C4}"/>
    <cellStyle name="Moneda 3 2 2 3 5" xfId="9450" xr:uid="{CAD9753D-5367-4803-89BA-392707C63CC3}"/>
    <cellStyle name="Moneda 3 2 2 3 5 2" xfId="40502" xr:uid="{94406E32-7278-48B1-AD10-9DEF53197400}"/>
    <cellStyle name="Moneda 3 2 2 3 6" xfId="23633" xr:uid="{0EA8DF6C-401E-47C9-9E12-107E4C4A96D8}"/>
    <cellStyle name="Moneda 3 2 2 4" xfId="2563" xr:uid="{66DD6884-D8D3-497F-BD2E-7574E5205F6C}"/>
    <cellStyle name="Moneda 3 2 2 4 2" xfId="4978" xr:uid="{F65C84A0-D45E-42D6-94ED-68DD2D686A58}"/>
    <cellStyle name="Moneda 3 2 2 4 2 2" xfId="12961" xr:uid="{9B3C2293-B98F-4E4B-BC45-C218BB7C20E2}"/>
    <cellStyle name="Moneda 3 2 2 4 2 2 2" xfId="44009" xr:uid="{1F53603D-B11F-4F65-8786-3E76C9A5980F}"/>
    <cellStyle name="Moneda 3 2 2 4 2 3" xfId="27140" xr:uid="{3CAD0D97-FB49-43F4-ACDB-941A25DDF876}"/>
    <cellStyle name="Moneda 3 2 2 4 3" xfId="7392" xr:uid="{D1CF8826-E823-48A9-8001-EE674B55953D}"/>
    <cellStyle name="Moneda 3 2 2 4 3 2" xfId="16569" xr:uid="{2270720F-3870-4A55-85B4-EBE90CA1F7E2}"/>
    <cellStyle name="Moneda 3 2 2 4 3 2 2" xfId="47616" xr:uid="{3E63B9D9-6E74-447E-9030-7524E1F3ACB6}"/>
    <cellStyle name="Moneda 3 2 2 4 3 3" xfId="30747" xr:uid="{2BD0C36E-B39E-43FB-852A-21923FFB0280}"/>
    <cellStyle name="Moneda 3 2 2 4 4" xfId="20824" xr:uid="{F5B44E01-FEC4-4BF4-B37D-B01A3FFF7553}"/>
    <cellStyle name="Moneda 3 2 2 4 4 2" xfId="51841" xr:uid="{AEA642E6-A47E-4FB0-B13E-D490AFFE3198}"/>
    <cellStyle name="Moneda 3 2 2 4 4 3" xfId="34972" xr:uid="{778FEE7C-B35D-4BAD-B81D-CDF942E46A61}"/>
    <cellStyle name="Moneda 3 2 2 4 5" xfId="9803" xr:uid="{DC6660EA-3E94-46B9-B4B4-933CB6C9BC12}"/>
    <cellStyle name="Moneda 3 2 2 4 5 2" xfId="40855" xr:uid="{1482109E-5018-4CBF-870A-E517420E2145}"/>
    <cellStyle name="Moneda 3 2 2 4 6" xfId="23986" xr:uid="{CAB7F40C-993F-4A90-BF24-026CBB698570}"/>
    <cellStyle name="Moneda 3 2 2 5" xfId="1556" xr:uid="{FECB730E-2437-4001-BEEB-CC6E9A63D813}"/>
    <cellStyle name="Moneda 3 2 2 5 2" xfId="3971" xr:uid="{45017291-B7CD-4F38-8F5F-49D503ED8DDF}"/>
    <cellStyle name="Moneda 3 2 2 5 2 2" xfId="11954" xr:uid="{135C3F44-E82F-42F8-AA83-BEA9071DEBEA}"/>
    <cellStyle name="Moneda 3 2 2 5 2 2 2" xfId="43002" xr:uid="{7192A4E7-E72C-4A5A-82C3-459D18D911F0}"/>
    <cellStyle name="Moneda 3 2 2 5 2 3" xfId="26133" xr:uid="{C19EA5A9-ECF3-4B2B-94B0-E5BDDA3A0FA5}"/>
    <cellStyle name="Moneda 3 2 2 5 3" xfId="6385" xr:uid="{4735C79E-F16D-4522-9C19-6F86C2707C55}"/>
    <cellStyle name="Moneda 3 2 2 5 3 2" xfId="15562" xr:uid="{85CCBBE9-8877-459C-B15B-F7BD4E60DEB1}"/>
    <cellStyle name="Moneda 3 2 2 5 3 2 2" xfId="46609" xr:uid="{624F7CE7-2341-443A-AFAA-0556FABA78E8}"/>
    <cellStyle name="Moneda 3 2 2 5 3 3" xfId="29740" xr:uid="{422919BC-90C8-4A0C-A188-0B403F636890}"/>
    <cellStyle name="Moneda 3 2 2 5 4" xfId="19817" xr:uid="{6F4C3258-E4B3-4BF3-B4B2-D0A7E5684806}"/>
    <cellStyle name="Moneda 3 2 2 5 4 2" xfId="50834" xr:uid="{68246297-6372-4922-8576-36A45CBE5F5C}"/>
    <cellStyle name="Moneda 3 2 2 5 4 3" xfId="33965" xr:uid="{C6FA13C4-7A03-49AD-A9C0-4C0F06970150}"/>
    <cellStyle name="Moneda 3 2 2 5 5" xfId="8796" xr:uid="{328410B8-C913-461E-B9D0-77B141AAF553}"/>
    <cellStyle name="Moneda 3 2 2 5 5 2" xfId="39848" xr:uid="{628E3619-A8B7-4167-98F7-CB238D44DDFE}"/>
    <cellStyle name="Moneda 3 2 2 5 6" xfId="22979" xr:uid="{F115D2DD-C854-4C04-993D-13364B7D8C7E}"/>
    <cellStyle name="Moneda 3 2 2 6" xfId="880" xr:uid="{D5946AB4-29FC-4881-860C-6E23FF593801}"/>
    <cellStyle name="Moneda 3 2 2 6 2" xfId="13790" xr:uid="{C1EDD219-526C-4FDB-A8F3-DE3157033A5C}"/>
    <cellStyle name="Moneda 3 2 2 6 2 2" xfId="44838" xr:uid="{FFFB0FFA-39C5-4768-AF48-968054A5786E}"/>
    <cellStyle name="Moneda 3 2 2 6 2 3" xfId="27969" xr:uid="{FA6253B3-F8D7-43AE-9CB5-F75FBAD600B8}"/>
    <cellStyle name="Moneda 3 2 2 6 3" xfId="17398" xr:uid="{41D127FF-B933-45F2-AAE5-714B10B10029}"/>
    <cellStyle name="Moneda 3 2 2 6 3 2" xfId="48445" xr:uid="{5ED81C5A-D8FE-40BC-8074-41049A6D19D0}"/>
    <cellStyle name="Moneda 3 2 2 6 3 3" xfId="31576" xr:uid="{EF536C79-77F1-43E1-B92D-242A23297C5E}"/>
    <cellStyle name="Moneda 3 2 2 6 4" xfId="21653" xr:uid="{5AD90A52-4E49-4A5A-BF3A-42B69AD7E192}"/>
    <cellStyle name="Moneda 3 2 2 6 4 2" xfId="52670" xr:uid="{C03EF20B-E9F8-47B2-9D6A-728092C416A7}"/>
    <cellStyle name="Moneda 3 2 2 6 4 3" xfId="35801" xr:uid="{74EA87A2-D6C5-4A20-B7A8-A00C6CE7678B}"/>
    <cellStyle name="Moneda 3 2 2 6 5" xfId="10632" xr:uid="{19402A05-2D85-41D9-AE46-6632FBC7A3DE}"/>
    <cellStyle name="Moneda 3 2 2 6 5 2" xfId="41684" xr:uid="{7689CE4E-0DB5-4BA5-9CEC-92FBDA170F55}"/>
    <cellStyle name="Moneda 3 2 2 6 6" xfId="24815" xr:uid="{917DE49B-BF86-4ABD-A8D9-4556E21359F5}"/>
    <cellStyle name="Moneda 3 2 2 7" xfId="3295" xr:uid="{A57CAC05-DDD9-49E6-B42F-3F472D2F6D10}"/>
    <cellStyle name="Moneda 3 2 2 7 2" xfId="14087" xr:uid="{D78920D4-6E09-4C50-B667-74C98CA0A758}"/>
    <cellStyle name="Moneda 3 2 2 7 2 2" xfId="45135" xr:uid="{52801628-CB43-43CD-B935-73CDA89CA037}"/>
    <cellStyle name="Moneda 3 2 2 7 2 3" xfId="28266" xr:uid="{BA130E3E-2B59-4F96-98C6-49D48B5FBEEE}"/>
    <cellStyle name="Moneda 3 2 2 7 3" xfId="17695" xr:uid="{661E1AFE-B3CD-4711-8E1F-2DC12A0C0404}"/>
    <cellStyle name="Moneda 3 2 2 7 3 2" xfId="48742" xr:uid="{1D30237E-1C35-4251-AF50-E98389B7D405}"/>
    <cellStyle name="Moneda 3 2 2 7 3 3" xfId="31873" xr:uid="{9D544CF8-D9CA-4E26-B3CD-794B57A1363D}"/>
    <cellStyle name="Moneda 3 2 2 7 4" xfId="21950" xr:uid="{46670490-BA10-4BE5-8C5A-EA522EEB0347}"/>
    <cellStyle name="Moneda 3 2 2 7 4 2" xfId="52967" xr:uid="{264481FB-F3CA-4A6E-B12A-44429F273ACE}"/>
    <cellStyle name="Moneda 3 2 2 7 4 3" xfId="36098" xr:uid="{6A365771-92D6-4A68-86AC-2E0C659E5E83}"/>
    <cellStyle name="Moneda 3 2 2 7 5" xfId="10929" xr:uid="{7A3698DB-3E7D-4C4D-B58F-BBDB883CE775}"/>
    <cellStyle name="Moneda 3 2 2 7 5 2" xfId="41981" xr:uid="{E739FDDE-A573-403E-99EB-8C636A6D5687}"/>
    <cellStyle name="Moneda 3 2 2 7 6" xfId="25112" xr:uid="{14FA91F6-47D9-4CE4-9867-E51C86306422}"/>
    <cellStyle name="Moneda 3 2 2 8" xfId="5710" xr:uid="{E73A1515-7690-4880-85FE-614988EB0598}"/>
    <cellStyle name="Moneda 3 2 2 8 2" xfId="14236" xr:uid="{6FC6CF12-A2E0-4BC6-8AF5-69E59B89BB4A}"/>
    <cellStyle name="Moneda 3 2 2 8 2 2" xfId="45284" xr:uid="{EDEFAF5E-1E49-44B2-99B2-F5D0F6E021AC}"/>
    <cellStyle name="Moneda 3 2 2 8 2 3" xfId="28415" xr:uid="{39AD5723-8ECC-44D0-8511-172F4578BFC3}"/>
    <cellStyle name="Moneda 3 2 2 8 3" xfId="17848" xr:uid="{90E3151C-01D9-4A06-8D6C-E2D76EDF8A2A}"/>
    <cellStyle name="Moneda 3 2 2 8 3 2" xfId="48895" xr:uid="{998802C4-AAC1-47DE-81D2-23DDA1769A2F}"/>
    <cellStyle name="Moneda 3 2 2 8 3 3" xfId="32026" xr:uid="{8097EA4D-28D1-4ADF-9D5B-3D1BB4268B5D}"/>
    <cellStyle name="Moneda 3 2 2 8 4" xfId="22099" xr:uid="{1B241219-0E1E-41CA-969F-1C59DFCE857C}"/>
    <cellStyle name="Moneda 3 2 2 8 4 2" xfId="53116" xr:uid="{3A694B5F-B11A-4CF3-B1AA-39271445BD3B}"/>
    <cellStyle name="Moneda 3 2 2 8 4 3" xfId="36247" xr:uid="{F143327F-B4DC-4886-AAA5-022FCE273722}"/>
    <cellStyle name="Moneda 3 2 2 8 5" xfId="11082" xr:uid="{A72C93EA-02EB-457B-A3B3-3772D3449344}"/>
    <cellStyle name="Moneda 3 2 2 8 5 2" xfId="42130" xr:uid="{91FFDD1A-54B5-4E21-A3FD-062E3E25CABF}"/>
    <cellStyle name="Moneda 3 2 2 8 6" xfId="25261" xr:uid="{CF5B3710-A3A8-4B9D-A255-C08276A8E75F}"/>
    <cellStyle name="Moneda 3 2 2 9" xfId="11279" xr:uid="{611BFA09-0583-4BBD-8EFA-6C5E90322C1A}"/>
    <cellStyle name="Moneda 3 2 2 9 2" xfId="14887" xr:uid="{2A0A03BE-8788-402E-82AC-5F252869F324}"/>
    <cellStyle name="Moneda 3 2 2 9 2 2" xfId="45934" xr:uid="{6A8F68B6-3FE5-4983-87C1-33EA5B996FA0}"/>
    <cellStyle name="Moneda 3 2 2 9 2 3" xfId="29065" xr:uid="{D232F64E-F99F-403F-8283-3A4CD0EC83E5}"/>
    <cellStyle name="Moneda 3 2 2 9 3" xfId="19142" xr:uid="{0BD865D3-F723-4AC6-ADB9-DB78FD4F1919}"/>
    <cellStyle name="Moneda 3 2 2 9 3 2" xfId="50159" xr:uid="{49787589-CFD7-4DD1-B91F-CC852FB7E270}"/>
    <cellStyle name="Moneda 3 2 2 9 3 3" xfId="33290" xr:uid="{37EF8644-E8CB-4F8C-9F00-7ACC8F6CC248}"/>
    <cellStyle name="Moneda 3 2 2 9 4" xfId="42327" xr:uid="{EFC2F32D-E9A0-4DA1-931F-BF0A8B3E593F}"/>
    <cellStyle name="Moneda 3 2 2 9 5" xfId="25458" xr:uid="{80E4F04E-ED02-4C8E-9717-53DE3244CD35}"/>
    <cellStyle name="Moneda 3 2 20" xfId="36851" xr:uid="{6A4320DA-BE71-4847-9275-EA783EEA3073}"/>
    <cellStyle name="Moneda 3 2 20 2" xfId="53720" xr:uid="{EB6B841C-33F3-4343-B138-A7E1DD57DD5D}"/>
    <cellStyle name="Moneda 3 2 21" xfId="37161" xr:uid="{48D8A378-69D6-443D-B4EA-6F233979B921}"/>
    <cellStyle name="Moneda 3 2 21 2" xfId="54030" xr:uid="{CE0302AB-C72B-44C8-9090-B2945B73B26F}"/>
    <cellStyle name="Moneda 3 2 22" xfId="37464" xr:uid="{F48A7915-F4F6-4F42-892C-7009C8ED2D53}"/>
    <cellStyle name="Moneda 3 2 22 2" xfId="54333" xr:uid="{973C1565-6E48-4E5D-8493-EAF015C5E2D0}"/>
    <cellStyle name="Moneda 3 2 23" xfId="37764" xr:uid="{5CC4D696-9CE2-4D79-A38B-79520A0896DF}"/>
    <cellStyle name="Moneda 3 2 23 2" xfId="54633" xr:uid="{95FFF734-2D91-452D-8445-D16E9D73A4D2}"/>
    <cellStyle name="Moneda 3 2 24" xfId="38066" xr:uid="{0CC4A5FF-B921-4782-BE9A-EE503DE9A620}"/>
    <cellStyle name="Moneda 3 2 24 2" xfId="54935" xr:uid="{481E61F7-4E99-4CD4-AAE3-1019217AE41F}"/>
    <cellStyle name="Moneda 3 2 25" xfId="38368" xr:uid="{D0104DC4-65E0-42D5-A52E-CDBF3B934927}"/>
    <cellStyle name="Moneda 3 2 25 2" xfId="55237" xr:uid="{E0895878-9CB8-4E50-9ACE-99C1649ADFC1}"/>
    <cellStyle name="Moneda 3 2 26" xfId="38668" xr:uid="{3413B579-D87E-46D6-9C5A-86C1DE5F51E0}"/>
    <cellStyle name="Moneda 3 2 26 2" xfId="55537" xr:uid="{803D1A2B-59B9-4256-BB7A-57D95B16AF89}"/>
    <cellStyle name="Moneda 3 2 27" xfId="38968" xr:uid="{9CC7C40B-8F86-4F8E-896A-6ECA6D882EDC}"/>
    <cellStyle name="Moneda 3 2 27 2" xfId="55837" xr:uid="{B38E489B-1ABC-4010-BCBD-C796DA9F17AE}"/>
    <cellStyle name="Moneda 3 2 28" xfId="39052" xr:uid="{AF7B8F4D-92E6-44AB-9694-82C43AFE76A8}"/>
    <cellStyle name="Moneda 3 2 29" xfId="22183" xr:uid="{B353FE49-799D-4DC4-88FC-458CF9FB08AE}"/>
    <cellStyle name="Moneda 3 2 3" xfId="344" xr:uid="{E9431D29-5585-4244-8F0A-0600B24E19D8}"/>
    <cellStyle name="Moneda 3 2 3 10" xfId="14941" xr:uid="{D3F4373A-8BDF-4CC4-942C-AE3BCDE0999C}"/>
    <cellStyle name="Moneda 3 2 3 10 2" xfId="45988" xr:uid="{9F11D08E-2933-44E1-B81D-7D80030D0311}"/>
    <cellStyle name="Moneda 3 2 3 10 3" xfId="29119" xr:uid="{754A71E7-E345-47CD-A158-436AD7C983B3}"/>
    <cellStyle name="Moneda 3 2 3 11" xfId="18196" xr:uid="{C861292F-432D-4AE4-8822-77B71145BC0C}"/>
    <cellStyle name="Moneda 3 2 3 11 2" xfId="49213" xr:uid="{5BC87DFB-EAED-44AF-82B9-1CD8F120F5AB}"/>
    <cellStyle name="Moneda 3 2 3 11 3" xfId="32344" xr:uid="{63A535BE-705C-4351-8E5E-7051BBCC96AF}"/>
    <cellStyle name="Moneda 3 2 3 12" xfId="18496" xr:uid="{BFF3B536-D84A-4DBD-BEF1-0AFCC7F1E4A5}"/>
    <cellStyle name="Moneda 3 2 3 12 2" xfId="49513" xr:uid="{5FC0A596-D333-415B-BA23-9106C0D27E2F}"/>
    <cellStyle name="Moneda 3 2 3 12 3" xfId="32644" xr:uid="{6DF786EE-A396-4791-B3F6-C780323846EE}"/>
    <cellStyle name="Moneda 3 2 3 13" xfId="18796" xr:uid="{78B0E5D5-62FB-4FCD-9014-BFCBFB8B831B}"/>
    <cellStyle name="Moneda 3 2 3 13 2" xfId="49813" xr:uid="{930A1735-3B8C-4677-BFA1-7D495CAA2392}"/>
    <cellStyle name="Moneda 3 2 3 13 3" xfId="32944" xr:uid="{BA2C9916-142A-44A6-AFD3-9FE94F1BA7B6}"/>
    <cellStyle name="Moneda 3 2 3 14" xfId="19196" xr:uid="{B70DCE81-316C-4060-8E8A-0135FB6899E6}"/>
    <cellStyle name="Moneda 3 2 3 14 2" xfId="50213" xr:uid="{B21E000F-027A-47D3-A752-D86CE06B5EB2}"/>
    <cellStyle name="Moneda 3 2 3 14 3" xfId="33344" xr:uid="{F347726B-503C-4830-A047-9E4F112ADD14}"/>
    <cellStyle name="Moneda 3 2 3 15" xfId="8175" xr:uid="{77E627FC-4945-4378-B2DD-F14E2E0D6EB0}"/>
    <cellStyle name="Moneda 3 2 3 15 2" xfId="53417" xr:uid="{53126988-6E32-48AE-86C6-DE0181DB7577}"/>
    <cellStyle name="Moneda 3 2 3 15 3" xfId="36548" xr:uid="{FBEBEF58-BE4D-4EA7-93A9-9060E9273AF8}"/>
    <cellStyle name="Moneda 3 2 3 16" xfId="36853" xr:uid="{7F9093F8-733A-43A7-88BB-4022FA3E3F94}"/>
    <cellStyle name="Moneda 3 2 3 16 2" xfId="53722" xr:uid="{BD8AFFED-DEE0-4E4C-ADDB-F9198B1C0B65}"/>
    <cellStyle name="Moneda 3 2 3 17" xfId="37163" xr:uid="{51F80FF9-98BD-4D61-9183-FA1B0B98A380}"/>
    <cellStyle name="Moneda 3 2 3 17 2" xfId="54032" xr:uid="{7AD989CC-5C67-4FF6-8228-958CB20C35F2}"/>
    <cellStyle name="Moneda 3 2 3 18" xfId="37466" xr:uid="{B3FA56C6-A3EA-488A-A674-6C71E2ABEE97}"/>
    <cellStyle name="Moneda 3 2 3 18 2" xfId="54335" xr:uid="{E4E15333-80BA-4DF5-BA14-F506C9898A88}"/>
    <cellStyle name="Moneda 3 2 3 19" xfId="37766" xr:uid="{E863E0C4-9416-479C-A6AF-1E488CA8E24B}"/>
    <cellStyle name="Moneda 3 2 3 19 2" xfId="54635" xr:uid="{ABE837DB-A01C-471E-BDA8-FF932063342A}"/>
    <cellStyle name="Moneda 3 2 3 2" xfId="683" xr:uid="{0C95A3F1-AAD1-4DFA-94DE-1B91FE49645E}"/>
    <cellStyle name="Moneda 3 2 3 2 2" xfId="2955" xr:uid="{D594F9CE-19DB-410F-A152-867D329CC011}"/>
    <cellStyle name="Moneda 3 2 3 2 2 2" xfId="5370" xr:uid="{F2787807-F368-4F50-806C-C6B48EA02BFA}"/>
    <cellStyle name="Moneda 3 2 3 2 2 2 2" xfId="13353" xr:uid="{DF472194-FDF7-4B8A-9FB7-53E9F88D6098}"/>
    <cellStyle name="Moneda 3 2 3 2 2 2 2 2" xfId="44401" xr:uid="{17660EA2-8F4B-4237-AF45-6291424AA4BB}"/>
    <cellStyle name="Moneda 3 2 3 2 2 2 3" xfId="27532" xr:uid="{A5C913A6-D1D0-46BD-82D1-4D69CA50CA1A}"/>
    <cellStyle name="Moneda 3 2 3 2 2 3" xfId="7784" xr:uid="{D688AA8E-D339-42E6-B609-343768C9B07D}"/>
    <cellStyle name="Moneda 3 2 3 2 2 3 2" xfId="16961" xr:uid="{7059FA11-FBAD-4BE9-877D-F5584C451AFA}"/>
    <cellStyle name="Moneda 3 2 3 2 2 3 2 2" xfId="48008" xr:uid="{E4672FDC-AFB5-424A-9D8B-EACCC88DF7A6}"/>
    <cellStyle name="Moneda 3 2 3 2 2 3 3" xfId="31139" xr:uid="{9C8D3226-A953-4395-BE86-1144B94D31E3}"/>
    <cellStyle name="Moneda 3 2 3 2 2 4" xfId="21216" xr:uid="{B36F09F1-CDA6-424F-BF4B-43BE3DE64529}"/>
    <cellStyle name="Moneda 3 2 3 2 2 4 2" xfId="52233" xr:uid="{3CF878E3-C6CF-426E-AC03-9F6B0FC16105}"/>
    <cellStyle name="Moneda 3 2 3 2 2 4 3" xfId="35364" xr:uid="{C0F181C5-58F9-4AFD-B83A-0428B918E10E}"/>
    <cellStyle name="Moneda 3 2 3 2 2 5" xfId="10195" xr:uid="{321B3080-A5E9-4741-AFAE-ADB254895C45}"/>
    <cellStyle name="Moneda 3 2 3 2 2 5 2" xfId="41247" xr:uid="{7C8961DE-03AB-440E-9CB8-5B81B9D604EF}"/>
    <cellStyle name="Moneda 3 2 3 2 2 6" xfId="24378" xr:uid="{54976D8C-28F8-4672-B09E-09FCA87F9B12}"/>
    <cellStyle name="Moneda 3 2 3 2 3" xfId="1962" xr:uid="{5B7029DB-EE52-46F8-9EBD-D62C350DEE2A}"/>
    <cellStyle name="Moneda 3 2 3 2 3 2" xfId="4377" xr:uid="{88D855CE-EE79-42EA-938C-441B8F70D73E}"/>
    <cellStyle name="Moneda 3 2 3 2 3 2 2" xfId="12360" xr:uid="{5F72985A-BEF3-45C5-8695-0335B9DDF7D4}"/>
    <cellStyle name="Moneda 3 2 3 2 3 2 2 2" xfId="43408" xr:uid="{345BD7FE-F743-4045-9088-9E7C5975E86C}"/>
    <cellStyle name="Moneda 3 2 3 2 3 2 3" xfId="26539" xr:uid="{971108A9-ED35-4DE0-8FC0-1C977E770F1B}"/>
    <cellStyle name="Moneda 3 2 3 2 3 3" xfId="6791" xr:uid="{18C2D3EA-BACF-4DEC-84DD-3659BE9CF1E2}"/>
    <cellStyle name="Moneda 3 2 3 2 3 3 2" xfId="15968" xr:uid="{264D23B0-EBCB-4570-A899-E17F458F9422}"/>
    <cellStyle name="Moneda 3 2 3 2 3 3 2 2" xfId="47015" xr:uid="{4C9BDA2E-EBEE-4691-A34E-E689186DA021}"/>
    <cellStyle name="Moneda 3 2 3 2 3 3 3" xfId="30146" xr:uid="{096E4F27-0F07-47BB-8AFC-992B79AF2B34}"/>
    <cellStyle name="Moneda 3 2 3 2 3 4" xfId="20223" xr:uid="{74112B04-8D46-4DDB-A804-935F8DCD0E85}"/>
    <cellStyle name="Moneda 3 2 3 2 3 4 2" xfId="51240" xr:uid="{63445D7E-9B36-49C2-8880-3FB5847450F5}"/>
    <cellStyle name="Moneda 3 2 3 2 3 4 3" xfId="34371" xr:uid="{81D5CE7F-0EF3-428F-A528-F218EBC1ACDF}"/>
    <cellStyle name="Moneda 3 2 3 2 3 5" xfId="9202" xr:uid="{82DA67FE-8B64-4D30-8A23-D01676E95E76}"/>
    <cellStyle name="Moneda 3 2 3 2 3 5 2" xfId="40254" xr:uid="{B17FA0D3-8F3C-46E4-8B6E-322C060F57D8}"/>
    <cellStyle name="Moneda 3 2 3 2 3 6" xfId="23385" xr:uid="{07CC99C4-E95F-4F3E-B28F-D6CFCBC9FC60}"/>
    <cellStyle name="Moneda 3 2 3 2 4" xfId="1272" xr:uid="{000C4159-5D45-4604-9638-51FFD5F1C2C1}"/>
    <cellStyle name="Moneda 3 2 3 2 4 2" xfId="11671" xr:uid="{19D162CF-0A7D-4CC7-A97F-B8EB4A5EA286}"/>
    <cellStyle name="Moneda 3 2 3 2 4 2 2" xfId="42719" xr:uid="{9D2C4C5D-887C-4F5F-9568-EDC11F7A8B1E}"/>
    <cellStyle name="Moneda 3 2 3 2 4 3" xfId="25850" xr:uid="{BBE122C4-24EC-4882-9D59-4B1745CECBDF}"/>
    <cellStyle name="Moneda 3 2 3 2 5" xfId="3687" xr:uid="{1889358D-0745-47F9-9AB3-E31F76BE0EC4}"/>
    <cellStyle name="Moneda 3 2 3 2 5 2" xfId="15279" xr:uid="{390CDFEB-56E0-460A-A367-F77594A88708}"/>
    <cellStyle name="Moneda 3 2 3 2 5 2 2" xfId="46326" xr:uid="{2E2305D9-F8B7-4160-98A6-6624B60890B6}"/>
    <cellStyle name="Moneda 3 2 3 2 5 3" xfId="29457" xr:uid="{2693C5E5-E7F8-4597-9794-4968B58A6E1B}"/>
    <cellStyle name="Moneda 3 2 3 2 6" xfId="6102" xr:uid="{ECA5BAE0-417E-48B0-B795-E526C81B8A73}"/>
    <cellStyle name="Moneda 3 2 3 2 6 2" xfId="19534" xr:uid="{AEB4D2BB-2D7C-4EEB-A1B1-42D035D29969}"/>
    <cellStyle name="Moneda 3 2 3 2 6 2 2" xfId="50551" xr:uid="{2856C7C6-B7AF-407F-B50C-2D91AAA5923E}"/>
    <cellStyle name="Moneda 3 2 3 2 6 3" xfId="33682" xr:uid="{F7ACFD00-83BC-4DEF-BCCE-759CFF3F176B}"/>
    <cellStyle name="Moneda 3 2 3 2 7" xfId="8513" xr:uid="{1F54F1BD-3E47-4B8A-AD4D-F73CA8BDE834}"/>
    <cellStyle name="Moneda 3 2 3 2 7 2" xfId="39565" xr:uid="{FA916C6D-F120-4BCD-9422-F9BACC737F75}"/>
    <cellStyle name="Moneda 3 2 3 2 8" xfId="22696" xr:uid="{82C3A24F-860B-4E05-9727-57DC84DFC238}"/>
    <cellStyle name="Moneda 3 2 3 20" xfId="38068" xr:uid="{76224169-AC1E-47A5-8EC8-77EA2C449590}"/>
    <cellStyle name="Moneda 3 2 3 20 2" xfId="54937" xr:uid="{E1ECE3AC-7C81-42AC-989B-61EE9DE13B1C}"/>
    <cellStyle name="Moneda 3 2 3 21" xfId="38370" xr:uid="{58F9C0BF-C1AC-40E7-B9EB-245D2AB9BE14}"/>
    <cellStyle name="Moneda 3 2 3 21 2" xfId="55239" xr:uid="{D0E8408E-4A0A-44B2-B772-A52806286778}"/>
    <cellStyle name="Moneda 3 2 3 22" xfId="38670" xr:uid="{11FCE612-4AB9-448E-9222-02937FF252EE}"/>
    <cellStyle name="Moneda 3 2 3 22 2" xfId="55539" xr:uid="{07033BD9-E34F-4045-8D6D-A7B4FC7D30CB}"/>
    <cellStyle name="Moneda 3 2 3 23" xfId="38970" xr:uid="{36E89874-FC37-42E0-BFDA-F61439013865}"/>
    <cellStyle name="Moneda 3 2 3 23 2" xfId="55839" xr:uid="{CEE788B9-443A-433E-91C5-02F8F158F568}"/>
    <cellStyle name="Moneda 3 2 3 24" xfId="39227" xr:uid="{253566D7-B304-492B-8F5F-CB78057CA9CE}"/>
    <cellStyle name="Moneda 3 2 3 25" xfId="22358" xr:uid="{B52C3B49-2FD7-4123-B12D-45F910A86D53}"/>
    <cellStyle name="Moneda 3 2 3 3" xfId="2264" xr:uid="{EFF56878-363A-4C46-8A49-AFE2EB2A1BC3}"/>
    <cellStyle name="Moneda 3 2 3 3 2" xfId="4679" xr:uid="{E307C1A7-FB25-43AA-927B-88BAA2A179E4}"/>
    <cellStyle name="Moneda 3 2 3 3 2 2" xfId="12662" xr:uid="{FA789ED7-E2EA-49E2-89BB-1D787D4610D6}"/>
    <cellStyle name="Moneda 3 2 3 3 2 2 2" xfId="43710" xr:uid="{A8FFEC21-FCFB-47E8-9016-0C07C4CFFB8A}"/>
    <cellStyle name="Moneda 3 2 3 3 2 3" xfId="26841" xr:uid="{FA811331-F8D6-42A1-8F19-1A4134B6DF7F}"/>
    <cellStyle name="Moneda 3 2 3 3 3" xfId="7093" xr:uid="{9DC38254-962B-4D63-9BF5-190390FEFBB7}"/>
    <cellStyle name="Moneda 3 2 3 3 3 2" xfId="16270" xr:uid="{E65898E1-8C32-47EE-9765-78A2F47A567B}"/>
    <cellStyle name="Moneda 3 2 3 3 3 2 2" xfId="47317" xr:uid="{FC62357C-F881-4FF8-855D-727E222F2CF4}"/>
    <cellStyle name="Moneda 3 2 3 3 3 3" xfId="30448" xr:uid="{B04027D8-6E87-4F6F-A66F-7C510E277C8A}"/>
    <cellStyle name="Moneda 3 2 3 3 4" xfId="20525" xr:uid="{847F53AC-4564-4905-B6EF-DFE926015044}"/>
    <cellStyle name="Moneda 3 2 3 3 4 2" xfId="51542" xr:uid="{604BC032-AB29-4B98-A8E3-55B5C8546862}"/>
    <cellStyle name="Moneda 3 2 3 3 4 3" xfId="34673" xr:uid="{B76E1308-CD7E-4A81-A55F-102918149179}"/>
    <cellStyle name="Moneda 3 2 3 3 5" xfId="9504" xr:uid="{1F216E10-EEC9-48DD-B951-6D222B7D2EF4}"/>
    <cellStyle name="Moneda 3 2 3 3 5 2" xfId="40556" xr:uid="{57012787-AA9F-4940-BAFF-60405674341A}"/>
    <cellStyle name="Moneda 3 2 3 3 6" xfId="23687" xr:uid="{C7E4CA46-CA84-49FB-8F14-73FB7F00D059}"/>
    <cellStyle name="Moneda 3 2 3 4" xfId="2617" xr:uid="{E10E12C9-8265-4A54-AD4F-F1986CAD7992}"/>
    <cellStyle name="Moneda 3 2 3 4 2" xfId="5032" xr:uid="{D3657D99-864E-4BDA-870E-8309ACD1BE7B}"/>
    <cellStyle name="Moneda 3 2 3 4 2 2" xfId="13015" xr:uid="{30E0E478-4D2E-4898-87ED-2BF3972F5B2C}"/>
    <cellStyle name="Moneda 3 2 3 4 2 2 2" xfId="44063" xr:uid="{93AF0BAD-09F6-4089-B47E-62674DB02E65}"/>
    <cellStyle name="Moneda 3 2 3 4 2 3" xfId="27194" xr:uid="{30F21F8B-55F8-42C7-8F7C-FAFBBA92C9BD}"/>
    <cellStyle name="Moneda 3 2 3 4 3" xfId="7446" xr:uid="{A9645570-A8FD-4DB8-A86C-6D2DAB36E97B}"/>
    <cellStyle name="Moneda 3 2 3 4 3 2" xfId="16623" xr:uid="{02D96B91-3062-4F56-B6F0-2B35CDFB79D0}"/>
    <cellStyle name="Moneda 3 2 3 4 3 2 2" xfId="47670" xr:uid="{3962028C-F528-4E45-A06C-AB308158225F}"/>
    <cellStyle name="Moneda 3 2 3 4 3 3" xfId="30801" xr:uid="{C71BA204-7730-455C-B87B-3FA3441759B9}"/>
    <cellStyle name="Moneda 3 2 3 4 4" xfId="20878" xr:uid="{A9BD3FDA-8D57-4334-9805-F7F8CA0D8893}"/>
    <cellStyle name="Moneda 3 2 3 4 4 2" xfId="51895" xr:uid="{64658C64-8B47-4F0D-BB3D-7808EF81B9E9}"/>
    <cellStyle name="Moneda 3 2 3 4 4 3" xfId="35026" xr:uid="{E585484A-733F-474B-944D-8C2AFB9757AB}"/>
    <cellStyle name="Moneda 3 2 3 4 5" xfId="9857" xr:uid="{D8D88DBD-E9B5-4000-BA18-744B163E2F6F}"/>
    <cellStyle name="Moneda 3 2 3 4 5 2" xfId="40909" xr:uid="{5A99D1A1-C031-4F26-91F5-C5F457134D6A}"/>
    <cellStyle name="Moneda 3 2 3 4 6" xfId="24040" xr:uid="{378CD8E5-9EA1-420C-9AA1-A065CB903903}"/>
    <cellStyle name="Moneda 3 2 3 5" xfId="1610" xr:uid="{537D45F9-AE99-4ECB-A660-F880D798AF4B}"/>
    <cellStyle name="Moneda 3 2 3 5 2" xfId="4025" xr:uid="{B894E9D9-0FE1-450B-A44D-1EC6037EDA90}"/>
    <cellStyle name="Moneda 3 2 3 5 2 2" xfId="12008" xr:uid="{D680C69B-83AB-4851-8EA4-42B27CBE8C46}"/>
    <cellStyle name="Moneda 3 2 3 5 2 2 2" xfId="43056" xr:uid="{CEFD0F13-2A83-4E66-A33F-EC02197862E9}"/>
    <cellStyle name="Moneda 3 2 3 5 2 3" xfId="26187" xr:uid="{A04592D3-6A4A-4E80-B0FC-7D0F6187A7A1}"/>
    <cellStyle name="Moneda 3 2 3 5 3" xfId="6439" xr:uid="{AC51C8E7-063F-4167-9C17-74AF29AC364B}"/>
    <cellStyle name="Moneda 3 2 3 5 3 2" xfId="15616" xr:uid="{F0301497-EDED-4F9F-A37E-BBFB2B6692F3}"/>
    <cellStyle name="Moneda 3 2 3 5 3 2 2" xfId="46663" xr:uid="{E788F29C-6BED-44EE-B4BD-B2045C0B23ED}"/>
    <cellStyle name="Moneda 3 2 3 5 3 3" xfId="29794" xr:uid="{9927FCF7-9AEA-4D21-80AF-8A3381007BFC}"/>
    <cellStyle name="Moneda 3 2 3 5 4" xfId="19871" xr:uid="{073EDE5B-BD77-4BA2-A3F2-F064BB34699D}"/>
    <cellStyle name="Moneda 3 2 3 5 4 2" xfId="50888" xr:uid="{4030795C-3BB8-4967-984F-7E9795E22884}"/>
    <cellStyle name="Moneda 3 2 3 5 4 3" xfId="34019" xr:uid="{8F2649B7-EF14-4160-B8D7-21CA87403523}"/>
    <cellStyle name="Moneda 3 2 3 5 5" xfId="8850" xr:uid="{4CD7BE89-4F21-4C00-85A2-57853C0379FF}"/>
    <cellStyle name="Moneda 3 2 3 5 5 2" xfId="39902" xr:uid="{547CA27D-D8E4-4758-932C-31BA0353EFA3}"/>
    <cellStyle name="Moneda 3 2 3 5 6" xfId="23033" xr:uid="{28DE9597-ECF0-42F0-B71B-ED1B3E3B2CB8}"/>
    <cellStyle name="Moneda 3 2 3 6" xfId="934" xr:uid="{E4F933AE-268C-40DF-AB1A-07C90C80FBED}"/>
    <cellStyle name="Moneda 3 2 3 6 2" xfId="13791" xr:uid="{F363B765-04E0-4F3B-9DFC-8FC2BEE15B23}"/>
    <cellStyle name="Moneda 3 2 3 6 2 2" xfId="44839" xr:uid="{CD610ECC-76C3-4D2E-A891-8E937D7639AE}"/>
    <cellStyle name="Moneda 3 2 3 6 2 3" xfId="27970" xr:uid="{1F7BC165-00AE-483A-8AA9-05B297D10A44}"/>
    <cellStyle name="Moneda 3 2 3 6 3" xfId="17399" xr:uid="{02F7F8ED-5510-49FD-BC73-05C9EBA0CD05}"/>
    <cellStyle name="Moneda 3 2 3 6 3 2" xfId="48446" xr:uid="{FCD3C193-8014-4336-9888-65756E143712}"/>
    <cellStyle name="Moneda 3 2 3 6 3 3" xfId="31577" xr:uid="{3F08AD5E-22A2-46A9-B843-3C7928CAD2F4}"/>
    <cellStyle name="Moneda 3 2 3 6 4" xfId="21654" xr:uid="{2E4A7562-A789-4631-93A8-EAA892FAA6EC}"/>
    <cellStyle name="Moneda 3 2 3 6 4 2" xfId="52671" xr:uid="{E1C04268-0516-4016-9292-47856C41746A}"/>
    <cellStyle name="Moneda 3 2 3 6 4 3" xfId="35802" xr:uid="{35BDDDB5-4361-4A7E-9AFA-E945026869BF}"/>
    <cellStyle name="Moneda 3 2 3 6 5" xfId="10633" xr:uid="{2A39A216-BAD5-4CCA-97DF-97E58A50BDA0}"/>
    <cellStyle name="Moneda 3 2 3 6 5 2" xfId="41685" xr:uid="{05ED41FC-6B5B-4BA0-9607-33F4086890CA}"/>
    <cellStyle name="Moneda 3 2 3 6 6" xfId="24816" xr:uid="{8C1690B4-2E53-4E79-958F-F413B2D3D8B5}"/>
    <cellStyle name="Moneda 3 2 3 7" xfId="3349" xr:uid="{6C852D42-C5E2-4035-B7FF-C5CB1DF81A82}"/>
    <cellStyle name="Moneda 3 2 3 7 2" xfId="14088" xr:uid="{486C32EE-0F90-421F-97B7-26AEA84D323C}"/>
    <cellStyle name="Moneda 3 2 3 7 2 2" xfId="45136" xr:uid="{544F0F6E-3F0D-479E-85F2-58EA6CD41D98}"/>
    <cellStyle name="Moneda 3 2 3 7 2 3" xfId="28267" xr:uid="{DE833FA9-8FFC-4489-8700-369EC42BF4C9}"/>
    <cellStyle name="Moneda 3 2 3 7 3" xfId="17696" xr:uid="{F075AFDC-18C9-4832-A120-64D23F4464DB}"/>
    <cellStyle name="Moneda 3 2 3 7 3 2" xfId="48743" xr:uid="{350474D1-AA19-4A14-BAFF-1F274C34EE15}"/>
    <cellStyle name="Moneda 3 2 3 7 3 3" xfId="31874" xr:uid="{7F687AC0-3DFC-443F-8248-DD1E51443F20}"/>
    <cellStyle name="Moneda 3 2 3 7 4" xfId="21951" xr:uid="{291A8C2E-989D-469A-AA4B-0B264A1B72B4}"/>
    <cellStyle name="Moneda 3 2 3 7 4 2" xfId="52968" xr:uid="{BD732933-8D9E-4D7C-94DF-83BB3B383FB0}"/>
    <cellStyle name="Moneda 3 2 3 7 4 3" xfId="36099" xr:uid="{AEDE3B33-4CB8-4BB1-853B-0DD9DCC1414C}"/>
    <cellStyle name="Moneda 3 2 3 7 5" xfId="10930" xr:uid="{D348CDEE-89B3-4AA7-BC37-5F6B270F28BF}"/>
    <cellStyle name="Moneda 3 2 3 7 5 2" xfId="41982" xr:uid="{9304FCD4-6D09-4477-A450-C822A0D37E89}"/>
    <cellStyle name="Moneda 3 2 3 7 6" xfId="25113" xr:uid="{4ADE589C-4B4A-4420-A1BA-10685C1A3359}"/>
    <cellStyle name="Moneda 3 2 3 8" xfId="5764" xr:uid="{D039C634-0416-4214-AC41-51F846B58EA7}"/>
    <cellStyle name="Moneda 3 2 3 8 2" xfId="11333" xr:uid="{F77A037F-AD7C-43FE-94BB-70F55F262E8E}"/>
    <cellStyle name="Moneda 3 2 3 8 2 2" xfId="42381" xr:uid="{2A09DE67-8C22-4402-B90C-4F557E925E9F}"/>
    <cellStyle name="Moneda 3 2 3 8 3" xfId="25512" xr:uid="{ED7ABBD8-25C1-4718-8CC2-9914DBB82B3E}"/>
    <cellStyle name="Moneda 3 2 3 9" xfId="14535" xr:uid="{06F97964-E4DE-44CF-B52A-2755D61DB0A4}"/>
    <cellStyle name="Moneda 3 2 3 9 2" xfId="45583" xr:uid="{ED2C69AB-5491-4D92-BC53-69577F40A931}"/>
    <cellStyle name="Moneda 3 2 3 9 3" xfId="28714" xr:uid="{B061B190-E8EA-4FB1-88ED-CBF0A1FD7EC9}"/>
    <cellStyle name="Moneda 3 2 4" xfId="236" xr:uid="{03E30A0D-E275-401E-B4D8-A5228675204A}"/>
    <cellStyle name="Moneda 3 2 4 2" xfId="2509" xr:uid="{0B705A52-19C3-48DB-8FE1-DD13EBF05129}"/>
    <cellStyle name="Moneda 3 2 4 2 2" xfId="4924" xr:uid="{2FE32886-5E89-4435-993F-4E32AC2DB664}"/>
    <cellStyle name="Moneda 3 2 4 2 2 2" xfId="12907" xr:uid="{3ACC7967-315D-4E96-BB5C-30A973CA73B8}"/>
    <cellStyle name="Moneda 3 2 4 2 2 2 2" xfId="43955" xr:uid="{2AD1E17D-6C43-4A43-B033-4B208C6072A0}"/>
    <cellStyle name="Moneda 3 2 4 2 2 3" xfId="27086" xr:uid="{C484BD30-2F98-462B-BA1D-40F4C444A5BF}"/>
    <cellStyle name="Moneda 3 2 4 2 3" xfId="7338" xr:uid="{8B53E854-3708-4D10-9E10-3C8DDA6E2BDE}"/>
    <cellStyle name="Moneda 3 2 4 2 3 2" xfId="16515" xr:uid="{61413E02-93AD-4927-BB6F-1125EF6871FB}"/>
    <cellStyle name="Moneda 3 2 4 2 3 2 2" xfId="47562" xr:uid="{53D6316A-EFE6-4C37-9FB2-51DB10A8759A}"/>
    <cellStyle name="Moneda 3 2 4 2 3 3" xfId="30693" xr:uid="{C7F51F89-2E1A-42FF-AE60-A575EB430F10}"/>
    <cellStyle name="Moneda 3 2 4 2 4" xfId="20770" xr:uid="{FAE851B9-8DA3-4609-B575-D65555173C92}"/>
    <cellStyle name="Moneda 3 2 4 2 4 2" xfId="51787" xr:uid="{9E4F8896-239F-4459-AA8B-495579082C22}"/>
    <cellStyle name="Moneda 3 2 4 2 4 3" xfId="34918" xr:uid="{3FB3CF9F-92DB-4534-A385-A742A98869D1}"/>
    <cellStyle name="Moneda 3 2 4 2 5" xfId="9749" xr:uid="{2FD0F61E-10CD-4162-9772-D0F1004D0899}"/>
    <cellStyle name="Moneda 3 2 4 2 5 2" xfId="40801" xr:uid="{A31A7E5E-3134-428D-9598-FF33200C7F2D}"/>
    <cellStyle name="Moneda 3 2 4 2 6" xfId="23932" xr:uid="{F8805073-5E9F-4871-8D4A-5F71939D2CFD}"/>
    <cellStyle name="Moneda 3 2 4 3" xfId="1854" xr:uid="{7A52E754-8273-4E20-9102-5102ACA06216}"/>
    <cellStyle name="Moneda 3 2 4 3 2" xfId="4269" xr:uid="{EE7F15A6-F6B1-43CE-A6FC-A76524D9AEA2}"/>
    <cellStyle name="Moneda 3 2 4 3 2 2" xfId="12252" xr:uid="{79F45DCA-2C87-4BFB-BAF4-CE746963D458}"/>
    <cellStyle name="Moneda 3 2 4 3 2 2 2" xfId="43300" xr:uid="{596137EA-CCF2-470F-8CFA-AB1D5BF86699}"/>
    <cellStyle name="Moneda 3 2 4 3 2 3" xfId="26431" xr:uid="{507D93FE-61C5-45B9-92D4-10D9058CD498}"/>
    <cellStyle name="Moneda 3 2 4 3 3" xfId="6683" xr:uid="{7483CAFA-D2E1-4E18-A25E-D552DF4C35ED}"/>
    <cellStyle name="Moneda 3 2 4 3 3 2" xfId="15860" xr:uid="{235DAF5D-F989-4E63-BEA5-5237B5D43402}"/>
    <cellStyle name="Moneda 3 2 4 3 3 2 2" xfId="46907" xr:uid="{69690F85-FC99-424D-8D84-B682FA16DB0A}"/>
    <cellStyle name="Moneda 3 2 4 3 3 3" xfId="30038" xr:uid="{09FF4D0A-D2BF-4CB2-8DC1-21C5B68ABC3E}"/>
    <cellStyle name="Moneda 3 2 4 3 4" xfId="20115" xr:uid="{EA5F3322-4236-4B84-8EC7-338B1E459370}"/>
    <cellStyle name="Moneda 3 2 4 3 4 2" xfId="51132" xr:uid="{491E7293-C501-44B4-A4C9-0E517957B821}"/>
    <cellStyle name="Moneda 3 2 4 3 4 3" xfId="34263" xr:uid="{6E8D66B4-34FF-4C19-B879-1EFA2BA67591}"/>
    <cellStyle name="Moneda 3 2 4 3 5" xfId="9094" xr:uid="{CDB871CD-95A8-4B53-A376-5B99599D4443}"/>
    <cellStyle name="Moneda 3 2 4 3 5 2" xfId="40146" xr:uid="{4ED69121-8654-4B6F-9EE7-27719B8A9D63}"/>
    <cellStyle name="Moneda 3 2 4 3 6" xfId="23277" xr:uid="{4179BDC0-9F54-46BF-8825-2B2B34B33350}"/>
    <cellStyle name="Moneda 3 2 4 4" xfId="826" xr:uid="{29848C44-0FAC-4D3A-AAEC-180C37AEBE9A}"/>
    <cellStyle name="Moneda 3 2 4 4 2" xfId="11225" xr:uid="{2104F354-F073-4D72-878C-9017BB762391}"/>
    <cellStyle name="Moneda 3 2 4 4 2 2" xfId="42273" xr:uid="{026E9E35-6272-44F6-AA24-E156D99BD009}"/>
    <cellStyle name="Moneda 3 2 4 4 3" xfId="25404" xr:uid="{0411D61D-92CE-4683-B3C4-79C66DA8B1BC}"/>
    <cellStyle name="Moneda 3 2 4 5" xfId="3241" xr:uid="{38BAFAF8-1EDD-406B-ABDE-EC42A2F3AC46}"/>
    <cellStyle name="Moneda 3 2 4 5 2" xfId="14833" xr:uid="{F5CBDE85-21F9-4D7C-A3B6-E0016EB51609}"/>
    <cellStyle name="Moneda 3 2 4 5 2 2" xfId="45880" xr:uid="{B1D23050-FDBB-4CFE-838C-5663ECC1B3AA}"/>
    <cellStyle name="Moneda 3 2 4 5 3" xfId="29011" xr:uid="{CA5D0591-EE0C-4706-B0A8-B1C7F9374705}"/>
    <cellStyle name="Moneda 3 2 4 6" xfId="5656" xr:uid="{07186A76-51F5-43C6-814F-C3418C4290AC}"/>
    <cellStyle name="Moneda 3 2 4 6 2" xfId="19088" xr:uid="{93216D0D-FDF4-49DB-90F7-A120A012E8C2}"/>
    <cellStyle name="Moneda 3 2 4 6 2 2" xfId="50105" xr:uid="{AE5F2EA9-0DA4-467F-8320-7B62229EDCA7}"/>
    <cellStyle name="Moneda 3 2 4 6 3" xfId="33236" xr:uid="{AAC88360-1985-49C5-9E0F-E190EAC3CC8C}"/>
    <cellStyle name="Moneda 3 2 4 7" xfId="8067" xr:uid="{600DD307-2B3B-4299-9345-3AA46C4E1B6F}"/>
    <cellStyle name="Moneda 3 2 4 7 2" xfId="39119" xr:uid="{CF6A595E-3087-4647-83D4-F0B9E75CA0BB}"/>
    <cellStyle name="Moneda 3 2 4 8" xfId="22250" xr:uid="{B3F3215B-0C80-45FE-9872-361C76EA0F1F}"/>
    <cellStyle name="Moneda 3 2 5" xfId="681" xr:uid="{CDC6E886-1AAF-457E-A4CE-972FB1E7EFBB}"/>
    <cellStyle name="Moneda 3 2 5 2" xfId="2953" xr:uid="{8CAE3ABC-1413-447A-B371-C7568CA1217D}"/>
    <cellStyle name="Moneda 3 2 5 2 2" xfId="5368" xr:uid="{66D00E5F-1A30-490A-A48F-07D56298B996}"/>
    <cellStyle name="Moneda 3 2 5 2 2 2" xfId="13351" xr:uid="{1F632EF1-A63E-46A4-95D3-68AADFCA0BF7}"/>
    <cellStyle name="Moneda 3 2 5 2 2 2 2" xfId="44399" xr:uid="{FA6358E4-BADA-4AD9-ACA2-C7946E685533}"/>
    <cellStyle name="Moneda 3 2 5 2 2 3" xfId="27530" xr:uid="{E7251C3A-1D70-4227-94B3-EA55BE422F41}"/>
    <cellStyle name="Moneda 3 2 5 2 3" xfId="7782" xr:uid="{7B38AEF8-FB07-43B2-867E-5741D6CC894D}"/>
    <cellStyle name="Moneda 3 2 5 2 3 2" xfId="16959" xr:uid="{DC987667-0EF6-48B0-BE35-5C56C3CB6D56}"/>
    <cellStyle name="Moneda 3 2 5 2 3 2 2" xfId="48006" xr:uid="{E925D3B3-7CA5-407F-9FDF-0835BCCE294F}"/>
    <cellStyle name="Moneda 3 2 5 2 3 3" xfId="31137" xr:uid="{CDF35851-DB08-4B38-BC95-D9F49DD0A2B3}"/>
    <cellStyle name="Moneda 3 2 5 2 4" xfId="21214" xr:uid="{46E30A3F-7EBF-4D1E-8A59-26AB53D6C222}"/>
    <cellStyle name="Moneda 3 2 5 2 4 2" xfId="52231" xr:uid="{E6E9B971-C0A8-4741-92ED-9B629CB6CD8E}"/>
    <cellStyle name="Moneda 3 2 5 2 4 3" xfId="35362" xr:uid="{7EC4EDB7-E7F3-4DCE-AE25-415FF4D2D87C}"/>
    <cellStyle name="Moneda 3 2 5 2 5" xfId="10193" xr:uid="{7B640930-B31C-478F-9852-D741FB65FB0E}"/>
    <cellStyle name="Moneda 3 2 5 2 5 2" xfId="41245" xr:uid="{AB3761F0-8D74-4DA1-BFFC-F84D0FBC5BCF}"/>
    <cellStyle name="Moneda 3 2 5 2 6" xfId="24376" xr:uid="{70ECDB1F-96E3-4C13-A0E6-E0333A3E9179}"/>
    <cellStyle name="Moneda 3 2 5 3" xfId="1787" xr:uid="{E8B64E0F-28E3-463B-9ACA-4CF6D70FC2A1}"/>
    <cellStyle name="Moneda 3 2 5 3 2" xfId="4202" xr:uid="{08F045E3-DEEC-4863-9897-830F1F1543C1}"/>
    <cellStyle name="Moneda 3 2 5 3 2 2" xfId="12185" xr:uid="{7BFFBDA4-995C-4C47-90FC-32B33FBCC7CF}"/>
    <cellStyle name="Moneda 3 2 5 3 2 2 2" xfId="43233" xr:uid="{61474FE3-C04F-4094-95FE-A79C71DCD10C}"/>
    <cellStyle name="Moneda 3 2 5 3 2 3" xfId="26364" xr:uid="{5B8DA795-E8E7-4B62-9EDE-FB851EAA1AF7}"/>
    <cellStyle name="Moneda 3 2 5 3 3" xfId="6616" xr:uid="{3129B815-95E3-4EEA-BC88-70063BD8A21D}"/>
    <cellStyle name="Moneda 3 2 5 3 3 2" xfId="15793" xr:uid="{E7D80621-9307-4D78-9432-5406E46A14CE}"/>
    <cellStyle name="Moneda 3 2 5 3 3 2 2" xfId="46840" xr:uid="{1299917C-00B4-46AA-86F3-011968EB132A}"/>
    <cellStyle name="Moneda 3 2 5 3 3 3" xfId="29971" xr:uid="{27C7E147-DECA-44C8-801C-151779354B31}"/>
    <cellStyle name="Moneda 3 2 5 3 4" xfId="20048" xr:uid="{9DD8F9A1-D0BF-4E8E-A238-AFF297B98539}"/>
    <cellStyle name="Moneda 3 2 5 3 4 2" xfId="51065" xr:uid="{E721C2F5-6D3E-40D5-95B5-0D1710202D20}"/>
    <cellStyle name="Moneda 3 2 5 3 4 3" xfId="34196" xr:uid="{980C48AA-969F-48D9-BED9-1F74768AB34D}"/>
    <cellStyle name="Moneda 3 2 5 3 5" xfId="9027" xr:uid="{53442EAD-E6A3-401A-822F-68BD0BA70106}"/>
    <cellStyle name="Moneda 3 2 5 3 5 2" xfId="40079" xr:uid="{566789CE-3D83-4137-B781-9D041663A3AD}"/>
    <cellStyle name="Moneda 3 2 5 3 6" xfId="23210" xr:uid="{FE5ED3A6-3FCD-49BF-A211-613DCEC32FF0}"/>
    <cellStyle name="Moneda 3 2 5 4" xfId="1270" xr:uid="{613CF5F0-AE6B-461D-814B-0FBB3919B1F4}"/>
    <cellStyle name="Moneda 3 2 5 4 2" xfId="11669" xr:uid="{42295002-E9CA-4ECA-836A-49A10B6A8434}"/>
    <cellStyle name="Moneda 3 2 5 4 2 2" xfId="42717" xr:uid="{0E6CF31B-F724-40D9-A3CC-6A5CA19F2E47}"/>
    <cellStyle name="Moneda 3 2 5 4 3" xfId="25848" xr:uid="{89E16D9A-2180-4D17-BD8A-2FE5C4DB0541}"/>
    <cellStyle name="Moneda 3 2 5 5" xfId="3685" xr:uid="{11F97805-93DA-4E2E-9AC9-E6BF94BF8E38}"/>
    <cellStyle name="Moneda 3 2 5 5 2" xfId="15277" xr:uid="{D9BB63FB-E6E2-46FE-BC2B-F30B5E4A9ABA}"/>
    <cellStyle name="Moneda 3 2 5 5 2 2" xfId="46324" xr:uid="{13B5B830-3820-4295-84B2-361CFA7564AA}"/>
    <cellStyle name="Moneda 3 2 5 5 3" xfId="29455" xr:uid="{16B1ADFE-8A6F-4B37-BE38-F9B97631C96A}"/>
    <cellStyle name="Moneda 3 2 5 6" xfId="6100" xr:uid="{157D3763-EA27-4DC2-8AD2-B3F9FD7FE56F}"/>
    <cellStyle name="Moneda 3 2 5 6 2" xfId="19532" xr:uid="{AA40A7CD-415F-4CE8-83EF-DDE4F2AC0D8D}"/>
    <cellStyle name="Moneda 3 2 5 6 2 2" xfId="50549" xr:uid="{57375C20-A55B-4E5E-8D53-92A984FADE91}"/>
    <cellStyle name="Moneda 3 2 5 6 3" xfId="33680" xr:uid="{C6363000-74C2-41D4-BFCC-03AFC5D966F2}"/>
    <cellStyle name="Moneda 3 2 5 7" xfId="8511" xr:uid="{59763237-B11B-4CB5-9DD9-91AD0532D344}"/>
    <cellStyle name="Moneda 3 2 5 7 2" xfId="39563" xr:uid="{A571E81A-F3E8-43A4-AE2C-DE291B0E8D4F}"/>
    <cellStyle name="Moneda 3 2 5 8" xfId="22694" xr:uid="{5ED00CE2-3593-4E22-A110-0AE7E4217C07}"/>
    <cellStyle name="Moneda 3 2 6" xfId="1413" xr:uid="{D97C9BBD-12AE-47FB-856C-F88D6FD35EFB}"/>
    <cellStyle name="Moneda 3 2 6 2" xfId="3095" xr:uid="{719956F4-D089-4F59-BC05-334F2BE00393}"/>
    <cellStyle name="Moneda 3 2 6 2 2" xfId="5510" xr:uid="{2E60BF97-AB52-49F0-830E-ADB1264F4D64}"/>
    <cellStyle name="Moneda 3 2 6 2 2 2" xfId="13493" xr:uid="{91245118-1404-4D26-ABD5-64D5FBB71C6F}"/>
    <cellStyle name="Moneda 3 2 6 2 2 2 2" xfId="44541" xr:uid="{F6CD889A-C03A-487C-867A-9B6FB25F400C}"/>
    <cellStyle name="Moneda 3 2 6 2 2 3" xfId="27672" xr:uid="{D37A9B54-2258-4ACC-A7B4-E21BC7AE56CA}"/>
    <cellStyle name="Moneda 3 2 6 2 3" xfId="7924" xr:uid="{94CE1DFA-07A9-4185-B191-88EDF92D8BDD}"/>
    <cellStyle name="Moneda 3 2 6 2 3 2" xfId="17101" xr:uid="{319D087D-82DC-475F-90A9-368A39AE23C6}"/>
    <cellStyle name="Moneda 3 2 6 2 3 2 2" xfId="48148" xr:uid="{53B26DAA-3FE0-4F7D-ADF0-4EC1DDBA7EAA}"/>
    <cellStyle name="Moneda 3 2 6 2 3 3" xfId="31279" xr:uid="{E7D5325E-0610-4371-B2AA-0F9994B978CA}"/>
    <cellStyle name="Moneda 3 2 6 2 4" xfId="21356" xr:uid="{50B396D9-B0C8-4C33-9B8B-0F32CC49D5FA}"/>
    <cellStyle name="Moneda 3 2 6 2 4 2" xfId="52373" xr:uid="{86EF5B54-4394-48FF-B5A0-0C2386CE0DC7}"/>
    <cellStyle name="Moneda 3 2 6 2 4 3" xfId="35504" xr:uid="{BA4326DA-4DCD-4786-A737-4215048E33B4}"/>
    <cellStyle name="Moneda 3 2 6 2 5" xfId="10335" xr:uid="{2353324C-3999-434E-9B15-2EF59F6C7D20}"/>
    <cellStyle name="Moneda 3 2 6 2 5 2" xfId="41387" xr:uid="{4542C4F8-D04A-4CF5-A576-2B50CC175DF1}"/>
    <cellStyle name="Moneda 3 2 6 2 6" xfId="24518" xr:uid="{C9B04BB5-7AA8-4D38-B79D-51DC10C56903}"/>
    <cellStyle name="Moneda 3 2 6 3" xfId="2156" xr:uid="{1EC1CDF5-6AEA-420F-8177-4AE0578B03DB}"/>
    <cellStyle name="Moneda 3 2 6 3 2" xfId="4571" xr:uid="{64E0D4A9-E13D-4CA6-A40C-01215761A4D1}"/>
    <cellStyle name="Moneda 3 2 6 3 2 2" xfId="12554" xr:uid="{507B9281-DB37-49B4-A707-CD7A132AE53C}"/>
    <cellStyle name="Moneda 3 2 6 3 2 2 2" xfId="43602" xr:uid="{3379D220-0ADA-4EE0-8099-0C42A977948C}"/>
    <cellStyle name="Moneda 3 2 6 3 2 3" xfId="26733" xr:uid="{8FAEC859-4736-485A-9BE6-6D52AAF7F460}"/>
    <cellStyle name="Moneda 3 2 6 3 3" xfId="6985" xr:uid="{C132A0FF-E828-4F20-9F6C-0A30DEA8C8F5}"/>
    <cellStyle name="Moneda 3 2 6 3 3 2" xfId="16162" xr:uid="{84B9622D-1AF5-4C5A-BD01-00AE5EA692C4}"/>
    <cellStyle name="Moneda 3 2 6 3 3 2 2" xfId="47209" xr:uid="{73912664-C7BA-4A8F-9424-E70C155242B1}"/>
    <cellStyle name="Moneda 3 2 6 3 3 3" xfId="30340" xr:uid="{5EB43908-F179-4599-8E8E-42D771677EB8}"/>
    <cellStyle name="Moneda 3 2 6 3 4" xfId="20417" xr:uid="{D8449AA6-B82E-4375-9398-283640B7F945}"/>
    <cellStyle name="Moneda 3 2 6 3 4 2" xfId="51434" xr:uid="{5EBF30D2-2464-41D8-B7A8-C57E6F374DDA}"/>
    <cellStyle name="Moneda 3 2 6 3 4 3" xfId="34565" xr:uid="{042BE20C-7D4D-4966-A096-58E093BF57BA}"/>
    <cellStyle name="Moneda 3 2 6 3 5" xfId="9396" xr:uid="{EDE44540-E589-4AC7-B2D3-CFA8B6E8B9FB}"/>
    <cellStyle name="Moneda 3 2 6 3 5 2" xfId="40448" xr:uid="{76FABE9C-3C19-498F-9D6B-F31C2D30168F}"/>
    <cellStyle name="Moneda 3 2 6 3 6" xfId="23579" xr:uid="{34F39D8C-03E2-48B1-A85C-6B4FF8C37297}"/>
    <cellStyle name="Moneda 3 2 6 4" xfId="3828" xr:uid="{A85503A6-AD0D-4CC4-B3FE-79D467664AF9}"/>
    <cellStyle name="Moneda 3 2 6 4 2" xfId="11811" xr:uid="{5A8FE3C5-D30D-4C63-9555-4C6CBD3121EC}"/>
    <cellStyle name="Moneda 3 2 6 4 2 2" xfId="42859" xr:uid="{8F13B443-2C72-4AF7-9EFE-005B1B437449}"/>
    <cellStyle name="Moneda 3 2 6 4 3" xfId="25990" xr:uid="{36861CC1-DCF6-49AA-A361-1A07D331E677}"/>
    <cellStyle name="Moneda 3 2 6 5" xfId="6242" xr:uid="{50769BDE-0D79-40AF-BE92-CD286BD2D107}"/>
    <cellStyle name="Moneda 3 2 6 5 2" xfId="15419" xr:uid="{D98DD911-791B-4529-9A35-69735ECDAD76}"/>
    <cellStyle name="Moneda 3 2 6 5 2 2" xfId="46466" xr:uid="{03E1CDCE-7C83-415C-BF8E-E7EE8AF5673B}"/>
    <cellStyle name="Moneda 3 2 6 5 3" xfId="29597" xr:uid="{89EE3C9E-8975-478F-B07E-06C0FF99D735}"/>
    <cellStyle name="Moneda 3 2 6 6" xfId="19674" xr:uid="{7ED7ECCB-658C-4FE0-A3F4-6E00E841CCDF}"/>
    <cellStyle name="Moneda 3 2 6 6 2" xfId="50691" xr:uid="{72F6AD5C-2E45-48F9-B485-6E955EBF76F9}"/>
    <cellStyle name="Moneda 3 2 6 6 3" xfId="33822" xr:uid="{70E9B1C9-1371-4D55-A74A-EA14884863D5}"/>
    <cellStyle name="Moneda 3 2 6 7" xfId="8653" xr:uid="{081215AD-7A7C-4FD2-A39D-4EEE32DF75A2}"/>
    <cellStyle name="Moneda 3 2 6 7 2" xfId="39705" xr:uid="{9537B46F-C836-4D7A-88D6-B45414DCF527}"/>
    <cellStyle name="Moneda 3 2 6 8" xfId="22836" xr:uid="{785E7B72-08A3-4BD7-B720-72DC05302A45}"/>
    <cellStyle name="Moneda 3 2 7" xfId="2442" xr:uid="{120889CA-A932-466D-AAF1-0B0C3206C57D}"/>
    <cellStyle name="Moneda 3 2 7 2" xfId="4857" xr:uid="{FF541897-C1EE-4746-9117-722FC1F2E262}"/>
    <cellStyle name="Moneda 3 2 7 2 2" xfId="12840" xr:uid="{89D36E13-3054-48CB-A5BB-1F1722947B18}"/>
    <cellStyle name="Moneda 3 2 7 2 2 2" xfId="43888" xr:uid="{24EAB05E-26A3-4026-92E5-4CF1F16B7C1E}"/>
    <cellStyle name="Moneda 3 2 7 2 3" xfId="27019" xr:uid="{8B1D6C63-31E9-48B5-A5AA-268D3FE45219}"/>
    <cellStyle name="Moneda 3 2 7 3" xfId="7271" xr:uid="{9FA34BAC-07DC-4AF9-8A3C-CDB688C9348F}"/>
    <cellStyle name="Moneda 3 2 7 3 2" xfId="16448" xr:uid="{7ABB6040-2C3D-4163-A14E-6157C216A028}"/>
    <cellStyle name="Moneda 3 2 7 3 2 2" xfId="47495" xr:uid="{EB910EF6-921A-4FF2-9B9C-566C1931639E}"/>
    <cellStyle name="Moneda 3 2 7 3 3" xfId="30626" xr:uid="{B2BC7C1C-743B-416A-8A10-34846D1C5762}"/>
    <cellStyle name="Moneda 3 2 7 4" xfId="20703" xr:uid="{4ED37FAC-E360-41F1-A40C-796A4D2EC91B}"/>
    <cellStyle name="Moneda 3 2 7 4 2" xfId="51720" xr:uid="{493C0C0D-205A-4D76-B579-22E56DEA6C64}"/>
    <cellStyle name="Moneda 3 2 7 4 3" xfId="34851" xr:uid="{A4CF632A-BF49-46F5-A0E6-2A3FFFDB8039}"/>
    <cellStyle name="Moneda 3 2 7 5" xfId="9682" xr:uid="{7DAB6B3A-3B71-4D67-B382-5465D089A632}"/>
    <cellStyle name="Moneda 3 2 7 5 2" xfId="40734" xr:uid="{42644EB8-FD6F-4998-B8F4-1678656C2589}"/>
    <cellStyle name="Moneda 3 2 7 6" xfId="23865" xr:uid="{B8024EF4-92E2-4FB7-9E85-85BC12EA61F8}"/>
    <cellStyle name="Moneda 3 2 8" xfId="1502" xr:uid="{3E0B4364-571C-4301-8EB2-61772B506A53}"/>
    <cellStyle name="Moneda 3 2 8 2" xfId="3917" xr:uid="{C3369F4F-9348-48B6-A0D9-B3FA86EB57C5}"/>
    <cellStyle name="Moneda 3 2 8 2 2" xfId="11900" xr:uid="{6C4CB665-2D85-4033-8B32-DDD9650077D9}"/>
    <cellStyle name="Moneda 3 2 8 2 2 2" xfId="42948" xr:uid="{30277521-7E2B-43E7-8BA8-67BEA1A406EE}"/>
    <cellStyle name="Moneda 3 2 8 2 3" xfId="26079" xr:uid="{1771E477-BBA7-48E7-84A1-171C7FCAFBB8}"/>
    <cellStyle name="Moneda 3 2 8 3" xfId="6331" xr:uid="{6F599290-7019-4BF1-B030-7CC985988F7B}"/>
    <cellStyle name="Moneda 3 2 8 3 2" xfId="15508" xr:uid="{8DCCFAE4-4116-4FBC-AA4A-53F8E92B3E35}"/>
    <cellStyle name="Moneda 3 2 8 3 2 2" xfId="46555" xr:uid="{272E5618-3A03-4912-8CFC-D512601C47D1}"/>
    <cellStyle name="Moneda 3 2 8 3 3" xfId="29686" xr:uid="{ABC4746F-D8EE-40F5-96BD-F16B68573628}"/>
    <cellStyle name="Moneda 3 2 8 4" xfId="19763" xr:uid="{0A0B8ED8-41F9-471D-A9D8-4C7C3985F6F4}"/>
    <cellStyle name="Moneda 3 2 8 4 2" xfId="50780" xr:uid="{4772BB7D-B29A-4CC6-80B8-DB26BD6C87D5}"/>
    <cellStyle name="Moneda 3 2 8 4 3" xfId="33911" xr:uid="{CEE10A77-0324-4C7C-B4CC-AC8A6E446C28}"/>
    <cellStyle name="Moneda 3 2 8 5" xfId="8742" xr:uid="{6AA76F5D-3288-458C-A207-C7E38D2CA618}"/>
    <cellStyle name="Moneda 3 2 8 5 2" xfId="39794" xr:uid="{9CA2EC14-A75A-4192-8822-96642CF5536D}"/>
    <cellStyle name="Moneda 3 2 8 6" xfId="22925" xr:uid="{FB1A889F-6C39-4D83-B9EE-36EDB583DD43}"/>
    <cellStyle name="Moneda 3 2 9" xfId="759" xr:uid="{0C43EEA1-A59A-4F4F-A65E-DD66B836878F}"/>
    <cellStyle name="Moneda 3 2 9 2" xfId="13789" xr:uid="{EB419A1D-45FE-4640-BCB2-3772923C0D78}"/>
    <cellStyle name="Moneda 3 2 9 2 2" xfId="44837" xr:uid="{BF2B9F9F-8006-45A6-82D8-0E419FA03954}"/>
    <cellStyle name="Moneda 3 2 9 2 3" xfId="27968" xr:uid="{F3F73AA7-8153-4EF9-9B68-F525A0D86D07}"/>
    <cellStyle name="Moneda 3 2 9 3" xfId="17397" xr:uid="{2460DEC5-7C9A-4D74-A8C2-274B63BE2655}"/>
    <cellStyle name="Moneda 3 2 9 3 2" xfId="48444" xr:uid="{31BDBF8E-D636-48C2-A883-9B23EBF73071}"/>
    <cellStyle name="Moneda 3 2 9 3 3" xfId="31575" xr:uid="{A42B61A4-9CA2-4FE6-AC23-F950C5E2AC44}"/>
    <cellStyle name="Moneda 3 2 9 4" xfId="21652" xr:uid="{E337B82E-D2C7-4F6D-92CE-C0255182E759}"/>
    <cellStyle name="Moneda 3 2 9 4 2" xfId="52669" xr:uid="{D4907F77-E956-4BE0-BC49-845C33E0CD81}"/>
    <cellStyle name="Moneda 3 2 9 4 3" xfId="35800" xr:uid="{718D8C4E-77C2-47A7-8EBD-1678FF7CC7B4}"/>
    <cellStyle name="Moneda 3 2 9 5" xfId="10631" xr:uid="{187F54F4-8E7A-4678-8754-7507305B4B2D}"/>
    <cellStyle name="Moneda 3 2 9 5 2" xfId="41683" xr:uid="{0E0201E0-8CD5-4119-AC9A-AE88F98B2800}"/>
    <cellStyle name="Moneda 3 2 9 6" xfId="24814" xr:uid="{5B37D3C8-75DF-460B-B0C4-A163664921F5}"/>
    <cellStyle name="Moneda 3 20" xfId="18493" xr:uid="{CE478DEB-A5EA-453F-A4E1-272C847CCB14}"/>
    <cellStyle name="Moneda 3 20 2" xfId="49510" xr:uid="{1E62061B-B888-4F66-8F9F-A9CD867DF610}"/>
    <cellStyle name="Moneda 3 20 3" xfId="32641" xr:uid="{E983321C-42F7-4971-8FF6-EE5BCCAA11B6}"/>
    <cellStyle name="Moneda 3 21" xfId="18793" xr:uid="{82BBC209-02B9-47E5-90A8-6A66E1FBB9F4}"/>
    <cellStyle name="Moneda 3 21 2" xfId="49810" xr:uid="{88C3370B-CBE9-419A-8CC6-8C876D69E119}"/>
    <cellStyle name="Moneda 3 21 3" xfId="32941" xr:uid="{99CF3325-D7DE-4F77-9131-6EA14C1A8150}"/>
    <cellStyle name="Moneda 3 22" xfId="18844" xr:uid="{07FFF749-85F7-4947-A048-A80BA56A25FB}"/>
    <cellStyle name="Moneda 3 22 2" xfId="49861" xr:uid="{41310AC9-1FA5-4A47-8376-1383EB972D1E}"/>
    <cellStyle name="Moneda 3 22 3" xfId="32992" xr:uid="{4FACBF57-5A63-408E-AB86-4B53EE552D7B}"/>
    <cellStyle name="Moneda 3 23" xfId="7960" xr:uid="{E4BC8688-EAA7-48A9-B26A-E2BC96AB3AAF}"/>
    <cellStyle name="Moneda 3 23 2" xfId="53414" xr:uid="{C7D2C46D-824D-4317-9C62-479765C33916}"/>
    <cellStyle name="Moneda 3 23 3" xfId="36545" xr:uid="{6623B51E-159D-425A-BA6C-FDE354DFCFF7}"/>
    <cellStyle name="Moneda 3 24" xfId="36850" xr:uid="{A9BAE1C4-E19C-4710-867D-18546E2D9699}"/>
    <cellStyle name="Moneda 3 24 2" xfId="53719" xr:uid="{8B405F70-F299-4D1F-8F98-D811B69739EA}"/>
    <cellStyle name="Moneda 3 25" xfId="37160" xr:uid="{C3D12DC4-1FC0-4234-909B-6EB64E364FC5}"/>
    <cellStyle name="Moneda 3 25 2" xfId="54029" xr:uid="{36334BC9-6466-47E8-93A1-F65AC9FB9A6A}"/>
    <cellStyle name="Moneda 3 26" xfId="37463" xr:uid="{C742852A-DA57-4D45-8D60-D0365F29D120}"/>
    <cellStyle name="Moneda 3 26 2" xfId="54332" xr:uid="{CFD5429B-057D-4AC2-8AE7-ACD608B89C17}"/>
    <cellStyle name="Moneda 3 27" xfId="37763" xr:uid="{ED43039B-AF4A-4BB5-8125-DDF2DDBF3C6F}"/>
    <cellStyle name="Moneda 3 27 2" xfId="54632" xr:uid="{BC1529B2-7722-486B-AC57-1DE95C7BBB53}"/>
    <cellStyle name="Moneda 3 28" xfId="38065" xr:uid="{48D38E65-9D76-4EE4-B0FA-3D4006CDCCBB}"/>
    <cellStyle name="Moneda 3 28 2" xfId="54934" xr:uid="{E6AFBC49-F09E-422C-93B7-0E589721BCF7}"/>
    <cellStyle name="Moneda 3 29" xfId="38367" xr:uid="{0BFBAA09-8FFE-4299-A618-6F7CD6673B45}"/>
    <cellStyle name="Moneda 3 29 2" xfId="55236" xr:uid="{C4AE320E-28F0-4EC0-ABA6-5F617C1BC522}"/>
    <cellStyle name="Moneda 3 3" xfId="250" xr:uid="{C3780B73-F028-485A-889C-19697EB2990D}"/>
    <cellStyle name="Moneda 3 3 10" xfId="14536" xr:uid="{B2B4024C-2301-4573-A2E9-6A48F3034A18}"/>
    <cellStyle name="Moneda 3 3 10 2" xfId="45584" xr:uid="{340E3760-5160-4D41-98DD-507216C4517D}"/>
    <cellStyle name="Moneda 3 3 10 3" xfId="28715" xr:uid="{FE15A26D-FA04-48B5-BC61-52CA43F3A501}"/>
    <cellStyle name="Moneda 3 3 11" xfId="14661" xr:uid="{D5575830-9538-4C37-AA7B-AF31BA7BE797}"/>
    <cellStyle name="Moneda 3 3 11 2" xfId="45708" xr:uid="{0E772AA4-C393-41BD-84B9-7B4456EE0DAE}"/>
    <cellStyle name="Moneda 3 3 11 3" xfId="28839" xr:uid="{124FE904-F570-4277-A4FB-D6EFBD3C8243}"/>
    <cellStyle name="Moneda 3 3 12" xfId="18197" xr:uid="{A8A8FB63-F92F-4A73-8DCD-AEFF3DA26FC0}"/>
    <cellStyle name="Moneda 3 3 12 2" xfId="49214" xr:uid="{5A788D36-CF30-42BF-9B9B-53485A2576E7}"/>
    <cellStyle name="Moneda 3 3 12 3" xfId="32345" xr:uid="{02446760-E468-4CF2-BFE1-2A123F88F7CA}"/>
    <cellStyle name="Moneda 3 3 13" xfId="18497" xr:uid="{F13CB4AD-B607-42F3-A320-C93981E309A4}"/>
    <cellStyle name="Moneda 3 3 13 2" xfId="49514" xr:uid="{AA867CA6-E7D6-4304-A388-8CC3E424636C}"/>
    <cellStyle name="Moneda 3 3 13 3" xfId="32645" xr:uid="{7AE5AE33-D810-4234-9779-C88017F2BC0C}"/>
    <cellStyle name="Moneda 3 3 14" xfId="18797" xr:uid="{74BACC2B-AAF6-454B-9870-8D9E77A864A6}"/>
    <cellStyle name="Moneda 3 3 14 2" xfId="49814" xr:uid="{DC4B4EC2-2D8E-4B26-A050-DBC2FF283F5C}"/>
    <cellStyle name="Moneda 3 3 14 3" xfId="32945" xr:uid="{3A1C0305-7576-4D06-93AF-EFA6245A891D}"/>
    <cellStyle name="Moneda 3 3 15" xfId="8081" xr:uid="{B2F09C47-6FD6-4428-A094-25279962E75F}"/>
    <cellStyle name="Moneda 3 3 15 2" xfId="53418" xr:uid="{F1A17E1F-6849-4144-9D54-3B317ADC6E40}"/>
    <cellStyle name="Moneda 3 3 15 3" xfId="36549" xr:uid="{5F4F6168-5433-42FF-8F34-C442DAB0D759}"/>
    <cellStyle name="Moneda 3 3 16" xfId="36854" xr:uid="{34A85AE1-3F84-45B5-9567-E6E3C5C1DE2C}"/>
    <cellStyle name="Moneda 3 3 16 2" xfId="53723" xr:uid="{425B2387-C7A9-4085-A0B4-7E5F562B9F7E}"/>
    <cellStyle name="Moneda 3 3 17" xfId="37164" xr:uid="{B5717401-B00E-4069-80D9-6EABAE6AD1DF}"/>
    <cellStyle name="Moneda 3 3 17 2" xfId="54033" xr:uid="{DDA55331-4D00-42D7-9431-E9F1628F5D25}"/>
    <cellStyle name="Moneda 3 3 18" xfId="37467" xr:uid="{E323893F-4211-4E93-B11F-7B51FF1371DB}"/>
    <cellStyle name="Moneda 3 3 18 2" xfId="54336" xr:uid="{CF134075-AF3C-4272-B52F-A6A91F18BBC4}"/>
    <cellStyle name="Moneda 3 3 19" xfId="37767" xr:uid="{D69D5251-D1D7-4FE0-A423-E96A987A1CA9}"/>
    <cellStyle name="Moneda 3 3 19 2" xfId="54636" xr:uid="{0794DF0D-7B72-4B7A-8D41-2E824A460C8B}"/>
    <cellStyle name="Moneda 3 3 2" xfId="684" xr:uid="{C3999ED5-2673-45FC-B2C1-17AF7E2044BC}"/>
    <cellStyle name="Moneda 3 3 2 2" xfId="2956" xr:uid="{11AFCACD-8337-4055-8A7D-69B7CB3FEB78}"/>
    <cellStyle name="Moneda 3 3 2 2 2" xfId="5371" xr:uid="{DA87393F-3AEC-4832-83A7-6732C7546C56}"/>
    <cellStyle name="Moneda 3 3 2 2 2 2" xfId="13354" xr:uid="{47DCF6E4-8B86-4240-A24F-3ACB1B31B479}"/>
    <cellStyle name="Moneda 3 3 2 2 2 2 2" xfId="44402" xr:uid="{FCE86DBC-F522-424D-AF01-C59929D4C22B}"/>
    <cellStyle name="Moneda 3 3 2 2 2 3" xfId="27533" xr:uid="{AEF0C469-B4B2-498E-92AB-28D0349FA399}"/>
    <cellStyle name="Moneda 3 3 2 2 3" xfId="7785" xr:uid="{4FEB24D1-F69D-471E-8184-1CB16A870C02}"/>
    <cellStyle name="Moneda 3 3 2 2 3 2" xfId="16962" xr:uid="{DCDD972E-0B92-4710-A66A-90028E70BC49}"/>
    <cellStyle name="Moneda 3 3 2 2 3 2 2" xfId="48009" xr:uid="{E0AB81AC-3DA6-4932-9E96-EDE17993FCF1}"/>
    <cellStyle name="Moneda 3 3 2 2 3 3" xfId="31140" xr:uid="{8A59F2F7-494B-4AF9-A58E-5322DEF93CD0}"/>
    <cellStyle name="Moneda 3 3 2 2 4" xfId="21217" xr:uid="{8B9EFB13-87C8-4379-92D2-6F683A0594AE}"/>
    <cellStyle name="Moneda 3 3 2 2 4 2" xfId="52234" xr:uid="{AD17F95E-06CD-44EC-A97E-B805E17748AE}"/>
    <cellStyle name="Moneda 3 3 2 2 4 3" xfId="35365" xr:uid="{33EE2179-31B8-4A1F-965F-C841BCAC34D8}"/>
    <cellStyle name="Moneda 3 3 2 2 5" xfId="10196" xr:uid="{0C8A345E-EAF9-41AB-99A5-9C456CEF7F29}"/>
    <cellStyle name="Moneda 3 3 2 2 5 2" xfId="41248" xr:uid="{B04B0CEE-BDAB-42F3-B221-96FD16B0E4BB}"/>
    <cellStyle name="Moneda 3 3 2 2 6" xfId="24379" xr:uid="{C6FDC34B-DD9C-46CB-AEFD-3A79794748A3}"/>
    <cellStyle name="Moneda 3 3 2 3" xfId="1868" xr:uid="{DC6E33D8-AC01-4A3A-B9AA-BB5292AACEC3}"/>
    <cellStyle name="Moneda 3 3 2 3 2" xfId="4283" xr:uid="{BA5952C3-0B5A-421B-A6B0-38B540AE9A55}"/>
    <cellStyle name="Moneda 3 3 2 3 2 2" xfId="12266" xr:uid="{15106D22-A254-4B63-9102-E7B8A3CFFEBB}"/>
    <cellStyle name="Moneda 3 3 2 3 2 2 2" xfId="43314" xr:uid="{C453306F-296C-4A3A-A3BA-2676BA147204}"/>
    <cellStyle name="Moneda 3 3 2 3 2 3" xfId="26445" xr:uid="{FBB53505-301C-4386-BBA9-FA4A25261C5B}"/>
    <cellStyle name="Moneda 3 3 2 3 3" xfId="6697" xr:uid="{C3B83B87-5902-4EE9-B2BB-FF625A66BEB9}"/>
    <cellStyle name="Moneda 3 3 2 3 3 2" xfId="15874" xr:uid="{7A434372-C4DA-4FDA-96D3-A0F2C91F54A8}"/>
    <cellStyle name="Moneda 3 3 2 3 3 2 2" xfId="46921" xr:uid="{4F04D505-74B3-4694-B438-A2261534F116}"/>
    <cellStyle name="Moneda 3 3 2 3 3 3" xfId="30052" xr:uid="{4A0BF607-8AFA-42AB-AA38-A73B31D9DAA0}"/>
    <cellStyle name="Moneda 3 3 2 3 4" xfId="20129" xr:uid="{E67973E7-63EA-4DCD-809F-E3BFFA6D0421}"/>
    <cellStyle name="Moneda 3 3 2 3 4 2" xfId="51146" xr:uid="{4238E78F-96C8-4D14-AC20-ECC8AF845F6F}"/>
    <cellStyle name="Moneda 3 3 2 3 4 3" xfId="34277" xr:uid="{04A85D54-9543-4CDB-9C73-54DB859C9EBC}"/>
    <cellStyle name="Moneda 3 3 2 3 5" xfId="9108" xr:uid="{ACB1CB13-A6F7-4031-AE29-E3AC335B6326}"/>
    <cellStyle name="Moneda 3 3 2 3 5 2" xfId="40160" xr:uid="{6ABE57EA-F727-40C2-8C19-ACCAEF45FAEF}"/>
    <cellStyle name="Moneda 3 3 2 3 6" xfId="23291" xr:uid="{53E16E91-91AF-42F1-BB77-0B8534DE2AD9}"/>
    <cellStyle name="Moneda 3 3 2 4" xfId="1273" xr:uid="{4ECE6BBD-AF42-4C74-832E-D24FCA1DF3C4}"/>
    <cellStyle name="Moneda 3 3 2 4 2" xfId="11672" xr:uid="{8EA2D65B-168B-48CD-8D88-324DFDB0882F}"/>
    <cellStyle name="Moneda 3 3 2 4 2 2" xfId="42720" xr:uid="{94099EB5-FEF4-40B9-B807-76AA77207F81}"/>
    <cellStyle name="Moneda 3 3 2 4 3" xfId="25851" xr:uid="{A4CCBE18-9E90-4E1B-A250-5FD2A0AEB15C}"/>
    <cellStyle name="Moneda 3 3 2 5" xfId="3688" xr:uid="{8BEC7528-E3B8-4E1D-AB69-44946EFE8EBA}"/>
    <cellStyle name="Moneda 3 3 2 5 2" xfId="15280" xr:uid="{4223EF89-BE14-4BCC-B822-8693CA7F8CE7}"/>
    <cellStyle name="Moneda 3 3 2 5 2 2" xfId="46327" xr:uid="{582C46EF-E9E7-4487-A230-F9E8C5FA5926}"/>
    <cellStyle name="Moneda 3 3 2 5 3" xfId="29458" xr:uid="{976C92B9-03A0-48F5-B39D-AFB37BD1DC88}"/>
    <cellStyle name="Moneda 3 3 2 6" xfId="6103" xr:uid="{1651D16B-6D6C-41C7-843C-1D41509C2DBB}"/>
    <cellStyle name="Moneda 3 3 2 6 2" xfId="19535" xr:uid="{B6CD733A-6613-4849-A057-46BD96B71DEB}"/>
    <cellStyle name="Moneda 3 3 2 6 2 2" xfId="50552" xr:uid="{A766BE37-9780-473D-BD09-743001A3A4E5}"/>
    <cellStyle name="Moneda 3 3 2 6 3" xfId="33683" xr:uid="{85CE7AF9-C20C-419B-887E-C7931888F0CF}"/>
    <cellStyle name="Moneda 3 3 2 7" xfId="8514" xr:uid="{8C078BF7-A620-4C90-9B4C-08F6E9FB54B7}"/>
    <cellStyle name="Moneda 3 3 2 7 2" xfId="39566" xr:uid="{A15B956D-298A-436B-ACB0-A8DF620D1794}"/>
    <cellStyle name="Moneda 3 3 2 8" xfId="22697" xr:uid="{2C2D841D-7009-4084-A8AA-7B245FC84116}"/>
    <cellStyle name="Moneda 3 3 20" xfId="38069" xr:uid="{E7D09924-F0A7-4893-9C61-3709E87D7F0E}"/>
    <cellStyle name="Moneda 3 3 20 2" xfId="54938" xr:uid="{0848E7D8-1406-4AE8-9E4F-24BC0D820D4F}"/>
    <cellStyle name="Moneda 3 3 21" xfId="38371" xr:uid="{1D347879-B858-47DA-AFD6-79D99747602A}"/>
    <cellStyle name="Moneda 3 3 21 2" xfId="55240" xr:uid="{4C389612-98D6-4A96-847D-1E9397026886}"/>
    <cellStyle name="Moneda 3 3 22" xfId="38671" xr:uid="{6DF4A53D-CC30-43AF-A474-36C462FB575B}"/>
    <cellStyle name="Moneda 3 3 22 2" xfId="55540" xr:uid="{B4EFBD08-1A4D-43F7-8BBD-97FF838F5A49}"/>
    <cellStyle name="Moneda 3 3 23" xfId="38971" xr:uid="{1F26BB4D-EFC3-4BC9-A696-5EC2D4A8E96E}"/>
    <cellStyle name="Moneda 3 3 23 2" xfId="55840" xr:uid="{74C16F93-15AE-4D69-89CF-FDBF79568836}"/>
    <cellStyle name="Moneda 3 3 24" xfId="39133" xr:uid="{7DBC6994-3667-483D-A820-7AB87736AE7A}"/>
    <cellStyle name="Moneda 3 3 25" xfId="22264" xr:uid="{E0340594-81CC-482A-8875-4EF743CB0DA1}"/>
    <cellStyle name="Moneda 3 3 3" xfId="2170" xr:uid="{64FFE369-4990-4778-8CD0-31B42001B858}"/>
    <cellStyle name="Moneda 3 3 3 2" xfId="4585" xr:uid="{46D3161A-7EEE-4DDA-994B-C6B64ED7179C}"/>
    <cellStyle name="Moneda 3 3 3 2 2" xfId="12568" xr:uid="{126C6002-6882-460C-A925-72240782FC4B}"/>
    <cellStyle name="Moneda 3 3 3 2 2 2" xfId="43616" xr:uid="{415FE6CA-04C5-45D9-A64C-0D69D8EB8249}"/>
    <cellStyle name="Moneda 3 3 3 2 3" xfId="26747" xr:uid="{EC0D2105-96F2-4181-B3DA-B9436AE711A1}"/>
    <cellStyle name="Moneda 3 3 3 3" xfId="6999" xr:uid="{B9A28206-A6E6-4B0E-9A44-E71979BB330B}"/>
    <cellStyle name="Moneda 3 3 3 3 2" xfId="16176" xr:uid="{D13D5DD1-9FC0-4732-9625-DB5453EDBEF3}"/>
    <cellStyle name="Moneda 3 3 3 3 2 2" xfId="47223" xr:uid="{53D0C97C-F940-4E3C-A294-0482BDB8924E}"/>
    <cellStyle name="Moneda 3 3 3 3 3" xfId="30354" xr:uid="{FF6E8B0F-ECC9-49D9-B24E-419480BE5F7D}"/>
    <cellStyle name="Moneda 3 3 3 4" xfId="20431" xr:uid="{7F8E2E97-DBB8-4A8C-BBAB-3C73CEB5605C}"/>
    <cellStyle name="Moneda 3 3 3 4 2" xfId="51448" xr:uid="{1A0A7B50-8F4E-4146-9857-CDC9219E379E}"/>
    <cellStyle name="Moneda 3 3 3 4 3" xfId="34579" xr:uid="{1B876970-27FA-45F0-95D1-3795A8B231D9}"/>
    <cellStyle name="Moneda 3 3 3 5" xfId="9410" xr:uid="{1B682E18-ECCD-420B-BE24-DFC9FD484A04}"/>
    <cellStyle name="Moneda 3 3 3 5 2" xfId="40462" xr:uid="{55D6E9A4-A626-44D0-8F2D-6E8EA1A3338D}"/>
    <cellStyle name="Moneda 3 3 3 6" xfId="23593" xr:uid="{34FEE18F-86BE-46DD-999E-289D19DB9E62}"/>
    <cellStyle name="Moneda 3 3 4" xfId="2523" xr:uid="{1F32670C-5ABA-41A3-9EFA-683DF56AAEB2}"/>
    <cellStyle name="Moneda 3 3 4 2" xfId="4938" xr:uid="{50D6E6BE-CA33-4F65-943D-63E6D99EF70B}"/>
    <cellStyle name="Moneda 3 3 4 2 2" xfId="12921" xr:uid="{750C1CE6-FFC4-4A64-832B-B053F0FF23A2}"/>
    <cellStyle name="Moneda 3 3 4 2 2 2" xfId="43969" xr:uid="{27CCD266-8424-4564-9970-3ADDF8B782FE}"/>
    <cellStyle name="Moneda 3 3 4 2 3" xfId="27100" xr:uid="{869926F5-AE89-445B-911C-D718B812E62A}"/>
    <cellStyle name="Moneda 3 3 4 3" xfId="7352" xr:uid="{89E8FC2C-9ACC-4725-AB5F-771B7EE7E324}"/>
    <cellStyle name="Moneda 3 3 4 3 2" xfId="16529" xr:uid="{239E78E2-4B9C-4A23-96FB-FB385E01083B}"/>
    <cellStyle name="Moneda 3 3 4 3 2 2" xfId="47576" xr:uid="{4CAA993B-077D-4934-A342-929EA8113066}"/>
    <cellStyle name="Moneda 3 3 4 3 3" xfId="30707" xr:uid="{8B5AFB60-EDCA-47B9-BEF5-31DEE3406D64}"/>
    <cellStyle name="Moneda 3 3 4 4" xfId="20784" xr:uid="{27C5BE52-B8F6-403E-80AD-DC1718AD9E6C}"/>
    <cellStyle name="Moneda 3 3 4 4 2" xfId="51801" xr:uid="{E88B1982-30BB-493C-8A81-832B10C1689B}"/>
    <cellStyle name="Moneda 3 3 4 4 3" xfId="34932" xr:uid="{396F0B6C-755A-4061-9708-E93E84A3A442}"/>
    <cellStyle name="Moneda 3 3 4 5" xfId="9763" xr:uid="{82108044-FF74-47EE-B3E4-3612D5BABC8E}"/>
    <cellStyle name="Moneda 3 3 4 5 2" xfId="40815" xr:uid="{2449A419-3249-463F-83A5-C4E84E728783}"/>
    <cellStyle name="Moneda 3 3 4 6" xfId="23946" xr:uid="{797CA20F-B6AA-4A95-AA12-B29A87B76588}"/>
    <cellStyle name="Moneda 3 3 5" xfId="1516" xr:uid="{35957B9F-F094-4EDF-9F6B-CB7D60712319}"/>
    <cellStyle name="Moneda 3 3 5 2" xfId="3931" xr:uid="{B99B1C6A-9943-4BFB-9FC1-3BAB70F18FB0}"/>
    <cellStyle name="Moneda 3 3 5 2 2" xfId="11914" xr:uid="{3A559C88-E140-4CED-913F-860F54E3A5FC}"/>
    <cellStyle name="Moneda 3 3 5 2 2 2" xfId="42962" xr:uid="{3F24E17B-23AB-4433-9DB2-BDDE9656CFD9}"/>
    <cellStyle name="Moneda 3 3 5 2 3" xfId="26093" xr:uid="{9844A4CF-C16E-445C-AD88-94EB25F8C7C0}"/>
    <cellStyle name="Moneda 3 3 5 3" xfId="6345" xr:uid="{06A6D553-535E-4C83-8837-C3F8AB4E25A3}"/>
    <cellStyle name="Moneda 3 3 5 3 2" xfId="15522" xr:uid="{E4A7DCD4-D8BF-4F61-B442-30C260B8FDFE}"/>
    <cellStyle name="Moneda 3 3 5 3 2 2" xfId="46569" xr:uid="{80B89DAA-BF87-4708-B8C3-77095C8D874E}"/>
    <cellStyle name="Moneda 3 3 5 3 3" xfId="29700" xr:uid="{FF30EDAF-2601-41E6-8DC2-99E749F86432}"/>
    <cellStyle name="Moneda 3 3 5 4" xfId="19777" xr:uid="{42A2F114-578A-4EF8-976F-5951043720D8}"/>
    <cellStyle name="Moneda 3 3 5 4 2" xfId="50794" xr:uid="{68273DBB-F838-4D08-AC2C-7AA79FF8EB22}"/>
    <cellStyle name="Moneda 3 3 5 4 3" xfId="33925" xr:uid="{68D78996-DE7A-4A72-B7BC-7FEFF6EDF42B}"/>
    <cellStyle name="Moneda 3 3 5 5" xfId="8756" xr:uid="{888AB395-11E5-4AB1-A43A-DAD937989030}"/>
    <cellStyle name="Moneda 3 3 5 5 2" xfId="39808" xr:uid="{A6E31B33-4907-4102-8295-744FBC468AD6}"/>
    <cellStyle name="Moneda 3 3 5 6" xfId="22939" xr:uid="{E73C68D5-4B58-4FF4-9FB6-9B95475F9307}"/>
    <cellStyle name="Moneda 3 3 6" xfId="840" xr:uid="{4FC4D707-FFFF-483B-B71E-EB9D5862BD17}"/>
    <cellStyle name="Moneda 3 3 6 2" xfId="13792" xr:uid="{1E86BA95-D3A8-4FD5-97C3-B9626D075871}"/>
    <cellStyle name="Moneda 3 3 6 2 2" xfId="44840" xr:uid="{B95527E0-B473-421A-8708-016757A6F85F}"/>
    <cellStyle name="Moneda 3 3 6 2 3" xfId="27971" xr:uid="{5EA77178-4357-43CF-B4C8-2915FDF82E5B}"/>
    <cellStyle name="Moneda 3 3 6 3" xfId="17400" xr:uid="{FD4DF51A-7398-431B-B76A-EE1B4557D6C1}"/>
    <cellStyle name="Moneda 3 3 6 3 2" xfId="48447" xr:uid="{BF276C6C-FDA5-41E7-9C87-FB51164D4765}"/>
    <cellStyle name="Moneda 3 3 6 3 3" xfId="31578" xr:uid="{467EC72C-FA36-4CE5-ABD7-4AE22B382022}"/>
    <cellStyle name="Moneda 3 3 6 4" xfId="21655" xr:uid="{D756B7A7-02B9-4D70-9E19-B6244743D44C}"/>
    <cellStyle name="Moneda 3 3 6 4 2" xfId="52672" xr:uid="{9C79C515-85C1-470D-99F1-C114903E6900}"/>
    <cellStyle name="Moneda 3 3 6 4 3" xfId="35803" xr:uid="{C5570B8D-5C96-4812-80F9-B843A03E2B48}"/>
    <cellStyle name="Moneda 3 3 6 5" xfId="10634" xr:uid="{561491FD-0D14-46BE-BF8C-9D299A362AAD}"/>
    <cellStyle name="Moneda 3 3 6 5 2" xfId="41686" xr:uid="{39768E86-0885-4B36-869A-A336EB3B5343}"/>
    <cellStyle name="Moneda 3 3 6 6" xfId="24817" xr:uid="{0295F319-AC8E-43B1-BC89-460B15655DF3}"/>
    <cellStyle name="Moneda 3 3 7" xfId="3255" xr:uid="{081A3565-BC14-4BD3-8720-990F9F349FF2}"/>
    <cellStyle name="Moneda 3 3 7 2" xfId="14089" xr:uid="{E39770A3-4863-4671-91CF-C1C7DF22F876}"/>
    <cellStyle name="Moneda 3 3 7 2 2" xfId="45137" xr:uid="{33DB3304-C245-4F30-8F66-E39E955CE542}"/>
    <cellStyle name="Moneda 3 3 7 2 3" xfId="28268" xr:uid="{ED4A735F-BB17-40E7-88C2-6A27DCDE28E9}"/>
    <cellStyle name="Moneda 3 3 7 3" xfId="17697" xr:uid="{B325F71E-4258-4A74-9F6C-A9C3EBDF1FDA}"/>
    <cellStyle name="Moneda 3 3 7 3 2" xfId="48744" xr:uid="{ACC42C6B-BA7E-495D-80C0-14402CCE0E07}"/>
    <cellStyle name="Moneda 3 3 7 3 3" xfId="31875" xr:uid="{8343510D-A2CC-4F07-9BA6-58D5A138630F}"/>
    <cellStyle name="Moneda 3 3 7 4" xfId="21952" xr:uid="{5F74676D-D019-45E5-86A8-4ECE509F5A5D}"/>
    <cellStyle name="Moneda 3 3 7 4 2" xfId="52969" xr:uid="{B56761A7-C6C3-474C-9438-5ACCAA9A9619}"/>
    <cellStyle name="Moneda 3 3 7 4 3" xfId="36100" xr:uid="{509E424B-23C8-4296-8768-30F820CF38C4}"/>
    <cellStyle name="Moneda 3 3 7 5" xfId="10931" xr:uid="{0933022E-8F9E-48EB-A7C2-445F9E3CDFA5}"/>
    <cellStyle name="Moneda 3 3 7 5 2" xfId="41983" xr:uid="{07A2D0DD-75D2-4205-93C5-BD41A319C6AF}"/>
    <cellStyle name="Moneda 3 3 7 6" xfId="25114" xr:uid="{0A9298A6-0289-4C65-B36C-47BC7E00773F}"/>
    <cellStyle name="Moneda 3 3 8" xfId="5670" xr:uid="{9A9132C4-18C5-49D6-92CE-33C9FB30FC03}"/>
    <cellStyle name="Moneda 3 3 8 2" xfId="17819" xr:uid="{507223A0-0EE5-4D14-979C-03A91607B65F}"/>
    <cellStyle name="Moneda 3 3 8 2 2" xfId="48866" xr:uid="{BB174D10-D71B-4F41-A984-8D7D78E8C376}"/>
    <cellStyle name="Moneda 3 3 8 2 3" xfId="31997" xr:uid="{C890E68B-7640-4405-9FB6-DB87F2DC086B}"/>
    <cellStyle name="Moneda 3 3 8 3" xfId="11053" xr:uid="{CCECF57B-B5A5-4201-AD70-75C143352850}"/>
    <cellStyle name="Moneda 3 3 9" xfId="11239" xr:uid="{881E64DF-EF8F-4872-B278-DC12F3E169B3}"/>
    <cellStyle name="Moneda 3 3 9 2" xfId="14847" xr:uid="{C6C22849-6672-48AE-AA32-9964A6612502}"/>
    <cellStyle name="Moneda 3 3 9 2 2" xfId="45894" xr:uid="{749377E9-B2C0-4088-BBA1-46F445AE5BBE}"/>
    <cellStyle name="Moneda 3 3 9 2 3" xfId="29025" xr:uid="{B09824A2-C35E-419B-8F9B-A7A684AA28BF}"/>
    <cellStyle name="Moneda 3 3 9 3" xfId="19102" xr:uid="{C72553F9-D9A5-4C37-AC9A-D95F8FC3A77F}"/>
    <cellStyle name="Moneda 3 3 9 3 2" xfId="50119" xr:uid="{372916DB-99AC-4E01-AEE9-4EE43CE12BC4}"/>
    <cellStyle name="Moneda 3 3 9 3 3" xfId="33250" xr:uid="{E6FEC85E-D7FF-4E6F-B804-EB745DF3189D}"/>
    <cellStyle name="Moneda 3 3 9 4" xfId="42287" xr:uid="{E8C09D82-17F8-4763-83BF-64DF2C92C9B9}"/>
    <cellStyle name="Moneda 3 3 9 5" xfId="25418" xr:uid="{187518E8-A138-4F70-A33F-D3A84860359E}"/>
    <cellStyle name="Moneda 3 30" xfId="38667" xr:uid="{DDEE594B-A416-43D3-8EB7-59F5CC47B1D8}"/>
    <cellStyle name="Moneda 3 30 2" xfId="55536" xr:uid="{7B4DB7FE-BFE4-477A-8176-38138C2B47E8}"/>
    <cellStyle name="Moneda 3 31" xfId="38967" xr:uid="{C7A887A8-36AC-48D3-BE72-89FC19FA8DAB}"/>
    <cellStyle name="Moneda 3 31 2" xfId="55836" xr:uid="{8D9C5EA7-CF4A-4649-9B2F-9C5CB50A0D6C}"/>
    <cellStyle name="Moneda 3 32" xfId="39012" xr:uid="{36FCB9E1-E3F4-46B9-8EC1-7B5ABB622AAA}"/>
    <cellStyle name="Moneda 3 33" xfId="22143" xr:uid="{854D4DBD-83A9-462C-BECD-6EB556462517}"/>
    <cellStyle name="Moneda 3 4" xfId="304" xr:uid="{50112BE7-6E28-4274-B810-14D0D36F7CF8}"/>
    <cellStyle name="Moneda 3 4 10" xfId="14901" xr:uid="{694062BA-8120-434A-8C01-3192202B4064}"/>
    <cellStyle name="Moneda 3 4 10 2" xfId="45948" xr:uid="{52CF095E-2ECC-4FEE-AB74-E5D4471732B4}"/>
    <cellStyle name="Moneda 3 4 10 3" xfId="29079" xr:uid="{D0329FFA-FB9B-4054-8EFB-92FF41F05C2D}"/>
    <cellStyle name="Moneda 3 4 11" xfId="18198" xr:uid="{8BCC62B7-1869-4559-86AA-27830037CB34}"/>
    <cellStyle name="Moneda 3 4 11 2" xfId="49215" xr:uid="{2C669778-FBC1-4F63-B59E-13A9125FB47C}"/>
    <cellStyle name="Moneda 3 4 11 3" xfId="32346" xr:uid="{3CCA0B0B-31E8-4348-9573-4B2A7138BFCA}"/>
    <cellStyle name="Moneda 3 4 12" xfId="18498" xr:uid="{58CED82F-96E6-4B8C-A4B1-89E8D08EE4B6}"/>
    <cellStyle name="Moneda 3 4 12 2" xfId="49515" xr:uid="{7FD87A85-8125-4A0E-A0C3-2D4537861E49}"/>
    <cellStyle name="Moneda 3 4 12 3" xfId="32646" xr:uid="{7DBB000B-D9A9-47EB-86BB-E4ABFAAC5CEC}"/>
    <cellStyle name="Moneda 3 4 13" xfId="18798" xr:uid="{1FF14E8B-6AFB-472B-80AC-2A1E4E8D9C54}"/>
    <cellStyle name="Moneda 3 4 13 2" xfId="49815" xr:uid="{AE1C42BB-38DB-406D-8A96-232403F1B5F8}"/>
    <cellStyle name="Moneda 3 4 13 3" xfId="32946" xr:uid="{791C3B8F-A683-49CA-B117-EA2F89696BF7}"/>
    <cellStyle name="Moneda 3 4 14" xfId="19156" xr:uid="{7B9FB81A-4266-4596-B21D-22E3B67635B4}"/>
    <cellStyle name="Moneda 3 4 14 2" xfId="50173" xr:uid="{903A4312-A93B-437A-82DB-93FC0CDE7996}"/>
    <cellStyle name="Moneda 3 4 14 3" xfId="33304" xr:uid="{5CF61CB6-EDFC-4200-9950-A19A2DEA34B4}"/>
    <cellStyle name="Moneda 3 4 15" xfId="8135" xr:uid="{2B8EE05F-F386-4850-B209-CCBD2F1423E6}"/>
    <cellStyle name="Moneda 3 4 15 2" xfId="53419" xr:uid="{16A1A2B1-4178-466E-90DF-F8F657FA3E05}"/>
    <cellStyle name="Moneda 3 4 15 3" xfId="36550" xr:uid="{04787061-9D24-4BDF-AF12-3D55715C4DB8}"/>
    <cellStyle name="Moneda 3 4 16" xfId="36855" xr:uid="{1508F32C-16F9-4100-9A91-9354FB5EC382}"/>
    <cellStyle name="Moneda 3 4 16 2" xfId="53724" xr:uid="{36C1CB9C-1B6D-4A2B-AD9F-78CA0C15F838}"/>
    <cellStyle name="Moneda 3 4 17" xfId="37165" xr:uid="{56299443-6A5C-4367-A324-387BEE890B5E}"/>
    <cellStyle name="Moneda 3 4 17 2" xfId="54034" xr:uid="{03195D1A-6569-41A8-9693-887F037AE729}"/>
    <cellStyle name="Moneda 3 4 18" xfId="37468" xr:uid="{4B82C45C-0903-42C9-9BE8-C1C97D6D8970}"/>
    <cellStyle name="Moneda 3 4 18 2" xfId="54337" xr:uid="{E2CAAFB1-BC73-4353-B7C9-695BFC963537}"/>
    <cellStyle name="Moneda 3 4 19" xfId="37768" xr:uid="{B1BA728F-0572-4907-9C2B-AE165EC20A01}"/>
    <cellStyle name="Moneda 3 4 19 2" xfId="54637" xr:uid="{47E93800-530B-4368-86E5-AA309F9EB085}"/>
    <cellStyle name="Moneda 3 4 2" xfId="685" xr:uid="{2E7629FA-EC6A-448C-84F9-DFAC26D20856}"/>
    <cellStyle name="Moneda 3 4 2 2" xfId="2957" xr:uid="{AF8F1EB8-2853-4132-AC8E-4F138D597936}"/>
    <cellStyle name="Moneda 3 4 2 2 2" xfId="5372" xr:uid="{C82EA931-8865-4075-BE98-A4DDECDDBF8F}"/>
    <cellStyle name="Moneda 3 4 2 2 2 2" xfId="13355" xr:uid="{BB9F47F4-F210-41AB-80FF-D3E1E727ED82}"/>
    <cellStyle name="Moneda 3 4 2 2 2 2 2" xfId="44403" xr:uid="{5593F6DB-A549-499E-8770-D15623045058}"/>
    <cellStyle name="Moneda 3 4 2 2 2 3" xfId="27534" xr:uid="{2859C795-17A9-4111-B216-29D56DB841D5}"/>
    <cellStyle name="Moneda 3 4 2 2 3" xfId="7786" xr:uid="{8A7629F3-3C5D-441B-BB76-67CADB3720DC}"/>
    <cellStyle name="Moneda 3 4 2 2 3 2" xfId="16963" xr:uid="{627B8557-57C8-4527-A82A-D50E282EFB4F}"/>
    <cellStyle name="Moneda 3 4 2 2 3 2 2" xfId="48010" xr:uid="{ED604E9D-2C5D-4EB7-883A-861ED14EDCC3}"/>
    <cellStyle name="Moneda 3 4 2 2 3 3" xfId="31141" xr:uid="{45511EE7-8BAE-4A8A-AF6B-77ED9A838A08}"/>
    <cellStyle name="Moneda 3 4 2 2 4" xfId="21218" xr:uid="{047CF167-077E-486A-BBD1-439BC38AF042}"/>
    <cellStyle name="Moneda 3 4 2 2 4 2" xfId="52235" xr:uid="{406BCDBF-E6C3-4681-9D25-11B6D33C1DA1}"/>
    <cellStyle name="Moneda 3 4 2 2 4 3" xfId="35366" xr:uid="{89705AC7-73AD-4326-A12F-F671C37A3962}"/>
    <cellStyle name="Moneda 3 4 2 2 5" xfId="10197" xr:uid="{F5BAF652-A408-4503-A633-33E67355BCD9}"/>
    <cellStyle name="Moneda 3 4 2 2 5 2" xfId="41249" xr:uid="{D74D65FB-3FA7-4AB3-BE8B-DE667A0B5A73}"/>
    <cellStyle name="Moneda 3 4 2 2 6" xfId="24380" xr:uid="{29332441-6705-4C1D-AB97-0144027B9C8C}"/>
    <cellStyle name="Moneda 3 4 2 3" xfId="1922" xr:uid="{2B865720-2DFB-4424-B0D2-E9DC4286B3D6}"/>
    <cellStyle name="Moneda 3 4 2 3 2" xfId="4337" xr:uid="{59D2B74E-F588-4314-B9F1-BD4855DA6731}"/>
    <cellStyle name="Moneda 3 4 2 3 2 2" xfId="12320" xr:uid="{B1892EF3-F5AD-4667-89DC-396A091EA983}"/>
    <cellStyle name="Moneda 3 4 2 3 2 2 2" xfId="43368" xr:uid="{253B7F8F-5D67-4397-8066-42DE7070EA2A}"/>
    <cellStyle name="Moneda 3 4 2 3 2 3" xfId="26499" xr:uid="{B304CCE7-91F1-4CE1-919B-398F5DF651D1}"/>
    <cellStyle name="Moneda 3 4 2 3 3" xfId="6751" xr:uid="{EFCA6F43-9893-4735-8286-77FD521D5E3A}"/>
    <cellStyle name="Moneda 3 4 2 3 3 2" xfId="15928" xr:uid="{BEC6C612-C74D-4E2C-8D44-D8ED9BABDDFD}"/>
    <cellStyle name="Moneda 3 4 2 3 3 2 2" xfId="46975" xr:uid="{777AF3EC-A55F-472D-8AA4-0D6698047D77}"/>
    <cellStyle name="Moneda 3 4 2 3 3 3" xfId="30106" xr:uid="{B83EB357-62A0-4935-9018-1FEF5BA26AAB}"/>
    <cellStyle name="Moneda 3 4 2 3 4" xfId="20183" xr:uid="{6BDEA9FE-D70B-4D28-98E4-E2C950D19CFB}"/>
    <cellStyle name="Moneda 3 4 2 3 4 2" xfId="51200" xr:uid="{2222F035-FBD1-44E6-B308-9DD7377FED12}"/>
    <cellStyle name="Moneda 3 4 2 3 4 3" xfId="34331" xr:uid="{065AB7CD-45F3-4636-9F92-67247460DDC4}"/>
    <cellStyle name="Moneda 3 4 2 3 5" xfId="9162" xr:uid="{B9962681-5B86-4AA2-9E24-DD9F80B6ACCB}"/>
    <cellStyle name="Moneda 3 4 2 3 5 2" xfId="40214" xr:uid="{D56B65D7-9858-4F65-85E1-9C9873E9152C}"/>
    <cellStyle name="Moneda 3 4 2 3 6" xfId="23345" xr:uid="{104855DE-0513-43EE-8ACC-147B8E5A7D8A}"/>
    <cellStyle name="Moneda 3 4 2 4" xfId="1274" xr:uid="{F3C97257-4988-4428-B363-FA2947FBC721}"/>
    <cellStyle name="Moneda 3 4 2 4 2" xfId="11673" xr:uid="{342E3F8B-5A6A-4668-8819-AD846866CFE9}"/>
    <cellStyle name="Moneda 3 4 2 4 2 2" xfId="42721" xr:uid="{213F7675-3649-40F5-AFC3-6CF4534E6F09}"/>
    <cellStyle name="Moneda 3 4 2 4 3" xfId="25852" xr:uid="{2ED7ACC4-D73A-49BC-A6B5-A296BD4CD33B}"/>
    <cellStyle name="Moneda 3 4 2 5" xfId="3689" xr:uid="{8FE5CFE8-8C30-4E18-BBD4-719FB767A2E8}"/>
    <cellStyle name="Moneda 3 4 2 5 2" xfId="15281" xr:uid="{83FF664E-9BB5-4ED0-99FC-73B6C13A30F3}"/>
    <cellStyle name="Moneda 3 4 2 5 2 2" xfId="46328" xr:uid="{5684050D-7439-47D9-97FF-DB21812CD939}"/>
    <cellStyle name="Moneda 3 4 2 5 3" xfId="29459" xr:uid="{10760143-3F83-4AB7-8F39-B36777A85EF6}"/>
    <cellStyle name="Moneda 3 4 2 6" xfId="6104" xr:uid="{89B47D10-4CDB-4C00-BE2B-128C26F14CF4}"/>
    <cellStyle name="Moneda 3 4 2 6 2" xfId="19536" xr:uid="{10CFECFB-C661-47EC-A745-DD009AD0BA46}"/>
    <cellStyle name="Moneda 3 4 2 6 2 2" xfId="50553" xr:uid="{81A72ECD-699A-4EC1-9C98-9AC843633F52}"/>
    <cellStyle name="Moneda 3 4 2 6 3" xfId="33684" xr:uid="{D8473467-7847-4E3A-A8FC-71BCF1890D39}"/>
    <cellStyle name="Moneda 3 4 2 7" xfId="8515" xr:uid="{243EBE23-B962-44C9-8B5A-5757557C9283}"/>
    <cellStyle name="Moneda 3 4 2 7 2" xfId="39567" xr:uid="{0561C6BF-A342-464A-A1C4-DF529DA29B2F}"/>
    <cellStyle name="Moneda 3 4 2 8" xfId="22698" xr:uid="{CF1A2664-4EC4-42ED-A4C8-367C9AAEAAAE}"/>
    <cellStyle name="Moneda 3 4 20" xfId="38070" xr:uid="{81024E52-F923-44F4-AC73-5F827805E9AA}"/>
    <cellStyle name="Moneda 3 4 20 2" xfId="54939" xr:uid="{B13145D3-E229-4A95-AF77-785D598AF35E}"/>
    <cellStyle name="Moneda 3 4 21" xfId="38372" xr:uid="{8745311E-A146-4F52-8FD0-35987EDE1773}"/>
    <cellStyle name="Moneda 3 4 21 2" xfId="55241" xr:uid="{4BD7DA7A-2818-4D88-BE72-55B326344253}"/>
    <cellStyle name="Moneda 3 4 22" xfId="38672" xr:uid="{4C4B820E-9B0B-490A-A4C3-ECE0A8E9AA45}"/>
    <cellStyle name="Moneda 3 4 22 2" xfId="55541" xr:uid="{CE9CF708-3BF8-4563-BB06-944248C08449}"/>
    <cellStyle name="Moneda 3 4 23" xfId="38972" xr:uid="{94819290-2858-4993-B64A-2A4B52C9EB02}"/>
    <cellStyle name="Moneda 3 4 23 2" xfId="55841" xr:uid="{ADD04562-117C-4C37-AC47-47B6C6C5214A}"/>
    <cellStyle name="Moneda 3 4 24" xfId="39187" xr:uid="{34BE3C9B-A1A0-4F15-94ED-1D36D086ABA2}"/>
    <cellStyle name="Moneda 3 4 25" xfId="22318" xr:uid="{FFA604BC-36A3-4D72-A661-4A268E99EF47}"/>
    <cellStyle name="Moneda 3 4 3" xfId="2224" xr:uid="{321A7FCB-72FB-4584-9F1A-F64CF24A8A8B}"/>
    <cellStyle name="Moneda 3 4 3 2" xfId="4639" xr:uid="{587AF6AA-A433-4124-815D-383AA6551272}"/>
    <cellStyle name="Moneda 3 4 3 2 2" xfId="12622" xr:uid="{4FD75A74-3B7C-4B30-9840-F76FA5DF5489}"/>
    <cellStyle name="Moneda 3 4 3 2 2 2" xfId="43670" xr:uid="{074E5813-D171-407B-B9BF-0B572EE8A53C}"/>
    <cellStyle name="Moneda 3 4 3 2 3" xfId="26801" xr:uid="{43C6B8BB-5E2C-4366-A9BA-6F0915B53BB9}"/>
    <cellStyle name="Moneda 3 4 3 3" xfId="7053" xr:uid="{161D4668-3598-4CD1-95F0-61B24FF95420}"/>
    <cellStyle name="Moneda 3 4 3 3 2" xfId="16230" xr:uid="{652EC392-1343-4680-80B4-41F78413CABD}"/>
    <cellStyle name="Moneda 3 4 3 3 2 2" xfId="47277" xr:uid="{27953AB5-9EE7-4165-BABA-245D8D581F0A}"/>
    <cellStyle name="Moneda 3 4 3 3 3" xfId="30408" xr:uid="{B3626439-BADA-4DE9-9812-40B6B3E80460}"/>
    <cellStyle name="Moneda 3 4 3 4" xfId="20485" xr:uid="{60F9005C-01A9-4EBE-AFF1-0A80437AB322}"/>
    <cellStyle name="Moneda 3 4 3 4 2" xfId="51502" xr:uid="{55FD5E0E-C9F8-4991-803E-2F3EF8EC78C3}"/>
    <cellStyle name="Moneda 3 4 3 4 3" xfId="34633" xr:uid="{90301912-56F3-4F2D-804A-536E4CA383D3}"/>
    <cellStyle name="Moneda 3 4 3 5" xfId="9464" xr:uid="{31AFFF1D-07D5-463B-B0A3-CC6E69738AB5}"/>
    <cellStyle name="Moneda 3 4 3 5 2" xfId="40516" xr:uid="{AD40FD19-69D5-4D9B-B750-CFD84979C8B9}"/>
    <cellStyle name="Moneda 3 4 3 6" xfId="23647" xr:uid="{4E18B008-6E57-4522-BC8C-A65592512AEA}"/>
    <cellStyle name="Moneda 3 4 4" xfId="2577" xr:uid="{8BDF4F99-5E65-4738-BAD7-D6065CF84727}"/>
    <cellStyle name="Moneda 3 4 4 2" xfId="4992" xr:uid="{A9BB9F49-BEA1-41EB-AF9A-35426B8865CF}"/>
    <cellStyle name="Moneda 3 4 4 2 2" xfId="12975" xr:uid="{8F24AAD8-E80C-482D-829B-3FE344E6FBBE}"/>
    <cellStyle name="Moneda 3 4 4 2 2 2" xfId="44023" xr:uid="{E83FBDDC-4874-44B6-A39C-6EC9AB3DAD24}"/>
    <cellStyle name="Moneda 3 4 4 2 3" xfId="27154" xr:uid="{A745E3B4-FDA0-4DC7-B6D0-E0C8C3A931CD}"/>
    <cellStyle name="Moneda 3 4 4 3" xfId="7406" xr:uid="{8B3EFAA1-F17A-4705-88B7-8768EBE52422}"/>
    <cellStyle name="Moneda 3 4 4 3 2" xfId="16583" xr:uid="{6C820746-B83D-47C9-A343-A9AA3CFDABBC}"/>
    <cellStyle name="Moneda 3 4 4 3 2 2" xfId="47630" xr:uid="{916579C9-FB3B-411A-9618-B3372AA22FAE}"/>
    <cellStyle name="Moneda 3 4 4 3 3" xfId="30761" xr:uid="{ECE3E852-33AD-4DFA-80A9-F715E4F274A7}"/>
    <cellStyle name="Moneda 3 4 4 4" xfId="20838" xr:uid="{52F6F3E5-FED0-4E72-ABAB-936CC5657817}"/>
    <cellStyle name="Moneda 3 4 4 4 2" xfId="51855" xr:uid="{007830CB-645A-42AB-BEEE-C1D7D163278F}"/>
    <cellStyle name="Moneda 3 4 4 4 3" xfId="34986" xr:uid="{FE48B289-7B84-4309-A78C-482A208F1A88}"/>
    <cellStyle name="Moneda 3 4 4 5" xfId="9817" xr:uid="{B16CE302-9769-4494-984B-601A225CD43E}"/>
    <cellStyle name="Moneda 3 4 4 5 2" xfId="40869" xr:uid="{CE0A6B4C-AF0C-4F46-9C8F-9BC418DF55B5}"/>
    <cellStyle name="Moneda 3 4 4 6" xfId="24000" xr:uid="{120F03C3-6CC9-4E56-88CF-6DB3ADE9CE1A}"/>
    <cellStyle name="Moneda 3 4 5" xfId="1570" xr:uid="{D5B26438-E5BA-4F82-A344-AF9386306CB9}"/>
    <cellStyle name="Moneda 3 4 5 2" xfId="3985" xr:uid="{50566D92-F4EE-4983-BDDF-5E633E737DC4}"/>
    <cellStyle name="Moneda 3 4 5 2 2" xfId="11968" xr:uid="{F71F9E11-31E8-44C9-8CA0-7BD2FBD7CE7B}"/>
    <cellStyle name="Moneda 3 4 5 2 2 2" xfId="43016" xr:uid="{2BC8A7C9-FCAC-4436-AC99-86B0C9130C69}"/>
    <cellStyle name="Moneda 3 4 5 2 3" xfId="26147" xr:uid="{3762B167-7666-4208-B611-07FC3F52A1BB}"/>
    <cellStyle name="Moneda 3 4 5 3" xfId="6399" xr:uid="{4375DAF5-DBD9-4E3B-887C-C8E7EE868120}"/>
    <cellStyle name="Moneda 3 4 5 3 2" xfId="15576" xr:uid="{012923C2-B5D4-4C09-BAC1-CD4F6BAB65DC}"/>
    <cellStyle name="Moneda 3 4 5 3 2 2" xfId="46623" xr:uid="{DD4D275B-364B-4632-B582-48736F7F0E6C}"/>
    <cellStyle name="Moneda 3 4 5 3 3" xfId="29754" xr:uid="{E4DA1E2D-3D43-40EF-BFA6-0E06E0520222}"/>
    <cellStyle name="Moneda 3 4 5 4" xfId="19831" xr:uid="{417E4689-034D-45DB-BA0C-E41F3F95D84E}"/>
    <cellStyle name="Moneda 3 4 5 4 2" xfId="50848" xr:uid="{25854B3C-6B58-4A2E-B109-D2322D940926}"/>
    <cellStyle name="Moneda 3 4 5 4 3" xfId="33979" xr:uid="{8BF1F2C9-9059-4F85-8490-7186D31AA4D1}"/>
    <cellStyle name="Moneda 3 4 5 5" xfId="8810" xr:uid="{9CAA4BF0-4E9F-489A-AA65-34DDCD9D769F}"/>
    <cellStyle name="Moneda 3 4 5 5 2" xfId="39862" xr:uid="{5B5AB86A-D546-4809-88C7-76D4BB84681B}"/>
    <cellStyle name="Moneda 3 4 5 6" xfId="22993" xr:uid="{BF6CBC47-DF3B-4E4F-AB8C-4DC613906861}"/>
    <cellStyle name="Moneda 3 4 6" xfId="894" xr:uid="{D5086D59-12FA-4169-9EB2-CC7A66A560A4}"/>
    <cellStyle name="Moneda 3 4 6 2" xfId="13793" xr:uid="{FE165826-D1D0-40F5-AF28-497914CECB24}"/>
    <cellStyle name="Moneda 3 4 6 2 2" xfId="44841" xr:uid="{867152BF-7E20-408A-B4BF-9D13E9FCF7F5}"/>
    <cellStyle name="Moneda 3 4 6 2 3" xfId="27972" xr:uid="{C8BD69EE-10F2-4934-A52E-3DFA520BD8C2}"/>
    <cellStyle name="Moneda 3 4 6 3" xfId="17401" xr:uid="{120F633B-2F18-4079-98B7-645BB87FA20B}"/>
    <cellStyle name="Moneda 3 4 6 3 2" xfId="48448" xr:uid="{28E5CD16-9814-41E7-98E2-695A0311A04A}"/>
    <cellStyle name="Moneda 3 4 6 3 3" xfId="31579" xr:uid="{A4E37525-6A53-401B-B6DD-9F0132072690}"/>
    <cellStyle name="Moneda 3 4 6 4" xfId="21656" xr:uid="{3A6DB1D0-D69C-47B6-9EEA-DC569726E7A5}"/>
    <cellStyle name="Moneda 3 4 6 4 2" xfId="52673" xr:uid="{4F747518-49DA-41A6-A944-A88913F6FEF4}"/>
    <cellStyle name="Moneda 3 4 6 4 3" xfId="35804" xr:uid="{8EF1760F-1769-4E83-81ED-1ADB607F6F21}"/>
    <cellStyle name="Moneda 3 4 6 5" xfId="10635" xr:uid="{9508F660-9BF0-439C-BA05-A8713DA1FDDB}"/>
    <cellStyle name="Moneda 3 4 6 5 2" xfId="41687" xr:uid="{08D5FC3F-6FCA-4736-AA1E-A4E959940232}"/>
    <cellStyle name="Moneda 3 4 6 6" xfId="24818" xr:uid="{0988AE5F-B54C-492E-BDE4-9AB2D0FB9865}"/>
    <cellStyle name="Moneda 3 4 7" xfId="3309" xr:uid="{52CE2C47-3BDB-4F42-B3E5-14EFE73A3323}"/>
    <cellStyle name="Moneda 3 4 7 2" xfId="14090" xr:uid="{D4E3AAC0-D6AA-47F5-8591-4662A0A6F659}"/>
    <cellStyle name="Moneda 3 4 7 2 2" xfId="45138" xr:uid="{2C5F09DF-D8F3-4A44-91B9-1693ACDC80BA}"/>
    <cellStyle name="Moneda 3 4 7 2 3" xfId="28269" xr:uid="{E5710794-65B2-473F-84E9-42BBAD57A21D}"/>
    <cellStyle name="Moneda 3 4 7 3" xfId="17698" xr:uid="{CABC6751-1AAF-4EAC-9541-6C1982476178}"/>
    <cellStyle name="Moneda 3 4 7 3 2" xfId="48745" xr:uid="{72288FE8-37E1-4EF0-8163-94ABE8A80284}"/>
    <cellStyle name="Moneda 3 4 7 3 3" xfId="31876" xr:uid="{9BE14BF1-3598-45F2-BE00-580E6A8787DE}"/>
    <cellStyle name="Moneda 3 4 7 4" xfId="21953" xr:uid="{5DFFEB63-B69C-4DAE-B2E2-763E6AE81503}"/>
    <cellStyle name="Moneda 3 4 7 4 2" xfId="52970" xr:uid="{101779AE-02DA-4664-94E0-A426B3D1C333}"/>
    <cellStyle name="Moneda 3 4 7 4 3" xfId="36101" xr:uid="{43363307-BEF2-4343-A765-F2E978C7CFE4}"/>
    <cellStyle name="Moneda 3 4 7 5" xfId="10932" xr:uid="{FAF9FFE5-4AE9-498D-884E-ABF97F0842FF}"/>
    <cellStyle name="Moneda 3 4 7 5 2" xfId="41984" xr:uid="{568176E7-7DF4-41B6-B228-DFC8BFDDDC06}"/>
    <cellStyle name="Moneda 3 4 7 6" xfId="25115" xr:uid="{875D937C-39DE-4775-9BF3-0365030DA2AA}"/>
    <cellStyle name="Moneda 3 4 8" xfId="5724" xr:uid="{07FD8CA6-B8F5-48D4-B516-A904ABECAF21}"/>
    <cellStyle name="Moneda 3 4 8 2" xfId="11293" xr:uid="{9260FDB7-4709-4272-AE1A-BF6F2E41CFFB}"/>
    <cellStyle name="Moneda 3 4 8 2 2" xfId="42341" xr:uid="{6B0129F7-D3A0-4D6C-AD11-713B35C6E2F0}"/>
    <cellStyle name="Moneda 3 4 8 3" xfId="25472" xr:uid="{3FBAFAA1-B12B-4E41-B60B-A47EBC69EDA4}"/>
    <cellStyle name="Moneda 3 4 9" xfId="14537" xr:uid="{1F93CAC3-AF1A-4101-9097-824FDE7DF6F2}"/>
    <cellStyle name="Moneda 3 4 9 2" xfId="45585" xr:uid="{949512C2-DE31-48E7-A134-42D43CA23B51}"/>
    <cellStyle name="Moneda 3 4 9 3" xfId="28716" xr:uid="{33FB5103-E31A-4D80-9EEC-E33EDE776363}"/>
    <cellStyle name="Moneda 3 5" xfId="203" xr:uid="{53758B6D-B014-4FBC-8F11-68FF9219C869}"/>
    <cellStyle name="Moneda 3 5 10" xfId="14800" xr:uid="{72903817-8BCD-47ED-8695-CB48CCE4159C}"/>
    <cellStyle name="Moneda 3 5 10 2" xfId="45847" xr:uid="{FCE6D799-F747-4F80-8CF0-FD2881B05878}"/>
    <cellStyle name="Moneda 3 5 10 3" xfId="28978" xr:uid="{40EBBF63-5E34-47B8-A806-E6625430573D}"/>
    <cellStyle name="Moneda 3 5 11" xfId="18199" xr:uid="{A642EF95-685E-43C4-9116-13EEEF808AF2}"/>
    <cellStyle name="Moneda 3 5 11 2" xfId="49216" xr:uid="{7FBF67C7-9CD6-473F-9C2A-E101C515DBDA}"/>
    <cellStyle name="Moneda 3 5 11 3" xfId="32347" xr:uid="{7579DB04-DD09-47E7-86E3-DE1A876EC027}"/>
    <cellStyle name="Moneda 3 5 12" xfId="18499" xr:uid="{95B43B60-7686-43DD-9E7C-2F70DF3EF014}"/>
    <cellStyle name="Moneda 3 5 12 2" xfId="49516" xr:uid="{BB6F06CF-506C-4AAA-B00A-E38B4DE435CD}"/>
    <cellStyle name="Moneda 3 5 12 3" xfId="32647" xr:uid="{FEC3F97D-86F6-4A1A-9B7B-E7DF88199D91}"/>
    <cellStyle name="Moneda 3 5 13" xfId="18799" xr:uid="{235CBA8A-CDA6-4A84-B79F-456E65F2E1D9}"/>
    <cellStyle name="Moneda 3 5 13 2" xfId="49816" xr:uid="{D6191A75-D7B0-48C6-BFB1-C17A0329BFCF}"/>
    <cellStyle name="Moneda 3 5 13 3" xfId="32947" xr:uid="{B23069DA-6ACB-442F-B82E-0EDB1D421917}"/>
    <cellStyle name="Moneda 3 5 14" xfId="19055" xr:uid="{F45290B0-CD21-4195-B529-23AC3A88C87A}"/>
    <cellStyle name="Moneda 3 5 14 2" xfId="50072" xr:uid="{16EB1D24-EFF0-48C9-BBC0-517497D6EA7A}"/>
    <cellStyle name="Moneda 3 5 14 3" xfId="33203" xr:uid="{472A3FED-4F46-49D5-B2EE-9896A8C82F2C}"/>
    <cellStyle name="Moneda 3 5 15" xfId="8034" xr:uid="{2EE38846-4710-44A5-A6AE-EDEC670D442F}"/>
    <cellStyle name="Moneda 3 5 15 2" xfId="53420" xr:uid="{FAB951D4-005F-444F-B00E-D12CD10172FC}"/>
    <cellStyle name="Moneda 3 5 15 3" xfId="36551" xr:uid="{DA2A149A-CC0A-4CD1-BCFC-7F52D87FCBCC}"/>
    <cellStyle name="Moneda 3 5 16" xfId="36856" xr:uid="{E39FED4D-118A-45BA-9E4B-AA7B30906501}"/>
    <cellStyle name="Moneda 3 5 16 2" xfId="53725" xr:uid="{A83185B5-5C63-4588-A93A-1D88229B1620}"/>
    <cellStyle name="Moneda 3 5 17" xfId="37166" xr:uid="{CDB663F3-6823-4D15-B16D-3D0560AC2EA8}"/>
    <cellStyle name="Moneda 3 5 17 2" xfId="54035" xr:uid="{503EF5B7-26E4-460B-AFDF-3AB3348B3CEF}"/>
    <cellStyle name="Moneda 3 5 18" xfId="37469" xr:uid="{EBC0DCB2-6768-4482-81E3-3E7E199B11C2}"/>
    <cellStyle name="Moneda 3 5 18 2" xfId="54338" xr:uid="{950DC899-B5DC-42A5-83D1-2496A95D9D7F}"/>
    <cellStyle name="Moneda 3 5 19" xfId="37769" xr:uid="{E9382EA8-924E-486F-B8B7-6F8E3F77CC1F}"/>
    <cellStyle name="Moneda 3 5 19 2" xfId="54638" xr:uid="{AC142899-D65D-43C7-A591-86FA8DDFCEAA}"/>
    <cellStyle name="Moneda 3 5 2" xfId="686" xr:uid="{EE3365A3-EEAD-426F-A314-B20FCE4544BA}"/>
    <cellStyle name="Moneda 3 5 2 2" xfId="2958" xr:uid="{9D7C53F8-731E-4802-AA9F-54045D834770}"/>
    <cellStyle name="Moneda 3 5 2 2 2" xfId="5373" xr:uid="{16CEB541-4159-439C-9EC9-EB31393C9296}"/>
    <cellStyle name="Moneda 3 5 2 2 2 2" xfId="13356" xr:uid="{BEF157B4-E7C7-4100-8022-A306D8641339}"/>
    <cellStyle name="Moneda 3 5 2 2 2 2 2" xfId="44404" xr:uid="{3ABEE9B0-FB6C-4B97-80C4-302CF83BB90B}"/>
    <cellStyle name="Moneda 3 5 2 2 2 3" xfId="27535" xr:uid="{D250F3FF-9655-417D-9325-98237B6E9DF7}"/>
    <cellStyle name="Moneda 3 5 2 2 3" xfId="7787" xr:uid="{4554B6A8-B80C-424D-B459-76DE1757209F}"/>
    <cellStyle name="Moneda 3 5 2 2 3 2" xfId="16964" xr:uid="{447989EE-37D3-4523-8FFC-2A8950B16B2B}"/>
    <cellStyle name="Moneda 3 5 2 2 3 2 2" xfId="48011" xr:uid="{A94E13FF-A5CC-4ACC-B210-E80BA6009D86}"/>
    <cellStyle name="Moneda 3 5 2 2 3 3" xfId="31142" xr:uid="{0C569C72-DC0B-4D98-85C7-32CA1ED45EE3}"/>
    <cellStyle name="Moneda 3 5 2 2 4" xfId="21219" xr:uid="{4019D410-9FAF-4DB7-B61F-FF384B3132BE}"/>
    <cellStyle name="Moneda 3 5 2 2 4 2" xfId="52236" xr:uid="{2F10AB1D-F1D1-4263-9231-6EDF573A56DF}"/>
    <cellStyle name="Moneda 3 5 2 2 4 3" xfId="35367" xr:uid="{D3EEEE18-B197-4A08-82CA-021E19A6CC30}"/>
    <cellStyle name="Moneda 3 5 2 2 5" xfId="10198" xr:uid="{658948EE-D910-40C5-A9CF-1C24A45200E5}"/>
    <cellStyle name="Moneda 3 5 2 2 5 2" xfId="41250" xr:uid="{1E8CF8CA-9E4F-4AD6-AB78-8D53C877C49B}"/>
    <cellStyle name="Moneda 3 5 2 2 6" xfId="24381" xr:uid="{D437FA7C-98E7-465A-BDA4-85226C5BDF7B}"/>
    <cellStyle name="Moneda 3 5 2 3" xfId="1821" xr:uid="{E8234927-1C94-4B33-938D-87429D3D7A1A}"/>
    <cellStyle name="Moneda 3 5 2 3 2" xfId="4236" xr:uid="{00E733CB-3993-4312-86B4-69D87DE2E8EB}"/>
    <cellStyle name="Moneda 3 5 2 3 2 2" xfId="12219" xr:uid="{D23E7ADD-7B3C-453D-B23A-85BE616F0185}"/>
    <cellStyle name="Moneda 3 5 2 3 2 2 2" xfId="43267" xr:uid="{762B1084-34E5-43DD-A174-03163299BAC1}"/>
    <cellStyle name="Moneda 3 5 2 3 2 3" xfId="26398" xr:uid="{773662B7-79A3-4C30-8E1C-ECD153AE1340}"/>
    <cellStyle name="Moneda 3 5 2 3 3" xfId="6650" xr:uid="{A407EF02-D106-4E53-A4BB-2E904E6F705C}"/>
    <cellStyle name="Moneda 3 5 2 3 3 2" xfId="15827" xr:uid="{B4B36695-FA91-43E8-9AC6-EC4437736DFD}"/>
    <cellStyle name="Moneda 3 5 2 3 3 2 2" xfId="46874" xr:uid="{755AAC8B-36C0-4732-A9E6-92A28FDF031D}"/>
    <cellStyle name="Moneda 3 5 2 3 3 3" xfId="30005" xr:uid="{0AB13F60-0AF7-43FE-951B-18FE231AAB98}"/>
    <cellStyle name="Moneda 3 5 2 3 4" xfId="20082" xr:uid="{775DA616-0CCD-454E-8D7C-5BCD2C4FD4D8}"/>
    <cellStyle name="Moneda 3 5 2 3 4 2" xfId="51099" xr:uid="{4CE16372-CFF5-4750-B3D7-BE8C36C62A9E}"/>
    <cellStyle name="Moneda 3 5 2 3 4 3" xfId="34230" xr:uid="{6A9EFB44-FA35-42A9-AA63-25ADE4CD8324}"/>
    <cellStyle name="Moneda 3 5 2 3 5" xfId="9061" xr:uid="{A66ADC27-43DD-4054-ABB8-F3C1E30B61C8}"/>
    <cellStyle name="Moneda 3 5 2 3 5 2" xfId="40113" xr:uid="{6D2E0825-1265-4BD6-B3F5-736495CF4F19}"/>
    <cellStyle name="Moneda 3 5 2 3 6" xfId="23244" xr:uid="{9FC1D3A4-F95E-42FE-AAEE-EA827498745E}"/>
    <cellStyle name="Moneda 3 5 2 4" xfId="1275" xr:uid="{07DB46E0-6084-4286-B338-BC290EB3B21B}"/>
    <cellStyle name="Moneda 3 5 2 4 2" xfId="11674" xr:uid="{A8399906-FF86-42A3-8CB8-94A05E013428}"/>
    <cellStyle name="Moneda 3 5 2 4 2 2" xfId="42722" xr:uid="{68E1E229-3302-4DFA-9F69-08937A99E124}"/>
    <cellStyle name="Moneda 3 5 2 4 3" xfId="25853" xr:uid="{25913863-43C8-4F00-BDC8-13CC6F2B3601}"/>
    <cellStyle name="Moneda 3 5 2 5" xfId="3690" xr:uid="{3E873D1E-6020-4D92-8B67-C1EB97B5EC3B}"/>
    <cellStyle name="Moneda 3 5 2 5 2" xfId="15282" xr:uid="{7638E518-1184-49DC-BE2E-4F6D6EA6E9E8}"/>
    <cellStyle name="Moneda 3 5 2 5 2 2" xfId="46329" xr:uid="{ED7164E8-02B1-4433-A6B0-688FADC41CD8}"/>
    <cellStyle name="Moneda 3 5 2 5 3" xfId="29460" xr:uid="{F5F7DE06-7FF9-43AE-9A7C-BAC36BA0AC4E}"/>
    <cellStyle name="Moneda 3 5 2 6" xfId="6105" xr:uid="{F16062BF-2D94-4675-9F34-60BA2505DBBD}"/>
    <cellStyle name="Moneda 3 5 2 6 2" xfId="19537" xr:uid="{520C6CEA-B2F9-4C2F-9EB4-255E4394834B}"/>
    <cellStyle name="Moneda 3 5 2 6 2 2" xfId="50554" xr:uid="{A60A44EB-FDCE-4D06-859A-9E6C415B09BA}"/>
    <cellStyle name="Moneda 3 5 2 6 3" xfId="33685" xr:uid="{977B6CB3-0DC1-419B-9090-B45868BAD2CE}"/>
    <cellStyle name="Moneda 3 5 2 7" xfId="8516" xr:uid="{053A76FA-34FD-4335-8DE2-8392EB437987}"/>
    <cellStyle name="Moneda 3 5 2 7 2" xfId="39568" xr:uid="{55674D06-C867-43AF-B01F-9BB9C1B0E60B}"/>
    <cellStyle name="Moneda 3 5 2 8" xfId="22699" xr:uid="{961D2DB5-5A0A-41E1-9D04-1ABB568D36FE}"/>
    <cellStyle name="Moneda 3 5 20" xfId="38071" xr:uid="{141177D2-938F-49D7-A93A-5CEB0D2738DA}"/>
    <cellStyle name="Moneda 3 5 20 2" xfId="54940" xr:uid="{37C512DA-6421-4842-AAD5-376E45141C75}"/>
    <cellStyle name="Moneda 3 5 21" xfId="38373" xr:uid="{6C6385E7-8DE3-491A-A1B9-F618252F408D}"/>
    <cellStyle name="Moneda 3 5 21 2" xfId="55242" xr:uid="{31A23D0F-1243-45C5-AAD9-A68A9A0BC91D}"/>
    <cellStyle name="Moneda 3 5 22" xfId="38673" xr:uid="{F5252C32-9BD7-48E8-B6A5-05721BEA123E}"/>
    <cellStyle name="Moneda 3 5 22 2" xfId="55542" xr:uid="{89F6C08D-AE7A-415C-BB9D-451309C1D4A4}"/>
    <cellStyle name="Moneda 3 5 23" xfId="38973" xr:uid="{0254F0E0-A2D4-481B-B1A8-0D6304BF6476}"/>
    <cellStyle name="Moneda 3 5 23 2" xfId="55842" xr:uid="{34765DDF-B0DE-41B4-A70B-85A8F6FE2F98}"/>
    <cellStyle name="Moneda 3 5 24" xfId="39086" xr:uid="{42589A61-462B-4A4D-8C32-DF5DD2DD7259}"/>
    <cellStyle name="Moneda 3 5 25" xfId="22217" xr:uid="{67EDD3F5-105A-476C-B423-3FD30C626DDA}"/>
    <cellStyle name="Moneda 3 5 3" xfId="2323" xr:uid="{2649BB58-9DAA-4C65-AAB6-1B400F287540}"/>
    <cellStyle name="Moneda 3 5 3 2" xfId="4738" xr:uid="{993A227D-64B0-4A53-B686-3CB948AEE630}"/>
    <cellStyle name="Moneda 3 5 3 2 2" xfId="12721" xr:uid="{A2CF949B-A8D0-4D54-A27F-A79DF0EC2021}"/>
    <cellStyle name="Moneda 3 5 3 2 2 2" xfId="43769" xr:uid="{7FD4E7E2-4EA4-46E2-8FA4-468EF7F1ECAB}"/>
    <cellStyle name="Moneda 3 5 3 2 3" xfId="26900" xr:uid="{64E6F5BC-4BA7-49FB-B739-1712647BFD91}"/>
    <cellStyle name="Moneda 3 5 3 3" xfId="7152" xr:uid="{6EA45972-3D1E-4A84-B141-56C9E13CB0B2}"/>
    <cellStyle name="Moneda 3 5 3 3 2" xfId="16329" xr:uid="{5162BF14-E296-47E9-AD0D-D865C587D7E0}"/>
    <cellStyle name="Moneda 3 5 3 3 2 2" xfId="47376" xr:uid="{5902430F-67FA-431D-BFBB-74945E3688BE}"/>
    <cellStyle name="Moneda 3 5 3 3 3" xfId="30507" xr:uid="{D6822317-AA3B-464C-8629-B63C8FB14DD4}"/>
    <cellStyle name="Moneda 3 5 3 4" xfId="20584" xr:uid="{C990BD54-514E-4A66-9D68-32EB35B4E254}"/>
    <cellStyle name="Moneda 3 5 3 4 2" xfId="51601" xr:uid="{24EC6787-58F9-4383-B85C-ACA3D45C62A3}"/>
    <cellStyle name="Moneda 3 5 3 4 3" xfId="34732" xr:uid="{FAC85182-4FDC-4FAC-98AE-A68E9235F109}"/>
    <cellStyle name="Moneda 3 5 3 5" xfId="9563" xr:uid="{C5C6924C-7BFC-4CCC-9819-00A5398C4088}"/>
    <cellStyle name="Moneda 3 5 3 5 2" xfId="40615" xr:uid="{9363D116-2AB9-4419-A105-CF8B2298D41C}"/>
    <cellStyle name="Moneda 3 5 3 6" xfId="23746" xr:uid="{5B77A05B-D474-4243-AC90-B41872E97886}"/>
    <cellStyle name="Moneda 3 5 4" xfId="2476" xr:uid="{90A8B1F9-D1E8-44C0-98ED-7427D4FAA126}"/>
    <cellStyle name="Moneda 3 5 4 2" xfId="4891" xr:uid="{7B95C401-3EE5-4B49-923B-1D55FAA900BF}"/>
    <cellStyle name="Moneda 3 5 4 2 2" xfId="12874" xr:uid="{234FF979-DFDA-45B8-AE30-5A4F42880B0F}"/>
    <cellStyle name="Moneda 3 5 4 2 2 2" xfId="43922" xr:uid="{D7F659EE-F7C6-4066-9B75-B55B09B54969}"/>
    <cellStyle name="Moneda 3 5 4 2 3" xfId="27053" xr:uid="{B6EF82FD-F3C5-4886-9828-4909B963E0A8}"/>
    <cellStyle name="Moneda 3 5 4 3" xfId="7305" xr:uid="{B49511F4-BE34-494A-892F-4E30089BA80D}"/>
    <cellStyle name="Moneda 3 5 4 3 2" xfId="16482" xr:uid="{C21DCD0E-7D84-486A-AFD1-3A3A80812F2D}"/>
    <cellStyle name="Moneda 3 5 4 3 2 2" xfId="47529" xr:uid="{1F2AAA60-A94A-4C83-B256-DF6A568C7CAA}"/>
    <cellStyle name="Moneda 3 5 4 3 3" xfId="30660" xr:uid="{CB6C1F51-1D6E-477D-AEF7-1324B72489E7}"/>
    <cellStyle name="Moneda 3 5 4 4" xfId="20737" xr:uid="{13EE5703-02BD-4D09-932F-D5A6F6FA62F2}"/>
    <cellStyle name="Moneda 3 5 4 4 2" xfId="51754" xr:uid="{3FE9476C-0067-499A-A09E-FA82B6CB8AA4}"/>
    <cellStyle name="Moneda 3 5 4 4 3" xfId="34885" xr:uid="{07AF8D75-0D8B-45B1-885F-934C869082EA}"/>
    <cellStyle name="Moneda 3 5 4 5" xfId="9716" xr:uid="{B28DA212-A909-4C11-B66B-2984CDB7DD77}"/>
    <cellStyle name="Moneda 3 5 4 5 2" xfId="40768" xr:uid="{C7C5A338-9D0F-44EF-9460-F726899904ED}"/>
    <cellStyle name="Moneda 3 5 4 6" xfId="23899" xr:uid="{002A0E6B-9B5D-4A27-B130-8D88086933B9}"/>
    <cellStyle name="Moneda 3 5 5" xfId="1669" xr:uid="{C0FC322F-8030-4DEE-98AD-D9AD44102E35}"/>
    <cellStyle name="Moneda 3 5 5 2" xfId="4084" xr:uid="{09F34EF5-2B2E-476C-90FF-652E056E1AEE}"/>
    <cellStyle name="Moneda 3 5 5 2 2" xfId="12067" xr:uid="{C12E203B-23A1-4397-8CAB-429873045291}"/>
    <cellStyle name="Moneda 3 5 5 2 2 2" xfId="43115" xr:uid="{A9398F82-B43A-4FDE-B09A-0972D90EDA3E}"/>
    <cellStyle name="Moneda 3 5 5 2 3" xfId="26246" xr:uid="{C8E25914-9190-49CB-A964-E5B7C641D635}"/>
    <cellStyle name="Moneda 3 5 5 3" xfId="6498" xr:uid="{BED622C1-8663-4F6C-9620-2AA5B62F970B}"/>
    <cellStyle name="Moneda 3 5 5 3 2" xfId="15675" xr:uid="{733332B9-A423-401A-9E31-11C707DAB75A}"/>
    <cellStyle name="Moneda 3 5 5 3 2 2" xfId="46722" xr:uid="{31FA4C85-FE29-4633-A7EA-CE668FDCECBB}"/>
    <cellStyle name="Moneda 3 5 5 3 3" xfId="29853" xr:uid="{E186F933-3151-4719-8B33-5CCEDCD81548}"/>
    <cellStyle name="Moneda 3 5 5 4" xfId="19930" xr:uid="{E2C157B9-9B4F-427C-8796-E8EB98DE172F}"/>
    <cellStyle name="Moneda 3 5 5 4 2" xfId="50947" xr:uid="{95DDC24D-F80A-4571-BAFA-63D574742BC6}"/>
    <cellStyle name="Moneda 3 5 5 4 3" xfId="34078" xr:uid="{167F537B-A856-4EC3-B30B-020AF3E462BA}"/>
    <cellStyle name="Moneda 3 5 5 5" xfId="8909" xr:uid="{306A92B9-FF2D-42DF-B733-5832FE21DF27}"/>
    <cellStyle name="Moneda 3 5 5 5 2" xfId="39961" xr:uid="{8217933A-2843-4AAC-BC03-E0D69F968E27}"/>
    <cellStyle name="Moneda 3 5 5 6" xfId="23092" xr:uid="{4B5D971C-9A02-4C34-8660-FA80608C9DDE}"/>
    <cellStyle name="Moneda 3 5 6" xfId="793" xr:uid="{EF431F5A-63FB-424D-A0F8-5FED2B101D4E}"/>
    <cellStyle name="Moneda 3 5 6 2" xfId="13794" xr:uid="{3340EB7C-D77D-4DF5-A956-DBBDD19FBC9D}"/>
    <cellStyle name="Moneda 3 5 6 2 2" xfId="44842" xr:uid="{749DCF35-D3A2-4798-9CB9-13CBFD8EB84B}"/>
    <cellStyle name="Moneda 3 5 6 2 3" xfId="27973" xr:uid="{AACD1ABB-257D-4C93-9EFA-D40133DE350E}"/>
    <cellStyle name="Moneda 3 5 6 3" xfId="17402" xr:uid="{CD43C436-CAB3-47F4-A9B2-113C21740B27}"/>
    <cellStyle name="Moneda 3 5 6 3 2" xfId="48449" xr:uid="{CEBDB7C7-5BBA-464A-BB73-7DF5B4EF5D62}"/>
    <cellStyle name="Moneda 3 5 6 3 3" xfId="31580" xr:uid="{E319C8FB-0E6F-4366-9107-07ADC887E342}"/>
    <cellStyle name="Moneda 3 5 6 4" xfId="21657" xr:uid="{EE089B98-9F4A-49FE-94FD-505E4693668E}"/>
    <cellStyle name="Moneda 3 5 6 4 2" xfId="52674" xr:uid="{1BFB6050-030A-4DBC-AE50-D11C7F1E1746}"/>
    <cellStyle name="Moneda 3 5 6 4 3" xfId="35805" xr:uid="{3CA53A4F-0617-432C-9347-E4FD7D110372}"/>
    <cellStyle name="Moneda 3 5 6 5" xfId="10636" xr:uid="{3279CB90-2C62-4766-A92A-E1A9FBEB851D}"/>
    <cellStyle name="Moneda 3 5 6 5 2" xfId="41688" xr:uid="{629B3B79-E3FA-414A-8F51-C5A6DE5E0EDF}"/>
    <cellStyle name="Moneda 3 5 6 6" xfId="24819" xr:uid="{794D7929-CDD7-49E2-816D-281F3C99DA34}"/>
    <cellStyle name="Moneda 3 5 7" xfId="3208" xr:uid="{7359EBC8-30C3-4AF5-ACC2-E178686F89A5}"/>
    <cellStyle name="Moneda 3 5 7 2" xfId="14091" xr:uid="{7B0C796D-427F-49A2-9E6F-D30F751D5FB8}"/>
    <cellStyle name="Moneda 3 5 7 2 2" xfId="45139" xr:uid="{496B135E-ADF1-4E51-9ADA-1BFD6E05EE40}"/>
    <cellStyle name="Moneda 3 5 7 2 3" xfId="28270" xr:uid="{609D8357-28A4-45E0-835D-04A0D718C5E3}"/>
    <cellStyle name="Moneda 3 5 7 3" xfId="17699" xr:uid="{E0193233-F223-424B-95BA-299931F0DEF0}"/>
    <cellStyle name="Moneda 3 5 7 3 2" xfId="48746" xr:uid="{1C57013F-DCEA-4920-8161-36C298AA38DE}"/>
    <cellStyle name="Moneda 3 5 7 3 3" xfId="31877" xr:uid="{B7EBF0C4-7B6E-480A-A28B-EA42C8B95C53}"/>
    <cellStyle name="Moneda 3 5 7 4" xfId="21954" xr:uid="{BBC9F7FD-0CFA-4CFA-B431-C41A6E87F468}"/>
    <cellStyle name="Moneda 3 5 7 4 2" xfId="52971" xr:uid="{9B41C64D-4181-4A35-B4E0-F5B8268F76F3}"/>
    <cellStyle name="Moneda 3 5 7 4 3" xfId="36102" xr:uid="{833FC69E-AB3B-4DEB-BA43-9313F905B265}"/>
    <cellStyle name="Moneda 3 5 7 5" xfId="10933" xr:uid="{5463407A-A65E-4064-B135-A24CC36057DB}"/>
    <cellStyle name="Moneda 3 5 7 5 2" xfId="41985" xr:uid="{BB36C719-B95B-4248-9660-8245A36B35CB}"/>
    <cellStyle name="Moneda 3 5 7 6" xfId="25116" xr:uid="{7EFBF411-8772-44F6-AE9B-EAC3E87337EC}"/>
    <cellStyle name="Moneda 3 5 8" xfId="5623" xr:uid="{0EA84E92-2ECB-4375-AAC7-0B2DDEF457EF}"/>
    <cellStyle name="Moneda 3 5 8 2" xfId="11192" xr:uid="{CF39D6E7-C056-49FB-AFBA-F48F832C146E}"/>
    <cellStyle name="Moneda 3 5 8 2 2" xfId="42240" xr:uid="{351D720B-F825-4F9C-AAD6-A62721B378CA}"/>
    <cellStyle name="Moneda 3 5 8 3" xfId="25371" xr:uid="{F7911F99-F3ED-484D-A0BD-49FFF8AE282B}"/>
    <cellStyle name="Moneda 3 5 9" xfId="14538" xr:uid="{47BDCFEC-4E27-4C07-9A46-21743CDB590C}"/>
    <cellStyle name="Moneda 3 5 9 2" xfId="45586" xr:uid="{45B5CD6E-47EB-4FEA-BE9E-4DD43A24FE50}"/>
    <cellStyle name="Moneda 3 5 9 3" xfId="28717" xr:uid="{8A7B5EFA-BB19-4F11-ABE0-B1AA57D7F8C5}"/>
    <cellStyle name="Moneda 3 6" xfId="394" xr:uid="{DBBAB193-6513-4CE2-A85C-2FCF43EF3BEE}"/>
    <cellStyle name="Moneda 3 6 10" xfId="18200" xr:uid="{17991CE3-E6E2-4613-9EF4-31245830D9AC}"/>
    <cellStyle name="Moneda 3 6 10 2" xfId="49217" xr:uid="{CE411CD1-C57B-4F29-B37D-2608DF3DCB10}"/>
    <cellStyle name="Moneda 3 6 10 3" xfId="32348" xr:uid="{554327CA-A081-4041-A2C2-9D9BCB711E59}"/>
    <cellStyle name="Moneda 3 6 11" xfId="18500" xr:uid="{AAF96BB5-AF8D-49FE-AC39-FDD850E701F9}"/>
    <cellStyle name="Moneda 3 6 11 2" xfId="49517" xr:uid="{804EC4DC-EE1A-45F4-A5D2-5D5005E5D950}"/>
    <cellStyle name="Moneda 3 6 11 3" xfId="32648" xr:uid="{B3930699-4027-4ABA-BE48-A147750F2C64}"/>
    <cellStyle name="Moneda 3 6 12" xfId="18800" xr:uid="{2736A51F-C73D-42CC-9019-97ED7DB66144}"/>
    <cellStyle name="Moneda 3 6 12 2" xfId="49817" xr:uid="{349D0A1C-0EAD-4EF5-898C-CE46642CAA85}"/>
    <cellStyle name="Moneda 3 6 12 3" xfId="32948" xr:uid="{EF511005-B4C5-42D1-9513-D5398D31D7E1}"/>
    <cellStyle name="Moneda 3 6 13" xfId="19245" xr:uid="{FE1CCDD1-7136-46C8-BCC3-0E34665F4AEC}"/>
    <cellStyle name="Moneda 3 6 13 2" xfId="50262" xr:uid="{9552B7C9-1CAF-4030-9597-75998B203A7F}"/>
    <cellStyle name="Moneda 3 6 13 3" xfId="33393" xr:uid="{162C1BE5-108D-4136-9BF8-4C7E35C534BE}"/>
    <cellStyle name="Moneda 3 6 14" xfId="8224" xr:uid="{69258AB8-2490-4CBE-93D1-53D5F51AF495}"/>
    <cellStyle name="Moneda 3 6 14 2" xfId="53421" xr:uid="{34DF592B-5218-4263-BF0D-095D7106D1B6}"/>
    <cellStyle name="Moneda 3 6 14 3" xfId="36552" xr:uid="{2B476BF4-2CB6-42E1-809B-CA3425A6880A}"/>
    <cellStyle name="Moneda 3 6 15" xfId="36857" xr:uid="{30B16807-A405-42FA-BB39-AD6604265931}"/>
    <cellStyle name="Moneda 3 6 15 2" xfId="53726" xr:uid="{03D92570-B5A6-4D33-91BC-F1F1C43A29C4}"/>
    <cellStyle name="Moneda 3 6 16" xfId="37167" xr:uid="{FEEAC58C-97FA-4E79-BC5C-3D69B021B7A7}"/>
    <cellStyle name="Moneda 3 6 16 2" xfId="54036" xr:uid="{8B5E88A1-14D4-4E20-AA77-BF7514F62ED4}"/>
    <cellStyle name="Moneda 3 6 17" xfId="37470" xr:uid="{96002592-AE94-4A75-9BC2-6C09740E7CF8}"/>
    <cellStyle name="Moneda 3 6 17 2" xfId="54339" xr:uid="{34C9AA3F-3F54-4DF3-AD48-6D6FAB6409FF}"/>
    <cellStyle name="Moneda 3 6 18" xfId="37770" xr:uid="{A7CCED6C-D19B-4FA3-8659-79B3DEC0FFA2}"/>
    <cellStyle name="Moneda 3 6 18 2" xfId="54639" xr:uid="{B072FB4E-06D6-4712-A02A-418BDC60B8FB}"/>
    <cellStyle name="Moneda 3 6 19" xfId="38072" xr:uid="{202FBEF2-58DD-4FEC-BBA0-427F1507D189}"/>
    <cellStyle name="Moneda 3 6 19 2" xfId="54941" xr:uid="{7D1FDE08-470B-44ED-A8E5-0255D625732B}"/>
    <cellStyle name="Moneda 3 6 2" xfId="687" xr:uid="{39848A9E-7BC0-445D-BF57-B3D3963D096B}"/>
    <cellStyle name="Moneda 3 6 2 2" xfId="2959" xr:uid="{7ADA3D0D-36E5-41B7-B1B2-6B8F00AE24C1}"/>
    <cellStyle name="Moneda 3 6 2 2 2" xfId="5374" xr:uid="{323A4A60-295F-4E52-9F70-F0F479081C53}"/>
    <cellStyle name="Moneda 3 6 2 2 2 2" xfId="13357" xr:uid="{FB36A361-69B2-4120-B793-A363884BF571}"/>
    <cellStyle name="Moneda 3 6 2 2 2 2 2" xfId="44405" xr:uid="{5E91DC7D-1C19-4671-99C5-585C5F4E0F61}"/>
    <cellStyle name="Moneda 3 6 2 2 2 3" xfId="27536" xr:uid="{470CC40F-7DD6-4788-81F0-4CECA0C15EEE}"/>
    <cellStyle name="Moneda 3 6 2 2 3" xfId="7788" xr:uid="{271A5960-0271-4E43-A126-2AEA4DBD82AE}"/>
    <cellStyle name="Moneda 3 6 2 2 3 2" xfId="16965" xr:uid="{FCE9E03D-EE1F-4808-A5B8-C6931D046A13}"/>
    <cellStyle name="Moneda 3 6 2 2 3 2 2" xfId="48012" xr:uid="{5A1920E6-1E18-47EF-AF85-E0F7D7AB4E87}"/>
    <cellStyle name="Moneda 3 6 2 2 3 3" xfId="31143" xr:uid="{7BBC9BE1-5E45-43C8-A628-4F392F6749C3}"/>
    <cellStyle name="Moneda 3 6 2 2 4" xfId="21220" xr:uid="{6969F830-F56C-4A71-BCCC-D02D3496CF9C}"/>
    <cellStyle name="Moneda 3 6 2 2 4 2" xfId="52237" xr:uid="{210FD9E7-5670-47A4-A5B0-43E8A2C6B4A6}"/>
    <cellStyle name="Moneda 3 6 2 2 4 3" xfId="35368" xr:uid="{B87F0743-99BD-4A07-ABC5-2D0951626577}"/>
    <cellStyle name="Moneda 3 6 2 2 5" xfId="10199" xr:uid="{9626C6A2-5477-4577-AC06-F8787962327E}"/>
    <cellStyle name="Moneda 3 6 2 2 5 2" xfId="41251" xr:uid="{0E8693BB-8963-46E9-A45F-BCDB61ECAF44}"/>
    <cellStyle name="Moneda 3 6 2 2 6" xfId="24382" xr:uid="{A5A1BAA1-9C7F-48F4-B8A2-BDE8801659DC}"/>
    <cellStyle name="Moneda 3 6 2 3" xfId="2011" xr:uid="{7F3EF8F8-83A5-47DC-8320-C17E5A73838A}"/>
    <cellStyle name="Moneda 3 6 2 3 2" xfId="4426" xr:uid="{33ABDCFC-3D33-4DCE-ACB6-938AC3F9CB1C}"/>
    <cellStyle name="Moneda 3 6 2 3 2 2" xfId="12409" xr:uid="{34AB96CD-AA3C-470E-A422-2C365956EC78}"/>
    <cellStyle name="Moneda 3 6 2 3 2 2 2" xfId="43457" xr:uid="{54AC2489-5FD7-4503-A7C4-624724EF7C26}"/>
    <cellStyle name="Moneda 3 6 2 3 2 3" xfId="26588" xr:uid="{5E4835F4-E05D-4BB5-96C2-CC7BC2025D80}"/>
    <cellStyle name="Moneda 3 6 2 3 3" xfId="6840" xr:uid="{07CC5F37-49DA-4B21-9B96-13CE03C502CB}"/>
    <cellStyle name="Moneda 3 6 2 3 3 2" xfId="16017" xr:uid="{C9AE7FDA-CF2A-4C46-A388-058678FF1A8F}"/>
    <cellStyle name="Moneda 3 6 2 3 3 2 2" xfId="47064" xr:uid="{F45EC71C-C162-4C26-A007-645F5C858755}"/>
    <cellStyle name="Moneda 3 6 2 3 3 3" xfId="30195" xr:uid="{4044FBB8-E3E7-4671-91CF-74B049633AC7}"/>
    <cellStyle name="Moneda 3 6 2 3 4" xfId="20272" xr:uid="{A49E552F-151A-4EA0-892C-F716A36D9095}"/>
    <cellStyle name="Moneda 3 6 2 3 4 2" xfId="51289" xr:uid="{02ECF1AD-CFFA-47DB-AA5B-0F1AD33E07B2}"/>
    <cellStyle name="Moneda 3 6 2 3 4 3" xfId="34420" xr:uid="{BE08D961-83CC-4FC8-B6A7-E54B93912149}"/>
    <cellStyle name="Moneda 3 6 2 3 5" xfId="9251" xr:uid="{CFEC6C76-8ECF-487E-9ACE-DEFA2F967D98}"/>
    <cellStyle name="Moneda 3 6 2 3 5 2" xfId="40303" xr:uid="{D8AD193A-6BB1-4FFE-903A-57B986FB6400}"/>
    <cellStyle name="Moneda 3 6 2 3 6" xfId="23434" xr:uid="{92A53CAB-EFDC-4F96-B95E-C41ECD461FF2}"/>
    <cellStyle name="Moneda 3 6 2 4" xfId="1276" xr:uid="{DC911504-53C5-40CB-90A9-EB06697ED4BB}"/>
    <cellStyle name="Moneda 3 6 2 4 2" xfId="11675" xr:uid="{C73A8CBF-FFD9-4335-A95A-E67A90D2799D}"/>
    <cellStyle name="Moneda 3 6 2 4 2 2" xfId="42723" xr:uid="{7C7B76F8-1568-4281-9EB6-0E621321D145}"/>
    <cellStyle name="Moneda 3 6 2 4 3" xfId="25854" xr:uid="{A9C7A3F0-BE88-43A1-8C59-D46B7132FF1C}"/>
    <cellStyle name="Moneda 3 6 2 5" xfId="3691" xr:uid="{F67F9288-0F73-48C2-B6B1-D85A3C8004BC}"/>
    <cellStyle name="Moneda 3 6 2 5 2" xfId="15283" xr:uid="{0F9C1D4D-6E79-47F5-9DA3-73CB2ADFE362}"/>
    <cellStyle name="Moneda 3 6 2 5 2 2" xfId="46330" xr:uid="{3C717CBA-9B86-4B21-AF8C-D933A2F18BC6}"/>
    <cellStyle name="Moneda 3 6 2 5 3" xfId="29461" xr:uid="{DD90C976-5CCE-4F19-8290-023C072704E8}"/>
    <cellStyle name="Moneda 3 6 2 6" xfId="6106" xr:uid="{9212E305-DDEE-4684-9185-150D9C5C12E7}"/>
    <cellStyle name="Moneda 3 6 2 6 2" xfId="19538" xr:uid="{8632A57C-7D55-422C-A022-598A4EC4CBEE}"/>
    <cellStyle name="Moneda 3 6 2 6 2 2" xfId="50555" xr:uid="{32E13DE3-5FC0-413D-91C7-AE109613AF69}"/>
    <cellStyle name="Moneda 3 6 2 6 3" xfId="33686" xr:uid="{A5B80903-351F-4B3F-B476-38090CBF3B47}"/>
    <cellStyle name="Moneda 3 6 2 7" xfId="8517" xr:uid="{E220F241-DA88-407C-99B4-8DC8A66D65BE}"/>
    <cellStyle name="Moneda 3 6 2 7 2" xfId="39569" xr:uid="{BA42FC7C-DC04-41F4-B0C4-962FB591EFF5}"/>
    <cellStyle name="Moneda 3 6 2 8" xfId="22700" xr:uid="{919DEE06-C610-45DA-99F3-2874FC4F7DB6}"/>
    <cellStyle name="Moneda 3 6 20" xfId="38374" xr:uid="{27FF8E03-8AF2-49D5-B003-883E4EC870EF}"/>
    <cellStyle name="Moneda 3 6 20 2" xfId="55243" xr:uid="{BA674F49-7C0A-4E65-885E-308D306C80BB}"/>
    <cellStyle name="Moneda 3 6 21" xfId="38674" xr:uid="{EEFAF25B-C6FF-45B2-842D-E978FCC8E7E4}"/>
    <cellStyle name="Moneda 3 6 21 2" xfId="55543" xr:uid="{ED03276E-52CD-4D7E-88CD-CDC8115480CA}"/>
    <cellStyle name="Moneda 3 6 22" xfId="38974" xr:uid="{ABEFDA62-6DF3-4164-94F4-7D3DA674C132}"/>
    <cellStyle name="Moneda 3 6 22 2" xfId="55843" xr:uid="{CED3276C-D175-4F99-B366-8264EF8A18FE}"/>
    <cellStyle name="Moneda 3 6 23" xfId="39276" xr:uid="{DA43872E-9837-4E4E-A650-06F1B287DB3F}"/>
    <cellStyle name="Moneda 3 6 24" xfId="22407" xr:uid="{BF1532C0-DE8A-40CF-82E5-943E0B7237FA}"/>
    <cellStyle name="Moneda 3 6 3" xfId="2666" xr:uid="{2AA109BF-DE05-40B9-807F-10F30B1F782F}"/>
    <cellStyle name="Moneda 3 6 3 2" xfId="5081" xr:uid="{846CAED8-08E0-4D4F-990C-B825931F8B52}"/>
    <cellStyle name="Moneda 3 6 3 2 2" xfId="13064" xr:uid="{F0EABD2D-BA22-4A1F-959D-36FF4C3AE39B}"/>
    <cellStyle name="Moneda 3 6 3 2 2 2" xfId="44112" xr:uid="{0F3855AF-40FF-4DE3-8B14-E86332A7222A}"/>
    <cellStyle name="Moneda 3 6 3 2 3" xfId="27243" xr:uid="{56CA364A-244C-43FD-9D12-63876E952440}"/>
    <cellStyle name="Moneda 3 6 3 3" xfId="7495" xr:uid="{3C0A0173-5106-431F-99C3-E4837950E0F1}"/>
    <cellStyle name="Moneda 3 6 3 3 2" xfId="16672" xr:uid="{61A7A891-567C-4BB7-9205-89DFCA05C54B}"/>
    <cellStyle name="Moneda 3 6 3 3 2 2" xfId="47719" xr:uid="{CB2A0A1C-6FC6-40EB-BDBB-A3685C5FFE83}"/>
    <cellStyle name="Moneda 3 6 3 3 3" xfId="30850" xr:uid="{1FFAE8B1-E256-48F3-AADB-74B02666E79E}"/>
    <cellStyle name="Moneda 3 6 3 4" xfId="20927" xr:uid="{BE9775CC-4FA5-4A86-BB99-447298C03EB1}"/>
    <cellStyle name="Moneda 3 6 3 4 2" xfId="51944" xr:uid="{63883683-63CB-4DDE-B403-6563C70BDF9B}"/>
    <cellStyle name="Moneda 3 6 3 4 3" xfId="35075" xr:uid="{A736DC0E-3AD7-43AF-B7D9-68BC512F13B1}"/>
    <cellStyle name="Moneda 3 6 3 5" xfId="9906" xr:uid="{6B33A64F-7B5E-4569-A865-BFE3BF8D8769}"/>
    <cellStyle name="Moneda 3 6 3 5 2" xfId="40958" xr:uid="{3DC8D48D-213E-419F-B16D-93001B633BE3}"/>
    <cellStyle name="Moneda 3 6 3 6" xfId="24089" xr:uid="{CDA64628-E222-4DF7-9AF0-5D42FC507161}"/>
    <cellStyle name="Moneda 3 6 4" xfId="1710" xr:uid="{9762810E-5713-4426-8C27-41C43D1A2FE6}"/>
    <cellStyle name="Moneda 3 6 4 2" xfId="4125" xr:uid="{0A9AC87E-3594-47B5-BFF1-370EF83C819E}"/>
    <cellStyle name="Moneda 3 6 4 2 2" xfId="12108" xr:uid="{944D0E6D-2477-433B-8AB1-2A392A89CC57}"/>
    <cellStyle name="Moneda 3 6 4 2 2 2" xfId="43156" xr:uid="{419FF885-E321-4779-B8C0-CC7B4886879F}"/>
    <cellStyle name="Moneda 3 6 4 2 3" xfId="26287" xr:uid="{71DBABAA-AC62-4C9D-8555-B2DD514964CC}"/>
    <cellStyle name="Moneda 3 6 4 3" xfId="6539" xr:uid="{A671670B-E5F1-4043-B9DB-35DE7F809BF3}"/>
    <cellStyle name="Moneda 3 6 4 3 2" xfId="15716" xr:uid="{8D3A5A18-4FF8-42E6-9893-A92D83FDF4A1}"/>
    <cellStyle name="Moneda 3 6 4 3 2 2" xfId="46763" xr:uid="{F01B606C-CD1D-485C-B1EA-61A4A52F47FF}"/>
    <cellStyle name="Moneda 3 6 4 3 3" xfId="29894" xr:uid="{FF658848-6F63-418A-ADBC-76C869F5820A}"/>
    <cellStyle name="Moneda 3 6 4 4" xfId="19971" xr:uid="{563466A3-E0C5-47BE-BE1F-38E006235885}"/>
    <cellStyle name="Moneda 3 6 4 4 2" xfId="50988" xr:uid="{4BF7DD8F-E10B-4CDB-86B4-E72AD39F0E7E}"/>
    <cellStyle name="Moneda 3 6 4 4 3" xfId="34119" xr:uid="{816FDC9B-DDAA-49C0-8F19-1FCA6B624E17}"/>
    <cellStyle name="Moneda 3 6 4 5" xfId="8950" xr:uid="{4B94B89E-7EE2-4F07-B431-2357796D63AD}"/>
    <cellStyle name="Moneda 3 6 4 5 2" xfId="40002" xr:uid="{BDD87276-A264-4BAF-B2D2-D3939C161F96}"/>
    <cellStyle name="Moneda 3 6 4 6" xfId="23133" xr:uid="{4747E1C3-BA86-46F0-ABDE-501D4C4E06B9}"/>
    <cellStyle name="Moneda 3 6 5" xfId="983" xr:uid="{F90F0A93-9A93-450D-9DD8-E91680AD7312}"/>
    <cellStyle name="Moneda 3 6 5 2" xfId="13795" xr:uid="{DBAC9B62-EE51-4EA3-A4D3-14AA25D2CFBD}"/>
    <cellStyle name="Moneda 3 6 5 2 2" xfId="44843" xr:uid="{278B1B7E-3C03-44A6-82A2-035CA0FC03D5}"/>
    <cellStyle name="Moneda 3 6 5 2 3" xfId="27974" xr:uid="{43BDCB94-1DD2-4359-A13E-44A211CBB088}"/>
    <cellStyle name="Moneda 3 6 5 3" xfId="17403" xr:uid="{6D98B38C-FAA1-4806-9266-841FA0BAEEE2}"/>
    <cellStyle name="Moneda 3 6 5 3 2" xfId="48450" xr:uid="{46223066-DA5A-4D01-ACA4-EAE55C0E10FD}"/>
    <cellStyle name="Moneda 3 6 5 3 3" xfId="31581" xr:uid="{43B2C960-499B-405A-8A91-00A12662BCEE}"/>
    <cellStyle name="Moneda 3 6 5 4" xfId="21658" xr:uid="{2BBD0D5C-2AEA-4A00-B542-64E1B74B541A}"/>
    <cellStyle name="Moneda 3 6 5 4 2" xfId="52675" xr:uid="{4E094233-4C5A-49FF-9CAB-F5208807349E}"/>
    <cellStyle name="Moneda 3 6 5 4 3" xfId="35806" xr:uid="{EFB9A1D2-9563-4A20-9CA9-727C5D734398}"/>
    <cellStyle name="Moneda 3 6 5 5" xfId="10637" xr:uid="{5D95EB75-DAF1-43EA-AC64-4640992FE818}"/>
    <cellStyle name="Moneda 3 6 5 5 2" xfId="41689" xr:uid="{D4C5400B-4BAD-4178-AE18-A30375602073}"/>
    <cellStyle name="Moneda 3 6 5 6" xfId="24820" xr:uid="{6547DFB6-985A-4525-BC60-A3F9F8DD3DA3}"/>
    <cellStyle name="Moneda 3 6 6" xfId="3398" xr:uid="{537EC085-C4F9-4A22-BC7A-896722F84895}"/>
    <cellStyle name="Moneda 3 6 6 2" xfId="14092" xr:uid="{302B08C5-880A-4BF4-89F2-31C0D6EADF4A}"/>
    <cellStyle name="Moneda 3 6 6 2 2" xfId="45140" xr:uid="{9A8F7D63-4F7D-4CE4-A8A0-7F593C7595DF}"/>
    <cellStyle name="Moneda 3 6 6 2 3" xfId="28271" xr:uid="{BB7873C7-702D-4853-A69A-1FAF6608E63D}"/>
    <cellStyle name="Moneda 3 6 6 3" xfId="17700" xr:uid="{0C873D83-96FA-4E66-99EB-6E78B97FDBD3}"/>
    <cellStyle name="Moneda 3 6 6 3 2" xfId="48747" xr:uid="{15E606C7-3E45-4871-AA2A-C2BB8B91ECB4}"/>
    <cellStyle name="Moneda 3 6 6 3 3" xfId="31878" xr:uid="{742B6474-1046-414D-9D9B-A87940ECA3DB}"/>
    <cellStyle name="Moneda 3 6 6 4" xfId="21955" xr:uid="{398D1538-718F-46CC-8810-031348F14B5A}"/>
    <cellStyle name="Moneda 3 6 6 4 2" xfId="52972" xr:uid="{1E738B88-2541-4902-9D57-0BBEE8F04B2D}"/>
    <cellStyle name="Moneda 3 6 6 4 3" xfId="36103" xr:uid="{34A40571-9A5B-4288-8762-DA91776D60CF}"/>
    <cellStyle name="Moneda 3 6 6 5" xfId="10934" xr:uid="{3AD5A1F3-1B37-4C9E-B266-39179677FD0B}"/>
    <cellStyle name="Moneda 3 6 6 5 2" xfId="41986" xr:uid="{870248C0-9933-4C4B-AB05-2648A84F8A6A}"/>
    <cellStyle name="Moneda 3 6 6 6" xfId="25117" xr:uid="{59A26C1C-DDD2-4851-9AF2-6EF873A47727}"/>
    <cellStyle name="Moneda 3 6 7" xfId="5813" xr:uid="{A547EBEE-7EFB-4A47-896B-3C16CB7930F5}"/>
    <cellStyle name="Moneda 3 6 7 2" xfId="11382" xr:uid="{D09E42D0-F832-45AE-BA8D-12EE1AFC3036}"/>
    <cellStyle name="Moneda 3 6 7 2 2" xfId="42430" xr:uid="{8B16B020-23D7-4AD4-B12A-A37A79771C3E}"/>
    <cellStyle name="Moneda 3 6 7 3" xfId="25561" xr:uid="{24C5F6A5-3061-461D-A54B-878A7BD4C562}"/>
    <cellStyle name="Moneda 3 6 8" xfId="14539" xr:uid="{ADF85637-0B8F-4E8E-8B45-E7985847D7B3}"/>
    <cellStyle name="Moneda 3 6 8 2" xfId="45587" xr:uid="{8313F38C-D6D8-41C9-878B-5E56DD0A66BA}"/>
    <cellStyle name="Moneda 3 6 8 3" xfId="28718" xr:uid="{726AF47F-5818-4549-BB00-AD65EB8EF8D9}"/>
    <cellStyle name="Moneda 3 6 9" xfId="14990" xr:uid="{99DC7654-F7CF-4254-99DA-1C2600B6B6F2}"/>
    <cellStyle name="Moneda 3 6 9 2" xfId="46037" xr:uid="{3E890689-6253-4165-88FC-B01F841EAD71}"/>
    <cellStyle name="Moneda 3 6 9 3" xfId="29168" xr:uid="{1B68472E-782E-4434-A813-D2E203607E54}"/>
    <cellStyle name="Moneda 3 7" xfId="442" xr:uid="{FFD2684F-80FB-4354-A6DB-5C531D9F03EF}"/>
    <cellStyle name="Moneda 3 7 2" xfId="2714" xr:uid="{95774FAB-1957-4667-95EC-93C7EB636E87}"/>
    <cellStyle name="Moneda 3 7 2 2" xfId="5129" xr:uid="{2F49619C-A528-4135-A853-CA3133ED4AD5}"/>
    <cellStyle name="Moneda 3 7 2 2 2" xfId="13112" xr:uid="{29CFA21C-77E4-4C18-9E25-7B098C55CFF9}"/>
    <cellStyle name="Moneda 3 7 2 2 2 2" xfId="44160" xr:uid="{071EE2AD-238B-4A1A-93DC-BC979E42967F}"/>
    <cellStyle name="Moneda 3 7 2 2 3" xfId="27291" xr:uid="{0D00911C-CA4C-4D4C-8AB9-ACE07677B57A}"/>
    <cellStyle name="Moneda 3 7 2 3" xfId="7543" xr:uid="{364D4471-D5D4-473B-859A-313BDBBD7871}"/>
    <cellStyle name="Moneda 3 7 2 3 2" xfId="16720" xr:uid="{7EBEA358-1B23-4901-AF35-05466517AA08}"/>
    <cellStyle name="Moneda 3 7 2 3 2 2" xfId="47767" xr:uid="{7BDDD399-4CBD-431F-B05A-04583119897A}"/>
    <cellStyle name="Moneda 3 7 2 3 3" xfId="30898" xr:uid="{C24EFEB9-650F-46BC-9D39-D11F9F9D8886}"/>
    <cellStyle name="Moneda 3 7 2 4" xfId="20975" xr:uid="{5289AE0D-3FDF-4EE8-86BE-2DE5B1945727}"/>
    <cellStyle name="Moneda 3 7 2 4 2" xfId="51992" xr:uid="{F2EF6B41-9BB9-45CB-A7BC-97185D7287E9}"/>
    <cellStyle name="Moneda 3 7 2 4 3" xfId="35123" xr:uid="{3A313B66-07B2-4FB9-854A-43B4D21B1974}"/>
    <cellStyle name="Moneda 3 7 2 5" xfId="9954" xr:uid="{B39CF9E9-FF6D-4ADB-A87B-8EC08326D6FF}"/>
    <cellStyle name="Moneda 3 7 2 5 2" xfId="41006" xr:uid="{36E9F125-B102-46A8-A52A-C1D01DFDED1F}"/>
    <cellStyle name="Moneda 3 7 2 6" xfId="24137" xr:uid="{3141D0B3-88B3-40DD-8C37-58662A4FD755}"/>
    <cellStyle name="Moneda 3 7 3" xfId="2059" xr:uid="{2F32A5C8-07F9-4CB8-AA8C-93E7F2A99030}"/>
    <cellStyle name="Moneda 3 7 3 2" xfId="4474" xr:uid="{DE3A686D-C55E-46F1-B480-8E215194FEF0}"/>
    <cellStyle name="Moneda 3 7 3 2 2" xfId="12457" xr:uid="{89C7B858-DEDC-4BFF-B373-874EE64F6D40}"/>
    <cellStyle name="Moneda 3 7 3 2 2 2" xfId="43505" xr:uid="{99FC1924-82F6-48AD-AB9E-48C50755490D}"/>
    <cellStyle name="Moneda 3 7 3 2 3" xfId="26636" xr:uid="{E29BA1CF-DF4F-4F9B-9334-4BD6B22D1FC5}"/>
    <cellStyle name="Moneda 3 7 3 3" xfId="6888" xr:uid="{54EDBA0B-AEF4-427C-B11F-C86A0EFB70DA}"/>
    <cellStyle name="Moneda 3 7 3 3 2" xfId="16065" xr:uid="{3E4DC2B9-C0D3-4EB1-B196-9876EFE092D6}"/>
    <cellStyle name="Moneda 3 7 3 3 2 2" xfId="47112" xr:uid="{AEC7CC0A-778F-4FCB-97E2-7B47DA058DA9}"/>
    <cellStyle name="Moneda 3 7 3 3 3" xfId="30243" xr:uid="{6777A518-4383-44E5-A4D1-572A4612A7C1}"/>
    <cellStyle name="Moneda 3 7 3 4" xfId="20320" xr:uid="{B9E721BA-42A6-4911-8477-7AA9DFC4674B}"/>
    <cellStyle name="Moneda 3 7 3 4 2" xfId="51337" xr:uid="{09D70AAB-8716-429C-9401-8A37DC9F38DF}"/>
    <cellStyle name="Moneda 3 7 3 4 3" xfId="34468" xr:uid="{35F6221B-F8DA-462A-A270-2FB9A17FB14F}"/>
    <cellStyle name="Moneda 3 7 3 5" xfId="9299" xr:uid="{320E4A53-F1BB-4A2C-BEC7-C2CC2F1A544C}"/>
    <cellStyle name="Moneda 3 7 3 5 2" xfId="40351" xr:uid="{42BF9302-9751-4180-A013-67B2CE1D8A33}"/>
    <cellStyle name="Moneda 3 7 3 6" xfId="23482" xr:uid="{02A6925F-532C-48BD-8807-E11DC1064006}"/>
    <cellStyle name="Moneda 3 7 4" xfId="1031" xr:uid="{C40B5DE0-3246-43A7-89B9-EB31C8BE8013}"/>
    <cellStyle name="Moneda 3 7 4 2" xfId="11430" xr:uid="{3944B6FA-AF33-460D-80A5-4A4363C573F5}"/>
    <cellStyle name="Moneda 3 7 4 2 2" xfId="42478" xr:uid="{169B9370-EC03-4FB8-A161-B92D6DE00273}"/>
    <cellStyle name="Moneda 3 7 4 3" xfId="25609" xr:uid="{4245A74C-042B-4FC0-B14F-4342B4BD7D0D}"/>
    <cellStyle name="Moneda 3 7 5" xfId="3446" xr:uid="{39B03B37-5E0E-4B81-8B37-42FF35E892C5}"/>
    <cellStyle name="Moneda 3 7 5 2" xfId="15038" xr:uid="{3AAE301C-10ED-40B1-946F-6475B67D3AC6}"/>
    <cellStyle name="Moneda 3 7 5 2 2" xfId="46085" xr:uid="{7A9748CD-E3B0-47FD-8ACB-15A218304A38}"/>
    <cellStyle name="Moneda 3 7 5 3" xfId="29216" xr:uid="{C8E38AA0-C753-45DF-BED5-99F25765095D}"/>
    <cellStyle name="Moneda 3 7 6" xfId="5861" xr:uid="{2B291D6F-E631-4221-B9A6-F05B75F87323}"/>
    <cellStyle name="Moneda 3 7 6 2" xfId="19293" xr:uid="{57FD39A8-AB6E-444A-B5B0-13E820FB4B3A}"/>
    <cellStyle name="Moneda 3 7 6 2 2" xfId="50310" xr:uid="{B7136901-4164-481A-840B-2737E99D267D}"/>
    <cellStyle name="Moneda 3 7 6 3" xfId="33441" xr:uid="{27102BE7-AFF9-47D0-8BC5-FA8235FEE384}"/>
    <cellStyle name="Moneda 3 7 7" xfId="8272" xr:uid="{FB2E4284-9340-46A1-9A34-13D65CBD873D}"/>
    <cellStyle name="Moneda 3 7 7 2" xfId="39324" xr:uid="{3124CCF4-262A-48F2-A880-5BDB6ED8F215}"/>
    <cellStyle name="Moneda 3 7 8" xfId="22455" xr:uid="{65FD9758-E088-43B8-8E6D-8AC1E4977F15}"/>
    <cellStyle name="Moneda 3 8" xfId="128" xr:uid="{C05580BE-8F42-400C-B692-93769E626480}"/>
    <cellStyle name="Moneda 3 8 2" xfId="3002" xr:uid="{95E8E6CA-1870-4169-B18B-EEE33C0AF66B}"/>
    <cellStyle name="Moneda 3 8 2 2" xfId="5417" xr:uid="{E53AD03C-71C7-4CEC-9273-711596B0EC58}"/>
    <cellStyle name="Moneda 3 8 2 2 2" xfId="13400" xr:uid="{1BDCDD24-9AF6-405B-8DEE-43C510FC95B0}"/>
    <cellStyle name="Moneda 3 8 2 2 2 2" xfId="44448" xr:uid="{7F99A1D5-6C8B-40B9-98E7-38D4A3E6DE71}"/>
    <cellStyle name="Moneda 3 8 2 2 3" xfId="27579" xr:uid="{DC4F1F41-38E3-4A9A-958D-2AA07FAB4ADE}"/>
    <cellStyle name="Moneda 3 8 2 3" xfId="7831" xr:uid="{51B2466A-31A7-4181-A8AD-FF5D71AA9328}"/>
    <cellStyle name="Moneda 3 8 2 3 2" xfId="17008" xr:uid="{79B3477C-044F-45CF-B92E-E4D57B31DE74}"/>
    <cellStyle name="Moneda 3 8 2 3 2 2" xfId="48055" xr:uid="{1F406A96-40AC-4A3C-A2F9-02036DDD96E9}"/>
    <cellStyle name="Moneda 3 8 2 3 3" xfId="31186" xr:uid="{24355D6B-030A-4BC0-AC4F-764C5199403B}"/>
    <cellStyle name="Moneda 3 8 2 4" xfId="21263" xr:uid="{AB71F392-F9F4-4CFD-9A7C-C2F5CECA67CF}"/>
    <cellStyle name="Moneda 3 8 2 4 2" xfId="52280" xr:uid="{BC6C8A84-96A7-47EB-94C0-84EA8BFEFD08}"/>
    <cellStyle name="Moneda 3 8 2 4 3" xfId="35411" xr:uid="{40722D38-E170-4934-8AFC-A33A945290D1}"/>
    <cellStyle name="Moneda 3 8 2 5" xfId="10242" xr:uid="{EA01111F-B45B-46F1-BBC0-759CE11CBF9C}"/>
    <cellStyle name="Moneda 3 8 2 5 2" xfId="41294" xr:uid="{869BCFFA-B530-44CE-8349-0CCCCD52A665}"/>
    <cellStyle name="Moneda 3 8 2 6" xfId="24425" xr:uid="{104BA844-FDA7-45AC-8E62-B21843E741A4}"/>
    <cellStyle name="Moneda 3 8 3" xfId="1747" xr:uid="{41848578-4DB9-4FDA-91A6-C6744161F3AC}"/>
    <cellStyle name="Moneda 3 8 3 2" xfId="4162" xr:uid="{52AF1F15-FC34-4860-B81C-7B7F98365537}"/>
    <cellStyle name="Moneda 3 8 3 2 2" xfId="12145" xr:uid="{CF3F8E99-5EFB-4542-919C-128EF341B0B4}"/>
    <cellStyle name="Moneda 3 8 3 2 2 2" xfId="43193" xr:uid="{1F0492B5-2ACF-4928-9097-2BD16C862606}"/>
    <cellStyle name="Moneda 3 8 3 2 3" xfId="26324" xr:uid="{E5887646-ACD0-4555-87FE-0910B1977E86}"/>
    <cellStyle name="Moneda 3 8 3 3" xfId="6576" xr:uid="{0EEDC033-8FFF-4C84-91C4-A0EE40D2D787}"/>
    <cellStyle name="Moneda 3 8 3 3 2" xfId="15753" xr:uid="{F1D2E1ED-8F6C-420F-BCB3-40EAA759AC69}"/>
    <cellStyle name="Moneda 3 8 3 3 2 2" xfId="46800" xr:uid="{3B23B307-E8DB-4AD9-9728-50E8463404EB}"/>
    <cellStyle name="Moneda 3 8 3 3 3" xfId="29931" xr:uid="{71E47DD9-E515-4A3A-98CD-A80308D01D51}"/>
    <cellStyle name="Moneda 3 8 3 4" xfId="20008" xr:uid="{06DD6F16-73C8-4CCE-B503-3D92C196EE0F}"/>
    <cellStyle name="Moneda 3 8 3 4 2" xfId="51025" xr:uid="{E102F8AC-55E8-4263-9E20-E2E2A6DA5D3F}"/>
    <cellStyle name="Moneda 3 8 3 4 3" xfId="34156" xr:uid="{99D47FFF-2999-4CC7-B771-E2B354F99AC2}"/>
    <cellStyle name="Moneda 3 8 3 5" xfId="8987" xr:uid="{73EB8C1D-E9B8-4D5B-A527-BEF480A14640}"/>
    <cellStyle name="Moneda 3 8 3 5 2" xfId="40039" xr:uid="{7DA20F98-7DE0-462D-B8A6-0EC5B0A43F2D}"/>
    <cellStyle name="Moneda 3 8 3 6" xfId="23170" xr:uid="{6763152B-793B-4C4D-9898-5160986C82AC}"/>
    <cellStyle name="Moneda 3 8 4" xfId="1320" xr:uid="{112036E1-7C41-4701-85F5-0055E5F26CCF}"/>
    <cellStyle name="Moneda 3 8 4 2" xfId="11718" xr:uid="{80FCF812-8899-4955-A183-4359CE5A3CF0}"/>
    <cellStyle name="Moneda 3 8 4 2 2" xfId="42766" xr:uid="{7F587407-F0FB-430A-8474-9F55F897B07D}"/>
    <cellStyle name="Moneda 3 8 4 3" xfId="25897" xr:uid="{8F412284-9226-49DC-B47E-85E83F3953CB}"/>
    <cellStyle name="Moneda 3 8 5" xfId="3735" xr:uid="{AC36AE45-DCCA-43B5-8770-C12B0B98E1B2}"/>
    <cellStyle name="Moneda 3 8 5 2" xfId="15326" xr:uid="{8B7305FC-B1EA-4A69-AD36-603BE9A2B1FE}"/>
    <cellStyle name="Moneda 3 8 5 2 2" xfId="46373" xr:uid="{E3DD3F94-5852-4B67-9A30-D43B0CBDBDE0}"/>
    <cellStyle name="Moneda 3 8 5 3" xfId="29504" xr:uid="{22CF4542-861F-4B47-BD2E-1EDB716FD6C0}"/>
    <cellStyle name="Moneda 3 8 6" xfId="6149" xr:uid="{3292B4E7-664E-4C9D-9BB2-5CB7CF01529B}"/>
    <cellStyle name="Moneda 3 8 6 2" xfId="19581" xr:uid="{9FA14271-763F-4DA2-B5DB-D50685AFDCE2}"/>
    <cellStyle name="Moneda 3 8 6 2 2" xfId="50598" xr:uid="{86C4C90F-2B60-429D-849D-219BBB07B3DE}"/>
    <cellStyle name="Moneda 3 8 6 3" xfId="33729" xr:uid="{B0414369-D813-454E-819F-95D3797FFC12}"/>
    <cellStyle name="Moneda 3 8 7" xfId="8560" xr:uid="{FFF3DEB2-B2F8-46FF-8A2E-968A5E759579}"/>
    <cellStyle name="Moneda 3 8 7 2" xfId="39612" xr:uid="{A7F3E055-37BD-4AFB-B250-ACEA3985233A}"/>
    <cellStyle name="Moneda 3 8 8" xfId="22743" xr:uid="{682D4EA2-CA81-4ACF-9EA9-448C03605DA9}"/>
    <cellStyle name="Moneda 3 9" xfId="1367" xr:uid="{24259986-B75A-42F7-A0A3-72720A5746EA}"/>
    <cellStyle name="Moneda 3 9 2" xfId="3049" xr:uid="{3EB9923D-1142-4826-9F89-1EDE3D9306B1}"/>
    <cellStyle name="Moneda 3 9 2 2" xfId="5464" xr:uid="{60767892-A449-4CEF-AC0E-B5C4B16DCD34}"/>
    <cellStyle name="Moneda 3 9 2 2 2" xfId="13447" xr:uid="{188E7CAA-1551-4398-9F83-D46C60E5FCFE}"/>
    <cellStyle name="Moneda 3 9 2 2 2 2" xfId="44495" xr:uid="{BA7F7F68-E216-4BCB-B97F-3A472BEA381E}"/>
    <cellStyle name="Moneda 3 9 2 2 3" xfId="27626" xr:uid="{0E7BB885-FC0B-4CDC-9D2C-6CA25F35B6C3}"/>
    <cellStyle name="Moneda 3 9 2 3" xfId="7878" xr:uid="{F160BE32-9E8E-42C3-9E7F-C2369188B44C}"/>
    <cellStyle name="Moneda 3 9 2 3 2" xfId="17055" xr:uid="{69364F87-2340-4980-BD24-0070F27E2A99}"/>
    <cellStyle name="Moneda 3 9 2 3 2 2" xfId="48102" xr:uid="{5F367B21-3752-4431-A3F5-461DB72BD2E6}"/>
    <cellStyle name="Moneda 3 9 2 3 3" xfId="31233" xr:uid="{BFA63394-50C2-40B0-91C6-56C1A1BCED84}"/>
    <cellStyle name="Moneda 3 9 2 4" xfId="21310" xr:uid="{08A0171D-1101-4D87-9C18-7A50B5DBF85A}"/>
    <cellStyle name="Moneda 3 9 2 4 2" xfId="52327" xr:uid="{F5721770-07CE-45D5-A9D9-8E146D77F719}"/>
    <cellStyle name="Moneda 3 9 2 4 3" xfId="35458" xr:uid="{9F301FCF-1FF5-4275-9FDB-AD0968E5B257}"/>
    <cellStyle name="Moneda 3 9 2 5" xfId="10289" xr:uid="{8FE6DDF0-2DC6-42CE-B18B-9FBD0CDF30E7}"/>
    <cellStyle name="Moneda 3 9 2 5 2" xfId="41341" xr:uid="{F87C89FC-2733-465C-A2C7-6B220FEE51F8}"/>
    <cellStyle name="Moneda 3 9 2 6" xfId="24472" xr:uid="{A91C546B-8AFB-4698-A67A-72149F6FBF2D}"/>
    <cellStyle name="Moneda 3 9 3" xfId="2123" xr:uid="{F578C574-5D03-4C55-ADA6-AB852F97B3B6}"/>
    <cellStyle name="Moneda 3 9 3 2" xfId="4538" xr:uid="{3598D974-D7B7-4211-B019-F816666BD829}"/>
    <cellStyle name="Moneda 3 9 3 2 2" xfId="12521" xr:uid="{F265E10D-8545-400E-B466-F537C2F31DCA}"/>
    <cellStyle name="Moneda 3 9 3 2 2 2" xfId="43569" xr:uid="{C3330771-12EE-4E9C-8E26-058BEADEB410}"/>
    <cellStyle name="Moneda 3 9 3 2 3" xfId="26700" xr:uid="{1F497E6F-7C70-4130-B22A-AA139EBF0727}"/>
    <cellStyle name="Moneda 3 9 3 3" xfId="6952" xr:uid="{38905189-D02F-4384-B5A8-19DB6F088ADD}"/>
    <cellStyle name="Moneda 3 9 3 3 2" xfId="16129" xr:uid="{18B9C674-3B2A-4974-A0FF-500726454714}"/>
    <cellStyle name="Moneda 3 9 3 3 2 2" xfId="47176" xr:uid="{66273ED9-4AFC-425C-9440-0587F2C4FCD5}"/>
    <cellStyle name="Moneda 3 9 3 3 3" xfId="30307" xr:uid="{5EBC1235-FAFB-4B81-B0E7-0E961BCE39B0}"/>
    <cellStyle name="Moneda 3 9 3 4" xfId="20384" xr:uid="{0E5BD7F3-25B2-400F-ABFB-94B877E6E9EF}"/>
    <cellStyle name="Moneda 3 9 3 4 2" xfId="51401" xr:uid="{241333F7-609E-43C3-905F-CFE5BF5AE0C5}"/>
    <cellStyle name="Moneda 3 9 3 4 3" xfId="34532" xr:uid="{CF6E01A2-54AD-4FCD-A303-F591156A9266}"/>
    <cellStyle name="Moneda 3 9 3 5" xfId="9363" xr:uid="{201CDA73-1A86-4CD3-8D8F-EF1CB5CF3836}"/>
    <cellStyle name="Moneda 3 9 3 5 2" xfId="40415" xr:uid="{8D73C50D-1A94-4B18-AB5D-CE06C91D0313}"/>
    <cellStyle name="Moneda 3 9 3 6" xfId="23546" xr:uid="{DB402856-09D4-487A-96AC-88CF4D1B6C71}"/>
    <cellStyle name="Moneda 3 9 4" xfId="3782" xr:uid="{63865E4C-B700-4122-AFD3-0162F03A2701}"/>
    <cellStyle name="Moneda 3 9 4 2" xfId="11765" xr:uid="{2E3970A7-614F-4E45-B417-83A604160593}"/>
    <cellStyle name="Moneda 3 9 4 2 2" xfId="42813" xr:uid="{9167CB86-91D0-4876-87CA-9BDF5C34C286}"/>
    <cellStyle name="Moneda 3 9 4 3" xfId="25944" xr:uid="{4B12DD58-257D-4D42-9013-6A58D7325836}"/>
    <cellStyle name="Moneda 3 9 5" xfId="6196" xr:uid="{B9D343C7-9687-4FF2-BFE3-FE58719FEF0C}"/>
    <cellStyle name="Moneda 3 9 5 2" xfId="15373" xr:uid="{79317240-9D61-4A39-B193-747154B5A160}"/>
    <cellStyle name="Moneda 3 9 5 2 2" xfId="46420" xr:uid="{86B55BDA-C014-48D5-8C62-F696E9B58CB7}"/>
    <cellStyle name="Moneda 3 9 5 3" xfId="29551" xr:uid="{50EA0489-2AAD-41C7-A6B0-1739D5BD30F5}"/>
    <cellStyle name="Moneda 3 9 6" xfId="19628" xr:uid="{C46D68C1-2CF2-4A89-90AB-1E5FF33570C7}"/>
    <cellStyle name="Moneda 3 9 6 2" xfId="50645" xr:uid="{5BE90F60-1318-4747-9697-DB0B0F283A01}"/>
    <cellStyle name="Moneda 3 9 6 3" xfId="33776" xr:uid="{4450815A-EC92-4AC8-AC35-DE9D9C71C43C}"/>
    <cellStyle name="Moneda 3 9 7" xfId="8607" xr:uid="{942DBBAD-C06E-4DCD-9EA3-B78B0705C210}"/>
    <cellStyle name="Moneda 3 9 7 2" xfId="39659" xr:uid="{B8DF0D10-4B62-4BDE-9D6E-21BE8351A585}"/>
    <cellStyle name="Moneda 3 9 8" xfId="22790" xr:uid="{0568B94C-035A-4016-8FD8-C9F33DEA0466}"/>
    <cellStyle name="Moneda 30" xfId="2342" xr:uid="{D10D54CD-109A-44BF-8E55-6DF95AAB3145}"/>
    <cellStyle name="Moneda 30 2" xfId="4757" xr:uid="{044F8B18-5428-4211-88E2-2D2EAC41E725}"/>
    <cellStyle name="Moneda 30 2 2" xfId="12740" xr:uid="{B96DE28B-71C3-40E7-9091-B13B37DFE890}"/>
    <cellStyle name="Moneda 30 2 2 2" xfId="43788" xr:uid="{7F5E56EE-A38F-4982-9AFD-45961FC1C01E}"/>
    <cellStyle name="Moneda 30 2 3" xfId="26919" xr:uid="{1871A670-3C4B-48AB-9EA8-B4D51764E0F1}"/>
    <cellStyle name="Moneda 30 3" xfId="7171" xr:uid="{EEC17A3D-C5C8-408D-99B2-F31AA8FC01BF}"/>
    <cellStyle name="Moneda 30 3 2" xfId="16348" xr:uid="{98E01B2B-1A69-4F93-B57C-015F724CA130}"/>
    <cellStyle name="Moneda 30 3 2 2" xfId="47395" xr:uid="{504E2766-8090-4CE7-A613-7C1C7D5A2589}"/>
    <cellStyle name="Moneda 30 3 3" xfId="30526" xr:uid="{F257E3A2-B79A-4BF3-90AA-EB65E2FF630E}"/>
    <cellStyle name="Moneda 30 4" xfId="20603" xr:uid="{6499FCAC-D6E2-4509-9730-01EC05F584E6}"/>
    <cellStyle name="Moneda 30 4 2" xfId="51620" xr:uid="{C4946E55-4DDF-420F-BA55-C2826A23DE53}"/>
    <cellStyle name="Moneda 30 4 3" xfId="34751" xr:uid="{33A51983-168A-4EB6-877B-C971AC120802}"/>
    <cellStyle name="Moneda 30 5" xfId="9582" xr:uid="{2D1D2124-FDA4-4DF3-8834-A87D7DAC9C72}"/>
    <cellStyle name="Moneda 30 5 2" xfId="40634" xr:uid="{F7436ECE-0CD7-4F97-A7AD-E019BFB2DC0F}"/>
    <cellStyle name="Moneda 30 6" xfId="23765" xr:uid="{3E512BCF-0408-4ABE-B07F-D4C2EC3ECC4C}"/>
    <cellStyle name="Moneda 31" xfId="2390" xr:uid="{F97D0A44-B0C8-495E-AACE-704B0F673E9F}"/>
    <cellStyle name="Moneda 31 2" xfId="4805" xr:uid="{83205985-BBD7-462C-9F40-7C0F67DFEF93}"/>
    <cellStyle name="Moneda 31 2 2" xfId="12788" xr:uid="{76B3332F-07B9-47AB-A78C-6180CB3563FE}"/>
    <cellStyle name="Moneda 31 2 2 2" xfId="43836" xr:uid="{7F9BBCE9-C720-4985-A525-B8114D2CDDA3}"/>
    <cellStyle name="Moneda 31 2 3" xfId="26967" xr:uid="{2FA6480D-0BD8-4BB7-AF54-6F17E3526687}"/>
    <cellStyle name="Moneda 31 3" xfId="7219" xr:uid="{D33BAFAB-7CBA-4B8B-820F-D0EDBCABECBF}"/>
    <cellStyle name="Moneda 31 3 2" xfId="16396" xr:uid="{D74143AF-B5D4-4386-B502-4406A4E16539}"/>
    <cellStyle name="Moneda 31 3 2 2" xfId="47443" xr:uid="{1204B3D1-B6E3-40CF-902D-CA14E9E0CC31}"/>
    <cellStyle name="Moneda 31 3 3" xfId="30574" xr:uid="{A941B8EE-8B7C-4374-9AC5-C0DFFDB1A0BA}"/>
    <cellStyle name="Moneda 31 4" xfId="20651" xr:uid="{267199F9-CC14-4EB9-B1E6-E589DCE2E356}"/>
    <cellStyle name="Moneda 31 4 2" xfId="51668" xr:uid="{BDFEED6A-604D-42ED-B931-37D157307793}"/>
    <cellStyle name="Moneda 31 4 3" xfId="34799" xr:uid="{2E1BC7AC-5063-43D9-9029-03AE758CD4D6}"/>
    <cellStyle name="Moneda 31 5" xfId="9630" xr:uid="{C7F332A0-A3B9-4C41-9BED-DA337B16FF17}"/>
    <cellStyle name="Moneda 31 5 2" xfId="40682" xr:uid="{665F9F31-A25E-498D-99C7-48F5C20AABED}"/>
    <cellStyle name="Moneda 31 6" xfId="23813" xr:uid="{151AB996-F615-4FFA-A51D-6AE4C238934F}"/>
    <cellStyle name="Moneda 32" xfId="1441" xr:uid="{2CA6BC7B-BF8E-4A5B-B513-BCCB6ED274FF}"/>
    <cellStyle name="Moneda 32 2" xfId="3856" xr:uid="{51226099-6E1F-43D2-9E7F-C55D097C477F}"/>
    <cellStyle name="Moneda 32 2 2" xfId="11839" xr:uid="{7C93F00F-90BB-4CC6-A2F3-E961EF9B2099}"/>
    <cellStyle name="Moneda 32 2 2 2" xfId="42887" xr:uid="{B9412E2F-C87A-4A80-891C-D669719CB49D}"/>
    <cellStyle name="Moneda 32 2 3" xfId="26018" xr:uid="{230F2C02-3494-4466-8432-480B3F8B8B40}"/>
    <cellStyle name="Moneda 32 3" xfId="6270" xr:uid="{A6BE2225-55D8-4F29-A943-3E4C2EF5F0EA}"/>
    <cellStyle name="Moneda 32 3 2" xfId="15447" xr:uid="{10FDF17B-BC60-4181-AFE0-910AC9F13833}"/>
    <cellStyle name="Moneda 32 3 2 2" xfId="46494" xr:uid="{CEE84B77-462A-47F9-84D5-95767967622C}"/>
    <cellStyle name="Moneda 32 3 3" xfId="29625" xr:uid="{551D6A8E-AD79-4344-B3C0-7E30FEB753D3}"/>
    <cellStyle name="Moneda 32 4" xfId="19702" xr:uid="{ED087D7B-B40B-4D8D-A572-3B5DB628394B}"/>
    <cellStyle name="Moneda 32 4 2" xfId="50719" xr:uid="{1453883C-184E-4185-9F43-30B9592B0A4A}"/>
    <cellStyle name="Moneda 32 4 3" xfId="33850" xr:uid="{4EADCB76-AA1B-414A-B3DB-90A45D132577}"/>
    <cellStyle name="Moneda 32 5" xfId="8681" xr:uid="{885BAFBE-AF0D-46D3-82F2-8D36ED78634D}"/>
    <cellStyle name="Moneda 32 5 2" xfId="39733" xr:uid="{56EBC05B-A291-41C9-A750-1F49C2555E38}"/>
    <cellStyle name="Moneda 32 6" xfId="22864" xr:uid="{B3F31B19-6EFC-46DC-8741-316FF6528762}"/>
    <cellStyle name="Moneda 33" xfId="707" xr:uid="{BA44043A-0584-4335-8D5B-6EC715078C22}"/>
    <cellStyle name="Moneda 33 2" xfId="14117" xr:uid="{B9F39855-32FD-4CFE-A749-9AB241A324A4}"/>
    <cellStyle name="Moneda 33 2 2" xfId="45165" xr:uid="{E51F4D89-89DD-4C9C-B92E-C054B4FFB2F4}"/>
    <cellStyle name="Moneda 33 2 3" xfId="28296" xr:uid="{41FA37B5-0B7A-48AF-BA94-9F86190D271E}"/>
    <cellStyle name="Moneda 33 3" xfId="17725" xr:uid="{8E56F9A5-7A5A-4CD7-9269-39BB13E40D0A}"/>
    <cellStyle name="Moneda 33 3 2" xfId="48772" xr:uid="{47EE12C6-B07A-4E5E-BECF-5CC808B65ACE}"/>
    <cellStyle name="Moneda 33 3 3" xfId="31903" xr:uid="{E0A5669A-14A0-43D0-B278-5F868E34C47F}"/>
    <cellStyle name="Moneda 33 4" xfId="21980" xr:uid="{8D3D0484-46EA-4B16-8B89-286F7F5B7218}"/>
    <cellStyle name="Moneda 33 4 2" xfId="52997" xr:uid="{4184FDF9-3BC8-4770-AFEE-E8D87EDE9540}"/>
    <cellStyle name="Moneda 33 4 3" xfId="36128" xr:uid="{DB1DEB07-5278-4851-B7C1-46BD450D2AAC}"/>
    <cellStyle name="Moneda 33 5" xfId="10959" xr:uid="{7C089CE7-2099-4907-BEC2-531ACC134755}"/>
    <cellStyle name="Moneda 33 5 2" xfId="42011" xr:uid="{8A29E4BF-5818-42F6-A321-AA7309CB05DB}"/>
    <cellStyle name="Moneda 33 6" xfId="25142" xr:uid="{5BC52AC8-DB34-49F2-AA2F-70270B8AD611}"/>
    <cellStyle name="Moneda 34" xfId="1295" xr:uid="{C1277584-08CE-4C5A-86C7-6B81988EAA83}"/>
    <cellStyle name="Moneda 34 2" xfId="14112" xr:uid="{28244DD8-0F1D-40D3-96BB-B8E8F9606060}"/>
    <cellStyle name="Moneda 34 2 2" xfId="45160" xr:uid="{627DCAFC-1A5D-46A3-BD2F-9807AF7B3C7E}"/>
    <cellStyle name="Moneda 34 2 3" xfId="28291" xr:uid="{FF192406-FDC8-4CCD-BDCC-22C2F41F3AFA}"/>
    <cellStyle name="Moneda 34 3" xfId="17720" xr:uid="{7469FFD6-20EC-4E6D-87A1-6D3C0E3742D6}"/>
    <cellStyle name="Moneda 34 3 2" xfId="48767" xr:uid="{EDFFF81A-4ADE-45BD-A0F0-25FFDBDC1F75}"/>
    <cellStyle name="Moneda 34 3 3" xfId="31898" xr:uid="{179F3FBA-120C-4AA2-9785-4931BBFC447A}"/>
    <cellStyle name="Moneda 34 4" xfId="21975" xr:uid="{05BF1C7B-6E72-40B4-82D1-5716C28875B6}"/>
    <cellStyle name="Moneda 34 4 2" xfId="52992" xr:uid="{82466A0B-A1C3-4BB1-BD86-9E15B6F649BB}"/>
    <cellStyle name="Moneda 34 4 3" xfId="36123" xr:uid="{8D8DA7C8-0D4A-40CF-AD25-76CE796F2325}"/>
    <cellStyle name="Moneda 34 5" xfId="10954" xr:uid="{9BE5A7A9-355B-49AB-8D9F-14E4293E7882}"/>
    <cellStyle name="Moneda 34 5 2" xfId="42006" xr:uid="{B2ACF3F0-A7A0-47EB-A7AC-35EA811B1C4C}"/>
    <cellStyle name="Moneda 34 6" xfId="25137" xr:uid="{43375990-01FF-4C7F-8071-BFD3246ACB38}"/>
    <cellStyle name="Moneda 35" xfId="3119" xr:uid="{223B101D-0150-4CC9-9E1F-5DD706F35056}"/>
    <cellStyle name="Moneda 35 10" xfId="37168" xr:uid="{3684BB18-1F5E-42E1-A8B1-0726E3E5C575}"/>
    <cellStyle name="Moneda 35 10 2" xfId="54037" xr:uid="{77F0331E-23DC-4EB9-BB0D-F6C674E8769C}"/>
    <cellStyle name="Moneda 35 11" xfId="37471" xr:uid="{87466006-3A08-47D6-8E25-F7DD849F7CC5}"/>
    <cellStyle name="Moneda 35 11 2" xfId="54340" xr:uid="{EAFA96B3-4248-40D4-B819-7BF9D3D019CA}"/>
    <cellStyle name="Moneda 35 12" xfId="37771" xr:uid="{A5B00B3B-D48E-4136-B11A-A92D3778B624}"/>
    <cellStyle name="Moneda 35 12 2" xfId="54640" xr:uid="{3ADED0CC-94DC-4FD8-8C0A-CCA3871FA9B1}"/>
    <cellStyle name="Moneda 35 13" xfId="38073" xr:uid="{0AD163E6-F37A-44F9-AD2C-2192FB18935C}"/>
    <cellStyle name="Moneda 35 13 2" xfId="54942" xr:uid="{F16FCFBC-A5FF-48E5-82FD-9EB7237CDC5F}"/>
    <cellStyle name="Moneda 35 14" xfId="38375" xr:uid="{B336942A-6C48-4959-8554-78C61DB31245}"/>
    <cellStyle name="Moneda 35 14 2" xfId="55244" xr:uid="{34BDA8E2-A801-459D-AA33-9E44AFBB6247}"/>
    <cellStyle name="Moneda 35 15" xfId="38675" xr:uid="{BDF5654D-DABC-4980-BEB0-F2C584866D2D}"/>
    <cellStyle name="Moneda 35 15 2" xfId="55544" xr:uid="{BE3EC2E1-4F1C-4253-BDCB-2B93ACE84F59}"/>
    <cellStyle name="Moneda 35 16" xfId="38975" xr:uid="{81A1C02C-2E3A-4DEB-8237-2D43F5703AEE}"/>
    <cellStyle name="Moneda 35 16 2" xfId="55844" xr:uid="{3AD45A3A-F32C-48BE-8132-C94C1ABF6735}"/>
    <cellStyle name="Moneda 35 17" xfId="42154" xr:uid="{50CC1DE6-7696-40D4-8B33-991F0A2A10E9}"/>
    <cellStyle name="Moneda 35 18" xfId="25285" xr:uid="{83DF7228-6644-4BF3-9445-C53FE0D3700F}"/>
    <cellStyle name="Moneda 35 2" xfId="14540" xr:uid="{9F87D3BA-73AA-43BB-B416-5C07E0AAEB26}"/>
    <cellStyle name="Moneda 35 2 2" xfId="45588" xr:uid="{2284D095-1710-4D30-AAA2-3D68FE635AA7}"/>
    <cellStyle name="Moneda 35 2 3" xfId="28719" xr:uid="{C804BF70-B52A-4757-A1FA-C66959E045F3}"/>
    <cellStyle name="Moneda 35 3" xfId="14714" xr:uid="{592BC7F5-0971-4DAA-A5FF-F206D792A212}"/>
    <cellStyle name="Moneda 35 3 2" xfId="45761" xr:uid="{AF1FC8C1-045A-4F91-8474-94B35F23FF3C}"/>
    <cellStyle name="Moneda 35 3 3" xfId="28892" xr:uid="{3583C8AB-081C-4D9B-8958-A2E25E3E4059}"/>
    <cellStyle name="Moneda 35 4" xfId="18201" xr:uid="{3A9BD404-D881-4A5D-920F-CF1524FD29AC}"/>
    <cellStyle name="Moneda 35 4 2" xfId="49218" xr:uid="{D4378563-12C6-4BBB-9775-4477A4D8BEF8}"/>
    <cellStyle name="Moneda 35 4 3" xfId="32349" xr:uid="{5D0E238B-3BF7-4C4E-9505-BC13ACBC9E0C}"/>
    <cellStyle name="Moneda 35 5" xfId="18501" xr:uid="{FDBDC2E5-1433-4C2B-9E19-BB6172A9560E}"/>
    <cellStyle name="Moneda 35 5 2" xfId="49518" xr:uid="{B3E898D5-001E-464A-AA14-E62A6E6C1624}"/>
    <cellStyle name="Moneda 35 5 3" xfId="32649" xr:uid="{2A488ECE-FD1A-454A-8A24-2B104473D559}"/>
    <cellStyle name="Moneda 35 6" xfId="18801" xr:uid="{090CC7FF-B170-4855-9321-B6BAAF0C2BA0}"/>
    <cellStyle name="Moneda 35 6 2" xfId="49818" xr:uid="{2CC83896-7826-4C9F-9473-46053D074D5A}"/>
    <cellStyle name="Moneda 35 6 3" xfId="32949" xr:uid="{9B93FDC3-13BA-455A-B8E4-3AE4F193B50D}"/>
    <cellStyle name="Moneda 35 7" xfId="18969" xr:uid="{E1BB9423-B279-47F6-9677-3FEB651EBB4D}"/>
    <cellStyle name="Moneda 35 7 2" xfId="49986" xr:uid="{C7B3B2A1-B441-4117-AD5B-2EC18B8542F3}"/>
    <cellStyle name="Moneda 35 7 3" xfId="33117" xr:uid="{F486B359-8652-4707-A9BF-CA9033E9864D}"/>
    <cellStyle name="Moneda 35 8" xfId="11106" xr:uid="{60577068-B3D4-4D01-B9B3-FAE5A6D129CA}"/>
    <cellStyle name="Moneda 35 8 2" xfId="53422" xr:uid="{5C03CB9E-FB1C-458C-A78D-F93E0E72464D}"/>
    <cellStyle name="Moneda 35 8 3" xfId="36553" xr:uid="{59E6E88C-5300-4332-B912-D5349B604BD6}"/>
    <cellStyle name="Moneda 35 9" xfId="36858" xr:uid="{656BF188-BF1B-4DEF-8D0A-F8407530EB44}"/>
    <cellStyle name="Moneda 35 9 2" xfId="53727" xr:uid="{582BDA0D-6E9B-4E6A-BEE1-E976DA14ACA8}"/>
    <cellStyle name="Moneda 36" xfId="3122" xr:uid="{42475EB5-EC4F-4D1F-9C5E-FF0CA4669910}"/>
    <cellStyle name="Moneda 36 2" xfId="22123" xr:uid="{F3BF04E8-E86C-4278-AD8D-3E96E50285E5}"/>
    <cellStyle name="Moneda 36 2 2" xfId="53140" xr:uid="{0DE34253-7B72-4C3D-B4EB-6A1711A6ABD8}"/>
    <cellStyle name="Moneda 36 2 3" xfId="36271" xr:uid="{6C4A533D-175D-4871-A81A-D5007AD803AB}"/>
    <cellStyle name="Moneda 36 3" xfId="14566" xr:uid="{C0824A25-8661-47AB-ADAA-9B4D152D990F}"/>
    <cellStyle name="Moneda 36 3 2" xfId="45614" xr:uid="{1312EFB9-0CA9-44ED-B58A-1E9250A0880D}"/>
    <cellStyle name="Moneda 36 4" xfId="28745" xr:uid="{6A77201E-F3B5-40C0-8FA5-BB7665CB2D17}"/>
    <cellStyle name="Moneda 37" xfId="3710" xr:uid="{B56D8201-3FFD-42F7-9AC2-51ABDBBA7240}"/>
    <cellStyle name="Moneda 37 2" xfId="17872" xr:uid="{CBBE0371-A691-4701-8904-448C5582A4F0}"/>
    <cellStyle name="Moneda 37 2 2" xfId="48919" xr:uid="{5C1FF924-1131-4774-B533-52850A0A7618}"/>
    <cellStyle name="Moneda 37 3" xfId="32050" xr:uid="{9A422BB2-C9EF-4A08-A043-583FB0C3076E}"/>
    <cellStyle name="Moneda 38" xfId="5534" xr:uid="{50BF1399-1236-4C9A-9D0B-A17464A57CFF}"/>
    <cellStyle name="Moneda 38 2" xfId="17873" xr:uid="{9488B3FD-D297-4CC2-8351-DE853A54A3CB}"/>
    <cellStyle name="Moneda 38 2 2" xfId="48920" xr:uid="{1F22D25C-E165-42C9-A0F9-F91883EE0CAF}"/>
    <cellStyle name="Moneda 38 3" xfId="32051" xr:uid="{775A1F71-46C8-4EEA-8A2A-634AF8F23D54}"/>
    <cellStyle name="Moneda 39" xfId="5537" xr:uid="{BD911122-3798-4496-87AF-FCEAA9CEEFE2}"/>
    <cellStyle name="Moneda 39 2" xfId="14560" xr:uid="{1C08436B-FBE1-4B77-BCE9-A7A5D4A5AE43}"/>
    <cellStyle name="Moneda 39 2 2" xfId="45608" xr:uid="{09C40FD7-45C5-4CCC-8DE6-3BB23C32B757}"/>
    <cellStyle name="Moneda 39 3" xfId="28739" xr:uid="{4A2D3571-F436-4890-9EA7-D74015022ED2}"/>
    <cellStyle name="Moneda 4" xfId="140" xr:uid="{4A291D83-ECDA-43DC-8902-DFB6206EB5D3}"/>
    <cellStyle name="Moneda 4 10" xfId="731" xr:uid="{1BF52795-8343-4267-8566-CCE253827FE7}"/>
    <cellStyle name="Moneda 4 10 2" xfId="13796" xr:uid="{BF74C669-D6E2-4A39-8953-435688DA55A3}"/>
    <cellStyle name="Moneda 4 10 2 2" xfId="44844" xr:uid="{847FBBE3-9E87-4F5C-8821-0915FCAD4AFA}"/>
    <cellStyle name="Moneda 4 10 2 3" xfId="27975" xr:uid="{CFBC1512-FCB1-45EA-B40D-12E07DC787EC}"/>
    <cellStyle name="Moneda 4 10 3" xfId="17404" xr:uid="{F32EB956-B85F-4B07-83F5-586AC56AC739}"/>
    <cellStyle name="Moneda 4 10 3 2" xfId="48451" xr:uid="{3C4018E0-5FCA-4DBC-8F80-AE9029F2A62B}"/>
    <cellStyle name="Moneda 4 10 3 3" xfId="31582" xr:uid="{8DC775F5-6F65-4401-AAD3-B2A6EF2A06A6}"/>
    <cellStyle name="Moneda 4 10 4" xfId="21659" xr:uid="{557A9231-69C4-4AEE-B1B9-BBC47707A2A7}"/>
    <cellStyle name="Moneda 4 10 4 2" xfId="52676" xr:uid="{A3BF6388-3435-4841-9AE0-B0FB91A85BDD}"/>
    <cellStyle name="Moneda 4 10 4 3" xfId="35807" xr:uid="{9F19992D-CF5F-49CA-8ACE-21EAA1989758}"/>
    <cellStyle name="Moneda 4 10 5" xfId="10638" xr:uid="{9D321DA3-7605-489D-9E42-7E66FB8F641B}"/>
    <cellStyle name="Moneda 4 10 5 2" xfId="41690" xr:uid="{67DBF1DC-E4D9-4E3B-9504-00F6D54C426C}"/>
    <cellStyle name="Moneda 4 10 6" xfId="24821" xr:uid="{415D3AA6-C033-4FC3-B8CB-B6234A78F999}"/>
    <cellStyle name="Moneda 4 11" xfId="3146" xr:uid="{8933CE30-8E32-4A32-A148-F503A05F5F74}"/>
    <cellStyle name="Moneda 4 11 2" xfId="14093" xr:uid="{73F87208-ABA2-4664-AAD8-D359F5775C11}"/>
    <cellStyle name="Moneda 4 11 2 2" xfId="45141" xr:uid="{BDCCB512-61FF-44CD-9D5F-6281CE9607E1}"/>
    <cellStyle name="Moneda 4 11 2 3" xfId="28272" xr:uid="{C027AA61-917F-4FC7-945C-2155C2BFF6CB}"/>
    <cellStyle name="Moneda 4 11 3" xfId="17701" xr:uid="{50B5F924-9939-4472-8BB6-D6E46CBF6AB6}"/>
    <cellStyle name="Moneda 4 11 3 2" xfId="48748" xr:uid="{CAD843C7-5450-480B-99D8-750FDBF5C919}"/>
    <cellStyle name="Moneda 4 11 3 3" xfId="31879" xr:uid="{343888CE-3474-4302-A589-B07A003D25D5}"/>
    <cellStyle name="Moneda 4 11 4" xfId="21956" xr:uid="{9CD8BDEA-50A5-4E0D-8D39-9C2270E1C15A}"/>
    <cellStyle name="Moneda 4 11 4 2" xfId="52973" xr:uid="{D45C764E-2C18-4101-9D4A-B11A362BC8AA}"/>
    <cellStyle name="Moneda 4 11 4 3" xfId="36104" xr:uid="{8DC39214-6B61-45D0-AEA9-0401CEFEB4C8}"/>
    <cellStyle name="Moneda 4 11 5" xfId="10935" xr:uid="{6002AD1E-015A-4BDD-BDD9-E09325F271F8}"/>
    <cellStyle name="Moneda 4 11 5 2" xfId="41987" xr:uid="{57A08CB2-9E0B-4CF2-B251-FB3DF8A0851E}"/>
    <cellStyle name="Moneda 4 11 6" xfId="25118" xr:uid="{924797FE-E398-489A-B588-FEFA20ACD5BF}"/>
    <cellStyle name="Moneda 4 12" xfId="5561" xr:uid="{9B8660E2-6244-454A-B253-209D317A50FF}"/>
    <cellStyle name="Moneda 4 12 2" xfId="14164" xr:uid="{BDC1E3E4-3BB2-4453-97BF-DC978B05313E}"/>
    <cellStyle name="Moneda 4 12 2 2" xfId="45212" xr:uid="{A94FA14D-DCF4-47F1-B260-BB92A419ACC7}"/>
    <cellStyle name="Moneda 4 12 2 3" xfId="28343" xr:uid="{341B39DA-7CC2-49AC-B075-03E1FD45C0B2}"/>
    <cellStyle name="Moneda 4 12 3" xfId="17772" xr:uid="{EB7E7A4C-90E3-4CA8-AB6C-E9959523236E}"/>
    <cellStyle name="Moneda 4 12 3 2" xfId="48819" xr:uid="{2F3D3D60-AB1E-48C9-B562-70619E056B28}"/>
    <cellStyle name="Moneda 4 12 3 3" xfId="31950" xr:uid="{913D9FED-FEC3-42F5-8BA7-E8C1C904B8B1}"/>
    <cellStyle name="Moneda 4 12 4" xfId="22027" xr:uid="{1CB85171-D914-4B47-ACFF-AF47FB1AF322}"/>
    <cellStyle name="Moneda 4 12 4 2" xfId="53044" xr:uid="{718085AB-2E45-4680-8465-FF84C397FE65}"/>
    <cellStyle name="Moneda 4 12 4 3" xfId="36175" xr:uid="{098D1720-7A96-42AF-BFD7-E4BF797CA5E7}"/>
    <cellStyle name="Moneda 4 12 5" xfId="11006" xr:uid="{371C8E69-11E2-4C11-ADF9-8FAC70FBD1FB}"/>
    <cellStyle name="Moneda 4 12 5 2" xfId="42058" xr:uid="{E076BF76-B550-49DC-8CE7-7CA02ECE092C}"/>
    <cellStyle name="Moneda 4 12 6" xfId="25189" xr:uid="{1AB90BB4-5E04-4B4A-8FBA-4E7BF9F9E4A1}"/>
    <cellStyle name="Moneda 4 13" xfId="11130" xr:uid="{9E8D21C9-65F7-48F7-AA27-43045AFBA976}"/>
    <cellStyle name="Moneda 4 13 2" xfId="14738" xr:uid="{FB97D244-FA9C-40A0-9CDD-4648538ED7BF}"/>
    <cellStyle name="Moneda 4 13 2 2" xfId="45785" xr:uid="{02EF8040-65F8-424F-AE5C-673112CAF71D}"/>
    <cellStyle name="Moneda 4 13 2 3" xfId="28916" xr:uid="{A449CB03-6FAE-4BA0-AF94-94493283CB87}"/>
    <cellStyle name="Moneda 4 13 3" xfId="18993" xr:uid="{80038161-66F1-4E5B-B6E1-D7255332FD6C}"/>
    <cellStyle name="Moneda 4 13 3 2" xfId="50010" xr:uid="{CB8CD8D8-8D85-496A-8D8F-9F6D37EBE036}"/>
    <cellStyle name="Moneda 4 13 3 3" xfId="33141" xr:uid="{600366B1-2BB8-49B4-965D-E1A0E145F46A}"/>
    <cellStyle name="Moneda 4 13 4" xfId="42178" xr:uid="{3CCA686E-E051-41AF-B9E1-66B8E69AD8D9}"/>
    <cellStyle name="Moneda 4 13 5" xfId="25309" xr:uid="{491D4A64-175E-4152-8B34-10FBAD2364DB}"/>
    <cellStyle name="Moneda 4 14" xfId="14541" xr:uid="{FE0F690A-8C1A-4066-8A3D-975F921E3CF5}"/>
    <cellStyle name="Moneda 4 14 2" xfId="17884" xr:uid="{967AD861-6DC9-48AA-A9B3-576024EF31BC}"/>
    <cellStyle name="Moneda 4 14 2 2" xfId="48927" xr:uid="{F1493B02-28C0-4F61-84CD-0A0CEE8D153D}"/>
    <cellStyle name="Moneda 4 14 2 3" xfId="32058" xr:uid="{31622EE2-969A-404F-BA57-946E3A5B0FE3}"/>
    <cellStyle name="Moneda 4 14 3" xfId="45589" xr:uid="{B3C39C8F-3DFE-4E8E-8745-67C4A7332FC3}"/>
    <cellStyle name="Moneda 4 14 4" xfId="28720" xr:uid="{56815C20-F59E-43A2-AB37-2D60EC1FC245}"/>
    <cellStyle name="Moneda 4 15" xfId="14614" xr:uid="{C65FD9C5-E89A-4209-B838-6A95917284FB}"/>
    <cellStyle name="Moneda 4 15 2" xfId="45661" xr:uid="{28099E0F-A700-4081-A172-BBC796FE8A7B}"/>
    <cellStyle name="Moneda 4 15 3" xfId="28792" xr:uid="{652CD0DA-ADF2-42B7-8E35-AE19A9F42E37}"/>
    <cellStyle name="Moneda 4 16" xfId="18202" xr:uid="{B1BAB1F9-9620-4AE7-A63B-BB065E4DD661}"/>
    <cellStyle name="Moneda 4 16 2" xfId="49219" xr:uid="{A1C2AD6C-6264-47D9-A8E5-1B93AECA7639}"/>
    <cellStyle name="Moneda 4 16 3" xfId="32350" xr:uid="{831E1EEE-6E01-4F6D-8422-2D4074D6D0F4}"/>
    <cellStyle name="Moneda 4 17" xfId="18502" xr:uid="{0A82EE23-5383-46DF-9E3E-29FE84988361}"/>
    <cellStyle name="Moneda 4 17 2" xfId="49519" xr:uid="{BC1B9C4A-EABE-470B-B3E1-45033CCC279E}"/>
    <cellStyle name="Moneda 4 17 3" xfId="32650" xr:uid="{2F24E451-A22B-42BC-A709-A055C19E862D}"/>
    <cellStyle name="Moneda 4 18" xfId="18802" xr:uid="{994B6096-CE8A-41FB-BE2E-34E603F8DEE6}"/>
    <cellStyle name="Moneda 4 18 2" xfId="49819" xr:uid="{647E4B93-1B2F-4A9A-A286-96A816DED8A8}"/>
    <cellStyle name="Moneda 4 18 3" xfId="32950" xr:uid="{1D6E6D0C-61D5-45B4-9C48-82814F661EA8}"/>
    <cellStyle name="Moneda 4 19" xfId="18873" xr:uid="{2A722D89-6BF6-4655-8716-97481E04FB3A}"/>
    <cellStyle name="Moneda 4 19 2" xfId="49890" xr:uid="{DE2205A1-4F8D-44F7-B547-BB32E671A7B3}"/>
    <cellStyle name="Moneda 4 19 3" xfId="33021" xr:uid="{888D8E47-40B0-45C2-99AA-E45C1DBA3721}"/>
    <cellStyle name="Moneda 4 2" xfId="262" xr:uid="{B04F875D-1F18-4EAC-9165-7F359C200C24}"/>
    <cellStyle name="Moneda 4 2 10" xfId="14542" xr:uid="{F428C5F6-2707-4565-B0D9-0D251675744B}"/>
    <cellStyle name="Moneda 4 2 10 2" xfId="17885" xr:uid="{8E2545F4-7D94-4A95-A628-EB8954A6D5BD}"/>
    <cellStyle name="Moneda 4 2 10 2 2" xfId="48928" xr:uid="{B4E20E82-9829-4AA4-8859-EC5180BBF71F}"/>
    <cellStyle name="Moneda 4 2 10 2 3" xfId="32059" xr:uid="{8B96A53A-B198-483D-9158-3A805C4C5587}"/>
    <cellStyle name="Moneda 4 2 10 3" xfId="45590" xr:uid="{CEBE1941-5823-47B1-944E-E808B5CBBDE2}"/>
    <cellStyle name="Moneda 4 2 10 4" xfId="28721" xr:uid="{3E8F46B4-D5E6-4B20-81BD-6DB4FB16BB1C}"/>
    <cellStyle name="Moneda 4 2 11" xfId="14672" xr:uid="{DB0E29F1-B22F-4838-8524-46F7561A184A}"/>
    <cellStyle name="Moneda 4 2 11 2" xfId="45719" xr:uid="{0AEF7263-D93B-4981-B6D7-9616B919FB10}"/>
    <cellStyle name="Moneda 4 2 11 3" xfId="28850" xr:uid="{2C563BC5-91FB-43ED-9750-94369ED60278}"/>
    <cellStyle name="Moneda 4 2 12" xfId="18203" xr:uid="{577D13EC-D9A6-451D-BE0E-DAA35F76AB3E}"/>
    <cellStyle name="Moneda 4 2 12 2" xfId="49220" xr:uid="{37642436-7B4C-476D-9DE1-D9609A3FB9DC}"/>
    <cellStyle name="Moneda 4 2 12 3" xfId="32351" xr:uid="{6CEEF228-1585-4F44-926B-C05A725775C0}"/>
    <cellStyle name="Moneda 4 2 13" xfId="18503" xr:uid="{A5479D39-B04C-44AE-8F5F-A8776B2A06AD}"/>
    <cellStyle name="Moneda 4 2 13 2" xfId="49520" xr:uid="{DC1877E0-0FF5-40CF-B1E4-F942E82FBFE9}"/>
    <cellStyle name="Moneda 4 2 13 3" xfId="32651" xr:uid="{32E32916-A802-4022-9206-7DAAFE6672D9}"/>
    <cellStyle name="Moneda 4 2 14" xfId="18803" xr:uid="{4A24CA61-A6CC-4BB3-A808-F2BAA0A16471}"/>
    <cellStyle name="Moneda 4 2 14 2" xfId="49820" xr:uid="{EEB2C2CD-0343-49B8-BC29-2C63C161D797}"/>
    <cellStyle name="Moneda 4 2 14 3" xfId="32951" xr:uid="{AD318659-6E73-488F-A82E-5E864F9EC1AE}"/>
    <cellStyle name="Moneda 4 2 15" xfId="18927" xr:uid="{2D156CC4-9457-467B-AC7A-44FBCEA534B5}"/>
    <cellStyle name="Moneda 4 2 15 2" xfId="49944" xr:uid="{4CDB8B04-1B60-46A8-8F0A-C5B8B38ECB15}"/>
    <cellStyle name="Moneda 4 2 15 3" xfId="33075" xr:uid="{54EB78CA-0358-423D-A0A8-629CFAA62100}"/>
    <cellStyle name="Moneda 4 2 16" xfId="8093" xr:uid="{44BFEB45-9ADA-47F3-AC85-62B76F872034}"/>
    <cellStyle name="Moneda 4 2 16 2" xfId="53424" xr:uid="{2C783229-47C9-4B4F-8B5A-B36F091619A8}"/>
    <cellStyle name="Moneda 4 2 16 3" xfId="36555" xr:uid="{640E065D-09F4-423B-BDD3-255CC14F4384}"/>
    <cellStyle name="Moneda 4 2 17" xfId="36860" xr:uid="{55617649-54BD-4500-A798-1883ADCA4559}"/>
    <cellStyle name="Moneda 4 2 17 2" xfId="53729" xr:uid="{8B2D48B2-CB1C-4FD7-BC8C-ED0526589421}"/>
    <cellStyle name="Moneda 4 2 18" xfId="37170" xr:uid="{70C41417-180D-4817-8D25-3B39C483BA8D}"/>
    <cellStyle name="Moneda 4 2 18 2" xfId="54039" xr:uid="{DEBFE98E-6B1B-4845-86E9-C720A33CB21C}"/>
    <cellStyle name="Moneda 4 2 19" xfId="37473" xr:uid="{7BC54FEA-0AAB-45DA-B2E1-D7FACE19F37F}"/>
    <cellStyle name="Moneda 4 2 19 2" xfId="54342" xr:uid="{0E0A985A-A86A-4962-BCF6-CDEFDD066BFE}"/>
    <cellStyle name="Moneda 4 2 2" xfId="689" xr:uid="{FF38E1C0-F097-44FC-A144-786DBBB3A993}"/>
    <cellStyle name="Moneda 4 2 2 2" xfId="2961" xr:uid="{3BDBBE85-861E-4FD5-8717-6CF57E8F0B55}"/>
    <cellStyle name="Moneda 4 2 2 2 2" xfId="5376" xr:uid="{7CABF6E9-D202-42E0-AA21-6503FA284978}"/>
    <cellStyle name="Moneda 4 2 2 2 2 2" xfId="13359" xr:uid="{4572015F-5867-4CAD-8C34-9388E27E0457}"/>
    <cellStyle name="Moneda 4 2 2 2 2 2 2" xfId="44407" xr:uid="{F8A39F3D-C858-424F-B69F-BE716172D6D6}"/>
    <cellStyle name="Moneda 4 2 2 2 2 3" xfId="27538" xr:uid="{0DAF5686-E51A-4AB9-9EA3-8475B2F883E1}"/>
    <cellStyle name="Moneda 4 2 2 2 3" xfId="7790" xr:uid="{5F8E68AC-EAE9-496A-9F57-251FAC29AB7E}"/>
    <cellStyle name="Moneda 4 2 2 2 3 2" xfId="16967" xr:uid="{246ECF57-25C1-4BA5-8769-8E8AC77C13E8}"/>
    <cellStyle name="Moneda 4 2 2 2 3 2 2" xfId="48014" xr:uid="{1107F97F-E600-4587-B390-4648519ADDB4}"/>
    <cellStyle name="Moneda 4 2 2 2 3 3" xfId="31145" xr:uid="{30494CD7-F57D-40B7-8D2B-111FBDDDB580}"/>
    <cellStyle name="Moneda 4 2 2 2 4" xfId="21222" xr:uid="{539AC777-6486-40D1-A63B-011EDC63D5F9}"/>
    <cellStyle name="Moneda 4 2 2 2 4 2" xfId="52239" xr:uid="{BAB505C9-6B1D-4140-A81C-71259C1DD112}"/>
    <cellStyle name="Moneda 4 2 2 2 4 3" xfId="35370" xr:uid="{8949D632-8FE3-4820-A3EA-34CECC1CBA88}"/>
    <cellStyle name="Moneda 4 2 2 2 5" xfId="10201" xr:uid="{4777694E-6483-447A-992D-7C2612A5E921}"/>
    <cellStyle name="Moneda 4 2 2 2 5 2" xfId="41253" xr:uid="{5193EFD1-AC67-407F-B18E-D1BAEBA92A18}"/>
    <cellStyle name="Moneda 4 2 2 2 6" xfId="24384" xr:uid="{FD33DE1D-2570-4DCF-BA54-2E75ECE04D5C}"/>
    <cellStyle name="Moneda 4 2 2 3" xfId="1880" xr:uid="{E723EE48-092A-4510-90F0-AFFF11A99504}"/>
    <cellStyle name="Moneda 4 2 2 3 2" xfId="4295" xr:uid="{B05FC79F-0EA1-4257-993E-150B122EF832}"/>
    <cellStyle name="Moneda 4 2 2 3 2 2" xfId="12278" xr:uid="{529B4E0E-7269-48B2-BE8A-36A4AF67824C}"/>
    <cellStyle name="Moneda 4 2 2 3 2 2 2" xfId="43326" xr:uid="{9C80FABE-6254-45DA-AF21-2EB1C8F90F4A}"/>
    <cellStyle name="Moneda 4 2 2 3 2 3" xfId="26457" xr:uid="{9007E4AC-EBED-4EE0-A4D1-6D81CECB4578}"/>
    <cellStyle name="Moneda 4 2 2 3 3" xfId="6709" xr:uid="{C708664F-6FB5-4C78-BF6A-36838A9E14C3}"/>
    <cellStyle name="Moneda 4 2 2 3 3 2" xfId="15886" xr:uid="{5B54393D-BC86-4C42-BD9A-B454B8B1FD83}"/>
    <cellStyle name="Moneda 4 2 2 3 3 2 2" xfId="46933" xr:uid="{3362FE73-1D03-40E5-8F06-7F2F627F4BA8}"/>
    <cellStyle name="Moneda 4 2 2 3 3 3" xfId="30064" xr:uid="{5FF9D0CC-70EC-4003-A0AD-22C5B0387E25}"/>
    <cellStyle name="Moneda 4 2 2 3 4" xfId="20141" xr:uid="{9B73D55D-9A09-4696-BBFE-88A126F92EA0}"/>
    <cellStyle name="Moneda 4 2 2 3 4 2" xfId="51158" xr:uid="{1E4F3E4B-1460-4BF3-B9C9-646379F7F9B3}"/>
    <cellStyle name="Moneda 4 2 2 3 4 3" xfId="34289" xr:uid="{6EF63DCF-2B60-4C5A-A4C4-89CE373435D6}"/>
    <cellStyle name="Moneda 4 2 2 3 5" xfId="9120" xr:uid="{DB1A0BD6-5696-42BE-81F5-40FFA3E68BB9}"/>
    <cellStyle name="Moneda 4 2 2 3 5 2" xfId="40172" xr:uid="{84F02F4C-D5C3-49FC-A60A-09C02EF094AC}"/>
    <cellStyle name="Moneda 4 2 2 3 6" xfId="23303" xr:uid="{C461AFB4-FFE4-4CDF-8F98-6D685721FC9D}"/>
    <cellStyle name="Moneda 4 2 2 4" xfId="1278" xr:uid="{620EDB89-847C-4E81-9D5F-9EF227741D52}"/>
    <cellStyle name="Moneda 4 2 2 4 2" xfId="11677" xr:uid="{A5BA09E8-928E-4ED4-9D1E-BE93B10A5C52}"/>
    <cellStyle name="Moneda 4 2 2 4 2 2" xfId="42725" xr:uid="{493DA7E6-D67A-4DDD-9EF4-9BE4862CAA79}"/>
    <cellStyle name="Moneda 4 2 2 4 3" xfId="25856" xr:uid="{583C2FD2-078C-4BCB-AE24-0257EAE15B42}"/>
    <cellStyle name="Moneda 4 2 2 5" xfId="3693" xr:uid="{155058D5-3884-4D8E-A2F2-F36A2F150CF3}"/>
    <cellStyle name="Moneda 4 2 2 5 2" xfId="15285" xr:uid="{82DE282C-6FA9-4EE9-BBA6-48FF110BF5C5}"/>
    <cellStyle name="Moneda 4 2 2 5 2 2" xfId="46332" xr:uid="{FF48F95B-CF6D-43AE-9A34-EB77D727A62F}"/>
    <cellStyle name="Moneda 4 2 2 5 3" xfId="29463" xr:uid="{B7C95472-788F-474A-8BFD-CAAAE2DCD8AE}"/>
    <cellStyle name="Moneda 4 2 2 6" xfId="6108" xr:uid="{CA71BBFB-6EE9-40B9-A4DB-26052CDD336C}"/>
    <cellStyle name="Moneda 4 2 2 6 2" xfId="19540" xr:uid="{35B3C2D0-9BC0-4694-8324-E76BAC7D3331}"/>
    <cellStyle name="Moneda 4 2 2 6 2 2" xfId="50557" xr:uid="{3D3D0CE0-E87B-40BF-AAC5-6A2821C4B38F}"/>
    <cellStyle name="Moneda 4 2 2 6 3" xfId="33688" xr:uid="{A211DC46-F46D-414E-AEB2-13E75C437A07}"/>
    <cellStyle name="Moneda 4 2 2 7" xfId="8519" xr:uid="{19C5246C-2EAA-4511-A68C-54133C4E96D8}"/>
    <cellStyle name="Moneda 4 2 2 7 2" xfId="39571" xr:uid="{1337E6DC-FDE3-4711-9A7F-08214080DA7C}"/>
    <cellStyle name="Moneda 4 2 2 8" xfId="22702" xr:uid="{69F7A4FD-A7E9-471F-9250-04A5BB39EA65}"/>
    <cellStyle name="Moneda 4 2 20" xfId="37773" xr:uid="{A44AA25C-6366-47CA-A8F1-453BE6BCB4A1}"/>
    <cellStyle name="Moneda 4 2 20 2" xfId="54642" xr:uid="{F1CA009D-4D66-4B7D-9334-F352D1C7AECC}"/>
    <cellStyle name="Moneda 4 2 21" xfId="38075" xr:uid="{EC7319B1-8C35-4358-89FD-F306FFB71E34}"/>
    <cellStyle name="Moneda 4 2 21 2" xfId="54944" xr:uid="{EEEABBA6-8B0E-4607-A053-C57C09FD7345}"/>
    <cellStyle name="Moneda 4 2 22" xfId="38377" xr:uid="{46117DEF-7E8A-4881-BE9C-397827F856DF}"/>
    <cellStyle name="Moneda 4 2 22 2" xfId="55246" xr:uid="{150C0E73-5B8A-4B64-978F-60121309B249}"/>
    <cellStyle name="Moneda 4 2 23" xfId="38677" xr:uid="{809D6837-3ADB-4E89-BC7F-2862F7813E6A}"/>
    <cellStyle name="Moneda 4 2 23 2" xfId="55546" xr:uid="{9FB1E8E7-6385-4C2A-A7B9-6736060DAD97}"/>
    <cellStyle name="Moneda 4 2 24" xfId="38977" xr:uid="{38B3C117-920E-4F38-A8A4-2A9899CAF7A3}"/>
    <cellStyle name="Moneda 4 2 24 2" xfId="55846" xr:uid="{0C9DB687-8F9C-4E6D-9C44-0450053271E1}"/>
    <cellStyle name="Moneda 4 2 25" xfId="39145" xr:uid="{5BE53EE0-7073-4A18-BA59-D51F2B589578}"/>
    <cellStyle name="Moneda 4 2 26" xfId="22276" xr:uid="{56A9EB65-F827-4A50-9DED-B3A0D2C6170D}"/>
    <cellStyle name="Moneda 4 2 3" xfId="2182" xr:uid="{6F8C8CDD-471F-4A81-8B2B-223198B7217F}"/>
    <cellStyle name="Moneda 4 2 3 2" xfId="4597" xr:uid="{95DBD3BD-B734-4884-AF27-1A27E2FB73C1}"/>
    <cellStyle name="Moneda 4 2 3 2 2" xfId="12580" xr:uid="{CA54325B-1C89-43F3-A2F7-1C401F0FA2C2}"/>
    <cellStyle name="Moneda 4 2 3 2 2 2" xfId="43628" xr:uid="{E273AC64-C211-4ADE-9625-3B9288D4BB12}"/>
    <cellStyle name="Moneda 4 2 3 2 3" xfId="26759" xr:uid="{4A1C3520-5E7E-4620-B9D8-F87B5C03F832}"/>
    <cellStyle name="Moneda 4 2 3 3" xfId="7011" xr:uid="{D362647B-AD30-483C-8CEF-89854DD63F90}"/>
    <cellStyle name="Moneda 4 2 3 3 2" xfId="16188" xr:uid="{D925562E-4DA2-4C34-A49F-D36B008D0E01}"/>
    <cellStyle name="Moneda 4 2 3 3 2 2" xfId="47235" xr:uid="{90917E1F-65E1-4B44-9CAC-EEA376641ED5}"/>
    <cellStyle name="Moneda 4 2 3 3 3" xfId="30366" xr:uid="{03AF182C-2360-470C-AA14-44F9564A67B7}"/>
    <cellStyle name="Moneda 4 2 3 4" xfId="20443" xr:uid="{00492B65-D0B4-454A-A91D-9E0CF57BE2DD}"/>
    <cellStyle name="Moneda 4 2 3 4 2" xfId="51460" xr:uid="{25A26BF2-32FE-45E7-A6CE-AEC70CEBBD90}"/>
    <cellStyle name="Moneda 4 2 3 4 3" xfId="34591" xr:uid="{B1305993-078C-4ED2-BAD7-26B6E9867891}"/>
    <cellStyle name="Moneda 4 2 3 5" xfId="9422" xr:uid="{5F6EE681-FE72-4265-8497-7CCC52063007}"/>
    <cellStyle name="Moneda 4 2 3 5 2" xfId="40474" xr:uid="{EE793499-B691-4B32-827C-F55172AD88D2}"/>
    <cellStyle name="Moneda 4 2 3 6" xfId="23605" xr:uid="{58D78FD3-1114-49E3-B93D-D8BC60C7383E}"/>
    <cellStyle name="Moneda 4 2 4" xfId="2535" xr:uid="{53D1FE44-7B16-4E2B-AED2-48C629B42E62}"/>
    <cellStyle name="Moneda 4 2 4 2" xfId="4950" xr:uid="{B8F2BB92-306B-4105-B091-22F9871EBBDC}"/>
    <cellStyle name="Moneda 4 2 4 2 2" xfId="12933" xr:uid="{6F1D9F6A-FB20-4615-82FD-1680006B0B7C}"/>
    <cellStyle name="Moneda 4 2 4 2 2 2" xfId="43981" xr:uid="{A138F27F-C37C-40CD-BFD5-724B132297E8}"/>
    <cellStyle name="Moneda 4 2 4 2 3" xfId="27112" xr:uid="{7446C475-2C92-4FFE-A6D6-061E6EC22C41}"/>
    <cellStyle name="Moneda 4 2 4 3" xfId="7364" xr:uid="{080DA74C-5DE4-42B4-BDCF-591F8B66BEB5}"/>
    <cellStyle name="Moneda 4 2 4 3 2" xfId="16541" xr:uid="{2519E96E-833A-4A2A-9256-A3AD46A4732B}"/>
    <cellStyle name="Moneda 4 2 4 3 2 2" xfId="47588" xr:uid="{F78AFBCA-27A8-411A-B96A-9103435AD6F9}"/>
    <cellStyle name="Moneda 4 2 4 3 3" xfId="30719" xr:uid="{1B814537-772A-4370-BFF3-0A0C122B3C08}"/>
    <cellStyle name="Moneda 4 2 4 4" xfId="20796" xr:uid="{8F94C043-8818-4CE2-B601-80A77809D9C9}"/>
    <cellStyle name="Moneda 4 2 4 4 2" xfId="51813" xr:uid="{1EDB2C68-9C3C-4B22-AE6F-7BB6BE7EDAAF}"/>
    <cellStyle name="Moneda 4 2 4 4 3" xfId="34944" xr:uid="{49DB63E4-914E-4347-91C9-125C05068826}"/>
    <cellStyle name="Moneda 4 2 4 5" xfId="9775" xr:uid="{2EC3475E-A232-47BD-BE62-1EFCC1757D2A}"/>
    <cellStyle name="Moneda 4 2 4 5 2" xfId="40827" xr:uid="{F00593AD-DF84-4B1B-B26C-A0F1B47C29A1}"/>
    <cellStyle name="Moneda 4 2 4 6" xfId="23958" xr:uid="{664A57D2-448A-4651-94B4-2C7120D48D59}"/>
    <cellStyle name="Moneda 4 2 5" xfId="1528" xr:uid="{840CC2CC-CB83-4DE8-8DA0-B8A11E637DCF}"/>
    <cellStyle name="Moneda 4 2 5 2" xfId="3943" xr:uid="{546FC277-63E0-4A92-8207-EA300757D46A}"/>
    <cellStyle name="Moneda 4 2 5 2 2" xfId="11926" xr:uid="{F55020B8-EF36-4011-9840-46CF4C8A737F}"/>
    <cellStyle name="Moneda 4 2 5 2 2 2" xfId="42974" xr:uid="{E2A0EEC1-ED7C-44F3-9169-822AECE0D175}"/>
    <cellStyle name="Moneda 4 2 5 2 3" xfId="26105" xr:uid="{F05C1640-76E8-41E9-8961-2509415D207A}"/>
    <cellStyle name="Moneda 4 2 5 3" xfId="6357" xr:uid="{30EDB85F-E759-454C-BD54-0ABFCBF06BF5}"/>
    <cellStyle name="Moneda 4 2 5 3 2" xfId="15534" xr:uid="{ED629C9D-C895-4CFA-A573-AEE2241BD467}"/>
    <cellStyle name="Moneda 4 2 5 3 2 2" xfId="46581" xr:uid="{FD37741D-C39A-4ED5-AF97-91528FB7812A}"/>
    <cellStyle name="Moneda 4 2 5 3 3" xfId="29712" xr:uid="{528CA2BA-83FD-47A9-9324-171B2B5252AD}"/>
    <cellStyle name="Moneda 4 2 5 4" xfId="19789" xr:uid="{857431FE-E74B-4835-AA91-977C4B2F9118}"/>
    <cellStyle name="Moneda 4 2 5 4 2" xfId="50806" xr:uid="{63962AF0-B389-4005-81EE-73518F3A70A8}"/>
    <cellStyle name="Moneda 4 2 5 4 3" xfId="33937" xr:uid="{5E7F2587-5BCA-4B62-BDEC-8CDDEC483FCB}"/>
    <cellStyle name="Moneda 4 2 5 5" xfId="8768" xr:uid="{AAD7FC36-19E2-4C68-B93F-86A42C219C68}"/>
    <cellStyle name="Moneda 4 2 5 5 2" xfId="39820" xr:uid="{440205E7-FD66-4AA1-83E9-78E24DCB7D7A}"/>
    <cellStyle name="Moneda 4 2 5 6" xfId="22951" xr:uid="{49F1C7F8-E4D9-4DC6-B83C-0568DDD41136}"/>
    <cellStyle name="Moneda 4 2 6" xfId="852" xr:uid="{3CF2C85D-35FA-4CE2-A5C8-B81DDD9D321E}"/>
    <cellStyle name="Moneda 4 2 6 2" xfId="13797" xr:uid="{4437B20A-7D9F-484B-9E00-4613461B2C02}"/>
    <cellStyle name="Moneda 4 2 6 2 2" xfId="44845" xr:uid="{9F7C78DF-1C1B-4200-88D2-9C9142BCFAD2}"/>
    <cellStyle name="Moneda 4 2 6 2 3" xfId="27976" xr:uid="{0FB4E6D0-CD68-4386-8DA1-0CE9E286F1A6}"/>
    <cellStyle name="Moneda 4 2 6 3" xfId="17405" xr:uid="{33A64017-BA5D-4903-89BB-950452E7A6AD}"/>
    <cellStyle name="Moneda 4 2 6 3 2" xfId="48452" xr:uid="{0CEE7D92-78E0-4729-90B7-A0FAF6B21D88}"/>
    <cellStyle name="Moneda 4 2 6 3 3" xfId="31583" xr:uid="{8641EAAC-01DB-402F-A2A5-5AC51E76FA17}"/>
    <cellStyle name="Moneda 4 2 6 4" xfId="21660" xr:uid="{2742133F-DA59-453F-BA6D-0373CFFE5E30}"/>
    <cellStyle name="Moneda 4 2 6 4 2" xfId="52677" xr:uid="{CDE4C48A-F29D-4489-B09B-48C7A0C425F5}"/>
    <cellStyle name="Moneda 4 2 6 4 3" xfId="35808" xr:uid="{6210445A-9DE0-45B3-B89D-5A91D0B86449}"/>
    <cellStyle name="Moneda 4 2 6 5" xfId="10639" xr:uid="{0DE58AB6-2977-402C-8B89-0829730AF178}"/>
    <cellStyle name="Moneda 4 2 6 5 2" xfId="41691" xr:uid="{1AE17360-74F5-4AB2-B75E-739E97C1FB5B}"/>
    <cellStyle name="Moneda 4 2 6 6" xfId="24822" xr:uid="{C5355797-CBFB-43B6-B86A-82F871CBE6A0}"/>
    <cellStyle name="Moneda 4 2 7" xfId="3267" xr:uid="{9C9A56FC-A213-492B-AA17-2DBD84C23B53}"/>
    <cellStyle name="Moneda 4 2 7 2" xfId="14094" xr:uid="{87D8F968-6B54-46D6-B0E6-4415418A2D14}"/>
    <cellStyle name="Moneda 4 2 7 2 2" xfId="45142" xr:uid="{E14D5B80-217E-42C9-A6F9-B15456D720B7}"/>
    <cellStyle name="Moneda 4 2 7 2 3" xfId="28273" xr:uid="{9B15191A-64CA-4A4A-AA68-EBF192C07ED7}"/>
    <cellStyle name="Moneda 4 2 7 3" xfId="17702" xr:uid="{F71249FC-934E-48F9-A4CB-DE182E34EF98}"/>
    <cellStyle name="Moneda 4 2 7 3 2" xfId="48749" xr:uid="{B4D95B50-FDC4-4E25-8300-775190589735}"/>
    <cellStyle name="Moneda 4 2 7 3 3" xfId="31880" xr:uid="{4342409B-3AA0-4BBB-A3F7-11582308D886}"/>
    <cellStyle name="Moneda 4 2 7 4" xfId="21957" xr:uid="{1B5BA69F-6F8B-4708-A9BB-9A2F90D3B70C}"/>
    <cellStyle name="Moneda 4 2 7 4 2" xfId="52974" xr:uid="{343F72D7-8AA9-4BFE-A19F-3B092484C913}"/>
    <cellStyle name="Moneda 4 2 7 4 3" xfId="36105" xr:uid="{84DDCB8F-FB9D-4F7A-8F27-26285BB6974F}"/>
    <cellStyle name="Moneda 4 2 7 5" xfId="10936" xr:uid="{3BE506D6-1B15-4788-8A53-22476595C171}"/>
    <cellStyle name="Moneda 4 2 7 5 2" xfId="41988" xr:uid="{09F43A42-B2AC-41C7-824F-921C96CB1D01}"/>
    <cellStyle name="Moneda 4 2 7 6" xfId="25119" xr:uid="{2794DAFC-2C0F-44F9-A90D-BD69057EC63D}"/>
    <cellStyle name="Moneda 4 2 8" xfId="5682" xr:uid="{B69105AF-3FA9-4D10-B441-3241A79BC241}"/>
    <cellStyle name="Moneda 4 2 8 2" xfId="14218" xr:uid="{C9520772-AD6F-4529-9CB7-FCA544FBE542}"/>
    <cellStyle name="Moneda 4 2 8 2 2" xfId="45266" xr:uid="{62FE1D60-F098-4F64-BA3A-EC428C918300}"/>
    <cellStyle name="Moneda 4 2 8 2 3" xfId="28397" xr:uid="{33497DB4-DC2B-4F21-AB38-3A744E5EFBD4}"/>
    <cellStyle name="Moneda 4 2 8 3" xfId="17830" xr:uid="{59D47DAB-0AA7-4D9C-85D1-00EF5C8C07BE}"/>
    <cellStyle name="Moneda 4 2 8 3 2" xfId="48877" xr:uid="{856A9DB6-4C56-41D4-AD4A-165B39C34FD2}"/>
    <cellStyle name="Moneda 4 2 8 3 3" xfId="32008" xr:uid="{A43513BE-297A-4256-BB6A-E9804FD22B0F}"/>
    <cellStyle name="Moneda 4 2 8 4" xfId="22081" xr:uid="{416030F3-E17B-45D5-A511-18B2E8EF0B90}"/>
    <cellStyle name="Moneda 4 2 8 4 2" xfId="53098" xr:uid="{48040F09-58E2-4559-A433-F266AE0230AC}"/>
    <cellStyle name="Moneda 4 2 8 4 3" xfId="36229" xr:uid="{3314C55D-5DBB-45F5-8784-1A2AC967FDB3}"/>
    <cellStyle name="Moneda 4 2 8 5" xfId="11064" xr:uid="{C5E6425E-FF8D-44C0-BC1F-4D0282EC34BF}"/>
    <cellStyle name="Moneda 4 2 8 5 2" xfId="42112" xr:uid="{52A3E29F-4C21-41A7-A06F-ECF48C34DD29}"/>
    <cellStyle name="Moneda 4 2 8 6" xfId="25243" xr:uid="{348A07DF-4147-407E-A099-A61F6CA70538}"/>
    <cellStyle name="Moneda 4 2 9" xfId="11251" xr:uid="{8D6F2C67-EE0F-4398-8B73-FFFFD987A8DD}"/>
    <cellStyle name="Moneda 4 2 9 2" xfId="14859" xr:uid="{FD830A0C-FB3D-49C6-B692-D71CF3DC99A8}"/>
    <cellStyle name="Moneda 4 2 9 2 2" xfId="45906" xr:uid="{A150303B-D447-4A5C-AD9A-246E19CA9249}"/>
    <cellStyle name="Moneda 4 2 9 2 3" xfId="29037" xr:uid="{D07E28CF-B77E-4575-B7F4-C1B36559691C}"/>
    <cellStyle name="Moneda 4 2 9 3" xfId="19114" xr:uid="{CB82E2EB-1E8F-4EA5-9C1B-B09F2A87440B}"/>
    <cellStyle name="Moneda 4 2 9 3 2" xfId="50131" xr:uid="{C28DC805-49FE-463A-85DF-688DC5564B42}"/>
    <cellStyle name="Moneda 4 2 9 3 3" xfId="33262" xr:uid="{C02ED22D-C47F-4C71-AD98-3866DCF27C34}"/>
    <cellStyle name="Moneda 4 2 9 4" xfId="42299" xr:uid="{7911FFE9-9C2F-4E63-B74A-8716CA009585}"/>
    <cellStyle name="Moneda 4 2 9 5" xfId="25430" xr:uid="{7FDC4589-A49B-481A-945B-20E27F42D81E}"/>
    <cellStyle name="Moneda 4 20" xfId="7972" xr:uid="{C0EC611D-281D-4E61-9DC1-A18EC6015ABA}"/>
    <cellStyle name="Moneda 4 20 2" xfId="53423" xr:uid="{92A9A30F-A8C6-4B6B-AF0D-CAE5018B46E8}"/>
    <cellStyle name="Moneda 4 20 3" xfId="36554" xr:uid="{BE233EEF-55F2-4C35-AB15-250CF02212B1}"/>
    <cellStyle name="Moneda 4 21" xfId="36859" xr:uid="{1669BD9C-2CB7-45E2-9F67-AECFCC338DE0}"/>
    <cellStyle name="Moneda 4 21 2" xfId="53728" xr:uid="{232092C6-B9B6-4E2D-9196-F891C641E49E}"/>
    <cellStyle name="Moneda 4 22" xfId="37169" xr:uid="{4EB4AE62-9D47-4B75-ABAA-A524AD7FBE4F}"/>
    <cellStyle name="Moneda 4 22 2" xfId="54038" xr:uid="{0E74C481-3C6F-49E7-B2C7-1020694D9AD0}"/>
    <cellStyle name="Moneda 4 23" xfId="37472" xr:uid="{6841293E-B742-40DC-93E7-BA938D40423D}"/>
    <cellStyle name="Moneda 4 23 2" xfId="54341" xr:uid="{7D48F4FC-F431-4E1D-9D68-AE07C9A0BBC3}"/>
    <cellStyle name="Moneda 4 24" xfId="37772" xr:uid="{50608744-E650-49F1-A7E5-1DC493D006B5}"/>
    <cellStyle name="Moneda 4 24 2" xfId="54641" xr:uid="{69E15E6D-5D9C-4B3E-861B-CBF1CCA15923}"/>
    <cellStyle name="Moneda 4 25" xfId="38074" xr:uid="{33C5EADE-3DFA-42E8-B82B-113D200A99A4}"/>
    <cellStyle name="Moneda 4 25 2" xfId="54943" xr:uid="{AD7568AF-52B9-425F-A4A6-5A7A7FF71BD1}"/>
    <cellStyle name="Moneda 4 26" xfId="38376" xr:uid="{CC23BCAA-1132-45A9-9995-5544051C7B35}"/>
    <cellStyle name="Moneda 4 26 2" xfId="55245" xr:uid="{954C71C5-99E7-4215-8E4C-273ABB561603}"/>
    <cellStyle name="Moneda 4 27" xfId="38676" xr:uid="{72957FC0-3E06-495B-AC3A-9CA84607D7C0}"/>
    <cellStyle name="Moneda 4 27 2" xfId="55545" xr:uid="{4B7BFBD2-061D-4B14-BC4F-601EA9780095}"/>
    <cellStyle name="Moneda 4 28" xfId="38976" xr:uid="{8582B864-C429-4BCC-89FC-162F8487B4CD}"/>
    <cellStyle name="Moneda 4 28 2" xfId="55845" xr:uid="{456A9D51-2D25-48A0-9176-6692C608C696}"/>
    <cellStyle name="Moneda 4 29" xfId="39024" xr:uid="{4EC6C0A1-CEC9-476F-888A-641E0A2CE803}"/>
    <cellStyle name="Moneda 4 3" xfId="316" xr:uid="{C6FBC141-A6EF-40D0-93F3-6959897757B2}"/>
    <cellStyle name="Moneda 4 3 10" xfId="14543" xr:uid="{0106CCFF-151F-4B0E-9AE8-4EB03EDDE91B}"/>
    <cellStyle name="Moneda 4 3 10 2" xfId="45591" xr:uid="{85B83C1C-8D29-4337-8E4D-1A805564D74C}"/>
    <cellStyle name="Moneda 4 3 10 3" xfId="28722" xr:uid="{780CE0F7-7BF6-470C-8DFD-FA3BAA962B64}"/>
    <cellStyle name="Moneda 4 3 11" xfId="14662" xr:uid="{8E13BE93-5674-4CB4-B5FD-904E9C40CF30}"/>
    <cellStyle name="Moneda 4 3 11 2" xfId="45709" xr:uid="{B0B825CC-F887-4753-879B-32E8163179E5}"/>
    <cellStyle name="Moneda 4 3 11 3" xfId="28840" xr:uid="{C3FA91DD-E884-4DF2-AA46-2E0C233B04A9}"/>
    <cellStyle name="Moneda 4 3 12" xfId="18204" xr:uid="{E86ED80A-350F-43B9-B0B0-CC3E60C8FDE8}"/>
    <cellStyle name="Moneda 4 3 12 2" xfId="49221" xr:uid="{202364DD-8468-4AD5-8DAF-8A2644C7197C}"/>
    <cellStyle name="Moneda 4 3 12 3" xfId="32352" xr:uid="{CF4F2488-B708-458F-9FC0-C2E205183F9A}"/>
    <cellStyle name="Moneda 4 3 13" xfId="18504" xr:uid="{BD4B706C-F20A-4F82-91E4-733B3398C388}"/>
    <cellStyle name="Moneda 4 3 13 2" xfId="49521" xr:uid="{08C83198-3C85-4BD7-B0BD-4CC10FECFE46}"/>
    <cellStyle name="Moneda 4 3 13 3" xfId="32652" xr:uid="{150C6CA5-C072-40B4-8222-9F5BA2A9053A}"/>
    <cellStyle name="Moneda 4 3 14" xfId="18804" xr:uid="{8F548FD2-BDA6-4999-9CB2-17F53BF8D70C}"/>
    <cellStyle name="Moneda 4 3 14 2" xfId="49821" xr:uid="{96D29E12-9456-487A-BA4D-58CF6D158947}"/>
    <cellStyle name="Moneda 4 3 14 3" xfId="32952" xr:uid="{BA5E1AD5-252D-4F2C-9164-A41346CF7CA4}"/>
    <cellStyle name="Moneda 4 3 15" xfId="18917" xr:uid="{B4ED2151-53E8-482A-8ADE-4CEC373E1B59}"/>
    <cellStyle name="Moneda 4 3 15 2" xfId="49934" xr:uid="{9F3FE454-07A5-465C-B64A-04CB8674FE91}"/>
    <cellStyle name="Moneda 4 3 15 3" xfId="33065" xr:uid="{7EF28ECC-9431-4581-AD57-35F8401410BB}"/>
    <cellStyle name="Moneda 4 3 16" xfId="8147" xr:uid="{6022936B-7F24-466D-902A-E8139D667FC5}"/>
    <cellStyle name="Moneda 4 3 16 2" xfId="53425" xr:uid="{F18BA42E-F5B6-4108-BD03-0843B517CA15}"/>
    <cellStyle name="Moneda 4 3 16 3" xfId="36556" xr:uid="{1F7A19EC-8783-4CF7-99B3-A17055A8A5D8}"/>
    <cellStyle name="Moneda 4 3 17" xfId="36861" xr:uid="{7E636BA8-67A3-4130-80C1-89388655266E}"/>
    <cellStyle name="Moneda 4 3 17 2" xfId="53730" xr:uid="{981DE1CB-7866-45BE-A273-37A954D8A9A6}"/>
    <cellStyle name="Moneda 4 3 18" xfId="37171" xr:uid="{9CF5568A-260D-4F0D-AAB9-AF0C333DB1ED}"/>
    <cellStyle name="Moneda 4 3 18 2" xfId="54040" xr:uid="{7789D9DC-062A-4D16-ADCC-0B4B8B69F969}"/>
    <cellStyle name="Moneda 4 3 19" xfId="37474" xr:uid="{E9FAE0B3-5479-46CC-AB6A-B63B3D9E2700}"/>
    <cellStyle name="Moneda 4 3 19 2" xfId="54343" xr:uid="{ECE58D5F-3C01-4D2E-A5F2-644E04689A35}"/>
    <cellStyle name="Moneda 4 3 2" xfId="690" xr:uid="{73F898F7-1EBA-45AF-9F97-E5971948C938}"/>
    <cellStyle name="Moneda 4 3 2 2" xfId="2962" xr:uid="{C9FE13D4-6FAE-4DBF-88C7-4D90F263629F}"/>
    <cellStyle name="Moneda 4 3 2 2 2" xfId="5377" xr:uid="{56F5C512-56E7-4F02-8922-365734D9241B}"/>
    <cellStyle name="Moneda 4 3 2 2 2 2" xfId="13360" xr:uid="{422F2F7F-D1E2-4D07-B1C0-356CD71D00FD}"/>
    <cellStyle name="Moneda 4 3 2 2 2 2 2" xfId="44408" xr:uid="{CF313EB0-7A13-40D2-9227-E86EF4B3A9A5}"/>
    <cellStyle name="Moneda 4 3 2 2 2 3" xfId="27539" xr:uid="{F8CEFD1B-F6C5-4A2C-82FA-FAE45D817132}"/>
    <cellStyle name="Moneda 4 3 2 2 3" xfId="7791" xr:uid="{0FAEF94C-597A-4775-9596-83200C0A6F32}"/>
    <cellStyle name="Moneda 4 3 2 2 3 2" xfId="16968" xr:uid="{8C93853D-27AC-424F-B151-13C4B29777E0}"/>
    <cellStyle name="Moneda 4 3 2 2 3 2 2" xfId="48015" xr:uid="{A4404F06-4621-4A52-9643-66EBB2852A0F}"/>
    <cellStyle name="Moneda 4 3 2 2 3 3" xfId="31146" xr:uid="{8E9E8684-C0E6-4DDB-9584-D2784CB1743F}"/>
    <cellStyle name="Moneda 4 3 2 2 4" xfId="21223" xr:uid="{E0DD5B8F-8722-4F83-8409-A58C5C314F88}"/>
    <cellStyle name="Moneda 4 3 2 2 4 2" xfId="52240" xr:uid="{16CAAF22-82FA-4807-B816-27F1CAB446A1}"/>
    <cellStyle name="Moneda 4 3 2 2 4 3" xfId="35371" xr:uid="{C14DB15A-E583-4551-BA84-A80B4DCEF513}"/>
    <cellStyle name="Moneda 4 3 2 2 5" xfId="10202" xr:uid="{D60FA3F6-3C23-40F1-8A80-ADD118FC0E6B}"/>
    <cellStyle name="Moneda 4 3 2 2 5 2" xfId="41254" xr:uid="{FC5A8FB2-31EE-4442-928C-702E76E9D2CA}"/>
    <cellStyle name="Moneda 4 3 2 2 6" xfId="24385" xr:uid="{4A7A458E-E24F-430B-9033-CA7CBC87E2DF}"/>
    <cellStyle name="Moneda 4 3 2 3" xfId="1934" xr:uid="{AEC2945B-68BA-4E1B-A2A2-B1F908A7DFB5}"/>
    <cellStyle name="Moneda 4 3 2 3 2" xfId="4349" xr:uid="{ACB09870-A6F5-44D5-8EB8-B80AB063F38F}"/>
    <cellStyle name="Moneda 4 3 2 3 2 2" xfId="12332" xr:uid="{7D18FB24-81D6-4F3F-8D1B-BDD9121FB49F}"/>
    <cellStyle name="Moneda 4 3 2 3 2 2 2" xfId="43380" xr:uid="{5F0AE123-04AE-4F6E-8101-BB3FD14BB1B5}"/>
    <cellStyle name="Moneda 4 3 2 3 2 3" xfId="26511" xr:uid="{9B76881A-4048-432C-A38D-E90E844194E6}"/>
    <cellStyle name="Moneda 4 3 2 3 3" xfId="6763" xr:uid="{F861B07B-A8AB-441F-A7DE-C3B501646426}"/>
    <cellStyle name="Moneda 4 3 2 3 3 2" xfId="15940" xr:uid="{6D2155EB-F1E5-4992-A396-234345F1A86B}"/>
    <cellStyle name="Moneda 4 3 2 3 3 2 2" xfId="46987" xr:uid="{21F8A9B7-DA97-4EE1-9CC7-45BAA941FA80}"/>
    <cellStyle name="Moneda 4 3 2 3 3 3" xfId="30118" xr:uid="{286DAF52-D74E-42F6-A4E7-8F0D6D6E6546}"/>
    <cellStyle name="Moneda 4 3 2 3 4" xfId="20195" xr:uid="{03FB88E0-9AA5-4DCA-8A17-E520CA9F613C}"/>
    <cellStyle name="Moneda 4 3 2 3 4 2" xfId="51212" xr:uid="{02A25090-B1C9-4840-ADDF-742F9449B592}"/>
    <cellStyle name="Moneda 4 3 2 3 4 3" xfId="34343" xr:uid="{3DEBF171-CDAC-41A0-8BA3-937A44145409}"/>
    <cellStyle name="Moneda 4 3 2 3 5" xfId="9174" xr:uid="{F806BB60-A6F9-48A1-80B8-E1D6035E3974}"/>
    <cellStyle name="Moneda 4 3 2 3 5 2" xfId="40226" xr:uid="{B7A280BE-E9E9-4991-A07F-BAFE28A99B43}"/>
    <cellStyle name="Moneda 4 3 2 3 6" xfId="23357" xr:uid="{0110308A-CB67-453E-AE5E-87E2BB0BB7BA}"/>
    <cellStyle name="Moneda 4 3 2 4" xfId="1279" xr:uid="{7B53BC24-0D3E-46F4-92DA-3D717F743AD0}"/>
    <cellStyle name="Moneda 4 3 2 4 2" xfId="11678" xr:uid="{9EC6DC27-BDC5-4104-B903-FB19FFC938AF}"/>
    <cellStyle name="Moneda 4 3 2 4 2 2" xfId="42726" xr:uid="{7227BC7D-0573-473D-B206-C3289CB3355F}"/>
    <cellStyle name="Moneda 4 3 2 4 3" xfId="25857" xr:uid="{57521930-B5F4-483F-9C4E-D177C0F4C7FF}"/>
    <cellStyle name="Moneda 4 3 2 5" xfId="3694" xr:uid="{99AA50F7-5EB9-4E70-83B1-F22CCB3F2733}"/>
    <cellStyle name="Moneda 4 3 2 5 2" xfId="15286" xr:uid="{C54AA730-62AE-4FC9-90C6-3D59D4659865}"/>
    <cellStyle name="Moneda 4 3 2 5 2 2" xfId="46333" xr:uid="{03425E7C-37E2-4BFB-B1A5-59FEB3A98DBC}"/>
    <cellStyle name="Moneda 4 3 2 5 3" xfId="29464" xr:uid="{C851A404-C370-4225-8BEA-3E1499E5CFC2}"/>
    <cellStyle name="Moneda 4 3 2 6" xfId="6109" xr:uid="{8959C832-D89D-4562-BD3A-E95F0F262812}"/>
    <cellStyle name="Moneda 4 3 2 6 2" xfId="19541" xr:uid="{D00D4CF3-6023-49B3-8145-223B690013A7}"/>
    <cellStyle name="Moneda 4 3 2 6 2 2" xfId="50558" xr:uid="{9340E164-7319-418C-B50E-C945165830BD}"/>
    <cellStyle name="Moneda 4 3 2 6 3" xfId="33689" xr:uid="{8B1896D5-4278-47CE-BA20-34BDEB2E2036}"/>
    <cellStyle name="Moneda 4 3 2 7" xfId="8520" xr:uid="{0F885873-03E2-4F4E-AC9C-3C8813BADE06}"/>
    <cellStyle name="Moneda 4 3 2 7 2" xfId="39572" xr:uid="{FE93522C-E462-42C7-B125-9A77BF8B8500}"/>
    <cellStyle name="Moneda 4 3 2 8" xfId="22703" xr:uid="{65E58B4E-93FE-4139-9D80-DA10860CA94A}"/>
    <cellStyle name="Moneda 4 3 20" xfId="37774" xr:uid="{21882274-5EA9-48C4-8C9B-BF831AD6B50B}"/>
    <cellStyle name="Moneda 4 3 20 2" xfId="54643" xr:uid="{21CDBF49-D8A8-43D5-8E04-8525642FE2F3}"/>
    <cellStyle name="Moneda 4 3 21" xfId="38076" xr:uid="{935D2DC0-EBE0-40B6-A333-C75AB870FD6B}"/>
    <cellStyle name="Moneda 4 3 21 2" xfId="54945" xr:uid="{ABA3D7A4-077C-4FE1-B0D7-568EADD8F7D4}"/>
    <cellStyle name="Moneda 4 3 22" xfId="38378" xr:uid="{20D87AED-2BD9-4F66-8A73-B25DA3BF45CC}"/>
    <cellStyle name="Moneda 4 3 22 2" xfId="55247" xr:uid="{F1E8AFEB-BFBA-4CFC-9E6D-981B2E0A3C39}"/>
    <cellStyle name="Moneda 4 3 23" xfId="38678" xr:uid="{F790AB14-9E9C-49E0-B037-B934780D738B}"/>
    <cellStyle name="Moneda 4 3 23 2" xfId="55547" xr:uid="{88424BBC-C0E7-44D8-A24D-FEFE2DB989CE}"/>
    <cellStyle name="Moneda 4 3 24" xfId="38978" xr:uid="{2FA4B8A7-EA0F-452B-A9B7-A8BA7A702BAC}"/>
    <cellStyle name="Moneda 4 3 24 2" xfId="55847" xr:uid="{124FC209-7FD3-4EDE-B426-FB6C54DBCDA7}"/>
    <cellStyle name="Moneda 4 3 25" xfId="39199" xr:uid="{4C87EA8D-E5F7-402D-8F6C-E951F8CDC221}"/>
    <cellStyle name="Moneda 4 3 26" xfId="22330" xr:uid="{C7E9D6F9-0A52-409E-9EE8-970CD7085E29}"/>
    <cellStyle name="Moneda 4 3 3" xfId="2236" xr:uid="{06C7137D-AEFE-492B-9A6E-33519356617A}"/>
    <cellStyle name="Moneda 4 3 3 2" xfId="4651" xr:uid="{B4B5C914-16D2-4DBD-B6DD-51F36428E6C4}"/>
    <cellStyle name="Moneda 4 3 3 2 2" xfId="12634" xr:uid="{C3404110-393B-40C9-8C76-0035E5D99225}"/>
    <cellStyle name="Moneda 4 3 3 2 2 2" xfId="43682" xr:uid="{C5159CF0-DAD4-4CE9-B43C-1167CA1ECFE1}"/>
    <cellStyle name="Moneda 4 3 3 2 3" xfId="26813" xr:uid="{6D8F5D64-0AAE-476A-9B17-9D4F12EBEB61}"/>
    <cellStyle name="Moneda 4 3 3 3" xfId="7065" xr:uid="{DFD76A2B-EE0D-43EE-B131-2E92C3D8EB54}"/>
    <cellStyle name="Moneda 4 3 3 3 2" xfId="16242" xr:uid="{6266CEFE-18C3-4DB5-9C43-10128142063C}"/>
    <cellStyle name="Moneda 4 3 3 3 2 2" xfId="47289" xr:uid="{4A4A888E-29DF-4FDD-B88E-0FA32F83CB4A}"/>
    <cellStyle name="Moneda 4 3 3 3 3" xfId="30420" xr:uid="{B95D5C3E-8971-4AB6-ACCE-9FFEB91721D2}"/>
    <cellStyle name="Moneda 4 3 3 4" xfId="20497" xr:uid="{8DE028E1-689A-45EB-A38C-6604C20D9A59}"/>
    <cellStyle name="Moneda 4 3 3 4 2" xfId="51514" xr:uid="{E797435F-C1EC-409C-B898-C6336C881165}"/>
    <cellStyle name="Moneda 4 3 3 4 3" xfId="34645" xr:uid="{1AD4A95D-40B1-40FA-8EED-6C940AA06586}"/>
    <cellStyle name="Moneda 4 3 3 5" xfId="9476" xr:uid="{383B249F-B46C-4353-BB8B-3F3240E57AC4}"/>
    <cellStyle name="Moneda 4 3 3 5 2" xfId="40528" xr:uid="{D357EE82-2FB5-4EC1-A08C-D0BD610E4213}"/>
    <cellStyle name="Moneda 4 3 3 6" xfId="23659" xr:uid="{E0CC08DF-1604-4520-9607-452B848386BB}"/>
    <cellStyle name="Moneda 4 3 4" xfId="2589" xr:uid="{AE6F3117-F18E-43A7-BA27-BCF8B85BD838}"/>
    <cellStyle name="Moneda 4 3 4 2" xfId="5004" xr:uid="{EA5B890E-7115-41D9-8288-2F1F28563E7D}"/>
    <cellStyle name="Moneda 4 3 4 2 2" xfId="12987" xr:uid="{D5656154-1D45-4F85-AAF2-4E28AD28363A}"/>
    <cellStyle name="Moneda 4 3 4 2 2 2" xfId="44035" xr:uid="{BCC9802F-0C5B-45A6-A77C-60A53488813E}"/>
    <cellStyle name="Moneda 4 3 4 2 3" xfId="27166" xr:uid="{551FD524-41A5-404C-80CE-5DA7D9934951}"/>
    <cellStyle name="Moneda 4 3 4 3" xfId="7418" xr:uid="{F0117781-09F7-494B-B8D7-38F7BA9081CA}"/>
    <cellStyle name="Moneda 4 3 4 3 2" xfId="16595" xr:uid="{32C0821E-A96E-4098-B77B-A9835A6FCD7D}"/>
    <cellStyle name="Moneda 4 3 4 3 2 2" xfId="47642" xr:uid="{4A152D31-474D-4E64-B4DC-453C3AF3E50C}"/>
    <cellStyle name="Moneda 4 3 4 3 3" xfId="30773" xr:uid="{EC315C6C-1FEC-4FD9-A35D-7B38803B257A}"/>
    <cellStyle name="Moneda 4 3 4 4" xfId="20850" xr:uid="{09B89C98-CBD4-4459-B4B9-E08932417774}"/>
    <cellStyle name="Moneda 4 3 4 4 2" xfId="51867" xr:uid="{BD788B64-2664-4A13-A432-561AC0CBA9D8}"/>
    <cellStyle name="Moneda 4 3 4 4 3" xfId="34998" xr:uid="{A6F3E354-A4B1-4A02-9A0E-8DDE05006959}"/>
    <cellStyle name="Moneda 4 3 4 5" xfId="9829" xr:uid="{93B7C94D-1FF7-4D62-824D-0007362B49B2}"/>
    <cellStyle name="Moneda 4 3 4 5 2" xfId="40881" xr:uid="{536BDF37-D43E-4094-ABDF-FFD4AA14B1C3}"/>
    <cellStyle name="Moneda 4 3 4 6" xfId="24012" xr:uid="{CEAB51B6-8C46-4277-963A-6DB833A8B6BE}"/>
    <cellStyle name="Moneda 4 3 5" xfId="1582" xr:uid="{352C8925-86B1-4CBD-9664-E020ADC2C51D}"/>
    <cellStyle name="Moneda 4 3 5 2" xfId="3997" xr:uid="{64413975-38BE-45FD-A2D4-1D31F9A18629}"/>
    <cellStyle name="Moneda 4 3 5 2 2" xfId="11980" xr:uid="{88A51C85-6AC2-4F32-9E0C-A52CEB1D2708}"/>
    <cellStyle name="Moneda 4 3 5 2 2 2" xfId="43028" xr:uid="{B84D95C3-FE2E-491A-9A3B-49F889AC88E5}"/>
    <cellStyle name="Moneda 4 3 5 2 3" xfId="26159" xr:uid="{AF44D52C-82EA-476E-B6F7-5658DAD0C4B2}"/>
    <cellStyle name="Moneda 4 3 5 3" xfId="6411" xr:uid="{3AF938B2-28AB-4D9C-8F00-7B03099C47D6}"/>
    <cellStyle name="Moneda 4 3 5 3 2" xfId="15588" xr:uid="{D294DF29-FA81-4C19-8D0A-46AA55B3FB01}"/>
    <cellStyle name="Moneda 4 3 5 3 2 2" xfId="46635" xr:uid="{B603E2DD-9557-4A9E-89D9-E92CB23C9A60}"/>
    <cellStyle name="Moneda 4 3 5 3 3" xfId="29766" xr:uid="{40714A60-774E-4422-82C9-031F8AFFE96D}"/>
    <cellStyle name="Moneda 4 3 5 4" xfId="19843" xr:uid="{19D799C0-56FD-4BB8-A371-74187D4F98ED}"/>
    <cellStyle name="Moneda 4 3 5 4 2" xfId="50860" xr:uid="{E6B24EDC-DED4-40B9-BB5D-1F191A1D22CE}"/>
    <cellStyle name="Moneda 4 3 5 4 3" xfId="33991" xr:uid="{E3E0C305-EBBD-4538-8766-6EFBB019EF9A}"/>
    <cellStyle name="Moneda 4 3 5 5" xfId="8822" xr:uid="{A7EE9F74-B78C-4204-B68B-70B0FDA18F79}"/>
    <cellStyle name="Moneda 4 3 5 5 2" xfId="39874" xr:uid="{249CC695-F936-457E-90BC-7AA290C930DC}"/>
    <cellStyle name="Moneda 4 3 5 6" xfId="23005" xr:uid="{7CE2C9C0-D3FB-431A-BA57-029A443F2647}"/>
    <cellStyle name="Moneda 4 3 6" xfId="906" xr:uid="{258FCE60-2EA5-4117-84F1-33384FDBE1EB}"/>
    <cellStyle name="Moneda 4 3 6 2" xfId="13798" xr:uid="{D87BD41B-4D68-47A9-ACE6-6821BAC9CA4A}"/>
    <cellStyle name="Moneda 4 3 6 2 2" xfId="44846" xr:uid="{7828C78E-255F-489F-A5D5-B9E00E37B28D}"/>
    <cellStyle name="Moneda 4 3 6 2 3" xfId="27977" xr:uid="{CCC8A04B-625E-4C9C-869E-3F27A38475E0}"/>
    <cellStyle name="Moneda 4 3 6 3" xfId="17406" xr:uid="{CD13CB93-A87E-4EE5-A926-BDD09DA31E52}"/>
    <cellStyle name="Moneda 4 3 6 3 2" xfId="48453" xr:uid="{070C9077-F630-48F4-A4D0-4BE49EE068EF}"/>
    <cellStyle name="Moneda 4 3 6 3 3" xfId="31584" xr:uid="{EF1B85E3-FD51-4078-A2F8-37621DB1627D}"/>
    <cellStyle name="Moneda 4 3 6 4" xfId="21661" xr:uid="{03020E87-FE27-4233-9C2B-EB154E32BC03}"/>
    <cellStyle name="Moneda 4 3 6 4 2" xfId="52678" xr:uid="{8A621870-49E0-4F2A-98A8-6A18E3D4D2E8}"/>
    <cellStyle name="Moneda 4 3 6 4 3" xfId="35809" xr:uid="{5807BBCC-477C-4E20-B73B-1622ADC9FFDD}"/>
    <cellStyle name="Moneda 4 3 6 5" xfId="10640" xr:uid="{E018F7B0-8744-4824-ADF9-3A46F6BDC132}"/>
    <cellStyle name="Moneda 4 3 6 5 2" xfId="41692" xr:uid="{60111B43-6C52-4810-9619-48E461427839}"/>
    <cellStyle name="Moneda 4 3 6 6" xfId="24823" xr:uid="{A88ABDFB-3E5B-4328-A138-9DB4D3285A09}"/>
    <cellStyle name="Moneda 4 3 7" xfId="3321" xr:uid="{65A89A00-4A1E-4782-93B9-0216AB13B044}"/>
    <cellStyle name="Moneda 4 3 7 2" xfId="14095" xr:uid="{4BF69F30-EFD0-4C18-9E91-E44583071328}"/>
    <cellStyle name="Moneda 4 3 7 2 2" xfId="45143" xr:uid="{C6BA5BFA-8110-45B5-AADA-0561E3EEA50E}"/>
    <cellStyle name="Moneda 4 3 7 2 3" xfId="28274" xr:uid="{0CB4437E-4DF7-41DB-814D-CCF46C02A16B}"/>
    <cellStyle name="Moneda 4 3 7 3" xfId="17703" xr:uid="{B02E60A9-76E7-4959-A0BF-F2F85039EB01}"/>
    <cellStyle name="Moneda 4 3 7 3 2" xfId="48750" xr:uid="{27C36006-13DD-40D3-AA98-1DE87E46726B}"/>
    <cellStyle name="Moneda 4 3 7 3 3" xfId="31881" xr:uid="{DDE27A50-54C0-436B-9284-E85AF62401A8}"/>
    <cellStyle name="Moneda 4 3 7 4" xfId="21958" xr:uid="{CE9793BF-A6B5-4B13-8967-5D0CCA93B7D7}"/>
    <cellStyle name="Moneda 4 3 7 4 2" xfId="52975" xr:uid="{F6C1B2B1-85A4-4E21-86AB-1A24002CED98}"/>
    <cellStyle name="Moneda 4 3 7 4 3" xfId="36106" xr:uid="{203C2251-0D7D-4122-94B6-2380A1797C2C}"/>
    <cellStyle name="Moneda 4 3 7 5" xfId="10937" xr:uid="{4AFDDDF0-CB08-4F22-8689-89EC38B46C6E}"/>
    <cellStyle name="Moneda 4 3 7 5 2" xfId="41989" xr:uid="{9EFE9197-C10C-4D97-A118-E923722BBBAB}"/>
    <cellStyle name="Moneda 4 3 7 6" xfId="25120" xr:uid="{0CDA4A0C-4AF7-4C6A-9B65-919C7B3E3B13}"/>
    <cellStyle name="Moneda 4 3 8" xfId="5736" xr:uid="{420F2D87-A678-4276-957D-D4350FFA0B15}"/>
    <cellStyle name="Moneda 4 3 8 2" xfId="14208" xr:uid="{162BC954-9338-480D-A9A0-567434C1DBA8}"/>
    <cellStyle name="Moneda 4 3 8 2 2" xfId="45256" xr:uid="{A06E5BAA-2E23-48C4-A91D-E08ACBCB0BB8}"/>
    <cellStyle name="Moneda 4 3 8 2 3" xfId="28387" xr:uid="{9A128EC2-05B8-455F-AF6C-A11FB23EEAF2}"/>
    <cellStyle name="Moneda 4 3 8 3" xfId="17820" xr:uid="{F5658576-DDA3-47B7-8A25-96D46ACFCF4F}"/>
    <cellStyle name="Moneda 4 3 8 3 2" xfId="48867" xr:uid="{0AB9F1A8-9179-4FC9-8C6D-75C9EDD4D8D1}"/>
    <cellStyle name="Moneda 4 3 8 3 3" xfId="31998" xr:uid="{27FC80ED-E604-475C-814A-1DEB09A4B3C4}"/>
    <cellStyle name="Moneda 4 3 8 4" xfId="22071" xr:uid="{E8C8F9F4-566D-4E40-83F4-C82A91CCDA7A}"/>
    <cellStyle name="Moneda 4 3 8 4 2" xfId="53088" xr:uid="{3AE1B65D-D435-49C5-B9FF-9C89BA04791D}"/>
    <cellStyle name="Moneda 4 3 8 4 3" xfId="36219" xr:uid="{C4BE74D3-ABB1-46E4-BF58-006FC1C97EDE}"/>
    <cellStyle name="Moneda 4 3 8 5" xfId="11054" xr:uid="{89A447CD-7B01-48BD-996D-43EB38437014}"/>
    <cellStyle name="Moneda 4 3 8 5 2" xfId="42102" xr:uid="{6830266F-A49D-4F18-9537-D198837A7757}"/>
    <cellStyle name="Moneda 4 3 8 6" xfId="25233" xr:uid="{8071E7FF-40BC-44F9-86FC-94B9FE6C4524}"/>
    <cellStyle name="Moneda 4 3 9" xfId="11305" xr:uid="{6628693B-561F-4E75-94F4-38077D35726F}"/>
    <cellStyle name="Moneda 4 3 9 2" xfId="14913" xr:uid="{DF5C643E-D97B-4B46-8FC5-95CB9CB3FC1A}"/>
    <cellStyle name="Moneda 4 3 9 2 2" xfId="45960" xr:uid="{C029DCB5-97F4-4648-B0C9-AB5DB04A7947}"/>
    <cellStyle name="Moneda 4 3 9 2 3" xfId="29091" xr:uid="{325E0683-7A98-43A0-8AA0-720C33368803}"/>
    <cellStyle name="Moneda 4 3 9 3" xfId="19168" xr:uid="{FD10C429-2F76-47B6-9204-E491D723BC4B}"/>
    <cellStyle name="Moneda 4 3 9 3 2" xfId="50185" xr:uid="{B268A34C-0DC2-46E2-8DAA-A3C6851E0A81}"/>
    <cellStyle name="Moneda 4 3 9 3 3" xfId="33316" xr:uid="{179B7AEC-C670-43E7-BC86-5FAB95D1E7FA}"/>
    <cellStyle name="Moneda 4 3 9 4" xfId="42353" xr:uid="{1C240A94-E60B-45C9-B7B0-BC8CBC47F524}"/>
    <cellStyle name="Moneda 4 3 9 5" xfId="25484" xr:uid="{9B94D9EF-5CB7-40E1-B56B-ABE022228EB7}"/>
    <cellStyle name="Moneda 4 30" xfId="22155" xr:uid="{993BB1C5-5F12-4EA8-B25C-A2A63B21B04F}"/>
    <cellStyle name="Moneda 4 4" xfId="210" xr:uid="{C55509FA-A2C7-4AEB-A32D-EFBD5BF9E085}"/>
    <cellStyle name="Moneda 4 4 2" xfId="2483" xr:uid="{077F3A9C-9073-46FD-9D14-E243449061DA}"/>
    <cellStyle name="Moneda 4 4 2 2" xfId="4898" xr:uid="{4CE981B2-D97E-4D6B-99B9-40EA74583C94}"/>
    <cellStyle name="Moneda 4 4 2 2 2" xfId="12881" xr:uid="{AC47B9AE-0345-4D73-BD2F-19F97CC85118}"/>
    <cellStyle name="Moneda 4 4 2 2 2 2" xfId="43929" xr:uid="{4E347A99-75F8-4EC2-89D5-E13B43484D5A}"/>
    <cellStyle name="Moneda 4 4 2 2 3" xfId="27060" xr:uid="{0F1CDF00-3A62-4325-94CE-EAF7096F9E09}"/>
    <cellStyle name="Moneda 4 4 2 3" xfId="7312" xr:uid="{EA933952-5204-4468-8F91-DB8AEF9D2B96}"/>
    <cellStyle name="Moneda 4 4 2 3 2" xfId="16489" xr:uid="{1D86E90A-AB7B-4ACB-9C4A-14BC06BB4DC3}"/>
    <cellStyle name="Moneda 4 4 2 3 2 2" xfId="47536" xr:uid="{D659F86E-7B09-4B62-A4CF-C2E25BEABFD8}"/>
    <cellStyle name="Moneda 4 4 2 3 3" xfId="30667" xr:uid="{21A6FE9B-587F-4F6E-BF5E-9332388F9EE8}"/>
    <cellStyle name="Moneda 4 4 2 4" xfId="20744" xr:uid="{A48D133B-241E-4E41-9FF8-A68A1C8F0D98}"/>
    <cellStyle name="Moneda 4 4 2 4 2" xfId="51761" xr:uid="{3CCB154F-0176-4546-A5C1-5BEE52DA01DB}"/>
    <cellStyle name="Moneda 4 4 2 4 3" xfId="34892" xr:uid="{4C7F9D63-BFAB-4472-8C2C-EF31E4B26CAC}"/>
    <cellStyle name="Moneda 4 4 2 5" xfId="9723" xr:uid="{71E425B1-3902-4F3B-A617-FA26584FD7FD}"/>
    <cellStyle name="Moneda 4 4 2 5 2" xfId="40775" xr:uid="{31E0B599-BA68-46EF-A2DC-53344EF47E4E}"/>
    <cellStyle name="Moneda 4 4 2 6" xfId="23906" xr:uid="{2656E16A-4452-4C3C-AA72-738040CDD1C5}"/>
    <cellStyle name="Moneda 4 4 3" xfId="1828" xr:uid="{AA550E46-CA81-4B5C-B5EA-8D71BBE09AC1}"/>
    <cellStyle name="Moneda 4 4 3 2" xfId="4243" xr:uid="{115E4B3F-609D-4F21-B4B4-A80BA59E0413}"/>
    <cellStyle name="Moneda 4 4 3 2 2" xfId="12226" xr:uid="{BA700D62-5E32-453B-9501-689191BD9065}"/>
    <cellStyle name="Moneda 4 4 3 2 2 2" xfId="43274" xr:uid="{E9F2DE8F-BE42-47D8-AE8E-236A9BF2EC99}"/>
    <cellStyle name="Moneda 4 4 3 2 3" xfId="26405" xr:uid="{390C59B7-243D-4E54-B135-0261563BB3D2}"/>
    <cellStyle name="Moneda 4 4 3 3" xfId="6657" xr:uid="{C906F058-C9F8-48C8-A0B1-DDA3CBF1D7AB}"/>
    <cellStyle name="Moneda 4 4 3 3 2" xfId="15834" xr:uid="{56D59079-569E-49F2-BAB7-60D0E90DC9EB}"/>
    <cellStyle name="Moneda 4 4 3 3 2 2" xfId="46881" xr:uid="{453F3896-D8E7-4D9E-9828-8BD56D018CC3}"/>
    <cellStyle name="Moneda 4 4 3 3 3" xfId="30012" xr:uid="{C29F4E2D-023B-4842-85EF-5FA3CBE66532}"/>
    <cellStyle name="Moneda 4 4 3 4" xfId="20089" xr:uid="{7367C46E-228C-4260-A28B-33123CBCD0BC}"/>
    <cellStyle name="Moneda 4 4 3 4 2" xfId="51106" xr:uid="{5339FB23-ABD9-40DA-AC75-64B121FB4C17}"/>
    <cellStyle name="Moneda 4 4 3 4 3" xfId="34237" xr:uid="{D135BC29-93E3-4DD6-942F-4797EFCDFD38}"/>
    <cellStyle name="Moneda 4 4 3 5" xfId="9068" xr:uid="{25F7AC2E-7FE0-43B7-A66D-58CC3E9C1B55}"/>
    <cellStyle name="Moneda 4 4 3 5 2" xfId="40120" xr:uid="{366DEBA4-6E81-4435-AFEF-4E80CA4B316D}"/>
    <cellStyle name="Moneda 4 4 3 6" xfId="23251" xr:uid="{C1900835-36A0-48A3-ADB9-9B658E77BD91}"/>
    <cellStyle name="Moneda 4 4 4" xfId="800" xr:uid="{9216964C-C732-4FAF-A458-2A65B2128EE2}"/>
    <cellStyle name="Moneda 4 4 4 2" xfId="11199" xr:uid="{AB274DD4-4EFC-47E6-813E-A89A30548287}"/>
    <cellStyle name="Moneda 4 4 4 2 2" xfId="42247" xr:uid="{DEA37D81-0D21-4902-ACFB-6DC974D3549C}"/>
    <cellStyle name="Moneda 4 4 4 3" xfId="25378" xr:uid="{6D9AC1BB-8D01-4F45-9E24-1D31F2508055}"/>
    <cellStyle name="Moneda 4 4 5" xfId="3215" xr:uid="{B1D5B292-165D-40FB-8E6A-1581AD801851}"/>
    <cellStyle name="Moneda 4 4 5 2" xfId="14807" xr:uid="{087909BC-F404-4885-BE0A-3A7D62348C2D}"/>
    <cellStyle name="Moneda 4 4 5 2 2" xfId="45854" xr:uid="{4A2B326D-A007-420E-A240-953BCA6888CB}"/>
    <cellStyle name="Moneda 4 4 5 3" xfId="28985" xr:uid="{9BC5B125-A961-4138-8632-446434C1E589}"/>
    <cellStyle name="Moneda 4 4 6" xfId="5630" xr:uid="{26366453-71A3-4F13-AAFB-BF5217FCC1E4}"/>
    <cellStyle name="Moneda 4 4 6 2" xfId="19062" xr:uid="{B7186526-7D9B-4813-B674-CFD937587D7E}"/>
    <cellStyle name="Moneda 4 4 6 2 2" xfId="50079" xr:uid="{CC6E771E-3A4F-40EF-88AB-561C4D2849D1}"/>
    <cellStyle name="Moneda 4 4 6 3" xfId="33210" xr:uid="{6EDACD0E-37CF-4073-8F8C-B91682EA6428}"/>
    <cellStyle name="Moneda 4 4 7" xfId="8041" xr:uid="{86C018C6-66C0-4B07-9BD0-795993C4BA89}"/>
    <cellStyle name="Moneda 4 4 7 2" xfId="39093" xr:uid="{EDADC373-E165-418B-81E1-4342300A15A8}"/>
    <cellStyle name="Moneda 4 4 8" xfId="22224" xr:uid="{7BA34296-0EB7-43A7-810C-1E9801EB8400}"/>
    <cellStyle name="Moneda 4 5" xfId="688" xr:uid="{8D61DC83-9C28-4EBF-8DFB-05F8A065390E}"/>
    <cellStyle name="Moneda 4 5 2" xfId="2960" xr:uid="{1C722465-633E-4407-8196-975CD81DE49D}"/>
    <cellStyle name="Moneda 4 5 2 2" xfId="5375" xr:uid="{8DDC4AA2-2AE5-46F1-ADF5-DAE1D261E6BD}"/>
    <cellStyle name="Moneda 4 5 2 2 2" xfId="13358" xr:uid="{2A57EC77-462A-4DB2-A25D-B1A2D2C95D8F}"/>
    <cellStyle name="Moneda 4 5 2 2 2 2" xfId="44406" xr:uid="{1201CE51-AA0F-4DA1-960D-C4A06F7938C3}"/>
    <cellStyle name="Moneda 4 5 2 2 3" xfId="27537" xr:uid="{36F0C7E6-4E42-49F4-8A49-257F0FE63116}"/>
    <cellStyle name="Moneda 4 5 2 3" xfId="7789" xr:uid="{99D9D459-BDE9-43A4-A5CF-019841DE6E36}"/>
    <cellStyle name="Moneda 4 5 2 3 2" xfId="16966" xr:uid="{0C59262E-B81C-4EEB-AC92-E186E11352F4}"/>
    <cellStyle name="Moneda 4 5 2 3 2 2" xfId="48013" xr:uid="{4FAAD163-A10F-4ED7-B2CC-0EB2A7E55730}"/>
    <cellStyle name="Moneda 4 5 2 3 3" xfId="31144" xr:uid="{33DAC6B2-27E2-4848-87C0-5D9CFE576633}"/>
    <cellStyle name="Moneda 4 5 2 4" xfId="21221" xr:uid="{CD56E0B2-7ED9-4A4F-A6B6-ECBC9E30C3BD}"/>
    <cellStyle name="Moneda 4 5 2 4 2" xfId="52238" xr:uid="{9ED078CC-DC17-400C-ADAC-CA51E243CA10}"/>
    <cellStyle name="Moneda 4 5 2 4 3" xfId="35369" xr:uid="{8BFAD820-49FA-4131-94CA-BBF28430731F}"/>
    <cellStyle name="Moneda 4 5 2 5" xfId="10200" xr:uid="{4BDA7A60-FEC8-42B2-B71F-CEE7116E0DE7}"/>
    <cellStyle name="Moneda 4 5 2 5 2" xfId="41252" xr:uid="{0B4DC007-94BA-4FBA-8F03-8E2AF53307A8}"/>
    <cellStyle name="Moneda 4 5 2 6" xfId="24383" xr:uid="{A4A4E47D-D6BF-4FFE-9FC5-D08C1B5B6D5F}"/>
    <cellStyle name="Moneda 4 5 3" xfId="1759" xr:uid="{7667013E-9268-4771-BCB7-11DE7CB164F7}"/>
    <cellStyle name="Moneda 4 5 3 2" xfId="4174" xr:uid="{F7EFFC76-6352-4207-80B5-12D0D01F5F80}"/>
    <cellStyle name="Moneda 4 5 3 2 2" xfId="12157" xr:uid="{5DB44F4D-98AE-43C7-903C-B75D56E90F26}"/>
    <cellStyle name="Moneda 4 5 3 2 2 2" xfId="43205" xr:uid="{9BC18FFA-EAC2-4050-8B45-669F82F67DC2}"/>
    <cellStyle name="Moneda 4 5 3 2 3" xfId="26336" xr:uid="{85B9B6A8-5E48-4546-85C0-F3E53ACEEF2B}"/>
    <cellStyle name="Moneda 4 5 3 3" xfId="6588" xr:uid="{F0CC7ACF-5D99-4084-9C59-AFA9DC9CFB64}"/>
    <cellStyle name="Moneda 4 5 3 3 2" xfId="15765" xr:uid="{C46DAEFD-B5D4-4B38-87AB-1DC9BBEB1B60}"/>
    <cellStyle name="Moneda 4 5 3 3 2 2" xfId="46812" xr:uid="{E57B606E-FE13-48E1-B28D-5B9A55B08C31}"/>
    <cellStyle name="Moneda 4 5 3 3 3" xfId="29943" xr:uid="{80D445BA-2DC5-4E2A-8BA9-BF8EB920705C}"/>
    <cellStyle name="Moneda 4 5 3 4" xfId="20020" xr:uid="{5DDE2131-9EC0-4FD4-BFB2-C60EC9E34227}"/>
    <cellStyle name="Moneda 4 5 3 4 2" xfId="51037" xr:uid="{59E92DA7-31DA-4FC0-BE81-8951485FEE05}"/>
    <cellStyle name="Moneda 4 5 3 4 3" xfId="34168" xr:uid="{C2471BB3-BED0-4686-A591-5FB85727A799}"/>
    <cellStyle name="Moneda 4 5 3 5" xfId="8999" xr:uid="{FCA094A0-6257-4583-9F6A-0DD59F8C4095}"/>
    <cellStyle name="Moneda 4 5 3 5 2" xfId="40051" xr:uid="{091CAF6F-5F3F-4563-8D0C-12B25699BEF6}"/>
    <cellStyle name="Moneda 4 5 3 6" xfId="23182" xr:uid="{4A4D6737-442D-4651-BF14-E7DA1945E964}"/>
    <cellStyle name="Moneda 4 5 4" xfId="1277" xr:uid="{2ADD0122-CFD1-4E72-A67E-CEBB2BCBD986}"/>
    <cellStyle name="Moneda 4 5 4 2" xfId="11676" xr:uid="{056182CD-8AC7-4A65-8643-C7EB328CD1A2}"/>
    <cellStyle name="Moneda 4 5 4 2 2" xfId="42724" xr:uid="{9946D8E9-4831-4617-A4E2-7A1319B242C1}"/>
    <cellStyle name="Moneda 4 5 4 3" xfId="25855" xr:uid="{E24E685B-8CF1-4A76-AC5D-C083A4583E7B}"/>
    <cellStyle name="Moneda 4 5 5" xfId="3692" xr:uid="{5C8AB57E-BD3E-40AD-B9D7-4A4185932F33}"/>
    <cellStyle name="Moneda 4 5 5 2" xfId="15284" xr:uid="{40F12E6A-C297-4DE5-99D8-7AD8E8EEDD05}"/>
    <cellStyle name="Moneda 4 5 5 2 2" xfId="46331" xr:uid="{706585A0-CF72-4AD1-996E-5BD185E0439A}"/>
    <cellStyle name="Moneda 4 5 5 3" xfId="29462" xr:uid="{A70A1E82-F5FD-4F07-9B17-4740BF6D6A1C}"/>
    <cellStyle name="Moneda 4 5 6" xfId="6107" xr:uid="{072BFAC3-B908-4487-816B-B72A6E3E9E3F}"/>
    <cellStyle name="Moneda 4 5 6 2" xfId="19539" xr:uid="{3618970B-8FD9-4F0C-9AD3-2DB856D13F95}"/>
    <cellStyle name="Moneda 4 5 6 2 2" xfId="50556" xr:uid="{40CAAF25-CFEF-455E-A522-96EE48F7BF7E}"/>
    <cellStyle name="Moneda 4 5 6 3" xfId="33687" xr:uid="{8B0F99E5-CD83-42BC-88B7-D63601E84EDA}"/>
    <cellStyle name="Moneda 4 5 7" xfId="8518" xr:uid="{30541AF8-AD1D-4AE1-87EE-A250E67C1588}"/>
    <cellStyle name="Moneda 4 5 7 2" xfId="39570" xr:uid="{DDF2F118-5973-4962-8F75-7A3B9B00998F}"/>
    <cellStyle name="Moneda 4 5 8" xfId="22701" xr:uid="{29964259-0C9A-4466-B2FA-F0CA95775C2F}"/>
    <cellStyle name="Moneda 4 6" xfId="1349" xr:uid="{9C427993-C8AE-484A-B424-3C9F4400C47E}"/>
    <cellStyle name="Moneda 4 6 2" xfId="3031" xr:uid="{5F8682CD-93D5-442D-8B01-10F46685D9C8}"/>
    <cellStyle name="Moneda 4 6 2 2" xfId="5446" xr:uid="{C37F1595-1421-4157-8550-3F37F2C73941}"/>
    <cellStyle name="Moneda 4 6 2 2 2" xfId="13429" xr:uid="{28597EEE-C3F8-424D-8977-0B7FBF0FC2D7}"/>
    <cellStyle name="Moneda 4 6 2 2 2 2" xfId="44477" xr:uid="{962D75C1-7961-4EF0-A8C7-9986993A2172}"/>
    <cellStyle name="Moneda 4 6 2 2 3" xfId="27608" xr:uid="{804ADF88-A62F-4179-B681-610E5E3EE3FB}"/>
    <cellStyle name="Moneda 4 6 2 3" xfId="7860" xr:uid="{A0891D77-69B2-4182-9687-8C1D1554F955}"/>
    <cellStyle name="Moneda 4 6 2 3 2" xfId="17037" xr:uid="{6BCF4700-A457-4538-9607-D21EA8B6676E}"/>
    <cellStyle name="Moneda 4 6 2 3 2 2" xfId="48084" xr:uid="{463BC3F9-AD44-4BC2-94E2-BF4533FDE33C}"/>
    <cellStyle name="Moneda 4 6 2 3 3" xfId="31215" xr:uid="{2720ABD7-B559-47FE-BD51-8DC6A5094F87}"/>
    <cellStyle name="Moneda 4 6 2 4" xfId="21292" xr:uid="{5CA3A290-C192-417F-AD7A-D0281B18D689}"/>
    <cellStyle name="Moneda 4 6 2 4 2" xfId="52309" xr:uid="{71718E90-13AF-4AA4-92BE-05AEE9DD8BD8}"/>
    <cellStyle name="Moneda 4 6 2 4 3" xfId="35440" xr:uid="{29588639-B9E9-4E62-8460-95BEA4312B26}"/>
    <cellStyle name="Moneda 4 6 2 5" xfId="10271" xr:uid="{5B488C96-CABD-4538-BBD7-C515C7AA1F86}"/>
    <cellStyle name="Moneda 4 6 2 5 2" xfId="41323" xr:uid="{E6DB4CD8-F070-440D-BAAB-EEFB55AD470E}"/>
    <cellStyle name="Moneda 4 6 2 6" xfId="24454" xr:uid="{CFAF012C-931D-4BF3-999E-E053058B59F0}"/>
    <cellStyle name="Moneda 4 6 3" xfId="2130" xr:uid="{99CB9297-B0E8-4D05-ABA5-8283DF0EB084}"/>
    <cellStyle name="Moneda 4 6 3 2" xfId="4545" xr:uid="{4493FB71-84FC-432D-B735-D498E0671EF0}"/>
    <cellStyle name="Moneda 4 6 3 2 2" xfId="12528" xr:uid="{AC144AEA-95FA-4E62-A549-15FFDC43133D}"/>
    <cellStyle name="Moneda 4 6 3 2 2 2" xfId="43576" xr:uid="{C4B376C3-945D-4F22-8C5E-AC35E949A18D}"/>
    <cellStyle name="Moneda 4 6 3 2 3" xfId="26707" xr:uid="{ED0DE52C-C13A-486C-B495-65CEAA433453}"/>
    <cellStyle name="Moneda 4 6 3 3" xfId="6959" xr:uid="{61A98E58-D1A8-4AD2-B17D-EB47F6B4FBC6}"/>
    <cellStyle name="Moneda 4 6 3 3 2" xfId="16136" xr:uid="{26A90980-F2B9-4D7E-8C7D-A3108CB70B27}"/>
    <cellStyle name="Moneda 4 6 3 3 2 2" xfId="47183" xr:uid="{55B42046-4196-4C77-9957-381445FAC53F}"/>
    <cellStyle name="Moneda 4 6 3 3 3" xfId="30314" xr:uid="{077B0B29-1413-46F2-A888-AF20E42365B2}"/>
    <cellStyle name="Moneda 4 6 3 4" xfId="20391" xr:uid="{2839CA90-F1F0-4B84-B137-6A534DAA7022}"/>
    <cellStyle name="Moneda 4 6 3 4 2" xfId="51408" xr:uid="{3F3E8497-BBE9-4D76-A032-C330E62A8BB7}"/>
    <cellStyle name="Moneda 4 6 3 4 3" xfId="34539" xr:uid="{FF4EA29E-1B51-4F99-80AF-BBB5EC33B0C8}"/>
    <cellStyle name="Moneda 4 6 3 5" xfId="9370" xr:uid="{21CE89F6-C968-48CD-9EFF-F56FFE742874}"/>
    <cellStyle name="Moneda 4 6 3 5 2" xfId="40422" xr:uid="{73FD4947-635D-40FA-A1A0-69BC1DF31699}"/>
    <cellStyle name="Moneda 4 6 3 6" xfId="23553" xr:uid="{8591FC3C-02E0-4DDF-99C1-58B3B74E9A59}"/>
    <cellStyle name="Moneda 4 6 4" xfId="3764" xr:uid="{A6106317-3FA9-4FFB-89D8-911C1C0C6CFE}"/>
    <cellStyle name="Moneda 4 6 4 2" xfId="11747" xr:uid="{18E782F5-81C8-47C1-84B5-4BF3F41801D0}"/>
    <cellStyle name="Moneda 4 6 4 2 2" xfId="42795" xr:uid="{020D64BC-4FE0-4A67-9F64-FD16AEB04C9E}"/>
    <cellStyle name="Moneda 4 6 4 3" xfId="25926" xr:uid="{F90B9C27-9269-464F-BAF4-8BBFE6B9E8C9}"/>
    <cellStyle name="Moneda 4 6 5" xfId="6178" xr:uid="{2871D896-186D-4A6C-8548-58F98AA4563F}"/>
    <cellStyle name="Moneda 4 6 5 2" xfId="15355" xr:uid="{9B9BFF42-CE41-43C8-AC03-3F9CF43B6E5C}"/>
    <cellStyle name="Moneda 4 6 5 2 2" xfId="46402" xr:uid="{14E88467-DDE4-4E1F-B2FF-CE096AB35FEA}"/>
    <cellStyle name="Moneda 4 6 5 3" xfId="29533" xr:uid="{7DAA19CD-1F26-4813-B545-692CF1E6A52A}"/>
    <cellStyle name="Moneda 4 6 6" xfId="19610" xr:uid="{4607AC7C-997B-4BB0-B12C-5BAFD7CC1C3E}"/>
    <cellStyle name="Moneda 4 6 6 2" xfId="50627" xr:uid="{EFCB50F9-B4C2-406E-8995-C23F1E0036C0}"/>
    <cellStyle name="Moneda 4 6 6 3" xfId="33758" xr:uid="{818894D6-C8C3-48D9-A927-1CB6E04A5DC7}"/>
    <cellStyle name="Moneda 4 6 7" xfId="8589" xr:uid="{54C66C62-E4ED-4100-AB8A-7451D67729D1}"/>
    <cellStyle name="Moneda 4 6 7 2" xfId="39641" xr:uid="{666268B0-28DA-4F65-9838-14E150DDDF68}"/>
    <cellStyle name="Moneda 4 6 8" xfId="22772" xr:uid="{0B59A3D7-D1F5-49A2-A783-5EAAB033AD10}"/>
    <cellStyle name="Moneda 4 7" xfId="2348" xr:uid="{A263D28A-F590-4D2E-B247-C6456F3364ED}"/>
    <cellStyle name="Moneda 4 7 2" xfId="4763" xr:uid="{CF9167B7-717F-43AD-BFF7-23A3935968DE}"/>
    <cellStyle name="Moneda 4 7 2 2" xfId="12746" xr:uid="{D565BAD7-52BC-447C-8EC7-7CBCDFEEE9E9}"/>
    <cellStyle name="Moneda 4 7 2 2 2" xfId="43794" xr:uid="{2AE9BE1A-C2B3-435F-AB63-4D0E3C7F8733}"/>
    <cellStyle name="Moneda 4 7 2 3" xfId="26925" xr:uid="{75C10C1E-E302-4639-B9B6-67147C23896C}"/>
    <cellStyle name="Moneda 4 7 3" xfId="7177" xr:uid="{BC77B1A1-D751-422B-BF94-60A44FB442B2}"/>
    <cellStyle name="Moneda 4 7 3 2" xfId="16354" xr:uid="{41034BD6-4443-4EA3-8BA8-3C0BEF70F67C}"/>
    <cellStyle name="Moneda 4 7 3 2 2" xfId="47401" xr:uid="{956BDA14-E23B-4246-9C87-19557282828D}"/>
    <cellStyle name="Moneda 4 7 3 3" xfId="30532" xr:uid="{428B7AEF-DCB1-4040-9C8E-26A2A8437D3B}"/>
    <cellStyle name="Moneda 4 7 4" xfId="20609" xr:uid="{B154EAFA-451A-476B-8E49-1FDB049E8D9B}"/>
    <cellStyle name="Moneda 4 7 4 2" xfId="51626" xr:uid="{2376F96E-8799-41F6-8CAB-BEEE62406827}"/>
    <cellStyle name="Moneda 4 7 4 3" xfId="34757" xr:uid="{CE5CDF68-9699-45E5-A090-8F2CBD57E442}"/>
    <cellStyle name="Moneda 4 7 5" xfId="9588" xr:uid="{CBE14C11-14FE-44B3-8A42-C37119B4A874}"/>
    <cellStyle name="Moneda 4 7 5 2" xfId="40640" xr:uid="{1BCE3A73-0F1E-491E-ABB3-2AB2BA32B015}"/>
    <cellStyle name="Moneda 4 7 6" xfId="23771" xr:uid="{53B0EC55-CAE9-4C5C-B322-2A38AEF40002}"/>
    <cellStyle name="Moneda 4 8" xfId="2414" xr:uid="{7E8F559F-C685-4C50-BC9C-B0399989B704}"/>
    <cellStyle name="Moneda 4 8 2" xfId="4829" xr:uid="{C4763886-D958-463A-B511-6FFA20A7F532}"/>
    <cellStyle name="Moneda 4 8 2 2" xfId="12812" xr:uid="{ADCE42C1-3676-4A9E-9101-989644A85141}"/>
    <cellStyle name="Moneda 4 8 2 2 2" xfId="43860" xr:uid="{1A5DB9CD-30A3-4EDE-A43A-F2548670EE74}"/>
    <cellStyle name="Moneda 4 8 2 3" xfId="26991" xr:uid="{F3B14939-DEB6-4885-88C0-2393513385B1}"/>
    <cellStyle name="Moneda 4 8 3" xfId="7243" xr:uid="{F3E612BD-1326-4D05-883F-2FD37207E626}"/>
    <cellStyle name="Moneda 4 8 3 2" xfId="16420" xr:uid="{0D31DAF8-38D9-4032-B762-A08C93A1EDAA}"/>
    <cellStyle name="Moneda 4 8 3 2 2" xfId="47467" xr:uid="{1FBB802C-30D8-4CEC-B582-A56C1099F9D0}"/>
    <cellStyle name="Moneda 4 8 3 3" xfId="30598" xr:uid="{7E17E230-ACF2-49C5-B85A-ACC3480FF574}"/>
    <cellStyle name="Moneda 4 8 4" xfId="20675" xr:uid="{D0E4F572-466D-41D4-A695-FD96E5D89279}"/>
    <cellStyle name="Moneda 4 8 4 2" xfId="51692" xr:uid="{7D25B56D-3D1E-4D80-BFEF-19885892038D}"/>
    <cellStyle name="Moneda 4 8 4 3" xfId="34823" xr:uid="{634B5221-5A0A-4F6A-80A5-92F8630742B6}"/>
    <cellStyle name="Moneda 4 8 5" xfId="9654" xr:uid="{BF849715-436B-4211-BE92-A91AE12C3D5F}"/>
    <cellStyle name="Moneda 4 8 5 2" xfId="40706" xr:uid="{BDBA3482-E495-4D87-B869-C4D0967E8243}"/>
    <cellStyle name="Moneda 4 8 6" xfId="23837" xr:uid="{27EC372B-7866-469C-AA00-8C941F0E1B17}"/>
    <cellStyle name="Moneda 4 9" xfId="1476" xr:uid="{6F3C224E-D0E9-46BA-AB62-240C40490BAC}"/>
    <cellStyle name="Moneda 4 9 2" xfId="3891" xr:uid="{31925D40-322D-44C2-AA81-A51968A1013F}"/>
    <cellStyle name="Moneda 4 9 2 2" xfId="11874" xr:uid="{D098AA31-8C38-48B3-9E5E-DB0C3CCBD443}"/>
    <cellStyle name="Moneda 4 9 2 2 2" xfId="42922" xr:uid="{FF6F63B6-1B48-4509-8D81-A6E4B439532F}"/>
    <cellStyle name="Moneda 4 9 2 3" xfId="26053" xr:uid="{1AF6FE6F-8F51-437D-A742-32D57BF34007}"/>
    <cellStyle name="Moneda 4 9 3" xfId="6305" xr:uid="{3278322A-9781-4291-A2CC-64F0626A6BF9}"/>
    <cellStyle name="Moneda 4 9 3 2" xfId="15482" xr:uid="{A572BC8F-EB57-472F-9A04-3AA7E3D87288}"/>
    <cellStyle name="Moneda 4 9 3 2 2" xfId="46529" xr:uid="{7B2AD60C-8AD4-45A5-A40E-4664FEA53E7D}"/>
    <cellStyle name="Moneda 4 9 3 3" xfId="29660" xr:uid="{44C9869B-239B-4BBC-B8EB-6564ADBDBDBA}"/>
    <cellStyle name="Moneda 4 9 4" xfId="19737" xr:uid="{9EA8CFDA-606D-4E2B-802F-98823D67E2B7}"/>
    <cellStyle name="Moneda 4 9 4 2" xfId="50754" xr:uid="{52193540-7B98-4C04-B925-192FC7AF2D0E}"/>
    <cellStyle name="Moneda 4 9 4 3" xfId="33885" xr:uid="{2B724F87-2FC1-4652-9FA5-ECCA4574FD87}"/>
    <cellStyle name="Moneda 4 9 5" xfId="8716" xr:uid="{99E404DF-D6C7-413B-9992-933FED30EADE}"/>
    <cellStyle name="Moneda 4 9 5 2" xfId="39768" xr:uid="{E60F356B-4089-488B-8E0E-62D92A187E54}"/>
    <cellStyle name="Moneda 4 9 6" xfId="22899" xr:uid="{D923BA0E-7661-44E7-B5AC-C6D925983F20}"/>
    <cellStyle name="Moneda 40" xfId="18826" xr:uid="{0DE19D1E-561D-4AAE-A50E-32A56DB2174A}"/>
    <cellStyle name="Moneda 40 2" xfId="49843" xr:uid="{2723D6E6-B782-466D-B195-DC0B4666A0A4}"/>
    <cellStyle name="Moneda 40 3" xfId="32974" xr:uid="{A95C2D73-B60F-4F48-9065-CB65AA6D8706}"/>
    <cellStyle name="Moneda 41" xfId="7948" xr:uid="{308A963C-4972-426E-9E59-BEB3D09F500D}"/>
    <cellStyle name="Moneda 41 2" xfId="39000" xr:uid="{6C38B0DE-F4E7-43E4-BE9F-BC7E26CB0598}"/>
    <cellStyle name="Moneda 42" xfId="14544" xr:uid="{AE4245D7-21EE-4198-818D-8418C001287E}"/>
    <cellStyle name="Moneda 42 10" xfId="38077" xr:uid="{993F65BC-E46D-4589-95D4-8390C05FFAEF}"/>
    <cellStyle name="Moneda 42 10 2" xfId="54946" xr:uid="{6BFBB728-9D4A-4207-B375-7334E1A117EF}"/>
    <cellStyle name="Moneda 42 11" xfId="38379" xr:uid="{264EE98C-CEF9-4AF7-9D82-B2283E1490DE}"/>
    <cellStyle name="Moneda 42 11 2" xfId="55248" xr:uid="{517876E3-D51D-492B-A4BE-BEBC5F7714F1}"/>
    <cellStyle name="Moneda 42 12" xfId="38679" xr:uid="{D6C265FF-FB0E-40C4-ACAF-AD4BC646F426}"/>
    <cellStyle name="Moneda 42 12 2" xfId="55548" xr:uid="{F0E2BCC1-BEDF-473C-9A9F-880A92ED8CC5}"/>
    <cellStyle name="Moneda 42 13" xfId="38979" xr:uid="{A08DE042-0300-4C0D-9286-7CAC53A3E7A3}"/>
    <cellStyle name="Moneda 42 13 2" xfId="55848" xr:uid="{95831B0A-51C8-4997-80C6-FB6DF423217F}"/>
    <cellStyle name="Moneda 42 14" xfId="45592" xr:uid="{5414A617-8F7B-4B9A-9C18-F6C7DDEFA2D8}"/>
    <cellStyle name="Moneda 42 15" xfId="28723" xr:uid="{8BFC44EE-9EE4-42DA-A808-090C424DA3B2}"/>
    <cellStyle name="Moneda 42 2" xfId="18205" xr:uid="{E5DB83A3-0F14-41A5-AA93-6AA3313DB346}"/>
    <cellStyle name="Moneda 42 2 2" xfId="49222" xr:uid="{740DAFFB-5450-400A-8BF5-B4DC59C89F75}"/>
    <cellStyle name="Moneda 42 2 3" xfId="32353" xr:uid="{25617FDD-A367-4969-8B4B-A8FD2B1F544C}"/>
    <cellStyle name="Moneda 42 3" xfId="18505" xr:uid="{8513B569-EFCB-43DC-B471-34C9E840A863}"/>
    <cellStyle name="Moneda 42 3 2" xfId="49522" xr:uid="{71E32906-9A72-42D3-A3A1-495CBD7D0761}"/>
    <cellStyle name="Moneda 42 3 3" xfId="32653" xr:uid="{BAEF840A-12EC-4F5A-AE15-55FBE26A8743}"/>
    <cellStyle name="Moneda 42 4" xfId="18805" xr:uid="{F2BDE3E9-4B5A-4FFD-AE24-30A86C8F1530}"/>
    <cellStyle name="Moneda 42 4 2" xfId="49822" xr:uid="{7488AD17-A757-4765-AFCF-38E01B0F92B5}"/>
    <cellStyle name="Moneda 42 4 3" xfId="32953" xr:uid="{181C93AF-FBF4-4CEE-801A-71302B67D7F4}"/>
    <cellStyle name="Moneda 42 5" xfId="36557" xr:uid="{B480FDFD-80BE-45D9-A780-169EADBC644B}"/>
    <cellStyle name="Moneda 42 5 2" xfId="53426" xr:uid="{4A35E0CF-BBC1-43C4-81B0-8A1E49BAA4E3}"/>
    <cellStyle name="Moneda 42 6" xfId="36862" xr:uid="{7F0DDEBB-2FA1-4422-8E09-27BB5374741C}"/>
    <cellStyle name="Moneda 42 6 2" xfId="53731" xr:uid="{4216F690-07E3-4D66-8B64-9E1D6A7FC689}"/>
    <cellStyle name="Moneda 42 7" xfId="37172" xr:uid="{96EE9134-5592-453A-8ECB-D43D1F73D906}"/>
    <cellStyle name="Moneda 42 7 2" xfId="54041" xr:uid="{B757AD79-7E36-4859-A647-7553883B496C}"/>
    <cellStyle name="Moneda 42 8" xfId="37475" xr:uid="{8D9E8783-EB50-474F-A7A8-5DD82B389232}"/>
    <cellStyle name="Moneda 42 8 2" xfId="54344" xr:uid="{BA1D4B02-211D-44FD-B2EC-8F5BC8D02E24}"/>
    <cellStyle name="Moneda 42 9" xfId="37775" xr:uid="{13111368-8D1B-4879-8B75-3C78D700CDEB}"/>
    <cellStyle name="Moneda 42 9 2" xfId="54644" xr:uid="{717FA28C-0339-45A1-AE08-D7744C60BA9D}"/>
    <cellStyle name="Moneda 43" xfId="22131" xr:uid="{4774542A-D61D-4CBD-8B55-F345EA2E49E2}"/>
    <cellStyle name="Moneda 47" xfId="22124" xr:uid="{980524EB-D1CD-4F66-A291-DF20A2577B49}"/>
    <cellStyle name="Moneda 47 2" xfId="53141" xr:uid="{050F1E10-99FA-413D-A533-2F39977640C4}"/>
    <cellStyle name="Moneda 47 3" xfId="36272" xr:uid="{16BA9ADC-132F-460D-A60C-4AA49E6611FE}"/>
    <cellStyle name="Moneda 5" xfId="141" xr:uid="{812C5D91-EB8E-4AA8-B920-A50610055842}"/>
    <cellStyle name="Moneda 5 10" xfId="3147" xr:uid="{EA0107A4-112C-4624-9A46-83850A1F057C}"/>
    <cellStyle name="Moneda 5 10 2" xfId="14096" xr:uid="{BD52BEBA-99FE-493E-9FA4-A8E81C8F6D54}"/>
    <cellStyle name="Moneda 5 10 2 2" xfId="45144" xr:uid="{199603CB-5253-4E95-8B9A-02DC4006FE99}"/>
    <cellStyle name="Moneda 5 10 2 3" xfId="28275" xr:uid="{2162C8DE-C39E-4FC1-AA3D-2E7F75D1E279}"/>
    <cellStyle name="Moneda 5 10 3" xfId="17704" xr:uid="{70E88AD4-1825-429E-AD16-E9EA692505A6}"/>
    <cellStyle name="Moneda 5 10 3 2" xfId="48751" xr:uid="{AABDFAAF-E62D-471E-85A3-C5A752CF7064}"/>
    <cellStyle name="Moneda 5 10 3 3" xfId="31882" xr:uid="{6066FAB4-6395-4069-A6DE-E509DDE8FE1C}"/>
    <cellStyle name="Moneda 5 10 4" xfId="21959" xr:uid="{A6DF321E-8FC4-4A9C-96B7-E32B8D6C73EA}"/>
    <cellStyle name="Moneda 5 10 4 2" xfId="52976" xr:uid="{B45E6828-B8F2-4E90-8985-84245E612EE9}"/>
    <cellStyle name="Moneda 5 10 4 3" xfId="36107" xr:uid="{9DC62561-9E75-4F19-AE2B-2F689A851432}"/>
    <cellStyle name="Moneda 5 10 5" xfId="10938" xr:uid="{553874DE-A83B-439C-92EE-A8BBBA027111}"/>
    <cellStyle name="Moneda 5 10 5 2" xfId="41990" xr:uid="{6C27444B-CE03-46AE-B483-8BF372D071D2}"/>
    <cellStyle name="Moneda 5 10 6" xfId="25121" xr:uid="{AC5A3883-D726-4429-A4DE-532020B07338}"/>
    <cellStyle name="Moneda 5 11" xfId="5562" xr:uid="{03CAE97C-DD8A-4FEA-B7DB-847376A826D6}"/>
    <cellStyle name="Moneda 5 11 2" xfId="17815" xr:uid="{89643DCF-9A45-4F63-8027-F63F262D7A7C}"/>
    <cellStyle name="Moneda 5 11 2 2" xfId="48862" xr:uid="{BEACB752-2C02-4320-9B1F-BFE537F84E40}"/>
    <cellStyle name="Moneda 5 11 2 3" xfId="31993" xr:uid="{EFE8377B-2C1A-4F2E-A92F-05F31C10E2F4}"/>
    <cellStyle name="Moneda 5 11 3" xfId="11049" xr:uid="{D0A7256C-8CBD-4FC6-9FEF-FF54A92CE62A}"/>
    <cellStyle name="Moneda 5 12" xfId="11131" xr:uid="{4A9405EF-C248-4B53-9DF5-1F6EEFC90B06}"/>
    <cellStyle name="Moneda 5 12 2" xfId="14739" xr:uid="{4CEEDCDB-4E5A-476B-AB3E-7C0A019A1F78}"/>
    <cellStyle name="Moneda 5 12 2 2" xfId="45786" xr:uid="{FEAEB396-42C6-4074-A18F-7546891131D0}"/>
    <cellStyle name="Moneda 5 12 2 3" xfId="28917" xr:uid="{557069EF-C278-477C-8090-7990D2551101}"/>
    <cellStyle name="Moneda 5 12 3" xfId="18994" xr:uid="{870E68C9-F2F1-42F9-B7E5-A147160A6B69}"/>
    <cellStyle name="Moneda 5 12 3 2" xfId="50011" xr:uid="{B3DAC9D3-5E70-497C-8AF7-74DF045FDA41}"/>
    <cellStyle name="Moneda 5 12 3 3" xfId="33142" xr:uid="{7A0AF088-E7C1-41DE-BD6C-66F55444CB6D}"/>
    <cellStyle name="Moneda 5 12 4" xfId="42179" xr:uid="{3CB00C44-E436-42E4-B4A0-402026F24ABA}"/>
    <cellStyle name="Moneda 5 12 5" xfId="25310" xr:uid="{36CE42E5-E0AE-418B-940A-F9F572926F7E}"/>
    <cellStyle name="Moneda 5 13" xfId="14545" xr:uid="{43BEA12F-7189-4F7D-AFF7-F4BBE9396E06}"/>
    <cellStyle name="Moneda 5 13 2" xfId="45593" xr:uid="{E3EBC57A-8DD8-45A0-BC80-220CA81C59BE}"/>
    <cellStyle name="Moneda 5 13 3" xfId="28724" xr:uid="{F02CF9B8-4372-46FE-B8A5-C0068178C045}"/>
    <cellStyle name="Moneda 5 14" xfId="14657" xr:uid="{D810C547-F0FC-4349-B2D7-2A7F6C73C8F1}"/>
    <cellStyle name="Moneda 5 14 2" xfId="45704" xr:uid="{F0C6BC11-98C6-462B-9E9C-E9A14C4B8E18}"/>
    <cellStyle name="Moneda 5 14 3" xfId="28835" xr:uid="{24972EFE-444E-446C-B4DE-FB2AF8BFBEE3}"/>
    <cellStyle name="Moneda 5 15" xfId="18206" xr:uid="{96F5E64A-2495-4FD7-AB2E-07A425FA7D9B}"/>
    <cellStyle name="Moneda 5 15 2" xfId="49223" xr:uid="{7D23145E-D7C2-4A24-9426-20CDEBCFD87A}"/>
    <cellStyle name="Moneda 5 15 3" xfId="32354" xr:uid="{0BE86DBD-DFCB-42FB-862A-D77C3ED68D47}"/>
    <cellStyle name="Moneda 5 16" xfId="18506" xr:uid="{EC61AD7C-8251-43E5-AF19-CC27011A9058}"/>
    <cellStyle name="Moneda 5 16 2" xfId="49523" xr:uid="{85695AE3-C517-4373-87D6-65D141AF7AE6}"/>
    <cellStyle name="Moneda 5 16 3" xfId="32654" xr:uid="{1587496A-C329-4603-AA60-BDD36F0DA2C7}"/>
    <cellStyle name="Moneda 5 17" xfId="18806" xr:uid="{C2C263C5-8E6C-4A5D-8F17-78BBE47B1DB2}"/>
    <cellStyle name="Moneda 5 17 2" xfId="49823" xr:uid="{27794F39-2C5E-48EB-BE32-DEAE686858A0}"/>
    <cellStyle name="Moneda 5 17 3" xfId="32954" xr:uid="{DE641C05-E540-43C4-B6A7-8FC08C9843E5}"/>
    <cellStyle name="Moneda 5 18" xfId="7973" xr:uid="{666EE393-4C2E-4ECF-B705-8CA3EA0188C7}"/>
    <cellStyle name="Moneda 5 18 2" xfId="53427" xr:uid="{9FAC9719-ABD6-42F8-A048-CE6B86C9FFD1}"/>
    <cellStyle name="Moneda 5 18 3" xfId="36558" xr:uid="{EC1CC0E7-A98D-446A-975A-4B7708CDD0F9}"/>
    <cellStyle name="Moneda 5 19" xfId="36863" xr:uid="{5162B6DB-089E-457D-98C0-236D8F9A0F77}"/>
    <cellStyle name="Moneda 5 19 2" xfId="53732" xr:uid="{A295EC37-ED8E-4D27-B244-C200FC319853}"/>
    <cellStyle name="Moneda 5 2" xfId="263" xr:uid="{9CBD86CD-9842-440C-A56F-90325541C014}"/>
    <cellStyle name="Moneda 5 2 10" xfId="14860" xr:uid="{D66CD9DE-8EA6-46A4-AF94-300CFE304AE1}"/>
    <cellStyle name="Moneda 5 2 10 2" xfId="45907" xr:uid="{4B8B3D25-9754-4C48-8C5F-08360B8A517C}"/>
    <cellStyle name="Moneda 5 2 10 3" xfId="29038" xr:uid="{5F959EF6-ED30-4966-9EC5-D07CA5D4C95B}"/>
    <cellStyle name="Moneda 5 2 11" xfId="18207" xr:uid="{8997F9B8-EB41-4DF4-A79B-810E8978A4C1}"/>
    <cellStyle name="Moneda 5 2 11 2" xfId="49224" xr:uid="{1E1BDE7A-57A5-4086-AD78-1E9FA39C87BE}"/>
    <cellStyle name="Moneda 5 2 11 3" xfId="32355" xr:uid="{577E176B-E996-4681-AD11-5AA48972B0D4}"/>
    <cellStyle name="Moneda 5 2 12" xfId="18507" xr:uid="{96146A86-0294-427B-B330-459A520C15A8}"/>
    <cellStyle name="Moneda 5 2 12 2" xfId="49524" xr:uid="{38E7CBBC-78D9-460B-A914-9CBBD1FF1ADD}"/>
    <cellStyle name="Moneda 5 2 12 3" xfId="32655" xr:uid="{435D3657-8B25-4E18-8876-299EB03C9D25}"/>
    <cellStyle name="Moneda 5 2 13" xfId="18807" xr:uid="{6774F64F-840E-4CAC-8B8A-05C84497EF56}"/>
    <cellStyle name="Moneda 5 2 13 2" xfId="49824" xr:uid="{706F64B2-ADDD-48BE-B5D9-4CC90A103C32}"/>
    <cellStyle name="Moneda 5 2 13 3" xfId="32955" xr:uid="{0613F7B8-5EB1-461F-9393-24F9F08EF105}"/>
    <cellStyle name="Moneda 5 2 14" xfId="19115" xr:uid="{3D1C6E2F-5F9B-4774-9785-E3A89FCC5511}"/>
    <cellStyle name="Moneda 5 2 14 2" xfId="50132" xr:uid="{A37493D8-330C-41CE-8D61-B0AD9D975E0D}"/>
    <cellStyle name="Moneda 5 2 14 3" xfId="33263" xr:uid="{372D8435-5E1B-4041-8E27-C6C383C85D6E}"/>
    <cellStyle name="Moneda 5 2 15" xfId="8094" xr:uid="{A89EA572-45DF-463C-9C6C-0E074AA2581D}"/>
    <cellStyle name="Moneda 5 2 15 2" xfId="53428" xr:uid="{5BA4AADA-07C5-42F6-8869-8C37E212692D}"/>
    <cellStyle name="Moneda 5 2 15 3" xfId="36559" xr:uid="{CDEFAEDE-F705-409A-B4C3-8CDFCB7A36D9}"/>
    <cellStyle name="Moneda 5 2 16" xfId="36864" xr:uid="{5A2C55B8-326A-4056-9B2F-CBDC53CCBCE1}"/>
    <cellStyle name="Moneda 5 2 16 2" xfId="53733" xr:uid="{CEAA5E59-B6DD-4005-B93B-0FA5D5EF21C5}"/>
    <cellStyle name="Moneda 5 2 17" xfId="37174" xr:uid="{14FFD1C4-BA79-4FAF-A7E7-09546BFA0951}"/>
    <cellStyle name="Moneda 5 2 17 2" xfId="54043" xr:uid="{F328A2BA-3C1D-45BC-BD20-117F6E1FF30A}"/>
    <cellStyle name="Moneda 5 2 18" xfId="37477" xr:uid="{D9229EA7-CC3A-49D7-9CFF-47AEE08DCEAE}"/>
    <cellStyle name="Moneda 5 2 18 2" xfId="54346" xr:uid="{642A21FC-897D-4D13-BA0F-52093FCFD9E5}"/>
    <cellStyle name="Moneda 5 2 19" xfId="37777" xr:uid="{FF793897-36D4-439B-A60E-C16D214081B4}"/>
    <cellStyle name="Moneda 5 2 19 2" xfId="54646" xr:uid="{73240312-5E1A-4E0A-96F9-3F218072A1E9}"/>
    <cellStyle name="Moneda 5 2 2" xfId="692" xr:uid="{53529539-A0E1-4713-9095-B1847DEEFE54}"/>
    <cellStyle name="Moneda 5 2 2 2" xfId="2964" xr:uid="{2F0B7129-631A-426B-8393-1E8AD6C0A15B}"/>
    <cellStyle name="Moneda 5 2 2 2 2" xfId="5379" xr:uid="{53D75933-6D73-475A-B9C5-0F041CCC5075}"/>
    <cellStyle name="Moneda 5 2 2 2 2 2" xfId="13362" xr:uid="{6E88722A-9DA5-4323-84D5-A358661991D2}"/>
    <cellStyle name="Moneda 5 2 2 2 2 2 2" xfId="44410" xr:uid="{AD747CC6-2245-4E75-89AA-81941B247AFB}"/>
    <cellStyle name="Moneda 5 2 2 2 2 3" xfId="27541" xr:uid="{734BA9DA-1E5C-4599-861F-37838CDC474D}"/>
    <cellStyle name="Moneda 5 2 2 2 3" xfId="7793" xr:uid="{A612F2F6-90A7-4353-994B-746F59F9C1AD}"/>
    <cellStyle name="Moneda 5 2 2 2 3 2" xfId="16970" xr:uid="{A42DA6E3-E6AA-4A98-82FB-970C34447B40}"/>
    <cellStyle name="Moneda 5 2 2 2 3 2 2" xfId="48017" xr:uid="{486B35A1-D2D0-43D9-9BDF-5BC903859598}"/>
    <cellStyle name="Moneda 5 2 2 2 3 3" xfId="31148" xr:uid="{2AE22B2C-FA2D-4A77-B886-1B1E0CFCC56C}"/>
    <cellStyle name="Moneda 5 2 2 2 4" xfId="21225" xr:uid="{C38BCD45-996A-4A60-9A13-D7726E72D4CA}"/>
    <cellStyle name="Moneda 5 2 2 2 4 2" xfId="52242" xr:uid="{316B9A9B-D2A6-44E0-9CA6-48B39430D88F}"/>
    <cellStyle name="Moneda 5 2 2 2 4 3" xfId="35373" xr:uid="{045BB602-B266-461B-A250-1E4A14B5F0A8}"/>
    <cellStyle name="Moneda 5 2 2 2 5" xfId="10204" xr:uid="{7C4EDE50-EB13-4E3F-ABE9-FC9CB0382815}"/>
    <cellStyle name="Moneda 5 2 2 2 5 2" xfId="41256" xr:uid="{F01679F0-9207-4531-A36A-5B19C9D94B0C}"/>
    <cellStyle name="Moneda 5 2 2 2 6" xfId="24387" xr:uid="{B5CD8711-FB7C-4BE8-AE9C-3E61E659DFA4}"/>
    <cellStyle name="Moneda 5 2 2 3" xfId="1881" xr:uid="{F0FF363F-1418-486E-97E2-76637C164D37}"/>
    <cellStyle name="Moneda 5 2 2 3 2" xfId="4296" xr:uid="{07E5A7EF-A3CB-40FA-B681-5636B47FB437}"/>
    <cellStyle name="Moneda 5 2 2 3 2 2" xfId="12279" xr:uid="{CCE188CA-8869-4E86-9308-EC6F8F9A8B66}"/>
    <cellStyle name="Moneda 5 2 2 3 2 2 2" xfId="43327" xr:uid="{5F04CAE4-7F9E-406F-955C-843DAAAEFC4F}"/>
    <cellStyle name="Moneda 5 2 2 3 2 3" xfId="26458" xr:uid="{E418C4C9-85AD-4AEE-825D-441C23A43ED5}"/>
    <cellStyle name="Moneda 5 2 2 3 3" xfId="6710" xr:uid="{2FA465FF-DEDE-4812-9102-75999AEDED58}"/>
    <cellStyle name="Moneda 5 2 2 3 3 2" xfId="15887" xr:uid="{CB35D367-B823-48C2-BBE7-1B5F32E16847}"/>
    <cellStyle name="Moneda 5 2 2 3 3 2 2" xfId="46934" xr:uid="{4BBC7F8E-8A95-417F-98D7-30D600FAC485}"/>
    <cellStyle name="Moneda 5 2 2 3 3 3" xfId="30065" xr:uid="{CD7E65DE-0ECE-4BAC-A160-BD81AFDA9A41}"/>
    <cellStyle name="Moneda 5 2 2 3 4" xfId="20142" xr:uid="{555744A2-8790-4F64-A294-F07F6B6033C2}"/>
    <cellStyle name="Moneda 5 2 2 3 4 2" xfId="51159" xr:uid="{CF1C7CAE-3DCC-4214-BB39-7C3BE717CACD}"/>
    <cellStyle name="Moneda 5 2 2 3 4 3" xfId="34290" xr:uid="{3AB541DF-D429-48FC-8B28-84FA44BBD082}"/>
    <cellStyle name="Moneda 5 2 2 3 5" xfId="9121" xr:uid="{21A69B1A-B86A-42D3-9C3F-F63C40168F51}"/>
    <cellStyle name="Moneda 5 2 2 3 5 2" xfId="40173" xr:uid="{D200B5D8-93B6-440C-9D6C-5A3B67B5A146}"/>
    <cellStyle name="Moneda 5 2 2 3 6" xfId="23304" xr:uid="{64225B52-F3A4-4CA0-84CE-E05C3B7B5FB8}"/>
    <cellStyle name="Moneda 5 2 2 4" xfId="1281" xr:uid="{EB60E624-E182-4A5D-B359-29A27587F179}"/>
    <cellStyle name="Moneda 5 2 2 4 2" xfId="11680" xr:uid="{2BA288E1-7073-40AD-9EC5-3009F0CA51FB}"/>
    <cellStyle name="Moneda 5 2 2 4 2 2" xfId="42728" xr:uid="{D056FFA4-C57A-4E13-A69E-0A679DD7AF9D}"/>
    <cellStyle name="Moneda 5 2 2 4 3" xfId="25859" xr:uid="{F2D03B08-3306-4D0B-8E5B-5B732F8820A0}"/>
    <cellStyle name="Moneda 5 2 2 5" xfId="3696" xr:uid="{393764EE-6926-4F3D-AA9F-00EF19B1D3F0}"/>
    <cellStyle name="Moneda 5 2 2 5 2" xfId="15288" xr:uid="{51B86DA3-580D-4E18-B70D-6053024BCF6D}"/>
    <cellStyle name="Moneda 5 2 2 5 2 2" xfId="46335" xr:uid="{169EA274-C09C-4843-9471-211C1AB5D061}"/>
    <cellStyle name="Moneda 5 2 2 5 3" xfId="29466" xr:uid="{7862AFAF-EE6A-4F12-914D-B389B62E59BC}"/>
    <cellStyle name="Moneda 5 2 2 6" xfId="6111" xr:uid="{B184780E-BB9E-4F73-9534-E05AE39E78B9}"/>
    <cellStyle name="Moneda 5 2 2 6 2" xfId="19543" xr:uid="{55AD78EB-8739-458B-832C-173C4FA9E289}"/>
    <cellStyle name="Moneda 5 2 2 6 2 2" xfId="50560" xr:uid="{FD560BD4-DFA7-454D-97CF-9A74442624F5}"/>
    <cellStyle name="Moneda 5 2 2 6 3" xfId="33691" xr:uid="{D3BA4B31-6AFD-4C06-8D1C-7F9DD6D48E95}"/>
    <cellStyle name="Moneda 5 2 2 7" xfId="8522" xr:uid="{28630AF7-0DA0-4949-B296-BE1E12E16574}"/>
    <cellStyle name="Moneda 5 2 2 7 2" xfId="39574" xr:uid="{F52A9537-FC04-4D6D-AE73-426C197B2CF7}"/>
    <cellStyle name="Moneda 5 2 2 8" xfId="22705" xr:uid="{FB9E3FCC-3A96-40A3-806E-85A5690B49B8}"/>
    <cellStyle name="Moneda 5 2 20" xfId="38079" xr:uid="{75133528-9AD5-42C1-BB5F-0665C4F0C63B}"/>
    <cellStyle name="Moneda 5 2 20 2" xfId="54948" xr:uid="{30A375E9-4ABC-44E1-AA48-01BCF63D3FF4}"/>
    <cellStyle name="Moneda 5 2 21" xfId="38381" xr:uid="{F1CB2520-9BC8-4B82-996E-A8884FDB4894}"/>
    <cellStyle name="Moneda 5 2 21 2" xfId="55250" xr:uid="{524A5479-B9F5-435B-BCA3-107A8C683784}"/>
    <cellStyle name="Moneda 5 2 22" xfId="38681" xr:uid="{121C39C2-9148-4CDA-9217-C1ECD5863134}"/>
    <cellStyle name="Moneda 5 2 22 2" xfId="55550" xr:uid="{6EFF095B-8E98-4933-BB8B-32C4DCC02777}"/>
    <cellStyle name="Moneda 5 2 23" xfId="38981" xr:uid="{8A0DCA02-F13D-457E-B26B-175A3B8C65FA}"/>
    <cellStyle name="Moneda 5 2 23 2" xfId="55850" xr:uid="{07E71B8D-D35B-4D23-BE62-2BC92B8B3485}"/>
    <cellStyle name="Moneda 5 2 24" xfId="39146" xr:uid="{96DD8D12-86B9-41A1-BFE8-111EE56B6FB6}"/>
    <cellStyle name="Moneda 5 2 25" xfId="22277" xr:uid="{534E4B1B-BD5B-44BA-B6DE-F59F1932FF24}"/>
    <cellStyle name="Moneda 5 2 3" xfId="2183" xr:uid="{F044B53D-E711-4FEE-9418-1FBA78CEFB15}"/>
    <cellStyle name="Moneda 5 2 3 2" xfId="4598" xr:uid="{A15F6E0B-6043-42FA-AA52-D34C1FBC0603}"/>
    <cellStyle name="Moneda 5 2 3 2 2" xfId="12581" xr:uid="{8B429159-93A1-4F06-A307-68382E16985C}"/>
    <cellStyle name="Moneda 5 2 3 2 2 2" xfId="43629" xr:uid="{00D35DDF-B015-4099-913B-002F6E497E06}"/>
    <cellStyle name="Moneda 5 2 3 2 3" xfId="26760" xr:uid="{B2424156-98ED-49B0-8B44-C91A92E0B9D1}"/>
    <cellStyle name="Moneda 5 2 3 3" xfId="7012" xr:uid="{180314A9-6A44-4A2A-AFB5-77A1A2825B4C}"/>
    <cellStyle name="Moneda 5 2 3 3 2" xfId="16189" xr:uid="{DDB54B43-FBDE-42CE-B2A0-BDC722641D23}"/>
    <cellStyle name="Moneda 5 2 3 3 2 2" xfId="47236" xr:uid="{121D0E73-FFA4-462E-9DEE-55556A2E4CB6}"/>
    <cellStyle name="Moneda 5 2 3 3 3" xfId="30367" xr:uid="{9CA65662-9868-46AC-9388-859F94F9BC38}"/>
    <cellStyle name="Moneda 5 2 3 4" xfId="20444" xr:uid="{F4F22A95-C6E6-4406-BE0A-AB2976D8E0CC}"/>
    <cellStyle name="Moneda 5 2 3 4 2" xfId="51461" xr:uid="{649149F8-505F-471E-BFE3-5E4D664E05B6}"/>
    <cellStyle name="Moneda 5 2 3 4 3" xfId="34592" xr:uid="{E7A19D97-37EE-4878-8308-3EDDB0268F64}"/>
    <cellStyle name="Moneda 5 2 3 5" xfId="9423" xr:uid="{E0554EE6-380C-41EA-B80A-586471EF28B1}"/>
    <cellStyle name="Moneda 5 2 3 5 2" xfId="40475" xr:uid="{20C34739-1664-47F2-ADBE-BA745C576EA3}"/>
    <cellStyle name="Moneda 5 2 3 6" xfId="23606" xr:uid="{AF3658E4-AFFA-4F1C-9F69-28268CEB5DD1}"/>
    <cellStyle name="Moneda 5 2 4" xfId="2536" xr:uid="{791D0E21-0F2E-4421-BE88-8F9BD815ED68}"/>
    <cellStyle name="Moneda 5 2 4 2" xfId="4951" xr:uid="{87BF6758-B3C5-442B-AFA8-68993A67263B}"/>
    <cellStyle name="Moneda 5 2 4 2 2" xfId="12934" xr:uid="{9E21B6FB-EC4E-44FA-9CB6-5ED6DC6DAD48}"/>
    <cellStyle name="Moneda 5 2 4 2 2 2" xfId="43982" xr:uid="{BF38C096-C279-4B0D-BC09-D7EED789D930}"/>
    <cellStyle name="Moneda 5 2 4 2 3" xfId="27113" xr:uid="{7DAF7E95-D740-4391-893D-F020E8F8E30D}"/>
    <cellStyle name="Moneda 5 2 4 3" xfId="7365" xr:uid="{C18FFD5C-FB19-4DFB-A259-32D8A93FB881}"/>
    <cellStyle name="Moneda 5 2 4 3 2" xfId="16542" xr:uid="{2262D4D8-4091-46BD-A85A-22620C0D5D89}"/>
    <cellStyle name="Moneda 5 2 4 3 2 2" xfId="47589" xr:uid="{8C5B2DC0-74B9-441D-86D2-8D161124EBBE}"/>
    <cellStyle name="Moneda 5 2 4 3 3" xfId="30720" xr:uid="{E34C3958-A00C-4B19-9CAF-B5A16DF7ED38}"/>
    <cellStyle name="Moneda 5 2 4 4" xfId="20797" xr:uid="{6FFD62F7-E0F1-480D-9FAF-D935EAC95667}"/>
    <cellStyle name="Moneda 5 2 4 4 2" xfId="51814" xr:uid="{48B2AF8D-908D-4DEC-8D2A-40FC33FF2BA1}"/>
    <cellStyle name="Moneda 5 2 4 4 3" xfId="34945" xr:uid="{CC61DC02-375D-4B3D-AE44-275C7AAC44A8}"/>
    <cellStyle name="Moneda 5 2 4 5" xfId="9776" xr:uid="{849EE06A-B345-4A3C-A2B2-B6CF8940AE4F}"/>
    <cellStyle name="Moneda 5 2 4 5 2" xfId="40828" xr:uid="{B5BE7A28-61BC-4914-806A-CE1C3650B225}"/>
    <cellStyle name="Moneda 5 2 4 6" xfId="23959" xr:uid="{6E985F19-421E-44AC-9E78-0E99C76E8969}"/>
    <cellStyle name="Moneda 5 2 5" xfId="1529" xr:uid="{F19BD406-3603-4D8B-B8CF-6D4A173017B4}"/>
    <cellStyle name="Moneda 5 2 5 2" xfId="3944" xr:uid="{3EBDC011-15D5-4EF7-8983-EB029E00630A}"/>
    <cellStyle name="Moneda 5 2 5 2 2" xfId="11927" xr:uid="{364405E8-8633-4221-8207-033233BA5ACD}"/>
    <cellStyle name="Moneda 5 2 5 2 2 2" xfId="42975" xr:uid="{2E6CBAFF-E161-4C6F-BFFF-9AF6189E774F}"/>
    <cellStyle name="Moneda 5 2 5 2 3" xfId="26106" xr:uid="{DC466329-1858-43B7-B9CD-72D3E9D72F64}"/>
    <cellStyle name="Moneda 5 2 5 3" xfId="6358" xr:uid="{DDBF2BC1-E191-42F8-90CB-7EB462ABDBFD}"/>
    <cellStyle name="Moneda 5 2 5 3 2" xfId="15535" xr:uid="{26E632F0-694C-44A7-A61B-DC111E8F4AD5}"/>
    <cellStyle name="Moneda 5 2 5 3 2 2" xfId="46582" xr:uid="{7E64C2E3-52A5-49B9-A2FD-02F81BFC4E06}"/>
    <cellStyle name="Moneda 5 2 5 3 3" xfId="29713" xr:uid="{87FBE44B-5727-423A-8E6C-429E95A2C37F}"/>
    <cellStyle name="Moneda 5 2 5 4" xfId="19790" xr:uid="{48729F2E-0448-4464-AE58-085C9B882003}"/>
    <cellStyle name="Moneda 5 2 5 4 2" xfId="50807" xr:uid="{91661A1A-EF2D-44D7-844E-40836282AEB8}"/>
    <cellStyle name="Moneda 5 2 5 4 3" xfId="33938" xr:uid="{70E437EB-8058-4043-8991-D63237F4FE14}"/>
    <cellStyle name="Moneda 5 2 5 5" xfId="8769" xr:uid="{C6C5DCB0-FB58-4402-AB4A-8EC88FC83315}"/>
    <cellStyle name="Moneda 5 2 5 5 2" xfId="39821" xr:uid="{CDF89D84-F291-485E-8EAC-B77B5410D84B}"/>
    <cellStyle name="Moneda 5 2 5 6" xfId="22952" xr:uid="{586B04FA-70EE-4BA9-928E-05662DEA4230}"/>
    <cellStyle name="Moneda 5 2 6" xfId="853" xr:uid="{CC79610F-8DAD-4D79-B9DE-F88EEB87BD76}"/>
    <cellStyle name="Moneda 5 2 6 2" xfId="13800" xr:uid="{0E40629B-9F0F-4DD6-867C-011B928BBB7B}"/>
    <cellStyle name="Moneda 5 2 6 2 2" xfId="44848" xr:uid="{1D657C6A-5A14-4886-BC1C-4842FA8DF490}"/>
    <cellStyle name="Moneda 5 2 6 2 3" xfId="27979" xr:uid="{D3D79830-5A62-437C-8776-7C368B557E5E}"/>
    <cellStyle name="Moneda 5 2 6 3" xfId="17408" xr:uid="{864420D5-518D-4AAF-9644-7C97892F1135}"/>
    <cellStyle name="Moneda 5 2 6 3 2" xfId="48455" xr:uid="{839576FD-DC16-4F41-95E7-0FDBB095087A}"/>
    <cellStyle name="Moneda 5 2 6 3 3" xfId="31586" xr:uid="{2D8757BD-A5A0-4F91-A6CF-A5B359F78696}"/>
    <cellStyle name="Moneda 5 2 6 4" xfId="21663" xr:uid="{808FF3C8-4498-41CD-A060-A5FD244C270E}"/>
    <cellStyle name="Moneda 5 2 6 4 2" xfId="52680" xr:uid="{0A08F861-1980-48DC-A107-FD542AC1493F}"/>
    <cellStyle name="Moneda 5 2 6 4 3" xfId="35811" xr:uid="{F303BF0F-F9FC-4279-914D-0EFC2DE09AEA}"/>
    <cellStyle name="Moneda 5 2 6 5" xfId="10642" xr:uid="{F2249CD6-0315-4F20-8B4D-C942A287F335}"/>
    <cellStyle name="Moneda 5 2 6 5 2" xfId="41694" xr:uid="{FD643BB9-DD53-449B-A656-F8EDA72B0E64}"/>
    <cellStyle name="Moneda 5 2 6 6" xfId="24825" xr:uid="{F8C52690-771C-4CCD-9EE9-6F0331FDE588}"/>
    <cellStyle name="Moneda 5 2 7" xfId="3268" xr:uid="{D8BEC438-B3B5-4928-841C-57C5C6E66DB2}"/>
    <cellStyle name="Moneda 5 2 7 2" xfId="14097" xr:uid="{B7BEA5AC-833C-46FE-966E-2059203D3526}"/>
    <cellStyle name="Moneda 5 2 7 2 2" xfId="45145" xr:uid="{1B8EECE5-F0DE-4C14-8150-90D1E04CB79D}"/>
    <cellStyle name="Moneda 5 2 7 2 3" xfId="28276" xr:uid="{C07B3F96-E2DC-414A-AB6C-2A68137FE7E0}"/>
    <cellStyle name="Moneda 5 2 7 3" xfId="17705" xr:uid="{BAE89AF2-255C-4419-9331-30473F1E9DFB}"/>
    <cellStyle name="Moneda 5 2 7 3 2" xfId="48752" xr:uid="{774DC912-AF3C-4D6E-95D9-F0712C60B815}"/>
    <cellStyle name="Moneda 5 2 7 3 3" xfId="31883" xr:uid="{38DC1F94-FFDA-4A3C-B69B-D02EAA40BB2E}"/>
    <cellStyle name="Moneda 5 2 7 4" xfId="21960" xr:uid="{2B2CE204-33C6-4082-A856-6224640D7B1E}"/>
    <cellStyle name="Moneda 5 2 7 4 2" xfId="52977" xr:uid="{DFF6CAF1-7F5E-46EE-A23A-DEC3AC0EB218}"/>
    <cellStyle name="Moneda 5 2 7 4 3" xfId="36108" xr:uid="{0CAD6184-3061-4A69-A0B4-A232BC664E62}"/>
    <cellStyle name="Moneda 5 2 7 5" xfId="10939" xr:uid="{C0875DC1-E1E5-4E60-8FE9-6A13B39D29D6}"/>
    <cellStyle name="Moneda 5 2 7 5 2" xfId="41991" xr:uid="{BAC86C12-875C-44CC-AA21-976B8E32916B}"/>
    <cellStyle name="Moneda 5 2 7 6" xfId="25122" xr:uid="{567877A6-8C17-4ECB-853E-BBCF030A45D3}"/>
    <cellStyle name="Moneda 5 2 8" xfId="5683" xr:uid="{C1FFB970-D81E-4634-889D-E374FB875082}"/>
    <cellStyle name="Moneda 5 2 8 2" xfId="17886" xr:uid="{B031CF0D-37CA-4627-9EBE-1D0F35DDA9CC}"/>
    <cellStyle name="Moneda 5 2 8 2 2" xfId="48929" xr:uid="{CDF16959-C4D3-48B7-8848-C581FE7CC2D4}"/>
    <cellStyle name="Moneda 5 2 8 2 3" xfId="32060" xr:uid="{2531B053-5574-460F-BE54-A6CA1E2A98AA}"/>
    <cellStyle name="Moneda 5 2 8 3" xfId="11252" xr:uid="{17E7B69D-515B-49C3-98F0-1A3EF829F857}"/>
    <cellStyle name="Moneda 5 2 8 3 2" xfId="42300" xr:uid="{4FB91E58-E217-46DC-AB7D-00891EB88EE8}"/>
    <cellStyle name="Moneda 5 2 8 4" xfId="25431" xr:uid="{3D234DBB-70DC-4B20-BB73-A3D7CDEC7CE5}"/>
    <cellStyle name="Moneda 5 2 9" xfId="14546" xr:uid="{D0926F8E-E3E7-4CB4-A748-AFB74088887C}"/>
    <cellStyle name="Moneda 5 2 9 2" xfId="45594" xr:uid="{3AE84594-061D-49E1-AA96-F264175FF90A}"/>
    <cellStyle name="Moneda 5 2 9 3" xfId="28725" xr:uid="{00C5C5C4-4DA6-486F-9089-E315C5538F86}"/>
    <cellStyle name="Moneda 5 20" xfId="37173" xr:uid="{41812B40-ED02-423F-A71C-8E8A3CC1C7FA}"/>
    <cellStyle name="Moneda 5 20 2" xfId="54042" xr:uid="{654E1998-5226-4E06-8F1D-2651379B8BDF}"/>
    <cellStyle name="Moneda 5 21" xfId="37476" xr:uid="{7C3B788E-A6DA-4DE0-8006-2A5E21D1C16D}"/>
    <cellStyle name="Moneda 5 21 2" xfId="54345" xr:uid="{F237960F-52F4-4EAB-9E97-27C3ACAC686E}"/>
    <cellStyle name="Moneda 5 22" xfId="37776" xr:uid="{4B1FDB96-139A-4EF8-8332-EC029DA4EC6B}"/>
    <cellStyle name="Moneda 5 22 2" xfId="54645" xr:uid="{FBCE6809-C311-496B-8309-BDEBAE010581}"/>
    <cellStyle name="Moneda 5 23" xfId="38078" xr:uid="{AB0114E5-F777-4792-A161-FE34336FA419}"/>
    <cellStyle name="Moneda 5 23 2" xfId="54947" xr:uid="{BA963A38-E569-4E9B-8730-0DC94EF78831}"/>
    <cellStyle name="Moneda 5 24" xfId="38380" xr:uid="{B285892F-8007-4ECE-8FE0-91EE30665709}"/>
    <cellStyle name="Moneda 5 24 2" xfId="55249" xr:uid="{19BE64CC-BA56-4324-A58E-DF3969899A35}"/>
    <cellStyle name="Moneda 5 25" xfId="38680" xr:uid="{9293AD41-D0A6-473D-9FD3-C39F353371A0}"/>
    <cellStyle name="Moneda 5 25 2" xfId="55549" xr:uid="{83E81BFB-708F-43CA-8A86-C04BA2055DC0}"/>
    <cellStyle name="Moneda 5 26" xfId="38980" xr:uid="{7039D2CA-8A04-4CAF-A580-D300B8F51A8F}"/>
    <cellStyle name="Moneda 5 26 2" xfId="55849" xr:uid="{4389C45E-0F29-45AE-9D2F-EC9074FA1840}"/>
    <cellStyle name="Moneda 5 27" xfId="39025" xr:uid="{2700B72A-ABC2-44B7-B7C9-B00C5F171EFF}"/>
    <cellStyle name="Moneda 5 28" xfId="22156" xr:uid="{F5323E61-64C4-484B-9365-135E9494AD61}"/>
    <cellStyle name="Moneda 5 3" xfId="317" xr:uid="{C4C207B6-DB64-463E-AD5E-27FDEFD88026}"/>
    <cellStyle name="Moneda 5 3 10" xfId="14914" xr:uid="{339850D2-74CC-4795-A6E8-A8A86DB687AC}"/>
    <cellStyle name="Moneda 5 3 10 2" xfId="45961" xr:uid="{703205B0-9C52-4365-A021-62C8D100BE4D}"/>
    <cellStyle name="Moneda 5 3 10 3" xfId="29092" xr:uid="{79E991B6-AFC7-43AA-91F2-659E8A127841}"/>
    <cellStyle name="Moneda 5 3 11" xfId="18208" xr:uid="{DF4ED800-9E4D-4239-A37B-0D7598970DAB}"/>
    <cellStyle name="Moneda 5 3 11 2" xfId="49225" xr:uid="{FF20A93F-9892-4AC0-AF8F-CEF16058CF07}"/>
    <cellStyle name="Moneda 5 3 11 3" xfId="32356" xr:uid="{3F645880-80DF-4AE5-B51D-D38D61358CA5}"/>
    <cellStyle name="Moneda 5 3 12" xfId="18508" xr:uid="{EEA17743-D9E5-4B46-AB00-884CBCE40EB4}"/>
    <cellStyle name="Moneda 5 3 12 2" xfId="49525" xr:uid="{0338FCAF-5679-4443-A4D5-E19EB4C3CEE5}"/>
    <cellStyle name="Moneda 5 3 12 3" xfId="32656" xr:uid="{9F141A3D-B990-4121-B0B4-AE61215DE359}"/>
    <cellStyle name="Moneda 5 3 13" xfId="18808" xr:uid="{B8F5FEE0-1896-41BB-BF6B-9C8B91089152}"/>
    <cellStyle name="Moneda 5 3 13 2" xfId="49825" xr:uid="{EEAB5786-AA46-4DFE-9007-DAE81F102960}"/>
    <cellStyle name="Moneda 5 3 13 3" xfId="32956" xr:uid="{3A4B5E7C-7E85-4BAC-9E32-889A688F4372}"/>
    <cellStyle name="Moneda 5 3 14" xfId="19169" xr:uid="{5D7B32F5-A139-4514-BD38-23F847A6B435}"/>
    <cellStyle name="Moneda 5 3 14 2" xfId="50186" xr:uid="{E27BD08F-1D27-424E-A4A4-B585897F2629}"/>
    <cellStyle name="Moneda 5 3 14 3" xfId="33317" xr:uid="{008E0A32-4A12-4CB0-9FEE-63F223612F21}"/>
    <cellStyle name="Moneda 5 3 15" xfId="8148" xr:uid="{A59927B1-EFDC-49FC-A483-1F036E106687}"/>
    <cellStyle name="Moneda 5 3 15 2" xfId="53429" xr:uid="{8AA4981B-7300-473B-8136-83300E146577}"/>
    <cellStyle name="Moneda 5 3 15 3" xfId="36560" xr:uid="{93B56455-E639-40B2-B69C-BFCF6D40604E}"/>
    <cellStyle name="Moneda 5 3 16" xfId="36865" xr:uid="{7298DF73-5D06-4FAB-9A8F-847C789BE6A8}"/>
    <cellStyle name="Moneda 5 3 16 2" xfId="53734" xr:uid="{3C8D1485-B7BE-42E4-9170-650763E93783}"/>
    <cellStyle name="Moneda 5 3 17" xfId="37175" xr:uid="{DADC3B44-E63A-41DD-87BC-40BCD4FC1CDA}"/>
    <cellStyle name="Moneda 5 3 17 2" xfId="54044" xr:uid="{030122BA-B02B-43AC-BA6C-A5F2EC3E7893}"/>
    <cellStyle name="Moneda 5 3 18" xfId="37478" xr:uid="{92EAF57F-B26B-4DBD-B36C-25607EB951B1}"/>
    <cellStyle name="Moneda 5 3 18 2" xfId="54347" xr:uid="{166DCE3A-8B09-4499-9AFA-7D4B95AFD1CC}"/>
    <cellStyle name="Moneda 5 3 19" xfId="37778" xr:uid="{52EBF7CB-CD88-4D3B-A1EA-C5DA5AA4BC27}"/>
    <cellStyle name="Moneda 5 3 19 2" xfId="54647" xr:uid="{41A70B4D-B051-47BA-BAE1-1D682C1464B0}"/>
    <cellStyle name="Moneda 5 3 2" xfId="693" xr:uid="{9FC27701-B202-4D92-BB37-76988197CED7}"/>
    <cellStyle name="Moneda 5 3 2 2" xfId="2965" xr:uid="{B10CBE39-2868-4945-804B-1281EAC99DB4}"/>
    <cellStyle name="Moneda 5 3 2 2 2" xfId="5380" xr:uid="{D8BFC599-081C-4F0A-A121-A09023FA0C37}"/>
    <cellStyle name="Moneda 5 3 2 2 2 2" xfId="13363" xr:uid="{53E509B4-7D00-4A40-B46C-0C80451A9C7B}"/>
    <cellStyle name="Moneda 5 3 2 2 2 2 2" xfId="44411" xr:uid="{BE7E3F75-AA9A-48EB-9773-5ABE3487CCDB}"/>
    <cellStyle name="Moneda 5 3 2 2 2 3" xfId="27542" xr:uid="{74F5CB0F-3607-4585-8A68-FE98AA9ACD61}"/>
    <cellStyle name="Moneda 5 3 2 2 3" xfId="7794" xr:uid="{49C06987-7223-4CA3-A4EF-6D2F281A750F}"/>
    <cellStyle name="Moneda 5 3 2 2 3 2" xfId="16971" xr:uid="{12D3D6D8-DABB-467B-938E-BF9FFC32397D}"/>
    <cellStyle name="Moneda 5 3 2 2 3 2 2" xfId="48018" xr:uid="{D5064CB6-EA4B-4CCD-BB6D-D35F9DA548B8}"/>
    <cellStyle name="Moneda 5 3 2 2 3 3" xfId="31149" xr:uid="{6C9574E5-AFA4-43C5-8CBB-4349657A51CB}"/>
    <cellStyle name="Moneda 5 3 2 2 4" xfId="21226" xr:uid="{8FEF6AE8-3D74-4037-9BBF-B13FAF322252}"/>
    <cellStyle name="Moneda 5 3 2 2 4 2" xfId="52243" xr:uid="{2E9ED5EF-362D-4F8D-B1DB-EA3D745A33E2}"/>
    <cellStyle name="Moneda 5 3 2 2 4 3" xfId="35374" xr:uid="{740E1549-8336-4C1A-91DD-8F97D2C3FAF2}"/>
    <cellStyle name="Moneda 5 3 2 2 5" xfId="10205" xr:uid="{94F09F48-A737-49D5-9311-D6E1BBA656E8}"/>
    <cellStyle name="Moneda 5 3 2 2 5 2" xfId="41257" xr:uid="{3550500C-AF43-45FD-BEBB-CF043DEC5377}"/>
    <cellStyle name="Moneda 5 3 2 2 6" xfId="24388" xr:uid="{BBD9BC1F-8BFC-4578-A4BC-171B1FE489DB}"/>
    <cellStyle name="Moneda 5 3 2 3" xfId="1935" xr:uid="{F4C94FB5-2BC4-4EEA-9CFB-152BB62C4476}"/>
    <cellStyle name="Moneda 5 3 2 3 2" xfId="4350" xr:uid="{5457459F-8AC0-46C5-BF49-A83124946D87}"/>
    <cellStyle name="Moneda 5 3 2 3 2 2" xfId="12333" xr:uid="{5FF03D10-E803-4FAC-87FF-46C0E51E4A0B}"/>
    <cellStyle name="Moneda 5 3 2 3 2 2 2" xfId="43381" xr:uid="{95ED934D-6A4E-420D-8BF1-A04495E0BEB1}"/>
    <cellStyle name="Moneda 5 3 2 3 2 3" xfId="26512" xr:uid="{BCEC999A-2E4D-4CFF-87A7-E23F42250F47}"/>
    <cellStyle name="Moneda 5 3 2 3 3" xfId="6764" xr:uid="{245E7D7D-2B1F-49BF-BB29-4B17E115FDBF}"/>
    <cellStyle name="Moneda 5 3 2 3 3 2" xfId="15941" xr:uid="{F6EC8485-FC0A-4B6F-8D7C-7414EA5A678E}"/>
    <cellStyle name="Moneda 5 3 2 3 3 2 2" xfId="46988" xr:uid="{DA295640-F746-4B29-9BCD-AE444A4A4470}"/>
    <cellStyle name="Moneda 5 3 2 3 3 3" xfId="30119" xr:uid="{165F2109-8A2E-4B3E-88CE-9874E5A3623D}"/>
    <cellStyle name="Moneda 5 3 2 3 4" xfId="20196" xr:uid="{36F55AB5-AC1C-4EBB-9C18-3634DBDD84D6}"/>
    <cellStyle name="Moneda 5 3 2 3 4 2" xfId="51213" xr:uid="{139CEB95-253E-4B62-9713-56B600A75CF2}"/>
    <cellStyle name="Moneda 5 3 2 3 4 3" xfId="34344" xr:uid="{73046BDC-6D8B-4BC8-83D3-FA35489F7EFA}"/>
    <cellStyle name="Moneda 5 3 2 3 5" xfId="9175" xr:uid="{3B2C53C5-1DBF-4FF9-BA39-805022D06E7F}"/>
    <cellStyle name="Moneda 5 3 2 3 5 2" xfId="40227" xr:uid="{A6E9C9F2-F504-4170-AA2F-F6D037AFE87A}"/>
    <cellStyle name="Moneda 5 3 2 3 6" xfId="23358" xr:uid="{ADEC8302-A264-4A90-AF11-852607CE87B2}"/>
    <cellStyle name="Moneda 5 3 2 4" xfId="1282" xr:uid="{72CC179D-2DCC-41CC-BEEC-0B4FF5C8A5F6}"/>
    <cellStyle name="Moneda 5 3 2 4 2" xfId="11681" xr:uid="{43983306-4B11-4E5B-B663-2B1AC1BC8467}"/>
    <cellStyle name="Moneda 5 3 2 4 2 2" xfId="42729" xr:uid="{F57C1B96-7F5C-42D4-80F5-AC78F3E532B3}"/>
    <cellStyle name="Moneda 5 3 2 4 3" xfId="25860" xr:uid="{4ACCA618-4619-4B01-B2A7-A5B22DEFF29C}"/>
    <cellStyle name="Moneda 5 3 2 5" xfId="3697" xr:uid="{8BD0AE33-0853-4496-B2C2-E5F42C46070B}"/>
    <cellStyle name="Moneda 5 3 2 5 2" xfId="15289" xr:uid="{0063F762-D42B-460F-989D-DADB8A86ECE7}"/>
    <cellStyle name="Moneda 5 3 2 5 2 2" xfId="46336" xr:uid="{349FB44A-0BC6-43FE-B4DB-6F5662416BB6}"/>
    <cellStyle name="Moneda 5 3 2 5 3" xfId="29467" xr:uid="{634DFA5B-AE95-4CCF-BA4D-F05A939419FB}"/>
    <cellStyle name="Moneda 5 3 2 6" xfId="6112" xr:uid="{4A7AA214-AAB4-44F3-8A4C-1019AF1094F4}"/>
    <cellStyle name="Moneda 5 3 2 6 2" xfId="19544" xr:uid="{39F99081-5C63-41DF-A71F-41F9F135D174}"/>
    <cellStyle name="Moneda 5 3 2 6 2 2" xfId="50561" xr:uid="{4D4872BF-27A6-4D1F-8601-0007C435E47D}"/>
    <cellStyle name="Moneda 5 3 2 6 3" xfId="33692" xr:uid="{CD82B49F-6B1E-4A00-ACD0-D532165F241F}"/>
    <cellStyle name="Moneda 5 3 2 7" xfId="8523" xr:uid="{3B9CCBEE-2E64-4FB2-93F9-07F7C3A5C5F4}"/>
    <cellStyle name="Moneda 5 3 2 7 2" xfId="39575" xr:uid="{EE5DDDBB-F649-484B-8E67-0D8B12D28954}"/>
    <cellStyle name="Moneda 5 3 2 8" xfId="22706" xr:uid="{A60D2CBC-8ACE-4F3A-8BDB-38D7853D8395}"/>
    <cellStyle name="Moneda 5 3 20" xfId="38080" xr:uid="{DD04C6C4-F24D-4223-9B28-B9FC1D44C896}"/>
    <cellStyle name="Moneda 5 3 20 2" xfId="54949" xr:uid="{C74EACED-D259-4B3B-A6F4-7AEF5415C659}"/>
    <cellStyle name="Moneda 5 3 21" xfId="38382" xr:uid="{5A9B499C-8ED2-488F-A50F-E3C4727358D3}"/>
    <cellStyle name="Moneda 5 3 21 2" xfId="55251" xr:uid="{09DB3621-ED1A-4892-B1F9-C80C2D14C5F9}"/>
    <cellStyle name="Moneda 5 3 22" xfId="38682" xr:uid="{F298805C-34BF-4FD3-AC46-31AB704E7BE9}"/>
    <cellStyle name="Moneda 5 3 22 2" xfId="55551" xr:uid="{DC43BDF2-9FF7-4381-910C-4DD107AE762F}"/>
    <cellStyle name="Moneda 5 3 23" xfId="38982" xr:uid="{9C1F2E32-8EE4-4417-A544-BD1E1105E2C1}"/>
    <cellStyle name="Moneda 5 3 23 2" xfId="55851" xr:uid="{F5C43F12-D432-44D3-A268-FD3798C29ED6}"/>
    <cellStyle name="Moneda 5 3 24" xfId="39200" xr:uid="{AC6A05C9-5C40-4CB7-8B02-0391FF64ABE0}"/>
    <cellStyle name="Moneda 5 3 25" xfId="22331" xr:uid="{55118687-53C2-47B2-B725-1F7A15DC72E6}"/>
    <cellStyle name="Moneda 5 3 3" xfId="2237" xr:uid="{1684F2E8-6929-477E-AEF0-87D26685AE21}"/>
    <cellStyle name="Moneda 5 3 3 2" xfId="4652" xr:uid="{CA95043E-532C-4102-818E-2CF7906B73C9}"/>
    <cellStyle name="Moneda 5 3 3 2 2" xfId="12635" xr:uid="{736490A6-854C-4167-85E6-9045A39B57B2}"/>
    <cellStyle name="Moneda 5 3 3 2 2 2" xfId="43683" xr:uid="{E5C4235F-3879-45C3-BE2E-5D67F0AA53A9}"/>
    <cellStyle name="Moneda 5 3 3 2 3" xfId="26814" xr:uid="{37621C61-910D-4191-A0EB-B658BFFE63FF}"/>
    <cellStyle name="Moneda 5 3 3 3" xfId="7066" xr:uid="{65B61A6A-7763-4B1B-BA5D-2C760CB27211}"/>
    <cellStyle name="Moneda 5 3 3 3 2" xfId="16243" xr:uid="{5A52148B-C18B-4204-B0CD-80AD732F159D}"/>
    <cellStyle name="Moneda 5 3 3 3 2 2" xfId="47290" xr:uid="{B0CD6671-3D9D-4034-8F31-85D5A40CAB1D}"/>
    <cellStyle name="Moneda 5 3 3 3 3" xfId="30421" xr:uid="{04155C97-C1A9-48C6-B27D-C3CC48CA9CC6}"/>
    <cellStyle name="Moneda 5 3 3 4" xfId="20498" xr:uid="{CDF6A827-B7CD-49E8-8A52-644853030A4F}"/>
    <cellStyle name="Moneda 5 3 3 4 2" xfId="51515" xr:uid="{720FE71C-4125-4CE4-8053-0FA4FC2D9C70}"/>
    <cellStyle name="Moneda 5 3 3 4 3" xfId="34646" xr:uid="{12725242-48B1-407D-9DE2-CFC9A77C92CB}"/>
    <cellStyle name="Moneda 5 3 3 5" xfId="9477" xr:uid="{AEC78114-F0F7-4304-B4FD-EEC85AF7DCA8}"/>
    <cellStyle name="Moneda 5 3 3 5 2" xfId="40529" xr:uid="{A0BDBE0F-4502-49B8-8DB7-EE5972CCD8C4}"/>
    <cellStyle name="Moneda 5 3 3 6" xfId="23660" xr:uid="{02619D8C-58D4-4849-AC89-1952059FD1DC}"/>
    <cellStyle name="Moneda 5 3 4" xfId="2590" xr:uid="{C5054816-1464-4DCC-9A2D-BEFA177A24ED}"/>
    <cellStyle name="Moneda 5 3 4 2" xfId="5005" xr:uid="{8DB4A75A-8311-4967-B572-400A4A4DD823}"/>
    <cellStyle name="Moneda 5 3 4 2 2" xfId="12988" xr:uid="{BB246546-7185-4EC9-8473-95AE7AC9A537}"/>
    <cellStyle name="Moneda 5 3 4 2 2 2" xfId="44036" xr:uid="{398D51C9-61B5-4F84-9431-CC494B3B6C6B}"/>
    <cellStyle name="Moneda 5 3 4 2 3" xfId="27167" xr:uid="{214D536B-310A-4B15-83D2-D3915C578A50}"/>
    <cellStyle name="Moneda 5 3 4 3" xfId="7419" xr:uid="{0CE68442-B4B5-4BAF-9FCA-36657E93C871}"/>
    <cellStyle name="Moneda 5 3 4 3 2" xfId="16596" xr:uid="{4690EDA3-66EB-40C4-91A6-D15CA10CB401}"/>
    <cellStyle name="Moneda 5 3 4 3 2 2" xfId="47643" xr:uid="{CA55482C-0E68-40C2-BE56-845E2FBCBAF5}"/>
    <cellStyle name="Moneda 5 3 4 3 3" xfId="30774" xr:uid="{D40AC96A-9175-4693-804A-D956151B5659}"/>
    <cellStyle name="Moneda 5 3 4 4" xfId="20851" xr:uid="{421FA822-3F22-4ADD-ACBA-EED5EDE0B44D}"/>
    <cellStyle name="Moneda 5 3 4 4 2" xfId="51868" xr:uid="{FE75231B-3200-4BCE-B89D-8C1E63E9C5E4}"/>
    <cellStyle name="Moneda 5 3 4 4 3" xfId="34999" xr:uid="{4EE226C1-80CA-425A-AC12-5C9E63E9AF00}"/>
    <cellStyle name="Moneda 5 3 4 5" xfId="9830" xr:uid="{6F7DB90D-3224-4ED1-8F1B-112178382C91}"/>
    <cellStyle name="Moneda 5 3 4 5 2" xfId="40882" xr:uid="{32220DFF-E41A-4C41-9E68-042A3A3E9C99}"/>
    <cellStyle name="Moneda 5 3 4 6" xfId="24013" xr:uid="{2C910BF9-2AE1-403B-9688-1167EC2CFD93}"/>
    <cellStyle name="Moneda 5 3 5" xfId="1583" xr:uid="{32AD5267-0551-4F51-87D4-551F0B201687}"/>
    <cellStyle name="Moneda 5 3 5 2" xfId="3998" xr:uid="{B91BCBE5-AF72-4865-97CC-4D03C1B752A9}"/>
    <cellStyle name="Moneda 5 3 5 2 2" xfId="11981" xr:uid="{FDA8FD96-81AD-43AB-9B07-2C009E0D6BFC}"/>
    <cellStyle name="Moneda 5 3 5 2 2 2" xfId="43029" xr:uid="{AA09BE4B-06E4-40D0-A496-E9676FC8839C}"/>
    <cellStyle name="Moneda 5 3 5 2 3" xfId="26160" xr:uid="{7A6588DC-72D6-41F6-BF2D-8A55ED197CD3}"/>
    <cellStyle name="Moneda 5 3 5 3" xfId="6412" xr:uid="{68C7EF27-8C7D-43EA-A557-3913BFCA7B2F}"/>
    <cellStyle name="Moneda 5 3 5 3 2" xfId="15589" xr:uid="{8D99106B-70B6-4EE6-AFAE-03BEDB9A292B}"/>
    <cellStyle name="Moneda 5 3 5 3 2 2" xfId="46636" xr:uid="{03FA7025-0FFF-42A3-B828-D12D37C82953}"/>
    <cellStyle name="Moneda 5 3 5 3 3" xfId="29767" xr:uid="{5FE34BF9-85CE-4917-8AB9-1CB922C4A028}"/>
    <cellStyle name="Moneda 5 3 5 4" xfId="19844" xr:uid="{80BE7EEE-281E-4824-9481-D6D74FD6768C}"/>
    <cellStyle name="Moneda 5 3 5 4 2" xfId="50861" xr:uid="{CE27528C-4F07-4F4E-91AD-7C7EFCC32D2B}"/>
    <cellStyle name="Moneda 5 3 5 4 3" xfId="33992" xr:uid="{87AF2766-821A-49CD-924D-FEF8958E81DE}"/>
    <cellStyle name="Moneda 5 3 5 5" xfId="8823" xr:uid="{E8D007AD-3974-46F6-BAF5-83EF4A0CF6D8}"/>
    <cellStyle name="Moneda 5 3 5 5 2" xfId="39875" xr:uid="{F57B312E-7DD7-46BC-8E7B-61C04AFDAD44}"/>
    <cellStyle name="Moneda 5 3 5 6" xfId="23006" xr:uid="{28FC9CC7-D84D-4287-8D8C-264C1B50231C}"/>
    <cellStyle name="Moneda 5 3 6" xfId="907" xr:uid="{81BA2FF6-32E0-425D-A319-5BF27380D7FE}"/>
    <cellStyle name="Moneda 5 3 6 2" xfId="13801" xr:uid="{69CF23B2-910B-4D1E-9AC4-3A2039643F97}"/>
    <cellStyle name="Moneda 5 3 6 2 2" xfId="44849" xr:uid="{AA5234F2-CEF8-4C4F-A051-7DA40EF3816E}"/>
    <cellStyle name="Moneda 5 3 6 2 3" xfId="27980" xr:uid="{CCA49882-DF92-4DF8-9A3A-1B9F809FAC30}"/>
    <cellStyle name="Moneda 5 3 6 3" xfId="17409" xr:uid="{BAF5C054-E5BF-4E52-BA70-1816C30BFA73}"/>
    <cellStyle name="Moneda 5 3 6 3 2" xfId="48456" xr:uid="{51E94790-B57A-4806-B54A-5E922B658AC0}"/>
    <cellStyle name="Moneda 5 3 6 3 3" xfId="31587" xr:uid="{2CDB2708-0C23-43A2-8214-8595EAA5CAFF}"/>
    <cellStyle name="Moneda 5 3 6 4" xfId="21664" xr:uid="{391A58FA-FC88-4C39-A111-502C83F9F888}"/>
    <cellStyle name="Moneda 5 3 6 4 2" xfId="52681" xr:uid="{35517E51-A035-4C71-AB49-7196ADFE32DD}"/>
    <cellStyle name="Moneda 5 3 6 4 3" xfId="35812" xr:uid="{756777C0-CE89-48FB-94A2-84C75B895CF9}"/>
    <cellStyle name="Moneda 5 3 6 5" xfId="10643" xr:uid="{9525D6B0-C777-4F3D-B437-B5B210A8D295}"/>
    <cellStyle name="Moneda 5 3 6 5 2" xfId="41695" xr:uid="{844BB847-6024-4610-AF32-AE6B31E7BFC5}"/>
    <cellStyle name="Moneda 5 3 6 6" xfId="24826" xr:uid="{B375A8DA-A478-4134-BF76-B89F4F584C7D}"/>
    <cellStyle name="Moneda 5 3 7" xfId="3322" xr:uid="{38C0591B-52D6-449E-B14C-CD38980DE992}"/>
    <cellStyle name="Moneda 5 3 7 2" xfId="14098" xr:uid="{57157729-8461-4F61-9285-BA41F998D834}"/>
    <cellStyle name="Moneda 5 3 7 2 2" xfId="45146" xr:uid="{533FE96F-1DC6-4B68-8618-999F5636917F}"/>
    <cellStyle name="Moneda 5 3 7 2 3" xfId="28277" xr:uid="{20027BF0-6AAE-48C7-9981-AC0030D3D7A5}"/>
    <cellStyle name="Moneda 5 3 7 3" xfId="17706" xr:uid="{A418BF8A-C044-4A32-A8AA-17E020042ED2}"/>
    <cellStyle name="Moneda 5 3 7 3 2" xfId="48753" xr:uid="{23B1471E-411C-4875-BC41-B7409F2FAD75}"/>
    <cellStyle name="Moneda 5 3 7 3 3" xfId="31884" xr:uid="{DE1ADDDF-5D12-4A13-B0F8-46E0559C8499}"/>
    <cellStyle name="Moneda 5 3 7 4" xfId="21961" xr:uid="{5D32078D-9479-46F5-B317-DF94B6F83D0A}"/>
    <cellStyle name="Moneda 5 3 7 4 2" xfId="52978" xr:uid="{FDE4D72D-DA00-4E3E-988C-D524A4133CE7}"/>
    <cellStyle name="Moneda 5 3 7 4 3" xfId="36109" xr:uid="{1C66FD31-9B66-41D4-92D1-ED9512024A06}"/>
    <cellStyle name="Moneda 5 3 7 5" xfId="10940" xr:uid="{415D1E56-C229-4EB8-9F64-1BC3A4A640F0}"/>
    <cellStyle name="Moneda 5 3 7 5 2" xfId="41992" xr:uid="{1F814B8F-FDDD-4238-AA08-A0A7355F0B5E}"/>
    <cellStyle name="Moneda 5 3 7 6" xfId="25123" xr:uid="{8587977B-5646-4CDA-81F2-5E6D923D94C5}"/>
    <cellStyle name="Moneda 5 3 8" xfId="5737" xr:uid="{E4E0EA6F-1B01-4192-9D4F-7091210A2BC9}"/>
    <cellStyle name="Moneda 5 3 8 2" xfId="11306" xr:uid="{D85038C2-56CA-4A92-A6FE-01ED79CADED9}"/>
    <cellStyle name="Moneda 5 3 8 2 2" xfId="42354" xr:uid="{9D75E287-03D9-44CA-8A17-F91C955F9862}"/>
    <cellStyle name="Moneda 5 3 8 3" xfId="25485" xr:uid="{F72C57F1-F926-401B-BA62-02D7316BB8A9}"/>
    <cellStyle name="Moneda 5 3 9" xfId="14547" xr:uid="{EC4F8BAE-AF13-4173-AFD5-46265CE566CC}"/>
    <cellStyle name="Moneda 5 3 9 2" xfId="45595" xr:uid="{5C9814D2-137D-4D1A-ABD6-F9B016794771}"/>
    <cellStyle name="Moneda 5 3 9 3" xfId="28726" xr:uid="{A9029E36-7F1E-4C74-8372-6D42A1862B40}"/>
    <cellStyle name="Moneda 5 4" xfId="211" xr:uid="{40D6B866-FFC0-479D-AE81-61F765DCB8F2}"/>
    <cellStyle name="Moneda 5 4 2" xfId="2484" xr:uid="{BC1D4978-4FBB-4DB7-8CAA-6FDB11B22436}"/>
    <cellStyle name="Moneda 5 4 2 2" xfId="4899" xr:uid="{3D04DA83-618B-4F96-BD5D-0827046C7E38}"/>
    <cellStyle name="Moneda 5 4 2 2 2" xfId="12882" xr:uid="{30C4DA63-9C0D-4603-94A0-3CAB77831B8E}"/>
    <cellStyle name="Moneda 5 4 2 2 2 2" xfId="43930" xr:uid="{ED8824CD-13F8-4DC9-A1EC-0CAB7390B95E}"/>
    <cellStyle name="Moneda 5 4 2 2 3" xfId="27061" xr:uid="{19069E50-0044-4C63-BC6C-73708A6C8985}"/>
    <cellStyle name="Moneda 5 4 2 3" xfId="7313" xr:uid="{FD627D17-36EF-4B34-B57A-0105832230CD}"/>
    <cellStyle name="Moneda 5 4 2 3 2" xfId="16490" xr:uid="{69C8AC9C-5950-401B-BA8B-9B1F7D23E8A8}"/>
    <cellStyle name="Moneda 5 4 2 3 2 2" xfId="47537" xr:uid="{DFA9C06E-9AC8-4B72-8A75-E1B55BF6A699}"/>
    <cellStyle name="Moneda 5 4 2 3 3" xfId="30668" xr:uid="{E6EFB698-C0A1-424D-BF75-6F62F28B0E77}"/>
    <cellStyle name="Moneda 5 4 2 4" xfId="20745" xr:uid="{202C6186-9A44-4E70-A321-F854DC6E8709}"/>
    <cellStyle name="Moneda 5 4 2 4 2" xfId="51762" xr:uid="{815C6109-E430-4511-BB46-B88FE3829109}"/>
    <cellStyle name="Moneda 5 4 2 4 3" xfId="34893" xr:uid="{20DB4F39-5DF6-40EE-B920-F5646CE7C1D2}"/>
    <cellStyle name="Moneda 5 4 2 5" xfId="9724" xr:uid="{40C0050C-3FD6-4256-AD83-A02C6C2FAC85}"/>
    <cellStyle name="Moneda 5 4 2 5 2" xfId="40776" xr:uid="{3CE18708-235B-4C4E-9786-52EC2B0F734E}"/>
    <cellStyle name="Moneda 5 4 2 6" xfId="23907" xr:uid="{CC03F6F2-890E-436F-9940-18E6FA129B53}"/>
    <cellStyle name="Moneda 5 4 3" xfId="1829" xr:uid="{F3C2F9F9-ADFC-42E1-8FBA-69E57355CF1B}"/>
    <cellStyle name="Moneda 5 4 3 2" xfId="4244" xr:uid="{5ED8FCC0-CC93-4C4B-B4C1-375B8D3C2A14}"/>
    <cellStyle name="Moneda 5 4 3 2 2" xfId="12227" xr:uid="{16E45825-27F9-461A-A881-C18F5705655C}"/>
    <cellStyle name="Moneda 5 4 3 2 2 2" xfId="43275" xr:uid="{533845C2-8E4A-434A-BB2F-361DD0A8923D}"/>
    <cellStyle name="Moneda 5 4 3 2 3" xfId="26406" xr:uid="{D63658E6-76E6-42BC-B6C0-E5F3B910BB52}"/>
    <cellStyle name="Moneda 5 4 3 3" xfId="6658" xr:uid="{2A6A41AB-E11B-4122-8000-427C7F4DC4CC}"/>
    <cellStyle name="Moneda 5 4 3 3 2" xfId="15835" xr:uid="{3F8E3EE6-BBA5-4486-9E71-38E16488139E}"/>
    <cellStyle name="Moneda 5 4 3 3 2 2" xfId="46882" xr:uid="{AB5B10F4-53F4-454D-812F-9E14B8F40538}"/>
    <cellStyle name="Moneda 5 4 3 3 3" xfId="30013" xr:uid="{5982FDE3-D1E2-40CC-99C9-AD9FC6FD8612}"/>
    <cellStyle name="Moneda 5 4 3 4" xfId="20090" xr:uid="{EB510F85-5D4E-4B0A-B3D1-EA452C813E57}"/>
    <cellStyle name="Moneda 5 4 3 4 2" xfId="51107" xr:uid="{B999D7D5-C761-404F-958D-1655F10F53CA}"/>
    <cellStyle name="Moneda 5 4 3 4 3" xfId="34238" xr:uid="{762D203E-8D34-4700-9BE6-72C8BB871543}"/>
    <cellStyle name="Moneda 5 4 3 5" xfId="9069" xr:uid="{198DA384-F066-427F-838D-09F7D82B0D59}"/>
    <cellStyle name="Moneda 5 4 3 5 2" xfId="40121" xr:uid="{EB0DD396-84F4-442C-864C-64CB4F4E932A}"/>
    <cellStyle name="Moneda 5 4 3 6" xfId="23252" xr:uid="{19D6E380-BA54-495D-84B8-3000A7FA742A}"/>
    <cellStyle name="Moneda 5 4 4" xfId="801" xr:uid="{00C42D4B-8019-43C0-AB29-9562610586FD}"/>
    <cellStyle name="Moneda 5 4 4 2" xfId="11200" xr:uid="{B1F1AEA5-58E4-4E80-BB1D-4B47314D7A86}"/>
    <cellStyle name="Moneda 5 4 4 2 2" xfId="42248" xr:uid="{52A78AC8-F02A-44E1-92AC-25634FAA4192}"/>
    <cellStyle name="Moneda 5 4 4 3" xfId="25379" xr:uid="{5F9CD340-91AB-4210-9551-8DBCFA643279}"/>
    <cellStyle name="Moneda 5 4 5" xfId="3216" xr:uid="{E07B9063-D931-4631-B2EE-C58C1C261D28}"/>
    <cellStyle name="Moneda 5 4 5 2" xfId="14808" xr:uid="{B2DD50EA-4555-4C5A-8A07-F015D902C736}"/>
    <cellStyle name="Moneda 5 4 5 2 2" xfId="45855" xr:uid="{1A6FB59A-5CF8-4AB2-84F9-86F1B055AF4E}"/>
    <cellStyle name="Moneda 5 4 5 3" xfId="28986" xr:uid="{88B65BCA-9143-44CA-9393-CF4C0FBA1696}"/>
    <cellStyle name="Moneda 5 4 6" xfId="5631" xr:uid="{EA24C8A5-13B5-4B88-A1B3-84E256E65D86}"/>
    <cellStyle name="Moneda 5 4 6 2" xfId="19063" xr:uid="{B3DEA968-24E9-4C41-BE89-01FA55B65F81}"/>
    <cellStyle name="Moneda 5 4 6 2 2" xfId="50080" xr:uid="{0DF663F2-15F8-4BA6-B090-216FA7DFB02F}"/>
    <cellStyle name="Moneda 5 4 6 3" xfId="33211" xr:uid="{FAD97820-6EB7-4A73-B5D4-8BA1F37155CA}"/>
    <cellStyle name="Moneda 5 4 7" xfId="8042" xr:uid="{3CBA60C9-276C-4163-AC9B-BB413D986402}"/>
    <cellStyle name="Moneda 5 4 7 2" xfId="39094" xr:uid="{72046F41-014B-4E84-9059-35EFAB030BE7}"/>
    <cellStyle name="Moneda 5 4 8" xfId="22225" xr:uid="{0B859920-1F0B-4F81-B460-75C119F5918F}"/>
    <cellStyle name="Moneda 5 5" xfId="691" xr:uid="{651217A6-1B06-4518-9E1F-C2E602781D88}"/>
    <cellStyle name="Moneda 5 5 2" xfId="2963" xr:uid="{A7C9D96E-6CFB-42BB-BDA9-F9B57FFEAB67}"/>
    <cellStyle name="Moneda 5 5 2 2" xfId="5378" xr:uid="{8FA439C7-BC48-4E0B-B44A-4B84E4475D1F}"/>
    <cellStyle name="Moneda 5 5 2 2 2" xfId="13361" xr:uid="{9697D56C-6703-4A4A-9A01-6B9041C97EC1}"/>
    <cellStyle name="Moneda 5 5 2 2 2 2" xfId="44409" xr:uid="{C5F76F7C-5D2B-40D1-AD5E-44A43BC7358A}"/>
    <cellStyle name="Moneda 5 5 2 2 3" xfId="27540" xr:uid="{09A6B780-A6B0-4ED6-B0F6-2AF95BC26985}"/>
    <cellStyle name="Moneda 5 5 2 3" xfId="7792" xr:uid="{CEA9DB4A-13ED-42BA-B60F-BB018ADB5D89}"/>
    <cellStyle name="Moneda 5 5 2 3 2" xfId="16969" xr:uid="{778A8286-C8EB-4939-8BDB-148315DCB42B}"/>
    <cellStyle name="Moneda 5 5 2 3 2 2" xfId="48016" xr:uid="{13641028-0578-492B-B7C4-26D3D41483C7}"/>
    <cellStyle name="Moneda 5 5 2 3 3" xfId="31147" xr:uid="{1F017F93-A80B-41AD-A517-79AD239090DC}"/>
    <cellStyle name="Moneda 5 5 2 4" xfId="21224" xr:uid="{8958165D-A0A6-4790-9ADE-4EB81A634CA5}"/>
    <cellStyle name="Moneda 5 5 2 4 2" xfId="52241" xr:uid="{6A0EB617-F401-4122-AC25-8B517DB921E5}"/>
    <cellStyle name="Moneda 5 5 2 4 3" xfId="35372" xr:uid="{0153F1E2-14AB-4D14-9196-5A3D7A311CEB}"/>
    <cellStyle name="Moneda 5 5 2 5" xfId="10203" xr:uid="{29889888-2723-4D9A-8167-D7431CCD40D8}"/>
    <cellStyle name="Moneda 5 5 2 5 2" xfId="41255" xr:uid="{E973EC56-E397-4333-8612-4BF3FCCC3E33}"/>
    <cellStyle name="Moneda 5 5 2 6" xfId="24386" xr:uid="{E6F2913E-7499-4E2E-888F-7568CCD57606}"/>
    <cellStyle name="Moneda 5 5 3" xfId="1760" xr:uid="{D9425EFD-DC58-40AE-9771-A3C6CA2FBD6B}"/>
    <cellStyle name="Moneda 5 5 3 2" xfId="4175" xr:uid="{8E00848A-5926-4A73-B236-D10CDDC00A51}"/>
    <cellStyle name="Moneda 5 5 3 2 2" xfId="12158" xr:uid="{C4813CA6-CC9E-4DEE-A4DF-E83627206B81}"/>
    <cellStyle name="Moneda 5 5 3 2 2 2" xfId="43206" xr:uid="{903041F7-D197-4BCF-AB84-D9AFB60EF555}"/>
    <cellStyle name="Moneda 5 5 3 2 3" xfId="26337" xr:uid="{792D7D09-376D-4100-9923-EEFDBB28B8C2}"/>
    <cellStyle name="Moneda 5 5 3 3" xfId="6589" xr:uid="{0E31065C-E586-4D85-B1E7-F790069C9EDC}"/>
    <cellStyle name="Moneda 5 5 3 3 2" xfId="15766" xr:uid="{3B997A9D-9D54-414B-B515-7A51D60CAC89}"/>
    <cellStyle name="Moneda 5 5 3 3 2 2" xfId="46813" xr:uid="{7C6A298C-BC42-4FF7-A323-6BE8A85E38F1}"/>
    <cellStyle name="Moneda 5 5 3 3 3" xfId="29944" xr:uid="{F5E920ED-69FA-4F9E-B0A4-1B286D0FE950}"/>
    <cellStyle name="Moneda 5 5 3 4" xfId="20021" xr:uid="{03AEF7ED-8FC7-40B5-BE5B-631A72F3377B}"/>
    <cellStyle name="Moneda 5 5 3 4 2" xfId="51038" xr:uid="{7E46A100-CFDC-4C29-82B8-EF4A3FC0DC1D}"/>
    <cellStyle name="Moneda 5 5 3 4 3" xfId="34169" xr:uid="{188B6E79-82A9-496B-B786-1D8D8D2B4B7B}"/>
    <cellStyle name="Moneda 5 5 3 5" xfId="9000" xr:uid="{A3E68CD4-44DB-453E-B230-5C7AA5F788C4}"/>
    <cellStyle name="Moneda 5 5 3 5 2" xfId="40052" xr:uid="{134D946E-A0CD-4714-9CC6-B7C88AE3024C}"/>
    <cellStyle name="Moneda 5 5 3 6" xfId="23183" xr:uid="{26FA5E81-99D3-492B-AD5E-75514E5B0AE0}"/>
    <cellStyle name="Moneda 5 5 4" xfId="1280" xr:uid="{9936456C-7BF2-44B2-9076-511174D32B80}"/>
    <cellStyle name="Moneda 5 5 4 2" xfId="11679" xr:uid="{6F1E688D-55BD-460F-846E-E394D3CD99C6}"/>
    <cellStyle name="Moneda 5 5 4 2 2" xfId="42727" xr:uid="{7CBF182B-F29B-4538-88A1-6EAA39DFAC17}"/>
    <cellStyle name="Moneda 5 5 4 3" xfId="25858" xr:uid="{44A97112-5DB8-4DA8-B318-6C9CABAEDE8B}"/>
    <cellStyle name="Moneda 5 5 5" xfId="3695" xr:uid="{04DABA59-F8D8-4142-8BB7-3EC37B6DB3C6}"/>
    <cellStyle name="Moneda 5 5 5 2" xfId="15287" xr:uid="{47DCE943-527B-4603-A753-E206CD52E90B}"/>
    <cellStyle name="Moneda 5 5 5 2 2" xfId="46334" xr:uid="{E08AEF63-FFA6-45CF-AD1E-380D70D4F2B1}"/>
    <cellStyle name="Moneda 5 5 5 3" xfId="29465" xr:uid="{21980CBE-C0C2-4EB2-9540-5B359C7AAD3B}"/>
    <cellStyle name="Moneda 5 5 6" xfId="6110" xr:uid="{002D2F09-BAE1-42EF-8C4D-0A66E71C1944}"/>
    <cellStyle name="Moneda 5 5 6 2" xfId="19542" xr:uid="{907A8EEA-4D3D-4ACD-884C-D27E8FE1C572}"/>
    <cellStyle name="Moneda 5 5 6 2 2" xfId="50559" xr:uid="{A93E3860-C18E-4CAC-93BB-A3A75E44F8E1}"/>
    <cellStyle name="Moneda 5 5 6 3" xfId="33690" xr:uid="{4AA960BC-8353-4D91-A198-C76C85AD3D06}"/>
    <cellStyle name="Moneda 5 5 7" xfId="8521" xr:uid="{5FDF54EF-0CE5-4AB3-82DF-299F309BA798}"/>
    <cellStyle name="Moneda 5 5 7 2" xfId="39573" xr:uid="{C33B6E97-B9F7-4363-B5B4-EFE4BB3DA1C9}"/>
    <cellStyle name="Moneda 5 5 8" xfId="22704" xr:uid="{EA737E63-4AEE-4319-8183-0D081388F8C8}"/>
    <cellStyle name="Moneda 5 6" xfId="2131" xr:uid="{4F1408D9-8E14-4CAA-943D-D3637D71D51C}"/>
    <cellStyle name="Moneda 5 6 2" xfId="4546" xr:uid="{4A3E09FE-C55C-40B7-A40B-7C3416D51883}"/>
    <cellStyle name="Moneda 5 6 2 2" xfId="12529" xr:uid="{5B527FAB-B5BC-4F1A-9C11-70FD7B1F7A98}"/>
    <cellStyle name="Moneda 5 6 2 2 2" xfId="43577" xr:uid="{79AD24F3-B974-4971-855C-9157D1232E25}"/>
    <cellStyle name="Moneda 5 6 2 3" xfId="26708" xr:uid="{1163E27D-1C2E-42DB-BB06-576F98CE7905}"/>
    <cellStyle name="Moneda 5 6 3" xfId="6960" xr:uid="{8C96F33E-E0B9-425F-BCE0-C27B4353721A}"/>
    <cellStyle name="Moneda 5 6 3 2" xfId="16137" xr:uid="{4397C491-E1A8-4C15-BE9B-E89F4A39C51D}"/>
    <cellStyle name="Moneda 5 6 3 2 2" xfId="47184" xr:uid="{D8F7AFAC-C01B-447A-BF1A-D10C8ED27C4E}"/>
    <cellStyle name="Moneda 5 6 3 3" xfId="30315" xr:uid="{3DC0C1F9-93F9-413C-AF27-AFD49CC0D29A}"/>
    <cellStyle name="Moneda 5 6 4" xfId="20392" xr:uid="{D08427B4-67A0-41C1-80D1-0CDBB553951B}"/>
    <cellStyle name="Moneda 5 6 4 2" xfId="51409" xr:uid="{D4CE38C0-1C16-4B02-9799-34C4D09B5ADF}"/>
    <cellStyle name="Moneda 5 6 4 3" xfId="34540" xr:uid="{C6DDCABB-AAAF-46E0-ABF2-09D4DEB0EFED}"/>
    <cellStyle name="Moneda 5 6 5" xfId="9371" xr:uid="{6674D6AB-1805-4D98-8A4B-65184DD11D3B}"/>
    <cellStyle name="Moneda 5 6 5 2" xfId="40423" xr:uid="{568C8A45-98C5-411F-AA59-B0618C09DDAD}"/>
    <cellStyle name="Moneda 5 6 6" xfId="23554" xr:uid="{2CE3DF43-3774-48A5-A845-A1C45A1986BD}"/>
    <cellStyle name="Moneda 5 7" xfId="2415" xr:uid="{115C5B09-828F-4E1D-8D82-4F4406EE17DA}"/>
    <cellStyle name="Moneda 5 7 2" xfId="4830" xr:uid="{DCAAB2CE-D2EF-44ED-BFA3-16BFE2BA1A50}"/>
    <cellStyle name="Moneda 5 7 2 2" xfId="12813" xr:uid="{D3587C10-875B-4EDD-AE22-48AE8B277F93}"/>
    <cellStyle name="Moneda 5 7 2 2 2" xfId="43861" xr:uid="{04638F81-CE6D-43BA-9569-91C620FD59AD}"/>
    <cellStyle name="Moneda 5 7 2 3" xfId="26992" xr:uid="{5924649F-42F7-4CDB-A907-47979F0E2108}"/>
    <cellStyle name="Moneda 5 7 3" xfId="7244" xr:uid="{0EB4CDBE-5FC8-4D7A-B253-D9E209A7AC1D}"/>
    <cellStyle name="Moneda 5 7 3 2" xfId="16421" xr:uid="{6ECDCAC1-1EB9-4FDD-9954-4EE249820DFF}"/>
    <cellStyle name="Moneda 5 7 3 2 2" xfId="47468" xr:uid="{364533D8-207E-4CDE-8E65-DDE51A694A43}"/>
    <cellStyle name="Moneda 5 7 3 3" xfId="30599" xr:uid="{DA3E3801-B1AB-452F-8451-0D4CB41BF459}"/>
    <cellStyle name="Moneda 5 7 4" xfId="20676" xr:uid="{A8D07EB9-127C-4904-A8AB-988416FE0923}"/>
    <cellStyle name="Moneda 5 7 4 2" xfId="51693" xr:uid="{0D81CDEE-E20C-43E6-969C-8CDC4DBC71A7}"/>
    <cellStyle name="Moneda 5 7 4 3" xfId="34824" xr:uid="{B100CD02-8BF2-4E88-8AD9-D97D229BC0F6}"/>
    <cellStyle name="Moneda 5 7 5" xfId="9655" xr:uid="{B2295FDA-8696-4854-9F88-3F37BF1B1B4C}"/>
    <cellStyle name="Moneda 5 7 5 2" xfId="40707" xr:uid="{13D2E851-8187-4E28-8D4C-BEBC3758E8AB}"/>
    <cellStyle name="Moneda 5 7 6" xfId="23838" xr:uid="{A081A0A8-CD07-44FD-A0D4-663F79FC1358}"/>
    <cellStyle name="Moneda 5 8" xfId="1477" xr:uid="{EF87FCD3-6385-44BF-8E2C-A8C0C4BC7F7E}"/>
    <cellStyle name="Moneda 5 8 2" xfId="3892" xr:uid="{5E7B3333-7C47-4841-AABA-21C509BB2F9E}"/>
    <cellStyle name="Moneda 5 8 2 2" xfId="11875" xr:uid="{9A817FFC-87E2-48C8-A6C1-BFA811654270}"/>
    <cellStyle name="Moneda 5 8 2 2 2" xfId="42923" xr:uid="{102E88A4-1A21-4B49-895B-E496E34B1101}"/>
    <cellStyle name="Moneda 5 8 2 3" xfId="26054" xr:uid="{9BE873F2-1534-4D88-B68B-A75585289B9D}"/>
    <cellStyle name="Moneda 5 8 3" xfId="6306" xr:uid="{4AC41E84-EACC-4E1C-BD9D-CEDAEED1A6EA}"/>
    <cellStyle name="Moneda 5 8 3 2" xfId="15483" xr:uid="{641FE7BF-0E8B-4207-952F-64FF42B57432}"/>
    <cellStyle name="Moneda 5 8 3 2 2" xfId="46530" xr:uid="{566BFFC0-CCCA-4C8D-8DBA-C948DBFB058E}"/>
    <cellStyle name="Moneda 5 8 3 3" xfId="29661" xr:uid="{A888DC3C-2796-4DF7-82A5-11124BE55E47}"/>
    <cellStyle name="Moneda 5 8 4" xfId="19738" xr:uid="{158E6620-F3F1-4BE7-A630-F24555D89EAA}"/>
    <cellStyle name="Moneda 5 8 4 2" xfId="50755" xr:uid="{9965A9E9-EB23-4F58-8312-D99B64AF9C1C}"/>
    <cellStyle name="Moneda 5 8 4 3" xfId="33886" xr:uid="{77C4CBF6-E8D4-4EDC-B70A-2B2640F97D1C}"/>
    <cellStyle name="Moneda 5 8 5" xfId="8717" xr:uid="{32F112AB-0EC0-4AAC-ACE3-23FE66F091CE}"/>
    <cellStyle name="Moneda 5 8 5 2" xfId="39769" xr:uid="{83B2728A-7097-48FC-88FB-F3CE6366E6A3}"/>
    <cellStyle name="Moneda 5 8 6" xfId="22900" xr:uid="{BD8C300B-E999-41D7-A7D3-32ED333AB2D5}"/>
    <cellStyle name="Moneda 5 9" xfId="732" xr:uid="{21627F89-5D94-48A5-8D8A-1ECBFB088ADE}"/>
    <cellStyle name="Moneda 5 9 2" xfId="13799" xr:uid="{DEA0EEE7-A2B5-439F-8506-A7D6BF593B4B}"/>
    <cellStyle name="Moneda 5 9 2 2" xfId="44847" xr:uid="{2C31F9CA-D24D-4D6D-84C9-BD70C093BFFB}"/>
    <cellStyle name="Moneda 5 9 2 3" xfId="27978" xr:uid="{767B99A3-B76A-4093-95F9-A4F47452478F}"/>
    <cellStyle name="Moneda 5 9 3" xfId="17407" xr:uid="{ADDD3C27-EB41-4EFD-9E12-E5C20E5C6C92}"/>
    <cellStyle name="Moneda 5 9 3 2" xfId="48454" xr:uid="{BCF3774D-039A-4FC1-BEE9-F3DE84E622F3}"/>
    <cellStyle name="Moneda 5 9 3 3" xfId="31585" xr:uid="{B8C450C6-0E10-41FF-A5AB-E3CC86CA8B45}"/>
    <cellStyle name="Moneda 5 9 4" xfId="21662" xr:uid="{2DC5AFE2-456C-45CF-A057-0608AA714204}"/>
    <cellStyle name="Moneda 5 9 4 2" xfId="52679" xr:uid="{2258844C-6652-4901-A34B-EE4292D09EFC}"/>
    <cellStyle name="Moneda 5 9 4 3" xfId="35810" xr:uid="{B4E2F1F2-1E1C-4D08-BEAF-CF1DA4DABA79}"/>
    <cellStyle name="Moneda 5 9 5" xfId="10641" xr:uid="{BB12FEAF-D11D-45E1-BAEE-42A2F04E94B2}"/>
    <cellStyle name="Moneda 5 9 5 2" xfId="41693" xr:uid="{6400261C-2F8B-4308-9781-AF6EDE670AAE}"/>
    <cellStyle name="Moneda 5 9 6" xfId="24824" xr:uid="{3134A75F-A2B9-4B70-B01C-CD38AACBDE0A}"/>
    <cellStyle name="Moneda 6" xfId="142" xr:uid="{0145B187-9130-4E77-91E0-C73189EAA357}"/>
    <cellStyle name="Moneda 6 10" xfId="3148" xr:uid="{8200E318-3787-4C9B-B92E-FB2AB07AE98A}"/>
    <cellStyle name="Moneda 6 10 2" xfId="14099" xr:uid="{F53A53BD-C4DF-41F8-8094-7A95BDEAB2A4}"/>
    <cellStyle name="Moneda 6 10 2 2" xfId="45147" xr:uid="{4A85795A-B347-4EBC-BC4D-90CF454A359D}"/>
    <cellStyle name="Moneda 6 10 2 3" xfId="28278" xr:uid="{DA2BFDFF-A8C2-4677-ADBD-D309116FE9DC}"/>
    <cellStyle name="Moneda 6 10 3" xfId="17707" xr:uid="{700C2522-5761-4AC3-BBD8-AEBE9122C3A1}"/>
    <cellStyle name="Moneda 6 10 3 2" xfId="48754" xr:uid="{A38B426C-6AA4-4FEE-9423-37E5C1124C88}"/>
    <cellStyle name="Moneda 6 10 3 3" xfId="31885" xr:uid="{271495A5-E9FC-41ED-874D-E174B153CB55}"/>
    <cellStyle name="Moneda 6 10 4" xfId="21962" xr:uid="{A5BCA2EC-5BB5-49FA-99D2-105B928C5E30}"/>
    <cellStyle name="Moneda 6 10 4 2" xfId="52979" xr:uid="{85A8C0A1-04AF-42AB-9128-DCE685F70875}"/>
    <cellStyle name="Moneda 6 10 4 3" xfId="36110" xr:uid="{F15BBB9D-218D-4DA9-B578-F39B1A65530F}"/>
    <cellStyle name="Moneda 6 10 5" xfId="10941" xr:uid="{E9A79C89-5D42-4566-9F53-EBCAB1591DD1}"/>
    <cellStyle name="Moneda 6 10 5 2" xfId="41993" xr:uid="{A46B099B-CDAF-411A-97B8-DDD6D267C424}"/>
    <cellStyle name="Moneda 6 10 6" xfId="25124" xr:uid="{878A2974-B761-4411-B136-EB84FEF3D352}"/>
    <cellStyle name="Moneda 6 11" xfId="5563" xr:uid="{C5955456-6A07-4224-8DF6-2BBB2B2FC308}"/>
    <cellStyle name="Moneda 6 11 2" xfId="14209" xr:uid="{6A8A8507-7120-4985-879A-13C8DD690E43}"/>
    <cellStyle name="Moneda 6 11 2 2" xfId="45257" xr:uid="{FB67905D-CF56-40D4-A60F-D3FA5BB16BAF}"/>
    <cellStyle name="Moneda 6 11 2 3" xfId="28388" xr:uid="{A10BD1BB-3E8F-40D4-9717-549A19F4A4D0}"/>
    <cellStyle name="Moneda 6 11 3" xfId="17821" xr:uid="{4CE11279-10C7-448F-9C35-FDB0F0AD1778}"/>
    <cellStyle name="Moneda 6 11 3 2" xfId="48868" xr:uid="{DBE064CB-3265-4CB5-AA6D-C518CF87D8B6}"/>
    <cellStyle name="Moneda 6 11 3 3" xfId="31999" xr:uid="{60767576-8242-4F60-B881-47098431FF4D}"/>
    <cellStyle name="Moneda 6 11 4" xfId="22072" xr:uid="{D152A0E2-A2FB-40FB-AA25-BB22957DCBD9}"/>
    <cellStyle name="Moneda 6 11 4 2" xfId="53089" xr:uid="{227930EC-1E85-4527-8AEA-223A11248535}"/>
    <cellStyle name="Moneda 6 11 4 3" xfId="36220" xr:uid="{98A26BDA-A75F-44E3-99CF-45C553C42143}"/>
    <cellStyle name="Moneda 6 11 5" xfId="11055" xr:uid="{F0F78E4A-D1F1-4857-82E3-C36D2D57BD3B}"/>
    <cellStyle name="Moneda 6 11 5 2" xfId="42103" xr:uid="{B54D1C3C-9D8C-4A65-8884-52E2CC887A49}"/>
    <cellStyle name="Moneda 6 11 6" xfId="25234" xr:uid="{C026F76E-4D0A-4B1E-AC5F-F4B83B72FC64}"/>
    <cellStyle name="Moneda 6 12" xfId="11132" xr:uid="{D89AAFD1-C74F-45E7-92FB-2A71D2F8C42C}"/>
    <cellStyle name="Moneda 6 12 2" xfId="14740" xr:uid="{33471CC4-5FE6-4722-B413-752A7BC2F281}"/>
    <cellStyle name="Moneda 6 12 2 2" xfId="45787" xr:uid="{07663D93-3289-4F55-BFC9-811EBA36F507}"/>
    <cellStyle name="Moneda 6 12 2 3" xfId="28918" xr:uid="{9742784F-34BC-4A23-99D1-62D3A58ACCD4}"/>
    <cellStyle name="Moneda 6 12 3" xfId="18995" xr:uid="{1C5998D0-6FBC-4A4F-8184-CBE49FF18EDF}"/>
    <cellStyle name="Moneda 6 12 3 2" xfId="50012" xr:uid="{193E6DF8-EF14-469B-A65E-CF90CB9EC2BD}"/>
    <cellStyle name="Moneda 6 12 3 3" xfId="33143" xr:uid="{4D49FD1A-9178-4A1F-9E8A-AEF9D16E16C1}"/>
    <cellStyle name="Moneda 6 12 4" xfId="42180" xr:uid="{28B182A0-986E-468C-B270-B0D489EB4ACE}"/>
    <cellStyle name="Moneda 6 12 5" xfId="25311" xr:uid="{3B1768B2-231F-498C-A80E-AD108A6B3209}"/>
    <cellStyle name="Moneda 6 13" xfId="14548" xr:uid="{AFE62CEA-84F7-4DD9-A92E-02C225861A89}"/>
    <cellStyle name="Moneda 6 13 2" xfId="17887" xr:uid="{33AAD0C6-4C6B-4B1D-9BBF-1B0A4685FA76}"/>
    <cellStyle name="Moneda 6 13 2 2" xfId="48930" xr:uid="{2234549B-817E-4999-A281-430F7AC6078F}"/>
    <cellStyle name="Moneda 6 13 2 3" xfId="32061" xr:uid="{F74D3A78-9C99-49E6-9D6C-7A30895C04F0}"/>
    <cellStyle name="Moneda 6 13 3" xfId="45596" xr:uid="{B368FCFB-A7C0-4B63-B9DB-543C7D7BAF99}"/>
    <cellStyle name="Moneda 6 13 4" xfId="28727" xr:uid="{C7605FCC-B915-4D84-A89C-E3488165443B}"/>
    <cellStyle name="Moneda 6 14" xfId="14663" xr:uid="{54EEE8DD-685C-4A40-B0B4-22EEAF25035F}"/>
    <cellStyle name="Moneda 6 14 2" xfId="45710" xr:uid="{9A04DBDD-BA7E-4F52-83DB-8F27A74EBE3D}"/>
    <cellStyle name="Moneda 6 14 3" xfId="28841" xr:uid="{80222E80-DDEF-4514-ACF4-838CD7D160F8}"/>
    <cellStyle name="Moneda 6 15" xfId="18209" xr:uid="{D2DB3728-3BB0-4A97-8D89-3529C06C63A7}"/>
    <cellStyle name="Moneda 6 15 2" xfId="49226" xr:uid="{663EA09B-3B3A-4837-A218-AE3C09F0F203}"/>
    <cellStyle name="Moneda 6 15 3" xfId="32357" xr:uid="{C2E92902-4F7C-4342-9BF3-33FCDB8088B0}"/>
    <cellStyle name="Moneda 6 16" xfId="18509" xr:uid="{BF92028C-4DBE-4A1A-8C1E-96B7374F1628}"/>
    <cellStyle name="Moneda 6 16 2" xfId="49526" xr:uid="{B883993B-7B5C-46FE-9A91-6397430AC976}"/>
    <cellStyle name="Moneda 6 16 3" xfId="32657" xr:uid="{BE22BEC1-5912-41D0-BE2C-EEB7C714B83F}"/>
    <cellStyle name="Moneda 6 17" xfId="18809" xr:uid="{00EEF0D3-BC6E-4A31-9D64-A93342B865FE}"/>
    <cellStyle name="Moneda 6 17 2" xfId="49826" xr:uid="{649CAB17-8CC3-4BED-A1F3-EB9956727AF2}"/>
    <cellStyle name="Moneda 6 17 3" xfId="32957" xr:uid="{B7EE1405-22A3-4C3C-A4D8-AED801B60DB1}"/>
    <cellStyle name="Moneda 6 18" xfId="18918" xr:uid="{BEA518DC-ADAD-437C-B555-7EE665A1162A}"/>
    <cellStyle name="Moneda 6 18 2" xfId="49935" xr:uid="{4481530D-A3AE-4B92-99C8-AFA9BB730249}"/>
    <cellStyle name="Moneda 6 18 3" xfId="33066" xr:uid="{9944EA0C-DEE6-4743-8590-418B351A2ED8}"/>
    <cellStyle name="Moneda 6 19" xfId="7974" xr:uid="{92B63AF7-C9BF-4808-88DA-309AA1927084}"/>
    <cellStyle name="Moneda 6 19 2" xfId="53430" xr:uid="{B84F6F3A-C572-47D9-AB7B-93D695B11D7F}"/>
    <cellStyle name="Moneda 6 19 3" xfId="36561" xr:uid="{16093FA4-9027-4427-895F-D5F7987F9AE2}"/>
    <cellStyle name="Moneda 6 2" xfId="264" xr:uid="{A66C28DA-8E60-437C-B3D3-B87E36225BE3}"/>
    <cellStyle name="Moneda 6 2 10" xfId="14861" xr:uid="{394DD3D1-098B-44E0-827C-A7435E0A6093}"/>
    <cellStyle name="Moneda 6 2 10 2" xfId="45908" xr:uid="{DFFAA675-1A59-4F39-85C8-9DFC8E8BD172}"/>
    <cellStyle name="Moneda 6 2 10 3" xfId="29039" xr:uid="{E990BCE1-ECF4-4273-97C8-DA8714F50A5A}"/>
    <cellStyle name="Moneda 6 2 11" xfId="18210" xr:uid="{9B842126-2CDC-4B7F-9CCC-770E9691674A}"/>
    <cellStyle name="Moneda 6 2 11 2" xfId="49227" xr:uid="{605BCD3B-A484-4810-8897-AD3EEFC3D3DF}"/>
    <cellStyle name="Moneda 6 2 11 3" xfId="32358" xr:uid="{7556D22C-C740-4470-A8AC-410CBF137E75}"/>
    <cellStyle name="Moneda 6 2 12" xfId="18510" xr:uid="{63BBD784-8612-46C8-ABF6-3E0DB78DF0C5}"/>
    <cellStyle name="Moneda 6 2 12 2" xfId="49527" xr:uid="{5149C348-4152-4ABB-896E-F88469F2244B}"/>
    <cellStyle name="Moneda 6 2 12 3" xfId="32658" xr:uid="{88049278-9307-41BF-B73F-1BC076EC4783}"/>
    <cellStyle name="Moneda 6 2 13" xfId="18810" xr:uid="{4BE73F6C-0F35-40E0-BB31-75DDBECCA7FF}"/>
    <cellStyle name="Moneda 6 2 13 2" xfId="49827" xr:uid="{382B3CBE-545A-454C-B2D3-75BFBB34A5D2}"/>
    <cellStyle name="Moneda 6 2 13 3" xfId="32958" xr:uid="{73E0EF0F-F74B-483F-A8AE-C2800559360F}"/>
    <cellStyle name="Moneda 6 2 14" xfId="19116" xr:uid="{438CBE2A-673E-43E6-9532-BC277D0955AA}"/>
    <cellStyle name="Moneda 6 2 14 2" xfId="50133" xr:uid="{E5116C50-88E4-4C4F-B4D2-1F32E070E8AD}"/>
    <cellStyle name="Moneda 6 2 14 3" xfId="33264" xr:uid="{6DB5DC46-DDF8-459D-A77D-8CC2611F6920}"/>
    <cellStyle name="Moneda 6 2 15" xfId="8095" xr:uid="{18A9283F-1B54-464E-A03C-EB308489DC17}"/>
    <cellStyle name="Moneda 6 2 15 2" xfId="53431" xr:uid="{B55F9C3E-4DC7-4225-89BE-A0804691F8C8}"/>
    <cellStyle name="Moneda 6 2 15 3" xfId="36562" xr:uid="{C4B7F9F7-270C-47C0-92FE-2BEB5729BDAC}"/>
    <cellStyle name="Moneda 6 2 16" xfId="36867" xr:uid="{2C689259-FD22-45F3-A552-AB78FAA34A83}"/>
    <cellStyle name="Moneda 6 2 16 2" xfId="53736" xr:uid="{E11ABCEC-465A-4EC2-A314-71BFA2E3A110}"/>
    <cellStyle name="Moneda 6 2 17" xfId="37177" xr:uid="{BB78BF26-EE53-442C-ABA6-8D6537ADB897}"/>
    <cellStyle name="Moneda 6 2 17 2" xfId="54046" xr:uid="{FFD47466-9DF3-4707-B262-879368B7B2AD}"/>
    <cellStyle name="Moneda 6 2 18" xfId="37480" xr:uid="{45D2EDF0-DA5F-4A8A-97C0-7297E117B75C}"/>
    <cellStyle name="Moneda 6 2 18 2" xfId="54349" xr:uid="{D5FE44C5-F7EF-4A7F-ACAE-F0C52F374670}"/>
    <cellStyle name="Moneda 6 2 19" xfId="37780" xr:uid="{87AE58E2-45DC-48D4-AD5B-ED33C084F7F0}"/>
    <cellStyle name="Moneda 6 2 19 2" xfId="54649" xr:uid="{B0A7AD73-540A-4AFE-A739-58D9E68577D9}"/>
    <cellStyle name="Moneda 6 2 2" xfId="695" xr:uid="{0399DC06-C2A1-4E8D-BF5D-81237FA64E91}"/>
    <cellStyle name="Moneda 6 2 2 2" xfId="2967" xr:uid="{DC7ACB35-14EB-4BE4-AAF8-DAA4DF48F228}"/>
    <cellStyle name="Moneda 6 2 2 2 2" xfId="5382" xr:uid="{63CA0157-CFE7-408B-969F-CE7BA7128774}"/>
    <cellStyle name="Moneda 6 2 2 2 2 2" xfId="13365" xr:uid="{3817F822-E153-4B24-8384-52A4AC15B2C4}"/>
    <cellStyle name="Moneda 6 2 2 2 2 2 2" xfId="44413" xr:uid="{511CFFD2-3EF6-48D1-B7A9-D0726CBA4C38}"/>
    <cellStyle name="Moneda 6 2 2 2 2 3" xfId="27544" xr:uid="{EA521DA2-7A36-4759-971E-900561D8F675}"/>
    <cellStyle name="Moneda 6 2 2 2 3" xfId="7796" xr:uid="{C79B3397-71A2-410E-8FD9-E0B61DA2BBB4}"/>
    <cellStyle name="Moneda 6 2 2 2 3 2" xfId="16973" xr:uid="{177B4F21-2105-4814-8DB2-EAFE532E1B6C}"/>
    <cellStyle name="Moneda 6 2 2 2 3 2 2" xfId="48020" xr:uid="{5F5F2CCC-1098-42A5-8589-A5B7B525CBCF}"/>
    <cellStyle name="Moneda 6 2 2 2 3 3" xfId="31151" xr:uid="{13A757BF-AEA3-440F-AFB6-D59F3D62C48C}"/>
    <cellStyle name="Moneda 6 2 2 2 4" xfId="21228" xr:uid="{C55A8684-C2AC-44CF-8AAE-8E51C56F08D8}"/>
    <cellStyle name="Moneda 6 2 2 2 4 2" xfId="52245" xr:uid="{8BB3CAC0-1CDA-47C2-B93C-D9371008D414}"/>
    <cellStyle name="Moneda 6 2 2 2 4 3" xfId="35376" xr:uid="{CCF8C2F4-9577-42E5-A171-716EB194192D}"/>
    <cellStyle name="Moneda 6 2 2 2 5" xfId="10207" xr:uid="{F0FAC4BC-FC4A-4973-88CD-72900BE49746}"/>
    <cellStyle name="Moneda 6 2 2 2 5 2" xfId="41259" xr:uid="{5EC39784-77A1-4E3E-815B-D031943A089F}"/>
    <cellStyle name="Moneda 6 2 2 2 6" xfId="24390" xr:uid="{67306869-CB2D-4CC6-8FB5-F773DCFF2784}"/>
    <cellStyle name="Moneda 6 2 2 3" xfId="1882" xr:uid="{4B015A9F-13CE-4AD0-A948-C052B7CEB68B}"/>
    <cellStyle name="Moneda 6 2 2 3 2" xfId="4297" xr:uid="{6B5C2F80-E631-47D6-8791-22546126CB69}"/>
    <cellStyle name="Moneda 6 2 2 3 2 2" xfId="12280" xr:uid="{EFE314FE-7F28-4251-8D2B-313BE290569E}"/>
    <cellStyle name="Moneda 6 2 2 3 2 2 2" xfId="43328" xr:uid="{78E94127-435D-4E4D-B419-E1570293719F}"/>
    <cellStyle name="Moneda 6 2 2 3 2 3" xfId="26459" xr:uid="{2B3FF906-DA93-4938-8C58-F7BAA4B8FA9B}"/>
    <cellStyle name="Moneda 6 2 2 3 3" xfId="6711" xr:uid="{89D955F8-3D58-4B19-96D6-9CAEE210B569}"/>
    <cellStyle name="Moneda 6 2 2 3 3 2" xfId="15888" xr:uid="{E4E79FD2-3AB7-4158-80D2-0D872B46091D}"/>
    <cellStyle name="Moneda 6 2 2 3 3 2 2" xfId="46935" xr:uid="{29BCA4B1-0657-4D4E-8D34-6E652CE935D7}"/>
    <cellStyle name="Moneda 6 2 2 3 3 3" xfId="30066" xr:uid="{B77DE443-303C-4969-B1FB-1C5F913BEB70}"/>
    <cellStyle name="Moneda 6 2 2 3 4" xfId="20143" xr:uid="{DC13300C-693C-446E-B4C3-946C42E89ED4}"/>
    <cellStyle name="Moneda 6 2 2 3 4 2" xfId="51160" xr:uid="{E86DCFA0-8AB3-4EC5-982E-61472D76C6AB}"/>
    <cellStyle name="Moneda 6 2 2 3 4 3" xfId="34291" xr:uid="{13848779-0FE5-4EA5-B29C-185AB19E56BD}"/>
    <cellStyle name="Moneda 6 2 2 3 5" xfId="9122" xr:uid="{AB6AD628-275B-454F-878C-50E1D924A146}"/>
    <cellStyle name="Moneda 6 2 2 3 5 2" xfId="40174" xr:uid="{A6BAD9E1-B1FC-4DA5-92A6-C7E4BFA53893}"/>
    <cellStyle name="Moneda 6 2 2 3 6" xfId="23305" xr:uid="{F61413BC-90A2-40FA-BE95-F8046E996433}"/>
    <cellStyle name="Moneda 6 2 2 4" xfId="1284" xr:uid="{DE1B86EA-0629-47A6-A305-6EB6E8580843}"/>
    <cellStyle name="Moneda 6 2 2 4 2" xfId="11683" xr:uid="{31903900-EFD7-422E-BCF2-7D2D55B80119}"/>
    <cellStyle name="Moneda 6 2 2 4 2 2" xfId="42731" xr:uid="{A597CAC4-A0A1-451F-978C-795611E6B59E}"/>
    <cellStyle name="Moneda 6 2 2 4 3" xfId="25862" xr:uid="{9189B72A-218A-4470-A3DE-D237F71C9AEF}"/>
    <cellStyle name="Moneda 6 2 2 5" xfId="3699" xr:uid="{3E8D6F8D-EF40-44DF-8BEC-01BCD20EB6DE}"/>
    <cellStyle name="Moneda 6 2 2 5 2" xfId="15291" xr:uid="{1EA1C54A-6E58-4896-9ED5-2B25CA0A2E06}"/>
    <cellStyle name="Moneda 6 2 2 5 2 2" xfId="46338" xr:uid="{CF086C64-6F7B-4C63-A87C-5D74B86DF8F2}"/>
    <cellStyle name="Moneda 6 2 2 5 3" xfId="29469" xr:uid="{851C88AF-E040-4188-B35D-E985931C668C}"/>
    <cellStyle name="Moneda 6 2 2 6" xfId="6114" xr:uid="{54A3403D-77D8-442A-8F25-DB8A01A0FAC6}"/>
    <cellStyle name="Moneda 6 2 2 6 2" xfId="19546" xr:uid="{9A81C728-8D92-443C-ADE0-140E8D2D3B43}"/>
    <cellStyle name="Moneda 6 2 2 6 2 2" xfId="50563" xr:uid="{99EBC56E-D2DE-42B3-BF0C-C1FE8A3F6AE3}"/>
    <cellStyle name="Moneda 6 2 2 6 3" xfId="33694" xr:uid="{C0747541-F29F-4936-8D6B-D1729E7DB879}"/>
    <cellStyle name="Moneda 6 2 2 7" xfId="8525" xr:uid="{1612EC46-7FF8-4A9A-A6D7-6BC505DDA4DE}"/>
    <cellStyle name="Moneda 6 2 2 7 2" xfId="39577" xr:uid="{305C0EDC-9122-4873-A981-4BC5003214FB}"/>
    <cellStyle name="Moneda 6 2 2 8" xfId="22708" xr:uid="{BBCEC603-3B4B-4C60-A629-E2FD6B7B5D58}"/>
    <cellStyle name="Moneda 6 2 20" xfId="38082" xr:uid="{00B8C810-5ECF-46CE-AA31-0F8FDD875756}"/>
    <cellStyle name="Moneda 6 2 20 2" xfId="54951" xr:uid="{1BE650C2-C9AE-41F3-AA45-7C13D5A2660E}"/>
    <cellStyle name="Moneda 6 2 21" xfId="38384" xr:uid="{05618423-9566-4787-B28B-996D35318E1A}"/>
    <cellStyle name="Moneda 6 2 21 2" xfId="55253" xr:uid="{7EDCAECF-8557-443B-ACA9-EA83D1F96770}"/>
    <cellStyle name="Moneda 6 2 22" xfId="38684" xr:uid="{0E7AEF37-C9A3-4961-92FB-D72031BA9A0E}"/>
    <cellStyle name="Moneda 6 2 22 2" xfId="55553" xr:uid="{8E90B854-C4A3-4574-98EF-6E27A779ABA1}"/>
    <cellStyle name="Moneda 6 2 23" xfId="38984" xr:uid="{7E1A4E13-2EB6-410B-85A5-A92F2DA0093E}"/>
    <cellStyle name="Moneda 6 2 23 2" xfId="55853" xr:uid="{7966BCE3-9AEE-4B9B-B745-25A183421CB3}"/>
    <cellStyle name="Moneda 6 2 24" xfId="39147" xr:uid="{80107669-B7A0-420B-AA8A-58CCCDAE7768}"/>
    <cellStyle name="Moneda 6 2 25" xfId="22278" xr:uid="{CF60059E-3EDD-4F4F-8242-57053864F445}"/>
    <cellStyle name="Moneda 6 2 3" xfId="2184" xr:uid="{FD53ECFC-E448-4B37-AEEF-6E82F41B1800}"/>
    <cellStyle name="Moneda 6 2 3 2" xfId="4599" xr:uid="{889BF161-87C3-46BD-8BA2-CD2E557B808C}"/>
    <cellStyle name="Moneda 6 2 3 2 2" xfId="12582" xr:uid="{0F87B18C-3E9F-4407-9A56-4CFFE29E1C50}"/>
    <cellStyle name="Moneda 6 2 3 2 2 2" xfId="43630" xr:uid="{083DAB4A-0009-4BA2-8F27-B12F6396EA11}"/>
    <cellStyle name="Moneda 6 2 3 2 3" xfId="26761" xr:uid="{521F1D0E-BFC3-4821-B8B8-07288F7BB1C2}"/>
    <cellStyle name="Moneda 6 2 3 3" xfId="7013" xr:uid="{CEDA4827-7C8C-4DAF-9736-5FF18DA00A00}"/>
    <cellStyle name="Moneda 6 2 3 3 2" xfId="16190" xr:uid="{C73265EB-8C61-4D32-BB91-3D851016D58C}"/>
    <cellStyle name="Moneda 6 2 3 3 2 2" xfId="47237" xr:uid="{10EE4A41-3772-4682-988F-32FB817D704E}"/>
    <cellStyle name="Moneda 6 2 3 3 3" xfId="30368" xr:uid="{DE35CB24-67A6-4CAF-84F8-D8F4AB7FAAFD}"/>
    <cellStyle name="Moneda 6 2 3 4" xfId="20445" xr:uid="{758C4152-06F4-4B59-B442-B640672BD681}"/>
    <cellStyle name="Moneda 6 2 3 4 2" xfId="51462" xr:uid="{010CE289-B02A-4699-A33C-F4647A787820}"/>
    <cellStyle name="Moneda 6 2 3 4 3" xfId="34593" xr:uid="{25059437-E198-4253-9A24-B71C48D53420}"/>
    <cellStyle name="Moneda 6 2 3 5" xfId="9424" xr:uid="{372AFF57-D211-4536-A770-90908E79AEE0}"/>
    <cellStyle name="Moneda 6 2 3 5 2" xfId="40476" xr:uid="{97BD61F1-DF8E-4263-BA7E-D497ACBBFDFC}"/>
    <cellStyle name="Moneda 6 2 3 6" xfId="23607" xr:uid="{5A4DD3D6-6D5B-4720-A3A3-A77BE4738823}"/>
    <cellStyle name="Moneda 6 2 4" xfId="2537" xr:uid="{4478A7DE-4F0A-4A5F-86F3-A08852EDDE42}"/>
    <cellStyle name="Moneda 6 2 4 2" xfId="4952" xr:uid="{F632FE5E-13E5-439C-AC81-ED834E11DB0B}"/>
    <cellStyle name="Moneda 6 2 4 2 2" xfId="12935" xr:uid="{24BB1737-42AA-4DAC-8E4A-38B036589A5F}"/>
    <cellStyle name="Moneda 6 2 4 2 2 2" xfId="43983" xr:uid="{24692D07-FB91-4EB7-A55F-DEC6BAFC9095}"/>
    <cellStyle name="Moneda 6 2 4 2 3" xfId="27114" xr:uid="{8A2D75B4-EF62-470F-92BE-E24F938240B6}"/>
    <cellStyle name="Moneda 6 2 4 3" xfId="7366" xr:uid="{9FC0BC50-08F5-4890-AD66-B80BA784D997}"/>
    <cellStyle name="Moneda 6 2 4 3 2" xfId="16543" xr:uid="{61B0FBCF-91AB-413B-A946-E054794B9807}"/>
    <cellStyle name="Moneda 6 2 4 3 2 2" xfId="47590" xr:uid="{3063D891-BF21-4E16-BBCC-70961924C8F5}"/>
    <cellStyle name="Moneda 6 2 4 3 3" xfId="30721" xr:uid="{294BBF24-E2D7-4641-A470-97144261CE39}"/>
    <cellStyle name="Moneda 6 2 4 4" xfId="20798" xr:uid="{DA78D5C8-9A11-458C-BCA3-46786E692816}"/>
    <cellStyle name="Moneda 6 2 4 4 2" xfId="51815" xr:uid="{F3AF0C41-8DCD-490A-8A9B-DEAA71B3D355}"/>
    <cellStyle name="Moneda 6 2 4 4 3" xfId="34946" xr:uid="{6D7608AA-0775-439A-A83A-30EA628923A2}"/>
    <cellStyle name="Moneda 6 2 4 5" xfId="9777" xr:uid="{D247DCBA-94F8-4E4C-BC50-6CAB29A8F225}"/>
    <cellStyle name="Moneda 6 2 4 5 2" xfId="40829" xr:uid="{6917FB52-3AB0-4113-97A9-CD792966320F}"/>
    <cellStyle name="Moneda 6 2 4 6" xfId="23960" xr:uid="{4E420C1D-64B4-45BA-A294-413EC0F3427B}"/>
    <cellStyle name="Moneda 6 2 5" xfId="1530" xr:uid="{CBD6B05D-984B-4BEF-B3D4-CE9A29004CE7}"/>
    <cellStyle name="Moneda 6 2 5 2" xfId="3945" xr:uid="{5B14BE68-78FB-43A5-AB55-94D890520585}"/>
    <cellStyle name="Moneda 6 2 5 2 2" xfId="11928" xr:uid="{CF88FD24-9212-4FA6-90C8-0C88F887135B}"/>
    <cellStyle name="Moneda 6 2 5 2 2 2" xfId="42976" xr:uid="{AFB1AF0E-3FC1-4194-B9A6-5E6ACF4BA1AD}"/>
    <cellStyle name="Moneda 6 2 5 2 3" xfId="26107" xr:uid="{B91AA05D-6ED7-4DAA-A5BD-626E6762E663}"/>
    <cellStyle name="Moneda 6 2 5 3" xfId="6359" xr:uid="{71A8A766-EFCA-4D3B-8704-7049C10EE10C}"/>
    <cellStyle name="Moneda 6 2 5 3 2" xfId="15536" xr:uid="{ACF9E22E-69B0-4D3F-81F7-0AA711525974}"/>
    <cellStyle name="Moneda 6 2 5 3 2 2" xfId="46583" xr:uid="{18844073-0D36-4724-924D-1ED0CC2A84DA}"/>
    <cellStyle name="Moneda 6 2 5 3 3" xfId="29714" xr:uid="{DC1DFF7E-8AE1-4A50-AA9F-F3A3FF143ABF}"/>
    <cellStyle name="Moneda 6 2 5 4" xfId="19791" xr:uid="{78960AAC-3325-42E0-BE73-2573251BDA3A}"/>
    <cellStyle name="Moneda 6 2 5 4 2" xfId="50808" xr:uid="{65C9479C-3CF7-40AB-A150-6D08A0A7854D}"/>
    <cellStyle name="Moneda 6 2 5 4 3" xfId="33939" xr:uid="{FA6ADFD2-93E0-498A-9D5F-BF132D9826C5}"/>
    <cellStyle name="Moneda 6 2 5 5" xfId="8770" xr:uid="{52089F36-F55A-435F-8278-12C07988A22D}"/>
    <cellStyle name="Moneda 6 2 5 5 2" xfId="39822" xr:uid="{1389E457-0FCC-406A-B910-E0AA43693DE0}"/>
    <cellStyle name="Moneda 6 2 5 6" xfId="22953" xr:uid="{3B08CC40-F93C-474B-9D43-4448D1BBC165}"/>
    <cellStyle name="Moneda 6 2 6" xfId="854" xr:uid="{D31088B4-A4B3-4B18-ABA7-3D74CFB65554}"/>
    <cellStyle name="Moneda 6 2 6 2" xfId="13803" xr:uid="{3CA80FC0-B493-4A05-B9B7-48B5DFE69B41}"/>
    <cellStyle name="Moneda 6 2 6 2 2" xfId="44851" xr:uid="{8CDE874D-D47B-40D3-AC0F-491672A9D4FD}"/>
    <cellStyle name="Moneda 6 2 6 2 3" xfId="27982" xr:uid="{1BFF9B51-9664-4884-8E77-EEC3D6E6F789}"/>
    <cellStyle name="Moneda 6 2 6 3" xfId="17411" xr:uid="{E86CD82B-E05D-4CD1-BB10-1BB4EC0FFF32}"/>
    <cellStyle name="Moneda 6 2 6 3 2" xfId="48458" xr:uid="{82BE3959-26B4-4685-AC1A-499BF94B4D3E}"/>
    <cellStyle name="Moneda 6 2 6 3 3" xfId="31589" xr:uid="{DE3B6A60-C271-434D-A66C-63441CEA9F6C}"/>
    <cellStyle name="Moneda 6 2 6 4" xfId="21666" xr:uid="{B3C091FA-3965-41EF-8A20-9BE56A5A635C}"/>
    <cellStyle name="Moneda 6 2 6 4 2" xfId="52683" xr:uid="{757125B4-4975-4837-A0FA-43D6EA4F6001}"/>
    <cellStyle name="Moneda 6 2 6 4 3" xfId="35814" xr:uid="{ACD9AE78-5097-4C4D-AF9D-EC983CFD290D}"/>
    <cellStyle name="Moneda 6 2 6 5" xfId="10645" xr:uid="{672215CD-632A-4E77-9239-FA263E4A4E30}"/>
    <cellStyle name="Moneda 6 2 6 5 2" xfId="41697" xr:uid="{4BC39387-4EF6-41BC-9B4C-3B793E9FA7E0}"/>
    <cellStyle name="Moneda 6 2 6 6" xfId="24828" xr:uid="{125F4707-88EB-4D89-8D56-10B3EF7C9A72}"/>
    <cellStyle name="Moneda 6 2 7" xfId="3269" xr:uid="{821027B3-5A0E-4FC7-A783-50F0E7B06A2E}"/>
    <cellStyle name="Moneda 6 2 7 2" xfId="14100" xr:uid="{3DF8FF0E-71B1-4552-8C74-5E25281928FC}"/>
    <cellStyle name="Moneda 6 2 7 2 2" xfId="45148" xr:uid="{E84FD7E1-0EB3-45AE-AE6A-72D5724D2299}"/>
    <cellStyle name="Moneda 6 2 7 2 3" xfId="28279" xr:uid="{B6F00F71-ABC7-442C-8D8A-3F7E34FDD7FC}"/>
    <cellStyle name="Moneda 6 2 7 3" xfId="17708" xr:uid="{57ED7838-FC53-4BCC-9303-19FF748F9479}"/>
    <cellStyle name="Moneda 6 2 7 3 2" xfId="48755" xr:uid="{05AA7E1F-C3FB-4A05-8E75-EF80661531A0}"/>
    <cellStyle name="Moneda 6 2 7 3 3" xfId="31886" xr:uid="{0D361330-9F97-4F3C-955F-D060B594A45F}"/>
    <cellStyle name="Moneda 6 2 7 4" xfId="21963" xr:uid="{F416182F-AE80-48EE-AA52-5483CD433661}"/>
    <cellStyle name="Moneda 6 2 7 4 2" xfId="52980" xr:uid="{D2DA9F3E-1423-439C-8FC9-F9AF5FB7B3CD}"/>
    <cellStyle name="Moneda 6 2 7 4 3" xfId="36111" xr:uid="{74554F42-9E0E-4008-A921-8F2CC99C7DF9}"/>
    <cellStyle name="Moneda 6 2 7 5" xfId="10942" xr:uid="{897ECB5D-D564-4403-BFE9-E47ABA113853}"/>
    <cellStyle name="Moneda 6 2 7 5 2" xfId="41994" xr:uid="{3FA544E1-5444-4C36-A36E-4A6F23372E7E}"/>
    <cellStyle name="Moneda 6 2 7 6" xfId="25125" xr:uid="{FF3B8CFC-AA47-4E70-A44F-4774120C5070}"/>
    <cellStyle name="Moneda 6 2 8" xfId="5684" xr:uid="{4B58C2F7-3A84-418F-9E5A-2801CB3CCABD}"/>
    <cellStyle name="Moneda 6 2 8 2" xfId="17888" xr:uid="{5A0704C9-B52E-4D8F-B2B5-2852C4FAC706}"/>
    <cellStyle name="Moneda 6 2 8 2 2" xfId="48931" xr:uid="{33A6DF90-55E6-42CB-B986-160314D03D52}"/>
    <cellStyle name="Moneda 6 2 8 2 3" xfId="32062" xr:uid="{3631FF70-6F24-475F-9336-7D362D31280D}"/>
    <cellStyle name="Moneda 6 2 8 3" xfId="11253" xr:uid="{24A2C1AB-DC8D-4E15-8D4D-3FCBE632E48E}"/>
    <cellStyle name="Moneda 6 2 8 3 2" xfId="42301" xr:uid="{157D8060-D54F-448C-AE8B-762CED6A8C62}"/>
    <cellStyle name="Moneda 6 2 8 4" xfId="25432" xr:uid="{537F1F91-6BA7-4C66-AA94-242A64825A4B}"/>
    <cellStyle name="Moneda 6 2 9" xfId="14549" xr:uid="{3BBACB25-4536-4FE7-90A1-9F65EE0AC437}"/>
    <cellStyle name="Moneda 6 2 9 2" xfId="45597" xr:uid="{D5ECC052-FCF5-4780-9974-D1455531506A}"/>
    <cellStyle name="Moneda 6 2 9 3" xfId="28728" xr:uid="{F3BAE8C1-A5B8-4165-B23B-B2D7711D6BBF}"/>
    <cellStyle name="Moneda 6 20" xfId="36866" xr:uid="{93D767AB-6AA9-43E3-9CF9-EE5519D14884}"/>
    <cellStyle name="Moneda 6 20 2" xfId="53735" xr:uid="{A50DADB1-36A5-4F8F-AA9C-91A314915DA6}"/>
    <cellStyle name="Moneda 6 21" xfId="37176" xr:uid="{6B1B1745-9F85-45F0-97B4-4126F71CB833}"/>
    <cellStyle name="Moneda 6 21 2" xfId="54045" xr:uid="{66B86CDB-B72E-45B4-83F2-62BE46BA2551}"/>
    <cellStyle name="Moneda 6 22" xfId="37479" xr:uid="{02E1486C-53FB-416B-B580-1B85C53E4A0D}"/>
    <cellStyle name="Moneda 6 22 2" xfId="54348" xr:uid="{2F337FD7-AD1B-4225-9BD3-08FD198DF36F}"/>
    <cellStyle name="Moneda 6 23" xfId="37779" xr:uid="{6860D0A8-349B-443A-A3F2-2815D73479BF}"/>
    <cellStyle name="Moneda 6 23 2" xfId="54648" xr:uid="{F01AC294-2A82-4116-9C78-DE5B278D2A14}"/>
    <cellStyle name="Moneda 6 24" xfId="38081" xr:uid="{79A2D541-68DC-414D-804A-46975AA417B3}"/>
    <cellStyle name="Moneda 6 24 2" xfId="54950" xr:uid="{55C2BE90-992D-4F38-8B58-AD771B1172D6}"/>
    <cellStyle name="Moneda 6 25" xfId="38383" xr:uid="{2949B323-8E2D-4AAE-96D8-669A35672FE4}"/>
    <cellStyle name="Moneda 6 25 2" xfId="55252" xr:uid="{59D168D2-466F-4BAC-9820-19D68A6B28A8}"/>
    <cellStyle name="Moneda 6 26" xfId="38683" xr:uid="{C3AD3983-D954-458F-A754-F6E65F2F4BD4}"/>
    <cellStyle name="Moneda 6 26 2" xfId="55552" xr:uid="{E011606A-C8C2-4F9E-82CC-99919C953930}"/>
    <cellStyle name="Moneda 6 27" xfId="38983" xr:uid="{8AFCDCA2-80AA-4E72-8B87-3E2C154A888A}"/>
    <cellStyle name="Moneda 6 27 2" xfId="55852" xr:uid="{A9899DE4-18A8-464A-9EB0-7231CEA24E37}"/>
    <cellStyle name="Moneda 6 28" xfId="39026" xr:uid="{F031504E-7D3E-40D4-AD18-6543B83636E7}"/>
    <cellStyle name="Moneda 6 29" xfId="22157" xr:uid="{AF00EB28-82DD-4568-BF9F-CBC52C47BF76}"/>
    <cellStyle name="Moneda 6 3" xfId="318" xr:uid="{9ED7C126-0352-45FD-B9ED-8C0925EE0A93}"/>
    <cellStyle name="Moneda 6 3 10" xfId="14915" xr:uid="{F2ADBAD8-0E2A-41F9-A40F-D0C5E89C91D5}"/>
    <cellStyle name="Moneda 6 3 10 2" xfId="45962" xr:uid="{736445F4-6474-4404-9CE9-FC3F9F1CD6CA}"/>
    <cellStyle name="Moneda 6 3 10 3" xfId="29093" xr:uid="{B5482D16-EBA1-49A5-B091-CACCDA55B77F}"/>
    <cellStyle name="Moneda 6 3 11" xfId="18211" xr:uid="{64AAABCF-090C-4E13-B486-CCB449289318}"/>
    <cellStyle name="Moneda 6 3 11 2" xfId="49228" xr:uid="{E47E494B-E859-4517-9D5F-C5B15BFE85BC}"/>
    <cellStyle name="Moneda 6 3 11 3" xfId="32359" xr:uid="{0D616B03-9414-4DFB-90A5-279B8FB87F82}"/>
    <cellStyle name="Moneda 6 3 12" xfId="18511" xr:uid="{29F40CA4-9DBC-48C2-8323-06467BA22B74}"/>
    <cellStyle name="Moneda 6 3 12 2" xfId="49528" xr:uid="{91B3F526-931B-47B6-A7D3-967F8553A280}"/>
    <cellStyle name="Moneda 6 3 12 3" xfId="32659" xr:uid="{3024D914-CA0E-4D15-9EF9-EE71197C9A54}"/>
    <cellStyle name="Moneda 6 3 13" xfId="18811" xr:uid="{274AAF2F-F684-4D89-BA1A-5618D363A08A}"/>
    <cellStyle name="Moneda 6 3 13 2" xfId="49828" xr:uid="{B7FF5393-71E4-4413-BF7C-3CC7AA3E3F10}"/>
    <cellStyle name="Moneda 6 3 13 3" xfId="32959" xr:uid="{3D639350-3D92-4784-8EE5-1123FE66D2D0}"/>
    <cellStyle name="Moneda 6 3 14" xfId="19170" xr:uid="{7F0729EC-8AA9-4F0B-95F8-E72B0843E54B}"/>
    <cellStyle name="Moneda 6 3 14 2" xfId="50187" xr:uid="{C3805798-B78A-4AD5-AA69-7D4D7B58510A}"/>
    <cellStyle name="Moneda 6 3 14 3" xfId="33318" xr:uid="{6E2AEB13-4A84-4B8F-9B96-9D164AD32248}"/>
    <cellStyle name="Moneda 6 3 15" xfId="8149" xr:uid="{280B755F-57CE-42FF-9659-7EB744CC9600}"/>
    <cellStyle name="Moneda 6 3 15 2" xfId="53432" xr:uid="{F10CCEB2-0D16-4314-A0F0-820E05555E95}"/>
    <cellStyle name="Moneda 6 3 15 3" xfId="36563" xr:uid="{F7676513-90E2-4C43-BAE7-8FE4A6B39D6F}"/>
    <cellStyle name="Moneda 6 3 16" xfId="36868" xr:uid="{701C6BDD-9004-407D-A95F-76E85A7AFEA9}"/>
    <cellStyle name="Moneda 6 3 16 2" xfId="53737" xr:uid="{98059A46-BC36-42B0-ABE7-5A08C50CA2C8}"/>
    <cellStyle name="Moneda 6 3 17" xfId="37178" xr:uid="{02B1D050-1B50-46D4-AE22-B7D3D3CC6EB4}"/>
    <cellStyle name="Moneda 6 3 17 2" xfId="54047" xr:uid="{471981FC-E8A8-4BE0-8518-648475773F74}"/>
    <cellStyle name="Moneda 6 3 18" xfId="37481" xr:uid="{54FB072C-7981-4342-924B-57F6D70CD354}"/>
    <cellStyle name="Moneda 6 3 18 2" xfId="54350" xr:uid="{9C4111AB-49CC-4A0C-8372-C524091617BA}"/>
    <cellStyle name="Moneda 6 3 19" xfId="37781" xr:uid="{97422FCA-DB95-4ABC-A024-DEE1AF7B551F}"/>
    <cellStyle name="Moneda 6 3 19 2" xfId="54650" xr:uid="{E7BE30CF-713D-48FC-973C-40EADBA7FF52}"/>
    <cellStyle name="Moneda 6 3 2" xfId="696" xr:uid="{2377CA8E-C4E4-46AF-AB42-74DC577EFB50}"/>
    <cellStyle name="Moneda 6 3 2 2" xfId="2968" xr:uid="{727D8B34-EA69-447D-A0A2-FA7692E1DF90}"/>
    <cellStyle name="Moneda 6 3 2 2 2" xfId="5383" xr:uid="{F2DDDA8C-F55F-44CD-B429-C00A351C35B2}"/>
    <cellStyle name="Moneda 6 3 2 2 2 2" xfId="13366" xr:uid="{999C631A-64C5-4E17-A530-50D96EE34243}"/>
    <cellStyle name="Moneda 6 3 2 2 2 2 2" xfId="44414" xr:uid="{42A4DFA1-D0AE-401D-9235-6BBFE98FBB56}"/>
    <cellStyle name="Moneda 6 3 2 2 2 3" xfId="27545" xr:uid="{0DF9B37F-EA1B-4B25-B8FA-8A037E51857B}"/>
    <cellStyle name="Moneda 6 3 2 2 3" xfId="7797" xr:uid="{E9DFE618-9273-48D0-96DC-BFC109D2DA7A}"/>
    <cellStyle name="Moneda 6 3 2 2 3 2" xfId="16974" xr:uid="{678C947B-6CC4-4DA5-BA81-BD85C7C6C634}"/>
    <cellStyle name="Moneda 6 3 2 2 3 2 2" xfId="48021" xr:uid="{B9FE7F19-3193-4D2E-82AB-FEB6831EFC91}"/>
    <cellStyle name="Moneda 6 3 2 2 3 3" xfId="31152" xr:uid="{3EB23A94-CC0E-4C8E-BBAA-B8FB58A8D102}"/>
    <cellStyle name="Moneda 6 3 2 2 4" xfId="21229" xr:uid="{D9535F15-03A1-4384-B3EF-E3B692019612}"/>
    <cellStyle name="Moneda 6 3 2 2 4 2" xfId="52246" xr:uid="{C3B0F181-8F72-4601-9D40-76D4B8FE94D2}"/>
    <cellStyle name="Moneda 6 3 2 2 4 3" xfId="35377" xr:uid="{E534CBED-3184-4CF8-98A8-04345826D20E}"/>
    <cellStyle name="Moneda 6 3 2 2 5" xfId="10208" xr:uid="{FF0E01A4-A860-4600-BBE4-BE4A084E51AD}"/>
    <cellStyle name="Moneda 6 3 2 2 5 2" xfId="41260" xr:uid="{40C6BA4F-3A8A-472E-AACA-56A537BBCF6D}"/>
    <cellStyle name="Moneda 6 3 2 2 6" xfId="24391" xr:uid="{F69C5392-5BD7-4371-831A-F02E93C1FE00}"/>
    <cellStyle name="Moneda 6 3 2 3" xfId="1936" xr:uid="{971DB8A1-7349-4688-8113-871172676F17}"/>
    <cellStyle name="Moneda 6 3 2 3 2" xfId="4351" xr:uid="{277AB672-11DF-4E2A-BED4-A7731B79E31F}"/>
    <cellStyle name="Moneda 6 3 2 3 2 2" xfId="12334" xr:uid="{F9512227-4BF9-410E-B0EA-713357ADEB4D}"/>
    <cellStyle name="Moneda 6 3 2 3 2 2 2" xfId="43382" xr:uid="{44447F7A-7820-4290-A208-D5BB690E0D6C}"/>
    <cellStyle name="Moneda 6 3 2 3 2 3" xfId="26513" xr:uid="{DDD62FE2-83ED-4335-94DD-AD88C737FAFC}"/>
    <cellStyle name="Moneda 6 3 2 3 3" xfId="6765" xr:uid="{154C34F7-842B-452E-97DB-0F6EE88D1EB3}"/>
    <cellStyle name="Moneda 6 3 2 3 3 2" xfId="15942" xr:uid="{F88E28B6-3139-41E1-8231-12292108671C}"/>
    <cellStyle name="Moneda 6 3 2 3 3 2 2" xfId="46989" xr:uid="{119581B7-4675-4E0A-92A5-14AA4F9028A6}"/>
    <cellStyle name="Moneda 6 3 2 3 3 3" xfId="30120" xr:uid="{1C67AE7D-F0AC-4590-85FA-5C4600A957EF}"/>
    <cellStyle name="Moneda 6 3 2 3 4" xfId="20197" xr:uid="{B069FC4B-EF4C-4C54-855F-A1D271B65F79}"/>
    <cellStyle name="Moneda 6 3 2 3 4 2" xfId="51214" xr:uid="{DAB4502B-7A29-4852-8DC6-FA14B9EE5921}"/>
    <cellStyle name="Moneda 6 3 2 3 4 3" xfId="34345" xr:uid="{58517685-D816-4F05-BDFF-AC5AB74021E5}"/>
    <cellStyle name="Moneda 6 3 2 3 5" xfId="9176" xr:uid="{D15A7EFC-1886-4D74-BD8A-1CD0FE34F7F9}"/>
    <cellStyle name="Moneda 6 3 2 3 5 2" xfId="40228" xr:uid="{9385D834-B7AD-45FD-920D-9B5AA46A0340}"/>
    <cellStyle name="Moneda 6 3 2 3 6" xfId="23359" xr:uid="{D465D383-2F41-4CC9-B82E-D467086ECA67}"/>
    <cellStyle name="Moneda 6 3 2 4" xfId="1285" xr:uid="{3CF24332-1BEE-4289-82CC-0BE769380E33}"/>
    <cellStyle name="Moneda 6 3 2 4 2" xfId="11684" xr:uid="{C48F68A2-73EB-45DC-A642-42EA14AA3C75}"/>
    <cellStyle name="Moneda 6 3 2 4 2 2" xfId="42732" xr:uid="{EBD58D85-707C-4D8C-82BE-C7D3F982B5FC}"/>
    <cellStyle name="Moneda 6 3 2 4 3" xfId="25863" xr:uid="{74097856-342C-48B4-B06A-2D8DD3E11BE0}"/>
    <cellStyle name="Moneda 6 3 2 5" xfId="3700" xr:uid="{2F417F7F-379F-4704-8EA3-2A4B336922EE}"/>
    <cellStyle name="Moneda 6 3 2 5 2" xfId="15292" xr:uid="{6238692F-A00A-4509-BAB9-79C2B55BC029}"/>
    <cellStyle name="Moneda 6 3 2 5 2 2" xfId="46339" xr:uid="{B91D6375-3B7D-45CE-8198-B8D754738438}"/>
    <cellStyle name="Moneda 6 3 2 5 3" xfId="29470" xr:uid="{4D33D984-7D84-4806-ACF7-06F844F73768}"/>
    <cellStyle name="Moneda 6 3 2 6" xfId="6115" xr:uid="{7957735D-D8EC-452B-9055-B3AFCAD4DD97}"/>
    <cellStyle name="Moneda 6 3 2 6 2" xfId="19547" xr:uid="{CDA7C394-4F05-47DB-A49F-4D1FE76ABAD2}"/>
    <cellStyle name="Moneda 6 3 2 6 2 2" xfId="50564" xr:uid="{85760FE6-4E25-4E24-AED0-6C13F18751C8}"/>
    <cellStyle name="Moneda 6 3 2 6 3" xfId="33695" xr:uid="{78875108-83B9-4E81-8EE4-7EA4A3930162}"/>
    <cellStyle name="Moneda 6 3 2 7" xfId="8526" xr:uid="{CA613482-DC41-488E-BB39-9F52576F32E2}"/>
    <cellStyle name="Moneda 6 3 2 7 2" xfId="39578" xr:uid="{80DF527B-67C3-49CD-88FD-D7AC2E335C7B}"/>
    <cellStyle name="Moneda 6 3 2 8" xfId="22709" xr:uid="{DE3A2B27-166C-446D-83D4-705658D8FE60}"/>
    <cellStyle name="Moneda 6 3 20" xfId="38083" xr:uid="{166D16C1-5CF8-4FF6-A327-14F144BAB95E}"/>
    <cellStyle name="Moneda 6 3 20 2" xfId="54952" xr:uid="{5955F9AD-7623-4623-8CE1-A07BBFF25A24}"/>
    <cellStyle name="Moneda 6 3 21" xfId="38385" xr:uid="{AA16FA9C-EDA7-4811-92E1-BBB88951AB72}"/>
    <cellStyle name="Moneda 6 3 21 2" xfId="55254" xr:uid="{BEA08458-C525-4141-91AA-E8ED5DE87D21}"/>
    <cellStyle name="Moneda 6 3 22" xfId="38685" xr:uid="{987ECAF8-F00C-4723-B54C-42DA94084C8D}"/>
    <cellStyle name="Moneda 6 3 22 2" xfId="55554" xr:uid="{6011EE99-5EF2-49DD-9881-DD5AE7582CB4}"/>
    <cellStyle name="Moneda 6 3 23" xfId="38985" xr:uid="{DA8FE54C-5817-4CD2-8FEF-658F1A46B78D}"/>
    <cellStyle name="Moneda 6 3 23 2" xfId="55854" xr:uid="{E330F009-ED35-401F-8505-303316F26464}"/>
    <cellStyle name="Moneda 6 3 24" xfId="39201" xr:uid="{078BF95B-81B4-4680-8E9A-7E32868349D4}"/>
    <cellStyle name="Moneda 6 3 25" xfId="22332" xr:uid="{6A2C0D3D-3BD7-4C2E-81C0-26D492E6FDA6}"/>
    <cellStyle name="Moneda 6 3 3" xfId="2238" xr:uid="{01569D75-6724-48E9-A8BF-EA3989C1C21D}"/>
    <cellStyle name="Moneda 6 3 3 2" xfId="4653" xr:uid="{DBABB7C6-22C2-4D66-A522-AAE09CFFDFDD}"/>
    <cellStyle name="Moneda 6 3 3 2 2" xfId="12636" xr:uid="{DB137639-450C-47C0-9863-7F78DA56F0AC}"/>
    <cellStyle name="Moneda 6 3 3 2 2 2" xfId="43684" xr:uid="{AA2EF549-40CD-475A-AC1B-6BAA5434AF67}"/>
    <cellStyle name="Moneda 6 3 3 2 3" xfId="26815" xr:uid="{488E61B8-14AB-4DC9-92F3-D735EA5EF266}"/>
    <cellStyle name="Moneda 6 3 3 3" xfId="7067" xr:uid="{4A9EE3EA-EED6-41A1-B176-2DE84124C34E}"/>
    <cellStyle name="Moneda 6 3 3 3 2" xfId="16244" xr:uid="{D5AE5082-5714-4A27-A0BC-C57F21D50698}"/>
    <cellStyle name="Moneda 6 3 3 3 2 2" xfId="47291" xr:uid="{1ABC20C1-E700-410F-8366-D1E34B613A32}"/>
    <cellStyle name="Moneda 6 3 3 3 3" xfId="30422" xr:uid="{E269919E-203D-4550-8804-6BE5B93A9DAC}"/>
    <cellStyle name="Moneda 6 3 3 4" xfId="20499" xr:uid="{29884D0E-5932-4F82-ADD9-B2A2C4E4F362}"/>
    <cellStyle name="Moneda 6 3 3 4 2" xfId="51516" xr:uid="{2E631F2E-31AF-4945-96C0-3E4690B3AB7F}"/>
    <cellStyle name="Moneda 6 3 3 4 3" xfId="34647" xr:uid="{14409F84-55D0-460A-9279-90A89E209FF8}"/>
    <cellStyle name="Moneda 6 3 3 5" xfId="9478" xr:uid="{FD439F13-926F-4182-9F5C-A23680A866A7}"/>
    <cellStyle name="Moneda 6 3 3 5 2" xfId="40530" xr:uid="{CABE366E-06C9-4313-ABE1-7B40F474B663}"/>
    <cellStyle name="Moneda 6 3 3 6" xfId="23661" xr:uid="{26B888DB-C9EB-4836-A9DB-629806FA7396}"/>
    <cellStyle name="Moneda 6 3 4" xfId="2591" xr:uid="{A95BA1FC-BD66-409F-A1C7-D2339E030F13}"/>
    <cellStyle name="Moneda 6 3 4 2" xfId="5006" xr:uid="{5E97CA8F-005A-46FD-9E0B-CCBE070FA16E}"/>
    <cellStyle name="Moneda 6 3 4 2 2" xfId="12989" xr:uid="{6AE142C7-9BB9-4C8E-8905-CBC1C968858B}"/>
    <cellStyle name="Moneda 6 3 4 2 2 2" xfId="44037" xr:uid="{8AE209F9-5478-4B21-BB2D-3ABD3B149389}"/>
    <cellStyle name="Moneda 6 3 4 2 3" xfId="27168" xr:uid="{32C8EC1A-B426-439A-9ED3-EBC6D28401A5}"/>
    <cellStyle name="Moneda 6 3 4 3" xfId="7420" xr:uid="{BFAF8FEE-2AD9-40B4-8B1B-5D071CC9BDE3}"/>
    <cellStyle name="Moneda 6 3 4 3 2" xfId="16597" xr:uid="{54CE0F92-5EAB-48EF-BBE7-A2A498BBC9FF}"/>
    <cellStyle name="Moneda 6 3 4 3 2 2" xfId="47644" xr:uid="{BD7BFB80-7C8E-4133-800D-6BFEBB579414}"/>
    <cellStyle name="Moneda 6 3 4 3 3" xfId="30775" xr:uid="{A44361B3-49E3-4672-9010-E95E0D50B399}"/>
    <cellStyle name="Moneda 6 3 4 4" xfId="20852" xr:uid="{F32F9A2C-627F-4FC8-A77C-930F6B012A2F}"/>
    <cellStyle name="Moneda 6 3 4 4 2" xfId="51869" xr:uid="{4EA75B30-FA32-4E4A-BB86-7B062FD06D72}"/>
    <cellStyle name="Moneda 6 3 4 4 3" xfId="35000" xr:uid="{40F9750A-0D3F-496D-BAEA-F36B15056A73}"/>
    <cellStyle name="Moneda 6 3 4 5" xfId="9831" xr:uid="{00BCCFE2-DA05-45E6-87CD-A9277EAE4214}"/>
    <cellStyle name="Moneda 6 3 4 5 2" xfId="40883" xr:uid="{452C22ED-10AC-4345-A6F4-66A722CCDEC0}"/>
    <cellStyle name="Moneda 6 3 4 6" xfId="24014" xr:uid="{9FFF14B4-A44B-4B50-8734-9D05A8877CBA}"/>
    <cellStyle name="Moneda 6 3 5" xfId="1584" xr:uid="{CB22C238-195F-4FEA-80D7-4B821A33A629}"/>
    <cellStyle name="Moneda 6 3 5 2" xfId="3999" xr:uid="{F0688FD7-03E0-4BC2-BB61-7007F6ABA64A}"/>
    <cellStyle name="Moneda 6 3 5 2 2" xfId="11982" xr:uid="{2EFEB367-1147-4A80-9F55-BFA21874C36A}"/>
    <cellStyle name="Moneda 6 3 5 2 2 2" xfId="43030" xr:uid="{AD33A4F4-53CD-4FCC-9041-997DA74BC79F}"/>
    <cellStyle name="Moneda 6 3 5 2 3" xfId="26161" xr:uid="{4E896790-29C6-4362-9384-A7035CFACEB3}"/>
    <cellStyle name="Moneda 6 3 5 3" xfId="6413" xr:uid="{DA509EF1-B26E-4D50-8BEA-B91DBC35D35B}"/>
    <cellStyle name="Moneda 6 3 5 3 2" xfId="15590" xr:uid="{DDC1D1FD-AFAA-4BD0-92A0-CA0F1AD1F86C}"/>
    <cellStyle name="Moneda 6 3 5 3 2 2" xfId="46637" xr:uid="{DDEF401C-995C-422A-81CF-C3F40D0E01BA}"/>
    <cellStyle name="Moneda 6 3 5 3 3" xfId="29768" xr:uid="{5E69A5A8-4567-4166-A763-B5484163303B}"/>
    <cellStyle name="Moneda 6 3 5 4" xfId="19845" xr:uid="{E8C79B8D-A59A-4F9F-9216-168699A9C45B}"/>
    <cellStyle name="Moneda 6 3 5 4 2" xfId="50862" xr:uid="{A1DCDD1B-16CC-405F-9942-712CCBBABE4E}"/>
    <cellStyle name="Moneda 6 3 5 4 3" xfId="33993" xr:uid="{B127DD61-0CE2-429A-9E65-7486C3409EAF}"/>
    <cellStyle name="Moneda 6 3 5 5" xfId="8824" xr:uid="{7D5544B6-FAEC-42B0-8AA2-9477513951B4}"/>
    <cellStyle name="Moneda 6 3 5 5 2" xfId="39876" xr:uid="{24B56DE6-C5B5-49F4-8478-726898AEC43E}"/>
    <cellStyle name="Moneda 6 3 5 6" xfId="23007" xr:uid="{0D4C448A-4D16-4EBA-8DC8-9B33CA5CA676}"/>
    <cellStyle name="Moneda 6 3 6" xfId="908" xr:uid="{0E5ED48A-1A1A-4ABD-BB27-AC652FC463E2}"/>
    <cellStyle name="Moneda 6 3 6 2" xfId="13804" xr:uid="{9B49E034-76D3-4963-B656-B48512900893}"/>
    <cellStyle name="Moneda 6 3 6 2 2" xfId="44852" xr:uid="{EA11C664-6BC7-422A-BFAE-122E03597ACA}"/>
    <cellStyle name="Moneda 6 3 6 2 3" xfId="27983" xr:uid="{7C68122B-F283-4770-953F-4A94654E5DDE}"/>
    <cellStyle name="Moneda 6 3 6 3" xfId="17412" xr:uid="{72553530-06A4-46E4-9A8C-0859B693ECBE}"/>
    <cellStyle name="Moneda 6 3 6 3 2" xfId="48459" xr:uid="{958EDB64-CF4A-46E1-84D9-D2A810AACB7D}"/>
    <cellStyle name="Moneda 6 3 6 3 3" xfId="31590" xr:uid="{874F8F63-E7C5-407B-9394-B014397BEE20}"/>
    <cellStyle name="Moneda 6 3 6 4" xfId="21667" xr:uid="{89809AEA-1A79-4B31-ADB6-B3EDE7C1B1E3}"/>
    <cellStyle name="Moneda 6 3 6 4 2" xfId="52684" xr:uid="{C143F33E-5394-43F8-A37A-26B0478289F7}"/>
    <cellStyle name="Moneda 6 3 6 4 3" xfId="35815" xr:uid="{647A180D-B3D2-4FD3-8742-FED85284774A}"/>
    <cellStyle name="Moneda 6 3 6 5" xfId="10646" xr:uid="{8268EAD8-FA59-4459-9F7B-3325179ACAB5}"/>
    <cellStyle name="Moneda 6 3 6 5 2" xfId="41698" xr:uid="{759ABAE4-A9FA-42CC-9C8F-9C56FA0D372B}"/>
    <cellStyle name="Moneda 6 3 6 6" xfId="24829" xr:uid="{4BA81065-8F21-4B24-8DA4-2352CA6EB0AB}"/>
    <cellStyle name="Moneda 6 3 7" xfId="3323" xr:uid="{A741CEAF-227C-4946-BEE9-580A2AC66407}"/>
    <cellStyle name="Moneda 6 3 7 2" xfId="14101" xr:uid="{2B51AA16-F109-4D94-BBDF-8A851C94E6C3}"/>
    <cellStyle name="Moneda 6 3 7 2 2" xfId="45149" xr:uid="{DB55FCD3-0FF8-4D9D-8F17-7F58DCC7CE38}"/>
    <cellStyle name="Moneda 6 3 7 2 3" xfId="28280" xr:uid="{60DEE493-AD60-4B23-A5CD-074FD31244EA}"/>
    <cellStyle name="Moneda 6 3 7 3" xfId="17709" xr:uid="{97C156AE-BF0F-410D-A198-6654EF611D38}"/>
    <cellStyle name="Moneda 6 3 7 3 2" xfId="48756" xr:uid="{601041F2-2C18-44AC-8994-84AD6C786AB9}"/>
    <cellStyle name="Moneda 6 3 7 3 3" xfId="31887" xr:uid="{4603F674-FD8E-4951-993E-8584242E42EF}"/>
    <cellStyle name="Moneda 6 3 7 4" xfId="21964" xr:uid="{991C2E05-B970-4954-BCFA-F661B7210A6E}"/>
    <cellStyle name="Moneda 6 3 7 4 2" xfId="52981" xr:uid="{E91C0637-40F7-4B91-8C74-88ECFA8B03F5}"/>
    <cellStyle name="Moneda 6 3 7 4 3" xfId="36112" xr:uid="{49F28FAD-193F-4E92-860F-6B49BB04B7FF}"/>
    <cellStyle name="Moneda 6 3 7 5" xfId="10943" xr:uid="{DD65734B-7CF4-4B82-B5BE-EC8AA19D214A}"/>
    <cellStyle name="Moneda 6 3 7 5 2" xfId="41995" xr:uid="{CC4497BF-7C47-4BFA-8316-ECED85F9EFB1}"/>
    <cellStyle name="Moneda 6 3 7 6" xfId="25126" xr:uid="{350CFC23-4939-4686-B697-5B8118507006}"/>
    <cellStyle name="Moneda 6 3 8" xfId="5738" xr:uid="{8EAB4881-85AE-4794-A7F5-9D93F9665A3F}"/>
    <cellStyle name="Moneda 6 3 8 2" xfId="11307" xr:uid="{986FEBF5-F0E5-4EC4-A6EC-75172BDC1AE8}"/>
    <cellStyle name="Moneda 6 3 8 2 2" xfId="42355" xr:uid="{816E43E8-2B7C-440A-B638-B1D4E0BBCDE4}"/>
    <cellStyle name="Moneda 6 3 8 3" xfId="25486" xr:uid="{D691698B-C4BD-43CD-A9A8-EED833A83EC7}"/>
    <cellStyle name="Moneda 6 3 9" xfId="14550" xr:uid="{5CF19E64-376C-4613-A97B-F9DB6FE742F6}"/>
    <cellStyle name="Moneda 6 3 9 2" xfId="45598" xr:uid="{E0124413-7B94-46A3-80DB-CD9F2A65A6E4}"/>
    <cellStyle name="Moneda 6 3 9 3" xfId="28729" xr:uid="{78D89EE2-66F4-47AB-92C8-EC1BF8E86650}"/>
    <cellStyle name="Moneda 6 4" xfId="212" xr:uid="{38AA57B1-2411-4A0F-B842-AF8C71F1F83B}"/>
    <cellStyle name="Moneda 6 4 2" xfId="2485" xr:uid="{D63B4846-709A-4D15-BAB3-C4C236DB7005}"/>
    <cellStyle name="Moneda 6 4 2 2" xfId="4900" xr:uid="{722B50DA-6F47-4825-B5DC-2F1955AE1FD2}"/>
    <cellStyle name="Moneda 6 4 2 2 2" xfId="12883" xr:uid="{7DA006AF-8394-4558-A41F-855770534BD2}"/>
    <cellStyle name="Moneda 6 4 2 2 2 2" xfId="43931" xr:uid="{2F39C420-0FDD-403D-9C43-63D8C1C530BF}"/>
    <cellStyle name="Moneda 6 4 2 2 3" xfId="27062" xr:uid="{1C7EE53A-2F83-4656-B7F9-3FB09C6E49BB}"/>
    <cellStyle name="Moneda 6 4 2 3" xfId="7314" xr:uid="{E575ACE6-7D41-451D-B085-C8AD8065168D}"/>
    <cellStyle name="Moneda 6 4 2 3 2" xfId="16491" xr:uid="{46BA40BC-7053-4991-A0AB-80FC0F2D780F}"/>
    <cellStyle name="Moneda 6 4 2 3 2 2" xfId="47538" xr:uid="{9B91DC18-EB41-4995-847E-F79A05744E17}"/>
    <cellStyle name="Moneda 6 4 2 3 3" xfId="30669" xr:uid="{A93378F2-FB3F-4190-9BF0-BA883E82D93B}"/>
    <cellStyle name="Moneda 6 4 2 4" xfId="20746" xr:uid="{08DDC541-5345-4C3F-A4D1-357033D33D28}"/>
    <cellStyle name="Moneda 6 4 2 4 2" xfId="51763" xr:uid="{C7696802-51BA-48F3-9CA7-B5777DE02EFC}"/>
    <cellStyle name="Moneda 6 4 2 4 3" xfId="34894" xr:uid="{F8675C1E-FE89-48B3-82C5-095DFC518EAD}"/>
    <cellStyle name="Moneda 6 4 2 5" xfId="9725" xr:uid="{2C936620-BF39-43AD-99B1-8CC8E453FD4F}"/>
    <cellStyle name="Moneda 6 4 2 5 2" xfId="40777" xr:uid="{F290E548-60F3-4846-934E-4B2A9A82761D}"/>
    <cellStyle name="Moneda 6 4 2 6" xfId="23908" xr:uid="{CA5E06B1-3098-4689-B762-D1468A84AF63}"/>
    <cellStyle name="Moneda 6 4 3" xfId="1830" xr:uid="{0BCB35FC-A35A-4BC5-AD7A-85D265154963}"/>
    <cellStyle name="Moneda 6 4 3 2" xfId="4245" xr:uid="{70192852-4C22-4562-BA1A-F1E27E0B0527}"/>
    <cellStyle name="Moneda 6 4 3 2 2" xfId="12228" xr:uid="{BEF09500-8FDA-4EA7-8BA9-723B04026123}"/>
    <cellStyle name="Moneda 6 4 3 2 2 2" xfId="43276" xr:uid="{10B15D87-30C2-4C46-8C99-987414FF5DD0}"/>
    <cellStyle name="Moneda 6 4 3 2 3" xfId="26407" xr:uid="{0DACAC24-D678-40DD-A92B-C8A53AC14982}"/>
    <cellStyle name="Moneda 6 4 3 3" xfId="6659" xr:uid="{6225B5E8-7A29-48CE-B741-D1D67B15CC00}"/>
    <cellStyle name="Moneda 6 4 3 3 2" xfId="15836" xr:uid="{B1C93D7E-E912-4BE3-A06C-BF818FE964FE}"/>
    <cellStyle name="Moneda 6 4 3 3 2 2" xfId="46883" xr:uid="{A8E81E5F-1DB9-4C03-A88D-25538CD8C554}"/>
    <cellStyle name="Moneda 6 4 3 3 3" xfId="30014" xr:uid="{08588416-9E4E-4D50-B11B-2FD8FAD2A4FC}"/>
    <cellStyle name="Moneda 6 4 3 4" xfId="20091" xr:uid="{57597987-D6B9-4B37-ABF5-4537BF7B727B}"/>
    <cellStyle name="Moneda 6 4 3 4 2" xfId="51108" xr:uid="{CF43E86E-5133-4053-84FC-AAD4841E8827}"/>
    <cellStyle name="Moneda 6 4 3 4 3" xfId="34239" xr:uid="{D07A6ED8-006F-475C-A9E8-10FB165CE8D7}"/>
    <cellStyle name="Moneda 6 4 3 5" xfId="9070" xr:uid="{40B05B07-1224-4B09-90C7-0008F61A3E30}"/>
    <cellStyle name="Moneda 6 4 3 5 2" xfId="40122" xr:uid="{87F8A6AA-0A2B-4A65-BC6D-A81384DD4FA2}"/>
    <cellStyle name="Moneda 6 4 3 6" xfId="23253" xr:uid="{9E2F1961-944D-456B-84AE-C1D34C6816F8}"/>
    <cellStyle name="Moneda 6 4 4" xfId="802" xr:uid="{BD0C07D8-F99C-46D6-B97B-1C178B28D740}"/>
    <cellStyle name="Moneda 6 4 4 2" xfId="11201" xr:uid="{1CF2D097-FF56-493D-9396-D395D46BD6BD}"/>
    <cellStyle name="Moneda 6 4 4 2 2" xfId="42249" xr:uid="{4B788A99-0E22-437F-AB67-0AF2650645A8}"/>
    <cellStyle name="Moneda 6 4 4 3" xfId="25380" xr:uid="{1457E56E-9E6A-422B-A43D-8002F77EB102}"/>
    <cellStyle name="Moneda 6 4 5" xfId="3217" xr:uid="{9BBCC77E-35EF-46F9-9FC4-9E7C14300091}"/>
    <cellStyle name="Moneda 6 4 5 2" xfId="14809" xr:uid="{BBF5D145-09BB-4CF3-9D95-4BD8A6630D5C}"/>
    <cellStyle name="Moneda 6 4 5 2 2" xfId="45856" xr:uid="{E97DACA8-FADB-4263-B1E6-3273254030BF}"/>
    <cellStyle name="Moneda 6 4 5 3" xfId="28987" xr:uid="{A5209539-E135-4469-BED1-C36CDF836A81}"/>
    <cellStyle name="Moneda 6 4 6" xfId="5632" xr:uid="{11A64FB5-7A86-4A18-BE37-DA4722272798}"/>
    <cellStyle name="Moneda 6 4 6 2" xfId="19064" xr:uid="{7E65B7B7-D10B-4795-B4CD-6E6F4BD06933}"/>
    <cellStyle name="Moneda 6 4 6 2 2" xfId="50081" xr:uid="{3F245D05-656D-4352-B358-C9E5C33FACC1}"/>
    <cellStyle name="Moneda 6 4 6 3" xfId="33212" xr:uid="{7D825689-0A99-4B1D-86EA-F245AADEE67D}"/>
    <cellStyle name="Moneda 6 4 7" xfId="8043" xr:uid="{ABE9A8F3-1B9C-4F2B-AD05-950B1F51C82A}"/>
    <cellStyle name="Moneda 6 4 7 2" xfId="39095" xr:uid="{AD809BD4-0AEF-45D4-BFF1-7F13D9F553B7}"/>
    <cellStyle name="Moneda 6 4 8" xfId="22226" xr:uid="{638FE403-2682-49E1-9386-424695835836}"/>
    <cellStyle name="Moneda 6 5" xfId="694" xr:uid="{F2F9CF43-9C12-40B5-B530-1C0F7015C7E1}"/>
    <cellStyle name="Moneda 6 5 2" xfId="2966" xr:uid="{C3FE6611-FBE5-418E-A451-A5413A8DDFB9}"/>
    <cellStyle name="Moneda 6 5 2 2" xfId="5381" xr:uid="{4AB11444-0232-48E0-96C7-674F6338AC38}"/>
    <cellStyle name="Moneda 6 5 2 2 2" xfId="13364" xr:uid="{09C17FA0-897D-4AEB-A39D-63190E8BDF8F}"/>
    <cellStyle name="Moneda 6 5 2 2 2 2" xfId="44412" xr:uid="{723A2593-334F-4166-B5E1-08729BAD6967}"/>
    <cellStyle name="Moneda 6 5 2 2 3" xfId="27543" xr:uid="{B2B6274A-0B0B-43C4-88D7-3BAF3C8638AA}"/>
    <cellStyle name="Moneda 6 5 2 3" xfId="7795" xr:uid="{8950D2E8-4B15-40EE-B239-46B707F36B88}"/>
    <cellStyle name="Moneda 6 5 2 3 2" xfId="16972" xr:uid="{B0131FD1-5144-4346-96C7-48312A0DA6F4}"/>
    <cellStyle name="Moneda 6 5 2 3 2 2" xfId="48019" xr:uid="{659F087C-8FE6-4094-96F3-C513D9A3A3FA}"/>
    <cellStyle name="Moneda 6 5 2 3 3" xfId="31150" xr:uid="{0A402363-B16A-42D8-ADEC-1941BF03A5C1}"/>
    <cellStyle name="Moneda 6 5 2 4" xfId="21227" xr:uid="{B89099F5-50B7-4B4B-8310-92D0F9F30F3E}"/>
    <cellStyle name="Moneda 6 5 2 4 2" xfId="52244" xr:uid="{3314BCF4-AA50-4B38-8034-6299204F08DD}"/>
    <cellStyle name="Moneda 6 5 2 4 3" xfId="35375" xr:uid="{9E3A818A-F7B0-475F-A097-E2B93830E40F}"/>
    <cellStyle name="Moneda 6 5 2 5" xfId="10206" xr:uid="{13DFA92B-2CDE-46D2-BC43-BB3FAFA5E548}"/>
    <cellStyle name="Moneda 6 5 2 5 2" xfId="41258" xr:uid="{E3DF1F07-0F1F-4065-9E5D-D81EDF8E6037}"/>
    <cellStyle name="Moneda 6 5 2 6" xfId="24389" xr:uid="{3DECA415-8EF5-43DF-AF3A-5E688735FA12}"/>
    <cellStyle name="Moneda 6 5 3" xfId="1761" xr:uid="{3C781FA2-775F-49CA-AA85-1C45CC54404C}"/>
    <cellStyle name="Moneda 6 5 3 2" xfId="4176" xr:uid="{723E7407-8C49-4F77-B39E-F6C8D573277D}"/>
    <cellStyle name="Moneda 6 5 3 2 2" xfId="12159" xr:uid="{54F49814-119C-49B0-AE66-966EA7995E92}"/>
    <cellStyle name="Moneda 6 5 3 2 2 2" xfId="43207" xr:uid="{96756802-3A9E-4FC7-88A6-C20C1AB59CD8}"/>
    <cellStyle name="Moneda 6 5 3 2 3" xfId="26338" xr:uid="{9F606841-7518-4196-A22F-C2624E60C47C}"/>
    <cellStyle name="Moneda 6 5 3 3" xfId="6590" xr:uid="{064E7B8B-1EC4-41B0-A1F6-5040674F4948}"/>
    <cellStyle name="Moneda 6 5 3 3 2" xfId="15767" xr:uid="{51377F20-F484-4892-A6D3-0F065AED9922}"/>
    <cellStyle name="Moneda 6 5 3 3 2 2" xfId="46814" xr:uid="{BEA518E8-A410-4160-B126-0FE1345645C0}"/>
    <cellStyle name="Moneda 6 5 3 3 3" xfId="29945" xr:uid="{08E99353-5D8C-4229-83C4-7C6B119F47EB}"/>
    <cellStyle name="Moneda 6 5 3 4" xfId="20022" xr:uid="{CB38A88B-EB95-4E58-946A-B25413AC24DC}"/>
    <cellStyle name="Moneda 6 5 3 4 2" xfId="51039" xr:uid="{7A8AB10F-BD3E-4A90-9B81-C5AE33B00A0D}"/>
    <cellStyle name="Moneda 6 5 3 4 3" xfId="34170" xr:uid="{8D8053E0-2892-4F26-996A-560C528AA000}"/>
    <cellStyle name="Moneda 6 5 3 5" xfId="9001" xr:uid="{3C2D953B-79CD-4B7E-BD92-ACF27551F506}"/>
    <cellStyle name="Moneda 6 5 3 5 2" xfId="40053" xr:uid="{B0641FD6-B73D-44DC-A02A-11D6F5B1FF66}"/>
    <cellStyle name="Moneda 6 5 3 6" xfId="23184" xr:uid="{66F5E99B-5515-4C8E-8122-41DA08FDAC07}"/>
    <cellStyle name="Moneda 6 5 4" xfId="1283" xr:uid="{08BC731E-0AC3-4338-8E3D-5AD7574A63D3}"/>
    <cellStyle name="Moneda 6 5 4 2" xfId="11682" xr:uid="{C822D4D6-056C-40AF-9F27-F92F4201E73A}"/>
    <cellStyle name="Moneda 6 5 4 2 2" xfId="42730" xr:uid="{ADEDAA57-1B6F-4270-ABB1-13F1EE053301}"/>
    <cellStyle name="Moneda 6 5 4 3" xfId="25861" xr:uid="{6720085C-3E80-4AB1-85F6-A58D045A6D7F}"/>
    <cellStyle name="Moneda 6 5 5" xfId="3698" xr:uid="{72394EAD-7804-477A-AF47-3E498DA408BD}"/>
    <cellStyle name="Moneda 6 5 5 2" xfId="15290" xr:uid="{3F794A3A-983C-4408-949E-2FCC39A250F1}"/>
    <cellStyle name="Moneda 6 5 5 2 2" xfId="46337" xr:uid="{00FC5519-477B-4923-8A6E-8270169930CA}"/>
    <cellStyle name="Moneda 6 5 5 3" xfId="29468" xr:uid="{FAD8F994-7878-4F9E-B454-F1A81867E142}"/>
    <cellStyle name="Moneda 6 5 6" xfId="6113" xr:uid="{D3D41FBB-0340-4FCA-B2B3-DCBEEABB3BD1}"/>
    <cellStyle name="Moneda 6 5 6 2" xfId="19545" xr:uid="{D6703141-1D9C-453A-8203-044A6108CF63}"/>
    <cellStyle name="Moneda 6 5 6 2 2" xfId="50562" xr:uid="{7FE19963-D043-468D-A5FF-D4EDF0752BCC}"/>
    <cellStyle name="Moneda 6 5 6 3" xfId="33693" xr:uid="{42082EF7-1DA1-4BE1-B335-F49878F7CE5F}"/>
    <cellStyle name="Moneda 6 5 7" xfId="8524" xr:uid="{ACFF2F2F-0E58-4EF6-904B-810FF905B10C}"/>
    <cellStyle name="Moneda 6 5 7 2" xfId="39576" xr:uid="{04806761-1791-48DA-AD73-8608E7E02857}"/>
    <cellStyle name="Moneda 6 5 8" xfId="22707" xr:uid="{314B08AC-1907-4D1E-B304-C6DC1852840A}"/>
    <cellStyle name="Moneda 6 6" xfId="2132" xr:uid="{3DDE9189-FA6D-4602-B085-88A2561773CD}"/>
    <cellStyle name="Moneda 6 6 2" xfId="4547" xr:uid="{B675B2C8-8A07-470D-8420-E2018308A1FD}"/>
    <cellStyle name="Moneda 6 6 2 2" xfId="12530" xr:uid="{FB2107FD-6B91-4C2F-8911-758958D0AA35}"/>
    <cellStyle name="Moneda 6 6 2 2 2" xfId="43578" xr:uid="{AB11D73F-180A-46D5-9972-A27987F693B2}"/>
    <cellStyle name="Moneda 6 6 2 3" xfId="26709" xr:uid="{A143B85C-1FA9-44BE-A677-7C7E0E3A5C4B}"/>
    <cellStyle name="Moneda 6 6 3" xfId="6961" xr:uid="{BE97152D-945E-4192-ADB3-81D4A25181C6}"/>
    <cellStyle name="Moneda 6 6 3 2" xfId="16138" xr:uid="{B385D370-2958-464C-9ABC-8D8A88620BE3}"/>
    <cellStyle name="Moneda 6 6 3 2 2" xfId="47185" xr:uid="{006C5F13-B20B-4C2E-A6C0-71CAD02C49E8}"/>
    <cellStyle name="Moneda 6 6 3 3" xfId="30316" xr:uid="{E4A77D74-6AF7-4F19-8C83-3D828DDDC91E}"/>
    <cellStyle name="Moneda 6 6 4" xfId="20393" xr:uid="{0B8A3E58-E3C1-455F-91FA-804549C1EB3E}"/>
    <cellStyle name="Moneda 6 6 4 2" xfId="51410" xr:uid="{86E7465F-B839-4284-A26E-57CF2CEA9B5E}"/>
    <cellStyle name="Moneda 6 6 4 3" xfId="34541" xr:uid="{BB241725-3C7F-438E-B270-5F1A0282A80B}"/>
    <cellStyle name="Moneda 6 6 5" xfId="9372" xr:uid="{7FB56DCB-82E2-4EEF-8BB4-6805C2FD04C4}"/>
    <cellStyle name="Moneda 6 6 5 2" xfId="40424" xr:uid="{E95CC3F7-F2A0-4535-B711-ED4105AA755D}"/>
    <cellStyle name="Moneda 6 6 6" xfId="23555" xr:uid="{748967B5-0427-4E30-9143-9A8138B7BF29}"/>
    <cellStyle name="Moneda 6 7" xfId="2416" xr:uid="{A881875E-81A6-4E29-948C-9BD763266619}"/>
    <cellStyle name="Moneda 6 7 2" xfId="4831" xr:uid="{EA576BD8-9861-4198-B4DC-0B99B4D7259B}"/>
    <cellStyle name="Moneda 6 7 2 2" xfId="12814" xr:uid="{28AFAD04-BC08-470F-BF4B-0EB2292E2D7F}"/>
    <cellStyle name="Moneda 6 7 2 2 2" xfId="43862" xr:uid="{2734996D-616D-481C-BB0A-93881D8515D6}"/>
    <cellStyle name="Moneda 6 7 2 3" xfId="26993" xr:uid="{8BE1D906-664E-44F6-BEA3-39A6D02E7018}"/>
    <cellStyle name="Moneda 6 7 3" xfId="7245" xr:uid="{8B7F77CE-98EA-4039-ACE0-7E5777D51B27}"/>
    <cellStyle name="Moneda 6 7 3 2" xfId="16422" xr:uid="{8BA28377-3181-4EB6-A624-521E6A5C7CBA}"/>
    <cellStyle name="Moneda 6 7 3 2 2" xfId="47469" xr:uid="{1DBE5B37-62A1-4879-8006-9CCF2B969661}"/>
    <cellStyle name="Moneda 6 7 3 3" xfId="30600" xr:uid="{63A68BB8-1FF0-4067-9D92-7F5D4B966E13}"/>
    <cellStyle name="Moneda 6 7 4" xfId="20677" xr:uid="{5D1D857C-1326-4A15-860C-DC7F713AD28D}"/>
    <cellStyle name="Moneda 6 7 4 2" xfId="51694" xr:uid="{4FFEA9E8-72B3-4355-A299-E8A5BA9B2EEA}"/>
    <cellStyle name="Moneda 6 7 4 3" xfId="34825" xr:uid="{BD394D20-4423-4F97-B348-5D187A03ADA2}"/>
    <cellStyle name="Moneda 6 7 5" xfId="9656" xr:uid="{F62AD00E-B7F3-440B-BEC0-5E4A2AB99025}"/>
    <cellStyle name="Moneda 6 7 5 2" xfId="40708" xr:uid="{A4470345-481E-4D0A-A444-C37251399CB2}"/>
    <cellStyle name="Moneda 6 7 6" xfId="23839" xr:uid="{FE520435-C4F3-4DB9-8F0D-4C138C0855EA}"/>
    <cellStyle name="Moneda 6 8" xfId="1478" xr:uid="{4CFB2D40-195C-4F28-87D0-0A0D909CC098}"/>
    <cellStyle name="Moneda 6 8 2" xfId="3893" xr:uid="{5C453C75-326D-475B-A482-1B121EF93E7A}"/>
    <cellStyle name="Moneda 6 8 2 2" xfId="11876" xr:uid="{BD48614B-9F27-4E40-84A1-4A8778229C08}"/>
    <cellStyle name="Moneda 6 8 2 2 2" xfId="42924" xr:uid="{FD88621D-DB14-4431-A28F-EA76711DD47B}"/>
    <cellStyle name="Moneda 6 8 2 3" xfId="26055" xr:uid="{A03543BF-5164-4F76-8E04-306842279051}"/>
    <cellStyle name="Moneda 6 8 3" xfId="6307" xr:uid="{A259055E-A3A4-48AF-A837-39634EA9936C}"/>
    <cellStyle name="Moneda 6 8 3 2" xfId="15484" xr:uid="{61DDBAF6-EC0B-42B9-ADE0-9CB3E00B43AB}"/>
    <cellStyle name="Moneda 6 8 3 2 2" xfId="46531" xr:uid="{55C739C1-7359-412B-BA9A-86CC6C8B3109}"/>
    <cellStyle name="Moneda 6 8 3 3" xfId="29662" xr:uid="{C43EF9A0-4C75-42E7-BE96-7F08D2569AB5}"/>
    <cellStyle name="Moneda 6 8 4" xfId="19739" xr:uid="{DAC32462-A7A7-4355-95B2-260EF00B198B}"/>
    <cellStyle name="Moneda 6 8 4 2" xfId="50756" xr:uid="{006D8713-FC51-4106-949B-73E8DD0F3BCB}"/>
    <cellStyle name="Moneda 6 8 4 3" xfId="33887" xr:uid="{9E9805E6-CD1C-4EEF-8699-8BCC405C5813}"/>
    <cellStyle name="Moneda 6 8 5" xfId="8718" xr:uid="{B74E9E7D-4E51-4EC7-98B9-A87BB66BDF9A}"/>
    <cellStyle name="Moneda 6 8 5 2" xfId="39770" xr:uid="{0E1C6175-5554-4344-A08D-495620638484}"/>
    <cellStyle name="Moneda 6 8 6" xfId="22901" xr:uid="{47790B49-B70D-4DF8-B880-2A0C3A594D6B}"/>
    <cellStyle name="Moneda 6 9" xfId="733" xr:uid="{68BE6315-CC61-4D26-991C-7AAA89237D4B}"/>
    <cellStyle name="Moneda 6 9 2" xfId="13802" xr:uid="{038C0024-F59C-4D74-9C38-8387B6B77241}"/>
    <cellStyle name="Moneda 6 9 2 2" xfId="44850" xr:uid="{3B32D37B-61A4-4EC4-B357-691D95978B89}"/>
    <cellStyle name="Moneda 6 9 2 3" xfId="27981" xr:uid="{8895A092-7665-46BF-B9E1-2756B06626B0}"/>
    <cellStyle name="Moneda 6 9 3" xfId="17410" xr:uid="{ED7F1C5F-0CA7-41E9-915D-8A5E911ED9CD}"/>
    <cellStyle name="Moneda 6 9 3 2" xfId="48457" xr:uid="{EF63999C-AFF4-4B06-81FD-29F0851BE558}"/>
    <cellStyle name="Moneda 6 9 3 3" xfId="31588" xr:uid="{7FE2209B-6BAE-4079-B23F-859B4331BF33}"/>
    <cellStyle name="Moneda 6 9 4" xfId="21665" xr:uid="{0658EB11-0D72-4149-BE65-10467A7D331B}"/>
    <cellStyle name="Moneda 6 9 4 2" xfId="52682" xr:uid="{11D3D9C5-34A9-4522-9D48-CAF7A9975E5A}"/>
    <cellStyle name="Moneda 6 9 4 3" xfId="35813" xr:uid="{EA1C784B-6D2E-42CF-A9DF-7EF8B5FF6B01}"/>
    <cellStyle name="Moneda 6 9 5" xfId="10644" xr:uid="{287C2DAF-9F16-4E12-98A6-D6E7496A762A}"/>
    <cellStyle name="Moneda 6 9 5 2" xfId="41696" xr:uid="{DAC92CF9-5007-4850-8C11-4E918412E28D}"/>
    <cellStyle name="Moneda 6 9 6" xfId="24827" xr:uid="{68D246E1-3E79-47E6-9F35-5D382673C631}"/>
    <cellStyle name="Moneda 7" xfId="143" xr:uid="{2AEB4FDB-FC22-4D3A-B98D-8B92898419EA}"/>
    <cellStyle name="Moneda 7 10" xfId="3149" xr:uid="{309ED8C1-1B53-423C-B279-D5817261BDD5}"/>
    <cellStyle name="Moneda 7 10 2" xfId="14102" xr:uid="{AADBEE24-9D2B-427A-9910-658DCC7AC204}"/>
    <cellStyle name="Moneda 7 10 2 2" xfId="45150" xr:uid="{72680A52-1A04-4734-88DF-131FDB5FB0DE}"/>
    <cellStyle name="Moneda 7 10 2 3" xfId="28281" xr:uid="{65148C47-3FCF-4458-9CD7-B6A9A134481E}"/>
    <cellStyle name="Moneda 7 10 3" xfId="17710" xr:uid="{0B2ED7F2-F6EA-4192-AE4A-67B66A7CA872}"/>
    <cellStyle name="Moneda 7 10 3 2" xfId="48757" xr:uid="{47C80E00-69E1-411A-BB96-AE95FD7746E1}"/>
    <cellStyle name="Moneda 7 10 3 3" xfId="31888" xr:uid="{621C2B7C-10A5-46AB-A2A5-F14D5B6286C3}"/>
    <cellStyle name="Moneda 7 10 4" xfId="21965" xr:uid="{0F14A63D-A71E-4086-9900-92139DF4FD27}"/>
    <cellStyle name="Moneda 7 10 4 2" xfId="52982" xr:uid="{B2A71433-23A5-4610-8992-B48B39E68672}"/>
    <cellStyle name="Moneda 7 10 4 3" xfId="36113" xr:uid="{220E8044-6EDC-44D3-9D8F-7A5CA9646742}"/>
    <cellStyle name="Moneda 7 10 5" xfId="10944" xr:uid="{26149A94-A0A2-4ED7-A744-A21402C72655}"/>
    <cellStyle name="Moneda 7 10 5 2" xfId="41996" xr:uid="{92C00A60-0E48-4434-8C46-103B1C0F73CA}"/>
    <cellStyle name="Moneda 7 10 6" xfId="25127" xr:uid="{11FEEAEE-4D8F-486B-84E8-0F945A4332A3}"/>
    <cellStyle name="Moneda 7 11" xfId="5564" xr:uid="{6535CED8-05DF-41F0-A524-46DBFD7CCFA6}"/>
    <cellStyle name="Moneda 7 11 2" xfId="14211" xr:uid="{01CD950A-556E-46D1-9B2B-7D0ED10AF891}"/>
    <cellStyle name="Moneda 7 11 2 2" xfId="45259" xr:uid="{92F81619-7BA3-4384-A244-BC381D8EE486}"/>
    <cellStyle name="Moneda 7 11 2 3" xfId="28390" xr:uid="{5F579357-0985-4C5E-99BB-8EEDFAD0AADB}"/>
    <cellStyle name="Moneda 7 11 3" xfId="17823" xr:uid="{AF345C18-B9ED-4EA3-AD86-D5BD7EDD787A}"/>
    <cellStyle name="Moneda 7 11 3 2" xfId="48870" xr:uid="{1A4E079F-F4BE-4DF6-B634-0ACAA01A1A34}"/>
    <cellStyle name="Moneda 7 11 3 3" xfId="32001" xr:uid="{5C0319B6-9DC1-4C08-B561-C03321424D82}"/>
    <cellStyle name="Moneda 7 11 4" xfId="22074" xr:uid="{B6FA60FE-CDC4-421F-9F56-5310C70D6093}"/>
    <cellStyle name="Moneda 7 11 4 2" xfId="53091" xr:uid="{396BC3DB-FDBC-4F4E-9657-CFD0AF37F12F}"/>
    <cellStyle name="Moneda 7 11 4 3" xfId="36222" xr:uid="{684AA320-82EC-4CDD-B664-0DF07A42BAF5}"/>
    <cellStyle name="Moneda 7 11 5" xfId="11057" xr:uid="{DDFDFB3F-6323-48EE-A5C7-331664F0F268}"/>
    <cellStyle name="Moneda 7 11 5 2" xfId="42105" xr:uid="{2C54E239-B3CE-4D65-A765-916C3BAB3E73}"/>
    <cellStyle name="Moneda 7 11 6" xfId="25236" xr:uid="{039CEC2C-DB9C-4D6F-8DB1-ACC951E78323}"/>
    <cellStyle name="Moneda 7 12" xfId="11133" xr:uid="{165C5E94-BF7D-45A7-8A1A-769EEAFF9F53}"/>
    <cellStyle name="Moneda 7 12 2" xfId="14741" xr:uid="{CD586DD4-67C3-4744-900D-3870BC288C27}"/>
    <cellStyle name="Moneda 7 12 2 2" xfId="45788" xr:uid="{4691F117-7D92-4393-917A-FAEFCF228377}"/>
    <cellStyle name="Moneda 7 12 2 3" xfId="28919" xr:uid="{E58A2F2F-C2CA-4DBF-A689-C668C5008EF2}"/>
    <cellStyle name="Moneda 7 12 3" xfId="18996" xr:uid="{A4C8D536-99EF-48A0-88BD-F0A8DE929F44}"/>
    <cellStyle name="Moneda 7 12 3 2" xfId="50013" xr:uid="{048E5216-B708-462A-8E94-3AD4B231C04B}"/>
    <cellStyle name="Moneda 7 12 3 3" xfId="33144" xr:uid="{24FB58F2-D42E-432D-A52E-0B7DB602AE7A}"/>
    <cellStyle name="Moneda 7 12 4" xfId="42181" xr:uid="{48EBFB64-3C96-4EE7-9CB7-9D4B03881DAB}"/>
    <cellStyle name="Moneda 7 12 5" xfId="25312" xr:uid="{6F8CB355-659A-4F0E-A9A9-BFF408CE562E}"/>
    <cellStyle name="Moneda 7 13" xfId="14551" xr:uid="{8A4EF34E-2127-45AD-A1F8-CAD9E20ECCC7}"/>
    <cellStyle name="Moneda 7 13 2" xfId="17889" xr:uid="{521C4D58-6CD1-4B07-B61A-661D5EB7FF8F}"/>
    <cellStyle name="Moneda 7 13 2 2" xfId="48932" xr:uid="{D4E524E7-C59F-4B63-8963-90FDC0530E30}"/>
    <cellStyle name="Moneda 7 13 2 3" xfId="32063" xr:uid="{111C2190-4A41-458B-8529-A937F646F77B}"/>
    <cellStyle name="Moneda 7 13 3" xfId="45599" xr:uid="{09216246-672E-4EA4-82D7-0E7390D33A72}"/>
    <cellStyle name="Moneda 7 13 4" xfId="28730" xr:uid="{1D44D4CB-6047-44A5-B791-D6CC6B1B258D}"/>
    <cellStyle name="Moneda 7 14" xfId="14665" xr:uid="{55BD9C0E-4881-409D-8792-1B93042926A1}"/>
    <cellStyle name="Moneda 7 14 2" xfId="45712" xr:uid="{4DBDACE6-1BC5-440C-97DB-D99B4E801CE0}"/>
    <cellStyle name="Moneda 7 14 3" xfId="28843" xr:uid="{2FFDBC3D-F6BE-49D6-8882-9C6EDC42E997}"/>
    <cellStyle name="Moneda 7 15" xfId="18212" xr:uid="{DDB95B5D-4C57-4B2C-9406-15FB0EA7847C}"/>
    <cellStyle name="Moneda 7 15 2" xfId="49229" xr:uid="{C9D41B9A-ECCF-4814-95EB-6197EB5A67B9}"/>
    <cellStyle name="Moneda 7 15 3" xfId="32360" xr:uid="{66AD7F8B-ABE5-43E4-AEF1-857090EEAD29}"/>
    <cellStyle name="Moneda 7 16" xfId="18512" xr:uid="{D49A0729-D335-462C-B39A-931A4CB71467}"/>
    <cellStyle name="Moneda 7 16 2" xfId="49529" xr:uid="{12DF3FA2-7059-4491-806C-84B545322683}"/>
    <cellStyle name="Moneda 7 16 3" xfId="32660" xr:uid="{B95D1C28-7DF2-4DCB-B7A4-6CA2999B0238}"/>
    <cellStyle name="Moneda 7 17" xfId="18812" xr:uid="{BC2374C5-795C-48D6-B718-3CCE920986C0}"/>
    <cellStyle name="Moneda 7 17 2" xfId="49829" xr:uid="{94FDFBA5-5393-4A83-A98A-EB95D54C8BB7}"/>
    <cellStyle name="Moneda 7 17 3" xfId="32960" xr:uid="{1E729871-9388-40DD-92E1-5F97D733A019}"/>
    <cellStyle name="Moneda 7 18" xfId="18920" xr:uid="{9BA529FE-23AF-4F86-B445-936F4C5E293F}"/>
    <cellStyle name="Moneda 7 18 2" xfId="49937" xr:uid="{EF3C2F26-CAC2-4F45-AB37-2C75DB8ADEAF}"/>
    <cellStyle name="Moneda 7 18 3" xfId="33068" xr:uid="{99E86217-F6C8-4738-BDCB-37795D8C1639}"/>
    <cellStyle name="Moneda 7 19" xfId="7975" xr:uid="{B30C7A0E-3704-47D6-B90F-79072F71390C}"/>
    <cellStyle name="Moneda 7 19 2" xfId="53433" xr:uid="{D4F7ED71-F860-464A-A277-6D67A1148245}"/>
    <cellStyle name="Moneda 7 19 3" xfId="36564" xr:uid="{339AEB76-A838-4D60-9706-85E1461AB0EA}"/>
    <cellStyle name="Moneda 7 2" xfId="265" xr:uid="{5A0FD896-D5B5-4D29-8688-B4BE31D40722}"/>
    <cellStyle name="Moneda 7 2 10" xfId="14862" xr:uid="{42BF64AD-C7ED-4FDF-9D12-4DF895586ABB}"/>
    <cellStyle name="Moneda 7 2 10 2" xfId="45909" xr:uid="{A61F98C4-8EA2-43C4-A60B-FF10BC52F401}"/>
    <cellStyle name="Moneda 7 2 10 3" xfId="29040" xr:uid="{711A2A8D-3B61-4536-9FF0-F21E9542C95E}"/>
    <cellStyle name="Moneda 7 2 11" xfId="18213" xr:uid="{4B930C3D-7435-4964-854E-734361D0ADAB}"/>
    <cellStyle name="Moneda 7 2 11 2" xfId="49230" xr:uid="{77CB26B7-EDEC-4AC8-B55B-5FB50B113330}"/>
    <cellStyle name="Moneda 7 2 11 3" xfId="32361" xr:uid="{9E585662-5D37-4AEF-8B7D-9260D2A92DCA}"/>
    <cellStyle name="Moneda 7 2 12" xfId="18513" xr:uid="{81FFA09C-25C4-4C6F-B8BA-0B28B57C77A3}"/>
    <cellStyle name="Moneda 7 2 12 2" xfId="49530" xr:uid="{561D4118-6ABE-4A8B-8722-62FD2C083366}"/>
    <cellStyle name="Moneda 7 2 12 3" xfId="32661" xr:uid="{6732F74A-F939-4772-B563-54E649FD9FD3}"/>
    <cellStyle name="Moneda 7 2 13" xfId="18813" xr:uid="{E5EC5B32-B59D-419D-BA85-CB920C4675DA}"/>
    <cellStyle name="Moneda 7 2 13 2" xfId="49830" xr:uid="{43F8B0AC-08B2-4EE9-9F59-8446EB88C2DA}"/>
    <cellStyle name="Moneda 7 2 13 3" xfId="32961" xr:uid="{CC5880C9-FE3B-486A-A560-41434C86005C}"/>
    <cellStyle name="Moneda 7 2 14" xfId="19117" xr:uid="{854F6217-7F03-4FDA-AAB0-47A72575B2B9}"/>
    <cellStyle name="Moneda 7 2 14 2" xfId="50134" xr:uid="{2B9291F2-B5AB-445B-BCA5-DF15B72D468A}"/>
    <cellStyle name="Moneda 7 2 14 3" xfId="33265" xr:uid="{BDEB68DC-B934-4864-A636-113B00CB1B4D}"/>
    <cellStyle name="Moneda 7 2 15" xfId="8096" xr:uid="{55C9327E-A2C7-4F76-8371-6409D109F80C}"/>
    <cellStyle name="Moneda 7 2 15 2" xfId="53434" xr:uid="{D9A22A0A-F348-4243-B658-DB7A8A5BD96A}"/>
    <cellStyle name="Moneda 7 2 15 3" xfId="36565" xr:uid="{DC9B1803-982E-4E4D-A4AA-4E149A11E647}"/>
    <cellStyle name="Moneda 7 2 16" xfId="36870" xr:uid="{E77537BE-2A81-4425-A18C-8FBA957B4CA5}"/>
    <cellStyle name="Moneda 7 2 16 2" xfId="53739" xr:uid="{CFC88CAA-F129-4E09-8E4C-BA70F0C2A95B}"/>
    <cellStyle name="Moneda 7 2 17" xfId="37180" xr:uid="{59907A2A-4CEA-48C7-BDC0-07B0AC64235F}"/>
    <cellStyle name="Moneda 7 2 17 2" xfId="54049" xr:uid="{DBC6B933-28E5-417E-9E78-76558BAEFBE7}"/>
    <cellStyle name="Moneda 7 2 18" xfId="37483" xr:uid="{D41E258E-F1B5-4DE7-AC1A-F6FBFDBA240E}"/>
    <cellStyle name="Moneda 7 2 18 2" xfId="54352" xr:uid="{3199D07E-67DA-4A7E-9734-763E0DA90A2A}"/>
    <cellStyle name="Moneda 7 2 19" xfId="37783" xr:uid="{D30449C7-2158-4E52-8EA1-A9CC1FCE4A56}"/>
    <cellStyle name="Moneda 7 2 19 2" xfId="54652" xr:uid="{B4528112-02BD-482C-861A-10C0EFD1BA7D}"/>
    <cellStyle name="Moneda 7 2 2" xfId="698" xr:uid="{7714D8C1-CE9B-44E1-A93E-25DC8A8211E4}"/>
    <cellStyle name="Moneda 7 2 2 2" xfId="2970" xr:uid="{84DACBE5-BAE1-410E-8BD3-ABA0FE4F710C}"/>
    <cellStyle name="Moneda 7 2 2 2 2" xfId="5385" xr:uid="{D5D706FE-A431-4F12-8F77-72C68DB3813A}"/>
    <cellStyle name="Moneda 7 2 2 2 2 2" xfId="13368" xr:uid="{5B435CD5-9CE1-43E5-8AE6-AAEC4B921CA1}"/>
    <cellStyle name="Moneda 7 2 2 2 2 2 2" xfId="44416" xr:uid="{BD6A0845-D280-4053-A125-B01528CBE50C}"/>
    <cellStyle name="Moneda 7 2 2 2 2 3" xfId="27547" xr:uid="{9B82F8CF-8530-4443-9DEC-5A8B1721875D}"/>
    <cellStyle name="Moneda 7 2 2 2 3" xfId="7799" xr:uid="{6DC4D729-2011-496E-844A-00E2A9CB24F1}"/>
    <cellStyle name="Moneda 7 2 2 2 3 2" xfId="16976" xr:uid="{B4D58545-FE5F-4E3C-BF12-08008B77AB2D}"/>
    <cellStyle name="Moneda 7 2 2 2 3 2 2" xfId="48023" xr:uid="{D3FCE5E2-C69A-4C12-B2BD-1B093AA69C84}"/>
    <cellStyle name="Moneda 7 2 2 2 3 3" xfId="31154" xr:uid="{6A1C1FBF-45A5-4080-AC4A-D40AD9764326}"/>
    <cellStyle name="Moneda 7 2 2 2 4" xfId="21231" xr:uid="{C064B86D-53EA-40B4-AC2E-8DED8A46D6AB}"/>
    <cellStyle name="Moneda 7 2 2 2 4 2" xfId="52248" xr:uid="{AFA21232-F3E9-4167-B621-3F08A38CF3FF}"/>
    <cellStyle name="Moneda 7 2 2 2 4 3" xfId="35379" xr:uid="{8417F5D9-6D59-45E9-9865-C60F985091F1}"/>
    <cellStyle name="Moneda 7 2 2 2 5" xfId="10210" xr:uid="{63768716-999C-4BAE-904F-DBC746E9FA55}"/>
    <cellStyle name="Moneda 7 2 2 2 5 2" xfId="41262" xr:uid="{0A232F35-F6CA-4486-AA92-EBC37B5CFAD1}"/>
    <cellStyle name="Moneda 7 2 2 2 6" xfId="24393" xr:uid="{EF24843A-CF84-40FC-92E6-469886D45332}"/>
    <cellStyle name="Moneda 7 2 2 3" xfId="1883" xr:uid="{06BD9DE7-5554-4236-B63D-B103C0D03A15}"/>
    <cellStyle name="Moneda 7 2 2 3 2" xfId="4298" xr:uid="{47E5AB0D-549D-45A3-A203-FF411EB377AB}"/>
    <cellStyle name="Moneda 7 2 2 3 2 2" xfId="12281" xr:uid="{1BC7A30A-87C4-4EFC-ABCC-0FBF9CB31E71}"/>
    <cellStyle name="Moneda 7 2 2 3 2 2 2" xfId="43329" xr:uid="{40E49187-02D7-4287-9014-371584343ADF}"/>
    <cellStyle name="Moneda 7 2 2 3 2 3" xfId="26460" xr:uid="{1FE78413-0A99-4397-BAAF-2FDE2A82D94D}"/>
    <cellStyle name="Moneda 7 2 2 3 3" xfId="6712" xr:uid="{79FE4020-3C89-4684-B0E6-465DABD63BF9}"/>
    <cellStyle name="Moneda 7 2 2 3 3 2" xfId="15889" xr:uid="{EF03A6D6-1BF2-4AFF-A8AD-6AE0E3790628}"/>
    <cellStyle name="Moneda 7 2 2 3 3 2 2" xfId="46936" xr:uid="{1852FB95-7645-4E22-B4B0-24912467BD13}"/>
    <cellStyle name="Moneda 7 2 2 3 3 3" xfId="30067" xr:uid="{05DEC3C1-41ED-4491-ABA2-F3622B726B97}"/>
    <cellStyle name="Moneda 7 2 2 3 4" xfId="20144" xr:uid="{B4B9C90B-5962-49BA-A991-AB0349302951}"/>
    <cellStyle name="Moneda 7 2 2 3 4 2" xfId="51161" xr:uid="{85EFA484-C87F-4430-9A2C-9457B74B31B2}"/>
    <cellStyle name="Moneda 7 2 2 3 4 3" xfId="34292" xr:uid="{A6D76109-0967-4138-A108-C864D76483FC}"/>
    <cellStyle name="Moneda 7 2 2 3 5" xfId="9123" xr:uid="{9AD1C5C5-BB5D-4D91-808B-4F8B7DC5D371}"/>
    <cellStyle name="Moneda 7 2 2 3 5 2" xfId="40175" xr:uid="{BF7DB427-3460-4241-BAE0-C98EEEB1191A}"/>
    <cellStyle name="Moneda 7 2 2 3 6" xfId="23306" xr:uid="{4EF53228-D46C-410E-BBD9-73FAC13F55C1}"/>
    <cellStyle name="Moneda 7 2 2 4" xfId="1287" xr:uid="{3F779DEF-CED5-40F0-BD1E-71C103CDECC3}"/>
    <cellStyle name="Moneda 7 2 2 4 2" xfId="11686" xr:uid="{8B5A2597-EE4C-4067-96C1-69B670652F40}"/>
    <cellStyle name="Moneda 7 2 2 4 2 2" xfId="42734" xr:uid="{573D49BD-A686-429A-BFA8-48D690670231}"/>
    <cellStyle name="Moneda 7 2 2 4 3" xfId="25865" xr:uid="{DC08431B-D149-48F6-B574-350648ACEB63}"/>
    <cellStyle name="Moneda 7 2 2 5" xfId="3702" xr:uid="{CFCA8F30-2D6A-4006-8C76-E93701BB88F5}"/>
    <cellStyle name="Moneda 7 2 2 5 2" xfId="15294" xr:uid="{18E5725F-72D3-4F50-A161-477F50D16452}"/>
    <cellStyle name="Moneda 7 2 2 5 2 2" xfId="46341" xr:uid="{8D5F1D69-B665-4A5B-AF00-412697FE9A69}"/>
    <cellStyle name="Moneda 7 2 2 5 3" xfId="29472" xr:uid="{27AF32DC-F59B-40C9-BBB2-C76039FA46CA}"/>
    <cellStyle name="Moneda 7 2 2 6" xfId="6117" xr:uid="{5B4F7349-0DA4-4B76-8333-B556597C0DC0}"/>
    <cellStyle name="Moneda 7 2 2 6 2" xfId="19549" xr:uid="{1FF59559-ADB2-40DA-8E4D-5AD694026444}"/>
    <cellStyle name="Moneda 7 2 2 6 2 2" xfId="50566" xr:uid="{481DDA20-6AA1-4BED-877F-338DECF17588}"/>
    <cellStyle name="Moneda 7 2 2 6 3" xfId="33697" xr:uid="{EDC610B8-3351-4537-B157-8ED8E72AD9C3}"/>
    <cellStyle name="Moneda 7 2 2 7" xfId="8528" xr:uid="{040214DA-CA97-4328-A2E9-2BFF554B5D53}"/>
    <cellStyle name="Moneda 7 2 2 7 2" xfId="39580" xr:uid="{FC80E23E-4B84-4C06-B0D2-9478BF73C724}"/>
    <cellStyle name="Moneda 7 2 2 8" xfId="22711" xr:uid="{FFCC4DB7-2444-4336-A824-84891FD487B3}"/>
    <cellStyle name="Moneda 7 2 20" xfId="38085" xr:uid="{D7F1D367-DE43-4FE6-B7E0-527AFE6BCBAF}"/>
    <cellStyle name="Moneda 7 2 20 2" xfId="54954" xr:uid="{4DD27E9C-C843-4513-9405-1D61EE9683BD}"/>
    <cellStyle name="Moneda 7 2 21" xfId="38387" xr:uid="{193248E0-DF4F-402E-8995-F2C1272B58AB}"/>
    <cellStyle name="Moneda 7 2 21 2" xfId="55256" xr:uid="{51F3E599-7A2C-4E3A-8AA8-9786D16C3029}"/>
    <cellStyle name="Moneda 7 2 22" xfId="38687" xr:uid="{2D6A42D1-34A7-4EA2-ABD8-81CA65496169}"/>
    <cellStyle name="Moneda 7 2 22 2" xfId="55556" xr:uid="{22A65268-E64E-4B09-A72C-4A09F354A27E}"/>
    <cellStyle name="Moneda 7 2 23" xfId="38987" xr:uid="{B4A6BF03-D3DA-4943-9CA2-E906F379FA25}"/>
    <cellStyle name="Moneda 7 2 23 2" xfId="55856" xr:uid="{0ED897F8-37A5-456E-A1C9-72D7083AC810}"/>
    <cellStyle name="Moneda 7 2 24" xfId="39148" xr:uid="{383DEA00-9962-44E1-AFC3-CEF02860A9F6}"/>
    <cellStyle name="Moneda 7 2 25" xfId="22279" xr:uid="{44C886E9-1794-40C9-9A08-5FE10D0A1C41}"/>
    <cellStyle name="Moneda 7 2 3" xfId="2185" xr:uid="{2082C870-D3FB-4E05-A717-4EE02BEF9B1F}"/>
    <cellStyle name="Moneda 7 2 3 2" xfId="4600" xr:uid="{17CB2F61-1E20-4BC7-907C-0D459D519903}"/>
    <cellStyle name="Moneda 7 2 3 2 2" xfId="12583" xr:uid="{7F02A397-805E-4BBC-88C4-924CD581DBED}"/>
    <cellStyle name="Moneda 7 2 3 2 2 2" xfId="43631" xr:uid="{1DCD40AA-EE38-44D3-AAF1-97208B4C7731}"/>
    <cellStyle name="Moneda 7 2 3 2 3" xfId="26762" xr:uid="{1B9E6E42-D596-4A36-B079-346B16920D85}"/>
    <cellStyle name="Moneda 7 2 3 3" xfId="7014" xr:uid="{1E1DFBEF-6C29-495B-864E-CFF8317CB2AF}"/>
    <cellStyle name="Moneda 7 2 3 3 2" xfId="16191" xr:uid="{DED5AB3C-305C-4027-9FDA-109E8E7D37F3}"/>
    <cellStyle name="Moneda 7 2 3 3 2 2" xfId="47238" xr:uid="{27D5D2E0-5B1A-4289-97BA-1BEBC1716334}"/>
    <cellStyle name="Moneda 7 2 3 3 3" xfId="30369" xr:uid="{9D97227D-F67F-4375-A5BD-B160BF9559B2}"/>
    <cellStyle name="Moneda 7 2 3 4" xfId="20446" xr:uid="{5E0E66FB-0D1B-4639-A024-4B83287FB8BA}"/>
    <cellStyle name="Moneda 7 2 3 4 2" xfId="51463" xr:uid="{A1B9F18E-11B3-4320-9550-B824E81D5284}"/>
    <cellStyle name="Moneda 7 2 3 4 3" xfId="34594" xr:uid="{18FC349D-4581-4440-8886-61EDC3518C22}"/>
    <cellStyle name="Moneda 7 2 3 5" xfId="9425" xr:uid="{F0854DD4-57C0-4944-A35E-DE4CFEEBF79A}"/>
    <cellStyle name="Moneda 7 2 3 5 2" xfId="40477" xr:uid="{85C46612-F71E-4C49-8CDB-1FB1D25C9BAB}"/>
    <cellStyle name="Moneda 7 2 3 6" xfId="23608" xr:uid="{C78EBFFD-219C-4B0F-B42A-D57DE4D4E6BF}"/>
    <cellStyle name="Moneda 7 2 4" xfId="2538" xr:uid="{508AC150-0C7D-4455-AA95-BCB15ACA4259}"/>
    <cellStyle name="Moneda 7 2 4 2" xfId="4953" xr:uid="{A6A1C9FB-B073-43C2-BDF4-4E899C1DC675}"/>
    <cellStyle name="Moneda 7 2 4 2 2" xfId="12936" xr:uid="{BC4FEC33-19C2-46BC-A5A6-7CA165EE9039}"/>
    <cellStyle name="Moneda 7 2 4 2 2 2" xfId="43984" xr:uid="{E29CC799-CBD3-4A71-84D7-954525E5655B}"/>
    <cellStyle name="Moneda 7 2 4 2 3" xfId="27115" xr:uid="{9AD7781C-51D0-4FAE-A758-3E00641AA20E}"/>
    <cellStyle name="Moneda 7 2 4 3" xfId="7367" xr:uid="{CA99853B-9477-4BC1-BD32-00713618223F}"/>
    <cellStyle name="Moneda 7 2 4 3 2" xfId="16544" xr:uid="{BA31464A-2818-4F65-A61B-27FA43D00C4A}"/>
    <cellStyle name="Moneda 7 2 4 3 2 2" xfId="47591" xr:uid="{1CF79B69-3792-4E06-94E1-F1364CCC36C4}"/>
    <cellStyle name="Moneda 7 2 4 3 3" xfId="30722" xr:uid="{C0B05A19-1677-4D99-A1D1-03895540991F}"/>
    <cellStyle name="Moneda 7 2 4 4" xfId="20799" xr:uid="{64913372-89EC-44BE-B8C3-551D253200D9}"/>
    <cellStyle name="Moneda 7 2 4 4 2" xfId="51816" xr:uid="{A01B713F-E772-405E-8C7B-B6B5A4FB748F}"/>
    <cellStyle name="Moneda 7 2 4 4 3" xfId="34947" xr:uid="{9C0CEB8E-4068-444E-9AA1-9E1F029CFEC2}"/>
    <cellStyle name="Moneda 7 2 4 5" xfId="9778" xr:uid="{9859785A-4A69-47DB-A122-6A6AE49DD04A}"/>
    <cellStyle name="Moneda 7 2 4 5 2" xfId="40830" xr:uid="{A0CA9915-12C9-4BC2-BD94-6EA3DDE40FB0}"/>
    <cellStyle name="Moneda 7 2 4 6" xfId="23961" xr:uid="{E4E79FC7-94A9-4306-9A3F-60B5BAFEC7F0}"/>
    <cellStyle name="Moneda 7 2 5" xfId="1531" xr:uid="{92F413AB-3301-4DA1-9885-0BBB86DB6E58}"/>
    <cellStyle name="Moneda 7 2 5 2" xfId="3946" xr:uid="{BF7C44F6-1D4B-4A5E-BBFA-CD581A27B56A}"/>
    <cellStyle name="Moneda 7 2 5 2 2" xfId="11929" xr:uid="{16C27A87-B6C3-48F0-B76C-FC2825F602CD}"/>
    <cellStyle name="Moneda 7 2 5 2 2 2" xfId="42977" xr:uid="{628FD63A-0A1B-4A79-A84B-5FE2365C4B89}"/>
    <cellStyle name="Moneda 7 2 5 2 3" xfId="26108" xr:uid="{9C647891-BB5F-483E-A3BD-3AC97A4DC1B4}"/>
    <cellStyle name="Moneda 7 2 5 3" xfId="6360" xr:uid="{57B7E518-7EE1-40C7-B5AD-655844E54620}"/>
    <cellStyle name="Moneda 7 2 5 3 2" xfId="15537" xr:uid="{BAC24658-97C9-48B2-B0EE-705621583713}"/>
    <cellStyle name="Moneda 7 2 5 3 2 2" xfId="46584" xr:uid="{DF7D15F6-7D7C-486A-8BC3-E019B78E4F04}"/>
    <cellStyle name="Moneda 7 2 5 3 3" xfId="29715" xr:uid="{AE99BE6D-5892-4F01-AD4B-1D22534027C5}"/>
    <cellStyle name="Moneda 7 2 5 4" xfId="19792" xr:uid="{5CD341BC-A5F2-43C2-9B0F-FB69D1EEE68C}"/>
    <cellStyle name="Moneda 7 2 5 4 2" xfId="50809" xr:uid="{514C1433-BF58-47DD-9C78-88224D1044BA}"/>
    <cellStyle name="Moneda 7 2 5 4 3" xfId="33940" xr:uid="{B9A1EA71-28A9-4323-B4BF-7191B6FDF38B}"/>
    <cellStyle name="Moneda 7 2 5 5" xfId="8771" xr:uid="{35199BA2-9551-4463-A291-C8DF01751F39}"/>
    <cellStyle name="Moneda 7 2 5 5 2" xfId="39823" xr:uid="{FC487B18-84C4-4D1E-8871-8B24EDC3E0B7}"/>
    <cellStyle name="Moneda 7 2 5 6" xfId="22954" xr:uid="{D820F52F-931B-462A-9E04-2991A48FEE5D}"/>
    <cellStyle name="Moneda 7 2 6" xfId="855" xr:uid="{65DB3604-30F2-4BFF-97A9-8FBDCA013291}"/>
    <cellStyle name="Moneda 7 2 6 2" xfId="13806" xr:uid="{3C5D47FB-5D0B-4E5E-8208-2AC8B8B0DEA4}"/>
    <cellStyle name="Moneda 7 2 6 2 2" xfId="44854" xr:uid="{CF898C07-5F6B-45C1-A550-F9D36EDE5D4D}"/>
    <cellStyle name="Moneda 7 2 6 2 3" xfId="27985" xr:uid="{AD0DEFC5-66AC-4075-9AED-DC3BBE4E6E9A}"/>
    <cellStyle name="Moneda 7 2 6 3" xfId="17414" xr:uid="{AD24738C-55A1-4601-BFD1-CE5DB6F1FAD4}"/>
    <cellStyle name="Moneda 7 2 6 3 2" xfId="48461" xr:uid="{311BB824-D50B-4E5C-A5F4-7A8BD212C392}"/>
    <cellStyle name="Moneda 7 2 6 3 3" xfId="31592" xr:uid="{1BF94DCA-0DA1-4211-A9DB-2B07F2EB9A44}"/>
    <cellStyle name="Moneda 7 2 6 4" xfId="21669" xr:uid="{8F8A2F58-E5CC-4944-B32E-047F7F140CC9}"/>
    <cellStyle name="Moneda 7 2 6 4 2" xfId="52686" xr:uid="{F28E3E70-B2E9-4FC5-B4CD-3C5C9E2A4530}"/>
    <cellStyle name="Moneda 7 2 6 4 3" xfId="35817" xr:uid="{9FFD3F49-F011-43AC-A70F-ED831B57C914}"/>
    <cellStyle name="Moneda 7 2 6 5" xfId="10648" xr:uid="{2D0DF474-7692-4B04-AB7B-33C66DFAFA14}"/>
    <cellStyle name="Moneda 7 2 6 5 2" xfId="41700" xr:uid="{7C0CAD32-031A-4E6A-ADDC-4318BBB16087}"/>
    <cellStyle name="Moneda 7 2 6 6" xfId="24831" xr:uid="{20D51AA0-8427-4137-BFF8-9514F2C866B0}"/>
    <cellStyle name="Moneda 7 2 7" xfId="3270" xr:uid="{0397849B-A1DA-471D-9D42-010AFF59EC11}"/>
    <cellStyle name="Moneda 7 2 7 2" xfId="14103" xr:uid="{BF01FE60-143D-4D79-BFD2-8682C2DD1A7C}"/>
    <cellStyle name="Moneda 7 2 7 2 2" xfId="45151" xr:uid="{B7DF2BFB-952C-4172-AA09-4023BDECB0D5}"/>
    <cellStyle name="Moneda 7 2 7 2 3" xfId="28282" xr:uid="{A7F6A018-AC26-4C56-8E10-AB7F6B7F1864}"/>
    <cellStyle name="Moneda 7 2 7 3" xfId="17711" xr:uid="{9556C31F-C0A1-42D4-9573-D0B27687401C}"/>
    <cellStyle name="Moneda 7 2 7 3 2" xfId="48758" xr:uid="{4B7AF0A4-CB9E-4649-B8C0-36AC0A15B26F}"/>
    <cellStyle name="Moneda 7 2 7 3 3" xfId="31889" xr:uid="{D1388374-02F5-4FE9-BB7B-C93AF9294F6F}"/>
    <cellStyle name="Moneda 7 2 7 4" xfId="21966" xr:uid="{7051457A-E764-4C90-BBB8-D9A6A012C935}"/>
    <cellStyle name="Moneda 7 2 7 4 2" xfId="52983" xr:uid="{AA56F3DA-A4F8-415E-9A3C-9EB4B471138B}"/>
    <cellStyle name="Moneda 7 2 7 4 3" xfId="36114" xr:uid="{0E291767-6762-46CA-9817-47EB6E7448EA}"/>
    <cellStyle name="Moneda 7 2 7 5" xfId="10945" xr:uid="{D93FD5A0-6984-4170-99F3-D1EEBD3DB468}"/>
    <cellStyle name="Moneda 7 2 7 5 2" xfId="41997" xr:uid="{CF1E6BDD-C964-4DAB-9EDF-D72157F19A98}"/>
    <cellStyle name="Moneda 7 2 7 6" xfId="25128" xr:uid="{874BB581-356C-4F4C-ACBE-C45D491AF4A3}"/>
    <cellStyle name="Moneda 7 2 8" xfId="5685" xr:uid="{4DDC3B28-8787-4A7E-860F-1A1EFF9F1BF5}"/>
    <cellStyle name="Moneda 7 2 8 2" xfId="11254" xr:uid="{7AE58E6F-0FEE-4036-8FC1-77E25F68A6B8}"/>
    <cellStyle name="Moneda 7 2 8 2 2" xfId="42302" xr:uid="{B594C4DE-E301-4E38-98EF-0C307C92DC2C}"/>
    <cellStyle name="Moneda 7 2 8 3" xfId="25433" xr:uid="{0D0AC1A2-B31F-4969-8958-1FE0EA27D884}"/>
    <cellStyle name="Moneda 7 2 9" xfId="14552" xr:uid="{C57A6463-C9A6-4795-B80C-AE1FD3F90830}"/>
    <cellStyle name="Moneda 7 2 9 2" xfId="45600" xr:uid="{0E18ED2A-C343-49C2-ABE6-69800FB5602D}"/>
    <cellStyle name="Moneda 7 2 9 3" xfId="28731" xr:uid="{AF26042D-6092-4527-9F54-1A2CDECAE55E}"/>
    <cellStyle name="Moneda 7 20" xfId="36869" xr:uid="{0BDD078E-2D8F-4CBB-BB3A-326376D36212}"/>
    <cellStyle name="Moneda 7 20 2" xfId="53738" xr:uid="{B82CB571-214F-4F00-91E1-61A97610DF5C}"/>
    <cellStyle name="Moneda 7 21" xfId="37179" xr:uid="{161C4D9B-D588-4DF0-B714-FAD820B71450}"/>
    <cellStyle name="Moneda 7 21 2" xfId="54048" xr:uid="{4F945282-9E57-469D-99BD-40F42E6251D0}"/>
    <cellStyle name="Moneda 7 22" xfId="37482" xr:uid="{6A7AD825-33B1-4635-865D-DC8433DE4891}"/>
    <cellStyle name="Moneda 7 22 2" xfId="54351" xr:uid="{E5AFF499-92E5-4F02-A310-4A35C1882BCD}"/>
    <cellStyle name="Moneda 7 23" xfId="37782" xr:uid="{61B6915E-1566-4A9A-AE07-F00A43B25917}"/>
    <cellStyle name="Moneda 7 23 2" xfId="54651" xr:uid="{ECB7B329-BC87-4278-938F-7F5875D053A1}"/>
    <cellStyle name="Moneda 7 24" xfId="38084" xr:uid="{B9545683-FACE-4826-AAD6-02F543295C15}"/>
    <cellStyle name="Moneda 7 24 2" xfId="54953" xr:uid="{47BA9518-676A-4B7F-9441-8B323EE15BE5}"/>
    <cellStyle name="Moneda 7 25" xfId="38386" xr:uid="{1E82FCEC-4E38-462D-88D0-D1E57E3B7878}"/>
    <cellStyle name="Moneda 7 25 2" xfId="55255" xr:uid="{864D6CCE-EA52-4489-9C1D-156A5BB2C276}"/>
    <cellStyle name="Moneda 7 26" xfId="38686" xr:uid="{AB1C788A-B4EC-41DF-B621-303878837D62}"/>
    <cellStyle name="Moneda 7 26 2" xfId="55555" xr:uid="{A027429E-D3E9-45A5-8C7D-C1A37F3D4679}"/>
    <cellStyle name="Moneda 7 27" xfId="38986" xr:uid="{4FCD8519-48AC-44D7-9FC3-B7CC2392A6A5}"/>
    <cellStyle name="Moneda 7 27 2" xfId="55855" xr:uid="{CEA65DFE-6010-4FD6-A5B3-79A08C01D87C}"/>
    <cellStyle name="Moneda 7 28" xfId="39027" xr:uid="{DE8BA283-3099-446F-84F2-B466E3105DBA}"/>
    <cellStyle name="Moneda 7 29" xfId="22158" xr:uid="{4F7DD3B8-9E22-4B1B-8482-0B04F3BDD20A}"/>
    <cellStyle name="Moneda 7 3" xfId="319" xr:uid="{E8437F34-2014-499A-BA6A-C10E8E36B2A0}"/>
    <cellStyle name="Moneda 7 3 10" xfId="14916" xr:uid="{EE710C62-D9B9-4977-8F4D-8B0ABCB6E1CD}"/>
    <cellStyle name="Moneda 7 3 10 2" xfId="45963" xr:uid="{4E6E6625-2A95-4038-A779-78C1CF9DDE5A}"/>
    <cellStyle name="Moneda 7 3 10 3" xfId="29094" xr:uid="{A73A8214-CA38-49BA-A6F4-713923B72CF5}"/>
    <cellStyle name="Moneda 7 3 11" xfId="18214" xr:uid="{E6E9DCFF-1AE4-4F6A-A94C-97668E65CAB9}"/>
    <cellStyle name="Moneda 7 3 11 2" xfId="49231" xr:uid="{CFA6030D-0A98-466D-B743-9F7F6135F2EE}"/>
    <cellStyle name="Moneda 7 3 11 3" xfId="32362" xr:uid="{AE3D3E66-70F0-4461-A742-B3C9AF01A8EB}"/>
    <cellStyle name="Moneda 7 3 12" xfId="18514" xr:uid="{CA97B278-6995-4D1A-81C0-01D2298D02CF}"/>
    <cellStyle name="Moneda 7 3 12 2" xfId="49531" xr:uid="{6EFAB6C5-5148-407B-AF4B-2E44B358684D}"/>
    <cellStyle name="Moneda 7 3 12 3" xfId="32662" xr:uid="{7309DFCE-7D61-46C7-AC7E-5FBA2437EE63}"/>
    <cellStyle name="Moneda 7 3 13" xfId="18814" xr:uid="{80B378C6-D458-424A-9783-057A55BCF918}"/>
    <cellStyle name="Moneda 7 3 13 2" xfId="49831" xr:uid="{CC09164F-B8CF-45A2-984A-013424D814A4}"/>
    <cellStyle name="Moneda 7 3 13 3" xfId="32962" xr:uid="{4C4A4239-1B4C-4F62-AE79-BDB63BB152AC}"/>
    <cellStyle name="Moneda 7 3 14" xfId="19171" xr:uid="{84D5A86B-08BF-4DD4-A76E-D8FF9E8E7A10}"/>
    <cellStyle name="Moneda 7 3 14 2" xfId="50188" xr:uid="{35A94880-4EA5-4047-92B7-22D6032A7C31}"/>
    <cellStyle name="Moneda 7 3 14 3" xfId="33319" xr:uid="{6A197DED-144E-4282-A8C9-759204E054D9}"/>
    <cellStyle name="Moneda 7 3 15" xfId="8150" xr:uid="{DC766A0E-5CA7-42F7-8A76-DC471CA6B488}"/>
    <cellStyle name="Moneda 7 3 15 2" xfId="53435" xr:uid="{108299DD-84AA-4113-A7AA-D5B013320D30}"/>
    <cellStyle name="Moneda 7 3 15 3" xfId="36566" xr:uid="{64C02136-003D-4D9B-98B5-37DF910CF7C4}"/>
    <cellStyle name="Moneda 7 3 16" xfId="36871" xr:uid="{6A622AB3-858E-48DD-B58D-18516047647F}"/>
    <cellStyle name="Moneda 7 3 16 2" xfId="53740" xr:uid="{3E794D8E-3FA2-4B83-8EB8-8DC5752AA543}"/>
    <cellStyle name="Moneda 7 3 17" xfId="37181" xr:uid="{B46C223A-2A87-44B2-9330-942012F5C06F}"/>
    <cellStyle name="Moneda 7 3 17 2" xfId="54050" xr:uid="{9F1AB6B4-76BD-450E-9B67-7D32FB011899}"/>
    <cellStyle name="Moneda 7 3 18" xfId="37484" xr:uid="{792B55D4-4DDC-478B-98F0-FE9F5B03F449}"/>
    <cellStyle name="Moneda 7 3 18 2" xfId="54353" xr:uid="{49EF8EFE-DA42-4C5E-A285-9693BE75DDFD}"/>
    <cellStyle name="Moneda 7 3 19" xfId="37784" xr:uid="{BBB42F81-14B3-4E29-B388-235A45E0274D}"/>
    <cellStyle name="Moneda 7 3 19 2" xfId="54653" xr:uid="{1DBAD9F5-74A8-48E9-B442-AD99C4C238D0}"/>
    <cellStyle name="Moneda 7 3 2" xfId="699" xr:uid="{2F9E1BA2-352E-4568-A9C4-B0C47ABEF7DC}"/>
    <cellStyle name="Moneda 7 3 2 2" xfId="2971" xr:uid="{EA75D90C-C5E1-4EC9-9017-37E3F4893162}"/>
    <cellStyle name="Moneda 7 3 2 2 2" xfId="5386" xr:uid="{A6CAC429-2C57-4213-B63A-E9349D5D8577}"/>
    <cellStyle name="Moneda 7 3 2 2 2 2" xfId="13369" xr:uid="{C27F87BC-B4EE-4B8D-ADBA-C6FADEF3EF2B}"/>
    <cellStyle name="Moneda 7 3 2 2 2 2 2" xfId="44417" xr:uid="{73B9AF65-4EC6-4297-BCE8-229AC96D7564}"/>
    <cellStyle name="Moneda 7 3 2 2 2 3" xfId="27548" xr:uid="{FD9372D9-8575-44C2-93DF-0690892424DA}"/>
    <cellStyle name="Moneda 7 3 2 2 3" xfId="7800" xr:uid="{C63F2861-B687-40F3-8765-FA643977AF3A}"/>
    <cellStyle name="Moneda 7 3 2 2 3 2" xfId="16977" xr:uid="{33B3CA22-5EF5-4242-A113-201B4A5F39AB}"/>
    <cellStyle name="Moneda 7 3 2 2 3 2 2" xfId="48024" xr:uid="{53617608-E75E-45E3-9ED5-CE376CE66AE6}"/>
    <cellStyle name="Moneda 7 3 2 2 3 3" xfId="31155" xr:uid="{36E056C1-CF53-47F7-A922-CDBB1D29017B}"/>
    <cellStyle name="Moneda 7 3 2 2 4" xfId="21232" xr:uid="{CE93F42E-997E-4C9C-AA69-2E39865663B2}"/>
    <cellStyle name="Moneda 7 3 2 2 4 2" xfId="52249" xr:uid="{4552D5ED-7804-4B78-85E3-7903F2236B69}"/>
    <cellStyle name="Moneda 7 3 2 2 4 3" xfId="35380" xr:uid="{CED79019-D028-4B66-AA3E-6A35EDD02DB4}"/>
    <cellStyle name="Moneda 7 3 2 2 5" xfId="10211" xr:uid="{9023D178-0E9F-428D-BDB3-6350D5A58362}"/>
    <cellStyle name="Moneda 7 3 2 2 5 2" xfId="41263" xr:uid="{DFB1AA2D-B405-494A-AD6C-5CB3B3262B26}"/>
    <cellStyle name="Moneda 7 3 2 2 6" xfId="24394" xr:uid="{DBC70EC5-01E7-460A-96AA-6E46B608AEBA}"/>
    <cellStyle name="Moneda 7 3 2 3" xfId="1937" xr:uid="{216944F6-E708-4B53-B66C-97F1296792AB}"/>
    <cellStyle name="Moneda 7 3 2 3 2" xfId="4352" xr:uid="{CF32DD17-3EC9-495B-AFCA-1D62608893BF}"/>
    <cellStyle name="Moneda 7 3 2 3 2 2" xfId="12335" xr:uid="{0A4EA914-D947-4924-A14F-F4B7996782E6}"/>
    <cellStyle name="Moneda 7 3 2 3 2 2 2" xfId="43383" xr:uid="{CC4DABA5-9760-4371-BC21-18BA267997A2}"/>
    <cellStyle name="Moneda 7 3 2 3 2 3" xfId="26514" xr:uid="{1D38B10E-515B-4BD7-B296-A3C3ACBC5F26}"/>
    <cellStyle name="Moneda 7 3 2 3 3" xfId="6766" xr:uid="{2020460B-66EF-400A-9B17-A45A1683E916}"/>
    <cellStyle name="Moneda 7 3 2 3 3 2" xfId="15943" xr:uid="{4A125090-262A-4E65-844A-5CF1E278BED8}"/>
    <cellStyle name="Moneda 7 3 2 3 3 2 2" xfId="46990" xr:uid="{803B1976-815C-41D4-99A8-3F0E101B0FF3}"/>
    <cellStyle name="Moneda 7 3 2 3 3 3" xfId="30121" xr:uid="{F1EFBD34-7992-4BE5-BD19-FD6DACFF85A9}"/>
    <cellStyle name="Moneda 7 3 2 3 4" xfId="20198" xr:uid="{CED7B3B0-AC91-4D2A-B622-AC5B668A2741}"/>
    <cellStyle name="Moneda 7 3 2 3 4 2" xfId="51215" xr:uid="{430F0B6D-9A9B-40DE-A27C-7B0B140FD09B}"/>
    <cellStyle name="Moneda 7 3 2 3 4 3" xfId="34346" xr:uid="{C93DD1AC-B358-46D5-9477-0B8A8A585014}"/>
    <cellStyle name="Moneda 7 3 2 3 5" xfId="9177" xr:uid="{F0DE03C5-2F15-4D53-BF47-4B4918965758}"/>
    <cellStyle name="Moneda 7 3 2 3 5 2" xfId="40229" xr:uid="{E398B39F-8766-4269-9DD8-9D02DB375DB8}"/>
    <cellStyle name="Moneda 7 3 2 3 6" xfId="23360" xr:uid="{1F5780B2-EF2E-4018-BFFE-7405B01DB382}"/>
    <cellStyle name="Moneda 7 3 2 4" xfId="1288" xr:uid="{BA7E5463-4A60-4CA5-B772-0A32254BA74A}"/>
    <cellStyle name="Moneda 7 3 2 4 2" xfId="11687" xr:uid="{0C198C21-46CE-46A9-9865-C7A9F878987C}"/>
    <cellStyle name="Moneda 7 3 2 4 2 2" xfId="42735" xr:uid="{4E2FF139-7B4B-44EF-8081-3BA4E927A1BD}"/>
    <cellStyle name="Moneda 7 3 2 4 3" xfId="25866" xr:uid="{29CBD5C3-8AEF-46D3-9972-D38BA53329B2}"/>
    <cellStyle name="Moneda 7 3 2 5" xfId="3703" xr:uid="{4DC30F09-EA4A-42BE-85F3-3BE011381FAC}"/>
    <cellStyle name="Moneda 7 3 2 5 2" xfId="15295" xr:uid="{201577E2-A05D-4E7C-BA8B-43BF9B9E7B9F}"/>
    <cellStyle name="Moneda 7 3 2 5 2 2" xfId="46342" xr:uid="{77731BBB-B032-4B50-B2FA-CE67DDB51A5E}"/>
    <cellStyle name="Moneda 7 3 2 5 3" xfId="29473" xr:uid="{3FB80F06-5A09-4E12-BECD-7506319076DC}"/>
    <cellStyle name="Moneda 7 3 2 6" xfId="6118" xr:uid="{75452E56-D8D4-4634-81C4-EA44FBD1D3CC}"/>
    <cellStyle name="Moneda 7 3 2 6 2" xfId="19550" xr:uid="{033A9FA5-85E8-4646-BA34-44823647F9DC}"/>
    <cellStyle name="Moneda 7 3 2 6 2 2" xfId="50567" xr:uid="{3D49B578-F31D-4D7A-B73C-519343503256}"/>
    <cellStyle name="Moneda 7 3 2 6 3" xfId="33698" xr:uid="{2903B401-362B-42BC-BDC3-5284107D4F0A}"/>
    <cellStyle name="Moneda 7 3 2 7" xfId="8529" xr:uid="{138A5784-364E-4BFD-A095-04536ACE267D}"/>
    <cellStyle name="Moneda 7 3 2 7 2" xfId="39581" xr:uid="{5F90C9C0-5456-41B6-A030-B5AAD2638379}"/>
    <cellStyle name="Moneda 7 3 2 8" xfId="22712" xr:uid="{F06A1FDF-7A08-4C67-9DC4-3E0F43802E33}"/>
    <cellStyle name="Moneda 7 3 20" xfId="38086" xr:uid="{00AFCFF0-8471-4C4D-98C6-7D315FB539B1}"/>
    <cellStyle name="Moneda 7 3 20 2" xfId="54955" xr:uid="{8CDF38CF-269A-426E-9EF1-2BE4ED745470}"/>
    <cellStyle name="Moneda 7 3 21" xfId="38388" xr:uid="{0AC826DD-FDF5-4B3E-8F5F-E650A21CD0CC}"/>
    <cellStyle name="Moneda 7 3 21 2" xfId="55257" xr:uid="{5BB96BF0-C7A5-485C-B7E5-3407F6FBBF01}"/>
    <cellStyle name="Moneda 7 3 22" xfId="38688" xr:uid="{BB43DC08-1535-45B1-AFB0-5B473D320583}"/>
    <cellStyle name="Moneda 7 3 22 2" xfId="55557" xr:uid="{138C328C-FE3F-4477-8F3A-C83A72B73EDB}"/>
    <cellStyle name="Moneda 7 3 23" xfId="38988" xr:uid="{91A016DC-0EFC-46F8-A429-8CE1F6674404}"/>
    <cellStyle name="Moneda 7 3 23 2" xfId="55857" xr:uid="{24CCFBB9-A6EC-4A7B-AC1D-B44A6D35481D}"/>
    <cellStyle name="Moneda 7 3 24" xfId="39202" xr:uid="{174F92F1-4F71-49A8-BD2C-B64B60E9E5BA}"/>
    <cellStyle name="Moneda 7 3 25" xfId="22333" xr:uid="{B40550D0-45AF-4C00-9956-E3B56AFE7511}"/>
    <cellStyle name="Moneda 7 3 3" xfId="2239" xr:uid="{C054BAF2-D4AC-44BA-8C51-C9285677C881}"/>
    <cellStyle name="Moneda 7 3 3 2" xfId="4654" xr:uid="{7C92ED22-1A3E-4E3D-AB2C-16A992D1A7C0}"/>
    <cellStyle name="Moneda 7 3 3 2 2" xfId="12637" xr:uid="{C4001D9E-E976-4D96-A197-0A87F98BCC96}"/>
    <cellStyle name="Moneda 7 3 3 2 2 2" xfId="43685" xr:uid="{73D39DCD-FA38-4ACC-8556-3E24692B8DFE}"/>
    <cellStyle name="Moneda 7 3 3 2 3" xfId="26816" xr:uid="{E44B8F8E-7E9C-4BC0-90BC-BDE90ECB0B89}"/>
    <cellStyle name="Moneda 7 3 3 3" xfId="7068" xr:uid="{0603F0A7-509D-4FC7-824E-710524F0C5FD}"/>
    <cellStyle name="Moneda 7 3 3 3 2" xfId="16245" xr:uid="{2AEE472E-76EF-4D3C-95BB-7274CC39173E}"/>
    <cellStyle name="Moneda 7 3 3 3 2 2" xfId="47292" xr:uid="{13CD0156-48B9-4E19-A77C-1C053B63E233}"/>
    <cellStyle name="Moneda 7 3 3 3 3" xfId="30423" xr:uid="{DB0CA0CF-D9D5-497F-A836-5081CE8FCCE3}"/>
    <cellStyle name="Moneda 7 3 3 4" xfId="20500" xr:uid="{A6C96377-31F8-41B8-AA28-5A070E7873FF}"/>
    <cellStyle name="Moneda 7 3 3 4 2" xfId="51517" xr:uid="{BAD25598-0E81-49AD-A5C6-4329534F1E6B}"/>
    <cellStyle name="Moneda 7 3 3 4 3" xfId="34648" xr:uid="{663DCB14-4A46-432D-9FC2-8F748D933D21}"/>
    <cellStyle name="Moneda 7 3 3 5" xfId="9479" xr:uid="{07496FC9-673F-4FA4-9104-27E4797BD722}"/>
    <cellStyle name="Moneda 7 3 3 5 2" xfId="40531" xr:uid="{FABC8CD5-A1FA-420E-990E-65DAA72F702B}"/>
    <cellStyle name="Moneda 7 3 3 6" xfId="23662" xr:uid="{3E49F0A7-9BC6-45D5-82DC-5B8BA2E99170}"/>
    <cellStyle name="Moneda 7 3 4" xfId="2592" xr:uid="{F2685463-EC79-46AF-B200-7D3F50CCBF1F}"/>
    <cellStyle name="Moneda 7 3 4 2" xfId="5007" xr:uid="{295BE9D0-0DF4-4D1F-B350-141EB4DC0440}"/>
    <cellStyle name="Moneda 7 3 4 2 2" xfId="12990" xr:uid="{0982E9CC-94B2-4EA7-AB7E-9798FE72C3A4}"/>
    <cellStyle name="Moneda 7 3 4 2 2 2" xfId="44038" xr:uid="{A93A5D1C-44F3-47FE-9185-E5CC0F3082FA}"/>
    <cellStyle name="Moneda 7 3 4 2 3" xfId="27169" xr:uid="{B3256946-5AD3-40BD-AB36-927DE523A6E9}"/>
    <cellStyle name="Moneda 7 3 4 3" xfId="7421" xr:uid="{C2948432-E830-4E92-8611-8EE9205C01D1}"/>
    <cellStyle name="Moneda 7 3 4 3 2" xfId="16598" xr:uid="{31C7BBB6-16E9-491E-A4F3-BD612D8ADB0F}"/>
    <cellStyle name="Moneda 7 3 4 3 2 2" xfId="47645" xr:uid="{84139177-BFBD-40AA-B95C-3DD536C44ECE}"/>
    <cellStyle name="Moneda 7 3 4 3 3" xfId="30776" xr:uid="{DC57A85D-3A52-44BC-80BF-5C5D939087F4}"/>
    <cellStyle name="Moneda 7 3 4 4" xfId="20853" xr:uid="{5553814A-8786-4A7C-B55E-BCDC2B98B4F7}"/>
    <cellStyle name="Moneda 7 3 4 4 2" xfId="51870" xr:uid="{EC97B283-9D7A-46FF-B543-FE5039885AE0}"/>
    <cellStyle name="Moneda 7 3 4 4 3" xfId="35001" xr:uid="{C4FCE0BE-3998-4207-BB29-D42BD298CC55}"/>
    <cellStyle name="Moneda 7 3 4 5" xfId="9832" xr:uid="{1CDA004F-A3BB-4A16-B88D-F85B11DA989C}"/>
    <cellStyle name="Moneda 7 3 4 5 2" xfId="40884" xr:uid="{F96FF864-67A7-4B9A-85DE-C8C162F12953}"/>
    <cellStyle name="Moneda 7 3 4 6" xfId="24015" xr:uid="{89CD5295-D26D-41A8-AE86-E19F28C4BB81}"/>
    <cellStyle name="Moneda 7 3 5" xfId="1585" xr:uid="{F214FF4F-D535-412F-88FF-42B21AA639EB}"/>
    <cellStyle name="Moneda 7 3 5 2" xfId="4000" xr:uid="{7001436E-5EA9-4D79-985C-BAD9B79764FD}"/>
    <cellStyle name="Moneda 7 3 5 2 2" xfId="11983" xr:uid="{ADF452AE-5B80-4610-A9F4-B36030083EB4}"/>
    <cellStyle name="Moneda 7 3 5 2 2 2" xfId="43031" xr:uid="{055623A5-38D2-4660-B495-2D0F52E421AE}"/>
    <cellStyle name="Moneda 7 3 5 2 3" xfId="26162" xr:uid="{426BBEB0-0F97-43AE-8C97-77D2FB9D5A0A}"/>
    <cellStyle name="Moneda 7 3 5 3" xfId="6414" xr:uid="{C2AA9A2C-413C-4B3F-9194-B03E013B4B0D}"/>
    <cellStyle name="Moneda 7 3 5 3 2" xfId="15591" xr:uid="{7EB5BE7A-E2D1-4B13-945B-D84CAF2503A0}"/>
    <cellStyle name="Moneda 7 3 5 3 2 2" xfId="46638" xr:uid="{222D26C5-5F16-472E-AFC7-47FA5F0E8AE2}"/>
    <cellStyle name="Moneda 7 3 5 3 3" xfId="29769" xr:uid="{883D8746-E1C9-4C2C-BF3A-52AC8DA7031F}"/>
    <cellStyle name="Moneda 7 3 5 4" xfId="19846" xr:uid="{A8C66676-F8D8-4BFB-877D-83E6EE23BD7E}"/>
    <cellStyle name="Moneda 7 3 5 4 2" xfId="50863" xr:uid="{A4E6DD26-27F0-4072-9885-5A706558EA7C}"/>
    <cellStyle name="Moneda 7 3 5 4 3" xfId="33994" xr:uid="{F7D0D8D8-FDDF-41D4-A8F7-C5684F44AE23}"/>
    <cellStyle name="Moneda 7 3 5 5" xfId="8825" xr:uid="{342DDE7E-FD52-44D6-825D-09DF6DFB8628}"/>
    <cellStyle name="Moneda 7 3 5 5 2" xfId="39877" xr:uid="{C1D428CF-C12E-4189-9A4C-F9D9545F9B2D}"/>
    <cellStyle name="Moneda 7 3 5 6" xfId="23008" xr:uid="{9B5384F8-CAAC-40C0-A9B1-7B34F8D23FF3}"/>
    <cellStyle name="Moneda 7 3 6" xfId="909" xr:uid="{CB0CC132-2D49-4717-A700-0BDFBCD30A62}"/>
    <cellStyle name="Moneda 7 3 6 2" xfId="13807" xr:uid="{9A8B5604-6154-4CCD-BD28-AF6942F6C832}"/>
    <cellStyle name="Moneda 7 3 6 2 2" xfId="44855" xr:uid="{165CB27E-ED64-4AFE-B627-CD3587ECFB56}"/>
    <cellStyle name="Moneda 7 3 6 2 3" xfId="27986" xr:uid="{BEBA8BAF-FC68-4584-948B-824E3FE8E7BA}"/>
    <cellStyle name="Moneda 7 3 6 3" xfId="17415" xr:uid="{12FDAB83-C8C9-4697-B876-388E2A05905C}"/>
    <cellStyle name="Moneda 7 3 6 3 2" xfId="48462" xr:uid="{9894F661-7A6C-466E-848B-F000E70153A5}"/>
    <cellStyle name="Moneda 7 3 6 3 3" xfId="31593" xr:uid="{D8E0B92D-1745-4B1C-8AFE-20F595FCF107}"/>
    <cellStyle name="Moneda 7 3 6 4" xfId="21670" xr:uid="{465A1C57-6727-4AD1-87C5-A66B4159B42C}"/>
    <cellStyle name="Moneda 7 3 6 4 2" xfId="52687" xr:uid="{D016C3E6-6D4F-4CE0-A066-ABDD532D9A35}"/>
    <cellStyle name="Moneda 7 3 6 4 3" xfId="35818" xr:uid="{FBFD3B49-FD28-4629-908B-CF6840A8C9D5}"/>
    <cellStyle name="Moneda 7 3 6 5" xfId="10649" xr:uid="{4E655433-485C-4078-95E0-B0077961922C}"/>
    <cellStyle name="Moneda 7 3 6 5 2" xfId="41701" xr:uid="{D9F73445-5EF3-409B-BC2E-8EDF15A0CC6F}"/>
    <cellStyle name="Moneda 7 3 6 6" xfId="24832" xr:uid="{37742B1C-80E2-473B-83E7-99472B90EA98}"/>
    <cellStyle name="Moneda 7 3 7" xfId="3324" xr:uid="{C329FB71-D40F-4EF7-A3ED-C88ED88FCD64}"/>
    <cellStyle name="Moneda 7 3 7 2" xfId="14104" xr:uid="{AA103624-CD8E-40F9-9DE2-FB16B0324977}"/>
    <cellStyle name="Moneda 7 3 7 2 2" xfId="45152" xr:uid="{0E9F8DD2-3A7F-4429-805A-1848FD23EA49}"/>
    <cellStyle name="Moneda 7 3 7 2 3" xfId="28283" xr:uid="{A4FBAE0A-30D0-427B-8F28-4C8622794013}"/>
    <cellStyle name="Moneda 7 3 7 3" xfId="17712" xr:uid="{6308C088-8E22-43D3-8F2F-922502630A2F}"/>
    <cellStyle name="Moneda 7 3 7 3 2" xfId="48759" xr:uid="{10862F74-087C-4D17-9261-5923265895A5}"/>
    <cellStyle name="Moneda 7 3 7 3 3" xfId="31890" xr:uid="{3E365D41-17D9-4F11-8651-0B33F9AD7D64}"/>
    <cellStyle name="Moneda 7 3 7 4" xfId="21967" xr:uid="{E6C4BE6F-C20C-4A3F-BFC3-E54C336CF86F}"/>
    <cellStyle name="Moneda 7 3 7 4 2" xfId="52984" xr:uid="{B850B944-7814-4665-B0E0-BD3B7DE29640}"/>
    <cellStyle name="Moneda 7 3 7 4 3" xfId="36115" xr:uid="{35DD15E8-36E4-440C-AF41-4490048CD84E}"/>
    <cellStyle name="Moneda 7 3 7 5" xfId="10946" xr:uid="{158FEF1B-2B0C-49D5-931D-472982F49728}"/>
    <cellStyle name="Moneda 7 3 7 5 2" xfId="41998" xr:uid="{CB3004D9-FDD2-4FC7-905E-9860E63F0F37}"/>
    <cellStyle name="Moneda 7 3 7 6" xfId="25129" xr:uid="{66BEE9AC-6B0D-4A58-B8A4-55025624A139}"/>
    <cellStyle name="Moneda 7 3 8" xfId="5739" xr:uid="{4F557389-75DD-4289-AD7B-56628EBAE371}"/>
    <cellStyle name="Moneda 7 3 8 2" xfId="11308" xr:uid="{3741A6A9-15AB-463E-8277-B2700310A59F}"/>
    <cellStyle name="Moneda 7 3 8 2 2" xfId="42356" xr:uid="{6435CB6E-A115-4FEE-88FC-4ED1D129755F}"/>
    <cellStyle name="Moneda 7 3 8 3" xfId="25487" xr:uid="{68A22DED-4663-4FCA-89CF-FDBAA9914603}"/>
    <cellStyle name="Moneda 7 3 9" xfId="14553" xr:uid="{D2DC9523-1D18-4635-8F67-A5A16C1AA4F6}"/>
    <cellStyle name="Moneda 7 3 9 2" xfId="45601" xr:uid="{A36C4CD9-63B7-4886-91F8-EE41F51EDDF6}"/>
    <cellStyle name="Moneda 7 3 9 3" xfId="28732" xr:uid="{1656F9FA-2327-4C6D-A4A1-EA2D7F4D6432}"/>
    <cellStyle name="Moneda 7 4" xfId="213" xr:uid="{0654DF0E-CA83-4555-A930-8B3EA869D2AB}"/>
    <cellStyle name="Moneda 7 4 2" xfId="2486" xr:uid="{4219E6E2-FFAF-4A01-BAF1-165C452DFB85}"/>
    <cellStyle name="Moneda 7 4 2 2" xfId="4901" xr:uid="{D8E22980-AF2E-4321-8751-0ECE37337FC3}"/>
    <cellStyle name="Moneda 7 4 2 2 2" xfId="12884" xr:uid="{56C82562-5FD8-4F63-B1D0-DF63BBFE102C}"/>
    <cellStyle name="Moneda 7 4 2 2 2 2" xfId="43932" xr:uid="{D6992F5E-4A07-487D-B4FB-D0239E499EDB}"/>
    <cellStyle name="Moneda 7 4 2 2 3" xfId="27063" xr:uid="{557CE48B-9185-4E4E-899F-13EABEF9BAEF}"/>
    <cellStyle name="Moneda 7 4 2 3" xfId="7315" xr:uid="{23251DFB-B95F-4152-90BD-5099780CC046}"/>
    <cellStyle name="Moneda 7 4 2 3 2" xfId="16492" xr:uid="{2187C151-3D1E-4772-9D50-A18C4D68DE21}"/>
    <cellStyle name="Moneda 7 4 2 3 2 2" xfId="47539" xr:uid="{3BC01DCF-CD6F-4787-8B71-6F9C59203CB9}"/>
    <cellStyle name="Moneda 7 4 2 3 3" xfId="30670" xr:uid="{E2F8FC92-C4C3-4BF1-B0F0-A712098F7521}"/>
    <cellStyle name="Moneda 7 4 2 4" xfId="20747" xr:uid="{DEBE5B2B-1E7C-4595-BB5F-0A5070BDB222}"/>
    <cellStyle name="Moneda 7 4 2 4 2" xfId="51764" xr:uid="{6EA1B07E-DC3A-46B1-964C-A05F0242008C}"/>
    <cellStyle name="Moneda 7 4 2 4 3" xfId="34895" xr:uid="{E4F2A48D-F75D-4469-A8E3-C5AA12F601E8}"/>
    <cellStyle name="Moneda 7 4 2 5" xfId="9726" xr:uid="{C7C90CAE-6F0D-4C72-8415-FBB535C4AF8D}"/>
    <cellStyle name="Moneda 7 4 2 5 2" xfId="40778" xr:uid="{0681A1BB-11B9-4265-8388-56967D52D91C}"/>
    <cellStyle name="Moneda 7 4 2 6" xfId="23909" xr:uid="{D6FE324F-6A24-4659-AD0F-5DF8B6E15F5E}"/>
    <cellStyle name="Moneda 7 4 3" xfId="1831" xr:uid="{D35BD2D0-DCCF-43CF-9EED-25F779E21F7C}"/>
    <cellStyle name="Moneda 7 4 3 2" xfId="4246" xr:uid="{1837FF9D-A41D-45D3-84CB-ABFD8F634FA6}"/>
    <cellStyle name="Moneda 7 4 3 2 2" xfId="12229" xr:uid="{DF96205D-F312-47F7-ABE5-143FDDE937DA}"/>
    <cellStyle name="Moneda 7 4 3 2 2 2" xfId="43277" xr:uid="{3679B383-ABE3-44F9-9D26-FFDC47697C10}"/>
    <cellStyle name="Moneda 7 4 3 2 3" xfId="26408" xr:uid="{E3A95098-96B1-4D6E-A166-04872541F19F}"/>
    <cellStyle name="Moneda 7 4 3 3" xfId="6660" xr:uid="{8414CA73-215E-4CF0-A933-72DBF6A02091}"/>
    <cellStyle name="Moneda 7 4 3 3 2" xfId="15837" xr:uid="{32D8D901-ED39-4D62-8464-48459BA0BA06}"/>
    <cellStyle name="Moneda 7 4 3 3 2 2" xfId="46884" xr:uid="{93FE2433-1045-4575-812C-3F552E1E05B1}"/>
    <cellStyle name="Moneda 7 4 3 3 3" xfId="30015" xr:uid="{D842DB28-0A7B-4D6D-B54F-DB22BA9D6575}"/>
    <cellStyle name="Moneda 7 4 3 4" xfId="20092" xr:uid="{1F7EF060-764D-4A4B-85DE-C5C3C9D8A7AF}"/>
    <cellStyle name="Moneda 7 4 3 4 2" xfId="51109" xr:uid="{18996CE5-755F-4A38-A221-BE3CA2EBE7D0}"/>
    <cellStyle name="Moneda 7 4 3 4 3" xfId="34240" xr:uid="{0372E962-28B9-4017-AD24-01FA9A043A0A}"/>
    <cellStyle name="Moneda 7 4 3 5" xfId="9071" xr:uid="{95844962-A315-4782-9BA8-21D59CCD4E5B}"/>
    <cellStyle name="Moneda 7 4 3 5 2" xfId="40123" xr:uid="{4CF3BF41-6EED-41D9-B31F-B2DB9147EAA8}"/>
    <cellStyle name="Moneda 7 4 3 6" xfId="23254" xr:uid="{9DCC33B3-A92C-402D-8B7E-7E99D34F0320}"/>
    <cellStyle name="Moneda 7 4 4" xfId="803" xr:uid="{404B18FF-ECEA-42CB-98ED-60AA4D38F5A2}"/>
    <cellStyle name="Moneda 7 4 4 2" xfId="11202" xr:uid="{92D54A2D-0436-4820-A19C-62544CC8CB4B}"/>
    <cellStyle name="Moneda 7 4 4 2 2" xfId="42250" xr:uid="{D9D2DE08-99AE-41F2-BB32-E7F52E700C4A}"/>
    <cellStyle name="Moneda 7 4 4 3" xfId="25381" xr:uid="{AC1925E6-EFB3-4C15-87BB-A65609DB8278}"/>
    <cellStyle name="Moneda 7 4 5" xfId="3218" xr:uid="{7F8487BF-D61E-4FB5-AF15-32A9C9BC90BD}"/>
    <cellStyle name="Moneda 7 4 5 2" xfId="14810" xr:uid="{BE83946D-8556-41F6-B31F-8A720E4B4E6C}"/>
    <cellStyle name="Moneda 7 4 5 2 2" xfId="45857" xr:uid="{0E3C67DB-18B9-4D65-88D2-0E8342E257AE}"/>
    <cellStyle name="Moneda 7 4 5 3" xfId="28988" xr:uid="{183DF612-69DB-4064-B524-06FDEF2984E7}"/>
    <cellStyle name="Moneda 7 4 6" xfId="5633" xr:uid="{AF513E5B-3794-42B4-9C89-74DFF2E0A115}"/>
    <cellStyle name="Moneda 7 4 6 2" xfId="19065" xr:uid="{F8A5B942-2E6A-48F1-A2B8-24850D5F54CB}"/>
    <cellStyle name="Moneda 7 4 6 2 2" xfId="50082" xr:uid="{979441CB-61C5-4E79-8F3E-A1A8711A856B}"/>
    <cellStyle name="Moneda 7 4 6 3" xfId="33213" xr:uid="{B6CE590B-3FCE-48D9-8D45-CA49BE4179B9}"/>
    <cellStyle name="Moneda 7 4 7" xfId="8044" xr:uid="{7F9C3C6A-B320-47F1-8AF2-2B7F0B85C514}"/>
    <cellStyle name="Moneda 7 4 7 2" xfId="39096" xr:uid="{09AFF61D-1059-4814-A1E4-E066ADC91239}"/>
    <cellStyle name="Moneda 7 4 8" xfId="22227" xr:uid="{4A4C7471-C6C9-4CEF-B910-48CAEB6E298C}"/>
    <cellStyle name="Moneda 7 5" xfId="697" xr:uid="{2502FC1F-2153-44F0-A167-2FF06CAC185D}"/>
    <cellStyle name="Moneda 7 5 2" xfId="2969" xr:uid="{54E45F96-034B-447E-8144-E1C42286E0B1}"/>
    <cellStyle name="Moneda 7 5 2 2" xfId="5384" xr:uid="{BF3A657D-6F6E-4514-8F13-51A4DA523BA3}"/>
    <cellStyle name="Moneda 7 5 2 2 2" xfId="13367" xr:uid="{17EE63C1-7EF0-4A88-A2EF-0EAF08F1D4CF}"/>
    <cellStyle name="Moneda 7 5 2 2 2 2" xfId="44415" xr:uid="{120525BD-C63D-4E28-BBA5-7959ED4BF87F}"/>
    <cellStyle name="Moneda 7 5 2 2 3" xfId="27546" xr:uid="{F2668ED7-5CCA-48DE-AFF3-9DB195145F04}"/>
    <cellStyle name="Moneda 7 5 2 3" xfId="7798" xr:uid="{DBDE9144-FF53-4834-A346-7BA4FF6CE005}"/>
    <cellStyle name="Moneda 7 5 2 3 2" xfId="16975" xr:uid="{CF2F65C7-4ED2-403F-A33D-3CDBB934A6F0}"/>
    <cellStyle name="Moneda 7 5 2 3 2 2" xfId="48022" xr:uid="{6B7E2756-9422-4629-A285-257D5EF49D2B}"/>
    <cellStyle name="Moneda 7 5 2 3 3" xfId="31153" xr:uid="{2718790B-6E34-45F7-BD5E-DF06C46EDEB2}"/>
    <cellStyle name="Moneda 7 5 2 4" xfId="21230" xr:uid="{7770CB1C-A80C-4717-90F6-228149DF4B98}"/>
    <cellStyle name="Moneda 7 5 2 4 2" xfId="52247" xr:uid="{C614C33D-D549-4D61-A4F3-3B87819245E4}"/>
    <cellStyle name="Moneda 7 5 2 4 3" xfId="35378" xr:uid="{02882FD9-52E0-472E-B2DB-F3C3BE42CD96}"/>
    <cellStyle name="Moneda 7 5 2 5" xfId="10209" xr:uid="{DC626A0E-8885-4A32-B1DD-98C9FD8531B3}"/>
    <cellStyle name="Moneda 7 5 2 5 2" xfId="41261" xr:uid="{EB7F3128-E6BA-4FAF-9034-FDCABA396ED8}"/>
    <cellStyle name="Moneda 7 5 2 6" xfId="24392" xr:uid="{C6F70D4D-BBB6-4E14-B1C0-5368AC2FCA2D}"/>
    <cellStyle name="Moneda 7 5 3" xfId="1762" xr:uid="{7902D2A9-80BE-435F-93A3-42B66E36CD52}"/>
    <cellStyle name="Moneda 7 5 3 2" xfId="4177" xr:uid="{189185A0-F8FA-484E-BFA9-07A0495EF656}"/>
    <cellStyle name="Moneda 7 5 3 2 2" xfId="12160" xr:uid="{A1F0B2AA-468E-43BF-9AE4-B823A5A6B379}"/>
    <cellStyle name="Moneda 7 5 3 2 2 2" xfId="43208" xr:uid="{1E33F9EA-D853-494A-AED6-4696E8AF2105}"/>
    <cellStyle name="Moneda 7 5 3 2 3" xfId="26339" xr:uid="{83F68BFB-D988-4FD6-936F-B8225D9668F9}"/>
    <cellStyle name="Moneda 7 5 3 3" xfId="6591" xr:uid="{5A05FB2B-DB4F-4C9E-8B46-0F2B027DD467}"/>
    <cellStyle name="Moneda 7 5 3 3 2" xfId="15768" xr:uid="{5BE65DCE-36C9-4F3F-BFF7-7771B01807EE}"/>
    <cellStyle name="Moneda 7 5 3 3 2 2" xfId="46815" xr:uid="{44B09F3C-1EED-4628-90E4-F2AB5AE61AC9}"/>
    <cellStyle name="Moneda 7 5 3 3 3" xfId="29946" xr:uid="{794DF36F-A361-40F3-A9F2-010812CECD5C}"/>
    <cellStyle name="Moneda 7 5 3 4" xfId="20023" xr:uid="{A8A8D1A4-7442-4C30-BE3A-0B3D5875F1C6}"/>
    <cellStyle name="Moneda 7 5 3 4 2" xfId="51040" xr:uid="{3A24ACDF-F5D9-4775-A94B-4ADA07E07E1E}"/>
    <cellStyle name="Moneda 7 5 3 4 3" xfId="34171" xr:uid="{2E4C5CCE-AA0B-4E5E-B7CF-2B4A413F49BE}"/>
    <cellStyle name="Moneda 7 5 3 5" xfId="9002" xr:uid="{C4A1214D-C265-4AE9-8CCF-717A9E403ABD}"/>
    <cellStyle name="Moneda 7 5 3 5 2" xfId="40054" xr:uid="{6F20568A-4876-44EB-8A6E-2123224F0FE7}"/>
    <cellStyle name="Moneda 7 5 3 6" xfId="23185" xr:uid="{0351EE17-B864-4120-87A8-30C88768890B}"/>
    <cellStyle name="Moneda 7 5 4" xfId="1286" xr:uid="{2CA2051F-EA0B-4CEA-B553-0393AE8D98C6}"/>
    <cellStyle name="Moneda 7 5 4 2" xfId="11685" xr:uid="{A5C9342A-C5DF-4B9F-9286-E45A92ECECC4}"/>
    <cellStyle name="Moneda 7 5 4 2 2" xfId="42733" xr:uid="{5E024B82-9D68-45D7-90C9-E5D8A57BFB14}"/>
    <cellStyle name="Moneda 7 5 4 3" xfId="25864" xr:uid="{F6BDD419-9111-4974-99CA-4CA71078F8C7}"/>
    <cellStyle name="Moneda 7 5 5" xfId="3701" xr:uid="{C3845A31-1EA4-48B1-BE1D-A673C6ACF703}"/>
    <cellStyle name="Moneda 7 5 5 2" xfId="15293" xr:uid="{D96F2346-F502-4230-B51E-34F5AE835185}"/>
    <cellStyle name="Moneda 7 5 5 2 2" xfId="46340" xr:uid="{DED0E876-A7B6-40B9-BBCE-A75755CCF6AE}"/>
    <cellStyle name="Moneda 7 5 5 3" xfId="29471" xr:uid="{5A93344B-CCA9-404B-997C-B1B16B85CB0C}"/>
    <cellStyle name="Moneda 7 5 6" xfId="6116" xr:uid="{1C6D3972-5121-4635-A388-40A5952DEB31}"/>
    <cellStyle name="Moneda 7 5 6 2" xfId="19548" xr:uid="{1DA7F39B-B89D-45E6-A654-F842FA13B5D2}"/>
    <cellStyle name="Moneda 7 5 6 2 2" xfId="50565" xr:uid="{98B98DE3-C8CB-4ADF-8AFD-9D05AE9F1408}"/>
    <cellStyle name="Moneda 7 5 6 3" xfId="33696" xr:uid="{431AF5A7-C98C-49AD-8D1A-ABACE5232318}"/>
    <cellStyle name="Moneda 7 5 7" xfId="8527" xr:uid="{60B36CEC-415A-42CE-8FC7-4A9F705F9616}"/>
    <cellStyle name="Moneda 7 5 7 2" xfId="39579" xr:uid="{ECF5B424-79E8-4E3E-B3FA-49D0EEEA9F68}"/>
    <cellStyle name="Moneda 7 5 8" xfId="22710" xr:uid="{36D84D44-B3CB-4836-9E0C-BC39C4E9A19C}"/>
    <cellStyle name="Moneda 7 6" xfId="2133" xr:uid="{19B7906D-65ED-466C-B8C6-722DEAAA689D}"/>
    <cellStyle name="Moneda 7 6 2" xfId="4548" xr:uid="{DE1C84BC-236B-42B4-875C-03A3A5E92157}"/>
    <cellStyle name="Moneda 7 6 2 2" xfId="12531" xr:uid="{04ACD6E5-7DA9-4D35-B43C-4D922EB7F66F}"/>
    <cellStyle name="Moneda 7 6 2 2 2" xfId="43579" xr:uid="{C72C2325-693C-473A-9641-071EB6147364}"/>
    <cellStyle name="Moneda 7 6 2 3" xfId="26710" xr:uid="{A4300864-7E37-4CA4-A6B7-87FCFDB22C2E}"/>
    <cellStyle name="Moneda 7 6 3" xfId="6962" xr:uid="{D3FD1B18-F04B-495A-AFC0-CD4049C7F2FC}"/>
    <cellStyle name="Moneda 7 6 3 2" xfId="16139" xr:uid="{6811213E-9303-4FE1-AE2E-FDE1AE140385}"/>
    <cellStyle name="Moneda 7 6 3 2 2" xfId="47186" xr:uid="{DF5F127A-CE87-45E8-9651-FD28384DFF79}"/>
    <cellStyle name="Moneda 7 6 3 3" xfId="30317" xr:uid="{50BE2EEE-822F-4177-88FE-6228A9B5B1D7}"/>
    <cellStyle name="Moneda 7 6 4" xfId="20394" xr:uid="{E507146A-3910-418D-B94D-C48360B664DB}"/>
    <cellStyle name="Moneda 7 6 4 2" xfId="51411" xr:uid="{5AF04BA1-9133-4B4B-8DA4-B36DC7F3B29B}"/>
    <cellStyle name="Moneda 7 6 4 3" xfId="34542" xr:uid="{3BC9EC7D-B102-44EB-B64D-5F4208810DD8}"/>
    <cellStyle name="Moneda 7 6 5" xfId="9373" xr:uid="{FAAFA966-9130-4356-BAD9-B3CB0724BB93}"/>
    <cellStyle name="Moneda 7 6 5 2" xfId="40425" xr:uid="{2FDE0480-493C-46C2-984D-EA7FFA47FB6D}"/>
    <cellStyle name="Moneda 7 6 6" xfId="23556" xr:uid="{774E6E09-64EF-4119-A16C-5D431477C51E}"/>
    <cellStyle name="Moneda 7 7" xfId="2417" xr:uid="{22EB8B39-11E4-41BB-92CF-CF8CCE426F8F}"/>
    <cellStyle name="Moneda 7 7 2" xfId="4832" xr:uid="{9A802433-94CB-48C5-9C9C-5865702C8685}"/>
    <cellStyle name="Moneda 7 7 2 2" xfId="12815" xr:uid="{62CAA217-7DCA-429E-BFF9-B3A5EF96CBF7}"/>
    <cellStyle name="Moneda 7 7 2 2 2" xfId="43863" xr:uid="{833EF907-750A-4670-B007-3D9278DC1F51}"/>
    <cellStyle name="Moneda 7 7 2 3" xfId="26994" xr:uid="{24DAF034-4F08-44DC-BF33-172ABBD4320F}"/>
    <cellStyle name="Moneda 7 7 3" xfId="7246" xr:uid="{D17A6393-CEF0-49AC-B7A5-3F3FEB3E8834}"/>
    <cellStyle name="Moneda 7 7 3 2" xfId="16423" xr:uid="{AF7C0BB7-77C2-4568-AE30-56C508562224}"/>
    <cellStyle name="Moneda 7 7 3 2 2" xfId="47470" xr:uid="{8105FD3B-E121-454C-9C44-B3CE46D1F945}"/>
    <cellStyle name="Moneda 7 7 3 3" xfId="30601" xr:uid="{18E55B9C-2275-4A53-AB9F-4075E8AAB4A8}"/>
    <cellStyle name="Moneda 7 7 4" xfId="20678" xr:uid="{787E6B8A-9173-46A1-BF13-02C4782C78E4}"/>
    <cellStyle name="Moneda 7 7 4 2" xfId="51695" xr:uid="{A928C12A-A4A0-4B93-A86A-ED12AA8F4446}"/>
    <cellStyle name="Moneda 7 7 4 3" xfId="34826" xr:uid="{89DB7FB1-796B-4F6C-A1A2-432B85762A69}"/>
    <cellStyle name="Moneda 7 7 5" xfId="9657" xr:uid="{878C7A70-9395-4195-B092-05C9F813A95B}"/>
    <cellStyle name="Moneda 7 7 5 2" xfId="40709" xr:uid="{7D94BE14-DFC0-475B-935A-F74C8FD95BC5}"/>
    <cellStyle name="Moneda 7 7 6" xfId="23840" xr:uid="{31989B9A-1F99-4FF4-8793-789B967BFF6B}"/>
    <cellStyle name="Moneda 7 8" xfId="1479" xr:uid="{8E22D440-0507-4275-82BC-378305B983C6}"/>
    <cellStyle name="Moneda 7 8 2" xfId="3894" xr:uid="{D4E782AE-38EC-499E-809F-5DD3840C996A}"/>
    <cellStyle name="Moneda 7 8 2 2" xfId="11877" xr:uid="{128CA497-72BF-48B4-B200-5A3C082B7ADA}"/>
    <cellStyle name="Moneda 7 8 2 2 2" xfId="42925" xr:uid="{11DF0893-5992-445C-BD2B-04B155DCF843}"/>
    <cellStyle name="Moneda 7 8 2 3" xfId="26056" xr:uid="{C4940D5F-13B2-4CB8-B265-7392AEBEEC03}"/>
    <cellStyle name="Moneda 7 8 3" xfId="6308" xr:uid="{01276ADF-4B50-4AAC-BB95-1A3410194DC3}"/>
    <cellStyle name="Moneda 7 8 3 2" xfId="15485" xr:uid="{B6C6E4CE-69E4-43AC-A4EA-BB251A666C2A}"/>
    <cellStyle name="Moneda 7 8 3 2 2" xfId="46532" xr:uid="{4E1E3316-40AC-47AA-9ADD-B212FFC075FE}"/>
    <cellStyle name="Moneda 7 8 3 3" xfId="29663" xr:uid="{F51896EC-1049-47D7-BC53-6B987D903E76}"/>
    <cellStyle name="Moneda 7 8 4" xfId="19740" xr:uid="{E4BA0014-95EC-415A-9B8A-4883C9958F14}"/>
    <cellStyle name="Moneda 7 8 4 2" xfId="50757" xr:uid="{920EC411-6913-4B64-AC29-AEF3CCC5769A}"/>
    <cellStyle name="Moneda 7 8 4 3" xfId="33888" xr:uid="{21840063-74B5-45C3-831F-E28D72996A6D}"/>
    <cellStyle name="Moneda 7 8 5" xfId="8719" xr:uid="{855C802B-6DAE-4A26-95EC-8399EF9F23C6}"/>
    <cellStyle name="Moneda 7 8 5 2" xfId="39771" xr:uid="{1AE43CD9-BFF7-4A21-B519-308C58EAF733}"/>
    <cellStyle name="Moneda 7 8 6" xfId="22902" xr:uid="{DFB48D8A-10CA-4D3B-9A30-AE2E19544D34}"/>
    <cellStyle name="Moneda 7 9" xfId="734" xr:uid="{8ED0A143-E965-4265-AD98-3D194C8F0523}"/>
    <cellStyle name="Moneda 7 9 2" xfId="13805" xr:uid="{667E6D8B-17B4-4D00-B43F-72FF68200555}"/>
    <cellStyle name="Moneda 7 9 2 2" xfId="44853" xr:uid="{37F5A633-C22B-435C-84A3-970EEB8574BB}"/>
    <cellStyle name="Moneda 7 9 2 3" xfId="27984" xr:uid="{D19CB384-5388-4772-9091-55729EF01BA4}"/>
    <cellStyle name="Moneda 7 9 3" xfId="17413" xr:uid="{D216C4FB-086F-4663-A383-6C71537000E7}"/>
    <cellStyle name="Moneda 7 9 3 2" xfId="48460" xr:uid="{A85F7DC1-687D-4018-A19C-D7CF55B389BA}"/>
    <cellStyle name="Moneda 7 9 3 3" xfId="31591" xr:uid="{9FD9A0D3-03B9-472E-9372-3219F9F81720}"/>
    <cellStyle name="Moneda 7 9 4" xfId="21668" xr:uid="{EB8223AF-0C16-4608-9574-2A6A873FA4D1}"/>
    <cellStyle name="Moneda 7 9 4 2" xfId="52685" xr:uid="{D810BEC1-B0D6-46D5-9A40-36E070F1F7D2}"/>
    <cellStyle name="Moneda 7 9 4 3" xfId="35816" xr:uid="{7E329E5E-69CF-4872-B079-7677AEAC69FD}"/>
    <cellStyle name="Moneda 7 9 5" xfId="10647" xr:uid="{2FCEB91D-8008-456B-9B76-694441AC3852}"/>
    <cellStyle name="Moneda 7 9 5 2" xfId="41699" xr:uid="{790C47EA-402D-40E3-A76D-E8619A2114EA}"/>
    <cellStyle name="Moneda 7 9 6" xfId="24830" xr:uid="{8F5E15D8-DAF3-4BC1-8578-7397186E5584}"/>
    <cellStyle name="Moneda 8" xfId="150" xr:uid="{B4D46024-21C4-4E5C-B203-2096D229BBFC}"/>
    <cellStyle name="Moneda 8 10" xfId="3156" xr:uid="{46137C82-C16D-4B4A-83F7-7B63E157FD33}"/>
    <cellStyle name="Moneda 8 10 2" xfId="14105" xr:uid="{E688A287-45B1-462E-AFB1-397DF5F9B7C4}"/>
    <cellStyle name="Moneda 8 10 2 2" xfId="45153" xr:uid="{AA92651D-8FCB-4EAC-9A5D-B663807F466F}"/>
    <cellStyle name="Moneda 8 10 2 3" xfId="28284" xr:uid="{C62ACF17-F1D8-493D-8D3A-C54B5C2F25ED}"/>
    <cellStyle name="Moneda 8 10 3" xfId="17713" xr:uid="{DB5FE3B4-D8E2-426A-8646-44C360ED8BF8}"/>
    <cellStyle name="Moneda 8 10 3 2" xfId="48760" xr:uid="{A68CB794-4409-42DE-88EC-2CA10939A962}"/>
    <cellStyle name="Moneda 8 10 3 3" xfId="31891" xr:uid="{D92B6453-AF54-4622-AF08-3FC4565E34F3}"/>
    <cellStyle name="Moneda 8 10 4" xfId="21968" xr:uid="{41012CB1-E635-4BA8-8ADC-CCF9449558B3}"/>
    <cellStyle name="Moneda 8 10 4 2" xfId="52985" xr:uid="{216295BD-8677-4126-9C54-5B028C019EDA}"/>
    <cellStyle name="Moneda 8 10 4 3" xfId="36116" xr:uid="{59F9C258-C6EE-4EC8-A6E0-34A6F779A531}"/>
    <cellStyle name="Moneda 8 10 5" xfId="10947" xr:uid="{EEC91D0E-20CF-4602-9EFC-F62731940459}"/>
    <cellStyle name="Moneda 8 10 5 2" xfId="41999" xr:uid="{9F03738A-339C-4DA3-97CE-4C0586290DDE}"/>
    <cellStyle name="Moneda 8 10 6" xfId="25130" xr:uid="{EF98A7DF-3177-4C28-85A8-6EF70112F7BA}"/>
    <cellStyle name="Moneda 8 11" xfId="5571" xr:uid="{65223FB4-4668-4F31-822C-44A96E6FB22D}"/>
    <cellStyle name="Moneda 8 11 2" xfId="14212" xr:uid="{179F9A2A-4E3F-4530-B637-955085D6C591}"/>
    <cellStyle name="Moneda 8 11 2 2" xfId="45260" xr:uid="{B5A924A3-4FA2-482B-A6B8-13ECAEB8BBFE}"/>
    <cellStyle name="Moneda 8 11 2 3" xfId="28391" xr:uid="{C4DFE032-FF35-4F08-9E94-BEBCFC5F4C9B}"/>
    <cellStyle name="Moneda 8 11 3" xfId="17824" xr:uid="{CF211EB4-E76E-47C8-A4D3-FE74549BEB7F}"/>
    <cellStyle name="Moneda 8 11 3 2" xfId="48871" xr:uid="{F00DA54C-2E95-455B-9650-25F4FC71BC66}"/>
    <cellStyle name="Moneda 8 11 3 3" xfId="32002" xr:uid="{796F28B6-ADBB-481B-BB5E-A6FCFC1BE012}"/>
    <cellStyle name="Moneda 8 11 4" xfId="22075" xr:uid="{D18805BB-64BC-498C-A55D-EC4F10899478}"/>
    <cellStyle name="Moneda 8 11 4 2" xfId="53092" xr:uid="{811AF2E9-5DAE-4901-82CB-17FE85B8EC3A}"/>
    <cellStyle name="Moneda 8 11 4 3" xfId="36223" xr:uid="{A53A1646-6435-43EC-8E90-972C82E28990}"/>
    <cellStyle name="Moneda 8 11 5" xfId="11058" xr:uid="{0730555D-A1E0-41EE-B11F-CFCDB2B34129}"/>
    <cellStyle name="Moneda 8 11 5 2" xfId="42106" xr:uid="{8F7C82AC-BD45-457F-8FDB-F609070F5D81}"/>
    <cellStyle name="Moneda 8 11 6" xfId="25237" xr:uid="{8E0ED874-2CA7-4ED4-9BA7-F5909D4AC227}"/>
    <cellStyle name="Moneda 8 12" xfId="11140" xr:uid="{D3772DEB-DC92-4055-8EEA-F5C54257FF7A}"/>
    <cellStyle name="Moneda 8 12 2" xfId="14748" xr:uid="{288788D5-959A-45E5-96F7-C51A597B5338}"/>
    <cellStyle name="Moneda 8 12 2 2" xfId="45795" xr:uid="{3B6A15D2-7377-4C6F-8500-7D131E88CA67}"/>
    <cellStyle name="Moneda 8 12 2 3" xfId="28926" xr:uid="{2B3A590E-7789-42AF-B288-68A31AFDF70A}"/>
    <cellStyle name="Moneda 8 12 3" xfId="19003" xr:uid="{CAF9BFA5-CF0A-4D04-B7C1-3F767BEA7540}"/>
    <cellStyle name="Moneda 8 12 3 2" xfId="50020" xr:uid="{806950C9-FDBA-42E7-BEB8-A24753FEFFD2}"/>
    <cellStyle name="Moneda 8 12 3 3" xfId="33151" xr:uid="{26AF8504-E9C7-4C02-8C88-25A464A7763E}"/>
    <cellStyle name="Moneda 8 12 4" xfId="42188" xr:uid="{F529EA7A-3B2A-474A-8250-863549970860}"/>
    <cellStyle name="Moneda 8 12 5" xfId="25319" xr:uid="{5672A4B7-8424-4D91-AF84-6C61AC8BF619}"/>
    <cellStyle name="Moneda 8 13" xfId="14554" xr:uid="{D3396890-D3D1-4995-B401-5458E54862D1}"/>
    <cellStyle name="Moneda 8 13 2" xfId="17890" xr:uid="{0F244992-60BF-4A02-853B-47644BE5E282}"/>
    <cellStyle name="Moneda 8 13 2 2" xfId="48933" xr:uid="{9DB55C9C-9EFC-4E68-80A4-F5D18CF78554}"/>
    <cellStyle name="Moneda 8 13 2 3" xfId="32064" xr:uid="{1B291F28-EB9F-4A89-8CE8-DD6319DFA8AF}"/>
    <cellStyle name="Moneda 8 13 3" xfId="45602" xr:uid="{8AEA3FFA-3234-4612-AE6A-CFC7663DDA3A}"/>
    <cellStyle name="Moneda 8 13 4" xfId="28733" xr:uid="{D59D4043-B433-4B1A-9627-C1044EEFF608}"/>
    <cellStyle name="Moneda 8 14" xfId="14666" xr:uid="{7426FB2B-86FF-4D95-B522-6DEB978DBD96}"/>
    <cellStyle name="Moneda 8 14 2" xfId="45713" xr:uid="{A2E1C282-8724-45E8-8684-B55481777EE7}"/>
    <cellStyle name="Moneda 8 14 3" xfId="28844" xr:uid="{2D7D3B8C-CF6A-4ABB-8E28-D17529AB0DB0}"/>
    <cellStyle name="Moneda 8 15" xfId="18215" xr:uid="{5CC92311-6CC5-4C14-95B2-AFA939682C94}"/>
    <cellStyle name="Moneda 8 15 2" xfId="49232" xr:uid="{F4B674A4-AA75-4D96-8E81-EFFE110018DC}"/>
    <cellStyle name="Moneda 8 15 3" xfId="32363" xr:uid="{14DECEAD-C81D-458E-8F27-F8DC6B96509E}"/>
    <cellStyle name="Moneda 8 16" xfId="18515" xr:uid="{7C3570F1-D7A0-4288-9819-1C8B16166DBB}"/>
    <cellStyle name="Moneda 8 16 2" xfId="49532" xr:uid="{D0765950-8DA9-43AC-98EB-7D5A8637CB91}"/>
    <cellStyle name="Moneda 8 16 3" xfId="32663" xr:uid="{510E0980-72AF-4783-BCBE-CCA9006375C2}"/>
    <cellStyle name="Moneda 8 17" xfId="18815" xr:uid="{E308CA1F-59AF-4752-A0D6-FCF417F0FE30}"/>
    <cellStyle name="Moneda 8 17 2" xfId="49832" xr:uid="{7B6E76FB-9121-4269-8DD3-CD8180DACCD6}"/>
    <cellStyle name="Moneda 8 17 3" xfId="32963" xr:uid="{0247CA99-03DB-4BBC-8D73-A23E9F4B2705}"/>
    <cellStyle name="Moneda 8 18" xfId="18921" xr:uid="{54F1A0CA-ED3D-4ABF-B84E-2E3707CB9B98}"/>
    <cellStyle name="Moneda 8 18 2" xfId="49938" xr:uid="{5A0A5AC3-F98A-4F6F-BEC4-231A9C6A9E4B}"/>
    <cellStyle name="Moneda 8 18 3" xfId="33069" xr:uid="{AA4CE0C9-6FB0-454A-A91E-0D2D158700A2}"/>
    <cellStyle name="Moneda 8 19" xfId="7982" xr:uid="{FFDACD79-8433-42C5-A1CE-CC42CC1CFFE5}"/>
    <cellStyle name="Moneda 8 19 2" xfId="53436" xr:uid="{BD3F3D0E-4EA1-4E95-9EBC-F2A46D527BA7}"/>
    <cellStyle name="Moneda 8 19 3" xfId="36567" xr:uid="{ED61823E-2FAF-4F2C-8EBA-2FD013F4D6C6}"/>
    <cellStyle name="Moneda 8 2" xfId="272" xr:uid="{37AD68F7-20E2-4C0A-96C5-F44EC8722972}"/>
    <cellStyle name="Moneda 8 2 10" xfId="14869" xr:uid="{C3F656EB-C04A-4CDD-87C4-0EFD37DBD6EF}"/>
    <cellStyle name="Moneda 8 2 10 2" xfId="45916" xr:uid="{3A7F981D-D6BF-49DB-851D-C43B2DC80290}"/>
    <cellStyle name="Moneda 8 2 10 3" xfId="29047" xr:uid="{9679CE6F-8E49-4D6A-B7DB-62A4FFB7BDDD}"/>
    <cellStyle name="Moneda 8 2 11" xfId="18216" xr:uid="{29F3B92B-B56B-4E7D-9F54-44D7DCD3B549}"/>
    <cellStyle name="Moneda 8 2 11 2" xfId="49233" xr:uid="{6285B1F0-8192-470A-84DB-835D4D6E1B23}"/>
    <cellStyle name="Moneda 8 2 11 3" xfId="32364" xr:uid="{4F18EE6C-7A73-4F75-8C54-14690B04F856}"/>
    <cellStyle name="Moneda 8 2 12" xfId="18516" xr:uid="{5C5264A1-4CBC-48D0-A951-FD7B82CD2A1B}"/>
    <cellStyle name="Moneda 8 2 12 2" xfId="49533" xr:uid="{FD4FA91F-1DF3-426A-8B66-DD5FA14F8FAE}"/>
    <cellStyle name="Moneda 8 2 12 3" xfId="32664" xr:uid="{3C1D34E6-3EFF-4687-8714-6BAEF7923DA6}"/>
    <cellStyle name="Moneda 8 2 13" xfId="18816" xr:uid="{2112AC92-A36E-453B-9360-BD3E076A9700}"/>
    <cellStyle name="Moneda 8 2 13 2" xfId="49833" xr:uid="{B929D9DC-3E70-467B-92C9-44BA7B7404BB}"/>
    <cellStyle name="Moneda 8 2 13 3" xfId="32964" xr:uid="{80F2CCAA-5FA2-469C-B452-8CFFF6E37092}"/>
    <cellStyle name="Moneda 8 2 14" xfId="19124" xr:uid="{937CF6CF-8D32-48B5-934F-A83AB1B77F56}"/>
    <cellStyle name="Moneda 8 2 14 2" xfId="50141" xr:uid="{A3042DDE-49FF-445D-9810-EE03DEAD2DA3}"/>
    <cellStyle name="Moneda 8 2 14 3" xfId="33272" xr:uid="{70080B93-55FB-49F6-B165-4813BFC2AD03}"/>
    <cellStyle name="Moneda 8 2 15" xfId="8103" xr:uid="{DD38BB16-9D99-45B6-A8B4-351137454A61}"/>
    <cellStyle name="Moneda 8 2 15 2" xfId="53437" xr:uid="{157E6E55-BDDF-4A52-9C8D-6A8807FFEBDA}"/>
    <cellStyle name="Moneda 8 2 15 3" xfId="36568" xr:uid="{45D1DF2D-5075-4A44-88DA-82E45AC5CA7D}"/>
    <cellStyle name="Moneda 8 2 16" xfId="36873" xr:uid="{B72317F2-24F4-4025-A1FF-58CFD2B55CEE}"/>
    <cellStyle name="Moneda 8 2 16 2" xfId="53742" xr:uid="{A4889516-5CF4-41B6-A2C0-563F888EE048}"/>
    <cellStyle name="Moneda 8 2 17" xfId="37183" xr:uid="{556C7E55-663A-4B28-BC3B-7B08D86D62F5}"/>
    <cellStyle name="Moneda 8 2 17 2" xfId="54052" xr:uid="{28FBA9E5-13C2-42D6-9AA0-AD694E386A93}"/>
    <cellStyle name="Moneda 8 2 18" xfId="37486" xr:uid="{9F5BBDD0-E3C7-493E-88F3-51FB0CE65AE8}"/>
    <cellStyle name="Moneda 8 2 18 2" xfId="54355" xr:uid="{164D31E1-FCD7-4204-B9E6-E3171B9F07AD}"/>
    <cellStyle name="Moneda 8 2 19" xfId="37786" xr:uid="{D09C1B5A-43C4-4BD6-9F2A-AC58FE998BBD}"/>
    <cellStyle name="Moneda 8 2 19 2" xfId="54655" xr:uid="{DDB4B541-31DA-44B6-B314-757D3A68FD8C}"/>
    <cellStyle name="Moneda 8 2 2" xfId="701" xr:uid="{32D1B98B-F04D-4FE2-87B2-4D164CDEBC8B}"/>
    <cellStyle name="Moneda 8 2 2 2" xfId="2973" xr:uid="{975758AC-BE8E-48CD-B191-1C61A35F1962}"/>
    <cellStyle name="Moneda 8 2 2 2 2" xfId="5388" xr:uid="{9C23E692-800A-4BDF-8384-8C0894492C22}"/>
    <cellStyle name="Moneda 8 2 2 2 2 2" xfId="13371" xr:uid="{82EF9CCB-EA56-4E6D-9378-55F32759BCF6}"/>
    <cellStyle name="Moneda 8 2 2 2 2 2 2" xfId="44419" xr:uid="{48B35F63-A2E4-4301-8024-278A1A97636B}"/>
    <cellStyle name="Moneda 8 2 2 2 2 3" xfId="27550" xr:uid="{1639B3B3-1D5D-40AE-BED7-59877DD79EB5}"/>
    <cellStyle name="Moneda 8 2 2 2 3" xfId="7802" xr:uid="{5B725164-1F8D-43A8-A976-025A7C3C5AB2}"/>
    <cellStyle name="Moneda 8 2 2 2 3 2" xfId="16979" xr:uid="{A3F57C51-AD0D-46F2-8DDD-2006B65CBECD}"/>
    <cellStyle name="Moneda 8 2 2 2 3 2 2" xfId="48026" xr:uid="{102F001D-6160-420B-8C3F-D8DA592648DE}"/>
    <cellStyle name="Moneda 8 2 2 2 3 3" xfId="31157" xr:uid="{EFB0A5E2-AEF9-47DE-9725-C4F4B294A024}"/>
    <cellStyle name="Moneda 8 2 2 2 4" xfId="21234" xr:uid="{95F16B18-CA59-4F39-894D-DDC39745C534}"/>
    <cellStyle name="Moneda 8 2 2 2 4 2" xfId="52251" xr:uid="{121C31BA-6ABE-4536-BEAE-E04A039A9AAA}"/>
    <cellStyle name="Moneda 8 2 2 2 4 3" xfId="35382" xr:uid="{629E7BDC-EE48-4160-8562-4E854F758048}"/>
    <cellStyle name="Moneda 8 2 2 2 5" xfId="10213" xr:uid="{DFCC4D09-0B34-41E1-8A81-8F0339183928}"/>
    <cellStyle name="Moneda 8 2 2 2 5 2" xfId="41265" xr:uid="{04E5A224-0323-4C16-AA2C-A7399A85785C}"/>
    <cellStyle name="Moneda 8 2 2 2 6" xfId="24396" xr:uid="{5E89F62E-EF98-4406-9A58-22819FFEC9AF}"/>
    <cellStyle name="Moneda 8 2 2 3" xfId="1890" xr:uid="{2C3A8224-5BED-42E8-9A67-FB44DD553A33}"/>
    <cellStyle name="Moneda 8 2 2 3 2" xfId="4305" xr:uid="{B6302C02-4E8E-43E4-AF0C-57E668952D5D}"/>
    <cellStyle name="Moneda 8 2 2 3 2 2" xfId="12288" xr:uid="{D77DEF36-8EDD-4A32-94D4-EED425ED5ACF}"/>
    <cellStyle name="Moneda 8 2 2 3 2 2 2" xfId="43336" xr:uid="{3FFFD427-E135-47F6-B061-BB0137A4A19A}"/>
    <cellStyle name="Moneda 8 2 2 3 2 3" xfId="26467" xr:uid="{2CEDDA5E-195D-46D9-870D-71946166CF18}"/>
    <cellStyle name="Moneda 8 2 2 3 3" xfId="6719" xr:uid="{A6F84B40-0DC5-43E6-B037-55AFF1BE8239}"/>
    <cellStyle name="Moneda 8 2 2 3 3 2" xfId="15896" xr:uid="{24606990-6782-4AE4-8A76-BFB08BE37670}"/>
    <cellStyle name="Moneda 8 2 2 3 3 2 2" xfId="46943" xr:uid="{2CE09330-246E-478A-8EED-475F08252775}"/>
    <cellStyle name="Moneda 8 2 2 3 3 3" xfId="30074" xr:uid="{74C9FD93-A22C-43A3-872E-A15E54310006}"/>
    <cellStyle name="Moneda 8 2 2 3 4" xfId="20151" xr:uid="{E5E13EAD-0A27-4AF1-8EF6-24EF82E5584C}"/>
    <cellStyle name="Moneda 8 2 2 3 4 2" xfId="51168" xr:uid="{45E1C42A-C86A-4872-A701-7449D71B1994}"/>
    <cellStyle name="Moneda 8 2 2 3 4 3" xfId="34299" xr:uid="{C91053A3-CA86-48CE-9B95-BD9478FABFD1}"/>
    <cellStyle name="Moneda 8 2 2 3 5" xfId="9130" xr:uid="{D9FB5210-7EA6-4039-95DE-B1D8978677FD}"/>
    <cellStyle name="Moneda 8 2 2 3 5 2" xfId="40182" xr:uid="{7CA09CE4-6D25-409F-B80C-813A5F86724B}"/>
    <cellStyle name="Moneda 8 2 2 3 6" xfId="23313" xr:uid="{59E2029C-F6C2-4FA9-9BB4-739D4D8A56E3}"/>
    <cellStyle name="Moneda 8 2 2 4" xfId="1290" xr:uid="{015149F0-FF40-4F8A-ADD1-79E4325CE30A}"/>
    <cellStyle name="Moneda 8 2 2 4 2" xfId="11689" xr:uid="{9B075028-015B-4AE5-B247-6BB6EC832357}"/>
    <cellStyle name="Moneda 8 2 2 4 2 2" xfId="42737" xr:uid="{29574B8B-223C-4527-9438-57A3CCBDAC9B}"/>
    <cellStyle name="Moneda 8 2 2 4 3" xfId="25868" xr:uid="{D7504783-2F84-4B86-B880-7F8CF1AAB209}"/>
    <cellStyle name="Moneda 8 2 2 5" xfId="3705" xr:uid="{DE52D1A8-D2B1-4EC4-9940-17535A5680BF}"/>
    <cellStyle name="Moneda 8 2 2 5 2" xfId="15297" xr:uid="{8057A009-E137-480C-91C5-200AC195B028}"/>
    <cellStyle name="Moneda 8 2 2 5 2 2" xfId="46344" xr:uid="{2F7254E5-86CE-4ADC-BC3E-D34B94EBFEB5}"/>
    <cellStyle name="Moneda 8 2 2 5 3" xfId="29475" xr:uid="{40769A08-2B98-4DDD-A0B8-2012550E4AD1}"/>
    <cellStyle name="Moneda 8 2 2 6" xfId="6120" xr:uid="{5E0C595D-C0A8-4795-9F6F-AFFA12ED1850}"/>
    <cellStyle name="Moneda 8 2 2 6 2" xfId="19552" xr:uid="{44CA4409-9F46-487B-90B4-6D1033010F85}"/>
    <cellStyle name="Moneda 8 2 2 6 2 2" xfId="50569" xr:uid="{16D63EAE-2401-4548-9611-F57C26D3DEF0}"/>
    <cellStyle name="Moneda 8 2 2 6 3" xfId="33700" xr:uid="{E77ABB40-0D0A-4831-86E2-4AFD041C9C8C}"/>
    <cellStyle name="Moneda 8 2 2 7" xfId="8531" xr:uid="{77F9FD84-87B9-4407-BA9A-5E92F1DB34DD}"/>
    <cellStyle name="Moneda 8 2 2 7 2" xfId="39583" xr:uid="{53534B44-078D-41FC-870E-003B6D2CDDAB}"/>
    <cellStyle name="Moneda 8 2 2 8" xfId="22714" xr:uid="{8C704B92-F3F3-43C1-881D-6428AC5CCD13}"/>
    <cellStyle name="Moneda 8 2 20" xfId="38088" xr:uid="{E8B7E6F1-5622-4BCB-8823-A4335CEAA4CE}"/>
    <cellStyle name="Moneda 8 2 20 2" xfId="54957" xr:uid="{E7F33F49-3F2F-4F0C-8EA2-4D4603482C6D}"/>
    <cellStyle name="Moneda 8 2 21" xfId="38390" xr:uid="{4A4CF97F-F960-483B-9E79-9739A3F65BCA}"/>
    <cellStyle name="Moneda 8 2 21 2" xfId="55259" xr:uid="{FF821CF5-964C-441A-8B1B-D94368498E55}"/>
    <cellStyle name="Moneda 8 2 22" xfId="38690" xr:uid="{1675CEC5-7F0D-4979-BF57-9986751C1881}"/>
    <cellStyle name="Moneda 8 2 22 2" xfId="55559" xr:uid="{14B7AA45-68AD-4355-A893-C38D0F59FD27}"/>
    <cellStyle name="Moneda 8 2 23" xfId="38990" xr:uid="{A3B62A2F-B8A9-4325-BE07-29EB471B31FF}"/>
    <cellStyle name="Moneda 8 2 23 2" xfId="55859" xr:uid="{B1D3B527-C0EF-4D9B-AB76-2A9A1F998430}"/>
    <cellStyle name="Moneda 8 2 24" xfId="39155" xr:uid="{DB2C19B0-5D2B-4E88-A69F-402BE0782F83}"/>
    <cellStyle name="Moneda 8 2 25" xfId="22286" xr:uid="{A1181858-BF4B-4138-A351-10EE6C8EE554}"/>
    <cellStyle name="Moneda 8 2 3" xfId="2192" xr:uid="{B1C8532E-A80F-4221-957D-DD64018179BE}"/>
    <cellStyle name="Moneda 8 2 3 2" xfId="4607" xr:uid="{0863ED7E-2528-4B45-A0AD-EFB021846861}"/>
    <cellStyle name="Moneda 8 2 3 2 2" xfId="12590" xr:uid="{890E21F4-5EF8-417F-AF68-B2CBACC0BD3C}"/>
    <cellStyle name="Moneda 8 2 3 2 2 2" xfId="43638" xr:uid="{F5182006-A179-4988-B78A-C718AF4BD089}"/>
    <cellStyle name="Moneda 8 2 3 2 3" xfId="26769" xr:uid="{142EC70E-F7F1-4915-8BC1-A2464FE3C4B2}"/>
    <cellStyle name="Moneda 8 2 3 3" xfId="7021" xr:uid="{F0BECE79-B1D2-4002-9889-DFED6E5704F6}"/>
    <cellStyle name="Moneda 8 2 3 3 2" xfId="16198" xr:uid="{38C69916-88B3-45D1-AAC6-1FFE02A2DC73}"/>
    <cellStyle name="Moneda 8 2 3 3 2 2" xfId="47245" xr:uid="{B063F04C-4794-4942-AF09-A3530426A64B}"/>
    <cellStyle name="Moneda 8 2 3 3 3" xfId="30376" xr:uid="{A56CDAFE-5F6B-439B-BA20-A0E14A153B89}"/>
    <cellStyle name="Moneda 8 2 3 4" xfId="20453" xr:uid="{2191FDF6-8F55-4E47-8C20-6D3D8A2FBF54}"/>
    <cellStyle name="Moneda 8 2 3 4 2" xfId="51470" xr:uid="{097D095E-870E-4454-B0F5-92C972C6D8F9}"/>
    <cellStyle name="Moneda 8 2 3 4 3" xfId="34601" xr:uid="{C1524AE9-C9C8-477A-A5F5-9826AC9C4D29}"/>
    <cellStyle name="Moneda 8 2 3 5" xfId="9432" xr:uid="{A45A3573-1613-4773-BF89-44B5F970A50D}"/>
    <cellStyle name="Moneda 8 2 3 5 2" xfId="40484" xr:uid="{29E8A9EC-370A-44EE-8409-C6DA38BC3C86}"/>
    <cellStyle name="Moneda 8 2 3 6" xfId="23615" xr:uid="{449F38C9-938E-448F-A087-FE2A3F54AF01}"/>
    <cellStyle name="Moneda 8 2 4" xfId="2545" xr:uid="{51E23B4A-62DA-4DDE-BD42-D01EC9308E8D}"/>
    <cellStyle name="Moneda 8 2 4 2" xfId="4960" xr:uid="{A2DAAE9F-2076-4982-AF55-9A1004037AD4}"/>
    <cellStyle name="Moneda 8 2 4 2 2" xfId="12943" xr:uid="{B2F631B7-390A-45D8-A63C-29B61BD05920}"/>
    <cellStyle name="Moneda 8 2 4 2 2 2" xfId="43991" xr:uid="{EC4E83A5-030E-491D-B0B7-32405209CE6B}"/>
    <cellStyle name="Moneda 8 2 4 2 3" xfId="27122" xr:uid="{4843C259-49B7-476E-9A50-1150856198EA}"/>
    <cellStyle name="Moneda 8 2 4 3" xfId="7374" xr:uid="{7996279A-1FAE-4594-8ABF-37CCB952D051}"/>
    <cellStyle name="Moneda 8 2 4 3 2" xfId="16551" xr:uid="{074B0D87-9A6F-4C4D-9CFD-27858B1B6A3C}"/>
    <cellStyle name="Moneda 8 2 4 3 2 2" xfId="47598" xr:uid="{9A216421-A3D8-4465-B7D2-5231CD6E7196}"/>
    <cellStyle name="Moneda 8 2 4 3 3" xfId="30729" xr:uid="{77AFEE00-2C4F-49DF-916D-9FD6DAF769EE}"/>
    <cellStyle name="Moneda 8 2 4 4" xfId="20806" xr:uid="{91D02757-B20E-446A-896E-026FB16B216B}"/>
    <cellStyle name="Moneda 8 2 4 4 2" xfId="51823" xr:uid="{9A2DB2B2-93B4-4020-89DB-F7C5C8428B55}"/>
    <cellStyle name="Moneda 8 2 4 4 3" xfId="34954" xr:uid="{FB9F2164-760E-4F13-8A56-5D7121FB3B61}"/>
    <cellStyle name="Moneda 8 2 4 5" xfId="9785" xr:uid="{AB9E866F-8EAD-454E-85EB-7AF5D2C48350}"/>
    <cellStyle name="Moneda 8 2 4 5 2" xfId="40837" xr:uid="{8D1E90DC-B8D7-4C82-A54B-5B53C3396AF7}"/>
    <cellStyle name="Moneda 8 2 4 6" xfId="23968" xr:uid="{2E6D4E93-B9A2-4F50-8B88-603D4E1AD396}"/>
    <cellStyle name="Moneda 8 2 5" xfId="1538" xr:uid="{5CC93439-17BD-4D5A-B98C-275B9EFC6A06}"/>
    <cellStyle name="Moneda 8 2 5 2" xfId="3953" xr:uid="{57382417-2339-4FE8-982C-833AD08B57E4}"/>
    <cellStyle name="Moneda 8 2 5 2 2" xfId="11936" xr:uid="{5C6F5081-0361-4CAF-A11D-5B5E4B7B9D82}"/>
    <cellStyle name="Moneda 8 2 5 2 2 2" xfId="42984" xr:uid="{47EB3352-AF4D-400E-BB71-9048ED0E731C}"/>
    <cellStyle name="Moneda 8 2 5 2 3" xfId="26115" xr:uid="{96E77A14-AB03-46D9-954C-E6F89F381286}"/>
    <cellStyle name="Moneda 8 2 5 3" xfId="6367" xr:uid="{3C5EE9D1-98BF-4FFA-A7CB-6500CAED9C4B}"/>
    <cellStyle name="Moneda 8 2 5 3 2" xfId="15544" xr:uid="{96AD398A-649E-443E-8AE2-2FEDE3429F12}"/>
    <cellStyle name="Moneda 8 2 5 3 2 2" xfId="46591" xr:uid="{96C65C89-BC66-409E-8AA8-67762D66D00F}"/>
    <cellStyle name="Moneda 8 2 5 3 3" xfId="29722" xr:uid="{6B4DDE36-B79F-44B6-ADBB-0AD9C01E2928}"/>
    <cellStyle name="Moneda 8 2 5 4" xfId="19799" xr:uid="{476A2B1E-FE2C-407A-9878-D7B107B73DB7}"/>
    <cellStyle name="Moneda 8 2 5 4 2" xfId="50816" xr:uid="{1E07EFC9-E070-409C-ABB8-4D3FDF5547B7}"/>
    <cellStyle name="Moneda 8 2 5 4 3" xfId="33947" xr:uid="{C2B3BEFC-6F7E-4F43-9493-64331AD5ACB6}"/>
    <cellStyle name="Moneda 8 2 5 5" xfId="8778" xr:uid="{084F7FC4-EBD3-405E-BA65-B1D5CCAC466C}"/>
    <cellStyle name="Moneda 8 2 5 5 2" xfId="39830" xr:uid="{9347D09D-B40C-429F-BB6C-4CBA73BDDD8C}"/>
    <cellStyle name="Moneda 8 2 5 6" xfId="22961" xr:uid="{CF440191-072F-45E4-8E97-C7C313A17F6E}"/>
    <cellStyle name="Moneda 8 2 6" xfId="862" xr:uid="{A98CFDAF-98CB-44D9-834A-DCD16D86A338}"/>
    <cellStyle name="Moneda 8 2 6 2" xfId="13809" xr:uid="{61437D2E-BC7B-4A36-9D9D-66D47B62C423}"/>
    <cellStyle name="Moneda 8 2 6 2 2" xfId="44857" xr:uid="{D4F329B1-9E97-4802-9A59-5EF7DB85A0A6}"/>
    <cellStyle name="Moneda 8 2 6 2 3" xfId="27988" xr:uid="{5C042FBA-5EB7-4A11-B6B6-49A265837F24}"/>
    <cellStyle name="Moneda 8 2 6 3" xfId="17417" xr:uid="{60D751EB-0B21-4738-AAC2-3912E8FC4243}"/>
    <cellStyle name="Moneda 8 2 6 3 2" xfId="48464" xr:uid="{3401259F-4CAE-4FB8-B2DF-4F46CF79E119}"/>
    <cellStyle name="Moneda 8 2 6 3 3" xfId="31595" xr:uid="{35A17E91-69D7-41BD-9886-A76CC69E684D}"/>
    <cellStyle name="Moneda 8 2 6 4" xfId="21672" xr:uid="{9857401E-F63E-4C23-9BC9-68DF198D164D}"/>
    <cellStyle name="Moneda 8 2 6 4 2" xfId="52689" xr:uid="{FE9656B1-321A-491B-AE60-686DFCAE0CE0}"/>
    <cellStyle name="Moneda 8 2 6 4 3" xfId="35820" xr:uid="{6C990522-DAB4-4C66-A9C4-A5933FD89C46}"/>
    <cellStyle name="Moneda 8 2 6 5" xfId="10651" xr:uid="{911C976F-2F03-4BD9-B8D6-155FA4255AFF}"/>
    <cellStyle name="Moneda 8 2 6 5 2" xfId="41703" xr:uid="{B917C778-3A63-447E-8F85-474A1FB8F1C4}"/>
    <cellStyle name="Moneda 8 2 6 6" xfId="24834" xr:uid="{0C1D1E4E-BEAB-4299-84D3-15E300F42AD7}"/>
    <cellStyle name="Moneda 8 2 7" xfId="3277" xr:uid="{B6D48728-18D9-4699-84FF-58B92C187AA1}"/>
    <cellStyle name="Moneda 8 2 7 2" xfId="14106" xr:uid="{B9C259CB-6FD7-448D-B4BF-97534E11B147}"/>
    <cellStyle name="Moneda 8 2 7 2 2" xfId="45154" xr:uid="{ABB290B9-730A-4C75-A3C1-048ED2093923}"/>
    <cellStyle name="Moneda 8 2 7 2 3" xfId="28285" xr:uid="{C0B1C9DB-14E8-464D-861D-21FCF8FFFC4D}"/>
    <cellStyle name="Moneda 8 2 7 3" xfId="17714" xr:uid="{170D2810-59E8-4D25-A9D4-D7E323990BE0}"/>
    <cellStyle name="Moneda 8 2 7 3 2" xfId="48761" xr:uid="{6A6D10A0-0598-4BF1-B481-629AECCD8078}"/>
    <cellStyle name="Moneda 8 2 7 3 3" xfId="31892" xr:uid="{3A560477-0434-4464-AB58-AB0AF7B6FD91}"/>
    <cellStyle name="Moneda 8 2 7 4" xfId="21969" xr:uid="{0767C2D7-C9FC-406C-85FD-BF688EA3D852}"/>
    <cellStyle name="Moneda 8 2 7 4 2" xfId="52986" xr:uid="{06F79A83-DDF1-4363-8638-483C688EFB61}"/>
    <cellStyle name="Moneda 8 2 7 4 3" xfId="36117" xr:uid="{CB5D023C-523C-49A8-BC0F-F49BCC3B4BBE}"/>
    <cellStyle name="Moneda 8 2 7 5" xfId="10948" xr:uid="{DB511856-C4FF-48B8-9975-762313AD6DF0}"/>
    <cellStyle name="Moneda 8 2 7 5 2" xfId="42000" xr:uid="{F4C059A4-519F-4A10-83E7-E7A9E3B675BC}"/>
    <cellStyle name="Moneda 8 2 7 6" xfId="25131" xr:uid="{95D3CBA5-5651-4A59-85DD-6B5A37BB9656}"/>
    <cellStyle name="Moneda 8 2 8" xfId="5692" xr:uid="{D1DD43E3-A48D-42C9-B86F-6B0309B40031}"/>
    <cellStyle name="Moneda 8 2 8 2" xfId="17891" xr:uid="{63854593-470B-4725-A322-DB0BC071254C}"/>
    <cellStyle name="Moneda 8 2 8 2 2" xfId="48934" xr:uid="{67247FED-FCFA-470F-8F12-4A790E9FED17}"/>
    <cellStyle name="Moneda 8 2 8 2 3" xfId="32065" xr:uid="{49CA05AF-F4E9-4671-BA4D-F4655D4DB036}"/>
    <cellStyle name="Moneda 8 2 8 3" xfId="11261" xr:uid="{33854A08-CE02-432F-A586-9E730B9664E6}"/>
    <cellStyle name="Moneda 8 2 8 3 2" xfId="42309" xr:uid="{5CFFBBDA-7F36-4E11-962B-85FBDE4473F4}"/>
    <cellStyle name="Moneda 8 2 8 4" xfId="25440" xr:uid="{7A8E17D0-10FC-449B-B69E-B8F70ED0C5DF}"/>
    <cellStyle name="Moneda 8 2 9" xfId="14555" xr:uid="{D90720A8-5736-44F8-8468-4DF5AB49AB84}"/>
    <cellStyle name="Moneda 8 2 9 2" xfId="45603" xr:uid="{5903B0A2-A1F0-42DE-BEAF-4CA60152876A}"/>
    <cellStyle name="Moneda 8 2 9 3" xfId="28734" xr:uid="{71F622DB-37AE-474F-8883-15962F59BC3D}"/>
    <cellStyle name="Moneda 8 20" xfId="36872" xr:uid="{1A14F05F-C212-4024-88FB-E8D4F1F0C34B}"/>
    <cellStyle name="Moneda 8 20 2" xfId="53741" xr:uid="{A4006904-9E79-421F-8AA4-1758301A0DD6}"/>
    <cellStyle name="Moneda 8 21" xfId="37182" xr:uid="{0BBDAD5F-5EA1-4B10-AAA0-8CEDB0B64B2B}"/>
    <cellStyle name="Moneda 8 21 2" xfId="54051" xr:uid="{BF900CDE-7FF0-4185-B48F-C6BABD909CDE}"/>
    <cellStyle name="Moneda 8 22" xfId="37485" xr:uid="{88464E73-1205-40C5-89A3-13ACA374CC1E}"/>
    <cellStyle name="Moneda 8 22 2" xfId="54354" xr:uid="{672A1850-B360-458E-B0B2-23A19A97E3E3}"/>
    <cellStyle name="Moneda 8 23" xfId="37785" xr:uid="{98FACF51-ED07-41E6-954A-FA851F3B1161}"/>
    <cellStyle name="Moneda 8 23 2" xfId="54654" xr:uid="{F2FED6D2-D3D0-4D4E-933A-C929DC02706C}"/>
    <cellStyle name="Moneda 8 24" xfId="38087" xr:uid="{A5E1BB87-84FA-4737-B6D0-2E395ECCE1FC}"/>
    <cellStyle name="Moneda 8 24 2" xfId="54956" xr:uid="{2F89AEB1-3D4F-4410-89A2-C2B9BB3D3AF8}"/>
    <cellStyle name="Moneda 8 25" xfId="38389" xr:uid="{FDF52A62-C6B5-4EB9-B77E-9AE4E60C7A37}"/>
    <cellStyle name="Moneda 8 25 2" xfId="55258" xr:uid="{FB638632-05D1-4A59-BE0D-DAF485D2AEB7}"/>
    <cellStyle name="Moneda 8 26" xfId="38689" xr:uid="{2902774E-9658-49E4-A86F-D1CEFA2AB346}"/>
    <cellStyle name="Moneda 8 26 2" xfId="55558" xr:uid="{8A794C9C-C20A-4224-B107-CA3BDB671159}"/>
    <cellStyle name="Moneda 8 27" xfId="38989" xr:uid="{54E0212E-E1C9-46AD-951C-F25E56297206}"/>
    <cellStyle name="Moneda 8 27 2" xfId="55858" xr:uid="{40545134-C2A7-4EDC-90EE-DA1C42793605}"/>
    <cellStyle name="Moneda 8 28" xfId="39034" xr:uid="{36A49580-5079-4FF3-84EC-262ADDE0E9CC}"/>
    <cellStyle name="Moneda 8 29" xfId="22165" xr:uid="{F0602C1A-0FCE-42E1-8ED0-D160567C6693}"/>
    <cellStyle name="Moneda 8 3" xfId="326" xr:uid="{2ED432EE-DCD8-4B60-8F2B-8A1865D825F3}"/>
    <cellStyle name="Moneda 8 3 10" xfId="14923" xr:uid="{F56709BE-4CBC-4F2D-ADD0-247D0E287358}"/>
    <cellStyle name="Moneda 8 3 10 2" xfId="45970" xr:uid="{5F600F33-CC8C-4127-A767-EEECB4FC2092}"/>
    <cellStyle name="Moneda 8 3 10 3" xfId="29101" xr:uid="{1F1CB0A5-F0AC-46DC-9521-1903EB0B8FF6}"/>
    <cellStyle name="Moneda 8 3 11" xfId="18217" xr:uid="{05E5A711-10F2-4ACB-BEBF-D120EB9A88F1}"/>
    <cellStyle name="Moneda 8 3 11 2" xfId="49234" xr:uid="{F98C71C3-0C39-4EE2-BBB6-830EF2EAA083}"/>
    <cellStyle name="Moneda 8 3 11 3" xfId="32365" xr:uid="{19A26B81-B260-4A89-A082-665C6A65C6A3}"/>
    <cellStyle name="Moneda 8 3 12" xfId="18517" xr:uid="{8DF37DFD-C447-4377-8276-5C20CFE2FE4F}"/>
    <cellStyle name="Moneda 8 3 12 2" xfId="49534" xr:uid="{68E07911-355A-4E8B-ACD4-00A23E59911F}"/>
    <cellStyle name="Moneda 8 3 12 3" xfId="32665" xr:uid="{58C06EBE-A272-497A-9FD1-5987741F8028}"/>
    <cellStyle name="Moneda 8 3 13" xfId="18817" xr:uid="{1702698E-5F6E-44F5-9867-567FC8AD9242}"/>
    <cellStyle name="Moneda 8 3 13 2" xfId="49834" xr:uid="{B5871625-1637-45BD-B5D3-3440C9EA656F}"/>
    <cellStyle name="Moneda 8 3 13 3" xfId="32965" xr:uid="{3F028637-8FE9-4A13-A22E-20511D4EABAD}"/>
    <cellStyle name="Moneda 8 3 14" xfId="19178" xr:uid="{13C45EDF-2A6D-4B47-9BB0-9725A3EF476B}"/>
    <cellStyle name="Moneda 8 3 14 2" xfId="50195" xr:uid="{40F39D27-C4A9-4B6F-814F-8FBC1C614A62}"/>
    <cellStyle name="Moneda 8 3 14 3" xfId="33326" xr:uid="{D5C940B9-EE34-40DE-9F23-8B3BBB94E912}"/>
    <cellStyle name="Moneda 8 3 15" xfId="8157" xr:uid="{31F3DE5C-B0A9-40DA-8655-42D48B23BBAB}"/>
    <cellStyle name="Moneda 8 3 15 2" xfId="53438" xr:uid="{935FD234-AFB4-433C-ABFD-B2996CACF110}"/>
    <cellStyle name="Moneda 8 3 15 3" xfId="36569" xr:uid="{62A57E70-5D5D-401F-AD8D-6F88DC168244}"/>
    <cellStyle name="Moneda 8 3 16" xfId="36874" xr:uid="{A8BBCBF3-D64B-4B23-9375-52D37974B5A1}"/>
    <cellStyle name="Moneda 8 3 16 2" xfId="53743" xr:uid="{828377BA-68FE-4071-A0A1-E5481A5E4DB1}"/>
    <cellStyle name="Moneda 8 3 17" xfId="37184" xr:uid="{3CB590E9-FDF3-4FB0-B8C7-72DD0B4122A1}"/>
    <cellStyle name="Moneda 8 3 17 2" xfId="54053" xr:uid="{C36873AA-5155-481D-9B99-0E30504DC113}"/>
    <cellStyle name="Moneda 8 3 18" xfId="37487" xr:uid="{95F4221D-1EE0-4FDB-9E97-BA3A256AF3C0}"/>
    <cellStyle name="Moneda 8 3 18 2" xfId="54356" xr:uid="{285FED01-5870-49FC-8FC1-415260051E1C}"/>
    <cellStyle name="Moneda 8 3 19" xfId="37787" xr:uid="{792AA3F4-D53E-4805-8D63-BCAF150599BD}"/>
    <cellStyle name="Moneda 8 3 19 2" xfId="54656" xr:uid="{1A3277F5-0DD3-4A83-A80B-0D6A48B95B34}"/>
    <cellStyle name="Moneda 8 3 2" xfId="702" xr:uid="{B580EC2E-1CC7-4979-9933-26308460ABE3}"/>
    <cellStyle name="Moneda 8 3 2 2" xfId="2974" xr:uid="{09B15C43-3FC4-4701-AE6B-EFB003D4BEF4}"/>
    <cellStyle name="Moneda 8 3 2 2 2" xfId="5389" xr:uid="{3AE18A4D-12FC-41ED-AA25-94453FD663D2}"/>
    <cellStyle name="Moneda 8 3 2 2 2 2" xfId="13372" xr:uid="{48377607-CFFE-4714-835F-6EA0BC86C308}"/>
    <cellStyle name="Moneda 8 3 2 2 2 2 2" xfId="44420" xr:uid="{D1DFC9FA-B722-4DBC-B739-9D5BEC3353A1}"/>
    <cellStyle name="Moneda 8 3 2 2 2 3" xfId="27551" xr:uid="{0441FB25-0335-4574-8584-D8CB7B08DBAB}"/>
    <cellStyle name="Moneda 8 3 2 2 3" xfId="7803" xr:uid="{D46773F7-1EC4-4744-B02F-D30240499A2F}"/>
    <cellStyle name="Moneda 8 3 2 2 3 2" xfId="16980" xr:uid="{C6B8FE3C-9B4E-4AED-B593-93766FF25362}"/>
    <cellStyle name="Moneda 8 3 2 2 3 2 2" xfId="48027" xr:uid="{4856DCEF-014E-441D-AEC9-5E47A7F64A3F}"/>
    <cellStyle name="Moneda 8 3 2 2 3 3" xfId="31158" xr:uid="{A6279AA2-93D9-4141-A1A7-E42D6FAF406E}"/>
    <cellStyle name="Moneda 8 3 2 2 4" xfId="21235" xr:uid="{95BF8CDC-A0E1-41FB-8E9C-9F06DBAD6DBF}"/>
    <cellStyle name="Moneda 8 3 2 2 4 2" xfId="52252" xr:uid="{AE6DB28A-AC73-4AE2-AF01-F2668DCBD39F}"/>
    <cellStyle name="Moneda 8 3 2 2 4 3" xfId="35383" xr:uid="{C7B0116A-674E-4E30-8863-E356E35C6E35}"/>
    <cellStyle name="Moneda 8 3 2 2 5" xfId="10214" xr:uid="{C3C7E5AA-8EBB-4DA3-80DA-6A80442547AA}"/>
    <cellStyle name="Moneda 8 3 2 2 5 2" xfId="41266" xr:uid="{57FC3605-31FE-4813-9D05-1F895B2D4138}"/>
    <cellStyle name="Moneda 8 3 2 2 6" xfId="24397" xr:uid="{6A05B50C-4FDC-4754-B7A5-279BBE7761C3}"/>
    <cellStyle name="Moneda 8 3 2 3" xfId="1944" xr:uid="{B272AE6D-96FC-4F7A-B12A-A97D230C354D}"/>
    <cellStyle name="Moneda 8 3 2 3 2" xfId="4359" xr:uid="{AE7683A0-9252-4B2E-857B-E6D30C5EFAE4}"/>
    <cellStyle name="Moneda 8 3 2 3 2 2" xfId="12342" xr:uid="{CF258B71-CF73-4EF5-A7CF-DF47AD197B93}"/>
    <cellStyle name="Moneda 8 3 2 3 2 2 2" xfId="43390" xr:uid="{71D37BCC-8B73-47B0-8A75-DC3AC66263C1}"/>
    <cellStyle name="Moneda 8 3 2 3 2 3" xfId="26521" xr:uid="{703BC240-7D9C-4B94-B65D-88A63F5735D6}"/>
    <cellStyle name="Moneda 8 3 2 3 3" xfId="6773" xr:uid="{53FE44D9-0030-42F4-B56F-DC23AA738973}"/>
    <cellStyle name="Moneda 8 3 2 3 3 2" xfId="15950" xr:uid="{F3CAB209-D49D-401D-9226-6C066B6F4F8E}"/>
    <cellStyle name="Moneda 8 3 2 3 3 2 2" xfId="46997" xr:uid="{C35F4B8C-0F09-4627-BCAE-B254B3D61212}"/>
    <cellStyle name="Moneda 8 3 2 3 3 3" xfId="30128" xr:uid="{9D596F4F-CD83-4C40-90CB-28A769D5AD59}"/>
    <cellStyle name="Moneda 8 3 2 3 4" xfId="20205" xr:uid="{D13DE415-06A3-4703-8A31-609626AD3835}"/>
    <cellStyle name="Moneda 8 3 2 3 4 2" xfId="51222" xr:uid="{DE2C31BA-3295-417C-BDAF-3C57F6B180AC}"/>
    <cellStyle name="Moneda 8 3 2 3 4 3" xfId="34353" xr:uid="{7DB48221-08EC-49BF-BA5D-218139338F8D}"/>
    <cellStyle name="Moneda 8 3 2 3 5" xfId="9184" xr:uid="{119400F0-084E-4A57-B864-FCDC771BFBE5}"/>
    <cellStyle name="Moneda 8 3 2 3 5 2" xfId="40236" xr:uid="{A24F8F7C-A84F-4167-9210-99E59537F00B}"/>
    <cellStyle name="Moneda 8 3 2 3 6" xfId="23367" xr:uid="{A83F914A-ACB0-48E8-8569-7BCB15C9A2DB}"/>
    <cellStyle name="Moneda 8 3 2 4" xfId="1291" xr:uid="{31520C1F-A1DD-4B6F-B9E2-DE2531164180}"/>
    <cellStyle name="Moneda 8 3 2 4 2" xfId="11690" xr:uid="{C48AB55F-79B6-43C7-948F-9E23E27897F9}"/>
    <cellStyle name="Moneda 8 3 2 4 2 2" xfId="42738" xr:uid="{71C47A2B-1E17-457A-9F4A-C6E498EF79AE}"/>
    <cellStyle name="Moneda 8 3 2 4 3" xfId="25869" xr:uid="{86A2A055-F4DB-43BE-A161-8B3167290DBD}"/>
    <cellStyle name="Moneda 8 3 2 5" xfId="3706" xr:uid="{F282E0A3-C8D0-4008-80E5-AD2F7581EBDA}"/>
    <cellStyle name="Moneda 8 3 2 5 2" xfId="15298" xr:uid="{459F4EC9-53D8-4BD2-B4BA-A7454B7E1F61}"/>
    <cellStyle name="Moneda 8 3 2 5 2 2" xfId="46345" xr:uid="{EC989F89-241A-445A-AF51-278C84D5E477}"/>
    <cellStyle name="Moneda 8 3 2 5 3" xfId="29476" xr:uid="{6D8ABF91-13A4-4458-A5E8-A8BFB0808F0B}"/>
    <cellStyle name="Moneda 8 3 2 6" xfId="6121" xr:uid="{BD87C207-D368-4406-92DC-EF15B166AB0C}"/>
    <cellStyle name="Moneda 8 3 2 6 2" xfId="19553" xr:uid="{9A3AFFE9-F4D5-4E74-8991-25F9D2080434}"/>
    <cellStyle name="Moneda 8 3 2 6 2 2" xfId="50570" xr:uid="{518812A1-1F9A-4E6D-BAEA-B74439E353D1}"/>
    <cellStyle name="Moneda 8 3 2 6 3" xfId="33701" xr:uid="{E24FEE9E-DA48-4268-9086-8D733C19AEF2}"/>
    <cellStyle name="Moneda 8 3 2 7" xfId="8532" xr:uid="{B7E362AA-1224-42E9-89C0-2EB87B5FBCFA}"/>
    <cellStyle name="Moneda 8 3 2 7 2" xfId="39584" xr:uid="{786453C2-D0ED-455A-94F5-6E3597311D89}"/>
    <cellStyle name="Moneda 8 3 2 8" xfId="22715" xr:uid="{4A4C56F6-1CC4-4ABB-A35E-755CF187B824}"/>
    <cellStyle name="Moneda 8 3 20" xfId="38089" xr:uid="{F1C88E31-1A13-461B-BF89-310E3AFE034A}"/>
    <cellStyle name="Moneda 8 3 20 2" xfId="54958" xr:uid="{E8E8433C-DEFE-4EF8-9ADB-147390B3615F}"/>
    <cellStyle name="Moneda 8 3 21" xfId="38391" xr:uid="{C620ACBF-E96F-4D7A-93C7-094337107A8E}"/>
    <cellStyle name="Moneda 8 3 21 2" xfId="55260" xr:uid="{452D8913-2BCD-49B8-B61F-59531972826F}"/>
    <cellStyle name="Moneda 8 3 22" xfId="38691" xr:uid="{04ADC9BD-D470-42B3-8FA0-8A751577FEC4}"/>
    <cellStyle name="Moneda 8 3 22 2" xfId="55560" xr:uid="{776FD264-647E-401F-AEA3-B70BC3C6B5C1}"/>
    <cellStyle name="Moneda 8 3 23" xfId="38991" xr:uid="{70F08DBF-60E1-463C-9D5D-AD6927106731}"/>
    <cellStyle name="Moneda 8 3 23 2" xfId="55860" xr:uid="{5BA95C0F-D21B-4AF0-8265-1750AE65444E}"/>
    <cellStyle name="Moneda 8 3 24" xfId="39209" xr:uid="{485045B8-B38A-4DBD-8537-6E6B47BAC661}"/>
    <cellStyle name="Moneda 8 3 25" xfId="22340" xr:uid="{1B5ACE02-DA27-4237-8EE5-9AC78C09335A}"/>
    <cellStyle name="Moneda 8 3 3" xfId="2246" xr:uid="{8DEA6541-9EC0-4D9C-9BD2-ACE343DA1999}"/>
    <cellStyle name="Moneda 8 3 3 2" xfId="4661" xr:uid="{CC505371-EB4A-4AED-8CF1-4F16FC59B680}"/>
    <cellStyle name="Moneda 8 3 3 2 2" xfId="12644" xr:uid="{FAA8E950-A761-4139-B096-0344322613B1}"/>
    <cellStyle name="Moneda 8 3 3 2 2 2" xfId="43692" xr:uid="{9C1A9857-280C-4EE3-ABEC-EFE060681867}"/>
    <cellStyle name="Moneda 8 3 3 2 3" xfId="26823" xr:uid="{CD845B67-36AC-4F71-8BB7-FB46E8C2BD78}"/>
    <cellStyle name="Moneda 8 3 3 3" xfId="7075" xr:uid="{D257460A-C162-4ADF-A45A-5DEB8F2E2692}"/>
    <cellStyle name="Moneda 8 3 3 3 2" xfId="16252" xr:uid="{2D5F955F-4D70-4CA9-85B8-D463855E122C}"/>
    <cellStyle name="Moneda 8 3 3 3 2 2" xfId="47299" xr:uid="{6417DF47-239C-462A-8E5C-DF3143DB98AF}"/>
    <cellStyle name="Moneda 8 3 3 3 3" xfId="30430" xr:uid="{CCDEC31F-4740-4E94-BDAA-1C876B1176CB}"/>
    <cellStyle name="Moneda 8 3 3 4" xfId="20507" xr:uid="{B90029E1-2C7C-4EDF-94F7-80410F1E9BB6}"/>
    <cellStyle name="Moneda 8 3 3 4 2" xfId="51524" xr:uid="{63B7A46A-A66E-4B6A-9078-8C50C53AFC73}"/>
    <cellStyle name="Moneda 8 3 3 4 3" xfId="34655" xr:uid="{E9E69995-7262-42FC-BBDD-F2B8FEE1EF59}"/>
    <cellStyle name="Moneda 8 3 3 5" xfId="9486" xr:uid="{E350DE04-EA05-49A6-96C7-5385C2CC551C}"/>
    <cellStyle name="Moneda 8 3 3 5 2" xfId="40538" xr:uid="{DFA66ECC-8554-460F-9EEA-30B7999271CF}"/>
    <cellStyle name="Moneda 8 3 3 6" xfId="23669" xr:uid="{F49C4F1C-BB32-4C5D-A540-151A5095CD8C}"/>
    <cellStyle name="Moneda 8 3 4" xfId="2599" xr:uid="{34E1F18F-83B0-4847-9AA5-FF060D507818}"/>
    <cellStyle name="Moneda 8 3 4 2" xfId="5014" xr:uid="{C31C20A7-2469-4F66-B5AB-157FBBB9496F}"/>
    <cellStyle name="Moneda 8 3 4 2 2" xfId="12997" xr:uid="{4B80C148-C28C-4D7C-BD25-D7CBEF5882ED}"/>
    <cellStyle name="Moneda 8 3 4 2 2 2" xfId="44045" xr:uid="{9E839D38-89F9-4037-9727-9CC1A4733907}"/>
    <cellStyle name="Moneda 8 3 4 2 3" xfId="27176" xr:uid="{8BFF0FDF-88AD-4E96-B7D3-85CB8780379E}"/>
    <cellStyle name="Moneda 8 3 4 3" xfId="7428" xr:uid="{9DA05238-0D14-4470-B3B5-DC62EB4023BD}"/>
    <cellStyle name="Moneda 8 3 4 3 2" xfId="16605" xr:uid="{5A652FA5-2503-470E-87F9-08944DF250DC}"/>
    <cellStyle name="Moneda 8 3 4 3 2 2" xfId="47652" xr:uid="{0CB2B8D7-7DCE-41F6-B7D1-8E0E9BA31200}"/>
    <cellStyle name="Moneda 8 3 4 3 3" xfId="30783" xr:uid="{3F722067-518A-4700-9ABA-CA117C2DACE5}"/>
    <cellStyle name="Moneda 8 3 4 4" xfId="20860" xr:uid="{150F0362-0973-468C-8DA5-CB6A301A04DA}"/>
    <cellStyle name="Moneda 8 3 4 4 2" xfId="51877" xr:uid="{0F54C75F-DB4A-49BC-B3B1-2F9BEB159856}"/>
    <cellStyle name="Moneda 8 3 4 4 3" xfId="35008" xr:uid="{63819223-C690-44F5-8C3B-A31DD82C523A}"/>
    <cellStyle name="Moneda 8 3 4 5" xfId="9839" xr:uid="{69364B9C-1CCC-4CBB-AF6B-328F56AAB20F}"/>
    <cellStyle name="Moneda 8 3 4 5 2" xfId="40891" xr:uid="{352DF0FB-25EF-4EA3-8200-EA5DC2C55621}"/>
    <cellStyle name="Moneda 8 3 4 6" xfId="24022" xr:uid="{D07FAF06-2555-41BE-A4C0-A56149676AC3}"/>
    <cellStyle name="Moneda 8 3 5" xfId="1592" xr:uid="{3A490EF1-040C-4184-A0AB-E514C818051D}"/>
    <cellStyle name="Moneda 8 3 5 2" xfId="4007" xr:uid="{EC3D60C0-351C-4A3F-A3A8-CA2A3A15630B}"/>
    <cellStyle name="Moneda 8 3 5 2 2" xfId="11990" xr:uid="{CD9A031E-32C4-4AE6-A60F-89BB9C53D78E}"/>
    <cellStyle name="Moneda 8 3 5 2 2 2" xfId="43038" xr:uid="{1A1EE26A-CC53-4DF3-8232-C86662AD28B6}"/>
    <cellStyle name="Moneda 8 3 5 2 3" xfId="26169" xr:uid="{0C74763C-D988-40F6-8C20-99FD8526E7EB}"/>
    <cellStyle name="Moneda 8 3 5 3" xfId="6421" xr:uid="{B3D4DAEF-0402-4376-857F-5E787A42F82F}"/>
    <cellStyle name="Moneda 8 3 5 3 2" xfId="15598" xr:uid="{7465818B-567F-436E-AF9F-E0A2727CD10B}"/>
    <cellStyle name="Moneda 8 3 5 3 2 2" xfId="46645" xr:uid="{862160B9-789D-4D78-B5C4-AE8B64489EF8}"/>
    <cellStyle name="Moneda 8 3 5 3 3" xfId="29776" xr:uid="{04424F02-7734-42FB-A1BA-39D7AE537DEC}"/>
    <cellStyle name="Moneda 8 3 5 4" xfId="19853" xr:uid="{0B7EEAA2-3B7F-4DB5-826E-E5013AFE1CE4}"/>
    <cellStyle name="Moneda 8 3 5 4 2" xfId="50870" xr:uid="{9A27C6E8-C911-4803-AEA5-528DDED86351}"/>
    <cellStyle name="Moneda 8 3 5 4 3" xfId="34001" xr:uid="{B7E913C0-0A03-42D5-8A0F-C2F7B306F1D4}"/>
    <cellStyle name="Moneda 8 3 5 5" xfId="8832" xr:uid="{8B574BA8-1593-460F-BD55-2185C40B85E6}"/>
    <cellStyle name="Moneda 8 3 5 5 2" xfId="39884" xr:uid="{CE29725A-6B6B-4BF3-9B92-B62FB4CD4066}"/>
    <cellStyle name="Moneda 8 3 5 6" xfId="23015" xr:uid="{D254F3AF-6013-444F-9AD3-1FB3446519E7}"/>
    <cellStyle name="Moneda 8 3 6" xfId="916" xr:uid="{05EC7CC6-6675-4C80-8029-610C6AEFACE0}"/>
    <cellStyle name="Moneda 8 3 6 2" xfId="13810" xr:uid="{F4829DE4-0A70-416D-B46F-20C622711241}"/>
    <cellStyle name="Moneda 8 3 6 2 2" xfId="44858" xr:uid="{D3A83183-892A-472A-8BD8-F9547A4F7AEA}"/>
    <cellStyle name="Moneda 8 3 6 2 3" xfId="27989" xr:uid="{7A46B15F-CE67-4266-A66C-28366802C4EF}"/>
    <cellStyle name="Moneda 8 3 6 3" xfId="17418" xr:uid="{86A03501-2EC1-46D2-8BCA-B962578D40F1}"/>
    <cellStyle name="Moneda 8 3 6 3 2" xfId="48465" xr:uid="{C67B37FB-305F-4476-8281-FDE3806C5E72}"/>
    <cellStyle name="Moneda 8 3 6 3 3" xfId="31596" xr:uid="{B3BBFE58-7E14-49A0-91FD-56B3BC851F22}"/>
    <cellStyle name="Moneda 8 3 6 4" xfId="21673" xr:uid="{5D3746B9-DE1D-47E9-8778-9EC31BD8A02C}"/>
    <cellStyle name="Moneda 8 3 6 4 2" xfId="52690" xr:uid="{9873486C-35F8-4998-92E1-7833D03D6855}"/>
    <cellStyle name="Moneda 8 3 6 4 3" xfId="35821" xr:uid="{68108632-534B-4B74-BE32-D76C85DB1DAF}"/>
    <cellStyle name="Moneda 8 3 6 5" xfId="10652" xr:uid="{BD5B1C87-78AE-4C93-96B5-E8D2540DBF59}"/>
    <cellStyle name="Moneda 8 3 6 5 2" xfId="41704" xr:uid="{61416944-E6A9-49CC-A90F-9DB0FD5E4D8E}"/>
    <cellStyle name="Moneda 8 3 6 6" xfId="24835" xr:uid="{FA105E9C-131A-455C-9DCF-E0E2EAE406BB}"/>
    <cellStyle name="Moneda 8 3 7" xfId="3331" xr:uid="{661CE9B4-D47A-4903-9DA1-9FBD316F7317}"/>
    <cellStyle name="Moneda 8 3 7 2" xfId="14107" xr:uid="{E7CD3AC9-5086-447F-9DA8-48B1CD1358BC}"/>
    <cellStyle name="Moneda 8 3 7 2 2" xfId="45155" xr:uid="{383BEC68-D4BE-4C09-8A8E-53641252E432}"/>
    <cellStyle name="Moneda 8 3 7 2 3" xfId="28286" xr:uid="{995CDD86-C3A9-48CB-BB04-464042A03370}"/>
    <cellStyle name="Moneda 8 3 7 3" xfId="17715" xr:uid="{8A335C98-78E9-4DB9-A718-59B36DFA5BE2}"/>
    <cellStyle name="Moneda 8 3 7 3 2" xfId="48762" xr:uid="{064AA363-4508-41C9-9E32-D45FA7129BC8}"/>
    <cellStyle name="Moneda 8 3 7 3 3" xfId="31893" xr:uid="{A53564C0-7561-48AE-97C5-5C766501943C}"/>
    <cellStyle name="Moneda 8 3 7 4" xfId="21970" xr:uid="{68832640-0D35-4AA3-B912-5EA5C19F3907}"/>
    <cellStyle name="Moneda 8 3 7 4 2" xfId="52987" xr:uid="{6B87DC5F-E6EE-4068-9A7E-DE58BCEF96FE}"/>
    <cellStyle name="Moneda 8 3 7 4 3" xfId="36118" xr:uid="{FB98F648-6E8A-49B9-A0BD-9704F9E6E74D}"/>
    <cellStyle name="Moneda 8 3 7 5" xfId="10949" xr:uid="{30DF494C-DD84-445F-89E5-07DEB77E618C}"/>
    <cellStyle name="Moneda 8 3 7 5 2" xfId="42001" xr:uid="{4EAF1307-037F-4893-811B-284891AC17B6}"/>
    <cellStyle name="Moneda 8 3 7 6" xfId="25132" xr:uid="{B496EF99-454D-44C5-B038-3792A559B8AD}"/>
    <cellStyle name="Moneda 8 3 8" xfId="5746" xr:uid="{A2B0BD18-62C9-4F24-96C2-752C026EBD81}"/>
    <cellStyle name="Moneda 8 3 8 2" xfId="11315" xr:uid="{63D36FD5-EB12-44F8-ACB7-73DC58672692}"/>
    <cellStyle name="Moneda 8 3 8 2 2" xfId="42363" xr:uid="{1EF853B0-7678-49C8-A06D-DEA833DCF57B}"/>
    <cellStyle name="Moneda 8 3 8 3" xfId="25494" xr:uid="{2863D8E4-415B-4275-A4C9-AA2A00A858B4}"/>
    <cellStyle name="Moneda 8 3 9" xfId="14556" xr:uid="{6B2B36AF-2331-4D82-817A-2617B857D2C2}"/>
    <cellStyle name="Moneda 8 3 9 2" xfId="45604" xr:uid="{91A5BCF3-97AA-4108-A9E7-A771D97417C9}"/>
    <cellStyle name="Moneda 8 3 9 3" xfId="28735" xr:uid="{66EFB1FE-96A1-4857-AF09-4621E42FDD36}"/>
    <cellStyle name="Moneda 8 4" xfId="219" xr:uid="{A223A4EE-50B3-46F7-8A0A-2E6ABADA5DD5}"/>
    <cellStyle name="Moneda 8 4 2" xfId="2492" xr:uid="{C58EC20A-359B-4621-9B74-E267137D1249}"/>
    <cellStyle name="Moneda 8 4 2 2" xfId="4907" xr:uid="{89E2807E-B37C-43BB-80E4-ADC8A0005E90}"/>
    <cellStyle name="Moneda 8 4 2 2 2" xfId="12890" xr:uid="{38B55A5F-F361-4261-B9D0-9BF2919443B2}"/>
    <cellStyle name="Moneda 8 4 2 2 2 2" xfId="43938" xr:uid="{1C61AF43-685B-4178-8714-6D247FBFC535}"/>
    <cellStyle name="Moneda 8 4 2 2 3" xfId="27069" xr:uid="{E507AECF-4F43-4455-91BD-C393E4DD6D7F}"/>
    <cellStyle name="Moneda 8 4 2 3" xfId="7321" xr:uid="{1252A30D-E54A-4DCE-B240-3753BC4EF1A5}"/>
    <cellStyle name="Moneda 8 4 2 3 2" xfId="16498" xr:uid="{A7EABD6B-4E5C-437E-AAF9-8B8D08E2C358}"/>
    <cellStyle name="Moneda 8 4 2 3 2 2" xfId="47545" xr:uid="{2490A181-A73A-4D29-8287-499A3312EA00}"/>
    <cellStyle name="Moneda 8 4 2 3 3" xfId="30676" xr:uid="{9F313E5D-F559-48CD-8D0A-88617446F2AB}"/>
    <cellStyle name="Moneda 8 4 2 4" xfId="20753" xr:uid="{F604D8EA-9D50-49AC-9089-DC46A5C4352D}"/>
    <cellStyle name="Moneda 8 4 2 4 2" xfId="51770" xr:uid="{A49F7F7F-9BCB-4CD9-81AB-A125AAC9F366}"/>
    <cellStyle name="Moneda 8 4 2 4 3" xfId="34901" xr:uid="{EDC65BC6-74A9-4F1C-BE64-069B6CD7890E}"/>
    <cellStyle name="Moneda 8 4 2 5" xfId="9732" xr:uid="{912217C4-2683-45F6-9D25-77A14823E061}"/>
    <cellStyle name="Moneda 8 4 2 5 2" xfId="40784" xr:uid="{55D34360-3133-42F2-92AB-A957CF933329}"/>
    <cellStyle name="Moneda 8 4 2 6" xfId="23915" xr:uid="{7BC97F3B-19D9-484D-86A4-AAE547802858}"/>
    <cellStyle name="Moneda 8 4 3" xfId="1837" xr:uid="{0CE435EC-7BA7-4258-989D-D6DD9FA51649}"/>
    <cellStyle name="Moneda 8 4 3 2" xfId="4252" xr:uid="{C6BEFDAE-200E-4602-A760-1FAB034296EE}"/>
    <cellStyle name="Moneda 8 4 3 2 2" xfId="12235" xr:uid="{A84E5D27-17EF-42C7-82A0-F34241E4DB3E}"/>
    <cellStyle name="Moneda 8 4 3 2 2 2" xfId="43283" xr:uid="{1307676D-2984-48AB-AF0C-F241651455DB}"/>
    <cellStyle name="Moneda 8 4 3 2 3" xfId="26414" xr:uid="{D3C0BB55-117F-49B1-BA2F-80CFC3888F3E}"/>
    <cellStyle name="Moneda 8 4 3 3" xfId="6666" xr:uid="{78E2AEA5-3C26-4CEA-867C-C13F70E1452D}"/>
    <cellStyle name="Moneda 8 4 3 3 2" xfId="15843" xr:uid="{160CE57F-8BC2-42E2-8D31-461F35C67A13}"/>
    <cellStyle name="Moneda 8 4 3 3 2 2" xfId="46890" xr:uid="{713692BF-A5C4-40B0-9FFB-A3C17350125F}"/>
    <cellStyle name="Moneda 8 4 3 3 3" xfId="30021" xr:uid="{8B8AF67E-DCB7-46DE-A288-12DFBD8BD919}"/>
    <cellStyle name="Moneda 8 4 3 4" xfId="20098" xr:uid="{F0D9122D-CB70-4429-B89D-0C7254C09F78}"/>
    <cellStyle name="Moneda 8 4 3 4 2" xfId="51115" xr:uid="{7506306A-5BC5-4E29-8EF0-C0FE25CA7DBD}"/>
    <cellStyle name="Moneda 8 4 3 4 3" xfId="34246" xr:uid="{9C06753D-74F0-40AC-A9D3-3A77948DA90D}"/>
    <cellStyle name="Moneda 8 4 3 5" xfId="9077" xr:uid="{F2274FAB-0D43-4844-BD8C-7FC7D2AC9583}"/>
    <cellStyle name="Moneda 8 4 3 5 2" xfId="40129" xr:uid="{927B8E05-98FC-4937-8916-242F9E7D7519}"/>
    <cellStyle name="Moneda 8 4 3 6" xfId="23260" xr:uid="{D94D14A7-0F6B-4E09-96C5-F85BF756CB0C}"/>
    <cellStyle name="Moneda 8 4 4" xfId="809" xr:uid="{475E5C62-449F-49AD-853D-F65CC96A36AC}"/>
    <cellStyle name="Moneda 8 4 4 2" xfId="11208" xr:uid="{319EA1EC-4554-48E1-8C3F-0EFEBF2E2E00}"/>
    <cellStyle name="Moneda 8 4 4 2 2" xfId="42256" xr:uid="{38F16E34-3F89-495D-969E-95692BC336B6}"/>
    <cellStyle name="Moneda 8 4 4 3" xfId="25387" xr:uid="{F9D56B50-71B0-4442-B711-F6FB5E3AB08F}"/>
    <cellStyle name="Moneda 8 4 5" xfId="3224" xr:uid="{797FB603-50C7-489A-8699-4C7D5A922C58}"/>
    <cellStyle name="Moneda 8 4 5 2" xfId="14816" xr:uid="{B35ED261-E02A-4655-923F-A1C1D427DE32}"/>
    <cellStyle name="Moneda 8 4 5 2 2" xfId="45863" xr:uid="{F231112A-E092-4898-B202-F9C2A6235309}"/>
    <cellStyle name="Moneda 8 4 5 3" xfId="28994" xr:uid="{D9AC9FB5-4F5D-4CC0-9D9A-2E592D709496}"/>
    <cellStyle name="Moneda 8 4 6" xfId="5639" xr:uid="{52EBEE1C-FA7E-4B9A-A64C-2421C919CE37}"/>
    <cellStyle name="Moneda 8 4 6 2" xfId="19071" xr:uid="{EAB27CC1-BB5C-4641-981E-87EF0021F4EC}"/>
    <cellStyle name="Moneda 8 4 6 2 2" xfId="50088" xr:uid="{89429A60-4376-4F7C-8654-2B5B3C6B666B}"/>
    <cellStyle name="Moneda 8 4 6 3" xfId="33219" xr:uid="{0346A400-30B6-4416-8A62-C18DA44E964E}"/>
    <cellStyle name="Moneda 8 4 7" xfId="8050" xr:uid="{0C12399E-32A7-4892-847C-2281B8B11EC3}"/>
    <cellStyle name="Moneda 8 4 7 2" xfId="39102" xr:uid="{EEF8A0A2-D565-49D2-A2C7-074516BA705F}"/>
    <cellStyle name="Moneda 8 4 8" xfId="22233" xr:uid="{540C815A-0A9F-4886-99E1-02A1739A09C4}"/>
    <cellStyle name="Moneda 8 5" xfId="700" xr:uid="{E75BB78C-3C29-4D0B-A4BE-59263FD1D20D}"/>
    <cellStyle name="Moneda 8 5 2" xfId="2972" xr:uid="{BFD79B15-75C5-45AF-92B3-BF7390B04CC4}"/>
    <cellStyle name="Moneda 8 5 2 2" xfId="5387" xr:uid="{E83F7973-33C4-4AD2-A288-9893F09E47D4}"/>
    <cellStyle name="Moneda 8 5 2 2 2" xfId="13370" xr:uid="{50A9257C-786A-4B27-835B-67E09174BAA3}"/>
    <cellStyle name="Moneda 8 5 2 2 2 2" xfId="44418" xr:uid="{21B4C309-A37A-48DD-BE8C-0318AD99FE36}"/>
    <cellStyle name="Moneda 8 5 2 2 3" xfId="27549" xr:uid="{03099821-2AC8-4624-BA6B-C47A87B87725}"/>
    <cellStyle name="Moneda 8 5 2 3" xfId="7801" xr:uid="{7330FCA5-39FB-43D1-A02C-3A447E8A097B}"/>
    <cellStyle name="Moneda 8 5 2 3 2" xfId="16978" xr:uid="{517AEC9C-3E2A-45CB-807E-538A421808C0}"/>
    <cellStyle name="Moneda 8 5 2 3 2 2" xfId="48025" xr:uid="{335D6971-09D4-46E9-BDDE-AC4A0D4E9ABC}"/>
    <cellStyle name="Moneda 8 5 2 3 3" xfId="31156" xr:uid="{7BAC6C67-9E5D-4F7E-BF89-0F5DCC830AD3}"/>
    <cellStyle name="Moneda 8 5 2 4" xfId="21233" xr:uid="{A2ADB6E7-9F7D-409C-A3B6-2AD74BA26E87}"/>
    <cellStyle name="Moneda 8 5 2 4 2" xfId="52250" xr:uid="{9BDECF98-0780-44E0-BB20-3D0D866AA286}"/>
    <cellStyle name="Moneda 8 5 2 4 3" xfId="35381" xr:uid="{EB699740-84DF-4213-AB15-18F39ECD082C}"/>
    <cellStyle name="Moneda 8 5 2 5" xfId="10212" xr:uid="{333DBF4C-C3A7-4FA6-ACCA-7404D368C664}"/>
    <cellStyle name="Moneda 8 5 2 5 2" xfId="41264" xr:uid="{1EA12453-7986-4E88-9FBE-EAFFD81EF8D8}"/>
    <cellStyle name="Moneda 8 5 2 6" xfId="24395" xr:uid="{EA5FF361-7D87-4D7E-B0C0-188C56BA9B7D}"/>
    <cellStyle name="Moneda 8 5 3" xfId="1769" xr:uid="{CD620704-BFEC-44D7-A790-68914ABCC6D3}"/>
    <cellStyle name="Moneda 8 5 3 2" xfId="4184" xr:uid="{BA33AB13-15E4-40F1-A5FD-65C0015D9FFD}"/>
    <cellStyle name="Moneda 8 5 3 2 2" xfId="12167" xr:uid="{E5E7729E-4CA9-48D7-8214-3A9E194C1C32}"/>
    <cellStyle name="Moneda 8 5 3 2 2 2" xfId="43215" xr:uid="{C3EAEC06-2F6F-4434-AE79-0A8303CEE197}"/>
    <cellStyle name="Moneda 8 5 3 2 3" xfId="26346" xr:uid="{74C9B598-2537-493B-B229-5F2443D1C84E}"/>
    <cellStyle name="Moneda 8 5 3 3" xfId="6598" xr:uid="{6A690F7A-605C-4FE9-AC1D-46B8963F1D28}"/>
    <cellStyle name="Moneda 8 5 3 3 2" xfId="15775" xr:uid="{1DAC0A67-561F-4E0D-8C9C-9286C46C0094}"/>
    <cellStyle name="Moneda 8 5 3 3 2 2" xfId="46822" xr:uid="{93AB6C7F-0EE9-42BD-8100-779376F0EBDD}"/>
    <cellStyle name="Moneda 8 5 3 3 3" xfId="29953" xr:uid="{83EA8CBD-F385-4577-A502-1DB5ECF936FC}"/>
    <cellStyle name="Moneda 8 5 3 4" xfId="20030" xr:uid="{7EFA2CA5-0654-4C1D-9FED-2AA78E39F6E1}"/>
    <cellStyle name="Moneda 8 5 3 4 2" xfId="51047" xr:uid="{161C65B4-4D37-47A3-95C1-6D542FCD3DB5}"/>
    <cellStyle name="Moneda 8 5 3 4 3" xfId="34178" xr:uid="{BFE21569-678C-4661-84B0-28BFBE4167BB}"/>
    <cellStyle name="Moneda 8 5 3 5" xfId="9009" xr:uid="{6A498F35-C7BB-4236-864D-E6128E1E3EE4}"/>
    <cellStyle name="Moneda 8 5 3 5 2" xfId="40061" xr:uid="{CF13189D-E79A-48EB-AFC4-3F8FECD32C1B}"/>
    <cellStyle name="Moneda 8 5 3 6" xfId="23192" xr:uid="{B8C73053-FA35-417A-86D5-E231B488764D}"/>
    <cellStyle name="Moneda 8 5 4" xfId="1289" xr:uid="{BA3C9AE8-ED2D-443C-A47C-DA333E550B5A}"/>
    <cellStyle name="Moneda 8 5 4 2" xfId="11688" xr:uid="{DCDBAE47-5B78-406B-BE6A-F9D45AA176B2}"/>
    <cellStyle name="Moneda 8 5 4 2 2" xfId="42736" xr:uid="{3485440F-2B4C-4E29-8C9B-CAAF159EC7E5}"/>
    <cellStyle name="Moneda 8 5 4 3" xfId="25867" xr:uid="{57556ED9-0604-4E4E-B706-2FB65013A3EF}"/>
    <cellStyle name="Moneda 8 5 5" xfId="3704" xr:uid="{42B50C37-17BA-4905-B523-B7B43CCF480E}"/>
    <cellStyle name="Moneda 8 5 5 2" xfId="15296" xr:uid="{1D83534B-EA91-489A-B7B3-F8F03FE607B4}"/>
    <cellStyle name="Moneda 8 5 5 2 2" xfId="46343" xr:uid="{A1225D63-1157-456F-B7BD-7124D3A0B0BD}"/>
    <cellStyle name="Moneda 8 5 5 3" xfId="29474" xr:uid="{D55C9649-0938-4A53-9869-81AA72A46D3D}"/>
    <cellStyle name="Moneda 8 5 6" xfId="6119" xr:uid="{F8FC4749-68C6-4BEA-92F4-65FCBA2F6D25}"/>
    <cellStyle name="Moneda 8 5 6 2" xfId="19551" xr:uid="{422A7A44-CE70-472C-B3B1-244C9E63BCFC}"/>
    <cellStyle name="Moneda 8 5 6 2 2" xfId="50568" xr:uid="{0AD3042F-6CE7-4D65-BB26-72B41EE53576}"/>
    <cellStyle name="Moneda 8 5 6 3" xfId="33699" xr:uid="{9D3D3BF4-CE90-4AEE-9FEA-E71D3754B634}"/>
    <cellStyle name="Moneda 8 5 7" xfId="8530" xr:uid="{1AF2DE71-2F9A-46C2-B199-2BF9A4115E64}"/>
    <cellStyle name="Moneda 8 5 7 2" xfId="39582" xr:uid="{3FFB1255-E812-405F-8B8B-6FCFA20C9573}"/>
    <cellStyle name="Moneda 8 5 8" xfId="22713" xr:uid="{2B8D34F2-ADB9-4E28-9E0F-C3F1B95B42EE}"/>
    <cellStyle name="Moneda 8 6" xfId="2139" xr:uid="{F6263C6F-78F6-4C42-883B-163E8028A872}"/>
    <cellStyle name="Moneda 8 6 2" xfId="4554" xr:uid="{9807C036-E560-40A9-A59B-D33AB624B88C}"/>
    <cellStyle name="Moneda 8 6 2 2" xfId="12537" xr:uid="{0D4DB459-288A-4EFB-85DD-43656D9EAEC0}"/>
    <cellStyle name="Moneda 8 6 2 2 2" xfId="43585" xr:uid="{830CC84E-B7D8-437E-9BD6-DCAA410F56FA}"/>
    <cellStyle name="Moneda 8 6 2 3" xfId="26716" xr:uid="{F960BB5D-14A0-43AA-A640-586D59437A10}"/>
    <cellStyle name="Moneda 8 6 3" xfId="6968" xr:uid="{0EE64D1B-C187-4063-8B67-D8AFFC33B4EE}"/>
    <cellStyle name="Moneda 8 6 3 2" xfId="16145" xr:uid="{F3130E7B-C4C7-49BD-823D-9DE82FB8AB33}"/>
    <cellStyle name="Moneda 8 6 3 2 2" xfId="47192" xr:uid="{6D0941BB-AE3F-49FA-ADF2-7CCB4FD759A7}"/>
    <cellStyle name="Moneda 8 6 3 3" xfId="30323" xr:uid="{3BF6CD8B-3B8C-4F6A-A4BB-34BB33F0293A}"/>
    <cellStyle name="Moneda 8 6 4" xfId="20400" xr:uid="{1DC972F2-6963-4BF1-A338-825066A7057C}"/>
    <cellStyle name="Moneda 8 6 4 2" xfId="51417" xr:uid="{5E7FD3F5-71B4-4CBF-842B-636194A41315}"/>
    <cellStyle name="Moneda 8 6 4 3" xfId="34548" xr:uid="{C55B006D-DD29-4CC4-9004-D22942D72DF3}"/>
    <cellStyle name="Moneda 8 6 5" xfId="9379" xr:uid="{E7CF72B3-8CC3-46B9-A356-FE7201D1D6F4}"/>
    <cellStyle name="Moneda 8 6 5 2" xfId="40431" xr:uid="{03FE9709-D961-4370-8701-E1889A5D04B0}"/>
    <cellStyle name="Moneda 8 6 6" xfId="23562" xr:uid="{C0845FDC-FEBF-4E55-A7C8-92A13622E965}"/>
    <cellStyle name="Moneda 8 7" xfId="2424" xr:uid="{2A50B72B-7C16-449C-8347-397EFADA48BE}"/>
    <cellStyle name="Moneda 8 7 2" xfId="4839" xr:uid="{C728A5BD-4321-4F67-986E-73B5F2F60BEF}"/>
    <cellStyle name="Moneda 8 7 2 2" xfId="12822" xr:uid="{9A46A47A-6352-48DC-BD45-C32ACFA18DAD}"/>
    <cellStyle name="Moneda 8 7 2 2 2" xfId="43870" xr:uid="{06F6E11B-DEEA-4636-9B0B-477B0A6B0FB6}"/>
    <cellStyle name="Moneda 8 7 2 3" xfId="27001" xr:uid="{E9F4203E-FF45-4412-B6BF-25219DB7DA53}"/>
    <cellStyle name="Moneda 8 7 3" xfId="7253" xr:uid="{7BFBDABA-03B4-4762-ADF6-6FBD838D8CC3}"/>
    <cellStyle name="Moneda 8 7 3 2" xfId="16430" xr:uid="{EB396A6F-516B-4D22-9DFC-3C1B8C960C63}"/>
    <cellStyle name="Moneda 8 7 3 2 2" xfId="47477" xr:uid="{0892EFC1-CE6F-4FC3-AAAB-1CE062044ACA}"/>
    <cellStyle name="Moneda 8 7 3 3" xfId="30608" xr:uid="{190477AE-0E1C-47B7-9532-0E1E327832BE}"/>
    <cellStyle name="Moneda 8 7 4" xfId="20685" xr:uid="{915589A5-CB45-4117-94C2-D3009E47FE06}"/>
    <cellStyle name="Moneda 8 7 4 2" xfId="51702" xr:uid="{0490AE67-1A65-4A3E-8BC7-2F61D12D80B8}"/>
    <cellStyle name="Moneda 8 7 4 3" xfId="34833" xr:uid="{5D17E336-BC51-4AA7-8558-C6F23F39D1D0}"/>
    <cellStyle name="Moneda 8 7 5" xfId="9664" xr:uid="{0F416C6C-E1EE-4201-9C1C-D01AE8B23D98}"/>
    <cellStyle name="Moneda 8 7 5 2" xfId="40716" xr:uid="{C42D2520-B4B7-4E02-A974-A25EE090852F}"/>
    <cellStyle name="Moneda 8 7 6" xfId="23847" xr:uid="{04B38448-F9BF-4239-A87C-6199B3B61EC4}"/>
    <cellStyle name="Moneda 8 8" xfId="1485" xr:uid="{5E6CD6D3-41BF-4574-BDA4-7B25B896FD7D}"/>
    <cellStyle name="Moneda 8 8 2" xfId="3900" xr:uid="{D33D04B6-F6D4-4AF5-9199-9FD345966D57}"/>
    <cellStyle name="Moneda 8 8 2 2" xfId="11883" xr:uid="{C9C93420-F45F-4C46-8127-6057D52AD5BC}"/>
    <cellStyle name="Moneda 8 8 2 2 2" xfId="42931" xr:uid="{FFAD1103-90F4-400A-BAAF-4FECBD637C05}"/>
    <cellStyle name="Moneda 8 8 2 3" xfId="26062" xr:uid="{2F9974C5-F26E-4DF9-A78B-77D1394DF2D7}"/>
    <cellStyle name="Moneda 8 8 3" xfId="6314" xr:uid="{7D67E5AC-654A-4492-8212-B1E6BF16D318}"/>
    <cellStyle name="Moneda 8 8 3 2" xfId="15491" xr:uid="{6C8D3253-1E75-4BD3-9FFB-410CEB04259E}"/>
    <cellStyle name="Moneda 8 8 3 2 2" xfId="46538" xr:uid="{9D79246D-AA2D-4988-8975-696551876DEB}"/>
    <cellStyle name="Moneda 8 8 3 3" xfId="29669" xr:uid="{7451C414-8738-49C8-8B62-5132C44128D0}"/>
    <cellStyle name="Moneda 8 8 4" xfId="19746" xr:uid="{5F592743-80DD-41E3-922B-82A48ABAA18E}"/>
    <cellStyle name="Moneda 8 8 4 2" xfId="50763" xr:uid="{A9C5070A-D7D2-4BA8-882B-1ABC7569C014}"/>
    <cellStyle name="Moneda 8 8 4 3" xfId="33894" xr:uid="{799E4177-FE13-4A7D-8AD5-01CD5EBD4687}"/>
    <cellStyle name="Moneda 8 8 5" xfId="8725" xr:uid="{A08182DA-272B-4BF0-9A7B-9844A0B83308}"/>
    <cellStyle name="Moneda 8 8 5 2" xfId="39777" xr:uid="{6B43E0CB-3599-4A70-AE5F-92E81D1F90CA}"/>
    <cellStyle name="Moneda 8 8 6" xfId="22908" xr:uid="{52FE9D3E-96E1-47C4-B1AF-3E31BCE58548}"/>
    <cellStyle name="Moneda 8 9" xfId="741" xr:uid="{2AC3A6EC-2D2A-4FDD-ACB4-61745F8968CF}"/>
    <cellStyle name="Moneda 8 9 2" xfId="13808" xr:uid="{D98EA2F9-B88B-49E1-AF86-8086932980FE}"/>
    <cellStyle name="Moneda 8 9 2 2" xfId="44856" xr:uid="{BC9BB13E-EB32-4434-9A83-5D393CEA35B3}"/>
    <cellStyle name="Moneda 8 9 2 3" xfId="27987" xr:uid="{E0015790-799A-4AF1-881C-17017B803EFB}"/>
    <cellStyle name="Moneda 8 9 3" xfId="17416" xr:uid="{517331FF-D106-4553-A6E7-E81FF396E0B4}"/>
    <cellStyle name="Moneda 8 9 3 2" xfId="48463" xr:uid="{52D4290E-8D16-48EC-9446-029D8AD189CB}"/>
    <cellStyle name="Moneda 8 9 3 3" xfId="31594" xr:uid="{119FC55A-2BD9-4D42-935D-5388D65DA9D5}"/>
    <cellStyle name="Moneda 8 9 4" xfId="21671" xr:uid="{95E75482-A773-4692-BBB9-A8008A1F0EFE}"/>
    <cellStyle name="Moneda 8 9 4 2" xfId="52688" xr:uid="{5A6D625C-EF2C-4CA1-A17F-0F5F5C648D6B}"/>
    <cellStyle name="Moneda 8 9 4 3" xfId="35819" xr:uid="{55293ABF-B174-4BBF-A62A-8BA046732CA8}"/>
    <cellStyle name="Moneda 8 9 5" xfId="10650" xr:uid="{AA040C6A-4704-42F3-B053-15792FDA50C9}"/>
    <cellStyle name="Moneda 8 9 5 2" xfId="41702" xr:uid="{5EFB1CC4-7417-4F16-AC6B-A16F4C97F6C1}"/>
    <cellStyle name="Moneda 8 9 6" xfId="24833" xr:uid="{98804E44-6D3F-40F4-9B54-FC4B4099DA5B}"/>
    <cellStyle name="Moneda 9" xfId="165" xr:uid="{EB2B3D42-39C2-479C-9EB2-B29F639379F9}"/>
    <cellStyle name="Moneda 9 10" xfId="3171" xr:uid="{DA4504F2-2D58-4090-9673-44953A80C68E}"/>
    <cellStyle name="Moneda 9 10 2" xfId="14108" xr:uid="{57C46512-F4FB-419F-9C46-1FB0066C1E45}"/>
    <cellStyle name="Moneda 9 10 2 2" xfId="45156" xr:uid="{4CFE5537-84C4-4188-BBC7-4776A4C908B6}"/>
    <cellStyle name="Moneda 9 10 2 3" xfId="28287" xr:uid="{908CC5FE-9AD7-4C8A-B382-AC39E0A5D3E4}"/>
    <cellStyle name="Moneda 9 10 3" xfId="17716" xr:uid="{1CE01414-0634-4568-BFBD-2BBAE5E30A00}"/>
    <cellStyle name="Moneda 9 10 3 2" xfId="48763" xr:uid="{42C5F3C7-3148-4B6D-9ABA-F2D06BBD6506}"/>
    <cellStyle name="Moneda 9 10 3 3" xfId="31894" xr:uid="{F33CC166-F431-4AD3-B9AA-C9EFA4E2C2E5}"/>
    <cellStyle name="Moneda 9 10 4" xfId="21971" xr:uid="{9F12792A-C506-4394-848F-76EA7D7D8A59}"/>
    <cellStyle name="Moneda 9 10 4 2" xfId="52988" xr:uid="{7C874CCE-AD31-4B0A-B576-CDD8FE4D8D2D}"/>
    <cellStyle name="Moneda 9 10 4 3" xfId="36119" xr:uid="{9E73A159-B370-45E6-A8EE-8AA15C453F37}"/>
    <cellStyle name="Moneda 9 10 5" xfId="10950" xr:uid="{545DDC37-A71E-4E07-8CF0-A892CD1D2ECB}"/>
    <cellStyle name="Moneda 9 10 5 2" xfId="42002" xr:uid="{5D68C3F7-3A33-47B7-B81F-B0A8CA3C2074}"/>
    <cellStyle name="Moneda 9 10 6" xfId="25133" xr:uid="{6A9B6294-8141-4C67-8932-7178222E4025}"/>
    <cellStyle name="Moneda 9 11" xfId="5586" xr:uid="{630B98C9-8BDB-4046-A6E9-71F6ECE69B34}"/>
    <cellStyle name="Moneda 9 11 2" xfId="17814" xr:uid="{3B7BBC40-312D-49C6-B625-FA77A8154B53}"/>
    <cellStyle name="Moneda 9 11 2 2" xfId="48861" xr:uid="{EB884801-A69F-4C59-9732-501CF640CB9F}"/>
    <cellStyle name="Moneda 9 11 2 3" xfId="31992" xr:uid="{A1277B56-CDC7-4496-B06D-FC4697734EEC}"/>
    <cellStyle name="Moneda 9 11 3" xfId="11048" xr:uid="{37C776B6-2634-4425-AD1B-85B48BB9FE6E}"/>
    <cellStyle name="Moneda 9 12" xfId="11155" xr:uid="{3A0D27C1-1003-445A-8B4A-AF2E9E9864D0}"/>
    <cellStyle name="Moneda 9 12 2" xfId="14763" xr:uid="{EE1E1543-FB66-40BF-AD35-07D53F0C4B31}"/>
    <cellStyle name="Moneda 9 12 2 2" xfId="45810" xr:uid="{D48586CB-DF0F-4604-83B5-74BDDF8058B9}"/>
    <cellStyle name="Moneda 9 12 2 3" xfId="28941" xr:uid="{85F74A98-D8FD-4D25-BED5-27299FEFBE23}"/>
    <cellStyle name="Moneda 9 12 3" xfId="19018" xr:uid="{CEC9D5E8-9D4B-406E-8275-537EAB0025E6}"/>
    <cellStyle name="Moneda 9 12 3 2" xfId="50035" xr:uid="{FE8681BB-A612-4FDA-B29D-5188BDC90AB9}"/>
    <cellStyle name="Moneda 9 12 3 3" xfId="33166" xr:uid="{7C2872FB-F968-4707-AEB1-C193D0A631B1}"/>
    <cellStyle name="Moneda 9 12 4" xfId="42203" xr:uid="{6ADBBEE7-0D1A-4624-9B93-3E316DAA833D}"/>
    <cellStyle name="Moneda 9 12 5" xfId="25334" xr:uid="{BA947EBC-4D44-4C9B-A7B3-58D06DFE6646}"/>
    <cellStyle name="Moneda 9 13" xfId="14557" xr:uid="{9950720D-6540-4B8F-B19E-E604350EC3C2}"/>
    <cellStyle name="Moneda 9 13 2" xfId="17892" xr:uid="{F7571E2B-FF90-40B0-842E-13CD835CB40A}"/>
    <cellStyle name="Moneda 9 13 2 2" xfId="48935" xr:uid="{85A8104B-9537-4D52-8068-5E3E60E0B130}"/>
    <cellStyle name="Moneda 9 13 2 3" xfId="32066" xr:uid="{06356D9D-1608-47B3-BD5B-0D6D26306EDB}"/>
    <cellStyle name="Moneda 9 13 3" xfId="45605" xr:uid="{8CB6352A-225C-489A-ACF4-54869E13DAE2}"/>
    <cellStyle name="Moneda 9 13 4" xfId="28736" xr:uid="{E4412808-A80B-44D4-8B00-8A6D06C25033}"/>
    <cellStyle name="Moneda 9 14" xfId="14656" xr:uid="{A5661623-1309-4088-91F4-BE01CCCA0F3B}"/>
    <cellStyle name="Moneda 9 14 2" xfId="45703" xr:uid="{F8EB4C73-43B0-4895-B357-468BAB16F45D}"/>
    <cellStyle name="Moneda 9 14 3" xfId="28834" xr:uid="{8C719FE1-EE07-4FB8-827F-E3AAB47438AC}"/>
    <cellStyle name="Moneda 9 15" xfId="18218" xr:uid="{E458BC42-E47C-4349-BDA6-52653D7D30F2}"/>
    <cellStyle name="Moneda 9 15 2" xfId="49235" xr:uid="{A7A99FF0-6B89-4126-BA5F-9C1B0A5ED777}"/>
    <cellStyle name="Moneda 9 15 3" xfId="32366" xr:uid="{0AC505D5-97F0-4E6C-98FF-BB901CC9CA88}"/>
    <cellStyle name="Moneda 9 16" xfId="18518" xr:uid="{300E4355-B2C1-47CA-BCED-09B82F2E80F7}"/>
    <cellStyle name="Moneda 9 16 2" xfId="49535" xr:uid="{B3EF861C-C439-4E05-8E95-9939EA160CA8}"/>
    <cellStyle name="Moneda 9 16 3" xfId="32666" xr:uid="{25439483-1E60-492C-94FA-BE6968A17027}"/>
    <cellStyle name="Moneda 9 17" xfId="18818" xr:uid="{337331E1-12FF-4EE4-90D6-5757F23136BD}"/>
    <cellStyle name="Moneda 9 17 2" xfId="49835" xr:uid="{333138D5-66F0-44F8-B597-E6D6A25F9B3C}"/>
    <cellStyle name="Moneda 9 17 3" xfId="32966" xr:uid="{099B267E-9174-4224-8D61-1BD4DA3611BE}"/>
    <cellStyle name="Moneda 9 18" xfId="7997" xr:uid="{49C4541E-EC2F-4246-A5DA-60859D94CE00}"/>
    <cellStyle name="Moneda 9 18 2" xfId="53439" xr:uid="{EFC46FBD-7DC8-4004-90F7-82BC46B12E6D}"/>
    <cellStyle name="Moneda 9 18 3" xfId="36570" xr:uid="{206E4C92-86C3-4122-B062-1F4036706CF9}"/>
    <cellStyle name="Moneda 9 19" xfId="36875" xr:uid="{558E99A8-FAAF-41E5-BFBC-25F3E405A88D}"/>
    <cellStyle name="Moneda 9 19 2" xfId="53744" xr:uid="{F6C0817F-A858-4D36-AD3B-A7D43C103EC9}"/>
    <cellStyle name="Moneda 9 2" xfId="287" xr:uid="{DD29A227-7AA7-4C91-8C68-B626BEDBC690}"/>
    <cellStyle name="Moneda 9 2 10" xfId="14884" xr:uid="{0649D571-BCF4-4F88-B2D6-31F9EEAD7C7B}"/>
    <cellStyle name="Moneda 9 2 10 2" xfId="45931" xr:uid="{44992F07-5BE4-4AFB-81E7-9E80DB5BB299}"/>
    <cellStyle name="Moneda 9 2 10 3" xfId="29062" xr:uid="{3E282E4E-285D-4E7C-8140-3EB904FBCD21}"/>
    <cellStyle name="Moneda 9 2 11" xfId="18219" xr:uid="{C405663A-91D3-451D-B0FD-509DDEDA9E1F}"/>
    <cellStyle name="Moneda 9 2 11 2" xfId="49236" xr:uid="{E3495607-EDC8-444C-B230-FA61BFF3ABCD}"/>
    <cellStyle name="Moneda 9 2 11 3" xfId="32367" xr:uid="{98C8C903-D5EF-4FE7-B78B-AACFA39A846E}"/>
    <cellStyle name="Moneda 9 2 12" xfId="18519" xr:uid="{6EFEBFA5-1A41-4F5B-8563-44652FF90902}"/>
    <cellStyle name="Moneda 9 2 12 2" xfId="49536" xr:uid="{2EEF5D93-3EE4-45C4-858F-CC3B1752D7A0}"/>
    <cellStyle name="Moneda 9 2 12 3" xfId="32667" xr:uid="{9C70F082-2541-4400-A008-E76D5B2F5E93}"/>
    <cellStyle name="Moneda 9 2 13" xfId="18819" xr:uid="{5053012D-9017-4E95-935C-21089A49E686}"/>
    <cellStyle name="Moneda 9 2 13 2" xfId="49836" xr:uid="{6B2D9442-EF74-4455-9AAB-C227B94F51F6}"/>
    <cellStyle name="Moneda 9 2 13 3" xfId="32967" xr:uid="{32E564A1-3E0A-4724-8169-DA5B719435C7}"/>
    <cellStyle name="Moneda 9 2 14" xfId="19139" xr:uid="{7A086E2D-D27F-41CA-B6E0-DAAFFF0ACA37}"/>
    <cellStyle name="Moneda 9 2 14 2" xfId="50156" xr:uid="{0238A083-73CA-453C-8FEB-28ACD7A021C9}"/>
    <cellStyle name="Moneda 9 2 14 3" xfId="33287" xr:uid="{95547784-9270-4BDC-955A-E97C5AEC1C42}"/>
    <cellStyle name="Moneda 9 2 15" xfId="8118" xr:uid="{F97B54A1-3910-499D-A661-395EAB4BBE70}"/>
    <cellStyle name="Moneda 9 2 15 2" xfId="53440" xr:uid="{39234C3F-32BB-4787-A3A6-D8F1AD352238}"/>
    <cellStyle name="Moneda 9 2 15 3" xfId="36571" xr:uid="{556DA7F4-55CA-401C-A8B9-0CBFB4A41367}"/>
    <cellStyle name="Moneda 9 2 16" xfId="36876" xr:uid="{625EB985-A5E1-4AAF-81BD-E6407155F194}"/>
    <cellStyle name="Moneda 9 2 16 2" xfId="53745" xr:uid="{E98699E1-798A-40BD-AE3D-8E4594CAEF31}"/>
    <cellStyle name="Moneda 9 2 17" xfId="37186" xr:uid="{A3A068B8-9ABA-446F-AAF4-9092E9592C14}"/>
    <cellStyle name="Moneda 9 2 17 2" xfId="54055" xr:uid="{EFC61DB3-73D6-4485-9ED6-56DBA9216346}"/>
    <cellStyle name="Moneda 9 2 18" xfId="37489" xr:uid="{FA03CDFE-D7EB-4070-8EF0-8580ECBAF7B9}"/>
    <cellStyle name="Moneda 9 2 18 2" xfId="54358" xr:uid="{8D8DF805-0E67-4383-A3A6-2536BD2CD21E}"/>
    <cellStyle name="Moneda 9 2 19" xfId="37789" xr:uid="{BE3429C6-E055-4A9F-A7B2-D5F8236153FD}"/>
    <cellStyle name="Moneda 9 2 19 2" xfId="54658" xr:uid="{F6A08AC2-223A-4231-9B2A-70F99BD6759C}"/>
    <cellStyle name="Moneda 9 2 2" xfId="704" xr:uid="{93EB6EB1-D172-49AE-84B5-071CAF670075}"/>
    <cellStyle name="Moneda 9 2 2 2" xfId="2976" xr:uid="{91C8ACB1-A6A7-4839-8E04-07D679003DDF}"/>
    <cellStyle name="Moneda 9 2 2 2 2" xfId="5391" xr:uid="{28F85E9A-B808-4F15-AF35-D072B4A47671}"/>
    <cellStyle name="Moneda 9 2 2 2 2 2" xfId="13374" xr:uid="{F5B2EA54-3F84-49D2-A212-AE1B389CC39B}"/>
    <cellStyle name="Moneda 9 2 2 2 2 2 2" xfId="44422" xr:uid="{9C78DC8E-E1B4-4DFF-AE22-DDFD9713AC37}"/>
    <cellStyle name="Moneda 9 2 2 2 2 3" xfId="27553" xr:uid="{5BC27EEB-2DCF-43A6-BB6E-F45DFCD19AC3}"/>
    <cellStyle name="Moneda 9 2 2 2 3" xfId="7805" xr:uid="{D3463A13-5A0F-4402-A61F-8410B7DB0145}"/>
    <cellStyle name="Moneda 9 2 2 2 3 2" xfId="16982" xr:uid="{C4CA0256-832C-4528-B11E-34A43EF08E40}"/>
    <cellStyle name="Moneda 9 2 2 2 3 2 2" xfId="48029" xr:uid="{FE2E60D4-67DF-49C3-AF47-737BB3AE6442}"/>
    <cellStyle name="Moneda 9 2 2 2 3 3" xfId="31160" xr:uid="{7944D52A-44D4-4E54-9C98-DCE0124D8D09}"/>
    <cellStyle name="Moneda 9 2 2 2 4" xfId="21237" xr:uid="{DF0B5E13-F1C5-4B34-A367-BC6FC91623ED}"/>
    <cellStyle name="Moneda 9 2 2 2 4 2" xfId="52254" xr:uid="{4D7A2704-9DFC-43DC-97AB-0EDA5A02537E}"/>
    <cellStyle name="Moneda 9 2 2 2 4 3" xfId="35385" xr:uid="{E046D521-0F74-4490-AFBB-E3E2BEB1ECB8}"/>
    <cellStyle name="Moneda 9 2 2 2 5" xfId="10216" xr:uid="{3453CC02-5731-4385-BECE-E4C92FDF7222}"/>
    <cellStyle name="Moneda 9 2 2 2 5 2" xfId="41268" xr:uid="{C0EE60D9-AAC1-4C27-9B85-1FF79A17729A}"/>
    <cellStyle name="Moneda 9 2 2 2 6" xfId="24399" xr:uid="{B05166D6-39DF-443A-9720-7DCF4FDBDC57}"/>
    <cellStyle name="Moneda 9 2 2 3" xfId="1905" xr:uid="{E22E7CE7-2A3F-4A8F-9D35-FBA42687C85A}"/>
    <cellStyle name="Moneda 9 2 2 3 2" xfId="4320" xr:uid="{5DE17340-A50F-471A-ACE6-3D1E82340B04}"/>
    <cellStyle name="Moneda 9 2 2 3 2 2" xfId="12303" xr:uid="{E765A8E6-7AC6-4F25-BE72-D6AEC1126D04}"/>
    <cellStyle name="Moneda 9 2 2 3 2 2 2" xfId="43351" xr:uid="{C51BE4C0-77D3-466C-849B-1A0B81DF4A93}"/>
    <cellStyle name="Moneda 9 2 2 3 2 3" xfId="26482" xr:uid="{65E60011-60EE-4421-A990-749398A84D0E}"/>
    <cellStyle name="Moneda 9 2 2 3 3" xfId="6734" xr:uid="{378DEA0A-AA39-432E-B077-52EF6482AC98}"/>
    <cellStyle name="Moneda 9 2 2 3 3 2" xfId="15911" xr:uid="{27269D48-6B73-49ED-AD7B-73FAF19EE30A}"/>
    <cellStyle name="Moneda 9 2 2 3 3 2 2" xfId="46958" xr:uid="{4175BAD5-E139-47D1-AD81-41DF8423FF24}"/>
    <cellStyle name="Moneda 9 2 2 3 3 3" xfId="30089" xr:uid="{3C9AD97E-6908-458E-9D2E-61E717D7CC67}"/>
    <cellStyle name="Moneda 9 2 2 3 4" xfId="20166" xr:uid="{14CD1F0C-4935-4317-ABDA-A0BD2A5324FA}"/>
    <cellStyle name="Moneda 9 2 2 3 4 2" xfId="51183" xr:uid="{E51548E8-5C52-40BA-BD28-253162EA6861}"/>
    <cellStyle name="Moneda 9 2 2 3 4 3" xfId="34314" xr:uid="{EEB70081-C55F-400B-A71F-61AF1DDE2FC6}"/>
    <cellStyle name="Moneda 9 2 2 3 5" xfId="9145" xr:uid="{A4FBE6AE-2100-47AC-9261-8AF8430FEE40}"/>
    <cellStyle name="Moneda 9 2 2 3 5 2" xfId="40197" xr:uid="{6E5BA9E8-20CF-4CEF-B49D-91C354D2F767}"/>
    <cellStyle name="Moneda 9 2 2 3 6" xfId="23328" xr:uid="{BF02A064-011D-4A9C-8D27-842E59B8BECC}"/>
    <cellStyle name="Moneda 9 2 2 4" xfId="1293" xr:uid="{3AB8C7A0-3CBF-40CC-BD31-9AA87889079D}"/>
    <cellStyle name="Moneda 9 2 2 4 2" xfId="11692" xr:uid="{C98C767B-BEC1-45D9-B9BE-087537EDD4A4}"/>
    <cellStyle name="Moneda 9 2 2 4 2 2" xfId="42740" xr:uid="{6B15DE31-BA71-4372-AF8A-BACF5DFC8878}"/>
    <cellStyle name="Moneda 9 2 2 4 3" xfId="25871" xr:uid="{DD37DF3A-32A7-49CB-BE27-AE863170D61D}"/>
    <cellStyle name="Moneda 9 2 2 5" xfId="3708" xr:uid="{FC0003F2-A903-4B26-86AE-F1149CB37207}"/>
    <cellStyle name="Moneda 9 2 2 5 2" xfId="15300" xr:uid="{6093EB10-E9A8-4045-ABC0-D4D110F2FA27}"/>
    <cellStyle name="Moneda 9 2 2 5 2 2" xfId="46347" xr:uid="{A2F1D8C6-9371-4EA4-A017-9B0E6B7C1067}"/>
    <cellStyle name="Moneda 9 2 2 5 3" xfId="29478" xr:uid="{551797C2-9016-4428-9A94-F2BE2DFE909B}"/>
    <cellStyle name="Moneda 9 2 2 6" xfId="6123" xr:uid="{92BF3294-CC1A-4B68-9DFF-AEF39A8B108A}"/>
    <cellStyle name="Moneda 9 2 2 6 2" xfId="19555" xr:uid="{1F58EAB0-BB83-428C-A356-85375FF11A7E}"/>
    <cellStyle name="Moneda 9 2 2 6 2 2" xfId="50572" xr:uid="{E967B22A-94BB-4CE5-B583-984AD253F003}"/>
    <cellStyle name="Moneda 9 2 2 6 3" xfId="33703" xr:uid="{D73305A1-E3EA-4DF3-B344-72F7AD9C4FB0}"/>
    <cellStyle name="Moneda 9 2 2 7" xfId="8534" xr:uid="{D0FFE836-1891-4FC5-A9C8-605882989134}"/>
    <cellStyle name="Moneda 9 2 2 7 2" xfId="39586" xr:uid="{DFDA4A87-4ECE-4A12-AC25-AF01BD7A535B}"/>
    <cellStyle name="Moneda 9 2 2 8" xfId="22717" xr:uid="{9B99BA0C-2860-4833-A69C-B84A6386E2FC}"/>
    <cellStyle name="Moneda 9 2 20" xfId="38091" xr:uid="{700BA540-5F36-4D7F-BF6D-231176276A75}"/>
    <cellStyle name="Moneda 9 2 20 2" xfId="54960" xr:uid="{49CD8644-C8B8-4ABC-BA1B-21F1FB610EAF}"/>
    <cellStyle name="Moneda 9 2 21" xfId="38393" xr:uid="{A6F4DED9-083A-4BAC-BA46-D221C494DFD1}"/>
    <cellStyle name="Moneda 9 2 21 2" xfId="55262" xr:uid="{3DCDE8BA-88A4-4F65-9E39-DA3F93AE5C71}"/>
    <cellStyle name="Moneda 9 2 22" xfId="38693" xr:uid="{D2C47B76-3089-4212-AA85-5DBF1D6001E8}"/>
    <cellStyle name="Moneda 9 2 22 2" xfId="55562" xr:uid="{46964730-C972-45D3-8E1C-1FE1150DEB6B}"/>
    <cellStyle name="Moneda 9 2 23" xfId="38993" xr:uid="{7EAAC6F8-1292-46A5-AB30-035ADAB1AD97}"/>
    <cellStyle name="Moneda 9 2 23 2" xfId="55862" xr:uid="{4988691A-5386-46CF-8FA2-368E5296858F}"/>
    <cellStyle name="Moneda 9 2 24" xfId="39170" xr:uid="{5EE15A57-12E4-465C-93BE-6E7C15CE395E}"/>
    <cellStyle name="Moneda 9 2 25" xfId="22301" xr:uid="{A1F8C1B9-1A92-4170-9995-C01E25E6D8D5}"/>
    <cellStyle name="Moneda 9 2 3" xfId="2207" xr:uid="{927654AB-4B61-47E9-BFFC-4DDC120F95AF}"/>
    <cellStyle name="Moneda 9 2 3 2" xfId="4622" xr:uid="{F2233692-A746-4CD5-B134-444588329222}"/>
    <cellStyle name="Moneda 9 2 3 2 2" xfId="12605" xr:uid="{73FEC192-A6CF-4342-B4EA-51AA03F42042}"/>
    <cellStyle name="Moneda 9 2 3 2 2 2" xfId="43653" xr:uid="{FC07B857-0441-4C0D-A0E8-9FA1C49BFE64}"/>
    <cellStyle name="Moneda 9 2 3 2 3" xfId="26784" xr:uid="{97C93617-58D4-461E-A9CD-A0ABDBC2AC45}"/>
    <cellStyle name="Moneda 9 2 3 3" xfId="7036" xr:uid="{C3F6FBFE-2619-42CB-AC4A-C4DA9A4810FD}"/>
    <cellStyle name="Moneda 9 2 3 3 2" xfId="16213" xr:uid="{E8DE2DE5-2004-4E2A-B757-7D6F41953FED}"/>
    <cellStyle name="Moneda 9 2 3 3 2 2" xfId="47260" xr:uid="{CB378A77-F6F3-496A-A7D1-20FFD4FD2A13}"/>
    <cellStyle name="Moneda 9 2 3 3 3" xfId="30391" xr:uid="{020A86D3-C245-440B-A4DA-0A481ED3B62A}"/>
    <cellStyle name="Moneda 9 2 3 4" xfId="20468" xr:uid="{2190670B-3CBC-4F54-9744-187A3554B75F}"/>
    <cellStyle name="Moneda 9 2 3 4 2" xfId="51485" xr:uid="{EA443750-C374-4103-BE63-41FF0A5512C0}"/>
    <cellStyle name="Moneda 9 2 3 4 3" xfId="34616" xr:uid="{6C8C3967-7390-4411-9BCD-F9CEC682CC25}"/>
    <cellStyle name="Moneda 9 2 3 5" xfId="9447" xr:uid="{B493E6DA-3098-4174-8766-95370F1FC334}"/>
    <cellStyle name="Moneda 9 2 3 5 2" xfId="40499" xr:uid="{88769D60-8B13-454B-ABCF-D5B24D111376}"/>
    <cellStyle name="Moneda 9 2 3 6" xfId="23630" xr:uid="{B69EAEA9-403F-470F-A20C-C46F3378B0AF}"/>
    <cellStyle name="Moneda 9 2 4" xfId="2560" xr:uid="{DCD86C3D-CBE7-44A0-AFB6-78EE028FE935}"/>
    <cellStyle name="Moneda 9 2 4 2" xfId="4975" xr:uid="{3571A73F-E5EC-423A-B543-BDE6E6620CAE}"/>
    <cellStyle name="Moneda 9 2 4 2 2" xfId="12958" xr:uid="{26989B6B-E987-49F0-9833-F5B28AF1969B}"/>
    <cellStyle name="Moneda 9 2 4 2 2 2" xfId="44006" xr:uid="{BFE2AD49-BC75-45E0-8C92-4A17EB444848}"/>
    <cellStyle name="Moneda 9 2 4 2 3" xfId="27137" xr:uid="{6C84783F-F299-4091-AD09-F266A15054C3}"/>
    <cellStyle name="Moneda 9 2 4 3" xfId="7389" xr:uid="{D47A2292-607A-475B-BC66-056CC5A08B86}"/>
    <cellStyle name="Moneda 9 2 4 3 2" xfId="16566" xr:uid="{554AE199-F3AE-44FF-8A42-B574023FA0F8}"/>
    <cellStyle name="Moneda 9 2 4 3 2 2" xfId="47613" xr:uid="{7004F018-09FE-450C-9EF8-9CAA39E0C896}"/>
    <cellStyle name="Moneda 9 2 4 3 3" xfId="30744" xr:uid="{FBFC75EC-B7A4-4AE8-9338-18DC383D4E11}"/>
    <cellStyle name="Moneda 9 2 4 4" xfId="20821" xr:uid="{6F5F026D-9B7E-4D8C-9C2A-D07F74B273D6}"/>
    <cellStyle name="Moneda 9 2 4 4 2" xfId="51838" xr:uid="{E11AAA14-0ECD-4945-8A0A-ADC21E65561D}"/>
    <cellStyle name="Moneda 9 2 4 4 3" xfId="34969" xr:uid="{DB033181-E8D3-49BD-9432-844B3FB0C1B6}"/>
    <cellStyle name="Moneda 9 2 4 5" xfId="9800" xr:uid="{0FA57650-E020-4AD7-BF7A-29A28AEA276E}"/>
    <cellStyle name="Moneda 9 2 4 5 2" xfId="40852" xr:uid="{42E0BFC6-3AD1-484A-AE0C-4CC5F0B71805}"/>
    <cellStyle name="Moneda 9 2 4 6" xfId="23983" xr:uid="{5C04C91D-955E-487A-899F-AAE770CE56BD}"/>
    <cellStyle name="Moneda 9 2 5" xfId="1553" xr:uid="{4287B80C-D647-48E2-926A-9847D29ED229}"/>
    <cellStyle name="Moneda 9 2 5 2" xfId="3968" xr:uid="{731854C6-F13A-4BC1-B0A9-48023CBAB1BB}"/>
    <cellStyle name="Moneda 9 2 5 2 2" xfId="11951" xr:uid="{CE28EAF1-EDCB-462E-9971-DDCBCD41FB17}"/>
    <cellStyle name="Moneda 9 2 5 2 2 2" xfId="42999" xr:uid="{C0277BF5-C545-4002-B10A-3DBC4E91A1ED}"/>
    <cellStyle name="Moneda 9 2 5 2 3" xfId="26130" xr:uid="{A655387B-5B91-4A5F-B7DF-4068969F2FA6}"/>
    <cellStyle name="Moneda 9 2 5 3" xfId="6382" xr:uid="{DE4F61A3-7E51-4B41-AC57-DCD69ACF53F6}"/>
    <cellStyle name="Moneda 9 2 5 3 2" xfId="15559" xr:uid="{EBE376A3-711D-4361-928A-62691C36F7E5}"/>
    <cellStyle name="Moneda 9 2 5 3 2 2" xfId="46606" xr:uid="{E5334982-29D0-403D-A512-EB8FF9E58C8C}"/>
    <cellStyle name="Moneda 9 2 5 3 3" xfId="29737" xr:uid="{2215EF28-A292-433E-B009-E64965496EB9}"/>
    <cellStyle name="Moneda 9 2 5 4" xfId="19814" xr:uid="{FE8D43E6-E65A-460B-AF5C-A55ECBEB1353}"/>
    <cellStyle name="Moneda 9 2 5 4 2" xfId="50831" xr:uid="{1D07D41C-3E46-4254-8EA2-F594BBC13A56}"/>
    <cellStyle name="Moneda 9 2 5 4 3" xfId="33962" xr:uid="{419E47D4-EF1B-4CA5-AD22-8179DC466FF1}"/>
    <cellStyle name="Moneda 9 2 5 5" xfId="8793" xr:uid="{232A3A68-97EA-44F0-BCFA-1C0D9BB27DB1}"/>
    <cellStyle name="Moneda 9 2 5 5 2" xfId="39845" xr:uid="{1DC747AA-0217-49EB-BECE-D2D0C8B426D7}"/>
    <cellStyle name="Moneda 9 2 5 6" xfId="22976" xr:uid="{6BAF3B23-7FA3-4DCA-9555-0AA2CF8C9C00}"/>
    <cellStyle name="Moneda 9 2 6" xfId="877" xr:uid="{04E6BDEF-F928-4E2E-B85C-B0A30F56EB8E}"/>
    <cellStyle name="Moneda 9 2 6 2" xfId="13812" xr:uid="{606B2CD1-84D3-49B4-B261-EA98F535FD6D}"/>
    <cellStyle name="Moneda 9 2 6 2 2" xfId="44860" xr:uid="{99CFD881-37B8-40BE-9317-89F7A6CC0C7D}"/>
    <cellStyle name="Moneda 9 2 6 2 3" xfId="27991" xr:uid="{36312037-2A9E-48CF-ADE9-B33F819064B3}"/>
    <cellStyle name="Moneda 9 2 6 3" xfId="17420" xr:uid="{BEFF941E-659E-4C87-A1AF-0FE69EBE6EA0}"/>
    <cellStyle name="Moneda 9 2 6 3 2" xfId="48467" xr:uid="{852D8C3D-52A5-4670-920A-4B6621CF817C}"/>
    <cellStyle name="Moneda 9 2 6 3 3" xfId="31598" xr:uid="{F7DB49C2-C5EA-4FF6-B5A4-82DFEE3C4235}"/>
    <cellStyle name="Moneda 9 2 6 4" xfId="21675" xr:uid="{E92578ED-3C31-4AAA-884A-206FC6BDDB18}"/>
    <cellStyle name="Moneda 9 2 6 4 2" xfId="52692" xr:uid="{D2D3DAC5-F979-4D70-A86D-19AFEA02AF53}"/>
    <cellStyle name="Moneda 9 2 6 4 3" xfId="35823" xr:uid="{6F41ED2D-DEFF-4B3E-BDF8-A198AFB1299D}"/>
    <cellStyle name="Moneda 9 2 6 5" xfId="10654" xr:uid="{4055D701-830B-4246-85DF-FAD78EE0CB4A}"/>
    <cellStyle name="Moneda 9 2 6 5 2" xfId="41706" xr:uid="{E77DE373-2CDC-4257-9A06-C1D50CCE8E92}"/>
    <cellStyle name="Moneda 9 2 6 6" xfId="24837" xr:uid="{4D09FF89-F674-460E-969B-F962E2E39355}"/>
    <cellStyle name="Moneda 9 2 7" xfId="3292" xr:uid="{26DC06E1-846D-4448-9391-E31CF89B33DD}"/>
    <cellStyle name="Moneda 9 2 7 2" xfId="14109" xr:uid="{579BA836-A3BC-4D2B-A128-D49B2662B3EE}"/>
    <cellStyle name="Moneda 9 2 7 2 2" xfId="45157" xr:uid="{FF0F687F-26D8-4278-B0BF-619468EFDF4B}"/>
    <cellStyle name="Moneda 9 2 7 2 3" xfId="28288" xr:uid="{A7BAE811-E784-4DB3-92B3-89151D38B36D}"/>
    <cellStyle name="Moneda 9 2 7 3" xfId="17717" xr:uid="{C744B3A9-6C08-4037-BA35-D69901930986}"/>
    <cellStyle name="Moneda 9 2 7 3 2" xfId="48764" xr:uid="{B132D962-7AE0-4725-BFDB-56F31F312678}"/>
    <cellStyle name="Moneda 9 2 7 3 3" xfId="31895" xr:uid="{8ABBD9D1-895E-4C69-A956-10AD96254177}"/>
    <cellStyle name="Moneda 9 2 7 4" xfId="21972" xr:uid="{B0A3181E-8E88-4978-ACC3-DBC1E87F1B61}"/>
    <cellStyle name="Moneda 9 2 7 4 2" xfId="52989" xr:uid="{30E48C06-4D6E-4773-8136-76DF5DED186B}"/>
    <cellStyle name="Moneda 9 2 7 4 3" xfId="36120" xr:uid="{842FA235-14DD-402A-AECE-D8696AC1409E}"/>
    <cellStyle name="Moneda 9 2 7 5" xfId="10951" xr:uid="{08476344-6CF9-4239-B4DB-3F6B0825016E}"/>
    <cellStyle name="Moneda 9 2 7 5 2" xfId="42003" xr:uid="{7A1B2B9D-4EE5-4DC5-B77A-1FDDE8610E3E}"/>
    <cellStyle name="Moneda 9 2 7 6" xfId="25134" xr:uid="{C64FAE95-5095-4D29-9C80-FB4B1EDF23FE}"/>
    <cellStyle name="Moneda 9 2 8" xfId="5707" xr:uid="{58547CEE-9DBB-4DB8-9C04-4E017E5A825B}"/>
    <cellStyle name="Moneda 9 2 8 2" xfId="11276" xr:uid="{FD38AF48-EA67-461E-A6D9-84769A152EA6}"/>
    <cellStyle name="Moneda 9 2 8 2 2" xfId="42324" xr:uid="{66FF1B7B-09FF-4AC8-9F88-0E6633451D09}"/>
    <cellStyle name="Moneda 9 2 8 3" xfId="25455" xr:uid="{7654C146-402D-4743-A088-DF64AC276D38}"/>
    <cellStyle name="Moneda 9 2 9" xfId="14558" xr:uid="{098B99B0-A0D0-4CB5-9293-3C689A4F1E60}"/>
    <cellStyle name="Moneda 9 2 9 2" xfId="45606" xr:uid="{052113EC-1D79-46E1-892F-B48862BF0B76}"/>
    <cellStyle name="Moneda 9 2 9 3" xfId="28737" xr:uid="{F3C5A01E-A123-4305-8F86-36D631662855}"/>
    <cellStyle name="Moneda 9 20" xfId="37185" xr:uid="{5FA24E13-B0FB-4DAB-9A89-806C4B551BDD}"/>
    <cellStyle name="Moneda 9 20 2" xfId="54054" xr:uid="{18EED3D9-F48B-4B99-88CF-EB4728024A4A}"/>
    <cellStyle name="Moneda 9 21" xfId="37488" xr:uid="{E15943BB-3D3F-4063-8CAA-49F5BEA46284}"/>
    <cellStyle name="Moneda 9 21 2" xfId="54357" xr:uid="{5D5B6077-ABE0-43D6-A911-BC05B779797C}"/>
    <cellStyle name="Moneda 9 22" xfId="37788" xr:uid="{492BFBEF-B11C-405E-A7F1-BD91450AC3EA}"/>
    <cellStyle name="Moneda 9 22 2" xfId="54657" xr:uid="{31055CC9-E4FD-4354-A820-873459CF6BAB}"/>
    <cellStyle name="Moneda 9 23" xfId="38090" xr:uid="{4ECF62D9-6FD9-4903-8E4D-75E85E839DEF}"/>
    <cellStyle name="Moneda 9 23 2" xfId="54959" xr:uid="{0D6D0633-E9A2-4FEA-8504-538C3D571112}"/>
    <cellStyle name="Moneda 9 24" xfId="38392" xr:uid="{303B4CAF-775E-4804-A61A-52C8DD6E0A6C}"/>
    <cellStyle name="Moneda 9 24 2" xfId="55261" xr:uid="{8A27DD0A-E8A3-4745-BB91-F5D638A6F176}"/>
    <cellStyle name="Moneda 9 25" xfId="38692" xr:uid="{C08399BA-F860-4645-A16D-D8D2E72F2A3A}"/>
    <cellStyle name="Moneda 9 25 2" xfId="55561" xr:uid="{569D2AC5-3EF0-4AE3-84C3-0862AFA128AC}"/>
    <cellStyle name="Moneda 9 26" xfId="38992" xr:uid="{43DEFDF9-7A1C-4E24-AE5A-34E66F0AF3EA}"/>
    <cellStyle name="Moneda 9 26 2" xfId="55861" xr:uid="{4D293801-B27B-4B9F-BF06-27CA42334C8F}"/>
    <cellStyle name="Moneda 9 27" xfId="39049" xr:uid="{9094FD48-E5F0-43F3-85E1-7434DA97E319}"/>
    <cellStyle name="Moneda 9 28" xfId="22180" xr:uid="{6C06AC71-B788-4430-971A-CC588B273A20}"/>
    <cellStyle name="Moneda 9 3" xfId="341" xr:uid="{8E8C7A0E-A13A-4186-90DA-AD4DD5737C7D}"/>
    <cellStyle name="Moneda 9 3 10" xfId="14938" xr:uid="{19C38E8E-8F04-4FE3-883C-D8C3C3218EC6}"/>
    <cellStyle name="Moneda 9 3 10 2" xfId="45985" xr:uid="{75EAA036-D408-4B6D-86A2-92B00B02F938}"/>
    <cellStyle name="Moneda 9 3 10 3" xfId="29116" xr:uid="{8B95BDE0-AB1C-410D-A931-48F7BE7C720A}"/>
    <cellStyle name="Moneda 9 3 11" xfId="18220" xr:uid="{9F3D3FE4-6B15-4BFA-BCA1-101B244E0428}"/>
    <cellStyle name="Moneda 9 3 11 2" xfId="49237" xr:uid="{F57F3AF3-1092-4ED7-8016-B5B7307225D2}"/>
    <cellStyle name="Moneda 9 3 11 3" xfId="32368" xr:uid="{4395E2BB-3D25-4202-A842-2A1CB38C869B}"/>
    <cellStyle name="Moneda 9 3 12" xfId="18520" xr:uid="{80470C53-F496-4B9F-A26F-8E100C349CEA}"/>
    <cellStyle name="Moneda 9 3 12 2" xfId="49537" xr:uid="{52CAE8F0-3C9B-4A95-AB48-938E998C8E2F}"/>
    <cellStyle name="Moneda 9 3 12 3" xfId="32668" xr:uid="{9B24BAE2-DC73-4F96-99F9-89AD4B252DC3}"/>
    <cellStyle name="Moneda 9 3 13" xfId="18820" xr:uid="{89ECED0A-2B41-4067-B39D-8B3B2ECA864D}"/>
    <cellStyle name="Moneda 9 3 13 2" xfId="49837" xr:uid="{44230D79-1C3E-43B8-983F-4BDEFB1FC32E}"/>
    <cellStyle name="Moneda 9 3 13 3" xfId="32968" xr:uid="{B7930300-B80C-4D9F-A361-416F523D16DD}"/>
    <cellStyle name="Moneda 9 3 14" xfId="19193" xr:uid="{9B9551E3-5CD9-4645-B4CA-475050E02A55}"/>
    <cellStyle name="Moneda 9 3 14 2" xfId="50210" xr:uid="{93611B6B-5C11-4994-9112-E594918DD07B}"/>
    <cellStyle name="Moneda 9 3 14 3" xfId="33341" xr:uid="{5893BC8D-2D97-40AF-B537-5DD743DF03F1}"/>
    <cellStyle name="Moneda 9 3 15" xfId="8172" xr:uid="{A9222E7E-5E24-4004-A055-621F27C6F114}"/>
    <cellStyle name="Moneda 9 3 15 2" xfId="53441" xr:uid="{C2A05561-1A11-412D-BCFB-62EA1154D030}"/>
    <cellStyle name="Moneda 9 3 15 3" xfId="36572" xr:uid="{41AA35A4-4715-44F8-A55C-E1CF34A47F8E}"/>
    <cellStyle name="Moneda 9 3 16" xfId="36877" xr:uid="{96E1E1C1-FF48-4B14-A583-E751AF654932}"/>
    <cellStyle name="Moneda 9 3 16 2" xfId="53746" xr:uid="{810F1C6C-B9CE-4C86-AF94-46EFD344E5A5}"/>
    <cellStyle name="Moneda 9 3 17" xfId="37187" xr:uid="{B72DA066-1450-4F64-A27E-01A7F251B72F}"/>
    <cellStyle name="Moneda 9 3 17 2" xfId="54056" xr:uid="{70882C5E-1DCF-4BDB-B6BF-A87BB4695C7B}"/>
    <cellStyle name="Moneda 9 3 18" xfId="37490" xr:uid="{D9479CCE-B79A-416D-AC21-458C7514C755}"/>
    <cellStyle name="Moneda 9 3 18 2" xfId="54359" xr:uid="{1E2BCEEB-EB26-40FC-A73C-7CC0E197DEF1}"/>
    <cellStyle name="Moneda 9 3 19" xfId="37790" xr:uid="{AD20F998-B658-451C-BD22-2A7958F0068B}"/>
    <cellStyle name="Moneda 9 3 19 2" xfId="54659" xr:uid="{2EB8429B-F0FD-4CC5-B456-E25D199B0F70}"/>
    <cellStyle name="Moneda 9 3 2" xfId="705" xr:uid="{4AB4CA07-7112-4889-8189-922ACD6F803C}"/>
    <cellStyle name="Moneda 9 3 2 2" xfId="2977" xr:uid="{94808C87-6D52-4A36-B409-73C4E619A6E7}"/>
    <cellStyle name="Moneda 9 3 2 2 2" xfId="5392" xr:uid="{D69E924A-3D21-40EE-8936-B6D3C26CCFD8}"/>
    <cellStyle name="Moneda 9 3 2 2 2 2" xfId="13375" xr:uid="{23949325-508F-4B09-8674-B99324C05534}"/>
    <cellStyle name="Moneda 9 3 2 2 2 2 2" xfId="44423" xr:uid="{58F23B84-46F1-42F5-80FC-D9F94D330E91}"/>
    <cellStyle name="Moneda 9 3 2 2 2 3" xfId="27554" xr:uid="{06866B12-DFE8-44D8-9AEC-A4D01CCAFD3B}"/>
    <cellStyle name="Moneda 9 3 2 2 3" xfId="7806" xr:uid="{54D21135-7D9D-4029-82FC-4F3B97632EEA}"/>
    <cellStyle name="Moneda 9 3 2 2 3 2" xfId="16983" xr:uid="{C1CB4A2F-BEA9-4BE8-B822-F954AE378141}"/>
    <cellStyle name="Moneda 9 3 2 2 3 2 2" xfId="48030" xr:uid="{819504F3-5890-4366-A76B-B698D7393979}"/>
    <cellStyle name="Moneda 9 3 2 2 3 3" xfId="31161" xr:uid="{21CCC11A-62C5-4CFE-B329-BF80A8FD5979}"/>
    <cellStyle name="Moneda 9 3 2 2 4" xfId="21238" xr:uid="{2B1B0EFC-2D01-4B30-9898-7186A5961A0C}"/>
    <cellStyle name="Moneda 9 3 2 2 4 2" xfId="52255" xr:uid="{8A0E0FAE-4D57-43EF-87CE-9BE6004854C8}"/>
    <cellStyle name="Moneda 9 3 2 2 4 3" xfId="35386" xr:uid="{FFE47432-280E-49E3-92AF-6252E33DDD1C}"/>
    <cellStyle name="Moneda 9 3 2 2 5" xfId="10217" xr:uid="{8CB3BC62-A1A5-4D8B-B5B8-B5C134FBB09E}"/>
    <cellStyle name="Moneda 9 3 2 2 5 2" xfId="41269" xr:uid="{C5E300B6-A47E-46D0-888E-EB4871F64FAC}"/>
    <cellStyle name="Moneda 9 3 2 2 6" xfId="24400" xr:uid="{2AD15ABD-86F7-4C7A-9D36-4CBF56FE95DF}"/>
    <cellStyle name="Moneda 9 3 2 3" xfId="1959" xr:uid="{BBE01516-368A-41A3-A4B5-0E5FCCA2D62D}"/>
    <cellStyle name="Moneda 9 3 2 3 2" xfId="4374" xr:uid="{103EC088-4098-4CED-9E71-E220A8E1F26E}"/>
    <cellStyle name="Moneda 9 3 2 3 2 2" xfId="12357" xr:uid="{DA7F7E10-BB68-495E-B217-1CB05AAE7F03}"/>
    <cellStyle name="Moneda 9 3 2 3 2 2 2" xfId="43405" xr:uid="{7D28B224-AFE9-4377-BDA0-190C19F9D32B}"/>
    <cellStyle name="Moneda 9 3 2 3 2 3" xfId="26536" xr:uid="{982711A2-BAC1-4745-821F-861C2299474E}"/>
    <cellStyle name="Moneda 9 3 2 3 3" xfId="6788" xr:uid="{ED069AA2-65ED-4E32-B0DA-5A9EFA9A0EE3}"/>
    <cellStyle name="Moneda 9 3 2 3 3 2" xfId="15965" xr:uid="{AA4F2D66-919A-40A4-B615-BA904BF6AD3B}"/>
    <cellStyle name="Moneda 9 3 2 3 3 2 2" xfId="47012" xr:uid="{3D1343CE-CDD8-48B7-B189-26FD48DD3320}"/>
    <cellStyle name="Moneda 9 3 2 3 3 3" xfId="30143" xr:uid="{1DF514C7-870C-4582-A99D-E8D1C146B08A}"/>
    <cellStyle name="Moneda 9 3 2 3 4" xfId="20220" xr:uid="{46DD5EF5-E4DB-445C-BD61-C912F2DCCEBC}"/>
    <cellStyle name="Moneda 9 3 2 3 4 2" xfId="51237" xr:uid="{1B426031-7E21-4AB0-8F37-D809238237F9}"/>
    <cellStyle name="Moneda 9 3 2 3 4 3" xfId="34368" xr:uid="{81EAA8E0-093C-4042-8F20-71F66603BA41}"/>
    <cellStyle name="Moneda 9 3 2 3 5" xfId="9199" xr:uid="{E48054CB-04F8-499D-9AA6-925C35A4E59F}"/>
    <cellStyle name="Moneda 9 3 2 3 5 2" xfId="40251" xr:uid="{6A392E93-49E8-4D19-891B-BA891B00EE1B}"/>
    <cellStyle name="Moneda 9 3 2 3 6" xfId="23382" xr:uid="{BD6E8A6C-863C-4480-B074-659F970E2202}"/>
    <cellStyle name="Moneda 9 3 2 4" xfId="1294" xr:uid="{AB5EECB8-1615-4840-AC18-9D96759A0201}"/>
    <cellStyle name="Moneda 9 3 2 4 2" xfId="11693" xr:uid="{AE9F7341-B860-494C-B34B-0AC916149D49}"/>
    <cellStyle name="Moneda 9 3 2 4 2 2" xfId="42741" xr:uid="{74A84CBA-FF7A-4B1A-8AE7-C46A2419F255}"/>
    <cellStyle name="Moneda 9 3 2 4 3" xfId="25872" xr:uid="{AA9FC6EA-C44F-4C71-97C9-FB5A0BDF2AD9}"/>
    <cellStyle name="Moneda 9 3 2 5" xfId="3709" xr:uid="{E8B6A03E-6CE0-459D-BEFF-791A23AE2F5E}"/>
    <cellStyle name="Moneda 9 3 2 5 2" xfId="15301" xr:uid="{117D3869-AB6E-4456-B599-CC3B486CFC8E}"/>
    <cellStyle name="Moneda 9 3 2 5 2 2" xfId="46348" xr:uid="{732B37ED-D3AE-4306-B7F9-5AC7785E2144}"/>
    <cellStyle name="Moneda 9 3 2 5 3" xfId="29479" xr:uid="{01761124-BC24-4277-AC27-8FB0FB8B4B4C}"/>
    <cellStyle name="Moneda 9 3 2 6" xfId="6124" xr:uid="{69DF599C-C6C7-4F89-8F30-A6592D1F9FA2}"/>
    <cellStyle name="Moneda 9 3 2 6 2" xfId="19556" xr:uid="{C7FB42E1-1EB2-4DE9-9A95-FC4DC3F9698B}"/>
    <cellStyle name="Moneda 9 3 2 6 2 2" xfId="50573" xr:uid="{73700131-8FD3-4DCE-A17D-1CD4C5ED065A}"/>
    <cellStyle name="Moneda 9 3 2 6 3" xfId="33704" xr:uid="{E64339CD-4D76-4825-AF2D-689742166D9E}"/>
    <cellStyle name="Moneda 9 3 2 7" xfId="8535" xr:uid="{446B6596-2CB7-4039-8118-E4146314B25A}"/>
    <cellStyle name="Moneda 9 3 2 7 2" xfId="39587" xr:uid="{9D4EFE54-B262-4E73-B10F-1617BF7B6917}"/>
    <cellStyle name="Moneda 9 3 2 8" xfId="22718" xr:uid="{0350B564-377A-41BB-9C71-3878E00123C0}"/>
    <cellStyle name="Moneda 9 3 20" xfId="38092" xr:uid="{7794536F-E38E-4B8E-A183-F3097BB35190}"/>
    <cellStyle name="Moneda 9 3 20 2" xfId="54961" xr:uid="{C8BFE692-16F3-44DC-AEB4-D56BCFF107B3}"/>
    <cellStyle name="Moneda 9 3 21" xfId="38394" xr:uid="{620C9A9F-71EC-4C6B-8236-A270FDB12709}"/>
    <cellStyle name="Moneda 9 3 21 2" xfId="55263" xr:uid="{BAB605B4-2F64-4DAD-96CC-1714A22631E5}"/>
    <cellStyle name="Moneda 9 3 22" xfId="38694" xr:uid="{94FB0E9B-B95F-44B7-97CC-09672032E09A}"/>
    <cellStyle name="Moneda 9 3 22 2" xfId="55563" xr:uid="{2294D314-66EB-4153-BB15-67366C1F7124}"/>
    <cellStyle name="Moneda 9 3 23" xfId="38994" xr:uid="{8A86BC8A-FC46-4D0B-8948-8228C1ABE33B}"/>
    <cellStyle name="Moneda 9 3 23 2" xfId="55863" xr:uid="{ECAE1043-9C00-470E-82C4-98257C4FF308}"/>
    <cellStyle name="Moneda 9 3 24" xfId="39224" xr:uid="{6748AC56-426B-45B4-9ED3-F96170B61DF7}"/>
    <cellStyle name="Moneda 9 3 25" xfId="22355" xr:uid="{5FF16A09-40B2-4F3F-A17B-76C45B18BF3D}"/>
    <cellStyle name="Moneda 9 3 3" xfId="2261" xr:uid="{CE595A54-91A8-436F-B9D6-1BBBE81E0985}"/>
    <cellStyle name="Moneda 9 3 3 2" xfId="4676" xr:uid="{5BD6EE27-5D33-4D84-9312-63D695BA4A68}"/>
    <cellStyle name="Moneda 9 3 3 2 2" xfId="12659" xr:uid="{C98B69F6-EC95-4512-992D-C03F45A6B5F2}"/>
    <cellStyle name="Moneda 9 3 3 2 2 2" xfId="43707" xr:uid="{6F98AAA7-F5C6-421F-89C5-DF2D2C44459C}"/>
    <cellStyle name="Moneda 9 3 3 2 3" xfId="26838" xr:uid="{654A6528-5760-42F7-8973-7FA5170B6A62}"/>
    <cellStyle name="Moneda 9 3 3 3" xfId="7090" xr:uid="{A70B3B50-C43A-4AFC-98AC-0E746D0FE5D0}"/>
    <cellStyle name="Moneda 9 3 3 3 2" xfId="16267" xr:uid="{854BFD78-92FE-46A7-8BCA-C32169473AA8}"/>
    <cellStyle name="Moneda 9 3 3 3 2 2" xfId="47314" xr:uid="{D19504D7-7C01-464B-BA8D-D9508B1B6D52}"/>
    <cellStyle name="Moneda 9 3 3 3 3" xfId="30445" xr:uid="{0F4BA5C4-C44D-4731-BC21-112A4392115E}"/>
    <cellStyle name="Moneda 9 3 3 4" xfId="20522" xr:uid="{F798A86B-8957-4381-A07D-0F2FA31D5E1C}"/>
    <cellStyle name="Moneda 9 3 3 4 2" xfId="51539" xr:uid="{14C78EDF-671C-463E-B626-2BAC05C9CFE6}"/>
    <cellStyle name="Moneda 9 3 3 4 3" xfId="34670" xr:uid="{48CE3DD9-EF62-48E4-99DB-064A95D53F0F}"/>
    <cellStyle name="Moneda 9 3 3 5" xfId="9501" xr:uid="{EAEE01AB-3CF5-4F1C-95AB-16C5C6EE1E31}"/>
    <cellStyle name="Moneda 9 3 3 5 2" xfId="40553" xr:uid="{2B3BA640-7B9F-4066-AAA7-825E833D6250}"/>
    <cellStyle name="Moneda 9 3 3 6" xfId="23684" xr:uid="{00A93253-0E9A-4035-9A41-4CD165A86D5A}"/>
    <cellStyle name="Moneda 9 3 4" xfId="2614" xr:uid="{CF211FB8-5092-42E5-9744-7E4DF0EAF2B5}"/>
    <cellStyle name="Moneda 9 3 4 2" xfId="5029" xr:uid="{A77A9549-6786-4CCC-8BF8-9E7B99A5BF03}"/>
    <cellStyle name="Moneda 9 3 4 2 2" xfId="13012" xr:uid="{74E75D24-5F76-4B15-93C3-A516BA3756C2}"/>
    <cellStyle name="Moneda 9 3 4 2 2 2" xfId="44060" xr:uid="{DEF33384-2231-4EAE-B2F1-FB1E8D6239B7}"/>
    <cellStyle name="Moneda 9 3 4 2 3" xfId="27191" xr:uid="{A75ECE3C-5985-43B7-979B-8D013B495296}"/>
    <cellStyle name="Moneda 9 3 4 3" xfId="7443" xr:uid="{C9738088-20C5-4387-AEB6-FF863EC1111E}"/>
    <cellStyle name="Moneda 9 3 4 3 2" xfId="16620" xr:uid="{F0DDFEC5-F560-4311-942B-D971A8ACAC22}"/>
    <cellStyle name="Moneda 9 3 4 3 2 2" xfId="47667" xr:uid="{C73AC0A6-A94F-4E4F-93D1-234182728290}"/>
    <cellStyle name="Moneda 9 3 4 3 3" xfId="30798" xr:uid="{C5596135-2C1E-406C-A740-5A73DD3C636C}"/>
    <cellStyle name="Moneda 9 3 4 4" xfId="20875" xr:uid="{B1DA5E20-D7F7-43A6-BC81-9CBDADD3CF7A}"/>
    <cellStyle name="Moneda 9 3 4 4 2" xfId="51892" xr:uid="{4E31CFA1-0B12-4C81-9412-D10FC07A7746}"/>
    <cellStyle name="Moneda 9 3 4 4 3" xfId="35023" xr:uid="{36A86827-EB83-4C1A-86E3-D27DFD8F33BE}"/>
    <cellStyle name="Moneda 9 3 4 5" xfId="9854" xr:uid="{BE5C61F5-6034-4823-AA2D-4158999A5431}"/>
    <cellStyle name="Moneda 9 3 4 5 2" xfId="40906" xr:uid="{F9E1DA03-35F2-4944-B59F-9B994D3A3487}"/>
    <cellStyle name="Moneda 9 3 4 6" xfId="24037" xr:uid="{A6B4D459-3A88-4E2F-91D0-E567136E667C}"/>
    <cellStyle name="Moneda 9 3 5" xfId="1607" xr:uid="{3FCE19C7-36BE-42AD-B119-2A87F0A3608D}"/>
    <cellStyle name="Moneda 9 3 5 2" xfId="4022" xr:uid="{90B11A8C-FFA0-4934-A383-60D5FCAB6F0B}"/>
    <cellStyle name="Moneda 9 3 5 2 2" xfId="12005" xr:uid="{5F78EF4D-3D3A-498C-A1F9-9D4104E17B35}"/>
    <cellStyle name="Moneda 9 3 5 2 2 2" xfId="43053" xr:uid="{E6C42BA0-7F0F-43EA-8C2C-4131B8FAC50F}"/>
    <cellStyle name="Moneda 9 3 5 2 3" xfId="26184" xr:uid="{D8657F9D-59FD-400F-81A1-74959D9FC222}"/>
    <cellStyle name="Moneda 9 3 5 3" xfId="6436" xr:uid="{0886E860-B4B2-4C3B-9AA6-F74E8217BF6B}"/>
    <cellStyle name="Moneda 9 3 5 3 2" xfId="15613" xr:uid="{C9D42C83-71CC-405D-BC25-E532CDC3A456}"/>
    <cellStyle name="Moneda 9 3 5 3 2 2" xfId="46660" xr:uid="{BD76662A-9224-4AD7-A696-E975DC9EDC2A}"/>
    <cellStyle name="Moneda 9 3 5 3 3" xfId="29791" xr:uid="{D4C68F4A-4698-49DC-86F4-23E8E58CA81F}"/>
    <cellStyle name="Moneda 9 3 5 4" xfId="19868" xr:uid="{DC6F803E-D0CC-441C-B14D-602A10E1162C}"/>
    <cellStyle name="Moneda 9 3 5 4 2" xfId="50885" xr:uid="{153A0155-2C15-4B70-9895-179A43973CB7}"/>
    <cellStyle name="Moneda 9 3 5 4 3" xfId="34016" xr:uid="{55CD1A8F-C426-42D9-889E-933F77D350F0}"/>
    <cellStyle name="Moneda 9 3 5 5" xfId="8847" xr:uid="{FBB0E9EB-0E81-43DE-8C17-325FCCAD5723}"/>
    <cellStyle name="Moneda 9 3 5 5 2" xfId="39899" xr:uid="{AF26F376-59B2-4FFA-B3BC-09C1F78C605A}"/>
    <cellStyle name="Moneda 9 3 5 6" xfId="23030" xr:uid="{6D0BF17E-4079-4004-A2DF-B3F1B4D2F401}"/>
    <cellStyle name="Moneda 9 3 6" xfId="931" xr:uid="{D3AB2CB6-56A6-4B6A-A5CD-A83298A46B3D}"/>
    <cellStyle name="Moneda 9 3 6 2" xfId="13813" xr:uid="{10F12D5C-AF53-4BB4-BC48-C6CA736FB7D5}"/>
    <cellStyle name="Moneda 9 3 6 2 2" xfId="44861" xr:uid="{E4E93AA7-06F7-4B9D-B022-7C388DC11FAD}"/>
    <cellStyle name="Moneda 9 3 6 2 3" xfId="27992" xr:uid="{FB4A6722-7823-4EC2-89CD-D566FBB968A5}"/>
    <cellStyle name="Moneda 9 3 6 3" xfId="17421" xr:uid="{05070C10-1CC7-4E4E-9F9D-BC2A4D98D628}"/>
    <cellStyle name="Moneda 9 3 6 3 2" xfId="48468" xr:uid="{A6AA7454-1361-4507-9A89-925EA965ADBF}"/>
    <cellStyle name="Moneda 9 3 6 3 3" xfId="31599" xr:uid="{29CA0C34-BF2D-40E4-B0E0-48E477F0E333}"/>
    <cellStyle name="Moneda 9 3 6 4" xfId="21676" xr:uid="{4684B764-3030-41F9-A3BE-81197869B83B}"/>
    <cellStyle name="Moneda 9 3 6 4 2" xfId="52693" xr:uid="{4E22365A-3517-442E-BB10-897734B00465}"/>
    <cellStyle name="Moneda 9 3 6 4 3" xfId="35824" xr:uid="{943CC7E7-2184-475D-A658-D03F6CFCD212}"/>
    <cellStyle name="Moneda 9 3 6 5" xfId="10655" xr:uid="{54B58797-811A-4500-9DB6-30F78485E88E}"/>
    <cellStyle name="Moneda 9 3 6 5 2" xfId="41707" xr:uid="{E869B1F1-4219-46BB-AB14-D5FC32BF78B1}"/>
    <cellStyle name="Moneda 9 3 6 6" xfId="24838" xr:uid="{A8CF7716-B6AC-4133-8FFE-1FBECD6CFB1C}"/>
    <cellStyle name="Moneda 9 3 7" xfId="3346" xr:uid="{A956EA32-A00E-41CC-B9B7-CCE54CCC3103}"/>
    <cellStyle name="Moneda 9 3 7 2" xfId="14110" xr:uid="{2F31E3DC-4552-41F3-A5E2-4E255FC4E48B}"/>
    <cellStyle name="Moneda 9 3 7 2 2" xfId="45158" xr:uid="{1EA97146-0890-4095-A946-9EE2E9276F20}"/>
    <cellStyle name="Moneda 9 3 7 2 3" xfId="28289" xr:uid="{D756C344-5DE4-4146-84F7-862635D9809D}"/>
    <cellStyle name="Moneda 9 3 7 3" xfId="17718" xr:uid="{2F3EF41C-4427-4338-A770-9650EE40044A}"/>
    <cellStyle name="Moneda 9 3 7 3 2" xfId="48765" xr:uid="{E41DB366-5262-4FA9-8468-EAE7BEBEFFCD}"/>
    <cellStyle name="Moneda 9 3 7 3 3" xfId="31896" xr:uid="{EB9D81F2-409F-4D8F-BBAF-8EB745D53830}"/>
    <cellStyle name="Moneda 9 3 7 4" xfId="21973" xr:uid="{F7E34418-1DB8-4620-B14C-732F797983EC}"/>
    <cellStyle name="Moneda 9 3 7 4 2" xfId="52990" xr:uid="{A130F784-8729-4F3F-BE9A-CD49EA9FC1FA}"/>
    <cellStyle name="Moneda 9 3 7 4 3" xfId="36121" xr:uid="{3C0049A9-FF6A-4F3F-A375-2EC03937CC3F}"/>
    <cellStyle name="Moneda 9 3 7 5" xfId="10952" xr:uid="{25E42CDE-6A68-4F9D-8A3B-CB72648056C0}"/>
    <cellStyle name="Moneda 9 3 7 5 2" xfId="42004" xr:uid="{E4CFE76C-1F4E-4C61-B81D-3A66D32213C3}"/>
    <cellStyle name="Moneda 9 3 7 6" xfId="25135" xr:uid="{0AF9F152-9B39-4915-9E76-660FF53BFC37}"/>
    <cellStyle name="Moneda 9 3 8" xfId="5761" xr:uid="{7AC39456-3F5F-4377-9FCE-1636B479066B}"/>
    <cellStyle name="Moneda 9 3 8 2" xfId="11330" xr:uid="{918F81E6-FD9E-4032-9871-3AD476C567CE}"/>
    <cellStyle name="Moneda 9 3 8 2 2" xfId="42378" xr:uid="{A44C27F6-F276-46F4-A4FB-403BBECF1AE8}"/>
    <cellStyle name="Moneda 9 3 8 3" xfId="25509" xr:uid="{6A25646F-3942-4DA5-AC02-38061B102014}"/>
    <cellStyle name="Moneda 9 3 9" xfId="14559" xr:uid="{6676D36F-90C9-49F9-8605-F4AF8B279B70}"/>
    <cellStyle name="Moneda 9 3 9 2" xfId="45607" xr:uid="{C84F8E40-9AB9-41CB-AC58-239075490E32}"/>
    <cellStyle name="Moneda 9 3 9 3" xfId="28738" xr:uid="{DD4523E5-E050-4C2A-9048-52B0E01A829E}"/>
    <cellStyle name="Moneda 9 4" xfId="233" xr:uid="{F7190758-9B32-4DC5-89B8-CF621B12CA07}"/>
    <cellStyle name="Moneda 9 4 2" xfId="2506" xr:uid="{AAAD5662-FFCF-4FCE-A7C0-F90CF40EECA9}"/>
    <cellStyle name="Moneda 9 4 2 2" xfId="4921" xr:uid="{E164DF74-9E29-4503-98D5-6DEE72809BFB}"/>
    <cellStyle name="Moneda 9 4 2 2 2" xfId="12904" xr:uid="{4F9F0DDC-6C37-4432-9C74-DBA5EE18DB37}"/>
    <cellStyle name="Moneda 9 4 2 2 2 2" xfId="43952" xr:uid="{86789135-4EB6-4AB0-8DD6-3067A8DB7BED}"/>
    <cellStyle name="Moneda 9 4 2 2 3" xfId="27083" xr:uid="{1221D703-F5B4-4F7A-8755-38A1097D224E}"/>
    <cellStyle name="Moneda 9 4 2 3" xfId="7335" xr:uid="{F7A4EC19-8E39-4157-A9BF-B3E8D480A689}"/>
    <cellStyle name="Moneda 9 4 2 3 2" xfId="16512" xr:uid="{C79E760A-C9BD-4720-8D4C-6F4C9E2BA6EE}"/>
    <cellStyle name="Moneda 9 4 2 3 2 2" xfId="47559" xr:uid="{B99A678D-B31C-4969-8FEF-67EB51AE0959}"/>
    <cellStyle name="Moneda 9 4 2 3 3" xfId="30690" xr:uid="{B631B0AE-FAC1-49D1-8A49-B4F94BF27444}"/>
    <cellStyle name="Moneda 9 4 2 4" xfId="20767" xr:uid="{86ECD2B5-DB8E-46C2-9C74-A7A41BB49F5B}"/>
    <cellStyle name="Moneda 9 4 2 4 2" xfId="51784" xr:uid="{AF6190DE-4524-4FAA-82BD-7A692C801207}"/>
    <cellStyle name="Moneda 9 4 2 4 3" xfId="34915" xr:uid="{94926665-25D1-4034-9B05-0E3EB74C0EDD}"/>
    <cellStyle name="Moneda 9 4 2 5" xfId="9746" xr:uid="{70F69757-9475-4999-8623-E8384F16B3B4}"/>
    <cellStyle name="Moneda 9 4 2 5 2" xfId="40798" xr:uid="{B3F8F466-64F1-4556-B059-A68FF3C7CC16}"/>
    <cellStyle name="Moneda 9 4 2 6" xfId="23929" xr:uid="{E3DA4339-D5E3-42B7-9DC7-10CF8201AC79}"/>
    <cellStyle name="Moneda 9 4 3" xfId="1851" xr:uid="{D0EEE49C-62E2-4837-AA3F-424B5B2F52CB}"/>
    <cellStyle name="Moneda 9 4 3 2" xfId="4266" xr:uid="{ACCFFB53-27C3-4A60-AE17-6804D35C1720}"/>
    <cellStyle name="Moneda 9 4 3 2 2" xfId="12249" xr:uid="{84C807E9-7899-43CC-AE81-3705B7909B5D}"/>
    <cellStyle name="Moneda 9 4 3 2 2 2" xfId="43297" xr:uid="{BF98A8CE-43CB-4AA5-9DF9-76B281ECA7ED}"/>
    <cellStyle name="Moneda 9 4 3 2 3" xfId="26428" xr:uid="{E786F16D-8E77-47E4-B48E-638CA8274F78}"/>
    <cellStyle name="Moneda 9 4 3 3" xfId="6680" xr:uid="{2AFF6DF6-F8BB-4A07-BAD2-AF465462B029}"/>
    <cellStyle name="Moneda 9 4 3 3 2" xfId="15857" xr:uid="{6287792B-22A7-4FE3-95FC-41F2E28AC12B}"/>
    <cellStyle name="Moneda 9 4 3 3 2 2" xfId="46904" xr:uid="{1DE5A034-F697-4B78-8F7B-0166EE34610C}"/>
    <cellStyle name="Moneda 9 4 3 3 3" xfId="30035" xr:uid="{B8B7D719-4DBC-4EC3-9B38-1153C40F99EF}"/>
    <cellStyle name="Moneda 9 4 3 4" xfId="20112" xr:uid="{0FA693C6-9DA3-4D11-8141-13B138875578}"/>
    <cellStyle name="Moneda 9 4 3 4 2" xfId="51129" xr:uid="{E228A4B5-49E2-44E2-BCF7-3BA66F5AC528}"/>
    <cellStyle name="Moneda 9 4 3 4 3" xfId="34260" xr:uid="{F0EAED99-3E20-4F24-8EF0-BF864CE86552}"/>
    <cellStyle name="Moneda 9 4 3 5" xfId="9091" xr:uid="{65F88EA8-D1B9-4C18-ABF0-01B121F10301}"/>
    <cellStyle name="Moneda 9 4 3 5 2" xfId="40143" xr:uid="{07837077-05FE-48A6-8578-781968E2ADC9}"/>
    <cellStyle name="Moneda 9 4 3 6" xfId="23274" xr:uid="{650709B9-682E-4C55-8A0F-A7724D19A9CA}"/>
    <cellStyle name="Moneda 9 4 4" xfId="823" xr:uid="{84D83F04-5A8E-43E0-9C0E-E94C85249FA8}"/>
    <cellStyle name="Moneda 9 4 4 2" xfId="11222" xr:uid="{1E1D3226-6DC2-419C-8100-2156A0585CCA}"/>
    <cellStyle name="Moneda 9 4 4 2 2" xfId="42270" xr:uid="{5864E7DC-A7C9-4453-BB88-323DB5C29872}"/>
    <cellStyle name="Moneda 9 4 4 3" xfId="25401" xr:uid="{F25D76AA-4F79-4BBF-A375-20194B256688}"/>
    <cellStyle name="Moneda 9 4 5" xfId="3238" xr:uid="{A7327606-C14C-410E-88D9-E488EA21685F}"/>
    <cellStyle name="Moneda 9 4 5 2" xfId="14830" xr:uid="{47CF8035-C2D9-4A45-8044-4858FBF7CD09}"/>
    <cellStyle name="Moneda 9 4 5 2 2" xfId="45877" xr:uid="{34DC9C77-BB83-4242-BAF6-630DC077C3AF}"/>
    <cellStyle name="Moneda 9 4 5 3" xfId="29008" xr:uid="{CA7F094C-1E06-4319-AC81-D265796E0CDE}"/>
    <cellStyle name="Moneda 9 4 6" xfId="5653" xr:uid="{EC9A266E-818B-48B1-919F-8AC06586BE8F}"/>
    <cellStyle name="Moneda 9 4 6 2" xfId="19085" xr:uid="{D0ED31A6-13C7-4D53-9491-26D59AD0950E}"/>
    <cellStyle name="Moneda 9 4 6 2 2" xfId="50102" xr:uid="{7373868A-23DD-444D-8A9F-86CBC2850AAA}"/>
    <cellStyle name="Moneda 9 4 6 3" xfId="33233" xr:uid="{5AF25A3D-8B59-41AB-BA38-A0222919F03A}"/>
    <cellStyle name="Moneda 9 4 7" xfId="8064" xr:uid="{2DA4A81D-9700-4EB6-A362-A69683F6ECEE}"/>
    <cellStyle name="Moneda 9 4 7 2" xfId="39116" xr:uid="{7D7C1427-D452-4B7B-B24B-6483A792172C}"/>
    <cellStyle name="Moneda 9 4 8" xfId="22247" xr:uid="{43A6F0E9-2F22-4DFF-9513-C6CE54B1A69F}"/>
    <cellStyle name="Moneda 9 5" xfId="703" xr:uid="{B9A03097-98A0-4A88-99FC-CFF8A650FD74}"/>
    <cellStyle name="Moneda 9 5 2" xfId="2975" xr:uid="{458B4532-80C3-4630-8B23-2333BC191756}"/>
    <cellStyle name="Moneda 9 5 2 2" xfId="5390" xr:uid="{89E91D1E-A0FC-4C57-977F-6281785B9779}"/>
    <cellStyle name="Moneda 9 5 2 2 2" xfId="13373" xr:uid="{C152A9A3-5AA5-41ED-AA44-84B781810CB0}"/>
    <cellStyle name="Moneda 9 5 2 2 2 2" xfId="44421" xr:uid="{74CAE818-E6A9-403C-9D7A-DC62ACA88EA7}"/>
    <cellStyle name="Moneda 9 5 2 2 3" xfId="27552" xr:uid="{1BF7EE63-9820-4377-BD0C-E1BD2EE87872}"/>
    <cellStyle name="Moneda 9 5 2 3" xfId="7804" xr:uid="{130C3653-1B8E-4C09-A4AE-2DE8160DF9DF}"/>
    <cellStyle name="Moneda 9 5 2 3 2" xfId="16981" xr:uid="{D36FF69A-B43C-44B2-8E0E-55D0678A732C}"/>
    <cellStyle name="Moneda 9 5 2 3 2 2" xfId="48028" xr:uid="{B0C4C808-0D23-4FA8-B4DD-C7E1D9335B3E}"/>
    <cellStyle name="Moneda 9 5 2 3 3" xfId="31159" xr:uid="{2AACFED1-5A9D-4D34-A9D8-B370497E828E}"/>
    <cellStyle name="Moneda 9 5 2 4" xfId="21236" xr:uid="{06295E45-A732-4CB2-B48A-D521D32D5523}"/>
    <cellStyle name="Moneda 9 5 2 4 2" xfId="52253" xr:uid="{CC2718B9-9A97-43AF-806B-614214F28447}"/>
    <cellStyle name="Moneda 9 5 2 4 3" xfId="35384" xr:uid="{4BF76EDC-363F-4F54-9575-3ABFD2702F88}"/>
    <cellStyle name="Moneda 9 5 2 5" xfId="10215" xr:uid="{2600DC5F-68E7-4A12-ACBF-192AF23F3771}"/>
    <cellStyle name="Moneda 9 5 2 5 2" xfId="41267" xr:uid="{8FB7FBAF-42FF-4589-9DE9-CF426E81299E}"/>
    <cellStyle name="Moneda 9 5 2 6" xfId="24398" xr:uid="{FA53E76B-7BD3-4CC2-BA53-66E6802295FC}"/>
    <cellStyle name="Moneda 9 5 3" xfId="1784" xr:uid="{5132755E-E042-4F71-9D3E-299FCF1A3B9E}"/>
    <cellStyle name="Moneda 9 5 3 2" xfId="4199" xr:uid="{EC5CB842-1333-4F17-9349-39B08AAB9202}"/>
    <cellStyle name="Moneda 9 5 3 2 2" xfId="12182" xr:uid="{F4E66A3B-FCA9-4ACB-A81A-0E0A41B89D81}"/>
    <cellStyle name="Moneda 9 5 3 2 2 2" xfId="43230" xr:uid="{F3E037F7-D99E-48AB-978E-850A614ED31F}"/>
    <cellStyle name="Moneda 9 5 3 2 3" xfId="26361" xr:uid="{D9C74228-605F-4C48-9A1F-EAA971A63A9F}"/>
    <cellStyle name="Moneda 9 5 3 3" xfId="6613" xr:uid="{4EFC862C-9D14-44FF-B9E0-7FE6ADB3921E}"/>
    <cellStyle name="Moneda 9 5 3 3 2" xfId="15790" xr:uid="{AB88E484-7543-4733-B27C-58980D486B43}"/>
    <cellStyle name="Moneda 9 5 3 3 2 2" xfId="46837" xr:uid="{4FE9C756-2755-4D69-A4CA-121743404855}"/>
    <cellStyle name="Moneda 9 5 3 3 3" xfId="29968" xr:uid="{191779BA-63CE-468F-9FBF-B8E875E275BF}"/>
    <cellStyle name="Moneda 9 5 3 4" xfId="20045" xr:uid="{51AC160C-7A0D-465B-876B-CDEBBD8EA43D}"/>
    <cellStyle name="Moneda 9 5 3 4 2" xfId="51062" xr:uid="{30590B11-1FA8-48DB-BD24-A092D86419DF}"/>
    <cellStyle name="Moneda 9 5 3 4 3" xfId="34193" xr:uid="{E68FAC7D-CC22-45AA-A693-C11F5404E5B6}"/>
    <cellStyle name="Moneda 9 5 3 5" xfId="9024" xr:uid="{8797280E-0C39-4348-B8C3-3B39D2E9B55B}"/>
    <cellStyle name="Moneda 9 5 3 5 2" xfId="40076" xr:uid="{1C3AC6E9-9DD8-4712-AA73-EA3576B9B821}"/>
    <cellStyle name="Moneda 9 5 3 6" xfId="23207" xr:uid="{EB095B62-9781-45F5-BF1B-078FEFF06716}"/>
    <cellStyle name="Moneda 9 5 4" xfId="1292" xr:uid="{A0E0C468-0A2F-4402-B081-B72A931445F0}"/>
    <cellStyle name="Moneda 9 5 4 2" xfId="11691" xr:uid="{992165BC-7596-4FFD-B6EB-4FDCC9659B65}"/>
    <cellStyle name="Moneda 9 5 4 2 2" xfId="42739" xr:uid="{9EDA7CEA-3814-4D54-81BE-029BE04E69EC}"/>
    <cellStyle name="Moneda 9 5 4 3" xfId="25870" xr:uid="{3E9BA9DA-BCD3-44FC-91F4-D0F10189E6D7}"/>
    <cellStyle name="Moneda 9 5 5" xfId="3707" xr:uid="{F35132E0-B534-40DE-96A7-C0999E140E31}"/>
    <cellStyle name="Moneda 9 5 5 2" xfId="15299" xr:uid="{BB99FD74-F559-48E7-A1E6-4E01ADAC8E05}"/>
    <cellStyle name="Moneda 9 5 5 2 2" xfId="46346" xr:uid="{B8797366-5F48-4C42-8F95-EB638CDAF1BB}"/>
    <cellStyle name="Moneda 9 5 5 3" xfId="29477" xr:uid="{18DB06E1-7443-4FDA-91A2-FBF182AFDE47}"/>
    <cellStyle name="Moneda 9 5 6" xfId="6122" xr:uid="{86C23B45-F212-497D-BF4A-0DB4F8540E6D}"/>
    <cellStyle name="Moneda 9 5 6 2" xfId="19554" xr:uid="{7EE70421-C76F-4A55-A82C-6844063135A3}"/>
    <cellStyle name="Moneda 9 5 6 2 2" xfId="50571" xr:uid="{C1E72D24-F804-41AB-82A9-BF0EE27D0C08}"/>
    <cellStyle name="Moneda 9 5 6 3" xfId="33702" xr:uid="{3D27E42C-7A39-4E7C-AD68-F450BFC70523}"/>
    <cellStyle name="Moneda 9 5 7" xfId="8533" xr:uid="{61396116-D479-4D45-A4A0-3ADB5FD15754}"/>
    <cellStyle name="Moneda 9 5 7 2" xfId="39585" xr:uid="{68809D6B-B85F-48B0-B4D4-725CC14C249A}"/>
    <cellStyle name="Moneda 9 5 8" xfId="22716" xr:uid="{0A232113-4628-4343-961B-8FD57BF91E2A}"/>
    <cellStyle name="Moneda 9 6" xfId="2153" xr:uid="{E4DE4EE2-3C01-4A64-B6F9-1B3B22A890A2}"/>
    <cellStyle name="Moneda 9 6 2" xfId="4568" xr:uid="{B54EAF40-F99F-45E4-A4C4-75E2FA596DC6}"/>
    <cellStyle name="Moneda 9 6 2 2" xfId="12551" xr:uid="{1099D847-2E0E-43AF-8A8F-1E1495BAE0AB}"/>
    <cellStyle name="Moneda 9 6 2 2 2" xfId="43599" xr:uid="{393FCD98-4C21-43CF-8079-55DE081D442B}"/>
    <cellStyle name="Moneda 9 6 2 3" xfId="26730" xr:uid="{3FD6EE76-AD7A-4012-9B31-611625921993}"/>
    <cellStyle name="Moneda 9 6 3" xfId="6982" xr:uid="{A3A706AA-02C3-4378-887C-E3E43586A908}"/>
    <cellStyle name="Moneda 9 6 3 2" xfId="16159" xr:uid="{B05D0088-4142-42E2-A0BC-479AAA256B65}"/>
    <cellStyle name="Moneda 9 6 3 2 2" xfId="47206" xr:uid="{16B2FF74-0479-4807-A71F-71650A61C211}"/>
    <cellStyle name="Moneda 9 6 3 3" xfId="30337" xr:uid="{1DEBA8A7-66EA-4B34-9230-663691F48A25}"/>
    <cellStyle name="Moneda 9 6 4" xfId="20414" xr:uid="{D0487389-F418-4B3A-8E8A-DDCC22EC7946}"/>
    <cellStyle name="Moneda 9 6 4 2" xfId="51431" xr:uid="{38B75B60-11D6-4F53-B20E-7B7C85BAAB90}"/>
    <cellStyle name="Moneda 9 6 4 3" xfId="34562" xr:uid="{088BC672-F9FB-4B32-BFA8-DAB6775B7E9C}"/>
    <cellStyle name="Moneda 9 6 5" xfId="9393" xr:uid="{98C6A814-A5E1-47EB-83A5-6DC131E1C4B7}"/>
    <cellStyle name="Moneda 9 6 5 2" xfId="40445" xr:uid="{FF36B64D-2387-4340-84B3-A7FC9495600C}"/>
    <cellStyle name="Moneda 9 6 6" xfId="23576" xr:uid="{8F3EFCA1-F6A5-4FDC-9AF0-50CF278A2A76}"/>
    <cellStyle name="Moneda 9 7" xfId="2439" xr:uid="{BDE12C7D-1E98-4F0B-876A-D666C540E220}"/>
    <cellStyle name="Moneda 9 7 2" xfId="4854" xr:uid="{9B037D69-57A7-43DB-92E9-35D850FD8891}"/>
    <cellStyle name="Moneda 9 7 2 2" xfId="12837" xr:uid="{A17F2E8A-97A3-4A21-A65C-D92F4A84FBBC}"/>
    <cellStyle name="Moneda 9 7 2 2 2" xfId="43885" xr:uid="{9D4ECF37-0F6D-4BDB-8A79-B5782793F7D9}"/>
    <cellStyle name="Moneda 9 7 2 3" xfId="27016" xr:uid="{B7FA88CC-882A-495D-A25A-48C5FEC9B503}"/>
    <cellStyle name="Moneda 9 7 3" xfId="7268" xr:uid="{A1D9A152-78AA-475D-BD83-B3F63496780B}"/>
    <cellStyle name="Moneda 9 7 3 2" xfId="16445" xr:uid="{03BC75DC-C01A-45EC-815C-CEE493101966}"/>
    <cellStyle name="Moneda 9 7 3 2 2" xfId="47492" xr:uid="{BB5FD90D-088A-48B1-AA23-5612F0B767FD}"/>
    <cellStyle name="Moneda 9 7 3 3" xfId="30623" xr:uid="{8BC63EA2-EACA-49FE-9805-4A4459AF3BCA}"/>
    <cellStyle name="Moneda 9 7 4" xfId="20700" xr:uid="{33171CDF-E495-4A7A-B5D6-C42D839802E4}"/>
    <cellStyle name="Moneda 9 7 4 2" xfId="51717" xr:uid="{A67EBDDA-4A2D-486C-B6A9-A00DF596CCA0}"/>
    <cellStyle name="Moneda 9 7 4 3" xfId="34848" xr:uid="{774ED5A0-3D24-4E78-9BC5-46003EF33897}"/>
    <cellStyle name="Moneda 9 7 5" xfId="9679" xr:uid="{E3732D26-A24A-45F0-B907-F1F93BA8C396}"/>
    <cellStyle name="Moneda 9 7 5 2" xfId="40731" xr:uid="{97143A90-B8BC-4B05-9C17-6C1AB76E3D88}"/>
    <cellStyle name="Moneda 9 7 6" xfId="23862" xr:uid="{8EED5183-6F1C-4C93-ADBC-083E69B9B8AD}"/>
    <cellStyle name="Moneda 9 8" xfId="1499" xr:uid="{B4EE0AB5-0575-401B-BE20-672EF5D9657E}"/>
    <cellStyle name="Moneda 9 8 2" xfId="3914" xr:uid="{7D5C92B1-CCB4-45DF-9153-7235AC082947}"/>
    <cellStyle name="Moneda 9 8 2 2" xfId="11897" xr:uid="{9E32AF12-E1D3-4635-8D4F-3E3F1FE21F93}"/>
    <cellStyle name="Moneda 9 8 2 2 2" xfId="42945" xr:uid="{0DA17FB4-6B24-442C-80B8-AFCE775A508F}"/>
    <cellStyle name="Moneda 9 8 2 3" xfId="26076" xr:uid="{82868542-2D1D-44A3-8C37-A9A3902181BF}"/>
    <cellStyle name="Moneda 9 8 3" xfId="6328" xr:uid="{20DF1170-B7AD-4CEB-B4D3-1E2B53308FBC}"/>
    <cellStyle name="Moneda 9 8 3 2" xfId="15505" xr:uid="{6375668F-A75B-49E2-B8DF-35231B910F9E}"/>
    <cellStyle name="Moneda 9 8 3 2 2" xfId="46552" xr:uid="{5A82550F-9CFF-4DBB-82C9-065128F749F7}"/>
    <cellStyle name="Moneda 9 8 3 3" xfId="29683" xr:uid="{1B50D8CD-CE3D-45C9-957F-860025D01010}"/>
    <cellStyle name="Moneda 9 8 4" xfId="19760" xr:uid="{D028AB02-A810-4343-801E-7EC3284F2E64}"/>
    <cellStyle name="Moneda 9 8 4 2" xfId="50777" xr:uid="{6998E6F4-12C5-4371-BB95-4F012F6AEB30}"/>
    <cellStyle name="Moneda 9 8 4 3" xfId="33908" xr:uid="{BAE1E746-8267-4763-AEAA-D15D02AC7199}"/>
    <cellStyle name="Moneda 9 8 5" xfId="8739" xr:uid="{3576999A-A10F-4684-BCEE-1A2F5809C9B5}"/>
    <cellStyle name="Moneda 9 8 5 2" xfId="39791" xr:uid="{8E4E5A58-D27D-422E-9478-4ECC798D4CCB}"/>
    <cellStyle name="Moneda 9 8 6" xfId="22922" xr:uid="{6C9A8A64-85F4-4678-A1E0-B741B1BD4442}"/>
    <cellStyle name="Moneda 9 9" xfId="756" xr:uid="{5845B9C0-7D34-471D-A42B-D1A1F7A3A087}"/>
    <cellStyle name="Moneda 9 9 2" xfId="13811" xr:uid="{4D3EA3F1-5E0B-40A8-99A7-8ABFC8D838D2}"/>
    <cellStyle name="Moneda 9 9 2 2" xfId="44859" xr:uid="{389E8D5A-D0FA-48B1-895F-F60E418D91C0}"/>
    <cellStyle name="Moneda 9 9 2 3" xfId="27990" xr:uid="{AADC0683-45F9-442B-B3C2-02187E13502D}"/>
    <cellStyle name="Moneda 9 9 3" xfId="17419" xr:uid="{28321981-9ED6-4E23-9684-516F62D2FEC9}"/>
    <cellStyle name="Moneda 9 9 3 2" xfId="48466" xr:uid="{014C37E8-4A11-4C03-882F-F71ADE8C17AD}"/>
    <cellStyle name="Moneda 9 9 3 3" xfId="31597" xr:uid="{AD7C379C-0E7A-45B5-A0CB-18CCFE695076}"/>
    <cellStyle name="Moneda 9 9 4" xfId="21674" xr:uid="{06661FCE-9527-417A-BC48-D8A3B8AEA861}"/>
    <cellStyle name="Moneda 9 9 4 2" xfId="52691" xr:uid="{F3A59182-ABB4-4135-9A39-EE2949CAD937}"/>
    <cellStyle name="Moneda 9 9 4 3" xfId="35822" xr:uid="{E052B443-5142-44E9-88C6-03CA7A9CB79D}"/>
    <cellStyle name="Moneda 9 9 5" xfId="10653" xr:uid="{4BEDC0F7-5E86-4C83-AFC7-BB516A3F922B}"/>
    <cellStyle name="Moneda 9 9 5 2" xfId="41705" xr:uid="{5C10E44E-4315-45FD-B84D-DF9C1B1486C3}"/>
    <cellStyle name="Moneda 9 9 6" xfId="24836" xr:uid="{11EA098F-A16F-4271-8E8C-E243569D1B7B}"/>
    <cellStyle name="Normal" xfId="0" builtinId="0"/>
    <cellStyle name="Normal 10" xfId="17893" xr:uid="{7C17C848-AE99-45B7-8814-8CBA52C9F157}"/>
    <cellStyle name="Normal 10 2" xfId="17894" xr:uid="{E5DC677C-204A-4DCE-9284-8F2B457F5092}"/>
    <cellStyle name="Normal 11" xfId="17895" xr:uid="{4D566F82-BB74-49B1-A7C6-05AA17D7D133}"/>
    <cellStyle name="Normal 11 2" xfId="17907" xr:uid="{91E75D89-D6A0-4CA8-8E00-12B6A8C4CE68}"/>
    <cellStyle name="Normal 12" xfId="17910" xr:uid="{23595F0F-FE05-492E-B849-E7D8ABD6A7EB}"/>
    <cellStyle name="Normal 13" xfId="17911" xr:uid="{3DDCC220-D7BF-4697-B719-B94A060616D9}"/>
    <cellStyle name="Normal 14" xfId="17908" xr:uid="{3C8FA2E4-68F6-436D-B3BE-37C337FE0B4A}"/>
    <cellStyle name="Normal 2" xfId="111" xr:uid="{8DBCDE2D-4024-4659-BDE6-C3806A1571C9}"/>
    <cellStyle name="Normal 2 2" xfId="170" xr:uid="{31DCB056-250B-4386-8893-BD015A0677D4}"/>
    <cellStyle name="Normal 2 2 2" xfId="17913" xr:uid="{26D5E136-519A-42EE-BE71-C0C1A4737DAC}"/>
    <cellStyle name="Normal 2 2 3" xfId="17914" xr:uid="{1C6D77B3-1B4F-49A7-9089-84466DE20A3C}"/>
    <cellStyle name="Normal 2 2 4" xfId="17912" xr:uid="{3D63517D-C606-4E42-820D-C643CFFFD572}"/>
    <cellStyle name="Normal 2 2 5" xfId="17896" xr:uid="{31B3B08D-D700-4150-9D88-C12C0EA88D3D}"/>
    <cellStyle name="Normal 2 3" xfId="391" xr:uid="{C5CB68C8-7557-481E-A479-83DFE637A3A2}"/>
    <cellStyle name="Normal 2 3 2" xfId="17897" xr:uid="{5C855FC2-621B-46A1-8DAB-02DF09E00038}"/>
    <cellStyle name="Normal 2 4" xfId="706" xr:uid="{6FF20C50-2227-42E6-BE8D-DC300C727D82}"/>
    <cellStyle name="Normal 2 5" xfId="14581" xr:uid="{507EA745-96FE-4652-BBA2-CB81073DEBE9}"/>
    <cellStyle name="Normal 2 5 2" xfId="17877" xr:uid="{D8E53C02-CCE9-4208-8FCE-C8A01B85D544}"/>
    <cellStyle name="Normal 3" xfId="119" xr:uid="{0850F3A1-DD78-4017-A495-AF22654E1255}"/>
    <cellStyle name="Normal 3 2" xfId="17916" xr:uid="{89DF25C0-9D40-4986-B6BB-42B92EC11334}"/>
    <cellStyle name="Normal 3 3" xfId="17917" xr:uid="{168FF727-4397-45A7-B6EF-F7482B85092A}"/>
    <cellStyle name="Normal 3 4" xfId="17915" xr:uid="{ED14E0A1-25D7-4E71-B369-09403ED2F5CC}"/>
    <cellStyle name="Normal 3 5" xfId="17898" xr:uid="{2543242D-5940-4D06-92A4-A42F9268E04E}"/>
    <cellStyle name="Normal 4" xfId="120" xr:uid="{2B30A838-6CF9-4902-8EF9-02D60697797C}"/>
    <cellStyle name="Normal 4 2" xfId="17919" xr:uid="{7F11CD40-94EA-44AA-9C27-5E1FEAD7574D}"/>
    <cellStyle name="Normal 4 3" xfId="17920" xr:uid="{7B401E51-F992-46F5-8235-673ECB260404}"/>
    <cellStyle name="Normal 4 4" xfId="17918" xr:uid="{5E81D0DC-6EB3-4142-B34A-366FF4953731}"/>
    <cellStyle name="Normal 4 5" xfId="17899" xr:uid="{53DDE0E8-9E05-410B-B6A4-384471478AE8}"/>
    <cellStyle name="Normal 5" xfId="17900" xr:uid="{7C126B27-BBCC-4809-B134-0E9B4A59B6ED}"/>
    <cellStyle name="Normal 5 2" xfId="17901" xr:uid="{453F9B9B-5978-43C9-AC98-19E918B6C2AA}"/>
    <cellStyle name="Normal 6" xfId="116" xr:uid="{F4EBC09D-6211-42F4-8965-7322B1BC81AE}"/>
    <cellStyle name="Normal 6 2" xfId="117" xr:uid="{A40A5DD8-D5C0-41CF-9651-3CE1F00B8522}"/>
    <cellStyle name="Normal 6 2 2" xfId="17875" xr:uid="{A53FD42C-33F8-4672-B939-034678E98128}"/>
    <cellStyle name="Normal 6 3" xfId="17874" xr:uid="{790BFFEC-ED60-4B8A-AF71-EF1CC18954EA}"/>
    <cellStyle name="Normal 7" xfId="17902" xr:uid="{C6F40BBC-EE7D-40C5-A7D1-D20821D5C681}"/>
    <cellStyle name="Normal 7 2" xfId="17903" xr:uid="{E658C2A3-B364-41CC-8FF5-305B4C3AE9CE}"/>
    <cellStyle name="Normal 8" xfId="112" xr:uid="{8892BDED-7B89-4552-B296-032E664836DD}"/>
    <cellStyle name="Normal 9" xfId="17904" xr:uid="{6B51102A-8EE0-47DF-8C94-A82853D84044}"/>
    <cellStyle name="Normal 9 2" xfId="17905" xr:uid="{F663F9D0-239C-4C28-9AA8-C0B164B6C540}"/>
  </cellStyles>
  <dxfs count="124">
    <dxf>
      <font>
        <color auto="1"/>
      </font>
      <fill>
        <patternFill>
          <bgColor rgb="FFFC9EF5"/>
        </patternFill>
      </fill>
    </dxf>
    <dxf>
      <fill>
        <patternFill>
          <bgColor theme="9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auto="1"/>
      </font>
      <fill>
        <patternFill>
          <bgColor rgb="FFFC9EF5"/>
        </patternFill>
      </fill>
    </dxf>
    <dxf>
      <fill>
        <patternFill>
          <bgColor theme="9" tint="0.39994506668294322"/>
        </patternFill>
      </fill>
    </dxf>
    <dxf>
      <font>
        <color auto="1"/>
      </font>
      <fill>
        <patternFill>
          <bgColor rgb="FFFC9EF5"/>
        </patternFill>
      </fill>
    </dxf>
    <dxf>
      <fill>
        <patternFill>
          <bgColor theme="9" tint="0.39994506668294322"/>
        </patternFill>
      </fill>
    </dxf>
    <dxf>
      <font>
        <color auto="1"/>
      </font>
      <fill>
        <patternFill>
          <bgColor rgb="FFFC9EF5"/>
        </patternFill>
      </fill>
    </dxf>
    <dxf>
      <fill>
        <patternFill>
          <bgColor theme="9" tint="0.39994506668294322"/>
        </patternFill>
      </fill>
    </dxf>
    <dxf>
      <font>
        <color auto="1"/>
      </font>
      <fill>
        <patternFill>
          <bgColor rgb="FFFC9EF5"/>
        </patternFill>
      </fill>
    </dxf>
    <dxf>
      <fill>
        <patternFill>
          <bgColor theme="9" tint="0.39994506668294322"/>
        </patternFill>
      </fill>
    </dxf>
    <dxf>
      <font>
        <color auto="1"/>
      </font>
      <fill>
        <patternFill>
          <bgColor rgb="FFFC9EF5"/>
        </patternFill>
      </fill>
    </dxf>
    <dxf>
      <fill>
        <patternFill>
          <bgColor theme="9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auto="1"/>
      </font>
      <fill>
        <patternFill>
          <bgColor rgb="FFFC9EF5"/>
        </patternFill>
      </fill>
    </dxf>
    <dxf>
      <fill>
        <patternFill>
          <bgColor theme="9" tint="0.39994506668294322"/>
        </patternFill>
      </fill>
    </dxf>
    <dxf>
      <font>
        <color auto="1"/>
      </font>
      <fill>
        <patternFill>
          <bgColor rgb="FFFC9EF5"/>
        </patternFill>
      </fill>
    </dxf>
    <dxf>
      <fill>
        <patternFill>
          <bgColor theme="9" tint="0.39994506668294322"/>
        </patternFill>
      </fill>
    </dxf>
    <dxf>
      <font>
        <color auto="1"/>
      </font>
      <fill>
        <patternFill>
          <bgColor rgb="FFFC9EF5"/>
        </patternFill>
      </fill>
    </dxf>
    <dxf>
      <fill>
        <patternFill>
          <bgColor theme="9" tint="0.39994506668294322"/>
        </patternFill>
      </fill>
    </dxf>
    <dxf>
      <font>
        <color auto="1"/>
      </font>
      <fill>
        <patternFill>
          <bgColor rgb="FFFC9EF5"/>
        </patternFill>
      </fill>
    </dxf>
    <dxf>
      <fill>
        <patternFill>
          <bgColor theme="9" tint="0.39994506668294322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C9EF5"/>
        </patternFill>
      </fill>
    </dxf>
    <dxf>
      <fill>
        <patternFill>
          <bgColor theme="9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FC9EF5"/>
        </patternFill>
      </fill>
    </dxf>
    <dxf>
      <fill>
        <patternFill>
          <bgColor theme="9" tint="0.39994506668294322"/>
        </patternFill>
      </fill>
    </dxf>
    <dxf>
      <font>
        <color auto="1"/>
      </font>
      <fill>
        <patternFill>
          <bgColor rgb="FFFC9EF5"/>
        </patternFill>
      </fill>
    </dxf>
    <dxf>
      <fill>
        <patternFill>
          <bgColor theme="9" tint="0.39994506668294322"/>
        </patternFill>
      </fill>
    </dxf>
    <dxf>
      <font>
        <color auto="1"/>
      </font>
      <fill>
        <patternFill>
          <bgColor rgb="FFFC9EF5"/>
        </patternFill>
      </fill>
    </dxf>
    <dxf>
      <fill>
        <patternFill>
          <bgColor theme="9" tint="0.39994506668294322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C9EF5"/>
        </patternFill>
      </fill>
    </dxf>
    <dxf>
      <fill>
        <patternFill>
          <bgColor theme="9" tint="0.39994506668294322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auto="1"/>
      </font>
      <fill>
        <patternFill>
          <bgColor rgb="FFFC9EF5"/>
        </patternFill>
      </fill>
    </dxf>
    <dxf>
      <fill>
        <patternFill>
          <bgColor theme="9" tint="0.39994506668294322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FC9EF5"/>
        </patternFill>
      </fill>
    </dxf>
    <dxf>
      <fill>
        <patternFill>
          <bgColor theme="9" tint="0.39994506668294322"/>
        </patternFill>
      </fill>
    </dxf>
    <dxf>
      <font>
        <color auto="1"/>
      </font>
      <fill>
        <patternFill>
          <bgColor rgb="FFFC9EF5"/>
        </patternFill>
      </fill>
    </dxf>
    <dxf>
      <fill>
        <patternFill>
          <bgColor theme="9" tint="0.39994506668294322"/>
        </patternFill>
      </fill>
    </dxf>
    <dxf>
      <font>
        <color auto="1"/>
      </font>
      <fill>
        <patternFill>
          <bgColor rgb="FFFC9EF5"/>
        </patternFill>
      </fill>
    </dxf>
    <dxf>
      <fill>
        <patternFill>
          <bgColor theme="9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7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auto="1"/>
      </font>
      <fill>
        <patternFill>
          <bgColor rgb="FFFC9EF5"/>
        </patternFill>
      </fill>
    </dxf>
    <dxf>
      <fill>
        <patternFill>
          <bgColor theme="9" tint="0.39994506668294322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C9EF5"/>
        </patternFill>
      </fill>
    </dxf>
    <dxf>
      <fill>
        <patternFill>
          <bgColor theme="9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Teresita Granados" id="{24BCC904-AC79-4170-BBC2-42D96C805BBF}" userId="S::tgranados@heredia.go.cr::16a9d745-4977-4fef-9bd8-acf657d54d6c" providerId="AD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28" dT="2024-02-09T17:45:35.52" personId="{24BCC904-AC79-4170-BBC2-42D96C805BBF}" id="{0715BADD-0414-4E1B-911C-9F014B97F399}">
    <text xml:space="preserve">La boleta era de 0.280 toneladas y cobraron 1,39 toneladas. Se rebaja la diferencia de 1.11  ton. en la factura #2670 de la siguiente semana </text>
  </threadedComment>
  <threadedComment ref="F28" dT="2024-02-09T17:45:47.52" personId="{24BCC904-AC79-4170-BBC2-42D96C805BBF}" id="{F185A468-003C-4F1B-9F4B-59D4F1772553}">
    <text xml:space="preserve">La boleta era de 0.280 toneladas y cobraron 1,39 toneladas. Se rebaja la diferencia de 1.11  ton. en la factura #2670 de la siguiente semana </text>
  </threadedComment>
</ThreadedComments>
</file>

<file path=xl/worksheets/_rels/sheet3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D3506-5136-4AFF-8821-3A34EBC60856}">
  <dimension ref="A1:I5226"/>
  <sheetViews>
    <sheetView topLeftCell="A5191" workbookViewId="0">
      <selection activeCell="M2541" sqref="M2541"/>
    </sheetView>
  </sheetViews>
  <sheetFormatPr baseColWidth="10" defaultRowHeight="15" x14ac:dyDescent="0.25"/>
  <cols>
    <col min="1" max="1" width="40.28515625" bestFit="1" customWidth="1"/>
    <col min="8" max="8" width="13.7109375" customWidth="1"/>
    <col min="9" max="9" width="13.85546875" customWidth="1"/>
  </cols>
  <sheetData>
    <row r="1" spans="1:9" ht="63.75" thickBot="1" x14ac:dyDescent="0.3">
      <c r="A1" s="119" t="s">
        <v>0</v>
      </c>
      <c r="B1" s="119" t="s">
        <v>1</v>
      </c>
      <c r="C1" s="119" t="s">
        <v>2</v>
      </c>
      <c r="D1" s="119" t="s">
        <v>3</v>
      </c>
      <c r="E1" s="119" t="s">
        <v>4</v>
      </c>
      <c r="F1" s="119" t="s">
        <v>5</v>
      </c>
      <c r="G1" s="119" t="s">
        <v>6</v>
      </c>
      <c r="H1" s="119" t="s">
        <v>7</v>
      </c>
      <c r="I1" s="120" t="s">
        <v>8</v>
      </c>
    </row>
    <row r="2" spans="1:9" x14ac:dyDescent="0.25">
      <c r="A2" t="s">
        <v>9</v>
      </c>
      <c r="B2" s="1">
        <v>529238</v>
      </c>
      <c r="C2" s="2">
        <v>45293</v>
      </c>
      <c r="D2" s="3">
        <f t="shared" ref="D2:D64" si="0">+C2</f>
        <v>45293</v>
      </c>
      <c r="E2" s="1" t="s">
        <v>10</v>
      </c>
      <c r="F2" s="4">
        <v>0.1763888888888889</v>
      </c>
      <c r="G2" s="5">
        <v>5.69</v>
      </c>
      <c r="H2" s="6">
        <v>22100</v>
      </c>
      <c r="I2" s="6">
        <v>12000</v>
      </c>
    </row>
    <row r="3" spans="1:9" x14ac:dyDescent="0.25">
      <c r="A3" t="s">
        <v>11</v>
      </c>
      <c r="B3" s="1">
        <v>529259</v>
      </c>
      <c r="C3" s="2">
        <v>45293</v>
      </c>
      <c r="D3" s="3">
        <f t="shared" si="0"/>
        <v>45293</v>
      </c>
      <c r="E3" s="1" t="s">
        <v>12</v>
      </c>
      <c r="F3" s="4">
        <v>0.32916666666666666</v>
      </c>
      <c r="G3" s="5">
        <v>10.6</v>
      </c>
      <c r="H3" s="6">
        <v>22100</v>
      </c>
      <c r="I3" s="6">
        <v>12000</v>
      </c>
    </row>
    <row r="4" spans="1:9" x14ac:dyDescent="0.25">
      <c r="A4" t="s">
        <v>13</v>
      </c>
      <c r="B4" s="1">
        <v>529280</v>
      </c>
      <c r="C4" s="2">
        <v>45293</v>
      </c>
      <c r="D4" s="3">
        <f t="shared" si="0"/>
        <v>45293</v>
      </c>
      <c r="E4" s="1" t="s">
        <v>14</v>
      </c>
      <c r="F4" s="4">
        <v>0.3576388888888889</v>
      </c>
      <c r="G4" s="5">
        <v>11.37</v>
      </c>
      <c r="H4" s="6">
        <v>22100</v>
      </c>
      <c r="I4" s="6">
        <v>12000</v>
      </c>
    </row>
    <row r="5" spans="1:9" x14ac:dyDescent="0.25">
      <c r="A5" t="s">
        <v>15</v>
      </c>
      <c r="B5" s="1">
        <v>529281</v>
      </c>
      <c r="C5" s="2">
        <v>45293</v>
      </c>
      <c r="D5" s="3">
        <f t="shared" si="0"/>
        <v>45293</v>
      </c>
      <c r="E5" s="1" t="s">
        <v>16</v>
      </c>
      <c r="F5" s="4">
        <v>0.36249999999999999</v>
      </c>
      <c r="G5" s="5">
        <v>11.79</v>
      </c>
      <c r="H5" s="6">
        <v>22100</v>
      </c>
      <c r="I5" s="6">
        <v>12000</v>
      </c>
    </row>
    <row r="6" spans="1:9" x14ac:dyDescent="0.25">
      <c r="A6" t="s">
        <v>17</v>
      </c>
      <c r="B6" s="1">
        <v>529300</v>
      </c>
      <c r="C6" s="2">
        <v>45293</v>
      </c>
      <c r="D6" s="3">
        <f t="shared" si="0"/>
        <v>45293</v>
      </c>
      <c r="E6" s="1" t="s">
        <v>18</v>
      </c>
      <c r="F6" s="4">
        <v>0.39999999999999997</v>
      </c>
      <c r="G6" s="5">
        <v>14.03</v>
      </c>
      <c r="H6" s="6">
        <v>22100</v>
      </c>
      <c r="I6" s="6">
        <v>12000</v>
      </c>
    </row>
    <row r="7" spans="1:9" x14ac:dyDescent="0.25">
      <c r="A7" t="s">
        <v>11</v>
      </c>
      <c r="B7" s="1">
        <v>529366</v>
      </c>
      <c r="C7" s="2">
        <v>45293</v>
      </c>
      <c r="D7" s="3">
        <f t="shared" si="0"/>
        <v>45293</v>
      </c>
      <c r="E7" s="1" t="s">
        <v>12</v>
      </c>
      <c r="F7" s="4">
        <v>0.50416666666666665</v>
      </c>
      <c r="G7" s="5">
        <v>11.24</v>
      </c>
      <c r="H7" s="6">
        <v>22100</v>
      </c>
      <c r="I7" s="6">
        <v>12000</v>
      </c>
    </row>
    <row r="8" spans="1:9" x14ac:dyDescent="0.25">
      <c r="A8" t="s">
        <v>13</v>
      </c>
      <c r="B8" s="1">
        <v>529372</v>
      </c>
      <c r="C8" s="2">
        <v>45293</v>
      </c>
      <c r="D8" s="3">
        <f t="shared" si="0"/>
        <v>45293</v>
      </c>
      <c r="E8" s="1" t="s">
        <v>14</v>
      </c>
      <c r="F8" s="4">
        <v>0.51666666666666672</v>
      </c>
      <c r="G8" s="5">
        <v>12.91</v>
      </c>
      <c r="H8" s="6">
        <v>22100</v>
      </c>
      <c r="I8" s="6">
        <v>12000</v>
      </c>
    </row>
    <row r="9" spans="1:9" x14ac:dyDescent="0.25">
      <c r="A9" t="s">
        <v>15</v>
      </c>
      <c r="B9" s="1">
        <v>529405</v>
      </c>
      <c r="C9" s="2">
        <v>45293</v>
      </c>
      <c r="D9" s="3">
        <f t="shared" si="0"/>
        <v>45293</v>
      </c>
      <c r="E9" s="1" t="s">
        <v>16</v>
      </c>
      <c r="F9" s="4">
        <v>0.57916666666666672</v>
      </c>
      <c r="G9" s="5">
        <v>12.04</v>
      </c>
      <c r="H9" s="6">
        <v>22100</v>
      </c>
      <c r="I9" s="6">
        <v>12000</v>
      </c>
    </row>
    <row r="10" spans="1:9" x14ac:dyDescent="0.25">
      <c r="A10" t="s">
        <v>17</v>
      </c>
      <c r="B10" s="1">
        <v>529428</v>
      </c>
      <c r="C10" s="2">
        <v>45293</v>
      </c>
      <c r="D10" s="3">
        <f t="shared" si="0"/>
        <v>45293</v>
      </c>
      <c r="E10" s="1" t="s">
        <v>18</v>
      </c>
      <c r="F10" s="4">
        <v>0.63611111111111118</v>
      </c>
      <c r="G10" s="5">
        <v>14.95</v>
      </c>
      <c r="H10" s="6">
        <v>22100</v>
      </c>
      <c r="I10" s="6">
        <v>12000</v>
      </c>
    </row>
    <row r="11" spans="1:9" x14ac:dyDescent="0.25">
      <c r="A11" t="s">
        <v>11</v>
      </c>
      <c r="B11" s="1">
        <v>529450</v>
      </c>
      <c r="C11" s="2">
        <v>45293</v>
      </c>
      <c r="D11" s="3">
        <f t="shared" si="0"/>
        <v>45293</v>
      </c>
      <c r="E11" s="1" t="s">
        <v>12</v>
      </c>
      <c r="F11" s="4">
        <v>0.70277777777777783</v>
      </c>
      <c r="G11" s="11">
        <v>7.39</v>
      </c>
      <c r="H11" s="6">
        <v>22100</v>
      </c>
      <c r="I11" s="6">
        <v>12000</v>
      </c>
    </row>
    <row r="12" spans="1:9" x14ac:dyDescent="0.25">
      <c r="A12" t="s">
        <v>13</v>
      </c>
      <c r="B12" s="1">
        <v>529456</v>
      </c>
      <c r="C12" s="2">
        <v>45293</v>
      </c>
      <c r="D12" s="3">
        <f t="shared" si="0"/>
        <v>45293</v>
      </c>
      <c r="E12" s="1" t="s">
        <v>14</v>
      </c>
      <c r="F12" s="4">
        <v>0.72083333333333333</v>
      </c>
      <c r="G12" s="11">
        <v>8</v>
      </c>
      <c r="H12" s="6">
        <v>22100</v>
      </c>
      <c r="I12" s="6">
        <v>12000</v>
      </c>
    </row>
    <row r="13" spans="1:9" x14ac:dyDescent="0.25">
      <c r="A13" t="s">
        <v>15</v>
      </c>
      <c r="B13" s="1">
        <v>529464</v>
      </c>
      <c r="C13" s="2">
        <v>45293</v>
      </c>
      <c r="D13" s="3">
        <f t="shared" si="0"/>
        <v>45293</v>
      </c>
      <c r="E13" s="1" t="s">
        <v>16</v>
      </c>
      <c r="F13" s="4">
        <v>0.76388888888888884</v>
      </c>
      <c r="G13" s="11">
        <v>8.92</v>
      </c>
      <c r="H13" s="6">
        <v>22100</v>
      </c>
      <c r="I13" s="6">
        <v>12000</v>
      </c>
    </row>
    <row r="14" spans="1:9" x14ac:dyDescent="0.25">
      <c r="A14" t="s">
        <v>17</v>
      </c>
      <c r="B14" s="1">
        <v>529465</v>
      </c>
      <c r="C14" s="2">
        <v>45293</v>
      </c>
      <c r="D14" s="3">
        <f t="shared" si="0"/>
        <v>45293</v>
      </c>
      <c r="E14" s="1" t="s">
        <v>21</v>
      </c>
      <c r="F14" s="4">
        <v>0.77013888888888893</v>
      </c>
      <c r="G14" s="12">
        <v>6.74</v>
      </c>
      <c r="H14" s="6">
        <v>22100</v>
      </c>
      <c r="I14" s="6">
        <v>12000</v>
      </c>
    </row>
    <row r="15" spans="1:9" x14ac:dyDescent="0.25">
      <c r="A15" t="s">
        <v>17</v>
      </c>
      <c r="B15" s="1">
        <v>529467</v>
      </c>
      <c r="C15" s="2">
        <v>45293</v>
      </c>
      <c r="D15" s="3">
        <f t="shared" si="0"/>
        <v>45293</v>
      </c>
      <c r="E15" s="1" t="s">
        <v>18</v>
      </c>
      <c r="F15" s="4">
        <v>0.77361111111111114</v>
      </c>
      <c r="G15" s="13">
        <v>5.2</v>
      </c>
      <c r="H15" s="6">
        <v>22100</v>
      </c>
      <c r="I15" s="6">
        <v>12000</v>
      </c>
    </row>
    <row r="16" spans="1:9" x14ac:dyDescent="0.25">
      <c r="A16" t="s">
        <v>17</v>
      </c>
      <c r="B16" s="1">
        <v>529470</v>
      </c>
      <c r="C16" s="2">
        <v>45293</v>
      </c>
      <c r="D16" s="3">
        <f t="shared" si="0"/>
        <v>45293</v>
      </c>
      <c r="E16" s="1" t="s">
        <v>22</v>
      </c>
      <c r="F16" s="4">
        <v>0.77708333333333324</v>
      </c>
      <c r="G16" s="13">
        <v>10.82</v>
      </c>
      <c r="H16" s="6">
        <v>22100</v>
      </c>
      <c r="I16" s="6">
        <v>12000</v>
      </c>
    </row>
    <row r="17" spans="1:9" x14ac:dyDescent="0.25">
      <c r="A17" t="s">
        <v>23</v>
      </c>
      <c r="B17" s="1">
        <v>529478</v>
      </c>
      <c r="C17" s="2">
        <v>45293</v>
      </c>
      <c r="D17" s="3">
        <f t="shared" si="0"/>
        <v>45293</v>
      </c>
      <c r="E17" s="1" t="s">
        <v>20</v>
      </c>
      <c r="F17" s="4">
        <v>0.80555555555555547</v>
      </c>
      <c r="G17" s="13">
        <v>3.42</v>
      </c>
      <c r="H17" s="6">
        <v>22100</v>
      </c>
      <c r="I17" s="6">
        <v>12000</v>
      </c>
    </row>
    <row r="18" spans="1:9" x14ac:dyDescent="0.25">
      <c r="A18" t="s">
        <v>24</v>
      </c>
      <c r="B18" s="1">
        <v>529524</v>
      </c>
      <c r="C18" s="2">
        <v>45294</v>
      </c>
      <c r="D18" s="3">
        <f t="shared" si="0"/>
        <v>45294</v>
      </c>
      <c r="E18" s="1" t="s">
        <v>18</v>
      </c>
      <c r="F18" s="4">
        <v>0.28819444444444448</v>
      </c>
      <c r="G18" s="13">
        <v>13.51</v>
      </c>
      <c r="H18" s="6">
        <v>22100</v>
      </c>
      <c r="I18" s="6">
        <v>12000</v>
      </c>
    </row>
    <row r="19" spans="1:9" x14ac:dyDescent="0.25">
      <c r="A19" t="s">
        <v>25</v>
      </c>
      <c r="B19" s="1">
        <v>529536</v>
      </c>
      <c r="C19" s="2">
        <v>45294</v>
      </c>
      <c r="D19" s="3">
        <f t="shared" si="0"/>
        <v>45294</v>
      </c>
      <c r="E19" s="1" t="s">
        <v>14</v>
      </c>
      <c r="F19" s="4">
        <v>0.31944444444444448</v>
      </c>
      <c r="G19" s="13">
        <v>11.63</v>
      </c>
      <c r="H19" s="6">
        <v>22100</v>
      </c>
      <c r="I19" s="6">
        <v>12000</v>
      </c>
    </row>
    <row r="20" spans="1:9" x14ac:dyDescent="0.25">
      <c r="A20" t="s">
        <v>26</v>
      </c>
      <c r="B20" s="1">
        <v>529541</v>
      </c>
      <c r="C20" s="2">
        <v>45294</v>
      </c>
      <c r="D20" s="3">
        <f t="shared" si="0"/>
        <v>45294</v>
      </c>
      <c r="E20" s="1" t="s">
        <v>12</v>
      </c>
      <c r="F20" s="4">
        <v>0.33263888888888887</v>
      </c>
      <c r="G20" s="13">
        <v>9.6199999999999992</v>
      </c>
      <c r="H20" s="6">
        <v>22100</v>
      </c>
      <c r="I20" s="6">
        <v>12000</v>
      </c>
    </row>
    <row r="21" spans="1:9" x14ac:dyDescent="0.25">
      <c r="A21" t="s">
        <v>27</v>
      </c>
      <c r="B21" s="1">
        <v>529545</v>
      </c>
      <c r="C21" s="2">
        <v>45294</v>
      </c>
      <c r="D21" s="3">
        <f t="shared" si="0"/>
        <v>45294</v>
      </c>
      <c r="E21" s="1" t="s">
        <v>16</v>
      </c>
      <c r="F21" s="4">
        <v>0.3354166666666667</v>
      </c>
      <c r="G21" s="13">
        <v>11.49</v>
      </c>
      <c r="H21" s="6">
        <v>22100</v>
      </c>
      <c r="I21" s="6">
        <v>12000</v>
      </c>
    </row>
    <row r="22" spans="1:9" x14ac:dyDescent="0.25">
      <c r="A22" t="s">
        <v>24</v>
      </c>
      <c r="B22" s="1">
        <v>529581</v>
      </c>
      <c r="C22" s="2">
        <v>45294</v>
      </c>
      <c r="D22" s="3">
        <f t="shared" si="0"/>
        <v>45294</v>
      </c>
      <c r="E22" s="1" t="s">
        <v>28</v>
      </c>
      <c r="F22" s="4">
        <v>0.42569444444444443</v>
      </c>
      <c r="G22" s="13">
        <v>10.71</v>
      </c>
      <c r="H22" s="6">
        <v>22100</v>
      </c>
      <c r="I22" s="6">
        <v>12000</v>
      </c>
    </row>
    <row r="23" spans="1:9" x14ac:dyDescent="0.25">
      <c r="A23" t="s">
        <v>25</v>
      </c>
      <c r="B23" s="1">
        <v>529617</v>
      </c>
      <c r="C23" s="2">
        <v>45294</v>
      </c>
      <c r="D23" s="3">
        <f t="shared" si="0"/>
        <v>45294</v>
      </c>
      <c r="E23" s="1" t="s">
        <v>14</v>
      </c>
      <c r="F23" s="4">
        <v>0.4826388888888889</v>
      </c>
      <c r="G23" s="5">
        <v>11.37</v>
      </c>
      <c r="H23" s="6">
        <v>22100</v>
      </c>
      <c r="I23" s="6">
        <v>12000</v>
      </c>
    </row>
    <row r="24" spans="1:9" x14ac:dyDescent="0.25">
      <c r="A24" t="s">
        <v>24</v>
      </c>
      <c r="B24" s="1">
        <v>529619</v>
      </c>
      <c r="C24" s="2">
        <v>45294</v>
      </c>
      <c r="D24" s="3">
        <f t="shared" si="0"/>
        <v>45294</v>
      </c>
      <c r="E24" s="1" t="s">
        <v>20</v>
      </c>
      <c r="F24" s="4">
        <v>0.4861111111111111</v>
      </c>
      <c r="G24" s="5">
        <v>9.1</v>
      </c>
      <c r="H24" s="6">
        <v>22100</v>
      </c>
      <c r="I24" s="6">
        <v>12000</v>
      </c>
    </row>
    <row r="25" spans="1:9" x14ac:dyDescent="0.25">
      <c r="A25" t="s">
        <v>24</v>
      </c>
      <c r="B25" s="1">
        <v>529642</v>
      </c>
      <c r="C25" s="2">
        <v>45294</v>
      </c>
      <c r="D25" s="3">
        <f t="shared" si="0"/>
        <v>45294</v>
      </c>
      <c r="E25" s="1" t="s">
        <v>29</v>
      </c>
      <c r="F25" s="4">
        <v>0.53680555555555554</v>
      </c>
      <c r="G25" s="5">
        <v>1.07</v>
      </c>
      <c r="H25" s="6">
        <v>22100</v>
      </c>
      <c r="I25" s="6">
        <v>12000</v>
      </c>
    </row>
    <row r="26" spans="1:9" x14ac:dyDescent="0.25">
      <c r="A26" t="s">
        <v>26</v>
      </c>
      <c r="B26" s="1">
        <v>529658</v>
      </c>
      <c r="C26" s="2">
        <v>45294</v>
      </c>
      <c r="D26" s="3">
        <f t="shared" si="0"/>
        <v>45294</v>
      </c>
      <c r="E26" s="1" t="s">
        <v>30</v>
      </c>
      <c r="F26" s="4">
        <v>0.56597222222222221</v>
      </c>
      <c r="G26" s="5">
        <v>7.99</v>
      </c>
      <c r="H26" s="6">
        <v>22100</v>
      </c>
      <c r="I26" s="6">
        <v>12000</v>
      </c>
    </row>
    <row r="27" spans="1:9" x14ac:dyDescent="0.25">
      <c r="A27" t="s">
        <v>27</v>
      </c>
      <c r="B27" s="1">
        <v>529662</v>
      </c>
      <c r="C27" s="2">
        <v>45294</v>
      </c>
      <c r="D27" s="3">
        <f t="shared" si="0"/>
        <v>45294</v>
      </c>
      <c r="E27" s="1" t="s">
        <v>16</v>
      </c>
      <c r="F27" s="4">
        <v>0.57500000000000007</v>
      </c>
      <c r="G27" s="11">
        <v>11.39</v>
      </c>
      <c r="H27" s="6">
        <v>22100</v>
      </c>
      <c r="I27" s="6">
        <v>12000</v>
      </c>
    </row>
    <row r="28" spans="1:9" x14ac:dyDescent="0.25">
      <c r="A28" t="s">
        <v>24</v>
      </c>
      <c r="B28" s="1">
        <v>529668</v>
      </c>
      <c r="C28" s="2">
        <v>45294</v>
      </c>
      <c r="D28" s="3">
        <f t="shared" si="0"/>
        <v>45294</v>
      </c>
      <c r="E28" s="1" t="s">
        <v>28</v>
      </c>
      <c r="F28" s="4">
        <v>0.59930555555555554</v>
      </c>
      <c r="G28" s="11">
        <v>7.8</v>
      </c>
      <c r="H28" s="6">
        <v>22100</v>
      </c>
      <c r="I28" s="6">
        <v>12000</v>
      </c>
    </row>
    <row r="29" spans="1:9" x14ac:dyDescent="0.25">
      <c r="A29" t="s">
        <v>26</v>
      </c>
      <c r="B29" s="1">
        <v>529701</v>
      </c>
      <c r="C29" s="2">
        <v>45294</v>
      </c>
      <c r="D29" s="3">
        <f t="shared" si="0"/>
        <v>45294</v>
      </c>
      <c r="E29" s="1" t="s">
        <v>20</v>
      </c>
      <c r="F29" s="4">
        <v>0.69652777777777775</v>
      </c>
      <c r="G29" s="11">
        <v>8.1999999999999993</v>
      </c>
      <c r="H29" s="6">
        <v>22100</v>
      </c>
      <c r="I29" s="6">
        <v>12000</v>
      </c>
    </row>
    <row r="30" spans="1:9" x14ac:dyDescent="0.25">
      <c r="A30" t="s">
        <v>26</v>
      </c>
      <c r="B30" s="1">
        <v>529714</v>
      </c>
      <c r="C30" s="2">
        <v>45294</v>
      </c>
      <c r="D30" s="3">
        <f t="shared" si="0"/>
        <v>45294</v>
      </c>
      <c r="E30" s="1" t="s">
        <v>30</v>
      </c>
      <c r="F30" s="4">
        <v>0.73402777777777783</v>
      </c>
      <c r="G30" s="12">
        <v>6.78</v>
      </c>
      <c r="H30" s="6">
        <v>22100</v>
      </c>
      <c r="I30" s="6">
        <v>12000</v>
      </c>
    </row>
    <row r="31" spans="1:9" x14ac:dyDescent="0.25">
      <c r="A31" t="s">
        <v>27</v>
      </c>
      <c r="B31" s="1">
        <v>529718</v>
      </c>
      <c r="C31" s="2">
        <v>45294</v>
      </c>
      <c r="D31" s="3">
        <f t="shared" si="0"/>
        <v>45294</v>
      </c>
      <c r="E31" s="1" t="s">
        <v>16</v>
      </c>
      <c r="F31" s="4">
        <v>0.74930555555555556</v>
      </c>
      <c r="G31" s="13">
        <v>10.38</v>
      </c>
      <c r="H31" s="6">
        <v>22100</v>
      </c>
      <c r="I31" s="6">
        <v>12000</v>
      </c>
    </row>
    <row r="32" spans="1:9" x14ac:dyDescent="0.25">
      <c r="A32" t="s">
        <v>23</v>
      </c>
      <c r="B32" s="1">
        <v>529740</v>
      </c>
      <c r="C32" s="2">
        <v>45294</v>
      </c>
      <c r="D32" s="3">
        <f t="shared" si="0"/>
        <v>45294</v>
      </c>
      <c r="E32" s="1" t="s">
        <v>31</v>
      </c>
      <c r="F32" s="4">
        <v>0.87361111111111101</v>
      </c>
      <c r="G32" s="13">
        <v>10.24</v>
      </c>
      <c r="H32" s="6">
        <v>22100</v>
      </c>
      <c r="I32" s="6">
        <v>12000</v>
      </c>
    </row>
    <row r="33" spans="1:9" x14ac:dyDescent="0.25">
      <c r="A33" t="s">
        <v>23</v>
      </c>
      <c r="B33" s="1">
        <v>529741</v>
      </c>
      <c r="C33" s="2">
        <v>45294</v>
      </c>
      <c r="D33" s="3">
        <f t="shared" si="0"/>
        <v>45294</v>
      </c>
      <c r="E33" s="1" t="s">
        <v>32</v>
      </c>
      <c r="F33" s="4">
        <v>0.91388888888888886</v>
      </c>
      <c r="G33" s="13">
        <v>11.06</v>
      </c>
      <c r="H33" s="6">
        <v>22100</v>
      </c>
      <c r="I33" s="6">
        <v>12000</v>
      </c>
    </row>
    <row r="34" spans="1:9" x14ac:dyDescent="0.25">
      <c r="A34" t="s">
        <v>23</v>
      </c>
      <c r="B34" s="1">
        <v>529742</v>
      </c>
      <c r="C34" s="2">
        <v>45294</v>
      </c>
      <c r="D34" s="3">
        <f t="shared" si="0"/>
        <v>45294</v>
      </c>
      <c r="E34" s="1" t="s">
        <v>33</v>
      </c>
      <c r="F34" s="4">
        <v>0.9145833333333333</v>
      </c>
      <c r="G34" s="13">
        <v>10.61</v>
      </c>
      <c r="H34" s="6">
        <v>22100</v>
      </c>
      <c r="I34" s="6">
        <v>12000</v>
      </c>
    </row>
    <row r="35" spans="1:9" x14ac:dyDescent="0.25">
      <c r="A35" t="s">
        <v>23</v>
      </c>
      <c r="B35" s="1">
        <v>529743</v>
      </c>
      <c r="C35" s="2">
        <v>45294</v>
      </c>
      <c r="D35" s="3">
        <f t="shared" si="0"/>
        <v>45294</v>
      </c>
      <c r="E35" s="1" t="s">
        <v>34</v>
      </c>
      <c r="F35" s="4">
        <v>0.9159722222222223</v>
      </c>
      <c r="G35" s="13">
        <v>8.86</v>
      </c>
      <c r="H35" s="6">
        <v>22100</v>
      </c>
      <c r="I35" s="6">
        <v>12000</v>
      </c>
    </row>
    <row r="36" spans="1:9" x14ac:dyDescent="0.25">
      <c r="A36" t="s">
        <v>23</v>
      </c>
      <c r="B36" s="1">
        <v>529744</v>
      </c>
      <c r="C36" s="2">
        <v>45294</v>
      </c>
      <c r="D36" s="3">
        <f t="shared" si="0"/>
        <v>45294</v>
      </c>
      <c r="E36" s="1" t="s">
        <v>35</v>
      </c>
      <c r="F36" s="4">
        <v>0.9194444444444444</v>
      </c>
      <c r="G36" s="13">
        <v>10.35</v>
      </c>
      <c r="H36" s="6">
        <v>22100</v>
      </c>
      <c r="I36" s="6">
        <v>12000</v>
      </c>
    </row>
    <row r="37" spans="1:9" x14ac:dyDescent="0.25">
      <c r="A37" t="s">
        <v>36</v>
      </c>
      <c r="B37" s="1">
        <v>529779</v>
      </c>
      <c r="C37" s="2">
        <v>45295</v>
      </c>
      <c r="D37" s="3">
        <f t="shared" si="0"/>
        <v>45295</v>
      </c>
      <c r="E37" s="1" t="s">
        <v>30</v>
      </c>
      <c r="F37" s="4">
        <v>0.27083333333333331</v>
      </c>
      <c r="G37" s="14">
        <v>7.85</v>
      </c>
      <c r="H37" s="6">
        <v>22100</v>
      </c>
      <c r="I37" s="6">
        <v>12000</v>
      </c>
    </row>
    <row r="38" spans="1:9" x14ac:dyDescent="0.25">
      <c r="A38" t="s">
        <v>37</v>
      </c>
      <c r="B38" s="1">
        <v>529791</v>
      </c>
      <c r="C38" s="2">
        <v>45295</v>
      </c>
      <c r="D38" s="3">
        <f t="shared" si="0"/>
        <v>45295</v>
      </c>
      <c r="E38" s="1" t="s">
        <v>14</v>
      </c>
      <c r="F38" s="4">
        <v>0.31736111111111115</v>
      </c>
      <c r="G38" s="14">
        <v>12.58</v>
      </c>
      <c r="H38" s="6">
        <v>22100</v>
      </c>
      <c r="I38" s="6">
        <v>12000</v>
      </c>
    </row>
    <row r="39" spans="1:9" x14ac:dyDescent="0.25">
      <c r="A39" t="s">
        <v>38</v>
      </c>
      <c r="B39" s="1">
        <v>529816</v>
      </c>
      <c r="C39" s="2">
        <v>45295</v>
      </c>
      <c r="D39" s="3">
        <f t="shared" si="0"/>
        <v>45295</v>
      </c>
      <c r="E39" s="1" t="s">
        <v>16</v>
      </c>
      <c r="F39" s="4">
        <v>0.36388888888888887</v>
      </c>
      <c r="G39" s="14">
        <v>12.38</v>
      </c>
      <c r="H39" s="6">
        <v>22100</v>
      </c>
      <c r="I39" s="6">
        <v>12000</v>
      </c>
    </row>
    <row r="40" spans="1:9" x14ac:dyDescent="0.25">
      <c r="A40" t="s">
        <v>39</v>
      </c>
      <c r="B40" s="1">
        <v>529820</v>
      </c>
      <c r="C40" s="2">
        <v>45295</v>
      </c>
      <c r="D40" s="3">
        <f t="shared" si="0"/>
        <v>45295</v>
      </c>
      <c r="E40" s="1" t="s">
        <v>20</v>
      </c>
      <c r="F40" s="4">
        <v>0.37291666666666662</v>
      </c>
      <c r="G40" s="14">
        <v>7.22</v>
      </c>
      <c r="H40" s="6">
        <v>22100</v>
      </c>
      <c r="I40" s="6">
        <v>12000</v>
      </c>
    </row>
    <row r="41" spans="1:9" x14ac:dyDescent="0.25">
      <c r="A41" t="s">
        <v>36</v>
      </c>
      <c r="B41" s="1">
        <v>529834</v>
      </c>
      <c r="C41" s="2">
        <v>45295</v>
      </c>
      <c r="D41" s="3">
        <f t="shared" si="0"/>
        <v>45295</v>
      </c>
      <c r="E41" s="1" t="s">
        <v>30</v>
      </c>
      <c r="F41" s="4">
        <v>0.39444444444444443</v>
      </c>
      <c r="G41" s="14">
        <v>8.6</v>
      </c>
      <c r="H41" s="6">
        <v>22100</v>
      </c>
      <c r="I41" s="6">
        <v>12000</v>
      </c>
    </row>
    <row r="42" spans="1:9" x14ac:dyDescent="0.25">
      <c r="A42" t="s">
        <v>39</v>
      </c>
      <c r="B42" s="1">
        <v>529880</v>
      </c>
      <c r="C42" s="2">
        <v>45295</v>
      </c>
      <c r="D42" s="3">
        <f t="shared" si="0"/>
        <v>45295</v>
      </c>
      <c r="E42" s="1" t="s">
        <v>12</v>
      </c>
      <c r="F42" s="4">
        <v>0.47222222222222227</v>
      </c>
      <c r="G42" s="14">
        <v>11.46</v>
      </c>
      <c r="H42" s="6">
        <v>22100</v>
      </c>
      <c r="I42" s="6">
        <v>12000</v>
      </c>
    </row>
    <row r="43" spans="1:9" x14ac:dyDescent="0.25">
      <c r="A43" t="s">
        <v>37</v>
      </c>
      <c r="B43" s="1">
        <v>529886</v>
      </c>
      <c r="C43" s="2">
        <v>45295</v>
      </c>
      <c r="D43" s="3">
        <f t="shared" si="0"/>
        <v>45295</v>
      </c>
      <c r="E43" s="1" t="s">
        <v>14</v>
      </c>
      <c r="F43" s="4">
        <v>0.4826388888888889</v>
      </c>
      <c r="G43" s="14">
        <v>13.02</v>
      </c>
      <c r="H43" s="6">
        <v>22100</v>
      </c>
      <c r="I43" s="6">
        <v>12000</v>
      </c>
    </row>
    <row r="44" spans="1:9" x14ac:dyDescent="0.25">
      <c r="A44" t="s">
        <v>36</v>
      </c>
      <c r="B44" s="1">
        <v>529909</v>
      </c>
      <c r="C44" s="2">
        <v>45295</v>
      </c>
      <c r="D44" s="3">
        <f t="shared" si="0"/>
        <v>45295</v>
      </c>
      <c r="E44" s="1" t="s">
        <v>20</v>
      </c>
      <c r="F44" s="4">
        <v>0.52847222222222223</v>
      </c>
      <c r="G44" s="14">
        <v>7.13</v>
      </c>
      <c r="H44" s="6">
        <v>22100</v>
      </c>
      <c r="I44" s="6">
        <v>12000</v>
      </c>
    </row>
    <row r="45" spans="1:9" x14ac:dyDescent="0.25">
      <c r="A45" t="s">
        <v>38</v>
      </c>
      <c r="B45" s="1">
        <v>529916</v>
      </c>
      <c r="C45" s="2">
        <v>45295</v>
      </c>
      <c r="D45" s="3">
        <f t="shared" si="0"/>
        <v>45295</v>
      </c>
      <c r="E45" s="1" t="s">
        <v>16</v>
      </c>
      <c r="F45" s="4">
        <v>0.5444444444444444</v>
      </c>
      <c r="G45" s="14">
        <v>12.34</v>
      </c>
      <c r="H45" s="6">
        <v>22100</v>
      </c>
      <c r="I45" s="6">
        <v>12000</v>
      </c>
    </row>
    <row r="46" spans="1:9" x14ac:dyDescent="0.25">
      <c r="A46" t="s">
        <v>36</v>
      </c>
      <c r="B46" s="1">
        <v>529945</v>
      </c>
      <c r="C46" s="2">
        <v>45295</v>
      </c>
      <c r="D46" s="3">
        <f t="shared" si="0"/>
        <v>45295</v>
      </c>
      <c r="E46" s="1" t="s">
        <v>40</v>
      </c>
      <c r="F46" s="4">
        <v>0.60763888888888895</v>
      </c>
      <c r="G46" s="15">
        <v>1.32</v>
      </c>
      <c r="H46" s="6">
        <v>22100</v>
      </c>
      <c r="I46" s="6">
        <v>12000</v>
      </c>
    </row>
    <row r="47" spans="1:9" x14ac:dyDescent="0.25">
      <c r="A47" t="s">
        <v>36</v>
      </c>
      <c r="B47" s="1">
        <v>529960</v>
      </c>
      <c r="C47" s="2">
        <v>45295</v>
      </c>
      <c r="D47" s="3">
        <f t="shared" si="0"/>
        <v>45295</v>
      </c>
      <c r="E47" s="1" t="s">
        <v>30</v>
      </c>
      <c r="F47" s="4">
        <v>0.64583333333333337</v>
      </c>
      <c r="G47" s="15">
        <v>7.18</v>
      </c>
      <c r="H47" s="6">
        <v>22100</v>
      </c>
      <c r="I47" s="6">
        <v>12000</v>
      </c>
    </row>
    <row r="48" spans="1:9" x14ac:dyDescent="0.25">
      <c r="A48" t="s">
        <v>37</v>
      </c>
      <c r="B48" s="1">
        <v>529963</v>
      </c>
      <c r="C48" s="2">
        <v>45295</v>
      </c>
      <c r="D48" s="3">
        <f t="shared" si="0"/>
        <v>45295</v>
      </c>
      <c r="E48" s="1" t="s">
        <v>14</v>
      </c>
      <c r="F48" s="4">
        <v>0.64930555555555558</v>
      </c>
      <c r="G48" s="16">
        <v>7.56</v>
      </c>
      <c r="H48" s="6">
        <v>22100</v>
      </c>
      <c r="I48" s="6">
        <v>12000</v>
      </c>
    </row>
    <row r="49" spans="1:9" x14ac:dyDescent="0.25">
      <c r="A49" t="s">
        <v>38</v>
      </c>
      <c r="B49" s="1">
        <v>529985</v>
      </c>
      <c r="C49" s="2">
        <v>45295</v>
      </c>
      <c r="D49" s="3">
        <f t="shared" si="0"/>
        <v>45295</v>
      </c>
      <c r="E49" s="1" t="s">
        <v>16</v>
      </c>
      <c r="F49" s="4">
        <v>0.70486111111111116</v>
      </c>
      <c r="G49" s="15">
        <v>10.130000000000001</v>
      </c>
      <c r="H49" s="6">
        <v>22100</v>
      </c>
      <c r="I49" s="6">
        <v>12000</v>
      </c>
    </row>
    <row r="50" spans="1:9" x14ac:dyDescent="0.25">
      <c r="A50" t="s">
        <v>36</v>
      </c>
      <c r="B50" s="1">
        <v>529997</v>
      </c>
      <c r="C50" s="2">
        <v>45295</v>
      </c>
      <c r="D50" s="3">
        <f t="shared" si="0"/>
        <v>45295</v>
      </c>
      <c r="E50" s="1" t="s">
        <v>41</v>
      </c>
      <c r="F50" s="4">
        <v>0.74861111111111101</v>
      </c>
      <c r="G50" s="15">
        <v>12.82</v>
      </c>
      <c r="H50" s="6">
        <v>22100</v>
      </c>
      <c r="I50" s="6">
        <v>12000</v>
      </c>
    </row>
    <row r="51" spans="1:9" x14ac:dyDescent="0.25">
      <c r="A51" t="s">
        <v>39</v>
      </c>
      <c r="B51" s="1">
        <v>529998</v>
      </c>
      <c r="C51" s="2">
        <v>45295</v>
      </c>
      <c r="D51" s="3">
        <f t="shared" si="0"/>
        <v>45295</v>
      </c>
      <c r="E51" s="1" t="s">
        <v>12</v>
      </c>
      <c r="F51" s="4">
        <v>0.75416666666666676</v>
      </c>
      <c r="G51" s="15">
        <v>11.32</v>
      </c>
      <c r="H51" s="6">
        <v>22100</v>
      </c>
      <c r="I51" s="6">
        <v>12000</v>
      </c>
    </row>
    <row r="52" spans="1:9" x14ac:dyDescent="0.25">
      <c r="A52" t="s">
        <v>39</v>
      </c>
      <c r="B52" s="1">
        <v>530000</v>
      </c>
      <c r="C52" s="2">
        <v>45295</v>
      </c>
      <c r="D52" s="3">
        <f t="shared" si="0"/>
        <v>45295</v>
      </c>
      <c r="E52" s="1" t="s">
        <v>31</v>
      </c>
      <c r="F52" s="4">
        <v>0.75763888888888886</v>
      </c>
      <c r="G52" s="15">
        <v>9.65</v>
      </c>
      <c r="H52" s="6">
        <v>22100</v>
      </c>
      <c r="I52" s="6">
        <v>12000</v>
      </c>
    </row>
    <row r="53" spans="1:9" x14ac:dyDescent="0.25">
      <c r="A53" t="s">
        <v>38</v>
      </c>
      <c r="B53" s="1">
        <v>530020</v>
      </c>
      <c r="C53" s="2">
        <v>45295</v>
      </c>
      <c r="D53" s="3">
        <f t="shared" si="0"/>
        <v>45295</v>
      </c>
      <c r="E53" s="1" t="s">
        <v>16</v>
      </c>
      <c r="F53" s="4">
        <v>0.82152777777777775</v>
      </c>
      <c r="G53" s="15">
        <v>5.98</v>
      </c>
      <c r="H53" s="6">
        <v>22100</v>
      </c>
      <c r="I53" s="6">
        <v>12000</v>
      </c>
    </row>
    <row r="54" spans="1:9" x14ac:dyDescent="0.25">
      <c r="A54" t="s">
        <v>23</v>
      </c>
      <c r="B54" s="1">
        <v>530028</v>
      </c>
      <c r="C54" s="2">
        <v>45295</v>
      </c>
      <c r="D54" s="3">
        <f t="shared" si="0"/>
        <v>45295</v>
      </c>
      <c r="E54" s="1" t="s">
        <v>14</v>
      </c>
      <c r="F54" s="4">
        <v>0.84652777777777777</v>
      </c>
      <c r="G54" s="15">
        <v>8.08</v>
      </c>
      <c r="H54" s="6">
        <v>22100</v>
      </c>
      <c r="I54" s="6">
        <v>12000</v>
      </c>
    </row>
    <row r="55" spans="1:9" x14ac:dyDescent="0.25">
      <c r="A55" t="s">
        <v>17</v>
      </c>
      <c r="B55" s="1">
        <v>530060</v>
      </c>
      <c r="C55" s="2">
        <v>45296</v>
      </c>
      <c r="D55" s="3">
        <f t="shared" si="0"/>
        <v>45296</v>
      </c>
      <c r="E55" s="1" t="s">
        <v>30</v>
      </c>
      <c r="F55" s="4">
        <v>0.28611111111111115</v>
      </c>
      <c r="G55" s="15">
        <v>7.95</v>
      </c>
      <c r="H55" s="6">
        <v>22100</v>
      </c>
      <c r="I55" s="6">
        <v>12000</v>
      </c>
    </row>
    <row r="56" spans="1:9" x14ac:dyDescent="0.25">
      <c r="A56" t="s">
        <v>11</v>
      </c>
      <c r="B56" s="1">
        <v>530083</v>
      </c>
      <c r="C56" s="2">
        <v>45296</v>
      </c>
      <c r="D56" s="3">
        <f t="shared" si="0"/>
        <v>45296</v>
      </c>
      <c r="E56" s="1" t="s">
        <v>12</v>
      </c>
      <c r="F56" s="4">
        <v>0.3347222222222222</v>
      </c>
      <c r="G56" s="17">
        <v>10.55</v>
      </c>
      <c r="H56" s="6">
        <v>22100</v>
      </c>
      <c r="I56" s="6">
        <v>12000</v>
      </c>
    </row>
    <row r="57" spans="1:9" x14ac:dyDescent="0.25">
      <c r="A57" t="s">
        <v>13</v>
      </c>
      <c r="B57" s="1">
        <v>530093</v>
      </c>
      <c r="C57" s="2">
        <v>45296</v>
      </c>
      <c r="D57" s="3">
        <f t="shared" si="0"/>
        <v>45296</v>
      </c>
      <c r="E57" s="1" t="s">
        <v>14</v>
      </c>
      <c r="F57" s="4">
        <v>0.35555555555555557</v>
      </c>
      <c r="G57" s="17">
        <v>11.74</v>
      </c>
      <c r="H57" s="6">
        <v>22100</v>
      </c>
      <c r="I57" s="6">
        <v>12000</v>
      </c>
    </row>
    <row r="58" spans="1:9" x14ac:dyDescent="0.25">
      <c r="A58" t="s">
        <v>15</v>
      </c>
      <c r="B58" s="1">
        <v>530098</v>
      </c>
      <c r="C58" s="2">
        <v>45296</v>
      </c>
      <c r="D58" s="3">
        <f t="shared" si="0"/>
        <v>45296</v>
      </c>
      <c r="E58" s="1" t="s">
        <v>16</v>
      </c>
      <c r="F58" s="4">
        <v>0.36319444444444443</v>
      </c>
      <c r="G58" s="17">
        <v>11.15</v>
      </c>
      <c r="H58" s="6">
        <v>22100</v>
      </c>
      <c r="I58" s="6">
        <v>12000</v>
      </c>
    </row>
    <row r="59" spans="1:9" x14ac:dyDescent="0.25">
      <c r="A59" t="s">
        <v>17</v>
      </c>
      <c r="B59" s="1">
        <v>530147</v>
      </c>
      <c r="C59" s="2">
        <v>45296</v>
      </c>
      <c r="D59" s="3">
        <f t="shared" si="0"/>
        <v>45296</v>
      </c>
      <c r="E59" s="1" t="s">
        <v>30</v>
      </c>
      <c r="F59" s="4">
        <v>0.4465277777777778</v>
      </c>
      <c r="G59" s="17">
        <v>7.11</v>
      </c>
      <c r="H59" s="6">
        <v>22100</v>
      </c>
      <c r="I59" s="6">
        <v>12000</v>
      </c>
    </row>
    <row r="60" spans="1:9" x14ac:dyDescent="0.25">
      <c r="A60" t="s">
        <v>17</v>
      </c>
      <c r="B60" s="1">
        <v>530164</v>
      </c>
      <c r="C60" s="2">
        <v>45296</v>
      </c>
      <c r="D60" s="3">
        <f t="shared" si="0"/>
        <v>45296</v>
      </c>
      <c r="E60" s="1" t="s">
        <v>40</v>
      </c>
      <c r="F60" s="4">
        <v>0.47638888888888892</v>
      </c>
      <c r="G60" s="18">
        <v>0.15</v>
      </c>
      <c r="H60" s="6">
        <v>22100</v>
      </c>
      <c r="I60" s="6">
        <v>12000</v>
      </c>
    </row>
    <row r="61" spans="1:9" x14ac:dyDescent="0.25">
      <c r="A61" t="s">
        <v>11</v>
      </c>
      <c r="B61" s="1">
        <v>530174</v>
      </c>
      <c r="C61" s="2">
        <v>45296</v>
      </c>
      <c r="D61" s="3">
        <f t="shared" si="0"/>
        <v>45296</v>
      </c>
      <c r="E61" s="1" t="s">
        <v>12</v>
      </c>
      <c r="F61" s="4">
        <v>0.50416666666666665</v>
      </c>
      <c r="G61" s="18">
        <v>9.8000000000000007</v>
      </c>
      <c r="H61" s="6">
        <v>22100</v>
      </c>
      <c r="I61" s="6">
        <v>12000</v>
      </c>
    </row>
    <row r="62" spans="1:9" x14ac:dyDescent="0.25">
      <c r="A62" t="s">
        <v>13</v>
      </c>
      <c r="B62" s="1">
        <v>530182</v>
      </c>
      <c r="C62" s="2">
        <v>45296</v>
      </c>
      <c r="D62" s="3">
        <f t="shared" si="0"/>
        <v>45296</v>
      </c>
      <c r="E62" s="1" t="s">
        <v>14</v>
      </c>
      <c r="F62" s="4">
        <v>0.51874999999999993</v>
      </c>
      <c r="G62" s="18">
        <v>11.16</v>
      </c>
      <c r="H62" s="6">
        <v>22100</v>
      </c>
      <c r="I62" s="6">
        <v>12000</v>
      </c>
    </row>
    <row r="63" spans="1:9" x14ac:dyDescent="0.25">
      <c r="A63" t="s">
        <v>17</v>
      </c>
      <c r="B63" s="1">
        <v>530190</v>
      </c>
      <c r="C63" s="2">
        <v>45296</v>
      </c>
      <c r="D63" s="3">
        <f t="shared" si="0"/>
        <v>45296</v>
      </c>
      <c r="E63" s="1" t="s">
        <v>20</v>
      </c>
      <c r="F63" s="4">
        <v>0.54305555555555551</v>
      </c>
      <c r="G63" s="18">
        <v>7.52</v>
      </c>
      <c r="H63" s="6">
        <v>22100</v>
      </c>
      <c r="I63" s="6">
        <v>12000</v>
      </c>
    </row>
    <row r="64" spans="1:9" x14ac:dyDescent="0.25">
      <c r="A64" t="s">
        <v>15</v>
      </c>
      <c r="B64" s="1">
        <v>530209</v>
      </c>
      <c r="C64" s="2">
        <v>45296</v>
      </c>
      <c r="D64" s="3">
        <f t="shared" si="0"/>
        <v>45296</v>
      </c>
      <c r="E64" s="1" t="s">
        <v>16</v>
      </c>
      <c r="F64" s="4">
        <v>0.58819444444444446</v>
      </c>
      <c r="G64" s="18">
        <v>11.88</v>
      </c>
      <c r="H64" s="6">
        <v>22100</v>
      </c>
      <c r="I64" s="6">
        <v>12000</v>
      </c>
    </row>
    <row r="65" spans="1:9" x14ac:dyDescent="0.25">
      <c r="A65" t="s">
        <v>17</v>
      </c>
      <c r="B65" s="1">
        <v>530227</v>
      </c>
      <c r="C65" s="2">
        <v>45296</v>
      </c>
      <c r="D65" s="3">
        <f t="shared" ref="D65:D128" si="1">+C65</f>
        <v>45296</v>
      </c>
      <c r="E65" s="1" t="s">
        <v>42</v>
      </c>
      <c r="F65" s="4">
        <v>0.64930555555555558</v>
      </c>
      <c r="G65" s="18">
        <v>12.71</v>
      </c>
      <c r="H65" s="6">
        <v>22100</v>
      </c>
      <c r="I65" s="6">
        <v>12000</v>
      </c>
    </row>
    <row r="66" spans="1:9" x14ac:dyDescent="0.25">
      <c r="A66" t="s">
        <v>13</v>
      </c>
      <c r="B66" s="1">
        <v>530249</v>
      </c>
      <c r="C66" s="2">
        <v>45296</v>
      </c>
      <c r="D66" s="3">
        <f t="shared" si="1"/>
        <v>45296</v>
      </c>
      <c r="E66" s="1" t="s">
        <v>14</v>
      </c>
      <c r="F66" s="4">
        <v>0.72638888888888886</v>
      </c>
      <c r="G66" s="18">
        <v>8.7100000000000009</v>
      </c>
      <c r="H66" s="6">
        <v>22100</v>
      </c>
      <c r="I66" s="6">
        <v>12000</v>
      </c>
    </row>
    <row r="67" spans="1:9" x14ac:dyDescent="0.25">
      <c r="A67" t="s">
        <v>11</v>
      </c>
      <c r="B67" s="1">
        <v>530254</v>
      </c>
      <c r="C67" s="2">
        <v>45296</v>
      </c>
      <c r="D67" s="3">
        <f t="shared" si="1"/>
        <v>45296</v>
      </c>
      <c r="E67" s="1" t="s">
        <v>30</v>
      </c>
      <c r="F67" s="4">
        <v>0.74236111111111114</v>
      </c>
      <c r="G67" s="18">
        <v>4.79</v>
      </c>
      <c r="H67" s="6">
        <v>22100</v>
      </c>
      <c r="I67" s="6">
        <v>12000</v>
      </c>
    </row>
    <row r="68" spans="1:9" x14ac:dyDescent="0.25">
      <c r="A68" t="s">
        <v>11</v>
      </c>
      <c r="B68" s="1">
        <v>530255</v>
      </c>
      <c r="C68" s="2">
        <v>45296</v>
      </c>
      <c r="D68" s="3">
        <f t="shared" si="1"/>
        <v>45296</v>
      </c>
      <c r="E68" s="1" t="s">
        <v>12</v>
      </c>
      <c r="F68" s="4">
        <v>0.74652777777777779</v>
      </c>
      <c r="G68" s="18">
        <v>8.1199999999999992</v>
      </c>
      <c r="H68" s="6">
        <v>22100</v>
      </c>
      <c r="I68" s="6">
        <v>12000</v>
      </c>
    </row>
    <row r="69" spans="1:9" x14ac:dyDescent="0.25">
      <c r="A69" t="s">
        <v>15</v>
      </c>
      <c r="B69" s="1">
        <v>530265</v>
      </c>
      <c r="C69" s="2">
        <v>45296</v>
      </c>
      <c r="D69" s="3">
        <f t="shared" si="1"/>
        <v>45296</v>
      </c>
      <c r="E69" s="1" t="s">
        <v>16</v>
      </c>
      <c r="F69" s="4">
        <v>0.77708333333333324</v>
      </c>
      <c r="G69" s="19">
        <v>10.6</v>
      </c>
      <c r="H69" s="6">
        <v>22100</v>
      </c>
      <c r="I69" s="6">
        <v>12000</v>
      </c>
    </row>
    <row r="70" spans="1:9" x14ac:dyDescent="0.25">
      <c r="A70" t="s">
        <v>23</v>
      </c>
      <c r="B70" s="1">
        <v>530272</v>
      </c>
      <c r="C70" s="2">
        <v>45296</v>
      </c>
      <c r="D70" s="3">
        <f t="shared" si="1"/>
        <v>45296</v>
      </c>
      <c r="E70" s="1" t="s">
        <v>31</v>
      </c>
      <c r="F70" s="4">
        <v>0.85763888888888884</v>
      </c>
      <c r="G70" s="19">
        <v>5.59</v>
      </c>
      <c r="H70" s="6">
        <v>22100</v>
      </c>
      <c r="I70" s="6">
        <v>12000</v>
      </c>
    </row>
    <row r="71" spans="1:9" x14ac:dyDescent="0.25">
      <c r="A71" t="s">
        <v>23</v>
      </c>
      <c r="B71" s="1">
        <v>530275</v>
      </c>
      <c r="C71" s="2">
        <v>45296</v>
      </c>
      <c r="D71" s="3">
        <f t="shared" si="1"/>
        <v>45296</v>
      </c>
      <c r="E71" s="1" t="s">
        <v>43</v>
      </c>
      <c r="F71" s="4">
        <v>0.90972222222222221</v>
      </c>
      <c r="G71" s="19">
        <v>7.1</v>
      </c>
      <c r="H71" s="6">
        <v>22100</v>
      </c>
      <c r="I71" s="6">
        <v>12000</v>
      </c>
    </row>
    <row r="72" spans="1:9" x14ac:dyDescent="0.25">
      <c r="A72" t="s">
        <v>23</v>
      </c>
      <c r="B72" s="1">
        <v>530276</v>
      </c>
      <c r="C72" s="2">
        <v>45296</v>
      </c>
      <c r="D72" s="3">
        <f t="shared" si="1"/>
        <v>45296</v>
      </c>
      <c r="E72" s="1" t="s">
        <v>44</v>
      </c>
      <c r="F72" s="4">
        <v>0.91111111111111109</v>
      </c>
      <c r="G72" s="19">
        <v>6.9</v>
      </c>
      <c r="H72" s="6">
        <v>22100</v>
      </c>
      <c r="I72" s="6">
        <v>12000</v>
      </c>
    </row>
    <row r="73" spans="1:9" x14ac:dyDescent="0.25">
      <c r="A73" t="s">
        <v>23</v>
      </c>
      <c r="B73" s="1">
        <v>530278</v>
      </c>
      <c r="C73" s="2">
        <v>45296</v>
      </c>
      <c r="D73" s="3">
        <f t="shared" si="1"/>
        <v>45296</v>
      </c>
      <c r="E73" s="1" t="s">
        <v>32</v>
      </c>
      <c r="F73" s="4">
        <v>0.93472222222222223</v>
      </c>
      <c r="G73" s="19">
        <v>7.25</v>
      </c>
      <c r="H73" s="6">
        <v>22100</v>
      </c>
      <c r="I73" s="6">
        <v>12000</v>
      </c>
    </row>
    <row r="74" spans="1:9" x14ac:dyDescent="0.25">
      <c r="A74" t="s">
        <v>45</v>
      </c>
      <c r="B74" s="1">
        <v>530291</v>
      </c>
      <c r="C74" s="2">
        <v>45297</v>
      </c>
      <c r="D74" s="3">
        <f t="shared" si="1"/>
        <v>45297</v>
      </c>
      <c r="E74" s="1" t="s">
        <v>10</v>
      </c>
      <c r="F74" s="4">
        <v>0.2298611111111111</v>
      </c>
      <c r="G74" s="19">
        <v>7.98</v>
      </c>
      <c r="H74" s="6">
        <v>22100</v>
      </c>
      <c r="I74" s="6">
        <v>12000</v>
      </c>
    </row>
    <row r="75" spans="1:9" x14ac:dyDescent="0.25">
      <c r="A75" t="s">
        <v>24</v>
      </c>
      <c r="B75" s="1">
        <v>530297</v>
      </c>
      <c r="C75" s="2">
        <v>45297</v>
      </c>
      <c r="D75" s="3">
        <f t="shared" si="1"/>
        <v>45297</v>
      </c>
      <c r="E75" s="1" t="s">
        <v>42</v>
      </c>
      <c r="F75" s="4">
        <v>0.24791666666666667</v>
      </c>
      <c r="G75" s="19">
        <v>13.03</v>
      </c>
      <c r="H75" s="6">
        <v>22100</v>
      </c>
      <c r="I75" s="6">
        <v>12000</v>
      </c>
    </row>
    <row r="76" spans="1:9" x14ac:dyDescent="0.25">
      <c r="A76" t="s">
        <v>27</v>
      </c>
      <c r="B76" s="1">
        <v>530309</v>
      </c>
      <c r="C76" s="2">
        <v>45297</v>
      </c>
      <c r="D76" s="3">
        <f t="shared" si="1"/>
        <v>45297</v>
      </c>
      <c r="E76" s="1" t="s">
        <v>16</v>
      </c>
      <c r="F76" s="4">
        <v>0.29444444444444445</v>
      </c>
      <c r="G76" s="19">
        <v>11.75</v>
      </c>
      <c r="H76" s="6">
        <v>22100</v>
      </c>
      <c r="I76" s="6">
        <v>12000</v>
      </c>
    </row>
    <row r="77" spans="1:9" x14ac:dyDescent="0.25">
      <c r="A77" t="s">
        <v>25</v>
      </c>
      <c r="B77" s="1">
        <v>530317</v>
      </c>
      <c r="C77" s="2">
        <v>45297</v>
      </c>
      <c r="D77" s="3">
        <f t="shared" si="1"/>
        <v>45297</v>
      </c>
      <c r="E77" s="1" t="s">
        <v>14</v>
      </c>
      <c r="F77" s="4">
        <v>0.31180555555555556</v>
      </c>
      <c r="G77" s="19">
        <v>12.6</v>
      </c>
      <c r="H77" s="6">
        <v>22100</v>
      </c>
      <c r="I77" s="6">
        <v>12000</v>
      </c>
    </row>
    <row r="78" spans="1:9" x14ac:dyDescent="0.25">
      <c r="A78" t="s">
        <v>26</v>
      </c>
      <c r="B78" s="1">
        <v>530346</v>
      </c>
      <c r="C78" s="2">
        <v>45297</v>
      </c>
      <c r="D78" s="3">
        <f t="shared" si="1"/>
        <v>45297</v>
      </c>
      <c r="E78" s="1" t="s">
        <v>43</v>
      </c>
      <c r="F78" s="4">
        <v>0.375</v>
      </c>
      <c r="G78" s="19">
        <v>12.95</v>
      </c>
      <c r="H78" s="6">
        <v>22100</v>
      </c>
      <c r="I78" s="6">
        <v>12000</v>
      </c>
    </row>
    <row r="79" spans="1:9" x14ac:dyDescent="0.25">
      <c r="A79" t="s">
        <v>24</v>
      </c>
      <c r="B79" s="1">
        <v>530362</v>
      </c>
      <c r="C79" s="2">
        <v>45297</v>
      </c>
      <c r="D79" s="3">
        <f t="shared" si="1"/>
        <v>45297</v>
      </c>
      <c r="E79" s="1" t="s">
        <v>42</v>
      </c>
      <c r="F79" s="4">
        <v>0.40347222222222223</v>
      </c>
      <c r="G79" s="19">
        <v>11.6</v>
      </c>
      <c r="H79" s="6">
        <v>22100</v>
      </c>
      <c r="I79" s="6">
        <v>12000</v>
      </c>
    </row>
    <row r="80" spans="1:9" x14ac:dyDescent="0.25">
      <c r="A80" t="s">
        <v>27</v>
      </c>
      <c r="B80" s="1">
        <v>530383</v>
      </c>
      <c r="C80" s="2">
        <v>45297</v>
      </c>
      <c r="D80" s="3">
        <f t="shared" si="1"/>
        <v>45297</v>
      </c>
      <c r="E80" s="1" t="s">
        <v>16</v>
      </c>
      <c r="F80" s="4">
        <v>0.44375000000000003</v>
      </c>
      <c r="G80" s="20">
        <v>9.33</v>
      </c>
      <c r="H80" s="6">
        <v>22100</v>
      </c>
      <c r="I80" s="6">
        <v>12000</v>
      </c>
    </row>
    <row r="81" spans="1:9" x14ac:dyDescent="0.25">
      <c r="A81" t="s">
        <v>25</v>
      </c>
      <c r="B81" s="1">
        <v>530390</v>
      </c>
      <c r="C81" s="2">
        <v>45297</v>
      </c>
      <c r="D81" s="3">
        <f t="shared" si="1"/>
        <v>45297</v>
      </c>
      <c r="E81" s="1" t="s">
        <v>14</v>
      </c>
      <c r="F81" s="4">
        <v>0.4597222222222222</v>
      </c>
      <c r="G81" s="20">
        <v>10.19</v>
      </c>
      <c r="H81" s="6">
        <v>22100</v>
      </c>
      <c r="I81" s="6">
        <v>12000</v>
      </c>
    </row>
    <row r="82" spans="1:9" x14ac:dyDescent="0.25">
      <c r="A82" t="s">
        <v>24</v>
      </c>
      <c r="B82" s="1">
        <v>530409</v>
      </c>
      <c r="C82" s="2">
        <v>45297</v>
      </c>
      <c r="D82" s="3">
        <f t="shared" si="1"/>
        <v>45297</v>
      </c>
      <c r="E82" s="1" t="s">
        <v>30</v>
      </c>
      <c r="F82" s="4">
        <v>0.50555555555555554</v>
      </c>
      <c r="G82" s="20">
        <v>8.74</v>
      </c>
      <c r="H82" s="6">
        <v>22100</v>
      </c>
      <c r="I82" s="6">
        <v>12000</v>
      </c>
    </row>
    <row r="83" spans="1:9" x14ac:dyDescent="0.25">
      <c r="A83" t="s">
        <v>26</v>
      </c>
      <c r="B83" s="1">
        <v>530442</v>
      </c>
      <c r="C83" s="2">
        <v>45297</v>
      </c>
      <c r="D83" s="3">
        <f t="shared" si="1"/>
        <v>45297</v>
      </c>
      <c r="E83" s="1" t="s">
        <v>43</v>
      </c>
      <c r="F83" s="4">
        <v>0.56180555555555556</v>
      </c>
      <c r="G83" s="20">
        <v>11.81</v>
      </c>
      <c r="H83" s="6">
        <v>22100</v>
      </c>
      <c r="I83" s="6">
        <v>12000</v>
      </c>
    </row>
    <row r="84" spans="1:9" x14ac:dyDescent="0.25">
      <c r="A84" t="s">
        <v>23</v>
      </c>
      <c r="B84" s="1">
        <v>530483</v>
      </c>
      <c r="C84" s="2">
        <v>45297</v>
      </c>
      <c r="D84" s="3">
        <f t="shared" si="1"/>
        <v>45297</v>
      </c>
      <c r="E84" s="1" t="s">
        <v>44</v>
      </c>
      <c r="F84" s="4">
        <v>0.7597222222222223</v>
      </c>
      <c r="G84" s="21">
        <v>4.4800000000000004</v>
      </c>
      <c r="H84" s="6">
        <v>22100</v>
      </c>
      <c r="I84" s="6">
        <v>12000</v>
      </c>
    </row>
    <row r="85" spans="1:9" x14ac:dyDescent="0.25">
      <c r="A85" t="s">
        <v>9</v>
      </c>
      <c r="B85" s="1">
        <v>530504</v>
      </c>
      <c r="C85" s="2">
        <v>45299</v>
      </c>
      <c r="D85" s="3">
        <f t="shared" si="1"/>
        <v>45299</v>
      </c>
      <c r="E85" s="1" t="s">
        <v>10</v>
      </c>
      <c r="F85" s="4">
        <v>0.16388888888888889</v>
      </c>
      <c r="G85" s="21">
        <v>6.45</v>
      </c>
      <c r="H85" s="6">
        <v>22100</v>
      </c>
      <c r="I85" s="6">
        <v>12000</v>
      </c>
    </row>
    <row r="86" spans="1:9" x14ac:dyDescent="0.25">
      <c r="A86" t="s">
        <v>36</v>
      </c>
      <c r="B86" s="1">
        <v>530525</v>
      </c>
      <c r="C86" s="2">
        <v>45299</v>
      </c>
      <c r="D86" s="3">
        <f t="shared" si="1"/>
        <v>45299</v>
      </c>
      <c r="E86" s="1" t="s">
        <v>30</v>
      </c>
      <c r="F86" s="4">
        <v>0.30277777777777776</v>
      </c>
      <c r="G86" s="21">
        <v>8.58</v>
      </c>
      <c r="H86" s="6">
        <v>22100</v>
      </c>
      <c r="I86" s="6">
        <v>12000</v>
      </c>
    </row>
    <row r="87" spans="1:9" x14ac:dyDescent="0.25">
      <c r="A87" t="s">
        <v>37</v>
      </c>
      <c r="B87" s="1">
        <v>530538</v>
      </c>
      <c r="C87" s="2">
        <v>45299</v>
      </c>
      <c r="D87" s="3">
        <f t="shared" si="1"/>
        <v>45299</v>
      </c>
      <c r="E87" s="1" t="s">
        <v>14</v>
      </c>
      <c r="F87" s="4">
        <v>0.33263888888888887</v>
      </c>
      <c r="G87" s="21">
        <v>11.86</v>
      </c>
      <c r="H87" s="6">
        <v>22100</v>
      </c>
      <c r="I87" s="6">
        <v>12000</v>
      </c>
    </row>
    <row r="88" spans="1:9" x14ac:dyDescent="0.25">
      <c r="A88" t="s">
        <v>39</v>
      </c>
      <c r="B88" s="1">
        <v>530547</v>
      </c>
      <c r="C88" s="2">
        <v>45299</v>
      </c>
      <c r="D88" s="3">
        <f t="shared" si="1"/>
        <v>45299</v>
      </c>
      <c r="E88" s="1" t="s">
        <v>12</v>
      </c>
      <c r="F88" s="4">
        <v>0.3444444444444445</v>
      </c>
      <c r="G88" s="21">
        <v>11.78</v>
      </c>
      <c r="H88" s="6">
        <v>22100</v>
      </c>
      <c r="I88" s="6">
        <v>12000</v>
      </c>
    </row>
    <row r="89" spans="1:9" x14ac:dyDescent="0.25">
      <c r="A89" t="s">
        <v>38</v>
      </c>
      <c r="B89" s="1">
        <v>530565</v>
      </c>
      <c r="C89" s="2">
        <v>45299</v>
      </c>
      <c r="D89" s="3">
        <f t="shared" si="1"/>
        <v>45299</v>
      </c>
      <c r="E89" s="1" t="s">
        <v>16</v>
      </c>
      <c r="F89" s="4">
        <v>0.37777777777777777</v>
      </c>
      <c r="G89" s="21">
        <v>12.66</v>
      </c>
      <c r="H89" s="6">
        <v>22100</v>
      </c>
      <c r="I89" s="6">
        <v>12000</v>
      </c>
    </row>
    <row r="90" spans="1:9" x14ac:dyDescent="0.25">
      <c r="A90" t="s">
        <v>36</v>
      </c>
      <c r="B90" s="1">
        <v>530621</v>
      </c>
      <c r="C90" s="2">
        <v>45299</v>
      </c>
      <c r="D90" s="3">
        <f t="shared" si="1"/>
        <v>45299</v>
      </c>
      <c r="E90" s="1" t="s">
        <v>30</v>
      </c>
      <c r="F90" s="4">
        <v>0.48194444444444445</v>
      </c>
      <c r="G90" s="21">
        <v>7.5</v>
      </c>
      <c r="H90" s="6">
        <v>22100</v>
      </c>
      <c r="I90" s="6">
        <v>12000</v>
      </c>
    </row>
    <row r="91" spans="1:9" x14ac:dyDescent="0.25">
      <c r="A91" t="s">
        <v>37</v>
      </c>
      <c r="B91" s="1">
        <v>530642</v>
      </c>
      <c r="C91" s="2">
        <v>45299</v>
      </c>
      <c r="D91" s="3">
        <f t="shared" si="1"/>
        <v>45299</v>
      </c>
      <c r="E91" s="1" t="s">
        <v>14</v>
      </c>
      <c r="F91" s="4">
        <v>0.51666666666666672</v>
      </c>
      <c r="G91" s="21">
        <v>12.42</v>
      </c>
      <c r="H91" s="6">
        <v>22100</v>
      </c>
      <c r="I91" s="6">
        <v>12000</v>
      </c>
    </row>
    <row r="92" spans="1:9" x14ac:dyDescent="0.25">
      <c r="A92" t="s">
        <v>39</v>
      </c>
      <c r="B92" s="1">
        <v>530648</v>
      </c>
      <c r="C92" s="2">
        <v>45299</v>
      </c>
      <c r="D92" s="3">
        <f t="shared" si="1"/>
        <v>45299</v>
      </c>
      <c r="E92" s="1" t="s">
        <v>12</v>
      </c>
      <c r="F92" s="4">
        <v>0.52708333333333335</v>
      </c>
      <c r="G92" s="21">
        <v>8.75</v>
      </c>
      <c r="H92" s="6">
        <v>22100</v>
      </c>
      <c r="I92" s="6">
        <v>12000</v>
      </c>
    </row>
    <row r="93" spans="1:9" x14ac:dyDescent="0.25">
      <c r="A93" t="s">
        <v>36</v>
      </c>
      <c r="B93" s="1">
        <v>530703</v>
      </c>
      <c r="C93" s="2">
        <v>45299</v>
      </c>
      <c r="D93" s="3">
        <f t="shared" si="1"/>
        <v>45299</v>
      </c>
      <c r="E93" s="1" t="s">
        <v>30</v>
      </c>
      <c r="F93" s="4">
        <v>0.64097222222222217</v>
      </c>
      <c r="G93" s="21">
        <v>6.15</v>
      </c>
      <c r="H93" s="6">
        <v>22100</v>
      </c>
      <c r="I93" s="6">
        <v>12000</v>
      </c>
    </row>
    <row r="94" spans="1:9" x14ac:dyDescent="0.25">
      <c r="A94" t="s">
        <v>38</v>
      </c>
      <c r="B94" s="1">
        <v>530704</v>
      </c>
      <c r="C94" s="2">
        <v>45299</v>
      </c>
      <c r="D94" s="3">
        <f t="shared" si="1"/>
        <v>45299</v>
      </c>
      <c r="E94" s="1" t="s">
        <v>16</v>
      </c>
      <c r="F94" s="4">
        <v>0.64236111111111105</v>
      </c>
      <c r="G94" s="21">
        <v>13.57</v>
      </c>
      <c r="H94" s="6">
        <v>22100</v>
      </c>
      <c r="I94" s="6">
        <v>12000</v>
      </c>
    </row>
    <row r="95" spans="1:9" x14ac:dyDescent="0.25">
      <c r="A95" t="s">
        <v>36</v>
      </c>
      <c r="B95" s="1">
        <v>530707</v>
      </c>
      <c r="C95" s="2">
        <v>45299</v>
      </c>
      <c r="D95" s="3">
        <f t="shared" si="1"/>
        <v>45299</v>
      </c>
      <c r="E95" s="1" t="s">
        <v>32</v>
      </c>
      <c r="F95" s="4">
        <v>0.64930555555555558</v>
      </c>
      <c r="G95" s="21">
        <v>9.2100000000000009</v>
      </c>
      <c r="H95" s="6">
        <v>22100</v>
      </c>
      <c r="I95" s="6">
        <v>12000</v>
      </c>
    </row>
    <row r="96" spans="1:9" x14ac:dyDescent="0.25">
      <c r="A96" t="s">
        <v>39</v>
      </c>
      <c r="B96" s="1">
        <v>530717</v>
      </c>
      <c r="C96" s="2">
        <v>45299</v>
      </c>
      <c r="D96" s="3">
        <f t="shared" si="1"/>
        <v>45299</v>
      </c>
      <c r="E96" s="1" t="s">
        <v>12</v>
      </c>
      <c r="F96" s="4">
        <v>0.67847222222222225</v>
      </c>
      <c r="G96" s="21">
        <v>7.61</v>
      </c>
      <c r="H96" s="6">
        <v>22100</v>
      </c>
      <c r="I96" s="6">
        <v>12000</v>
      </c>
    </row>
    <row r="97" spans="1:9" x14ac:dyDescent="0.25">
      <c r="A97" t="s">
        <v>37</v>
      </c>
      <c r="B97" s="1">
        <v>530727</v>
      </c>
      <c r="C97" s="2">
        <v>45299</v>
      </c>
      <c r="D97" s="3">
        <f t="shared" si="1"/>
        <v>45299</v>
      </c>
      <c r="E97" s="1" t="s">
        <v>14</v>
      </c>
      <c r="F97" s="4">
        <v>0.73958333333333337</v>
      </c>
      <c r="G97" s="21">
        <v>2.4900000000000002</v>
      </c>
      <c r="H97" s="6">
        <v>22100</v>
      </c>
      <c r="I97" s="6">
        <v>12000</v>
      </c>
    </row>
    <row r="98" spans="1:9" x14ac:dyDescent="0.25">
      <c r="A98" t="s">
        <v>23</v>
      </c>
      <c r="B98" s="1">
        <v>530753</v>
      </c>
      <c r="C98" s="2">
        <v>45299</v>
      </c>
      <c r="D98" s="3">
        <f t="shared" si="1"/>
        <v>45299</v>
      </c>
      <c r="E98" s="1" t="s">
        <v>12</v>
      </c>
      <c r="F98" s="4">
        <v>0.86805555555555547</v>
      </c>
      <c r="G98" s="21">
        <v>8.61</v>
      </c>
      <c r="H98" s="6">
        <v>22100</v>
      </c>
      <c r="I98" s="6">
        <v>12000</v>
      </c>
    </row>
    <row r="99" spans="1:9" x14ac:dyDescent="0.25">
      <c r="A99" t="s">
        <v>23</v>
      </c>
      <c r="B99" s="1">
        <v>530754</v>
      </c>
      <c r="C99" s="2">
        <v>45299</v>
      </c>
      <c r="D99" s="3">
        <f t="shared" si="1"/>
        <v>45299</v>
      </c>
      <c r="E99" s="1" t="s">
        <v>44</v>
      </c>
      <c r="F99" s="4">
        <v>0.87222222222222223</v>
      </c>
      <c r="G99" s="21">
        <v>7.9</v>
      </c>
      <c r="H99" s="6">
        <v>22100</v>
      </c>
      <c r="I99" s="6">
        <v>12000</v>
      </c>
    </row>
    <row r="100" spans="1:9" x14ac:dyDescent="0.25">
      <c r="A100" t="s">
        <v>23</v>
      </c>
      <c r="B100" s="1">
        <v>530755</v>
      </c>
      <c r="C100" s="2">
        <v>45299</v>
      </c>
      <c r="D100" s="3">
        <f t="shared" si="1"/>
        <v>45299</v>
      </c>
      <c r="E100" s="1" t="s">
        <v>16</v>
      </c>
      <c r="F100" s="4">
        <v>0.87777777777777777</v>
      </c>
      <c r="G100" s="21">
        <v>9.27</v>
      </c>
      <c r="H100" s="6">
        <v>22100</v>
      </c>
      <c r="I100" s="6">
        <v>12000</v>
      </c>
    </row>
    <row r="101" spans="1:9" x14ac:dyDescent="0.25">
      <c r="A101" t="s">
        <v>23</v>
      </c>
      <c r="B101" s="1">
        <v>530758</v>
      </c>
      <c r="C101" s="2">
        <v>45299</v>
      </c>
      <c r="D101" s="3">
        <f t="shared" si="1"/>
        <v>45299</v>
      </c>
      <c r="E101" s="1" t="s">
        <v>32</v>
      </c>
      <c r="F101" s="4">
        <v>0.9</v>
      </c>
      <c r="G101" s="22">
        <v>9.52</v>
      </c>
      <c r="H101" s="6">
        <v>22100</v>
      </c>
      <c r="I101" s="6">
        <v>12000</v>
      </c>
    </row>
    <row r="102" spans="1:9" x14ac:dyDescent="0.25">
      <c r="A102" t="s">
        <v>11</v>
      </c>
      <c r="B102" s="1">
        <v>530805</v>
      </c>
      <c r="C102" s="2">
        <v>45300</v>
      </c>
      <c r="D102" s="3">
        <f t="shared" si="1"/>
        <v>45300</v>
      </c>
      <c r="E102" s="1" t="s">
        <v>12</v>
      </c>
      <c r="F102" s="4">
        <v>0.32708333333333334</v>
      </c>
      <c r="G102" s="23">
        <v>9.75</v>
      </c>
      <c r="H102" s="6">
        <v>22100</v>
      </c>
      <c r="I102" s="6">
        <v>12000</v>
      </c>
    </row>
    <row r="103" spans="1:9" x14ac:dyDescent="0.25">
      <c r="A103" t="s">
        <v>17</v>
      </c>
      <c r="B103" s="1">
        <v>530811</v>
      </c>
      <c r="C103" s="2">
        <v>45300</v>
      </c>
      <c r="D103" s="3">
        <f t="shared" si="1"/>
        <v>45300</v>
      </c>
      <c r="E103" s="1" t="s">
        <v>46</v>
      </c>
      <c r="F103" s="4">
        <v>0.34722222222222227</v>
      </c>
      <c r="G103" s="23">
        <v>10.88</v>
      </c>
      <c r="H103" s="6">
        <v>22100</v>
      </c>
      <c r="I103" s="6">
        <v>12000</v>
      </c>
    </row>
    <row r="104" spans="1:9" x14ac:dyDescent="0.25">
      <c r="A104" t="s">
        <v>13</v>
      </c>
      <c r="B104" s="1">
        <v>530812</v>
      </c>
      <c r="C104" s="2">
        <v>45300</v>
      </c>
      <c r="D104" s="3">
        <f t="shared" si="1"/>
        <v>45300</v>
      </c>
      <c r="E104" s="1" t="s">
        <v>14</v>
      </c>
      <c r="F104" s="4">
        <v>0.34791666666666665</v>
      </c>
      <c r="G104" s="23">
        <v>11.18</v>
      </c>
      <c r="H104" s="6">
        <v>22100</v>
      </c>
      <c r="I104" s="6">
        <v>12000</v>
      </c>
    </row>
    <row r="105" spans="1:9" x14ac:dyDescent="0.25">
      <c r="A105" t="s">
        <v>15</v>
      </c>
      <c r="B105" s="1">
        <v>530825</v>
      </c>
      <c r="C105" s="2">
        <v>45300</v>
      </c>
      <c r="D105" s="3">
        <f t="shared" si="1"/>
        <v>45300</v>
      </c>
      <c r="E105" s="1" t="s">
        <v>16</v>
      </c>
      <c r="F105" s="4">
        <v>0.37361111111111112</v>
      </c>
      <c r="G105" s="23">
        <v>10.72</v>
      </c>
      <c r="H105" s="6">
        <v>22100</v>
      </c>
      <c r="I105" s="6">
        <v>12000</v>
      </c>
    </row>
    <row r="106" spans="1:9" x14ac:dyDescent="0.25">
      <c r="A106" t="s">
        <v>17</v>
      </c>
      <c r="B106" s="1">
        <v>530867</v>
      </c>
      <c r="C106" s="2">
        <v>45300</v>
      </c>
      <c r="D106" s="3">
        <f t="shared" si="1"/>
        <v>45300</v>
      </c>
      <c r="E106" s="1" t="s">
        <v>46</v>
      </c>
      <c r="F106" s="4">
        <v>0.4826388888888889</v>
      </c>
      <c r="G106" s="23">
        <v>11.63</v>
      </c>
      <c r="H106" s="6">
        <v>22100</v>
      </c>
      <c r="I106" s="6">
        <v>12000</v>
      </c>
    </row>
    <row r="107" spans="1:9" x14ac:dyDescent="0.25">
      <c r="A107" t="s">
        <v>13</v>
      </c>
      <c r="B107" s="1">
        <v>530929</v>
      </c>
      <c r="C107" s="2">
        <v>45300</v>
      </c>
      <c r="D107" s="3">
        <f t="shared" si="1"/>
        <v>45300</v>
      </c>
      <c r="E107" s="1" t="s">
        <v>14</v>
      </c>
      <c r="F107" s="4">
        <v>0.74722222222222223</v>
      </c>
      <c r="G107" s="23">
        <v>9.83</v>
      </c>
      <c r="H107" s="6">
        <v>22100</v>
      </c>
      <c r="I107" s="6">
        <v>12000</v>
      </c>
    </row>
    <row r="108" spans="1:9" x14ac:dyDescent="0.25">
      <c r="A108" t="s">
        <v>13</v>
      </c>
      <c r="B108" s="1">
        <v>530873</v>
      </c>
      <c r="C108" s="2">
        <v>45300</v>
      </c>
      <c r="D108" s="3">
        <f t="shared" si="1"/>
        <v>45300</v>
      </c>
      <c r="E108" s="1" t="s">
        <v>14</v>
      </c>
      <c r="F108" s="4">
        <v>0.50486111111111109</v>
      </c>
      <c r="G108" s="23">
        <v>10.87</v>
      </c>
      <c r="H108" s="6">
        <v>22100</v>
      </c>
      <c r="I108" s="6">
        <v>12000</v>
      </c>
    </row>
    <row r="109" spans="1:9" x14ac:dyDescent="0.25">
      <c r="A109" t="s">
        <v>11</v>
      </c>
      <c r="B109" s="1">
        <v>530881</v>
      </c>
      <c r="C109" s="2">
        <v>45300</v>
      </c>
      <c r="D109" s="3">
        <f t="shared" si="1"/>
        <v>45300</v>
      </c>
      <c r="E109" s="1" t="s">
        <v>12</v>
      </c>
      <c r="F109" s="4">
        <v>0.51736111111111105</v>
      </c>
      <c r="G109" s="23">
        <v>11.65</v>
      </c>
      <c r="H109" s="6">
        <v>22100</v>
      </c>
      <c r="I109" s="6">
        <v>12000</v>
      </c>
    </row>
    <row r="110" spans="1:9" x14ac:dyDescent="0.25">
      <c r="A110" t="s">
        <v>17</v>
      </c>
      <c r="B110" s="1">
        <v>530888</v>
      </c>
      <c r="C110" s="2">
        <v>45300</v>
      </c>
      <c r="D110" s="3">
        <f t="shared" si="1"/>
        <v>45300</v>
      </c>
      <c r="E110" s="1" t="s">
        <v>29</v>
      </c>
      <c r="F110" s="4">
        <v>0.53402777777777777</v>
      </c>
      <c r="G110" s="23">
        <v>0.88</v>
      </c>
      <c r="H110" s="6">
        <v>22100</v>
      </c>
      <c r="I110" s="6">
        <v>12000</v>
      </c>
    </row>
    <row r="111" spans="1:9" x14ac:dyDescent="0.25">
      <c r="A111" t="s">
        <v>15</v>
      </c>
      <c r="B111" s="1">
        <v>530902</v>
      </c>
      <c r="C111" s="2">
        <v>45300</v>
      </c>
      <c r="D111" s="3">
        <f t="shared" si="1"/>
        <v>45300</v>
      </c>
      <c r="E111" s="1" t="s">
        <v>16</v>
      </c>
      <c r="F111" s="4">
        <v>0.57916666666666672</v>
      </c>
      <c r="G111" s="23">
        <v>11.04</v>
      </c>
      <c r="H111" s="6">
        <v>22100</v>
      </c>
      <c r="I111" s="6">
        <v>12000</v>
      </c>
    </row>
    <row r="112" spans="1:9" x14ac:dyDescent="0.25">
      <c r="A112" t="s">
        <v>17</v>
      </c>
      <c r="B112" s="1">
        <v>530921</v>
      </c>
      <c r="C112" s="2">
        <v>45300</v>
      </c>
      <c r="D112" s="3">
        <f t="shared" si="1"/>
        <v>45300</v>
      </c>
      <c r="E112" s="1" t="s">
        <v>46</v>
      </c>
      <c r="F112" s="4">
        <v>0.68055555555555547</v>
      </c>
      <c r="G112" s="23">
        <v>10.88</v>
      </c>
      <c r="H112" s="6">
        <v>22100</v>
      </c>
      <c r="I112" s="6">
        <v>12000</v>
      </c>
    </row>
    <row r="113" spans="1:9" x14ac:dyDescent="0.25">
      <c r="A113" t="s">
        <v>11</v>
      </c>
      <c r="B113" s="1">
        <v>530934</v>
      </c>
      <c r="C113" s="2">
        <v>45300</v>
      </c>
      <c r="D113" s="3">
        <f t="shared" si="1"/>
        <v>45300</v>
      </c>
      <c r="E113" s="1" t="s">
        <v>12</v>
      </c>
      <c r="F113" s="4">
        <v>0.76597222222222217</v>
      </c>
      <c r="G113" s="24">
        <v>10.35</v>
      </c>
      <c r="H113" s="6">
        <v>22100</v>
      </c>
      <c r="I113" s="6">
        <v>12000</v>
      </c>
    </row>
    <row r="114" spans="1:9" x14ac:dyDescent="0.25">
      <c r="A114" t="s">
        <v>17</v>
      </c>
      <c r="B114" s="1">
        <v>530936</v>
      </c>
      <c r="C114" s="2">
        <v>45300</v>
      </c>
      <c r="D114" s="3">
        <f t="shared" si="1"/>
        <v>45300</v>
      </c>
      <c r="E114" s="1" t="s">
        <v>31</v>
      </c>
      <c r="F114" s="4">
        <v>0.77430555555555547</v>
      </c>
      <c r="G114" s="24">
        <v>8.18</v>
      </c>
      <c r="H114" s="6">
        <v>22100</v>
      </c>
      <c r="I114" s="6">
        <v>12000</v>
      </c>
    </row>
    <row r="115" spans="1:9" x14ac:dyDescent="0.25">
      <c r="A115" t="s">
        <v>15</v>
      </c>
      <c r="B115" s="1">
        <v>530937</v>
      </c>
      <c r="C115" s="2">
        <v>45300</v>
      </c>
      <c r="D115" s="3">
        <f t="shared" si="1"/>
        <v>45300</v>
      </c>
      <c r="E115" s="1" t="s">
        <v>16</v>
      </c>
      <c r="F115" s="4">
        <v>0.78333333333333333</v>
      </c>
      <c r="G115" s="24">
        <v>8.42</v>
      </c>
      <c r="H115" s="6">
        <v>22100</v>
      </c>
      <c r="I115" s="6">
        <v>12000</v>
      </c>
    </row>
    <row r="116" spans="1:9" x14ac:dyDescent="0.25">
      <c r="A116" t="s">
        <v>23</v>
      </c>
      <c r="B116" s="1">
        <v>530940</v>
      </c>
      <c r="C116" s="2">
        <v>45300</v>
      </c>
      <c r="D116" s="3">
        <f t="shared" si="1"/>
        <v>45300</v>
      </c>
      <c r="E116" s="1" t="s">
        <v>31</v>
      </c>
      <c r="F116" s="4">
        <v>0.81805555555555554</v>
      </c>
      <c r="G116" s="22">
        <v>3.75</v>
      </c>
      <c r="H116" s="6">
        <v>22100</v>
      </c>
      <c r="I116" s="6">
        <v>12000</v>
      </c>
    </row>
    <row r="117" spans="1:9" x14ac:dyDescent="0.25">
      <c r="A117" s="7" t="s">
        <v>19</v>
      </c>
      <c r="B117" s="8">
        <v>530941</v>
      </c>
      <c r="C117" s="9">
        <v>45300</v>
      </c>
      <c r="D117" s="3">
        <f t="shared" si="1"/>
        <v>45300</v>
      </c>
      <c r="E117" s="8" t="s">
        <v>20</v>
      </c>
      <c r="F117" s="10">
        <v>0.82291666666666663</v>
      </c>
      <c r="G117" s="25">
        <v>6.08</v>
      </c>
      <c r="H117" s="6">
        <v>22100</v>
      </c>
      <c r="I117" s="6">
        <v>12000</v>
      </c>
    </row>
    <row r="118" spans="1:9" x14ac:dyDescent="0.25">
      <c r="A118" t="s">
        <v>17</v>
      </c>
      <c r="B118" s="1">
        <v>530945</v>
      </c>
      <c r="C118" s="2">
        <v>45300</v>
      </c>
      <c r="D118" s="3">
        <f t="shared" si="1"/>
        <v>45300</v>
      </c>
      <c r="E118" s="1" t="s">
        <v>21</v>
      </c>
      <c r="F118" s="4">
        <v>0.83194444444444438</v>
      </c>
      <c r="G118" s="23">
        <v>9.64</v>
      </c>
      <c r="H118" s="6">
        <v>22100</v>
      </c>
      <c r="I118" s="6">
        <v>12000</v>
      </c>
    </row>
    <row r="119" spans="1:9" x14ac:dyDescent="0.25">
      <c r="A119" t="s">
        <v>24</v>
      </c>
      <c r="B119" s="1">
        <v>530966</v>
      </c>
      <c r="C119" s="2">
        <v>45301</v>
      </c>
      <c r="D119" s="3">
        <f t="shared" si="1"/>
        <v>45301</v>
      </c>
      <c r="E119" s="1" t="s">
        <v>46</v>
      </c>
      <c r="F119" s="4">
        <v>0.28333333333333333</v>
      </c>
      <c r="G119" s="23">
        <v>11.35</v>
      </c>
      <c r="H119" s="6">
        <v>22100</v>
      </c>
      <c r="I119" s="6">
        <v>12000</v>
      </c>
    </row>
    <row r="120" spans="1:9" x14ac:dyDescent="0.25">
      <c r="A120" t="s">
        <v>25</v>
      </c>
      <c r="B120" s="1">
        <v>530976</v>
      </c>
      <c r="C120" s="2">
        <v>45301</v>
      </c>
      <c r="D120" s="3">
        <f t="shared" si="1"/>
        <v>45301</v>
      </c>
      <c r="E120" s="1" t="s">
        <v>14</v>
      </c>
      <c r="F120" s="4">
        <v>0.31597222222222221</v>
      </c>
      <c r="G120" s="23">
        <v>10.86</v>
      </c>
      <c r="H120" s="6">
        <v>22100</v>
      </c>
      <c r="I120" s="6">
        <v>12000</v>
      </c>
    </row>
    <row r="121" spans="1:9" x14ac:dyDescent="0.25">
      <c r="A121" t="s">
        <v>27</v>
      </c>
      <c r="B121" s="1">
        <v>530982</v>
      </c>
      <c r="C121" s="2">
        <v>45301</v>
      </c>
      <c r="D121" s="3">
        <f t="shared" si="1"/>
        <v>45301</v>
      </c>
      <c r="E121" s="1" t="s">
        <v>16</v>
      </c>
      <c r="F121" s="4">
        <v>0.34930555555555554</v>
      </c>
      <c r="G121" s="23">
        <v>11.3</v>
      </c>
      <c r="H121" s="6">
        <v>22100</v>
      </c>
      <c r="I121" s="6">
        <v>12000</v>
      </c>
    </row>
    <row r="122" spans="1:9" x14ac:dyDescent="0.25">
      <c r="A122" t="s">
        <v>26</v>
      </c>
      <c r="B122" s="1">
        <v>530989</v>
      </c>
      <c r="C122" s="2">
        <v>45301</v>
      </c>
      <c r="D122" s="3">
        <f t="shared" si="1"/>
        <v>45301</v>
      </c>
      <c r="E122" s="1" t="s">
        <v>12</v>
      </c>
      <c r="F122" s="4">
        <v>0.36527777777777781</v>
      </c>
      <c r="G122" s="23">
        <v>10.83</v>
      </c>
      <c r="H122" s="6">
        <v>22100</v>
      </c>
      <c r="I122" s="6">
        <v>12000</v>
      </c>
    </row>
    <row r="123" spans="1:9" x14ac:dyDescent="0.25">
      <c r="A123" t="s">
        <v>24</v>
      </c>
      <c r="B123" s="1">
        <v>530999</v>
      </c>
      <c r="C123" s="2">
        <v>45301</v>
      </c>
      <c r="D123" s="3">
        <f t="shared" si="1"/>
        <v>45301</v>
      </c>
      <c r="E123" s="1" t="s">
        <v>46</v>
      </c>
      <c r="F123" s="4">
        <v>0.40208333333333335</v>
      </c>
      <c r="G123" s="23">
        <v>11.9</v>
      </c>
      <c r="H123" s="6">
        <v>22100</v>
      </c>
      <c r="I123" s="6">
        <v>12000</v>
      </c>
    </row>
    <row r="124" spans="1:9" x14ac:dyDescent="0.25">
      <c r="A124" t="s">
        <v>25</v>
      </c>
      <c r="B124" s="1">
        <v>531160</v>
      </c>
      <c r="C124" s="2">
        <v>45301</v>
      </c>
      <c r="D124" s="3">
        <f t="shared" si="1"/>
        <v>45301</v>
      </c>
      <c r="E124" s="1" t="s">
        <v>14</v>
      </c>
      <c r="F124" s="4">
        <v>0.47430555555555554</v>
      </c>
      <c r="G124" s="23">
        <v>10.45</v>
      </c>
      <c r="H124" s="6">
        <v>22100</v>
      </c>
      <c r="I124" s="6">
        <v>12000</v>
      </c>
    </row>
    <row r="125" spans="1:9" x14ac:dyDescent="0.25">
      <c r="A125" t="s">
        <v>24</v>
      </c>
      <c r="B125" s="1">
        <v>531181</v>
      </c>
      <c r="C125" s="2">
        <v>45301</v>
      </c>
      <c r="D125" s="3">
        <f t="shared" si="1"/>
        <v>45301</v>
      </c>
      <c r="E125" s="1" t="s">
        <v>47</v>
      </c>
      <c r="F125" s="4">
        <v>0.52430555555555558</v>
      </c>
      <c r="G125" s="23">
        <v>10.02</v>
      </c>
      <c r="H125" s="6">
        <v>22100</v>
      </c>
      <c r="I125" s="6">
        <v>12000</v>
      </c>
    </row>
    <row r="126" spans="1:9" x14ac:dyDescent="0.25">
      <c r="A126" t="s">
        <v>26</v>
      </c>
      <c r="B126" s="1">
        <v>531182</v>
      </c>
      <c r="C126" s="2">
        <v>45301</v>
      </c>
      <c r="D126" s="3">
        <f t="shared" si="1"/>
        <v>45301</v>
      </c>
      <c r="E126" s="1" t="s">
        <v>12</v>
      </c>
      <c r="F126" s="4">
        <v>0.52638888888888891</v>
      </c>
      <c r="G126" s="23">
        <v>10.77</v>
      </c>
      <c r="H126" s="6">
        <v>22100</v>
      </c>
      <c r="I126" s="6">
        <v>12000</v>
      </c>
    </row>
    <row r="127" spans="1:9" x14ac:dyDescent="0.25">
      <c r="A127" t="s">
        <v>27</v>
      </c>
      <c r="B127" s="1">
        <v>531191</v>
      </c>
      <c r="C127" s="2">
        <v>45301</v>
      </c>
      <c r="D127" s="3">
        <f t="shared" si="1"/>
        <v>45301</v>
      </c>
      <c r="E127" s="1" t="s">
        <v>16</v>
      </c>
      <c r="F127" s="4">
        <v>0.54861111111111105</v>
      </c>
      <c r="G127" s="23">
        <v>12.95</v>
      </c>
      <c r="H127" s="6">
        <v>22100</v>
      </c>
      <c r="I127" s="6">
        <v>12000</v>
      </c>
    </row>
    <row r="128" spans="1:9" x14ac:dyDescent="0.25">
      <c r="A128" t="s">
        <v>24</v>
      </c>
      <c r="B128" s="1">
        <v>531199</v>
      </c>
      <c r="C128" s="2">
        <v>45301</v>
      </c>
      <c r="D128" s="3">
        <f t="shared" si="1"/>
        <v>45301</v>
      </c>
      <c r="E128" s="1" t="s">
        <v>46</v>
      </c>
      <c r="F128" s="4">
        <v>0.57916666666666672</v>
      </c>
      <c r="G128" s="24">
        <v>11.71</v>
      </c>
      <c r="H128" s="6">
        <v>22100</v>
      </c>
      <c r="I128" s="6">
        <v>12000</v>
      </c>
    </row>
    <row r="129" spans="1:9" x14ac:dyDescent="0.25">
      <c r="A129" t="s">
        <v>25</v>
      </c>
      <c r="B129" s="1">
        <v>531214</v>
      </c>
      <c r="C129" s="2">
        <v>45301</v>
      </c>
      <c r="D129" s="3">
        <f t="shared" ref="D129:D192" si="2">+C129</f>
        <v>45301</v>
      </c>
      <c r="E129" s="1" t="s">
        <v>14</v>
      </c>
      <c r="F129" s="4">
        <v>0.60138888888888886</v>
      </c>
      <c r="G129" s="24">
        <v>6.74</v>
      </c>
      <c r="H129" s="6">
        <v>22100</v>
      </c>
      <c r="I129" s="6">
        <v>12000</v>
      </c>
    </row>
    <row r="130" spans="1:9" x14ac:dyDescent="0.25">
      <c r="A130" t="s">
        <v>27</v>
      </c>
      <c r="B130" s="1">
        <v>531272</v>
      </c>
      <c r="C130" s="2">
        <v>45301</v>
      </c>
      <c r="D130" s="3">
        <f t="shared" si="2"/>
        <v>45301</v>
      </c>
      <c r="E130" s="1" t="s">
        <v>16</v>
      </c>
      <c r="F130" s="4">
        <v>0.73055555555555562</v>
      </c>
      <c r="G130" s="24">
        <v>8.51</v>
      </c>
      <c r="H130" s="6">
        <v>22100</v>
      </c>
      <c r="I130" s="6">
        <v>12000</v>
      </c>
    </row>
    <row r="131" spans="1:9" x14ac:dyDescent="0.25">
      <c r="A131" t="s">
        <v>26</v>
      </c>
      <c r="B131" s="1">
        <v>531274</v>
      </c>
      <c r="C131" s="2">
        <v>45301</v>
      </c>
      <c r="D131" s="3">
        <f t="shared" si="2"/>
        <v>45301</v>
      </c>
      <c r="E131" s="1" t="s">
        <v>12</v>
      </c>
      <c r="F131" s="4">
        <v>0.73888888888888893</v>
      </c>
      <c r="G131" s="26">
        <v>11.04</v>
      </c>
      <c r="H131" s="6">
        <v>22100</v>
      </c>
      <c r="I131" s="6">
        <v>12000</v>
      </c>
    </row>
    <row r="132" spans="1:9" x14ac:dyDescent="0.25">
      <c r="A132" t="s">
        <v>23</v>
      </c>
      <c r="B132" s="1">
        <v>531297</v>
      </c>
      <c r="C132" s="2">
        <v>45301</v>
      </c>
      <c r="D132" s="3">
        <f t="shared" si="2"/>
        <v>45301</v>
      </c>
      <c r="E132" s="1" t="s">
        <v>34</v>
      </c>
      <c r="F132" s="4">
        <v>0.86388888888888893</v>
      </c>
      <c r="G132" s="26">
        <v>5.3</v>
      </c>
      <c r="H132" s="6">
        <v>22100</v>
      </c>
      <c r="I132" s="6">
        <v>12000</v>
      </c>
    </row>
    <row r="133" spans="1:9" x14ac:dyDescent="0.25">
      <c r="A133" t="s">
        <v>23</v>
      </c>
      <c r="B133" s="1">
        <v>531298</v>
      </c>
      <c r="C133" s="2">
        <v>45301</v>
      </c>
      <c r="D133" s="3">
        <f t="shared" si="2"/>
        <v>45301</v>
      </c>
      <c r="E133" s="1" t="s">
        <v>14</v>
      </c>
      <c r="F133" s="4">
        <v>0.86944444444444446</v>
      </c>
      <c r="G133" s="26">
        <v>7.22</v>
      </c>
      <c r="H133" s="6">
        <v>22100</v>
      </c>
      <c r="I133" s="6">
        <v>12000</v>
      </c>
    </row>
    <row r="134" spans="1:9" x14ac:dyDescent="0.25">
      <c r="A134" t="s">
        <v>23</v>
      </c>
      <c r="B134" s="1">
        <v>531317</v>
      </c>
      <c r="C134" s="2">
        <v>45301</v>
      </c>
      <c r="D134" s="3">
        <f t="shared" si="2"/>
        <v>45301</v>
      </c>
      <c r="E134" s="1" t="s">
        <v>44</v>
      </c>
      <c r="F134" s="4">
        <v>0.9159722222222223</v>
      </c>
      <c r="G134" s="26">
        <v>7.03</v>
      </c>
      <c r="H134" s="6">
        <v>22100</v>
      </c>
      <c r="I134" s="6">
        <v>12000</v>
      </c>
    </row>
    <row r="135" spans="1:9" x14ac:dyDescent="0.25">
      <c r="A135" t="s">
        <v>23</v>
      </c>
      <c r="B135" s="1">
        <v>531319</v>
      </c>
      <c r="C135" s="2">
        <v>45301</v>
      </c>
      <c r="D135" s="3">
        <f t="shared" si="2"/>
        <v>45301</v>
      </c>
      <c r="E135" s="1" t="s">
        <v>16</v>
      </c>
      <c r="F135" s="4">
        <v>0.92083333333333339</v>
      </c>
      <c r="G135" s="26">
        <v>6.89</v>
      </c>
      <c r="H135" s="6">
        <v>22100</v>
      </c>
      <c r="I135" s="6">
        <v>12000</v>
      </c>
    </row>
    <row r="136" spans="1:9" x14ac:dyDescent="0.25">
      <c r="A136" t="s">
        <v>37</v>
      </c>
      <c r="B136" s="1">
        <v>531350</v>
      </c>
      <c r="C136" s="2">
        <v>45302</v>
      </c>
      <c r="D136" s="3">
        <f t="shared" si="2"/>
        <v>45302</v>
      </c>
      <c r="E136" s="1" t="s">
        <v>14</v>
      </c>
      <c r="F136" s="4">
        <v>0.33749999999999997</v>
      </c>
      <c r="G136" s="27">
        <v>10.97</v>
      </c>
      <c r="H136" s="6">
        <v>22100</v>
      </c>
      <c r="I136" s="6">
        <v>12000</v>
      </c>
    </row>
    <row r="137" spans="1:9" x14ac:dyDescent="0.25">
      <c r="A137" t="s">
        <v>39</v>
      </c>
      <c r="B137" s="1">
        <v>531358</v>
      </c>
      <c r="C137" s="2">
        <v>45302</v>
      </c>
      <c r="D137" s="3">
        <f t="shared" si="2"/>
        <v>45302</v>
      </c>
      <c r="E137" s="1" t="s">
        <v>12</v>
      </c>
      <c r="F137" s="4">
        <v>0.34930555555555554</v>
      </c>
      <c r="G137" s="27">
        <v>11.21</v>
      </c>
      <c r="H137" s="6">
        <v>22100</v>
      </c>
      <c r="I137" s="6">
        <v>12000</v>
      </c>
    </row>
    <row r="138" spans="1:9" x14ac:dyDescent="0.25">
      <c r="A138" t="s">
        <v>36</v>
      </c>
      <c r="B138" s="1">
        <v>531361</v>
      </c>
      <c r="C138" s="2">
        <v>45302</v>
      </c>
      <c r="D138" s="3">
        <f t="shared" si="2"/>
        <v>45302</v>
      </c>
      <c r="E138" s="1" t="s">
        <v>46</v>
      </c>
      <c r="F138" s="4">
        <v>0.35694444444444445</v>
      </c>
      <c r="G138" s="27">
        <v>13.42</v>
      </c>
      <c r="H138" s="6">
        <v>22100</v>
      </c>
      <c r="I138" s="6">
        <v>12000</v>
      </c>
    </row>
    <row r="139" spans="1:9" x14ac:dyDescent="0.25">
      <c r="A139" t="s">
        <v>26</v>
      </c>
      <c r="B139" s="1">
        <v>531365</v>
      </c>
      <c r="C139" s="2">
        <v>45302</v>
      </c>
      <c r="D139" s="3">
        <f t="shared" si="2"/>
        <v>45302</v>
      </c>
      <c r="E139" s="1" t="s">
        <v>16</v>
      </c>
      <c r="F139" s="4">
        <v>0.36527777777777781</v>
      </c>
      <c r="G139" s="27">
        <v>10.52</v>
      </c>
      <c r="H139" s="6">
        <v>22100</v>
      </c>
      <c r="I139" s="6">
        <v>12000</v>
      </c>
    </row>
    <row r="140" spans="1:9" x14ac:dyDescent="0.25">
      <c r="A140" t="s">
        <v>37</v>
      </c>
      <c r="B140" s="1">
        <v>531413</v>
      </c>
      <c r="C140" s="2">
        <v>45302</v>
      </c>
      <c r="D140" s="3">
        <f t="shared" si="2"/>
        <v>45302</v>
      </c>
      <c r="E140" s="1" t="s">
        <v>14</v>
      </c>
      <c r="F140" s="4">
        <v>0.45763888888888887</v>
      </c>
      <c r="G140" s="27">
        <v>5.3</v>
      </c>
      <c r="H140" s="6">
        <v>22100</v>
      </c>
      <c r="I140" s="6">
        <v>12000</v>
      </c>
    </row>
    <row r="141" spans="1:9" x14ac:dyDescent="0.25">
      <c r="A141" t="s">
        <v>36</v>
      </c>
      <c r="B141" s="1">
        <v>531420</v>
      </c>
      <c r="C141" s="2">
        <v>45302</v>
      </c>
      <c r="D141" s="3">
        <f t="shared" si="2"/>
        <v>45302</v>
      </c>
      <c r="E141" s="1" t="s">
        <v>40</v>
      </c>
      <c r="F141" s="4">
        <v>0.47361111111111115</v>
      </c>
      <c r="G141" s="27">
        <v>1.35</v>
      </c>
      <c r="H141" s="6">
        <v>22100</v>
      </c>
      <c r="I141" s="6">
        <v>12000</v>
      </c>
    </row>
    <row r="142" spans="1:9" x14ac:dyDescent="0.25">
      <c r="A142" t="s">
        <v>36</v>
      </c>
      <c r="B142" s="1">
        <v>531425</v>
      </c>
      <c r="C142" s="2">
        <v>45302</v>
      </c>
      <c r="D142" s="3">
        <f t="shared" si="2"/>
        <v>45302</v>
      </c>
      <c r="E142" s="1" t="s">
        <v>46</v>
      </c>
      <c r="F142" s="4">
        <v>0.4770833333333333</v>
      </c>
      <c r="G142" s="27">
        <v>7.65</v>
      </c>
      <c r="H142" s="6">
        <v>22100</v>
      </c>
      <c r="I142" s="6">
        <v>12000</v>
      </c>
    </row>
    <row r="143" spans="1:9" x14ac:dyDescent="0.25">
      <c r="A143" t="s">
        <v>39</v>
      </c>
      <c r="B143" s="1">
        <v>531442</v>
      </c>
      <c r="C143" s="2">
        <v>45302</v>
      </c>
      <c r="D143" s="3">
        <f t="shared" si="2"/>
        <v>45302</v>
      </c>
      <c r="E143" s="1" t="s">
        <v>12</v>
      </c>
      <c r="F143" s="4">
        <v>0.50486111111111109</v>
      </c>
      <c r="G143" s="28">
        <v>7.3</v>
      </c>
      <c r="H143" s="6">
        <v>22100</v>
      </c>
      <c r="I143" s="6">
        <v>12000</v>
      </c>
    </row>
    <row r="144" spans="1:9" x14ac:dyDescent="0.25">
      <c r="A144" t="s">
        <v>38</v>
      </c>
      <c r="B144" s="1">
        <v>531450</v>
      </c>
      <c r="C144" s="2">
        <v>45302</v>
      </c>
      <c r="D144" s="3">
        <f t="shared" si="2"/>
        <v>45302</v>
      </c>
      <c r="E144" s="1" t="s">
        <v>16</v>
      </c>
      <c r="F144" s="4">
        <v>0.52083333333333337</v>
      </c>
      <c r="G144" s="28">
        <v>8.06</v>
      </c>
      <c r="H144" s="6">
        <v>22100</v>
      </c>
      <c r="I144" s="6">
        <v>12000</v>
      </c>
    </row>
    <row r="145" spans="1:9" x14ac:dyDescent="0.25">
      <c r="A145" t="s">
        <v>23</v>
      </c>
      <c r="B145" s="1">
        <v>531529</v>
      </c>
      <c r="C145" s="2">
        <v>45302</v>
      </c>
      <c r="D145" s="3">
        <f t="shared" si="2"/>
        <v>45302</v>
      </c>
      <c r="E145" s="1" t="s">
        <v>44</v>
      </c>
      <c r="F145" s="4">
        <v>0.80208333333333337</v>
      </c>
      <c r="G145" s="28">
        <v>4.5599999999999996</v>
      </c>
      <c r="H145" s="6">
        <v>22100</v>
      </c>
      <c r="I145" s="6">
        <v>12000</v>
      </c>
    </row>
    <row r="146" spans="1:9" x14ac:dyDescent="0.25">
      <c r="A146" t="s">
        <v>13</v>
      </c>
      <c r="B146" s="1">
        <v>531572</v>
      </c>
      <c r="C146" s="2">
        <v>45303</v>
      </c>
      <c r="D146" s="3">
        <f t="shared" si="2"/>
        <v>45303</v>
      </c>
      <c r="E146" s="1" t="s">
        <v>14</v>
      </c>
      <c r="F146" s="4">
        <v>0.34513888888888888</v>
      </c>
      <c r="G146" s="28">
        <v>11.53</v>
      </c>
      <c r="H146" s="6">
        <v>22100</v>
      </c>
      <c r="I146" s="6">
        <v>12000</v>
      </c>
    </row>
    <row r="147" spans="1:9" x14ac:dyDescent="0.25">
      <c r="A147" t="s">
        <v>11</v>
      </c>
      <c r="B147" s="1">
        <v>531573</v>
      </c>
      <c r="C147" s="2">
        <v>45303</v>
      </c>
      <c r="D147" s="3">
        <f t="shared" si="2"/>
        <v>45303</v>
      </c>
      <c r="E147" s="1" t="s">
        <v>12</v>
      </c>
      <c r="F147" s="4">
        <v>0.34583333333333338</v>
      </c>
      <c r="G147" s="28">
        <v>11.51</v>
      </c>
      <c r="H147" s="6">
        <v>22100</v>
      </c>
      <c r="I147" s="6">
        <v>12000</v>
      </c>
    </row>
    <row r="148" spans="1:9" x14ac:dyDescent="0.25">
      <c r="A148" t="s">
        <v>17</v>
      </c>
      <c r="B148" s="1">
        <v>531592</v>
      </c>
      <c r="C148" s="2">
        <v>45303</v>
      </c>
      <c r="D148" s="3">
        <f t="shared" si="2"/>
        <v>45303</v>
      </c>
      <c r="E148" s="1" t="s">
        <v>46</v>
      </c>
      <c r="F148" s="4">
        <v>0.36319444444444443</v>
      </c>
      <c r="G148" s="28">
        <v>12.98</v>
      </c>
      <c r="H148" s="6">
        <v>22100</v>
      </c>
      <c r="I148" s="6">
        <v>12000</v>
      </c>
    </row>
    <row r="149" spans="1:9" x14ac:dyDescent="0.25">
      <c r="A149" t="s">
        <v>15</v>
      </c>
      <c r="B149" s="1">
        <v>531605</v>
      </c>
      <c r="C149" s="2">
        <v>45303</v>
      </c>
      <c r="D149" s="3">
        <f t="shared" si="2"/>
        <v>45303</v>
      </c>
      <c r="E149" s="1" t="s">
        <v>16</v>
      </c>
      <c r="F149" s="4">
        <v>0.38750000000000001</v>
      </c>
      <c r="G149" s="28">
        <v>12.26</v>
      </c>
      <c r="H149" s="6">
        <v>22100</v>
      </c>
      <c r="I149" s="6">
        <v>12000</v>
      </c>
    </row>
    <row r="150" spans="1:9" x14ac:dyDescent="0.25">
      <c r="A150" t="s">
        <v>17</v>
      </c>
      <c r="B150" s="1">
        <v>531662</v>
      </c>
      <c r="C150" s="2">
        <v>45303</v>
      </c>
      <c r="D150" s="3">
        <f t="shared" si="2"/>
        <v>45303</v>
      </c>
      <c r="E150" s="1" t="s">
        <v>29</v>
      </c>
      <c r="F150" s="4">
        <v>0.4770833333333333</v>
      </c>
      <c r="G150" s="28">
        <v>0.56000000000000005</v>
      </c>
      <c r="H150" s="6">
        <v>22100</v>
      </c>
      <c r="I150" s="6">
        <v>12000</v>
      </c>
    </row>
    <row r="151" spans="1:9" x14ac:dyDescent="0.25">
      <c r="A151" t="s">
        <v>11</v>
      </c>
      <c r="B151" s="1">
        <v>531710</v>
      </c>
      <c r="C151" s="2">
        <v>45303</v>
      </c>
      <c r="D151" s="3">
        <f t="shared" si="2"/>
        <v>45303</v>
      </c>
      <c r="E151" s="1" t="s">
        <v>48</v>
      </c>
      <c r="F151" s="4">
        <v>0.57152777777777775</v>
      </c>
      <c r="G151" s="28">
        <v>10.57</v>
      </c>
      <c r="H151" s="6">
        <v>22100</v>
      </c>
      <c r="I151" s="6">
        <v>12000</v>
      </c>
    </row>
    <row r="152" spans="1:9" x14ac:dyDescent="0.25">
      <c r="A152" t="s">
        <v>13</v>
      </c>
      <c r="B152" s="1">
        <v>531711</v>
      </c>
      <c r="C152" s="2">
        <v>45303</v>
      </c>
      <c r="D152" s="3">
        <f t="shared" si="2"/>
        <v>45303</v>
      </c>
      <c r="E152" s="1" t="s">
        <v>49</v>
      </c>
      <c r="F152" s="4">
        <v>0.57291666666666663</v>
      </c>
      <c r="G152" s="28">
        <v>13.21</v>
      </c>
      <c r="H152" s="6">
        <v>22100</v>
      </c>
      <c r="I152" s="6">
        <v>12000</v>
      </c>
    </row>
    <row r="153" spans="1:9" x14ac:dyDescent="0.25">
      <c r="A153" t="s">
        <v>15</v>
      </c>
      <c r="B153" s="1">
        <v>531723</v>
      </c>
      <c r="C153" s="2">
        <v>45303</v>
      </c>
      <c r="D153" s="3">
        <f t="shared" si="2"/>
        <v>45303</v>
      </c>
      <c r="E153" s="1" t="s">
        <v>16</v>
      </c>
      <c r="F153" s="4">
        <v>0.59305555555555556</v>
      </c>
      <c r="G153" s="28">
        <v>12.82</v>
      </c>
      <c r="H153" s="6">
        <v>22100</v>
      </c>
      <c r="I153" s="6">
        <v>12000</v>
      </c>
    </row>
    <row r="154" spans="1:9" x14ac:dyDescent="0.25">
      <c r="A154" t="s">
        <v>17</v>
      </c>
      <c r="B154" s="1">
        <v>531729</v>
      </c>
      <c r="C154" s="2">
        <v>45303</v>
      </c>
      <c r="D154" s="3">
        <f t="shared" si="2"/>
        <v>45303</v>
      </c>
      <c r="E154" s="1" t="s">
        <v>46</v>
      </c>
      <c r="F154" s="4">
        <v>0.60069444444444442</v>
      </c>
      <c r="G154" s="28">
        <v>14</v>
      </c>
      <c r="H154" s="6">
        <v>22100</v>
      </c>
      <c r="I154" s="6">
        <v>12000</v>
      </c>
    </row>
    <row r="155" spans="1:9" x14ac:dyDescent="0.25">
      <c r="A155" t="s">
        <v>17</v>
      </c>
      <c r="B155" s="1">
        <v>531737</v>
      </c>
      <c r="C155" s="2">
        <v>45303</v>
      </c>
      <c r="D155" s="3">
        <f t="shared" si="2"/>
        <v>45303</v>
      </c>
      <c r="E155" s="1" t="s">
        <v>28</v>
      </c>
      <c r="F155" s="4">
        <v>0.62777777777777777</v>
      </c>
      <c r="G155" s="29">
        <v>1.61</v>
      </c>
      <c r="H155" s="6">
        <v>22100</v>
      </c>
      <c r="I155" s="6">
        <v>12000</v>
      </c>
    </row>
    <row r="156" spans="1:9" x14ac:dyDescent="0.25">
      <c r="A156" t="s">
        <v>11</v>
      </c>
      <c r="B156" s="1">
        <v>531742</v>
      </c>
      <c r="C156" s="2">
        <v>45303</v>
      </c>
      <c r="D156" s="3">
        <f t="shared" si="2"/>
        <v>45303</v>
      </c>
      <c r="E156" s="1" t="s">
        <v>50</v>
      </c>
      <c r="F156" s="4">
        <v>0.66180555555555554</v>
      </c>
      <c r="G156" s="29">
        <v>7.13</v>
      </c>
      <c r="H156" s="6">
        <v>22100</v>
      </c>
      <c r="I156" s="6">
        <v>12000</v>
      </c>
    </row>
    <row r="157" spans="1:9" x14ac:dyDescent="0.25">
      <c r="A157" t="s">
        <v>23</v>
      </c>
      <c r="B157" s="1">
        <v>531767</v>
      </c>
      <c r="C157" s="2">
        <v>45303</v>
      </c>
      <c r="D157" s="3">
        <f t="shared" si="2"/>
        <v>45303</v>
      </c>
      <c r="E157" s="1" t="s">
        <v>12</v>
      </c>
      <c r="F157" s="4">
        <v>0.85763888888888884</v>
      </c>
      <c r="G157" s="29">
        <v>5.96</v>
      </c>
      <c r="H157" s="6">
        <v>22100</v>
      </c>
      <c r="I157" s="6">
        <v>12000</v>
      </c>
    </row>
    <row r="158" spans="1:9" x14ac:dyDescent="0.25">
      <c r="A158" t="s">
        <v>23</v>
      </c>
      <c r="B158" s="1">
        <v>531768</v>
      </c>
      <c r="C158" s="2">
        <v>45303</v>
      </c>
      <c r="D158" s="3">
        <f t="shared" si="2"/>
        <v>45303</v>
      </c>
      <c r="E158" s="1" t="s">
        <v>16</v>
      </c>
      <c r="F158" s="4">
        <v>0.85902777777777783</v>
      </c>
      <c r="G158" s="30">
        <v>7.09</v>
      </c>
      <c r="H158" s="6">
        <v>22100</v>
      </c>
      <c r="I158" s="6">
        <v>12000</v>
      </c>
    </row>
    <row r="159" spans="1:9" x14ac:dyDescent="0.25">
      <c r="A159" t="s">
        <v>23</v>
      </c>
      <c r="B159" s="1">
        <v>531769</v>
      </c>
      <c r="C159" s="2">
        <v>45303</v>
      </c>
      <c r="D159" s="3">
        <f t="shared" si="2"/>
        <v>45303</v>
      </c>
      <c r="E159" s="1" t="s">
        <v>14</v>
      </c>
      <c r="F159" s="4">
        <v>0.8618055555555556</v>
      </c>
      <c r="G159" s="30">
        <v>6.77</v>
      </c>
      <c r="H159" s="6">
        <v>22100</v>
      </c>
      <c r="I159" s="6">
        <v>12000</v>
      </c>
    </row>
    <row r="160" spans="1:9" x14ac:dyDescent="0.25">
      <c r="A160" t="s">
        <v>23</v>
      </c>
      <c r="B160" s="1">
        <v>531770</v>
      </c>
      <c r="C160" s="2">
        <v>45303</v>
      </c>
      <c r="D160" s="3">
        <f t="shared" si="2"/>
        <v>45303</v>
      </c>
      <c r="E160" s="1" t="s">
        <v>32</v>
      </c>
      <c r="F160" s="4">
        <v>0.87291666666666667</v>
      </c>
      <c r="G160" s="28">
        <v>6.36</v>
      </c>
      <c r="H160" s="6">
        <v>22100</v>
      </c>
      <c r="I160" s="6">
        <v>12000</v>
      </c>
    </row>
    <row r="161" spans="1:9" x14ac:dyDescent="0.25">
      <c r="A161" t="s">
        <v>45</v>
      </c>
      <c r="B161" s="1">
        <v>531785</v>
      </c>
      <c r="C161" s="2">
        <v>45304</v>
      </c>
      <c r="D161" s="3">
        <f t="shared" si="2"/>
        <v>45304</v>
      </c>
      <c r="E161" s="1" t="s">
        <v>51</v>
      </c>
      <c r="F161" s="4">
        <v>0.22777777777777777</v>
      </c>
      <c r="G161" s="28">
        <v>1.06</v>
      </c>
      <c r="H161" s="6">
        <v>22100</v>
      </c>
      <c r="I161" s="6">
        <v>12000</v>
      </c>
    </row>
    <row r="162" spans="1:9" x14ac:dyDescent="0.25">
      <c r="A162" t="s">
        <v>25</v>
      </c>
      <c r="B162" s="1">
        <v>531803</v>
      </c>
      <c r="C162" s="2">
        <v>45304</v>
      </c>
      <c r="D162" s="3">
        <f t="shared" si="2"/>
        <v>45304</v>
      </c>
      <c r="E162" s="1" t="s">
        <v>14</v>
      </c>
      <c r="F162" s="4">
        <v>0.30763888888888891</v>
      </c>
      <c r="G162" s="28">
        <v>10.87</v>
      </c>
      <c r="H162" s="6">
        <v>22100</v>
      </c>
      <c r="I162" s="6">
        <v>12000</v>
      </c>
    </row>
    <row r="163" spans="1:9" x14ac:dyDescent="0.25">
      <c r="A163" t="s">
        <v>24</v>
      </c>
      <c r="B163" s="1">
        <v>531804</v>
      </c>
      <c r="C163" s="2">
        <v>45304</v>
      </c>
      <c r="D163" s="3">
        <f t="shared" si="2"/>
        <v>45304</v>
      </c>
      <c r="E163" s="1" t="s">
        <v>35</v>
      </c>
      <c r="F163" s="4">
        <v>0.30902777777777779</v>
      </c>
      <c r="G163" s="28">
        <v>12.9</v>
      </c>
      <c r="H163" s="6">
        <v>22100</v>
      </c>
      <c r="I163" s="6">
        <v>12000</v>
      </c>
    </row>
    <row r="164" spans="1:9" x14ac:dyDescent="0.25">
      <c r="A164" t="s">
        <v>27</v>
      </c>
      <c r="B164" s="1">
        <v>531808</v>
      </c>
      <c r="C164" s="2">
        <v>45304</v>
      </c>
      <c r="D164" s="3">
        <f t="shared" si="2"/>
        <v>45304</v>
      </c>
      <c r="E164" s="1" t="s">
        <v>16</v>
      </c>
      <c r="F164" s="4">
        <v>0.32430555555555557</v>
      </c>
      <c r="G164" s="28">
        <v>12.21</v>
      </c>
      <c r="H164" s="6">
        <v>22100</v>
      </c>
      <c r="I164" s="6">
        <v>12000</v>
      </c>
    </row>
    <row r="165" spans="1:9" x14ac:dyDescent="0.25">
      <c r="A165" t="s">
        <v>26</v>
      </c>
      <c r="B165" s="1">
        <v>531820</v>
      </c>
      <c r="C165" s="2">
        <v>45304</v>
      </c>
      <c r="D165" s="3">
        <f t="shared" si="2"/>
        <v>45304</v>
      </c>
      <c r="E165" s="1" t="s">
        <v>12</v>
      </c>
      <c r="F165" s="4">
        <v>0.3659722222222222</v>
      </c>
      <c r="G165" s="28">
        <v>12.44</v>
      </c>
      <c r="H165" s="6">
        <v>22100</v>
      </c>
      <c r="I165" s="6">
        <v>12000</v>
      </c>
    </row>
    <row r="166" spans="1:9" x14ac:dyDescent="0.25">
      <c r="A166" t="s">
        <v>25</v>
      </c>
      <c r="B166" s="1">
        <v>531867</v>
      </c>
      <c r="C166" s="2">
        <v>45304</v>
      </c>
      <c r="D166" s="3">
        <f t="shared" si="2"/>
        <v>45304</v>
      </c>
      <c r="E166" s="1" t="s">
        <v>14</v>
      </c>
      <c r="F166" s="4">
        <v>0.46111111111111108</v>
      </c>
      <c r="G166" s="28">
        <v>9.3699999999999992</v>
      </c>
      <c r="H166" s="6">
        <v>22100</v>
      </c>
      <c r="I166" s="6">
        <v>12000</v>
      </c>
    </row>
    <row r="167" spans="1:9" x14ac:dyDescent="0.25">
      <c r="A167" t="s">
        <v>24</v>
      </c>
      <c r="B167" s="1">
        <v>531877</v>
      </c>
      <c r="C167" s="2">
        <v>45304</v>
      </c>
      <c r="D167" s="3">
        <f t="shared" si="2"/>
        <v>45304</v>
      </c>
      <c r="E167" s="1" t="s">
        <v>30</v>
      </c>
      <c r="F167" s="4">
        <v>0.47291666666666665</v>
      </c>
      <c r="G167" s="28">
        <v>4.8</v>
      </c>
      <c r="H167" s="6">
        <v>22100</v>
      </c>
      <c r="I167" s="6">
        <v>12000</v>
      </c>
    </row>
    <row r="168" spans="1:9" x14ac:dyDescent="0.25">
      <c r="A168" t="s">
        <v>24</v>
      </c>
      <c r="B168" s="1">
        <v>531889</v>
      </c>
      <c r="C168" s="2">
        <v>45304</v>
      </c>
      <c r="D168" s="3">
        <f t="shared" si="2"/>
        <v>45304</v>
      </c>
      <c r="E168" s="1" t="s">
        <v>35</v>
      </c>
      <c r="F168" s="4">
        <v>0.5</v>
      </c>
      <c r="G168" s="28">
        <v>12.95</v>
      </c>
      <c r="H168" s="6">
        <v>22100</v>
      </c>
      <c r="I168" s="6">
        <v>12000</v>
      </c>
    </row>
    <row r="169" spans="1:9" x14ac:dyDescent="0.25">
      <c r="A169" t="s">
        <v>27</v>
      </c>
      <c r="B169" s="1">
        <v>531895</v>
      </c>
      <c r="C169" s="2">
        <v>45304</v>
      </c>
      <c r="D169" s="3">
        <f t="shared" si="2"/>
        <v>45304</v>
      </c>
      <c r="E169" s="1" t="s">
        <v>16</v>
      </c>
      <c r="F169" s="4">
        <v>0.51111111111111118</v>
      </c>
      <c r="G169" s="28">
        <v>10.48</v>
      </c>
      <c r="H169" s="6">
        <v>22100</v>
      </c>
      <c r="I169" s="6">
        <v>12000</v>
      </c>
    </row>
    <row r="170" spans="1:9" x14ac:dyDescent="0.25">
      <c r="A170" t="s">
        <v>26</v>
      </c>
      <c r="B170" s="1">
        <v>531947</v>
      </c>
      <c r="C170" s="2">
        <v>45304</v>
      </c>
      <c r="D170" s="3">
        <f t="shared" si="2"/>
        <v>45304</v>
      </c>
      <c r="E170" s="1" t="s">
        <v>12</v>
      </c>
      <c r="F170" s="4">
        <v>0.56111111111111112</v>
      </c>
      <c r="G170" s="28">
        <v>10.39</v>
      </c>
      <c r="H170" s="6">
        <v>22100</v>
      </c>
      <c r="I170" s="6">
        <v>12000</v>
      </c>
    </row>
    <row r="171" spans="1:9" x14ac:dyDescent="0.25">
      <c r="A171" t="s">
        <v>26</v>
      </c>
      <c r="B171" s="1">
        <v>531949</v>
      </c>
      <c r="C171" s="2">
        <v>45304</v>
      </c>
      <c r="D171" s="3">
        <f t="shared" si="2"/>
        <v>45304</v>
      </c>
      <c r="E171" s="1" t="s">
        <v>33</v>
      </c>
      <c r="F171" s="4">
        <v>0.56388888888888888</v>
      </c>
      <c r="G171" s="28">
        <v>9.69</v>
      </c>
      <c r="H171" s="6">
        <v>22100</v>
      </c>
      <c r="I171" s="6">
        <v>12000</v>
      </c>
    </row>
    <row r="172" spans="1:9" x14ac:dyDescent="0.25">
      <c r="A172" t="s">
        <v>23</v>
      </c>
      <c r="B172" s="1">
        <v>531954</v>
      </c>
      <c r="C172" s="2">
        <v>45304</v>
      </c>
      <c r="D172" s="3">
        <f t="shared" si="2"/>
        <v>45304</v>
      </c>
      <c r="E172" s="1" t="s">
        <v>44</v>
      </c>
      <c r="F172" s="4">
        <v>0.75486111111111109</v>
      </c>
      <c r="G172" s="29">
        <v>2.6</v>
      </c>
      <c r="H172" s="6">
        <v>22100</v>
      </c>
      <c r="I172" s="6">
        <v>12000</v>
      </c>
    </row>
    <row r="173" spans="1:9" x14ac:dyDescent="0.25">
      <c r="A173" t="s">
        <v>9</v>
      </c>
      <c r="B173" s="1">
        <v>531972</v>
      </c>
      <c r="C173" s="2">
        <v>45306</v>
      </c>
      <c r="D173" s="3">
        <f t="shared" si="2"/>
        <v>45306</v>
      </c>
      <c r="E173" s="1" t="s">
        <v>10</v>
      </c>
      <c r="F173" s="4">
        <v>0.18611111111111112</v>
      </c>
      <c r="G173" s="29">
        <v>8.98</v>
      </c>
      <c r="H173" s="6">
        <v>22100</v>
      </c>
      <c r="I173" s="6">
        <v>12000</v>
      </c>
    </row>
    <row r="174" spans="1:9" x14ac:dyDescent="0.25">
      <c r="A174" t="s">
        <v>37</v>
      </c>
      <c r="B174" s="1">
        <v>532003</v>
      </c>
      <c r="C174" s="2">
        <v>45306</v>
      </c>
      <c r="D174" s="3">
        <f t="shared" si="2"/>
        <v>45306</v>
      </c>
      <c r="E174" s="1" t="s">
        <v>14</v>
      </c>
      <c r="F174" s="4">
        <v>0.3347222222222222</v>
      </c>
      <c r="G174" s="29">
        <v>11.39</v>
      </c>
      <c r="H174" s="6">
        <v>22100</v>
      </c>
      <c r="I174" s="6">
        <v>12000</v>
      </c>
    </row>
    <row r="175" spans="1:9" x14ac:dyDescent="0.25">
      <c r="A175" t="s">
        <v>39</v>
      </c>
      <c r="B175" s="1">
        <v>532014</v>
      </c>
      <c r="C175" s="2">
        <v>45306</v>
      </c>
      <c r="D175" s="3">
        <f t="shared" si="2"/>
        <v>45306</v>
      </c>
      <c r="E175" s="1" t="s">
        <v>12</v>
      </c>
      <c r="F175" s="4">
        <v>0.34791666666666665</v>
      </c>
      <c r="G175" s="30">
        <v>11.93</v>
      </c>
      <c r="H175" s="6">
        <v>22100</v>
      </c>
      <c r="I175" s="6">
        <v>12000</v>
      </c>
    </row>
    <row r="176" spans="1:9" x14ac:dyDescent="0.25">
      <c r="A176" t="s">
        <v>36</v>
      </c>
      <c r="B176" s="1">
        <v>532015</v>
      </c>
      <c r="C176" s="2">
        <v>45306</v>
      </c>
      <c r="D176" s="3">
        <f t="shared" si="2"/>
        <v>45306</v>
      </c>
      <c r="E176" s="1" t="s">
        <v>46</v>
      </c>
      <c r="F176" s="4">
        <v>0.35000000000000003</v>
      </c>
      <c r="G176" s="30">
        <v>13.38</v>
      </c>
      <c r="H176" s="6">
        <v>22100</v>
      </c>
      <c r="I176" s="6">
        <v>12000</v>
      </c>
    </row>
    <row r="177" spans="1:9" x14ac:dyDescent="0.25">
      <c r="A177" t="s">
        <v>38</v>
      </c>
      <c r="B177" s="1">
        <v>532018</v>
      </c>
      <c r="C177" s="2">
        <v>45306</v>
      </c>
      <c r="D177" s="3">
        <f t="shared" si="2"/>
        <v>45306</v>
      </c>
      <c r="E177" s="1" t="s">
        <v>16</v>
      </c>
      <c r="F177" s="4">
        <v>0.35625000000000001</v>
      </c>
      <c r="G177" s="30">
        <v>13.23</v>
      </c>
      <c r="H177" s="6">
        <v>22100</v>
      </c>
      <c r="I177" s="6">
        <v>12000</v>
      </c>
    </row>
    <row r="178" spans="1:9" x14ac:dyDescent="0.25">
      <c r="A178" t="s">
        <v>37</v>
      </c>
      <c r="B178" s="1">
        <v>532096</v>
      </c>
      <c r="C178" s="2">
        <v>45306</v>
      </c>
      <c r="D178" s="3">
        <f t="shared" si="2"/>
        <v>45306</v>
      </c>
      <c r="E178" s="1" t="s">
        <v>14</v>
      </c>
      <c r="F178" s="4">
        <v>0.49861111111111112</v>
      </c>
      <c r="G178" s="30">
        <v>11.69</v>
      </c>
      <c r="H178" s="6">
        <v>22100</v>
      </c>
      <c r="I178" s="6">
        <v>12000</v>
      </c>
    </row>
    <row r="179" spans="1:9" x14ac:dyDescent="0.25">
      <c r="A179" t="s">
        <v>39</v>
      </c>
      <c r="B179" s="1">
        <v>532109</v>
      </c>
      <c r="C179" s="2">
        <v>45306</v>
      </c>
      <c r="D179" s="3">
        <f t="shared" si="2"/>
        <v>45306</v>
      </c>
      <c r="E179" s="1" t="s">
        <v>12</v>
      </c>
      <c r="F179" s="4">
        <v>0.52083333333333337</v>
      </c>
      <c r="G179" s="30">
        <v>9.26</v>
      </c>
      <c r="H179" s="6">
        <v>22100</v>
      </c>
      <c r="I179" s="6">
        <v>12000</v>
      </c>
    </row>
    <row r="180" spans="1:9" x14ac:dyDescent="0.25">
      <c r="A180" t="s">
        <v>36</v>
      </c>
      <c r="B180" s="1">
        <v>532116</v>
      </c>
      <c r="C180" s="2">
        <v>45306</v>
      </c>
      <c r="D180" s="3">
        <f t="shared" si="2"/>
        <v>45306</v>
      </c>
      <c r="E180" s="1" t="s">
        <v>46</v>
      </c>
      <c r="F180" s="4">
        <v>0.52986111111111112</v>
      </c>
      <c r="G180" s="30">
        <v>10.1</v>
      </c>
      <c r="H180" s="6">
        <v>22100</v>
      </c>
      <c r="I180" s="6">
        <v>12000</v>
      </c>
    </row>
    <row r="181" spans="1:9" x14ac:dyDescent="0.25">
      <c r="A181" t="s">
        <v>38</v>
      </c>
      <c r="B181" s="1">
        <v>532162</v>
      </c>
      <c r="C181" s="2">
        <v>45306</v>
      </c>
      <c r="D181" s="3">
        <f t="shared" si="2"/>
        <v>45306</v>
      </c>
      <c r="E181" s="1" t="s">
        <v>16</v>
      </c>
      <c r="F181" s="4">
        <v>0.64652777777777781</v>
      </c>
      <c r="G181" s="30">
        <v>13.26</v>
      </c>
      <c r="H181" s="6">
        <v>22100</v>
      </c>
      <c r="I181" s="6">
        <v>12000</v>
      </c>
    </row>
    <row r="182" spans="1:9" x14ac:dyDescent="0.25">
      <c r="A182" t="s">
        <v>37</v>
      </c>
      <c r="B182" s="1">
        <v>532176</v>
      </c>
      <c r="C182" s="2">
        <v>45306</v>
      </c>
      <c r="D182" s="3">
        <f t="shared" si="2"/>
        <v>45306</v>
      </c>
      <c r="E182" s="1" t="s">
        <v>14</v>
      </c>
      <c r="F182" s="4">
        <v>0.66527777777777775</v>
      </c>
      <c r="G182" s="30">
        <v>6.18</v>
      </c>
      <c r="H182" s="6">
        <v>22100</v>
      </c>
      <c r="I182" s="6">
        <v>12000</v>
      </c>
    </row>
    <row r="183" spans="1:9" x14ac:dyDescent="0.25">
      <c r="A183" t="s">
        <v>39</v>
      </c>
      <c r="B183" s="1">
        <v>532186</v>
      </c>
      <c r="C183" s="2">
        <v>45306</v>
      </c>
      <c r="D183" s="3">
        <f t="shared" si="2"/>
        <v>45306</v>
      </c>
      <c r="E183" s="1" t="s">
        <v>12</v>
      </c>
      <c r="F183" s="4">
        <v>0.69513888888888886</v>
      </c>
      <c r="G183" s="30">
        <v>8.64</v>
      </c>
      <c r="H183" s="6">
        <v>22100</v>
      </c>
      <c r="I183" s="6">
        <v>12000</v>
      </c>
    </row>
    <row r="184" spans="1:9" x14ac:dyDescent="0.25">
      <c r="A184" t="s">
        <v>36</v>
      </c>
      <c r="B184" s="1">
        <v>532194</v>
      </c>
      <c r="C184" s="2">
        <v>45306</v>
      </c>
      <c r="D184" s="3">
        <f t="shared" si="2"/>
        <v>45306</v>
      </c>
      <c r="E184" s="1" t="s">
        <v>46</v>
      </c>
      <c r="F184" s="4">
        <v>0.71180555555555547</v>
      </c>
      <c r="G184" s="30">
        <v>11.97</v>
      </c>
      <c r="H184" s="6">
        <v>22100</v>
      </c>
      <c r="I184" s="6">
        <v>12000</v>
      </c>
    </row>
    <row r="185" spans="1:9" x14ac:dyDescent="0.25">
      <c r="A185" t="s">
        <v>23</v>
      </c>
      <c r="B185" s="1">
        <v>532223</v>
      </c>
      <c r="C185" s="2">
        <v>45306</v>
      </c>
      <c r="D185" s="3">
        <f t="shared" si="2"/>
        <v>45306</v>
      </c>
      <c r="E185" s="1" t="s">
        <v>43</v>
      </c>
      <c r="F185" s="4">
        <v>0.90069444444444446</v>
      </c>
      <c r="G185" s="31">
        <v>10.02</v>
      </c>
      <c r="H185" s="6">
        <v>22100</v>
      </c>
      <c r="I185" s="6">
        <v>12000</v>
      </c>
    </row>
    <row r="186" spans="1:9" x14ac:dyDescent="0.25">
      <c r="A186" t="s">
        <v>23</v>
      </c>
      <c r="B186" s="1">
        <v>532224</v>
      </c>
      <c r="C186" s="2">
        <v>45306</v>
      </c>
      <c r="D186" s="3">
        <f t="shared" si="2"/>
        <v>45306</v>
      </c>
      <c r="E186" s="1" t="s">
        <v>14</v>
      </c>
      <c r="F186" s="4">
        <v>0.90694444444444444</v>
      </c>
      <c r="G186" s="31">
        <v>8.9600000000000009</v>
      </c>
      <c r="H186" s="6">
        <v>22100</v>
      </c>
      <c r="I186" s="6">
        <v>12000</v>
      </c>
    </row>
    <row r="187" spans="1:9" x14ac:dyDescent="0.25">
      <c r="A187" t="s">
        <v>23</v>
      </c>
      <c r="B187" s="1">
        <v>532233</v>
      </c>
      <c r="C187" s="2">
        <v>45306</v>
      </c>
      <c r="D187" s="3">
        <f t="shared" si="2"/>
        <v>45306</v>
      </c>
      <c r="E187" s="1" t="s">
        <v>52</v>
      </c>
      <c r="F187" s="4">
        <v>0.91249999999999998</v>
      </c>
      <c r="G187" s="31">
        <v>9.58</v>
      </c>
      <c r="H187" s="6">
        <v>22100</v>
      </c>
      <c r="I187" s="6">
        <v>12000</v>
      </c>
    </row>
    <row r="188" spans="1:9" x14ac:dyDescent="0.25">
      <c r="A188" t="s">
        <v>23</v>
      </c>
      <c r="B188" s="1">
        <v>532234</v>
      </c>
      <c r="C188" s="2">
        <v>45306</v>
      </c>
      <c r="D188" s="3">
        <f t="shared" si="2"/>
        <v>45306</v>
      </c>
      <c r="E188" s="1" t="s">
        <v>16</v>
      </c>
      <c r="F188" s="4">
        <v>0.92291666666666661</v>
      </c>
      <c r="G188" s="31">
        <v>9.33</v>
      </c>
      <c r="H188" s="6">
        <v>22100</v>
      </c>
      <c r="I188" s="6">
        <v>12000</v>
      </c>
    </row>
    <row r="189" spans="1:9" x14ac:dyDescent="0.25">
      <c r="A189" t="s">
        <v>13</v>
      </c>
      <c r="B189" s="1">
        <v>532265</v>
      </c>
      <c r="C189" s="2">
        <v>45307</v>
      </c>
      <c r="D189" s="3">
        <f t="shared" si="2"/>
        <v>45307</v>
      </c>
      <c r="E189" s="1" t="s">
        <v>14</v>
      </c>
      <c r="F189" s="4">
        <v>0.34097222222222223</v>
      </c>
      <c r="G189" s="31">
        <v>11.2</v>
      </c>
      <c r="H189" s="6">
        <v>22100</v>
      </c>
      <c r="I189" s="6">
        <v>12000</v>
      </c>
    </row>
    <row r="190" spans="1:9" x14ac:dyDescent="0.25">
      <c r="A190" t="s">
        <v>11</v>
      </c>
      <c r="B190" s="1">
        <v>532267</v>
      </c>
      <c r="C190" s="2">
        <v>45307</v>
      </c>
      <c r="D190" s="3">
        <f t="shared" si="2"/>
        <v>45307</v>
      </c>
      <c r="E190" s="1" t="s">
        <v>12</v>
      </c>
      <c r="F190" s="4">
        <v>0.34375</v>
      </c>
      <c r="G190" s="31">
        <v>11.16</v>
      </c>
      <c r="H190" s="6">
        <v>22100</v>
      </c>
      <c r="I190" s="6">
        <v>12000</v>
      </c>
    </row>
    <row r="191" spans="1:9" x14ac:dyDescent="0.25">
      <c r="A191" t="s">
        <v>17</v>
      </c>
      <c r="B191" s="1">
        <v>532273</v>
      </c>
      <c r="C191" s="2">
        <v>45307</v>
      </c>
      <c r="D191" s="3">
        <f t="shared" si="2"/>
        <v>45307</v>
      </c>
      <c r="E191" s="1" t="s">
        <v>46</v>
      </c>
      <c r="F191" s="4">
        <v>0.36527777777777781</v>
      </c>
      <c r="G191" s="31">
        <v>13.28</v>
      </c>
      <c r="H191" s="6">
        <v>22100</v>
      </c>
      <c r="I191" s="6">
        <v>12000</v>
      </c>
    </row>
    <row r="192" spans="1:9" x14ac:dyDescent="0.25">
      <c r="A192" t="s">
        <v>15</v>
      </c>
      <c r="B192" s="1">
        <v>532281</v>
      </c>
      <c r="C192" s="2">
        <v>45307</v>
      </c>
      <c r="D192" s="3">
        <f t="shared" si="2"/>
        <v>45307</v>
      </c>
      <c r="E192" s="1" t="s">
        <v>16</v>
      </c>
      <c r="F192" s="4">
        <v>0.37708333333333338</v>
      </c>
      <c r="G192" s="31">
        <v>13.1</v>
      </c>
      <c r="H192" s="6">
        <v>22100</v>
      </c>
      <c r="I192" s="6">
        <v>12000</v>
      </c>
    </row>
    <row r="193" spans="1:9" x14ac:dyDescent="0.25">
      <c r="A193" t="s">
        <v>17</v>
      </c>
      <c r="B193" s="1">
        <v>532354</v>
      </c>
      <c r="C193" s="2">
        <v>45307</v>
      </c>
      <c r="D193" s="3">
        <f t="shared" ref="D193:D256" si="3">+C193</f>
        <v>45307</v>
      </c>
      <c r="E193" s="1" t="s">
        <v>29</v>
      </c>
      <c r="F193" s="4">
        <v>0.49861111111111112</v>
      </c>
      <c r="G193" s="31">
        <v>0.44</v>
      </c>
      <c r="H193" s="6">
        <v>22100</v>
      </c>
      <c r="I193" s="6">
        <v>12000</v>
      </c>
    </row>
    <row r="194" spans="1:9" x14ac:dyDescent="0.25">
      <c r="A194" t="s">
        <v>13</v>
      </c>
      <c r="B194" s="1">
        <v>532358</v>
      </c>
      <c r="C194" s="2">
        <v>45307</v>
      </c>
      <c r="D194" s="3">
        <f t="shared" si="3"/>
        <v>45307</v>
      </c>
      <c r="E194" s="1" t="s">
        <v>14</v>
      </c>
      <c r="F194" s="4">
        <v>0.50277777777777777</v>
      </c>
      <c r="G194" s="31">
        <v>12.57</v>
      </c>
      <c r="H194" s="6">
        <v>22100</v>
      </c>
      <c r="I194" s="6">
        <v>12000</v>
      </c>
    </row>
    <row r="195" spans="1:9" x14ac:dyDescent="0.25">
      <c r="A195" t="s">
        <v>11</v>
      </c>
      <c r="B195" s="1">
        <v>532367</v>
      </c>
      <c r="C195" s="2">
        <v>45307</v>
      </c>
      <c r="D195" s="3">
        <f t="shared" si="3"/>
        <v>45307</v>
      </c>
      <c r="E195" s="1" t="s">
        <v>12</v>
      </c>
      <c r="F195" s="4">
        <v>0.52222222222222225</v>
      </c>
      <c r="G195" s="31">
        <v>10.45</v>
      </c>
      <c r="H195" s="6">
        <v>22100</v>
      </c>
      <c r="I195" s="6">
        <v>12000</v>
      </c>
    </row>
    <row r="196" spans="1:9" x14ac:dyDescent="0.25">
      <c r="A196" t="s">
        <v>17</v>
      </c>
      <c r="B196" s="1">
        <v>532390</v>
      </c>
      <c r="C196" s="2">
        <v>45307</v>
      </c>
      <c r="D196" s="3">
        <f t="shared" si="3"/>
        <v>45307</v>
      </c>
      <c r="E196" s="1" t="s">
        <v>53</v>
      </c>
      <c r="F196" s="4">
        <v>0.55972222222222223</v>
      </c>
      <c r="G196" s="31">
        <v>12.92</v>
      </c>
      <c r="H196" s="6">
        <v>22100</v>
      </c>
      <c r="I196" s="6">
        <v>12000</v>
      </c>
    </row>
    <row r="197" spans="1:9" x14ac:dyDescent="0.25">
      <c r="A197" t="s">
        <v>15</v>
      </c>
      <c r="B197" s="1">
        <v>532425</v>
      </c>
      <c r="C197" s="2">
        <v>45307</v>
      </c>
      <c r="D197" s="3">
        <f t="shared" si="3"/>
        <v>45307</v>
      </c>
      <c r="E197" s="1" t="s">
        <v>16</v>
      </c>
      <c r="F197" s="4">
        <v>0.625</v>
      </c>
      <c r="G197" s="31">
        <v>13.79</v>
      </c>
      <c r="H197" s="6">
        <v>22100</v>
      </c>
      <c r="I197" s="6">
        <v>12000</v>
      </c>
    </row>
    <row r="198" spans="1:9" x14ac:dyDescent="0.25">
      <c r="A198" t="s">
        <v>11</v>
      </c>
      <c r="B198" s="1">
        <v>532445</v>
      </c>
      <c r="C198" s="2">
        <v>45307</v>
      </c>
      <c r="D198" s="3">
        <f t="shared" si="3"/>
        <v>45307</v>
      </c>
      <c r="E198" s="1" t="s">
        <v>12</v>
      </c>
      <c r="F198" s="4">
        <v>0.67152777777777783</v>
      </c>
      <c r="G198" s="32">
        <v>8.14</v>
      </c>
      <c r="H198" s="6">
        <v>22100</v>
      </c>
      <c r="I198" s="6">
        <v>12000</v>
      </c>
    </row>
    <row r="199" spans="1:9" x14ac:dyDescent="0.25">
      <c r="A199" t="s">
        <v>17</v>
      </c>
      <c r="B199" s="1">
        <v>532449</v>
      </c>
      <c r="C199" s="2">
        <v>45307</v>
      </c>
      <c r="D199" s="3">
        <f t="shared" si="3"/>
        <v>45307</v>
      </c>
      <c r="E199" s="1" t="s">
        <v>30</v>
      </c>
      <c r="F199" s="4">
        <v>0.6875</v>
      </c>
      <c r="G199" s="32">
        <v>7.31</v>
      </c>
      <c r="H199" s="6">
        <v>22100</v>
      </c>
      <c r="I199" s="6">
        <v>12000</v>
      </c>
    </row>
    <row r="200" spans="1:9" x14ac:dyDescent="0.25">
      <c r="A200" s="7" t="s">
        <v>19</v>
      </c>
      <c r="B200" s="8">
        <v>532456</v>
      </c>
      <c r="C200" s="9">
        <v>45307</v>
      </c>
      <c r="D200" s="3">
        <f t="shared" si="3"/>
        <v>45307</v>
      </c>
      <c r="E200" s="8" t="s">
        <v>40</v>
      </c>
      <c r="F200" s="10">
        <v>0.70624999999999993</v>
      </c>
      <c r="G200" s="33">
        <v>1.39</v>
      </c>
      <c r="H200" s="6">
        <v>22100</v>
      </c>
      <c r="I200" s="6">
        <v>12000</v>
      </c>
    </row>
    <row r="201" spans="1:9" x14ac:dyDescent="0.25">
      <c r="A201" s="7" t="s">
        <v>19</v>
      </c>
      <c r="B201" s="8">
        <v>532457</v>
      </c>
      <c r="C201" s="9">
        <v>45307</v>
      </c>
      <c r="D201" s="3">
        <f t="shared" si="3"/>
        <v>45307</v>
      </c>
      <c r="E201" s="8" t="s">
        <v>29</v>
      </c>
      <c r="F201" s="10">
        <v>0.70694444444444438</v>
      </c>
      <c r="G201" s="33">
        <v>1.68</v>
      </c>
      <c r="H201" s="6">
        <v>22100</v>
      </c>
      <c r="I201" s="6">
        <v>12000</v>
      </c>
    </row>
    <row r="202" spans="1:9" x14ac:dyDescent="0.25">
      <c r="A202" t="s">
        <v>13</v>
      </c>
      <c r="B202" s="1">
        <v>532466</v>
      </c>
      <c r="C202" s="2">
        <v>45307</v>
      </c>
      <c r="D202" s="3">
        <f t="shared" si="3"/>
        <v>45307</v>
      </c>
      <c r="E202" s="1" t="s">
        <v>14</v>
      </c>
      <c r="F202" s="4">
        <v>0.73819444444444438</v>
      </c>
      <c r="G202" s="32">
        <v>13.36</v>
      </c>
      <c r="H202" s="6">
        <v>22100</v>
      </c>
      <c r="I202" s="6">
        <v>12000</v>
      </c>
    </row>
    <row r="203" spans="1:9" x14ac:dyDescent="0.25">
      <c r="A203" t="s">
        <v>17</v>
      </c>
      <c r="B203" s="1">
        <v>532474</v>
      </c>
      <c r="C203" s="2">
        <v>45307</v>
      </c>
      <c r="D203" s="3">
        <f t="shared" si="3"/>
        <v>45307</v>
      </c>
      <c r="E203" s="1" t="s">
        <v>46</v>
      </c>
      <c r="F203" s="4">
        <v>0.79236111111111107</v>
      </c>
      <c r="G203" s="32">
        <v>12.75</v>
      </c>
      <c r="H203" s="6">
        <v>22100</v>
      </c>
      <c r="I203" s="6">
        <v>12000</v>
      </c>
    </row>
    <row r="204" spans="1:9" x14ac:dyDescent="0.25">
      <c r="A204" t="s">
        <v>11</v>
      </c>
      <c r="B204" s="1">
        <v>532480</v>
      </c>
      <c r="C204" s="2">
        <v>45307</v>
      </c>
      <c r="D204" s="3">
        <f t="shared" si="3"/>
        <v>45307</v>
      </c>
      <c r="E204" s="1" t="s">
        <v>43</v>
      </c>
      <c r="F204" s="4">
        <v>0.87569444444444444</v>
      </c>
      <c r="G204" s="32">
        <v>7.88</v>
      </c>
      <c r="H204" s="6">
        <v>22100</v>
      </c>
      <c r="I204" s="6">
        <v>12000</v>
      </c>
    </row>
    <row r="205" spans="1:9" x14ac:dyDescent="0.25">
      <c r="A205" t="s">
        <v>15</v>
      </c>
      <c r="B205" s="1">
        <v>532481</v>
      </c>
      <c r="C205" s="2">
        <v>45307</v>
      </c>
      <c r="D205" s="3">
        <f t="shared" si="3"/>
        <v>45307</v>
      </c>
      <c r="E205" s="1" t="s">
        <v>21</v>
      </c>
      <c r="F205" s="4">
        <v>0.87638888888888899</v>
      </c>
      <c r="G205" s="32">
        <v>11.29</v>
      </c>
      <c r="H205" s="6">
        <v>22100</v>
      </c>
      <c r="I205" s="6">
        <v>12000</v>
      </c>
    </row>
    <row r="206" spans="1:9" x14ac:dyDescent="0.25">
      <c r="A206" t="s">
        <v>23</v>
      </c>
      <c r="B206" s="1">
        <v>532482</v>
      </c>
      <c r="C206" s="2">
        <v>45307</v>
      </c>
      <c r="D206" s="3">
        <f t="shared" si="3"/>
        <v>45307</v>
      </c>
      <c r="E206" s="1" t="s">
        <v>34</v>
      </c>
      <c r="F206" s="4">
        <v>0.89513888888888893</v>
      </c>
      <c r="G206" s="32">
        <v>3.31</v>
      </c>
      <c r="H206" s="6">
        <v>22100</v>
      </c>
      <c r="I206" s="6">
        <v>12000</v>
      </c>
    </row>
    <row r="207" spans="1:9" x14ac:dyDescent="0.25">
      <c r="A207" t="s">
        <v>24</v>
      </c>
      <c r="B207" s="1">
        <v>532524</v>
      </c>
      <c r="C207" s="2">
        <v>45308</v>
      </c>
      <c r="D207" s="3">
        <f t="shared" si="3"/>
        <v>45308</v>
      </c>
      <c r="E207" s="1" t="s">
        <v>46</v>
      </c>
      <c r="F207" s="4">
        <v>0.28958333333333336</v>
      </c>
      <c r="G207" s="32">
        <v>11.95</v>
      </c>
      <c r="H207" s="6">
        <v>22100</v>
      </c>
      <c r="I207" s="6">
        <v>12000</v>
      </c>
    </row>
    <row r="208" spans="1:9" x14ac:dyDescent="0.25">
      <c r="A208" t="s">
        <v>26</v>
      </c>
      <c r="B208" s="1">
        <v>532537</v>
      </c>
      <c r="C208" s="2">
        <v>45308</v>
      </c>
      <c r="D208" s="3">
        <f t="shared" si="3"/>
        <v>45308</v>
      </c>
      <c r="E208" s="1" t="s">
        <v>12</v>
      </c>
      <c r="F208" s="4">
        <v>0.31180555555555556</v>
      </c>
      <c r="G208" s="32">
        <v>5.49</v>
      </c>
      <c r="H208" s="6">
        <v>22100</v>
      </c>
      <c r="I208" s="6">
        <v>12000</v>
      </c>
    </row>
    <row r="209" spans="1:9" x14ac:dyDescent="0.25">
      <c r="A209" t="s">
        <v>25</v>
      </c>
      <c r="B209" s="1">
        <v>532541</v>
      </c>
      <c r="C209" s="2">
        <v>45308</v>
      </c>
      <c r="D209" s="3">
        <f t="shared" si="3"/>
        <v>45308</v>
      </c>
      <c r="E209" s="1" t="s">
        <v>14</v>
      </c>
      <c r="F209" s="4">
        <v>0.31805555555555554</v>
      </c>
      <c r="G209" s="34">
        <v>11.83</v>
      </c>
      <c r="H209" s="6">
        <v>22100</v>
      </c>
      <c r="I209" s="6">
        <v>12000</v>
      </c>
    </row>
    <row r="210" spans="1:9" x14ac:dyDescent="0.25">
      <c r="A210" t="s">
        <v>27</v>
      </c>
      <c r="B210" s="1">
        <v>532552</v>
      </c>
      <c r="C210" s="2">
        <v>45308</v>
      </c>
      <c r="D210" s="3">
        <f t="shared" si="3"/>
        <v>45308</v>
      </c>
      <c r="E210" s="1" t="s">
        <v>16</v>
      </c>
      <c r="F210" s="4">
        <v>0.3430555555555555</v>
      </c>
      <c r="G210" s="34">
        <v>12.2</v>
      </c>
      <c r="H210" s="6">
        <v>22100</v>
      </c>
      <c r="I210" s="6">
        <v>12000</v>
      </c>
    </row>
    <row r="211" spans="1:9" x14ac:dyDescent="0.25">
      <c r="A211" t="s">
        <v>24</v>
      </c>
      <c r="B211" s="1">
        <v>532602</v>
      </c>
      <c r="C211" s="2">
        <v>45308</v>
      </c>
      <c r="D211" s="3">
        <f t="shared" si="3"/>
        <v>45308</v>
      </c>
      <c r="E211" s="1" t="s">
        <v>46</v>
      </c>
      <c r="F211" s="4">
        <v>0.45694444444444443</v>
      </c>
      <c r="G211" s="34">
        <v>13.46</v>
      </c>
      <c r="H211" s="6">
        <v>22100</v>
      </c>
      <c r="I211" s="6">
        <v>12000</v>
      </c>
    </row>
    <row r="212" spans="1:9" x14ac:dyDescent="0.25">
      <c r="A212" t="s">
        <v>25</v>
      </c>
      <c r="B212" s="1">
        <v>532606</v>
      </c>
      <c r="C212" s="2">
        <v>45308</v>
      </c>
      <c r="D212" s="3">
        <f t="shared" si="3"/>
        <v>45308</v>
      </c>
      <c r="E212" s="1" t="s">
        <v>14</v>
      </c>
      <c r="F212" s="4">
        <v>0.46180555555555558</v>
      </c>
      <c r="G212" s="34">
        <v>10.44</v>
      </c>
      <c r="H212" s="6">
        <v>22100</v>
      </c>
      <c r="I212" s="6">
        <v>12000</v>
      </c>
    </row>
    <row r="213" spans="1:9" x14ac:dyDescent="0.25">
      <c r="A213" t="s">
        <v>27</v>
      </c>
      <c r="B213" s="1">
        <v>532643</v>
      </c>
      <c r="C213" s="2">
        <v>45308</v>
      </c>
      <c r="D213" s="3">
        <f t="shared" si="3"/>
        <v>45308</v>
      </c>
      <c r="E213" s="1" t="s">
        <v>16</v>
      </c>
      <c r="F213" s="4">
        <v>0.5395833333333333</v>
      </c>
      <c r="G213" s="34">
        <v>10.62</v>
      </c>
      <c r="H213" s="6">
        <v>22100</v>
      </c>
      <c r="I213" s="6">
        <v>12000</v>
      </c>
    </row>
    <row r="214" spans="1:9" x14ac:dyDescent="0.25">
      <c r="A214" t="s">
        <v>26</v>
      </c>
      <c r="B214" s="1">
        <v>532691</v>
      </c>
      <c r="C214" s="2">
        <v>45308</v>
      </c>
      <c r="D214" s="3">
        <f t="shared" si="3"/>
        <v>45308</v>
      </c>
      <c r="E214" s="1" t="s">
        <v>30</v>
      </c>
      <c r="F214" s="4">
        <v>0.625</v>
      </c>
      <c r="G214" s="34">
        <v>8.27</v>
      </c>
      <c r="H214" s="6">
        <v>22100</v>
      </c>
      <c r="I214" s="6">
        <v>12000</v>
      </c>
    </row>
    <row r="215" spans="1:9" x14ac:dyDescent="0.25">
      <c r="A215" t="s">
        <v>25</v>
      </c>
      <c r="B215" s="1">
        <v>532727</v>
      </c>
      <c r="C215" s="2">
        <v>45308</v>
      </c>
      <c r="D215" s="3">
        <f t="shared" si="3"/>
        <v>45308</v>
      </c>
      <c r="E215" s="1" t="s">
        <v>14</v>
      </c>
      <c r="F215" s="4">
        <v>0.74444444444444446</v>
      </c>
      <c r="G215" s="34">
        <v>12.37</v>
      </c>
      <c r="H215" s="6">
        <v>22100</v>
      </c>
      <c r="I215" s="6">
        <v>12000</v>
      </c>
    </row>
    <row r="216" spans="1:9" x14ac:dyDescent="0.25">
      <c r="A216" t="s">
        <v>24</v>
      </c>
      <c r="B216" s="1">
        <v>532731</v>
      </c>
      <c r="C216" s="2">
        <v>45308</v>
      </c>
      <c r="D216" s="3">
        <f t="shared" si="3"/>
        <v>45308</v>
      </c>
      <c r="E216" s="1" t="s">
        <v>46</v>
      </c>
      <c r="F216" s="4">
        <v>0.76458333333333339</v>
      </c>
      <c r="G216" s="35">
        <v>12.91</v>
      </c>
      <c r="H216" s="6">
        <v>22100</v>
      </c>
      <c r="I216" s="6">
        <v>12000</v>
      </c>
    </row>
    <row r="217" spans="1:9" x14ac:dyDescent="0.25">
      <c r="A217" t="s">
        <v>27</v>
      </c>
      <c r="B217" s="1">
        <v>532744</v>
      </c>
      <c r="C217" s="2">
        <v>45308</v>
      </c>
      <c r="D217" s="3">
        <f t="shared" si="3"/>
        <v>45308</v>
      </c>
      <c r="E217" s="1" t="s">
        <v>16</v>
      </c>
      <c r="F217" s="4">
        <v>0.80694444444444446</v>
      </c>
      <c r="G217" s="35">
        <v>11.3</v>
      </c>
      <c r="H217" s="6">
        <v>22100</v>
      </c>
      <c r="I217" s="6">
        <v>12000</v>
      </c>
    </row>
    <row r="218" spans="1:9" x14ac:dyDescent="0.25">
      <c r="A218" t="s">
        <v>26</v>
      </c>
      <c r="B218" s="1">
        <v>532751</v>
      </c>
      <c r="C218" s="2">
        <v>45308</v>
      </c>
      <c r="D218" s="3">
        <f t="shared" si="3"/>
        <v>45308</v>
      </c>
      <c r="E218" s="1" t="s">
        <v>42</v>
      </c>
      <c r="F218" s="4">
        <v>0.82013888888888886</v>
      </c>
      <c r="G218" s="35">
        <v>10.93</v>
      </c>
      <c r="H218" s="6">
        <v>22100</v>
      </c>
      <c r="I218" s="6">
        <v>12000</v>
      </c>
    </row>
    <row r="219" spans="1:9" x14ac:dyDescent="0.25">
      <c r="A219" t="s">
        <v>26</v>
      </c>
      <c r="B219" s="1">
        <v>532752</v>
      </c>
      <c r="C219" s="2">
        <v>45308</v>
      </c>
      <c r="D219" s="3">
        <f t="shared" si="3"/>
        <v>45308</v>
      </c>
      <c r="E219" s="1" t="s">
        <v>31</v>
      </c>
      <c r="F219" s="4">
        <v>0.82152777777777775</v>
      </c>
      <c r="G219" s="36">
        <v>11.33</v>
      </c>
      <c r="H219" s="6">
        <v>22100</v>
      </c>
      <c r="I219" s="6">
        <v>12000</v>
      </c>
    </row>
    <row r="220" spans="1:9" x14ac:dyDescent="0.25">
      <c r="A220" t="s">
        <v>23</v>
      </c>
      <c r="B220" s="1">
        <v>532759</v>
      </c>
      <c r="C220" s="2">
        <v>45308</v>
      </c>
      <c r="D220" s="3">
        <f t="shared" si="3"/>
        <v>45308</v>
      </c>
      <c r="E220" s="1" t="s">
        <v>32</v>
      </c>
      <c r="F220" s="4">
        <v>0.86041666666666661</v>
      </c>
      <c r="G220" s="37">
        <v>6.52</v>
      </c>
      <c r="H220" s="6">
        <v>22100</v>
      </c>
      <c r="I220" s="6">
        <v>12000</v>
      </c>
    </row>
    <row r="221" spans="1:9" x14ac:dyDescent="0.25">
      <c r="A221" t="s">
        <v>23</v>
      </c>
      <c r="B221" s="1">
        <v>532762</v>
      </c>
      <c r="C221" s="2">
        <v>45308</v>
      </c>
      <c r="D221" s="3">
        <f t="shared" si="3"/>
        <v>45308</v>
      </c>
      <c r="E221" s="1" t="s">
        <v>54</v>
      </c>
      <c r="F221" s="4">
        <v>0.87708333333333333</v>
      </c>
      <c r="G221" s="37">
        <v>7.26</v>
      </c>
      <c r="H221" s="6">
        <v>22100</v>
      </c>
      <c r="I221" s="6">
        <v>12000</v>
      </c>
    </row>
    <row r="222" spans="1:9" x14ac:dyDescent="0.25">
      <c r="A222" t="s">
        <v>23</v>
      </c>
      <c r="B222" s="1">
        <v>532763</v>
      </c>
      <c r="C222" s="2">
        <v>45308</v>
      </c>
      <c r="D222" s="3">
        <f t="shared" si="3"/>
        <v>45308</v>
      </c>
      <c r="E222" s="1" t="s">
        <v>50</v>
      </c>
      <c r="F222" s="4">
        <v>0.88124999999999998</v>
      </c>
      <c r="G222" s="37">
        <v>8.06</v>
      </c>
      <c r="H222" s="6">
        <v>22100</v>
      </c>
      <c r="I222" s="6">
        <v>12000</v>
      </c>
    </row>
    <row r="223" spans="1:9" x14ac:dyDescent="0.25">
      <c r="A223" t="s">
        <v>23</v>
      </c>
      <c r="B223" s="1">
        <v>532765</v>
      </c>
      <c r="C223" s="2">
        <v>45308</v>
      </c>
      <c r="D223" s="3">
        <f t="shared" si="3"/>
        <v>45308</v>
      </c>
      <c r="E223" s="1" t="s">
        <v>14</v>
      </c>
      <c r="F223" s="4">
        <v>0.91805555555555562</v>
      </c>
      <c r="G223" s="38">
        <v>4.95</v>
      </c>
      <c r="H223" s="6">
        <v>22100</v>
      </c>
      <c r="I223" s="6">
        <v>12000</v>
      </c>
    </row>
    <row r="224" spans="1:9" x14ac:dyDescent="0.25">
      <c r="A224" t="s">
        <v>36</v>
      </c>
      <c r="B224" s="1">
        <v>532811</v>
      </c>
      <c r="C224" s="2">
        <v>45309</v>
      </c>
      <c r="D224" s="3">
        <f t="shared" si="3"/>
        <v>45309</v>
      </c>
      <c r="E224" s="1" t="s">
        <v>18</v>
      </c>
      <c r="F224" s="4">
        <v>0.33819444444444446</v>
      </c>
      <c r="G224" s="39">
        <v>11.06</v>
      </c>
      <c r="H224" s="6">
        <v>22100</v>
      </c>
      <c r="I224" s="6">
        <v>12000</v>
      </c>
    </row>
    <row r="225" spans="1:9" x14ac:dyDescent="0.25">
      <c r="A225" t="s">
        <v>37</v>
      </c>
      <c r="B225" s="1">
        <v>532813</v>
      </c>
      <c r="C225" s="2">
        <v>45309</v>
      </c>
      <c r="D225" s="3">
        <f t="shared" si="3"/>
        <v>45309</v>
      </c>
      <c r="E225" s="1" t="s">
        <v>14</v>
      </c>
      <c r="F225" s="4">
        <v>0.34097222222222223</v>
      </c>
      <c r="G225" s="39">
        <v>10.77</v>
      </c>
      <c r="H225" s="6">
        <v>22100</v>
      </c>
      <c r="I225" s="6">
        <v>12000</v>
      </c>
    </row>
    <row r="226" spans="1:9" x14ac:dyDescent="0.25">
      <c r="A226" t="s">
        <v>38</v>
      </c>
      <c r="B226" s="1">
        <v>532826</v>
      </c>
      <c r="C226" s="2">
        <v>45309</v>
      </c>
      <c r="D226" s="3">
        <f t="shared" si="3"/>
        <v>45309</v>
      </c>
      <c r="E226" s="1" t="s">
        <v>16</v>
      </c>
      <c r="F226" s="4">
        <v>0.37777777777777777</v>
      </c>
      <c r="G226" s="39">
        <v>10.84</v>
      </c>
      <c r="H226" s="6">
        <v>22100</v>
      </c>
      <c r="I226" s="6">
        <v>12000</v>
      </c>
    </row>
    <row r="227" spans="1:9" x14ac:dyDescent="0.25">
      <c r="A227" t="s">
        <v>39</v>
      </c>
      <c r="B227" s="1">
        <v>532827</v>
      </c>
      <c r="C227" s="2">
        <v>45309</v>
      </c>
      <c r="D227" s="3">
        <f t="shared" si="3"/>
        <v>45309</v>
      </c>
      <c r="E227" s="1" t="s">
        <v>12</v>
      </c>
      <c r="F227" s="4">
        <v>0.37847222222222227</v>
      </c>
      <c r="G227" s="39">
        <v>12.09</v>
      </c>
      <c r="H227" s="6">
        <v>22100</v>
      </c>
      <c r="I227" s="6">
        <v>12000</v>
      </c>
    </row>
    <row r="228" spans="1:9" x14ac:dyDescent="0.25">
      <c r="A228" t="s">
        <v>37</v>
      </c>
      <c r="B228" s="1">
        <v>532892</v>
      </c>
      <c r="C228" s="2">
        <v>45309</v>
      </c>
      <c r="D228" s="3">
        <f t="shared" si="3"/>
        <v>45309</v>
      </c>
      <c r="E228" s="1" t="s">
        <v>14</v>
      </c>
      <c r="F228" s="4">
        <v>0.49236111111111108</v>
      </c>
      <c r="G228" s="39">
        <v>17.920000000000002</v>
      </c>
      <c r="H228" s="6">
        <v>22100</v>
      </c>
      <c r="I228" s="6">
        <v>12000</v>
      </c>
    </row>
    <row r="229" spans="1:9" x14ac:dyDescent="0.25">
      <c r="A229" t="s">
        <v>36</v>
      </c>
      <c r="B229" s="1">
        <v>532900</v>
      </c>
      <c r="C229" s="2">
        <v>45309</v>
      </c>
      <c r="D229" s="3">
        <f t="shared" si="3"/>
        <v>45309</v>
      </c>
      <c r="E229" s="1" t="s">
        <v>18</v>
      </c>
      <c r="F229" s="4">
        <v>0.51527777777777783</v>
      </c>
      <c r="G229" s="39">
        <v>9.66</v>
      </c>
      <c r="H229" s="6">
        <v>22100</v>
      </c>
      <c r="I229" s="6">
        <v>12000</v>
      </c>
    </row>
    <row r="230" spans="1:9" x14ac:dyDescent="0.25">
      <c r="A230" t="s">
        <v>38</v>
      </c>
      <c r="B230" s="1">
        <v>532915</v>
      </c>
      <c r="C230" s="2">
        <v>45309</v>
      </c>
      <c r="D230" s="3">
        <f t="shared" si="3"/>
        <v>45309</v>
      </c>
      <c r="E230" s="1" t="s">
        <v>16</v>
      </c>
      <c r="F230" s="4">
        <v>0.5493055555555556</v>
      </c>
      <c r="G230" s="39">
        <v>7.1</v>
      </c>
      <c r="H230" s="6">
        <v>22100</v>
      </c>
      <c r="I230" s="6">
        <v>12000</v>
      </c>
    </row>
    <row r="231" spans="1:9" x14ac:dyDescent="0.25">
      <c r="A231" t="s">
        <v>39</v>
      </c>
      <c r="B231" s="1">
        <v>532925</v>
      </c>
      <c r="C231" s="2">
        <v>45309</v>
      </c>
      <c r="D231" s="3">
        <f t="shared" si="3"/>
        <v>45309</v>
      </c>
      <c r="E231" s="1" t="s">
        <v>12</v>
      </c>
      <c r="F231" s="4">
        <v>0.56736111111111109</v>
      </c>
      <c r="G231" s="39">
        <v>7.77</v>
      </c>
      <c r="H231" s="6">
        <v>22100</v>
      </c>
      <c r="I231" s="6">
        <v>12000</v>
      </c>
    </row>
    <row r="232" spans="1:9" x14ac:dyDescent="0.25">
      <c r="A232" t="s">
        <v>23</v>
      </c>
      <c r="B232" s="1">
        <v>532997</v>
      </c>
      <c r="C232" s="2">
        <v>45309</v>
      </c>
      <c r="D232" s="3">
        <f t="shared" si="3"/>
        <v>45309</v>
      </c>
      <c r="E232" s="1" t="s">
        <v>12</v>
      </c>
      <c r="F232" s="4">
        <v>0.81874999999999998</v>
      </c>
      <c r="G232" s="39">
        <v>5.42</v>
      </c>
      <c r="H232" s="6">
        <v>22100</v>
      </c>
      <c r="I232" s="6">
        <v>12000</v>
      </c>
    </row>
    <row r="233" spans="1:9" x14ac:dyDescent="0.25">
      <c r="A233" t="s">
        <v>13</v>
      </c>
      <c r="B233" s="1">
        <v>533037</v>
      </c>
      <c r="C233" s="2">
        <v>45310</v>
      </c>
      <c r="D233" s="3">
        <f t="shared" si="3"/>
        <v>45310</v>
      </c>
      <c r="E233" s="1" t="s">
        <v>14</v>
      </c>
      <c r="F233" s="4">
        <v>0.34513888888888888</v>
      </c>
      <c r="G233" s="39">
        <v>11.65</v>
      </c>
      <c r="H233" s="6">
        <v>22100</v>
      </c>
      <c r="I233" s="6">
        <v>12000</v>
      </c>
    </row>
    <row r="234" spans="1:9" x14ac:dyDescent="0.25">
      <c r="A234" t="s">
        <v>15</v>
      </c>
      <c r="B234" s="1">
        <v>533040</v>
      </c>
      <c r="C234" s="2">
        <v>45310</v>
      </c>
      <c r="D234" s="3">
        <f t="shared" si="3"/>
        <v>45310</v>
      </c>
      <c r="E234" s="1" t="s">
        <v>16</v>
      </c>
      <c r="F234" s="4">
        <v>0.3576388888888889</v>
      </c>
      <c r="G234" s="39">
        <v>12.72</v>
      </c>
      <c r="H234" s="6">
        <v>22100</v>
      </c>
      <c r="I234" s="6">
        <v>12000</v>
      </c>
    </row>
    <row r="235" spans="1:9" x14ac:dyDescent="0.25">
      <c r="A235" t="s">
        <v>17</v>
      </c>
      <c r="B235" s="1">
        <v>533042</v>
      </c>
      <c r="C235" s="2">
        <v>45310</v>
      </c>
      <c r="D235" s="3">
        <f t="shared" si="3"/>
        <v>45310</v>
      </c>
      <c r="E235" s="1" t="s">
        <v>18</v>
      </c>
      <c r="F235" s="4">
        <v>0.36527777777777781</v>
      </c>
      <c r="G235" s="40">
        <v>12.16</v>
      </c>
      <c r="H235" s="6">
        <v>22100</v>
      </c>
      <c r="I235" s="6">
        <v>12000</v>
      </c>
    </row>
    <row r="236" spans="1:9" x14ac:dyDescent="0.25">
      <c r="A236" t="s">
        <v>11</v>
      </c>
      <c r="B236" s="1">
        <v>533044</v>
      </c>
      <c r="C236" s="2">
        <v>45310</v>
      </c>
      <c r="D236" s="3">
        <f t="shared" si="3"/>
        <v>45310</v>
      </c>
      <c r="E236" s="1" t="s">
        <v>12</v>
      </c>
      <c r="F236" s="4">
        <v>0.36874999999999997</v>
      </c>
      <c r="G236" s="40">
        <v>11.74</v>
      </c>
      <c r="H236" s="6">
        <v>22100</v>
      </c>
      <c r="I236" s="6">
        <v>12000</v>
      </c>
    </row>
    <row r="237" spans="1:9" x14ac:dyDescent="0.25">
      <c r="A237" t="s">
        <v>17</v>
      </c>
      <c r="B237" s="1">
        <v>533126</v>
      </c>
      <c r="C237" s="2">
        <v>45310</v>
      </c>
      <c r="D237" s="3">
        <f t="shared" si="3"/>
        <v>45310</v>
      </c>
      <c r="E237" s="1" t="s">
        <v>46</v>
      </c>
      <c r="F237" s="4">
        <v>0.46111111111111108</v>
      </c>
      <c r="G237" s="40">
        <v>10.89</v>
      </c>
      <c r="H237" s="6">
        <v>22100</v>
      </c>
      <c r="I237" s="6">
        <v>12000</v>
      </c>
    </row>
    <row r="238" spans="1:9" x14ac:dyDescent="0.25">
      <c r="A238" t="s">
        <v>17</v>
      </c>
      <c r="B238" s="1">
        <v>533128</v>
      </c>
      <c r="C238" s="2">
        <v>45310</v>
      </c>
      <c r="D238" s="3">
        <f t="shared" si="3"/>
        <v>45310</v>
      </c>
      <c r="E238" s="1" t="s">
        <v>29</v>
      </c>
      <c r="F238" s="4">
        <v>0.4680555555555555</v>
      </c>
      <c r="G238" s="40">
        <v>0.53</v>
      </c>
      <c r="H238" s="6">
        <v>22100</v>
      </c>
      <c r="I238" s="6">
        <v>12000</v>
      </c>
    </row>
    <row r="239" spans="1:9" x14ac:dyDescent="0.25">
      <c r="A239" t="s">
        <v>15</v>
      </c>
      <c r="B239" s="1">
        <v>533146</v>
      </c>
      <c r="C239" s="2">
        <v>45310</v>
      </c>
      <c r="D239" s="3">
        <f t="shared" si="3"/>
        <v>45310</v>
      </c>
      <c r="E239" s="1" t="s">
        <v>16</v>
      </c>
      <c r="F239" s="4">
        <v>0.53194444444444444</v>
      </c>
      <c r="G239" s="40">
        <v>11.43</v>
      </c>
      <c r="H239" s="6">
        <v>22100</v>
      </c>
      <c r="I239" s="6">
        <v>12000</v>
      </c>
    </row>
    <row r="240" spans="1:9" x14ac:dyDescent="0.25">
      <c r="A240" t="s">
        <v>13</v>
      </c>
      <c r="B240" s="1">
        <v>533153</v>
      </c>
      <c r="C240" s="2">
        <v>45310</v>
      </c>
      <c r="D240" s="3">
        <f t="shared" si="3"/>
        <v>45310</v>
      </c>
      <c r="E240" s="1" t="s">
        <v>14</v>
      </c>
      <c r="F240" s="4">
        <v>0.54652777777777783</v>
      </c>
      <c r="G240" s="40">
        <v>13.81</v>
      </c>
      <c r="H240" s="6">
        <v>22100</v>
      </c>
      <c r="I240" s="6">
        <v>12000</v>
      </c>
    </row>
    <row r="241" spans="1:9" x14ac:dyDescent="0.25">
      <c r="A241" t="s">
        <v>11</v>
      </c>
      <c r="B241" s="1">
        <v>533160</v>
      </c>
      <c r="C241" s="2">
        <v>45310</v>
      </c>
      <c r="D241" s="3">
        <f t="shared" si="3"/>
        <v>45310</v>
      </c>
      <c r="E241" s="1" t="s">
        <v>12</v>
      </c>
      <c r="F241" s="4">
        <v>0.54375000000000007</v>
      </c>
      <c r="G241" s="40">
        <v>10.26</v>
      </c>
      <c r="H241" s="6">
        <v>22100</v>
      </c>
      <c r="I241" s="6">
        <v>12000</v>
      </c>
    </row>
    <row r="242" spans="1:9" x14ac:dyDescent="0.25">
      <c r="A242" t="s">
        <v>17</v>
      </c>
      <c r="B242" s="1">
        <v>533170</v>
      </c>
      <c r="C242" s="2">
        <v>45310</v>
      </c>
      <c r="D242" s="3">
        <f t="shared" si="3"/>
        <v>45310</v>
      </c>
      <c r="E242" s="1" t="s">
        <v>18</v>
      </c>
      <c r="F242" s="4">
        <v>0.6333333333333333</v>
      </c>
      <c r="G242" s="40">
        <v>13.5</v>
      </c>
      <c r="H242" s="6">
        <v>22100</v>
      </c>
      <c r="I242" s="6">
        <v>12000</v>
      </c>
    </row>
    <row r="243" spans="1:9" x14ac:dyDescent="0.25">
      <c r="A243" t="s">
        <v>17</v>
      </c>
      <c r="B243" s="1">
        <v>533172</v>
      </c>
      <c r="C243" s="2">
        <v>45310</v>
      </c>
      <c r="D243" s="3">
        <f t="shared" si="3"/>
        <v>45310</v>
      </c>
      <c r="E243" s="1" t="s">
        <v>30</v>
      </c>
      <c r="F243" s="4">
        <v>0.6479166666666667</v>
      </c>
      <c r="G243" s="40">
        <v>3.02</v>
      </c>
      <c r="H243" s="6">
        <v>22100</v>
      </c>
      <c r="I243" s="6">
        <v>12000</v>
      </c>
    </row>
    <row r="244" spans="1:9" x14ac:dyDescent="0.25">
      <c r="A244" t="s">
        <v>23</v>
      </c>
      <c r="B244" s="1">
        <v>533213</v>
      </c>
      <c r="C244" s="2">
        <v>45310</v>
      </c>
      <c r="D244" s="3">
        <f t="shared" si="3"/>
        <v>45310</v>
      </c>
      <c r="E244" s="1" t="s">
        <v>42</v>
      </c>
      <c r="F244" s="4">
        <v>0.85</v>
      </c>
      <c r="G244" s="40">
        <v>7.3</v>
      </c>
      <c r="H244" s="6">
        <v>22100</v>
      </c>
      <c r="I244" s="6">
        <v>12000</v>
      </c>
    </row>
    <row r="245" spans="1:9" x14ac:dyDescent="0.25">
      <c r="A245" t="s">
        <v>23</v>
      </c>
      <c r="B245" s="1">
        <v>533222</v>
      </c>
      <c r="C245" s="2">
        <v>45310</v>
      </c>
      <c r="D245" s="3">
        <f t="shared" si="3"/>
        <v>45310</v>
      </c>
      <c r="E245" s="1" t="s">
        <v>14</v>
      </c>
      <c r="F245" s="4">
        <v>0.85833333333333339</v>
      </c>
      <c r="G245" s="40">
        <v>7.51</v>
      </c>
      <c r="H245" s="6">
        <v>22100</v>
      </c>
      <c r="I245" s="6">
        <v>12000</v>
      </c>
    </row>
    <row r="246" spans="1:9" x14ac:dyDescent="0.25">
      <c r="A246" t="s">
        <v>23</v>
      </c>
      <c r="B246" s="1">
        <v>533223</v>
      </c>
      <c r="C246" s="2">
        <v>45310</v>
      </c>
      <c r="D246" s="3">
        <f t="shared" si="3"/>
        <v>45310</v>
      </c>
      <c r="E246" s="1" t="s">
        <v>16</v>
      </c>
      <c r="F246" s="4">
        <v>0.85902777777777783</v>
      </c>
      <c r="G246" s="41">
        <v>5.8</v>
      </c>
      <c r="H246" s="6">
        <v>22100</v>
      </c>
      <c r="I246" s="6">
        <v>12000</v>
      </c>
    </row>
    <row r="247" spans="1:9" x14ac:dyDescent="0.25">
      <c r="A247" t="s">
        <v>23</v>
      </c>
      <c r="B247" s="1">
        <v>533224</v>
      </c>
      <c r="C247" s="2">
        <v>45310</v>
      </c>
      <c r="D247" s="3">
        <f t="shared" si="3"/>
        <v>45310</v>
      </c>
      <c r="E247" s="1" t="s">
        <v>32</v>
      </c>
      <c r="F247" s="4">
        <v>0.87152777777777779</v>
      </c>
      <c r="G247" s="41">
        <v>7.46</v>
      </c>
      <c r="H247" s="6">
        <v>22100</v>
      </c>
      <c r="I247" s="6">
        <v>12000</v>
      </c>
    </row>
    <row r="248" spans="1:9" x14ac:dyDescent="0.25">
      <c r="A248" t="s">
        <v>45</v>
      </c>
      <c r="B248" s="1">
        <v>533246</v>
      </c>
      <c r="C248" s="2">
        <v>45311</v>
      </c>
      <c r="D248" s="3">
        <f t="shared" si="3"/>
        <v>45311</v>
      </c>
      <c r="E248" s="1" t="s">
        <v>10</v>
      </c>
      <c r="F248" s="4">
        <v>0.22916666666666666</v>
      </c>
      <c r="G248" s="41">
        <v>0.73</v>
      </c>
      <c r="H248" s="6">
        <v>22100</v>
      </c>
      <c r="I248" s="6">
        <v>12000</v>
      </c>
    </row>
    <row r="249" spans="1:9" x14ac:dyDescent="0.25">
      <c r="A249" t="s">
        <v>24</v>
      </c>
      <c r="B249" s="1">
        <v>533251</v>
      </c>
      <c r="C249" s="2">
        <v>45311</v>
      </c>
      <c r="D249" s="3">
        <f t="shared" si="3"/>
        <v>45311</v>
      </c>
      <c r="E249" s="1" t="s">
        <v>18</v>
      </c>
      <c r="F249" s="4">
        <v>0.28472222222222221</v>
      </c>
      <c r="G249" s="41">
        <v>13.93</v>
      </c>
      <c r="H249" s="6">
        <v>22100</v>
      </c>
      <c r="I249" s="6">
        <v>12000</v>
      </c>
    </row>
    <row r="250" spans="1:9" x14ac:dyDescent="0.25">
      <c r="A250" t="s">
        <v>25</v>
      </c>
      <c r="B250" s="1">
        <v>533254</v>
      </c>
      <c r="C250" s="2">
        <v>45311</v>
      </c>
      <c r="D250" s="3">
        <f t="shared" si="3"/>
        <v>45311</v>
      </c>
      <c r="E250" s="1" t="s">
        <v>14</v>
      </c>
      <c r="F250" s="4">
        <v>0.30694444444444441</v>
      </c>
      <c r="G250" s="42">
        <v>11.89</v>
      </c>
      <c r="H250" s="6">
        <v>22100</v>
      </c>
      <c r="I250" s="6">
        <v>12000</v>
      </c>
    </row>
    <row r="251" spans="1:9" x14ac:dyDescent="0.25">
      <c r="A251" t="s">
        <v>27</v>
      </c>
      <c r="B251" s="1">
        <v>533260</v>
      </c>
      <c r="C251" s="2">
        <v>45311</v>
      </c>
      <c r="D251" s="3">
        <f t="shared" si="3"/>
        <v>45311</v>
      </c>
      <c r="E251" s="1" t="s">
        <v>46</v>
      </c>
      <c r="F251" s="4">
        <v>0.3263888888888889</v>
      </c>
      <c r="G251" s="42">
        <v>11.66</v>
      </c>
      <c r="H251" s="6">
        <v>22100</v>
      </c>
      <c r="I251" s="6">
        <v>12000</v>
      </c>
    </row>
    <row r="252" spans="1:9" x14ac:dyDescent="0.25">
      <c r="A252" t="s">
        <v>26</v>
      </c>
      <c r="B252" s="1">
        <v>533268</v>
      </c>
      <c r="C252" s="2">
        <v>45311</v>
      </c>
      <c r="D252" s="3">
        <f t="shared" si="3"/>
        <v>45311</v>
      </c>
      <c r="E252" s="1" t="s">
        <v>35</v>
      </c>
      <c r="F252" s="4">
        <v>0.35902777777777778</v>
      </c>
      <c r="G252" s="42">
        <v>12.51</v>
      </c>
      <c r="H252" s="6">
        <v>22100</v>
      </c>
      <c r="I252" s="6">
        <v>12000</v>
      </c>
    </row>
    <row r="253" spans="1:9" x14ac:dyDescent="0.25">
      <c r="A253" t="s">
        <v>24</v>
      </c>
      <c r="B253" s="1">
        <v>533311</v>
      </c>
      <c r="C253" s="2">
        <v>45311</v>
      </c>
      <c r="D253" s="3">
        <f t="shared" si="3"/>
        <v>45311</v>
      </c>
      <c r="E253" s="1" t="s">
        <v>18</v>
      </c>
      <c r="F253" s="4">
        <v>0.43611111111111112</v>
      </c>
      <c r="G253" s="42">
        <v>10.06</v>
      </c>
      <c r="H253" s="6">
        <v>22100</v>
      </c>
      <c r="I253" s="6">
        <v>12000</v>
      </c>
    </row>
    <row r="254" spans="1:9" x14ac:dyDescent="0.25">
      <c r="A254" t="s">
        <v>25</v>
      </c>
      <c r="B254" s="1">
        <v>533329</v>
      </c>
      <c r="C254" s="2">
        <v>45311</v>
      </c>
      <c r="D254" s="3">
        <f t="shared" si="3"/>
        <v>45311</v>
      </c>
      <c r="E254" s="1" t="s">
        <v>14</v>
      </c>
      <c r="F254" s="4">
        <v>0.47083333333333338</v>
      </c>
      <c r="G254" s="42">
        <v>9.85</v>
      </c>
      <c r="H254" s="6">
        <v>22100</v>
      </c>
      <c r="I254" s="6">
        <v>12000</v>
      </c>
    </row>
    <row r="255" spans="1:9" x14ac:dyDescent="0.25">
      <c r="A255" t="s">
        <v>24</v>
      </c>
      <c r="B255" s="1">
        <v>533359</v>
      </c>
      <c r="C255" s="2">
        <v>45311</v>
      </c>
      <c r="D255" s="3">
        <f t="shared" si="3"/>
        <v>45311</v>
      </c>
      <c r="E255" s="1" t="s">
        <v>12</v>
      </c>
      <c r="F255" s="4">
        <v>0.54236111111111118</v>
      </c>
      <c r="G255" s="42">
        <v>9.6</v>
      </c>
      <c r="H255" s="6">
        <v>22100</v>
      </c>
      <c r="I255" s="6">
        <v>12000</v>
      </c>
    </row>
    <row r="256" spans="1:9" x14ac:dyDescent="0.25">
      <c r="A256" t="s">
        <v>27</v>
      </c>
      <c r="B256" s="1">
        <v>533361</v>
      </c>
      <c r="C256" s="2">
        <v>45311</v>
      </c>
      <c r="D256" s="3">
        <f t="shared" si="3"/>
        <v>45311</v>
      </c>
      <c r="E256" s="1" t="s">
        <v>46</v>
      </c>
      <c r="F256" s="4">
        <v>0.5444444444444444</v>
      </c>
      <c r="G256" s="42">
        <v>11.61</v>
      </c>
      <c r="H256" s="6">
        <v>22100</v>
      </c>
      <c r="I256" s="6">
        <v>12000</v>
      </c>
    </row>
    <row r="257" spans="1:9" x14ac:dyDescent="0.25">
      <c r="A257" t="s">
        <v>26</v>
      </c>
      <c r="B257" s="1">
        <v>533363</v>
      </c>
      <c r="C257" s="2">
        <v>45311</v>
      </c>
      <c r="D257" s="3">
        <f t="shared" ref="D257:D320" si="4">+C257</f>
        <v>45311</v>
      </c>
      <c r="E257" s="1" t="s">
        <v>35</v>
      </c>
      <c r="F257" s="4">
        <v>0.54722222222222217</v>
      </c>
      <c r="G257" s="40">
        <v>11.59</v>
      </c>
      <c r="H257" s="6">
        <v>22100</v>
      </c>
      <c r="I257" s="6">
        <v>12000</v>
      </c>
    </row>
    <row r="258" spans="1:9" x14ac:dyDescent="0.25">
      <c r="A258" t="s">
        <v>23</v>
      </c>
      <c r="B258" s="1">
        <v>533404</v>
      </c>
      <c r="C258" s="2">
        <v>45311</v>
      </c>
      <c r="D258" s="3">
        <f t="shared" si="4"/>
        <v>45311</v>
      </c>
      <c r="E258" s="1" t="s">
        <v>44</v>
      </c>
      <c r="F258" s="4">
        <v>0.74305555555555547</v>
      </c>
      <c r="G258" s="40">
        <v>3.44</v>
      </c>
      <c r="H258" s="6">
        <v>22100</v>
      </c>
      <c r="I258" s="6">
        <v>12000</v>
      </c>
    </row>
    <row r="259" spans="1:9" x14ac:dyDescent="0.25">
      <c r="A259" t="s">
        <v>55</v>
      </c>
      <c r="B259" s="1">
        <v>533421</v>
      </c>
      <c r="C259" s="2">
        <v>45312</v>
      </c>
      <c r="D259" s="3">
        <f t="shared" si="4"/>
        <v>45312</v>
      </c>
      <c r="E259" s="1" t="s">
        <v>14</v>
      </c>
      <c r="F259" s="4">
        <v>0.35000000000000003</v>
      </c>
      <c r="G259" s="40">
        <v>2.35</v>
      </c>
      <c r="H259" s="6">
        <v>22100</v>
      </c>
      <c r="I259" s="6">
        <v>12000</v>
      </c>
    </row>
    <row r="260" spans="1:9" x14ac:dyDescent="0.25">
      <c r="A260" t="s">
        <v>55</v>
      </c>
      <c r="B260" s="1">
        <v>533425</v>
      </c>
      <c r="C260" s="2">
        <v>45312</v>
      </c>
      <c r="D260" s="3">
        <f t="shared" si="4"/>
        <v>45312</v>
      </c>
      <c r="E260" s="1" t="s">
        <v>12</v>
      </c>
      <c r="F260" s="4">
        <v>0.36805555555555558</v>
      </c>
      <c r="G260" s="40">
        <v>2.93</v>
      </c>
      <c r="H260" s="6">
        <v>22100</v>
      </c>
      <c r="I260" s="6">
        <v>12000</v>
      </c>
    </row>
    <row r="261" spans="1:9" x14ac:dyDescent="0.25">
      <c r="A261" t="s">
        <v>55</v>
      </c>
      <c r="B261" s="1">
        <v>533426</v>
      </c>
      <c r="C261" s="2">
        <v>45312</v>
      </c>
      <c r="D261" s="3">
        <f t="shared" si="4"/>
        <v>45312</v>
      </c>
      <c r="E261" s="1" t="s">
        <v>31</v>
      </c>
      <c r="F261" s="4">
        <v>0.36944444444444446</v>
      </c>
      <c r="G261" s="40">
        <v>6.34</v>
      </c>
      <c r="H261" s="6">
        <v>22100</v>
      </c>
      <c r="I261" s="6">
        <v>12000</v>
      </c>
    </row>
    <row r="262" spans="1:9" x14ac:dyDescent="0.25">
      <c r="A262" t="s">
        <v>55</v>
      </c>
      <c r="B262" s="1">
        <v>533427</v>
      </c>
      <c r="C262" s="2">
        <v>45312</v>
      </c>
      <c r="D262" s="3">
        <f t="shared" si="4"/>
        <v>45312</v>
      </c>
      <c r="E262" s="1" t="s">
        <v>41</v>
      </c>
      <c r="F262" s="4">
        <v>0.3923611111111111</v>
      </c>
      <c r="G262" s="40">
        <v>4.33</v>
      </c>
      <c r="H262" s="6">
        <v>22100</v>
      </c>
      <c r="I262" s="6">
        <v>12000</v>
      </c>
    </row>
    <row r="263" spans="1:9" x14ac:dyDescent="0.25">
      <c r="A263" t="s">
        <v>55</v>
      </c>
      <c r="B263" s="1">
        <v>533429</v>
      </c>
      <c r="C263" s="2">
        <v>45312</v>
      </c>
      <c r="D263" s="3">
        <f t="shared" si="4"/>
        <v>45312</v>
      </c>
      <c r="E263" s="1" t="s">
        <v>52</v>
      </c>
      <c r="F263" s="4">
        <v>0.40416666666666662</v>
      </c>
      <c r="G263" s="40">
        <v>6.02</v>
      </c>
      <c r="H263" s="6">
        <v>22100</v>
      </c>
      <c r="I263" s="6">
        <v>12000</v>
      </c>
    </row>
    <row r="264" spans="1:9" x14ac:dyDescent="0.25">
      <c r="A264" t="s">
        <v>55</v>
      </c>
      <c r="B264" s="1">
        <v>533430</v>
      </c>
      <c r="C264" s="2">
        <v>45312</v>
      </c>
      <c r="D264" s="3">
        <f t="shared" si="4"/>
        <v>45312</v>
      </c>
      <c r="E264" s="1" t="s">
        <v>22</v>
      </c>
      <c r="F264" s="4">
        <v>0.41944444444444445</v>
      </c>
      <c r="G264" s="40">
        <v>7.85</v>
      </c>
      <c r="H264" s="6">
        <v>22100</v>
      </c>
      <c r="I264" s="6">
        <v>12000</v>
      </c>
    </row>
    <row r="265" spans="1:9" x14ac:dyDescent="0.25">
      <c r="A265" t="s">
        <v>55</v>
      </c>
      <c r="B265" s="1">
        <v>533431</v>
      </c>
      <c r="C265" s="2">
        <v>45312</v>
      </c>
      <c r="D265" s="3">
        <f t="shared" si="4"/>
        <v>45312</v>
      </c>
      <c r="E265" s="1" t="s">
        <v>56</v>
      </c>
      <c r="F265" s="4">
        <v>0.42777777777777781</v>
      </c>
      <c r="G265" s="40">
        <v>3.55</v>
      </c>
      <c r="H265" s="6">
        <v>22100</v>
      </c>
      <c r="I265" s="6">
        <v>12000</v>
      </c>
    </row>
    <row r="266" spans="1:9" x14ac:dyDescent="0.25">
      <c r="A266" t="s">
        <v>55</v>
      </c>
      <c r="B266" s="1">
        <v>533433</v>
      </c>
      <c r="C266" s="2">
        <v>45312</v>
      </c>
      <c r="D266" s="3">
        <f t="shared" si="4"/>
        <v>45312</v>
      </c>
      <c r="E266" s="1" t="s">
        <v>57</v>
      </c>
      <c r="F266" s="4">
        <v>0.4375</v>
      </c>
      <c r="G266" s="40">
        <v>7.36</v>
      </c>
      <c r="H266" s="6">
        <v>22100</v>
      </c>
      <c r="I266" s="6">
        <v>12000</v>
      </c>
    </row>
    <row r="267" spans="1:9" x14ac:dyDescent="0.25">
      <c r="A267" t="s">
        <v>55</v>
      </c>
      <c r="B267" s="1">
        <v>533435</v>
      </c>
      <c r="C267" s="2">
        <v>45312</v>
      </c>
      <c r="D267" s="3">
        <f t="shared" si="4"/>
        <v>45312</v>
      </c>
      <c r="E267" s="1" t="s">
        <v>16</v>
      </c>
      <c r="F267" s="4">
        <v>0.47083333333333338</v>
      </c>
      <c r="G267" s="40">
        <v>5.07</v>
      </c>
      <c r="H267" s="6">
        <v>22100</v>
      </c>
      <c r="I267" s="6">
        <v>12000</v>
      </c>
    </row>
    <row r="268" spans="1:9" x14ac:dyDescent="0.25">
      <c r="A268" t="s">
        <v>55</v>
      </c>
      <c r="B268" s="1">
        <v>533443</v>
      </c>
      <c r="C268" s="2">
        <v>45312</v>
      </c>
      <c r="D268" s="3">
        <f t="shared" si="4"/>
        <v>45312</v>
      </c>
      <c r="E268" s="1" t="s">
        <v>58</v>
      </c>
      <c r="F268" s="4">
        <v>0.49236111111111108</v>
      </c>
      <c r="G268" s="41">
        <v>5.07</v>
      </c>
      <c r="H268" s="6">
        <v>22100</v>
      </c>
      <c r="I268" s="6">
        <v>12000</v>
      </c>
    </row>
    <row r="269" spans="1:9" x14ac:dyDescent="0.25">
      <c r="A269" t="s">
        <v>55</v>
      </c>
      <c r="B269" s="1">
        <v>533445</v>
      </c>
      <c r="C269" s="2">
        <v>45312</v>
      </c>
      <c r="D269" s="3">
        <f t="shared" si="4"/>
        <v>45312</v>
      </c>
      <c r="E269" s="1" t="s">
        <v>14</v>
      </c>
      <c r="F269" s="4">
        <v>0.50902777777777775</v>
      </c>
      <c r="G269" s="41">
        <v>4.28</v>
      </c>
      <c r="H269" s="6">
        <v>22100</v>
      </c>
      <c r="I269" s="6">
        <v>12000</v>
      </c>
    </row>
    <row r="270" spans="1:9" x14ac:dyDescent="0.25">
      <c r="A270" t="s">
        <v>55</v>
      </c>
      <c r="B270" s="1">
        <v>533446</v>
      </c>
      <c r="C270" s="2">
        <v>45312</v>
      </c>
      <c r="D270" s="3">
        <f t="shared" si="4"/>
        <v>45312</v>
      </c>
      <c r="E270" s="1" t="s">
        <v>31</v>
      </c>
      <c r="F270" s="4">
        <v>0.53749999999999998</v>
      </c>
      <c r="G270" s="41">
        <v>5.72</v>
      </c>
      <c r="H270" s="6">
        <v>22100</v>
      </c>
      <c r="I270" s="6">
        <v>12000</v>
      </c>
    </row>
    <row r="271" spans="1:9" x14ac:dyDescent="0.25">
      <c r="A271" t="s">
        <v>55</v>
      </c>
      <c r="B271" s="1">
        <v>533448</v>
      </c>
      <c r="C271" s="2">
        <v>45312</v>
      </c>
      <c r="D271" s="3">
        <f t="shared" si="4"/>
        <v>45312</v>
      </c>
      <c r="E271" s="1" t="s">
        <v>12</v>
      </c>
      <c r="F271" s="4">
        <v>0.56111111111111112</v>
      </c>
      <c r="G271" s="41">
        <v>4.2</v>
      </c>
      <c r="H271" s="6">
        <v>22100</v>
      </c>
      <c r="I271" s="6">
        <v>12000</v>
      </c>
    </row>
    <row r="272" spans="1:9" x14ac:dyDescent="0.25">
      <c r="A272" t="s">
        <v>55</v>
      </c>
      <c r="B272" s="1">
        <v>533449</v>
      </c>
      <c r="C272" s="2">
        <v>45312</v>
      </c>
      <c r="D272" s="3">
        <f t="shared" si="4"/>
        <v>45312</v>
      </c>
      <c r="E272" s="1" t="s">
        <v>41</v>
      </c>
      <c r="F272" s="4">
        <v>0.56666666666666665</v>
      </c>
      <c r="G272" s="42">
        <v>4.22</v>
      </c>
      <c r="H272" s="6">
        <v>22100</v>
      </c>
      <c r="I272" s="6">
        <v>12000</v>
      </c>
    </row>
    <row r="273" spans="1:9" x14ac:dyDescent="0.25">
      <c r="A273" t="s">
        <v>55</v>
      </c>
      <c r="B273" s="1">
        <v>533451</v>
      </c>
      <c r="C273" s="2">
        <v>45312</v>
      </c>
      <c r="D273" s="3">
        <f t="shared" si="4"/>
        <v>45312</v>
      </c>
      <c r="E273" s="1" t="s">
        <v>22</v>
      </c>
      <c r="F273" s="4">
        <v>0.59861111111111109</v>
      </c>
      <c r="G273" s="42">
        <v>4.5999999999999996</v>
      </c>
      <c r="H273" s="6">
        <v>22100</v>
      </c>
      <c r="I273" s="6">
        <v>12000</v>
      </c>
    </row>
    <row r="274" spans="1:9" x14ac:dyDescent="0.25">
      <c r="A274" t="s">
        <v>55</v>
      </c>
      <c r="B274" s="1">
        <v>533454</v>
      </c>
      <c r="C274" s="2">
        <v>45312</v>
      </c>
      <c r="D274" s="3">
        <f t="shared" si="4"/>
        <v>45312</v>
      </c>
      <c r="E274" s="1" t="s">
        <v>52</v>
      </c>
      <c r="F274" s="4">
        <v>0.62777777777777777</v>
      </c>
      <c r="G274" s="42">
        <v>6.35</v>
      </c>
      <c r="H274" s="6">
        <v>22100</v>
      </c>
      <c r="I274" s="6">
        <v>12000</v>
      </c>
    </row>
    <row r="275" spans="1:9" x14ac:dyDescent="0.25">
      <c r="A275" t="s">
        <v>55</v>
      </c>
      <c r="B275" s="1">
        <v>533456</v>
      </c>
      <c r="C275" s="2">
        <v>45312</v>
      </c>
      <c r="D275" s="3">
        <f t="shared" si="4"/>
        <v>45312</v>
      </c>
      <c r="E275" s="1" t="s">
        <v>14</v>
      </c>
      <c r="F275" s="4">
        <v>0.63472222222222219</v>
      </c>
      <c r="G275" s="42">
        <v>2.02</v>
      </c>
      <c r="H275" s="6">
        <v>22100</v>
      </c>
      <c r="I275" s="6">
        <v>12000</v>
      </c>
    </row>
    <row r="276" spans="1:9" x14ac:dyDescent="0.25">
      <c r="A276" t="s">
        <v>55</v>
      </c>
      <c r="B276" s="1">
        <v>533457</v>
      </c>
      <c r="C276" s="2">
        <v>45312</v>
      </c>
      <c r="D276" s="3">
        <f t="shared" si="4"/>
        <v>45312</v>
      </c>
      <c r="E276" s="1" t="s">
        <v>21</v>
      </c>
      <c r="F276" s="4">
        <v>0.65138888888888891</v>
      </c>
      <c r="G276" s="42">
        <v>4.34</v>
      </c>
      <c r="H276" s="6">
        <v>22100</v>
      </c>
      <c r="I276" s="6">
        <v>12000</v>
      </c>
    </row>
    <row r="277" spans="1:9" x14ac:dyDescent="0.25">
      <c r="A277" t="s">
        <v>55</v>
      </c>
      <c r="B277" s="1">
        <v>533461</v>
      </c>
      <c r="C277" s="2">
        <v>45312</v>
      </c>
      <c r="D277" s="3">
        <f t="shared" si="4"/>
        <v>45312</v>
      </c>
      <c r="E277" s="1" t="s">
        <v>57</v>
      </c>
      <c r="F277" s="4">
        <v>0.66527777777777775</v>
      </c>
      <c r="G277" s="42">
        <v>5.89</v>
      </c>
      <c r="H277" s="6">
        <v>22100</v>
      </c>
      <c r="I277" s="6">
        <v>12000</v>
      </c>
    </row>
    <row r="278" spans="1:9" x14ac:dyDescent="0.25">
      <c r="A278" t="s">
        <v>55</v>
      </c>
      <c r="B278" s="1">
        <v>533462</v>
      </c>
      <c r="C278" s="2">
        <v>45312</v>
      </c>
      <c r="D278" s="3">
        <f t="shared" si="4"/>
        <v>45312</v>
      </c>
      <c r="E278" s="1" t="s">
        <v>58</v>
      </c>
      <c r="F278" s="4">
        <v>0.66736111111111107</v>
      </c>
      <c r="G278" s="42">
        <v>4.51</v>
      </c>
      <c r="H278" s="6">
        <v>22100</v>
      </c>
      <c r="I278" s="6">
        <v>12000</v>
      </c>
    </row>
    <row r="279" spans="1:9" x14ac:dyDescent="0.25">
      <c r="A279" t="s">
        <v>55</v>
      </c>
      <c r="B279" s="1">
        <v>533463</v>
      </c>
      <c r="C279" s="2">
        <v>45312</v>
      </c>
      <c r="D279" s="3">
        <f t="shared" si="4"/>
        <v>45312</v>
      </c>
      <c r="E279" s="1" t="s">
        <v>16</v>
      </c>
      <c r="F279" s="4">
        <v>0.68958333333333333</v>
      </c>
      <c r="G279" s="42">
        <v>3.03</v>
      </c>
      <c r="H279" s="6">
        <v>22100</v>
      </c>
      <c r="I279" s="6">
        <v>12000</v>
      </c>
    </row>
    <row r="280" spans="1:9" x14ac:dyDescent="0.25">
      <c r="A280" t="s">
        <v>55</v>
      </c>
      <c r="B280" s="1">
        <v>533464</v>
      </c>
      <c r="C280" s="2">
        <v>45312</v>
      </c>
      <c r="D280" s="3">
        <f t="shared" si="4"/>
        <v>45312</v>
      </c>
      <c r="E280" s="1" t="s">
        <v>41</v>
      </c>
      <c r="F280" s="4">
        <v>0.70347222222222217</v>
      </c>
      <c r="G280" s="42">
        <v>3.4</v>
      </c>
      <c r="H280" s="6">
        <v>22100</v>
      </c>
      <c r="I280" s="6">
        <v>12000</v>
      </c>
    </row>
    <row r="281" spans="1:9" x14ac:dyDescent="0.25">
      <c r="A281" t="s">
        <v>55</v>
      </c>
      <c r="B281" s="1">
        <v>533465</v>
      </c>
      <c r="C281" s="2">
        <v>45312</v>
      </c>
      <c r="D281" s="3">
        <f t="shared" si="4"/>
        <v>45312</v>
      </c>
      <c r="E281" s="1" t="s">
        <v>31</v>
      </c>
      <c r="F281" s="4">
        <v>0.70486111111111116</v>
      </c>
      <c r="G281" s="42">
        <v>5.6</v>
      </c>
      <c r="H281" s="6">
        <v>22100</v>
      </c>
      <c r="I281" s="6">
        <v>12000</v>
      </c>
    </row>
    <row r="282" spans="1:9" x14ac:dyDescent="0.25">
      <c r="A282" t="s">
        <v>55</v>
      </c>
      <c r="B282" s="1">
        <v>533466</v>
      </c>
      <c r="C282" s="2">
        <v>45312</v>
      </c>
      <c r="D282" s="3">
        <f t="shared" si="4"/>
        <v>45312</v>
      </c>
      <c r="E282" s="1" t="s">
        <v>12</v>
      </c>
      <c r="F282" s="4">
        <v>0.7055555555555556</v>
      </c>
      <c r="G282" s="43">
        <v>2.67</v>
      </c>
      <c r="H282" s="6">
        <v>22100</v>
      </c>
      <c r="I282" s="6">
        <v>12000</v>
      </c>
    </row>
    <row r="283" spans="1:9" x14ac:dyDescent="0.25">
      <c r="A283" t="s">
        <v>55</v>
      </c>
      <c r="B283" s="1">
        <v>533467</v>
      </c>
      <c r="C283" s="2">
        <v>45312</v>
      </c>
      <c r="D283" s="3">
        <f t="shared" si="4"/>
        <v>45312</v>
      </c>
      <c r="E283" s="1" t="s">
        <v>22</v>
      </c>
      <c r="F283" s="4">
        <v>0.71458333333333324</v>
      </c>
      <c r="G283" s="43">
        <v>3.13</v>
      </c>
      <c r="H283" s="6">
        <v>22100</v>
      </c>
      <c r="I283" s="6">
        <v>12000</v>
      </c>
    </row>
    <row r="284" spans="1:9" x14ac:dyDescent="0.25">
      <c r="A284" t="s">
        <v>55</v>
      </c>
      <c r="B284" s="1">
        <v>533468</v>
      </c>
      <c r="C284" s="2">
        <v>45312</v>
      </c>
      <c r="D284" s="3">
        <f t="shared" si="4"/>
        <v>45312</v>
      </c>
      <c r="E284" s="1" t="s">
        <v>56</v>
      </c>
      <c r="F284" s="4">
        <v>0.71944444444444444</v>
      </c>
      <c r="G284" s="43">
        <v>4.05</v>
      </c>
      <c r="H284" s="6">
        <v>22100</v>
      </c>
      <c r="I284" s="6">
        <v>12000</v>
      </c>
    </row>
    <row r="285" spans="1:9" x14ac:dyDescent="0.25">
      <c r="A285" t="s">
        <v>55</v>
      </c>
      <c r="B285" s="1">
        <v>533469</v>
      </c>
      <c r="C285" s="2">
        <v>45312</v>
      </c>
      <c r="D285" s="3">
        <f t="shared" si="4"/>
        <v>45312</v>
      </c>
      <c r="E285" s="1" t="s">
        <v>29</v>
      </c>
      <c r="F285" s="4">
        <v>0.73125000000000007</v>
      </c>
      <c r="G285" s="43">
        <v>0.43</v>
      </c>
      <c r="H285" s="6">
        <v>22100</v>
      </c>
      <c r="I285" s="6">
        <v>12000</v>
      </c>
    </row>
    <row r="286" spans="1:9" x14ac:dyDescent="0.25">
      <c r="A286" t="s">
        <v>9</v>
      </c>
      <c r="B286" s="1">
        <v>533489</v>
      </c>
      <c r="C286" s="2">
        <v>45313</v>
      </c>
      <c r="D286" s="3">
        <f t="shared" si="4"/>
        <v>45313</v>
      </c>
      <c r="E286" s="1" t="s">
        <v>51</v>
      </c>
      <c r="F286" s="4">
        <v>0.21041666666666667</v>
      </c>
      <c r="G286" s="43">
        <v>9.09</v>
      </c>
      <c r="H286" s="6">
        <v>22100</v>
      </c>
      <c r="I286" s="6">
        <v>12000</v>
      </c>
    </row>
    <row r="287" spans="1:9" x14ac:dyDescent="0.25">
      <c r="A287" t="s">
        <v>37</v>
      </c>
      <c r="B287" s="1">
        <v>533501</v>
      </c>
      <c r="C287" s="2">
        <v>45313</v>
      </c>
      <c r="D287" s="3">
        <f t="shared" si="4"/>
        <v>45313</v>
      </c>
      <c r="E287" s="1" t="s">
        <v>14</v>
      </c>
      <c r="F287" s="4">
        <v>0.31319444444444444</v>
      </c>
      <c r="G287" s="43">
        <v>9.33</v>
      </c>
      <c r="H287" s="6">
        <v>22100</v>
      </c>
      <c r="I287" s="6">
        <v>12000</v>
      </c>
    </row>
    <row r="288" spans="1:9" x14ac:dyDescent="0.25">
      <c r="A288" t="s">
        <v>36</v>
      </c>
      <c r="B288" s="1">
        <v>533514</v>
      </c>
      <c r="C288" s="2">
        <v>45313</v>
      </c>
      <c r="D288" s="3">
        <f t="shared" si="4"/>
        <v>45313</v>
      </c>
      <c r="E288" s="1" t="s">
        <v>18</v>
      </c>
      <c r="F288" s="4">
        <v>0.34583333333333338</v>
      </c>
      <c r="G288" s="43">
        <v>14.46</v>
      </c>
      <c r="H288" s="6">
        <v>22100</v>
      </c>
      <c r="I288" s="6">
        <v>12000</v>
      </c>
    </row>
    <row r="289" spans="1:9" x14ac:dyDescent="0.25">
      <c r="A289" t="s">
        <v>39</v>
      </c>
      <c r="B289" s="1">
        <v>533518</v>
      </c>
      <c r="C289" s="2">
        <v>45313</v>
      </c>
      <c r="D289" s="3">
        <f t="shared" si="4"/>
        <v>45313</v>
      </c>
      <c r="E289" s="1" t="s">
        <v>12</v>
      </c>
      <c r="F289" s="4">
        <v>0.35138888888888892</v>
      </c>
      <c r="G289" s="43">
        <v>12.01</v>
      </c>
      <c r="H289" s="6">
        <v>22100</v>
      </c>
      <c r="I289" s="6">
        <v>12000</v>
      </c>
    </row>
    <row r="290" spans="1:9" x14ac:dyDescent="0.25">
      <c r="A290" t="s">
        <v>38</v>
      </c>
      <c r="B290" s="1">
        <v>533523</v>
      </c>
      <c r="C290" s="2">
        <v>45313</v>
      </c>
      <c r="D290" s="3">
        <f t="shared" si="4"/>
        <v>45313</v>
      </c>
      <c r="E290" s="1" t="s">
        <v>16</v>
      </c>
      <c r="F290" s="4">
        <v>0.37638888888888888</v>
      </c>
      <c r="G290" s="43">
        <v>12.38</v>
      </c>
      <c r="H290" s="6">
        <v>22100</v>
      </c>
      <c r="I290" s="6">
        <v>12000</v>
      </c>
    </row>
    <row r="291" spans="1:9" x14ac:dyDescent="0.25">
      <c r="A291" t="s">
        <v>36</v>
      </c>
      <c r="B291" s="1">
        <v>533550</v>
      </c>
      <c r="C291" s="2">
        <v>45313</v>
      </c>
      <c r="D291" s="3">
        <f t="shared" si="4"/>
        <v>45313</v>
      </c>
      <c r="E291" s="1" t="s">
        <v>30</v>
      </c>
      <c r="F291" s="4">
        <v>0.43194444444444446</v>
      </c>
      <c r="G291" s="43">
        <v>6.32</v>
      </c>
      <c r="H291" s="6">
        <v>22100</v>
      </c>
      <c r="I291" s="6">
        <v>12000</v>
      </c>
    </row>
    <row r="292" spans="1:9" x14ac:dyDescent="0.25">
      <c r="A292" t="s">
        <v>39</v>
      </c>
      <c r="B292" s="1">
        <v>533611</v>
      </c>
      <c r="C292" s="2">
        <v>45313</v>
      </c>
      <c r="D292" s="3">
        <f t="shared" si="4"/>
        <v>45313</v>
      </c>
      <c r="E292" s="1" t="s">
        <v>12</v>
      </c>
      <c r="F292" s="4">
        <v>0.53749999999999998</v>
      </c>
      <c r="G292" s="43">
        <v>10.7</v>
      </c>
      <c r="H292" s="6">
        <v>22100</v>
      </c>
      <c r="I292" s="6">
        <v>12000</v>
      </c>
    </row>
    <row r="293" spans="1:9" x14ac:dyDescent="0.25">
      <c r="A293" t="s">
        <v>36</v>
      </c>
      <c r="B293" s="1">
        <v>533616</v>
      </c>
      <c r="C293" s="2">
        <v>45313</v>
      </c>
      <c r="D293" s="3">
        <f t="shared" si="4"/>
        <v>45313</v>
      </c>
      <c r="E293" s="1" t="s">
        <v>18</v>
      </c>
      <c r="F293" s="4">
        <v>0.54583333333333328</v>
      </c>
      <c r="G293" s="43">
        <v>13.98</v>
      </c>
      <c r="H293" s="6">
        <v>22100</v>
      </c>
      <c r="I293" s="6">
        <v>12000</v>
      </c>
    </row>
    <row r="294" spans="1:9" x14ac:dyDescent="0.25">
      <c r="A294" t="s">
        <v>38</v>
      </c>
      <c r="B294" s="1">
        <v>533619</v>
      </c>
      <c r="C294" s="2">
        <v>45313</v>
      </c>
      <c r="D294" s="3">
        <f t="shared" si="4"/>
        <v>45313</v>
      </c>
      <c r="E294" s="1" t="s">
        <v>16</v>
      </c>
      <c r="F294" s="4">
        <v>0.55069444444444449</v>
      </c>
      <c r="G294" s="43">
        <v>9.69</v>
      </c>
      <c r="H294" s="6">
        <v>22100</v>
      </c>
      <c r="I294" s="6">
        <v>12000</v>
      </c>
    </row>
    <row r="295" spans="1:9" x14ac:dyDescent="0.25">
      <c r="A295" t="s">
        <v>37</v>
      </c>
      <c r="B295" s="1">
        <v>533631</v>
      </c>
      <c r="C295" s="2">
        <v>45313</v>
      </c>
      <c r="D295" s="3">
        <f t="shared" si="4"/>
        <v>45313</v>
      </c>
      <c r="E295" s="1" t="s">
        <v>14</v>
      </c>
      <c r="F295" s="4">
        <v>0.57222222222222219</v>
      </c>
      <c r="G295" s="43">
        <v>13.95</v>
      </c>
      <c r="H295" s="6">
        <v>22100</v>
      </c>
      <c r="I295" s="6">
        <v>12000</v>
      </c>
    </row>
    <row r="296" spans="1:9" x14ac:dyDescent="0.25">
      <c r="A296" t="s">
        <v>23</v>
      </c>
      <c r="B296" s="1">
        <v>533709</v>
      </c>
      <c r="C296" s="2">
        <v>45313</v>
      </c>
      <c r="D296" s="3">
        <f t="shared" si="4"/>
        <v>45313</v>
      </c>
      <c r="E296" s="1" t="s">
        <v>12</v>
      </c>
      <c r="F296" s="4">
        <v>0.88194444444444453</v>
      </c>
      <c r="G296" s="44">
        <v>9.4700000000000006</v>
      </c>
      <c r="H296" s="6">
        <v>22100</v>
      </c>
      <c r="I296" s="6">
        <v>12000</v>
      </c>
    </row>
    <row r="297" spans="1:9" x14ac:dyDescent="0.25">
      <c r="A297" t="s">
        <v>23</v>
      </c>
      <c r="B297" s="1">
        <v>533710</v>
      </c>
      <c r="C297" s="2">
        <v>45313</v>
      </c>
      <c r="D297" s="3">
        <f t="shared" si="4"/>
        <v>45313</v>
      </c>
      <c r="E297" s="1" t="s">
        <v>14</v>
      </c>
      <c r="F297" s="4">
        <v>0.88888888888888884</v>
      </c>
      <c r="G297" s="44">
        <v>7.38</v>
      </c>
      <c r="H297" s="6">
        <v>22100</v>
      </c>
      <c r="I297" s="6">
        <v>12000</v>
      </c>
    </row>
    <row r="298" spans="1:9" x14ac:dyDescent="0.25">
      <c r="A298" t="s">
        <v>23</v>
      </c>
      <c r="B298" s="1">
        <v>533711</v>
      </c>
      <c r="C298" s="2">
        <v>45313</v>
      </c>
      <c r="D298" s="3">
        <f t="shared" si="4"/>
        <v>45313</v>
      </c>
      <c r="E298" s="1" t="s">
        <v>16</v>
      </c>
      <c r="F298" s="4">
        <v>0.89027777777777783</v>
      </c>
      <c r="G298" s="44">
        <v>10.11</v>
      </c>
      <c r="H298" s="6">
        <v>22100</v>
      </c>
      <c r="I298" s="6">
        <v>12000</v>
      </c>
    </row>
    <row r="299" spans="1:9" x14ac:dyDescent="0.25">
      <c r="A299" t="s">
        <v>23</v>
      </c>
      <c r="B299" s="1">
        <v>533712</v>
      </c>
      <c r="C299" s="2">
        <v>45313</v>
      </c>
      <c r="D299" s="3">
        <f t="shared" si="4"/>
        <v>45313</v>
      </c>
      <c r="E299" s="1" t="s">
        <v>32</v>
      </c>
      <c r="F299" s="4">
        <v>0.92083333333333339</v>
      </c>
      <c r="G299" s="44">
        <v>8.6999999999999993</v>
      </c>
      <c r="H299" s="6">
        <v>22100</v>
      </c>
      <c r="I299" s="6">
        <v>12000</v>
      </c>
    </row>
    <row r="300" spans="1:9" x14ac:dyDescent="0.25">
      <c r="A300" t="s">
        <v>11</v>
      </c>
      <c r="B300" s="1">
        <v>533753</v>
      </c>
      <c r="C300" s="2">
        <v>45314</v>
      </c>
      <c r="D300" s="3">
        <f t="shared" si="4"/>
        <v>45314</v>
      </c>
      <c r="E300" s="1" t="s">
        <v>12</v>
      </c>
      <c r="F300" s="4">
        <v>0.3430555555555555</v>
      </c>
      <c r="G300" s="44">
        <v>11.42</v>
      </c>
      <c r="H300" s="6">
        <v>22100</v>
      </c>
      <c r="I300" s="6">
        <v>12000</v>
      </c>
    </row>
    <row r="301" spans="1:9" x14ac:dyDescent="0.25">
      <c r="A301" t="s">
        <v>13</v>
      </c>
      <c r="B301" s="1">
        <v>533754</v>
      </c>
      <c r="C301" s="2">
        <v>45314</v>
      </c>
      <c r="D301" s="3">
        <f t="shared" si="4"/>
        <v>45314</v>
      </c>
      <c r="E301" s="1" t="s">
        <v>14</v>
      </c>
      <c r="F301" s="4">
        <v>0.34583333333333338</v>
      </c>
      <c r="G301" s="44">
        <v>12.93</v>
      </c>
      <c r="H301" s="6">
        <v>22100</v>
      </c>
      <c r="I301" s="6">
        <v>12000</v>
      </c>
    </row>
    <row r="302" spans="1:9" x14ac:dyDescent="0.25">
      <c r="A302" t="s">
        <v>15</v>
      </c>
      <c r="B302" s="1">
        <v>533758</v>
      </c>
      <c r="C302" s="2">
        <v>45314</v>
      </c>
      <c r="D302" s="3">
        <f t="shared" si="4"/>
        <v>45314</v>
      </c>
      <c r="E302" s="1" t="s">
        <v>16</v>
      </c>
      <c r="F302" s="4">
        <v>0.35486111111111113</v>
      </c>
      <c r="G302" s="44">
        <v>12.43</v>
      </c>
      <c r="H302" s="6">
        <v>22100</v>
      </c>
      <c r="I302" s="6">
        <v>12000</v>
      </c>
    </row>
    <row r="303" spans="1:9" x14ac:dyDescent="0.25">
      <c r="A303" t="s">
        <v>17</v>
      </c>
      <c r="B303" s="1">
        <v>533776</v>
      </c>
      <c r="C303" s="2">
        <v>45314</v>
      </c>
      <c r="D303" s="3">
        <f t="shared" si="4"/>
        <v>45314</v>
      </c>
      <c r="E303" s="1" t="s">
        <v>18</v>
      </c>
      <c r="F303" s="4">
        <v>0.39097222222222222</v>
      </c>
      <c r="G303" s="44">
        <v>14.64</v>
      </c>
      <c r="H303" s="6">
        <v>22100</v>
      </c>
      <c r="I303" s="6">
        <v>12000</v>
      </c>
    </row>
    <row r="304" spans="1:9" x14ac:dyDescent="0.25">
      <c r="A304" s="7" t="s">
        <v>19</v>
      </c>
      <c r="B304" s="8">
        <v>533831</v>
      </c>
      <c r="C304" s="9">
        <v>45314</v>
      </c>
      <c r="D304" s="3">
        <f t="shared" si="4"/>
        <v>45314</v>
      </c>
      <c r="E304" s="8" t="s">
        <v>20</v>
      </c>
      <c r="F304" s="10">
        <v>0.48958333333333331</v>
      </c>
      <c r="G304" s="45">
        <v>7.3</v>
      </c>
      <c r="H304" s="6">
        <v>22100</v>
      </c>
      <c r="I304" s="6">
        <v>12000</v>
      </c>
    </row>
    <row r="305" spans="1:9" x14ac:dyDescent="0.25">
      <c r="A305" t="s">
        <v>13</v>
      </c>
      <c r="B305" s="1">
        <v>533841</v>
      </c>
      <c r="C305" s="2">
        <v>45314</v>
      </c>
      <c r="D305" s="3">
        <f t="shared" si="4"/>
        <v>45314</v>
      </c>
      <c r="E305" s="1" t="s">
        <v>14</v>
      </c>
      <c r="F305" s="4">
        <v>0.51250000000000007</v>
      </c>
      <c r="G305" s="44">
        <v>10.96</v>
      </c>
      <c r="H305" s="6">
        <v>22100</v>
      </c>
      <c r="I305" s="6">
        <v>12000</v>
      </c>
    </row>
    <row r="306" spans="1:9" x14ac:dyDescent="0.25">
      <c r="A306" t="s">
        <v>17</v>
      </c>
      <c r="B306" s="1">
        <v>533856</v>
      </c>
      <c r="C306" s="2">
        <v>45314</v>
      </c>
      <c r="D306" s="3">
        <f t="shared" si="4"/>
        <v>45314</v>
      </c>
      <c r="E306" s="1" t="s">
        <v>29</v>
      </c>
      <c r="F306" s="4">
        <v>0.52500000000000002</v>
      </c>
      <c r="G306" s="44">
        <v>0.51</v>
      </c>
      <c r="H306" s="6">
        <v>22100</v>
      </c>
      <c r="I306" s="6">
        <v>12000</v>
      </c>
    </row>
    <row r="307" spans="1:9" x14ac:dyDescent="0.25">
      <c r="A307" t="s">
        <v>11</v>
      </c>
      <c r="B307" s="1">
        <v>533870</v>
      </c>
      <c r="C307" s="2">
        <v>45314</v>
      </c>
      <c r="D307" s="3">
        <f t="shared" si="4"/>
        <v>45314</v>
      </c>
      <c r="E307" s="1" t="s">
        <v>12</v>
      </c>
      <c r="F307" s="4">
        <v>0.5625</v>
      </c>
      <c r="G307" s="46">
        <v>11.38</v>
      </c>
      <c r="H307" s="6">
        <v>22100</v>
      </c>
      <c r="I307" s="6">
        <v>12000</v>
      </c>
    </row>
    <row r="308" spans="1:9" x14ac:dyDescent="0.25">
      <c r="A308" t="s">
        <v>15</v>
      </c>
      <c r="B308" s="1">
        <v>533885</v>
      </c>
      <c r="C308" s="2">
        <v>45314</v>
      </c>
      <c r="D308" s="3">
        <f t="shared" si="4"/>
        <v>45314</v>
      </c>
      <c r="E308" s="1" t="s">
        <v>16</v>
      </c>
      <c r="F308" s="4">
        <v>0.58333333333333337</v>
      </c>
      <c r="G308" s="47">
        <v>13.14</v>
      </c>
      <c r="H308" s="6">
        <v>22100</v>
      </c>
      <c r="I308" s="6">
        <v>12000</v>
      </c>
    </row>
    <row r="309" spans="1:9" x14ac:dyDescent="0.25">
      <c r="A309" t="s">
        <v>17</v>
      </c>
      <c r="B309" s="1">
        <v>533914</v>
      </c>
      <c r="C309" s="2">
        <v>45314</v>
      </c>
      <c r="D309" s="3">
        <f t="shared" si="4"/>
        <v>45314</v>
      </c>
      <c r="E309" s="1" t="s">
        <v>59</v>
      </c>
      <c r="F309" s="4">
        <v>0.67013888888888884</v>
      </c>
      <c r="G309" s="47">
        <v>10.62</v>
      </c>
      <c r="H309" s="6">
        <v>22100</v>
      </c>
      <c r="I309" s="6">
        <v>12000</v>
      </c>
    </row>
    <row r="310" spans="1:9" x14ac:dyDescent="0.25">
      <c r="A310" t="s">
        <v>17</v>
      </c>
      <c r="B310" s="1">
        <v>533943</v>
      </c>
      <c r="C310" s="2">
        <v>45314</v>
      </c>
      <c r="D310" s="3">
        <f t="shared" si="4"/>
        <v>45314</v>
      </c>
      <c r="E310" s="1" t="s">
        <v>18</v>
      </c>
      <c r="F310" s="4">
        <v>0.79375000000000007</v>
      </c>
      <c r="G310" s="47">
        <v>14.22</v>
      </c>
      <c r="H310" s="6">
        <v>22100</v>
      </c>
      <c r="I310" s="6">
        <v>12000</v>
      </c>
    </row>
    <row r="311" spans="1:9" x14ac:dyDescent="0.25">
      <c r="A311" t="s">
        <v>13</v>
      </c>
      <c r="B311" s="1">
        <v>533945</v>
      </c>
      <c r="C311" s="2">
        <v>45314</v>
      </c>
      <c r="D311" s="3">
        <f t="shared" si="4"/>
        <v>45314</v>
      </c>
      <c r="E311" s="1" t="s">
        <v>14</v>
      </c>
      <c r="F311" s="4">
        <v>0.81597222222222221</v>
      </c>
      <c r="G311" s="48">
        <v>10.31</v>
      </c>
      <c r="H311" s="6">
        <v>22100</v>
      </c>
      <c r="I311" s="6">
        <v>12000</v>
      </c>
    </row>
    <row r="312" spans="1:9" x14ac:dyDescent="0.25">
      <c r="A312" t="s">
        <v>23</v>
      </c>
      <c r="B312" s="1">
        <v>533948</v>
      </c>
      <c r="C312" s="2">
        <v>45314</v>
      </c>
      <c r="D312" s="3">
        <f t="shared" si="4"/>
        <v>45314</v>
      </c>
      <c r="E312" s="1" t="s">
        <v>31</v>
      </c>
      <c r="F312" s="4">
        <v>0.82500000000000007</v>
      </c>
      <c r="G312" s="48">
        <v>5.81</v>
      </c>
      <c r="H312" s="6">
        <v>22100</v>
      </c>
      <c r="I312" s="6">
        <v>12000</v>
      </c>
    </row>
    <row r="313" spans="1:9" x14ac:dyDescent="0.25">
      <c r="A313" t="s">
        <v>17</v>
      </c>
      <c r="B313" s="1">
        <v>533950</v>
      </c>
      <c r="C313" s="2">
        <v>45314</v>
      </c>
      <c r="D313" s="3">
        <f t="shared" si="4"/>
        <v>45314</v>
      </c>
      <c r="E313" s="1" t="s">
        <v>20</v>
      </c>
      <c r="F313" s="4">
        <v>0.82916666666666661</v>
      </c>
      <c r="G313" s="48">
        <v>10.46</v>
      </c>
      <c r="H313" s="6">
        <v>22100</v>
      </c>
      <c r="I313" s="6">
        <v>12000</v>
      </c>
    </row>
    <row r="314" spans="1:9" x14ac:dyDescent="0.25">
      <c r="A314" t="s">
        <v>15</v>
      </c>
      <c r="B314" s="1">
        <v>533957</v>
      </c>
      <c r="C314" s="2">
        <v>45314</v>
      </c>
      <c r="D314" s="3">
        <f t="shared" si="4"/>
        <v>45314</v>
      </c>
      <c r="E314" s="1" t="s">
        <v>16</v>
      </c>
      <c r="F314" s="4">
        <v>0.87847222222222221</v>
      </c>
      <c r="G314" s="48">
        <v>8.5500000000000007</v>
      </c>
      <c r="H314" s="6">
        <v>22100</v>
      </c>
      <c r="I314" s="6">
        <v>12000</v>
      </c>
    </row>
    <row r="315" spans="1:9" x14ac:dyDescent="0.25">
      <c r="A315" t="s">
        <v>11</v>
      </c>
      <c r="B315" s="1">
        <v>533958</v>
      </c>
      <c r="C315" s="2">
        <v>45314</v>
      </c>
      <c r="D315" s="3">
        <f t="shared" si="4"/>
        <v>45314</v>
      </c>
      <c r="E315" s="1" t="s">
        <v>12</v>
      </c>
      <c r="F315" s="4">
        <v>0.87986111111111109</v>
      </c>
      <c r="G315" s="48">
        <v>11.22</v>
      </c>
      <c r="H315" s="6">
        <v>22100</v>
      </c>
      <c r="I315" s="6">
        <v>12000</v>
      </c>
    </row>
    <row r="316" spans="1:9" x14ac:dyDescent="0.25">
      <c r="A316" t="s">
        <v>24</v>
      </c>
      <c r="B316" s="1">
        <v>534001</v>
      </c>
      <c r="C316" s="2">
        <v>45315</v>
      </c>
      <c r="D316" s="3">
        <f t="shared" si="4"/>
        <v>45315</v>
      </c>
      <c r="E316" s="1" t="s">
        <v>18</v>
      </c>
      <c r="F316" s="4">
        <v>0.29930555555555555</v>
      </c>
      <c r="G316" s="48">
        <v>14.02</v>
      </c>
      <c r="H316" s="6">
        <v>22100</v>
      </c>
      <c r="I316" s="6">
        <v>12000</v>
      </c>
    </row>
    <row r="317" spans="1:9" x14ac:dyDescent="0.25">
      <c r="A317" t="s">
        <v>25</v>
      </c>
      <c r="B317" s="1">
        <v>534004</v>
      </c>
      <c r="C317" s="2">
        <v>45315</v>
      </c>
      <c r="D317" s="3">
        <f t="shared" si="4"/>
        <v>45315</v>
      </c>
      <c r="E317" s="1" t="s">
        <v>14</v>
      </c>
      <c r="F317" s="4">
        <v>0.31111111111111112</v>
      </c>
      <c r="G317" s="48">
        <v>10.98</v>
      </c>
      <c r="H317" s="6">
        <v>22100</v>
      </c>
      <c r="I317" s="6">
        <v>12000</v>
      </c>
    </row>
    <row r="318" spans="1:9" x14ac:dyDescent="0.25">
      <c r="A318" t="s">
        <v>27</v>
      </c>
      <c r="B318" s="1">
        <v>534011</v>
      </c>
      <c r="C318" s="2">
        <v>45315</v>
      </c>
      <c r="D318" s="3">
        <f t="shared" si="4"/>
        <v>45315</v>
      </c>
      <c r="E318" s="1" t="s">
        <v>16</v>
      </c>
      <c r="F318" s="4">
        <v>0.33749999999999997</v>
      </c>
      <c r="G318" s="48">
        <v>11.24</v>
      </c>
      <c r="H318" s="6">
        <v>22100</v>
      </c>
      <c r="I318" s="6">
        <v>12000</v>
      </c>
    </row>
    <row r="319" spans="1:9" x14ac:dyDescent="0.25">
      <c r="A319" t="s">
        <v>24</v>
      </c>
      <c r="B319" s="1">
        <v>534019</v>
      </c>
      <c r="C319" s="2">
        <v>45315</v>
      </c>
      <c r="D319" s="3">
        <f t="shared" si="4"/>
        <v>45315</v>
      </c>
      <c r="E319" s="1" t="s">
        <v>20</v>
      </c>
      <c r="F319" s="4">
        <v>0.36458333333333331</v>
      </c>
      <c r="G319" s="48">
        <v>8.9700000000000006</v>
      </c>
      <c r="H319" s="6">
        <v>22100</v>
      </c>
      <c r="I319" s="6">
        <v>12000</v>
      </c>
    </row>
    <row r="320" spans="1:9" x14ac:dyDescent="0.25">
      <c r="A320" t="s">
        <v>26</v>
      </c>
      <c r="B320" s="1">
        <v>534032</v>
      </c>
      <c r="C320" s="2">
        <v>45315</v>
      </c>
      <c r="D320" s="3">
        <f t="shared" si="4"/>
        <v>45315</v>
      </c>
      <c r="E320" s="1" t="s">
        <v>12</v>
      </c>
      <c r="F320" s="4">
        <v>0.38194444444444442</v>
      </c>
      <c r="G320" s="48">
        <v>12.35</v>
      </c>
      <c r="H320" s="6">
        <v>22100</v>
      </c>
      <c r="I320" s="6">
        <v>12000</v>
      </c>
    </row>
    <row r="321" spans="1:9" x14ac:dyDescent="0.25">
      <c r="A321" t="s">
        <v>25</v>
      </c>
      <c r="B321" s="1">
        <v>534073</v>
      </c>
      <c r="C321" s="2">
        <v>45315</v>
      </c>
      <c r="D321" s="3">
        <f t="shared" ref="D321:D384" si="5">+C321</f>
        <v>45315</v>
      </c>
      <c r="E321" s="1" t="s">
        <v>14</v>
      </c>
      <c r="F321" s="4">
        <v>0.4604166666666667</v>
      </c>
      <c r="G321" s="48">
        <v>8.81</v>
      </c>
      <c r="H321" s="6">
        <v>22100</v>
      </c>
      <c r="I321" s="6">
        <v>12000</v>
      </c>
    </row>
    <row r="322" spans="1:9" x14ac:dyDescent="0.25">
      <c r="A322" t="s">
        <v>24</v>
      </c>
      <c r="B322" s="1">
        <v>534087</v>
      </c>
      <c r="C322" s="2">
        <v>45315</v>
      </c>
      <c r="D322" s="3">
        <f t="shared" si="5"/>
        <v>45315</v>
      </c>
      <c r="E322" s="1" t="s">
        <v>18</v>
      </c>
      <c r="F322" s="4">
        <v>0.4861111111111111</v>
      </c>
      <c r="G322" s="48">
        <v>11.58</v>
      </c>
      <c r="H322" s="6">
        <v>22100</v>
      </c>
      <c r="I322" s="6">
        <v>12000</v>
      </c>
    </row>
    <row r="323" spans="1:9" x14ac:dyDescent="0.25">
      <c r="A323" t="s">
        <v>27</v>
      </c>
      <c r="B323" s="1">
        <v>534116</v>
      </c>
      <c r="C323" s="2">
        <v>45315</v>
      </c>
      <c r="D323" s="3">
        <f t="shared" si="5"/>
        <v>45315</v>
      </c>
      <c r="E323" s="1" t="s">
        <v>16</v>
      </c>
      <c r="F323" s="4">
        <v>0.55069444444444449</v>
      </c>
      <c r="G323" s="48">
        <v>12.54</v>
      </c>
      <c r="H323" s="6">
        <v>22100</v>
      </c>
      <c r="I323" s="6">
        <v>12000</v>
      </c>
    </row>
    <row r="324" spans="1:9" x14ac:dyDescent="0.25">
      <c r="A324" t="s">
        <v>26</v>
      </c>
      <c r="B324" s="1">
        <v>534126</v>
      </c>
      <c r="C324" s="2">
        <v>45315</v>
      </c>
      <c r="D324" s="3">
        <f t="shared" si="5"/>
        <v>45315</v>
      </c>
      <c r="E324" s="1" t="s">
        <v>20</v>
      </c>
      <c r="F324" s="4">
        <v>0.57500000000000007</v>
      </c>
      <c r="G324" s="48">
        <v>9.7899999999999991</v>
      </c>
      <c r="H324" s="6">
        <v>22100</v>
      </c>
      <c r="I324" s="6">
        <v>12000</v>
      </c>
    </row>
    <row r="325" spans="1:9" x14ac:dyDescent="0.25">
      <c r="A325" t="s">
        <v>26</v>
      </c>
      <c r="B325" s="1">
        <v>534127</v>
      </c>
      <c r="C325" s="2">
        <v>45315</v>
      </c>
      <c r="D325" s="3">
        <f t="shared" si="5"/>
        <v>45315</v>
      </c>
      <c r="E325" s="1" t="s">
        <v>12</v>
      </c>
      <c r="F325" s="4">
        <v>0.57777777777777783</v>
      </c>
      <c r="G325" s="48">
        <v>9.17</v>
      </c>
      <c r="H325" s="6">
        <v>22100</v>
      </c>
      <c r="I325" s="6">
        <v>12000</v>
      </c>
    </row>
    <row r="326" spans="1:9" x14ac:dyDescent="0.25">
      <c r="A326" t="s">
        <v>25</v>
      </c>
      <c r="B326" s="1">
        <v>534141</v>
      </c>
      <c r="C326" s="2">
        <v>45315</v>
      </c>
      <c r="D326" s="3">
        <f t="shared" si="5"/>
        <v>45315</v>
      </c>
      <c r="E326" s="1" t="s">
        <v>58</v>
      </c>
      <c r="F326" s="4">
        <v>0.60972222222222217</v>
      </c>
      <c r="G326" s="48">
        <v>9.84</v>
      </c>
      <c r="H326" s="6">
        <v>22100</v>
      </c>
      <c r="I326" s="6">
        <v>12000</v>
      </c>
    </row>
    <row r="327" spans="1:9" x14ac:dyDescent="0.25">
      <c r="A327" t="s">
        <v>24</v>
      </c>
      <c r="B327" s="1">
        <v>534173</v>
      </c>
      <c r="C327" s="2">
        <v>45315</v>
      </c>
      <c r="D327" s="3">
        <f t="shared" si="5"/>
        <v>45315</v>
      </c>
      <c r="E327" s="1" t="s">
        <v>18</v>
      </c>
      <c r="F327" s="4">
        <v>0.69166666666666676</v>
      </c>
      <c r="G327" s="48">
        <v>10.86</v>
      </c>
      <c r="H327" s="6">
        <v>22100</v>
      </c>
      <c r="I327" s="6">
        <v>12000</v>
      </c>
    </row>
    <row r="328" spans="1:9" x14ac:dyDescent="0.25">
      <c r="A328" t="s">
        <v>27</v>
      </c>
      <c r="B328" s="1">
        <v>534190</v>
      </c>
      <c r="C328" s="2">
        <v>45315</v>
      </c>
      <c r="D328" s="3">
        <f t="shared" si="5"/>
        <v>45315</v>
      </c>
      <c r="E328" s="1" t="s">
        <v>59</v>
      </c>
      <c r="F328" s="4">
        <v>0.73472222222222217</v>
      </c>
      <c r="G328" s="48">
        <v>2.21</v>
      </c>
      <c r="H328" s="6">
        <v>22100</v>
      </c>
      <c r="I328" s="6">
        <v>12000</v>
      </c>
    </row>
    <row r="329" spans="1:9" x14ac:dyDescent="0.25">
      <c r="A329" t="s">
        <v>26</v>
      </c>
      <c r="B329" s="1">
        <v>534204</v>
      </c>
      <c r="C329" s="2">
        <v>45315</v>
      </c>
      <c r="D329" s="3">
        <f t="shared" si="5"/>
        <v>45315</v>
      </c>
      <c r="E329" s="1" t="s">
        <v>12</v>
      </c>
      <c r="F329" s="4">
        <v>0.77083333333333337</v>
      </c>
      <c r="G329" s="48">
        <v>5.36</v>
      </c>
      <c r="H329" s="6">
        <v>22100</v>
      </c>
      <c r="I329" s="6">
        <v>12000</v>
      </c>
    </row>
    <row r="330" spans="1:9" x14ac:dyDescent="0.25">
      <c r="A330" t="s">
        <v>27</v>
      </c>
      <c r="B330" s="1">
        <v>534206</v>
      </c>
      <c r="C330" s="2">
        <v>45315</v>
      </c>
      <c r="D330" s="3">
        <f t="shared" si="5"/>
        <v>45315</v>
      </c>
      <c r="E330" s="1" t="s">
        <v>16</v>
      </c>
      <c r="F330" s="4">
        <v>0.78055555555555556</v>
      </c>
      <c r="G330" s="48">
        <v>8.31</v>
      </c>
      <c r="H330" s="6">
        <v>22100</v>
      </c>
      <c r="I330" s="6">
        <v>12000</v>
      </c>
    </row>
    <row r="331" spans="1:9" x14ac:dyDescent="0.25">
      <c r="A331" t="s">
        <v>23</v>
      </c>
      <c r="B331" s="1">
        <v>534222</v>
      </c>
      <c r="C331" s="2">
        <v>45315</v>
      </c>
      <c r="D331" s="3">
        <f t="shared" si="5"/>
        <v>45315</v>
      </c>
      <c r="E331" s="1" t="s">
        <v>14</v>
      </c>
      <c r="F331" s="4">
        <v>0.9145833333333333</v>
      </c>
      <c r="G331" s="48">
        <v>5.75</v>
      </c>
      <c r="H331" s="6">
        <v>22100</v>
      </c>
      <c r="I331" s="6">
        <v>12000</v>
      </c>
    </row>
    <row r="332" spans="1:9" x14ac:dyDescent="0.25">
      <c r="A332" t="s">
        <v>23</v>
      </c>
      <c r="B332" s="1">
        <v>534223</v>
      </c>
      <c r="C332" s="2">
        <v>45315</v>
      </c>
      <c r="D332" s="3">
        <f t="shared" si="5"/>
        <v>45315</v>
      </c>
      <c r="E332" s="1" t="s">
        <v>60</v>
      </c>
      <c r="F332" s="4">
        <v>0.9194444444444444</v>
      </c>
      <c r="G332" s="48">
        <v>6.89</v>
      </c>
      <c r="H332" s="6">
        <v>22100</v>
      </c>
      <c r="I332" s="6">
        <v>12000</v>
      </c>
    </row>
    <row r="333" spans="1:9" x14ac:dyDescent="0.25">
      <c r="A333" t="s">
        <v>23</v>
      </c>
      <c r="B333" s="1">
        <v>534224</v>
      </c>
      <c r="C333" s="2">
        <v>45315</v>
      </c>
      <c r="D333" s="3">
        <f t="shared" si="5"/>
        <v>45315</v>
      </c>
      <c r="E333" s="1" t="s">
        <v>61</v>
      </c>
      <c r="F333" s="4">
        <v>0.92222222222222217</v>
      </c>
      <c r="G333" s="48">
        <v>7.42</v>
      </c>
      <c r="H333" s="6">
        <v>22100</v>
      </c>
      <c r="I333" s="6">
        <v>12000</v>
      </c>
    </row>
    <row r="334" spans="1:9" x14ac:dyDescent="0.25">
      <c r="A334" t="s">
        <v>23</v>
      </c>
      <c r="B334" s="1">
        <v>534227</v>
      </c>
      <c r="C334" s="2">
        <v>45315</v>
      </c>
      <c r="D334" s="3">
        <f t="shared" si="5"/>
        <v>45315</v>
      </c>
      <c r="E334" s="1" t="s">
        <v>32</v>
      </c>
      <c r="F334" s="4">
        <v>0.94027777777777777</v>
      </c>
      <c r="G334" s="48">
        <v>6.43</v>
      </c>
      <c r="H334" s="6">
        <v>22100</v>
      </c>
      <c r="I334" s="6">
        <v>12000</v>
      </c>
    </row>
    <row r="335" spans="1:9" x14ac:dyDescent="0.25">
      <c r="A335" t="s">
        <v>37</v>
      </c>
      <c r="B335" s="1">
        <v>534268</v>
      </c>
      <c r="C335" s="2">
        <v>45316</v>
      </c>
      <c r="D335" s="3">
        <f t="shared" si="5"/>
        <v>45316</v>
      </c>
      <c r="E335" s="1" t="s">
        <v>14</v>
      </c>
      <c r="F335" s="1" t="s">
        <v>62</v>
      </c>
      <c r="G335" s="49">
        <v>10.34</v>
      </c>
      <c r="H335" s="6">
        <v>22100</v>
      </c>
      <c r="I335" s="6">
        <v>12000</v>
      </c>
    </row>
    <row r="336" spans="1:9" x14ac:dyDescent="0.25">
      <c r="A336" t="s">
        <v>36</v>
      </c>
      <c r="B336" s="1">
        <v>534280</v>
      </c>
      <c r="C336" s="2">
        <v>45316</v>
      </c>
      <c r="D336" s="3">
        <f t="shared" si="5"/>
        <v>45316</v>
      </c>
      <c r="E336" s="1" t="s">
        <v>18</v>
      </c>
      <c r="F336" s="1" t="s">
        <v>63</v>
      </c>
      <c r="G336" s="49">
        <v>12.63</v>
      </c>
      <c r="H336" s="6">
        <v>22100</v>
      </c>
      <c r="I336" s="6">
        <v>12000</v>
      </c>
    </row>
    <row r="337" spans="1:9" x14ac:dyDescent="0.25">
      <c r="A337" t="s">
        <v>39</v>
      </c>
      <c r="B337" s="1">
        <v>534290</v>
      </c>
      <c r="C337" s="2">
        <v>45316</v>
      </c>
      <c r="D337" s="3">
        <f t="shared" si="5"/>
        <v>45316</v>
      </c>
      <c r="E337" s="1" t="s">
        <v>12</v>
      </c>
      <c r="F337" s="1" t="s">
        <v>64</v>
      </c>
      <c r="G337" s="49">
        <v>12.1</v>
      </c>
      <c r="H337" s="6">
        <v>22100</v>
      </c>
      <c r="I337" s="6">
        <v>12000</v>
      </c>
    </row>
    <row r="338" spans="1:9" x14ac:dyDescent="0.25">
      <c r="A338" t="s">
        <v>38</v>
      </c>
      <c r="B338" s="1">
        <v>534299</v>
      </c>
      <c r="C338" s="2">
        <v>45316</v>
      </c>
      <c r="D338" s="3">
        <f t="shared" si="5"/>
        <v>45316</v>
      </c>
      <c r="E338" s="1" t="s">
        <v>16</v>
      </c>
      <c r="F338" s="1" t="s">
        <v>65</v>
      </c>
      <c r="G338" s="49">
        <v>10.82</v>
      </c>
      <c r="H338" s="6">
        <v>22100</v>
      </c>
      <c r="I338" s="6">
        <v>12000</v>
      </c>
    </row>
    <row r="339" spans="1:9" x14ac:dyDescent="0.25">
      <c r="A339" t="s">
        <v>66</v>
      </c>
      <c r="B339" s="1">
        <v>534314</v>
      </c>
      <c r="C339" s="2">
        <v>45316</v>
      </c>
      <c r="D339" s="3">
        <f t="shared" si="5"/>
        <v>45316</v>
      </c>
      <c r="E339" s="1" t="s">
        <v>20</v>
      </c>
      <c r="F339" s="1" t="s">
        <v>67</v>
      </c>
      <c r="G339" s="49">
        <v>5</v>
      </c>
      <c r="H339" s="6">
        <v>22100</v>
      </c>
      <c r="I339" s="6">
        <v>12000</v>
      </c>
    </row>
    <row r="340" spans="1:9" x14ac:dyDescent="0.25">
      <c r="A340" t="s">
        <v>66</v>
      </c>
      <c r="B340" s="1">
        <v>534321</v>
      </c>
      <c r="C340" s="2">
        <v>45316</v>
      </c>
      <c r="D340" s="3">
        <f t="shared" si="5"/>
        <v>45316</v>
      </c>
      <c r="E340" s="1" t="s">
        <v>28</v>
      </c>
      <c r="F340" s="1" t="s">
        <v>68</v>
      </c>
      <c r="G340" s="49">
        <v>5.99</v>
      </c>
      <c r="H340" s="6">
        <v>22100</v>
      </c>
      <c r="I340" s="6">
        <v>12000</v>
      </c>
    </row>
    <row r="341" spans="1:9" x14ac:dyDescent="0.25">
      <c r="A341" t="s">
        <v>66</v>
      </c>
      <c r="B341" s="1">
        <v>534354</v>
      </c>
      <c r="C341" s="2">
        <v>45316</v>
      </c>
      <c r="D341" s="3">
        <f t="shared" si="5"/>
        <v>45316</v>
      </c>
      <c r="E341" s="1" t="s">
        <v>29</v>
      </c>
      <c r="F341" s="1" t="s">
        <v>69</v>
      </c>
      <c r="G341" s="49">
        <v>0.88</v>
      </c>
      <c r="H341" s="6">
        <v>22100</v>
      </c>
      <c r="I341" s="6">
        <v>12000</v>
      </c>
    </row>
    <row r="342" spans="1:9" x14ac:dyDescent="0.25">
      <c r="A342" t="s">
        <v>37</v>
      </c>
      <c r="B342" s="1">
        <v>534365</v>
      </c>
      <c r="C342" s="2">
        <v>45316</v>
      </c>
      <c r="D342" s="3">
        <f t="shared" si="5"/>
        <v>45316</v>
      </c>
      <c r="E342" s="1" t="s">
        <v>14</v>
      </c>
      <c r="F342" s="1" t="s">
        <v>70</v>
      </c>
      <c r="G342" s="49">
        <v>8.9600000000000009</v>
      </c>
      <c r="H342" s="6">
        <v>22100</v>
      </c>
      <c r="I342" s="6">
        <v>12000</v>
      </c>
    </row>
    <row r="343" spans="1:9" x14ac:dyDescent="0.25">
      <c r="A343" t="s">
        <v>66</v>
      </c>
      <c r="B343" s="1">
        <v>534398</v>
      </c>
      <c r="C343" s="2">
        <v>45316</v>
      </c>
      <c r="D343" s="3">
        <f t="shared" si="5"/>
        <v>45316</v>
      </c>
      <c r="E343" s="1" t="s">
        <v>20</v>
      </c>
      <c r="F343" s="1" t="s">
        <v>71</v>
      </c>
      <c r="G343" s="49">
        <v>2.98</v>
      </c>
      <c r="H343" s="6">
        <v>22100</v>
      </c>
      <c r="I343" s="6">
        <v>12000</v>
      </c>
    </row>
    <row r="344" spans="1:9" x14ac:dyDescent="0.25">
      <c r="A344" t="s">
        <v>66</v>
      </c>
      <c r="B344" s="1">
        <v>534399</v>
      </c>
      <c r="C344" s="2">
        <v>45316</v>
      </c>
      <c r="D344" s="3">
        <f t="shared" si="5"/>
        <v>45316</v>
      </c>
      <c r="E344" s="1" t="s">
        <v>12</v>
      </c>
      <c r="F344" s="1" t="s">
        <v>72</v>
      </c>
      <c r="G344" s="49">
        <v>9.0299999999999994</v>
      </c>
      <c r="H344" s="6">
        <v>22100</v>
      </c>
      <c r="I344" s="6">
        <v>12000</v>
      </c>
    </row>
    <row r="345" spans="1:9" x14ac:dyDescent="0.25">
      <c r="A345" t="s">
        <v>36</v>
      </c>
      <c r="B345" s="1">
        <v>534403</v>
      </c>
      <c r="C345" s="2">
        <v>45316</v>
      </c>
      <c r="D345" s="3">
        <f t="shared" si="5"/>
        <v>45316</v>
      </c>
      <c r="E345" s="1" t="s">
        <v>18</v>
      </c>
      <c r="F345" s="1" t="s">
        <v>73</v>
      </c>
      <c r="G345" s="49">
        <v>11.12</v>
      </c>
      <c r="H345" s="6">
        <v>22100</v>
      </c>
      <c r="I345" s="6">
        <v>12000</v>
      </c>
    </row>
    <row r="346" spans="1:9" x14ac:dyDescent="0.25">
      <c r="A346" t="s">
        <v>38</v>
      </c>
      <c r="B346" s="1">
        <v>534410</v>
      </c>
      <c r="C346" s="2">
        <v>45316</v>
      </c>
      <c r="D346" s="3">
        <f t="shared" si="5"/>
        <v>45316</v>
      </c>
      <c r="E346" s="1" t="s">
        <v>16</v>
      </c>
      <c r="F346" s="1" t="s">
        <v>74</v>
      </c>
      <c r="G346" s="49">
        <v>7.96</v>
      </c>
      <c r="H346" s="6">
        <v>22100</v>
      </c>
      <c r="I346" s="6">
        <v>12000</v>
      </c>
    </row>
    <row r="347" spans="1:9" x14ac:dyDescent="0.25">
      <c r="A347" t="s">
        <v>66</v>
      </c>
      <c r="B347" s="1">
        <v>534420</v>
      </c>
      <c r="C347" s="2">
        <v>45316</v>
      </c>
      <c r="D347" s="3">
        <f t="shared" si="5"/>
        <v>45316</v>
      </c>
      <c r="E347" s="1" t="s">
        <v>28</v>
      </c>
      <c r="F347" s="1" t="s">
        <v>75</v>
      </c>
      <c r="G347" s="49">
        <v>6.59</v>
      </c>
      <c r="H347" s="6">
        <v>22100</v>
      </c>
      <c r="I347" s="6">
        <v>12000</v>
      </c>
    </row>
    <row r="348" spans="1:9" x14ac:dyDescent="0.25">
      <c r="A348" t="s">
        <v>23</v>
      </c>
      <c r="B348" s="1">
        <v>534453</v>
      </c>
      <c r="C348" s="2">
        <v>45316</v>
      </c>
      <c r="D348" s="3">
        <f t="shared" si="5"/>
        <v>45316</v>
      </c>
      <c r="E348" s="1" t="s">
        <v>12</v>
      </c>
      <c r="F348" s="1" t="s">
        <v>76</v>
      </c>
      <c r="G348" s="49">
        <v>2.61</v>
      </c>
      <c r="H348" s="6">
        <v>22100</v>
      </c>
      <c r="I348" s="6">
        <v>12000</v>
      </c>
    </row>
    <row r="349" spans="1:9" x14ac:dyDescent="0.25">
      <c r="A349" t="s">
        <v>13</v>
      </c>
      <c r="B349" s="1">
        <v>534501</v>
      </c>
      <c r="C349" s="2">
        <v>45317</v>
      </c>
      <c r="D349" s="3">
        <f t="shared" si="5"/>
        <v>45317</v>
      </c>
      <c r="E349" s="1" t="s">
        <v>14</v>
      </c>
      <c r="F349" s="1" t="s">
        <v>77</v>
      </c>
      <c r="G349" s="49">
        <v>12.05</v>
      </c>
      <c r="H349" s="6">
        <v>22100</v>
      </c>
      <c r="I349" s="6">
        <v>12000</v>
      </c>
    </row>
    <row r="350" spans="1:9" x14ac:dyDescent="0.25">
      <c r="A350" t="s">
        <v>17</v>
      </c>
      <c r="B350" s="1">
        <v>534510</v>
      </c>
      <c r="C350" s="2">
        <v>45317</v>
      </c>
      <c r="D350" s="3">
        <f t="shared" si="5"/>
        <v>45317</v>
      </c>
      <c r="E350" s="1" t="s">
        <v>18</v>
      </c>
      <c r="F350" s="1" t="s">
        <v>78</v>
      </c>
      <c r="G350" s="49">
        <v>12.89</v>
      </c>
      <c r="H350" s="6">
        <v>22100</v>
      </c>
      <c r="I350" s="6">
        <v>12000</v>
      </c>
    </row>
    <row r="351" spans="1:9" x14ac:dyDescent="0.25">
      <c r="A351" t="s">
        <v>15</v>
      </c>
      <c r="B351" s="1">
        <v>534511</v>
      </c>
      <c r="C351" s="2">
        <v>45317</v>
      </c>
      <c r="D351" s="3">
        <f t="shared" si="5"/>
        <v>45317</v>
      </c>
      <c r="E351" s="1" t="s">
        <v>16</v>
      </c>
      <c r="F351" s="1" t="s">
        <v>79</v>
      </c>
      <c r="G351" s="49">
        <v>12.91</v>
      </c>
      <c r="H351" s="6">
        <v>22100</v>
      </c>
      <c r="I351" s="6">
        <v>12000</v>
      </c>
    </row>
    <row r="352" spans="1:9" x14ac:dyDescent="0.25">
      <c r="A352" t="s">
        <v>11</v>
      </c>
      <c r="B352" s="1">
        <v>534516</v>
      </c>
      <c r="C352" s="2">
        <v>45317</v>
      </c>
      <c r="D352" s="3">
        <f t="shared" si="5"/>
        <v>45317</v>
      </c>
      <c r="E352" s="1" t="s">
        <v>12</v>
      </c>
      <c r="F352" s="1" t="s">
        <v>80</v>
      </c>
      <c r="G352" s="49">
        <v>12.53</v>
      </c>
      <c r="H352" s="6">
        <v>22100</v>
      </c>
      <c r="I352" s="6">
        <v>12000</v>
      </c>
    </row>
    <row r="353" spans="1:9" x14ac:dyDescent="0.25">
      <c r="A353" t="s">
        <v>11</v>
      </c>
      <c r="B353" s="1">
        <v>534569</v>
      </c>
      <c r="C353" s="2">
        <v>45317</v>
      </c>
      <c r="D353" s="3">
        <f t="shared" si="5"/>
        <v>45317</v>
      </c>
      <c r="E353" s="1" t="s">
        <v>28</v>
      </c>
      <c r="F353" s="1" t="s">
        <v>81</v>
      </c>
      <c r="G353" s="49">
        <v>9.52</v>
      </c>
      <c r="H353" s="6">
        <v>22100</v>
      </c>
      <c r="I353" s="6">
        <v>12000</v>
      </c>
    </row>
    <row r="354" spans="1:9" x14ac:dyDescent="0.25">
      <c r="A354" t="s">
        <v>17</v>
      </c>
      <c r="B354" s="1">
        <v>534596</v>
      </c>
      <c r="C354" s="2">
        <v>45317</v>
      </c>
      <c r="D354" s="3">
        <f t="shared" si="5"/>
        <v>45317</v>
      </c>
      <c r="E354" s="1" t="s">
        <v>18</v>
      </c>
      <c r="F354" s="1" t="s">
        <v>82</v>
      </c>
      <c r="G354" s="49">
        <v>12.48</v>
      </c>
      <c r="H354" s="6">
        <v>22100</v>
      </c>
      <c r="I354" s="6">
        <v>12000</v>
      </c>
    </row>
    <row r="355" spans="1:9" x14ac:dyDescent="0.25">
      <c r="A355" t="s">
        <v>13</v>
      </c>
      <c r="B355" s="1">
        <v>534600</v>
      </c>
      <c r="C355" s="2">
        <v>45317</v>
      </c>
      <c r="D355" s="3">
        <f t="shared" si="5"/>
        <v>45317</v>
      </c>
      <c r="E355" s="1" t="s">
        <v>14</v>
      </c>
      <c r="F355" s="1" t="s">
        <v>83</v>
      </c>
      <c r="G355" s="49">
        <v>11.69</v>
      </c>
      <c r="H355" s="6">
        <v>22100</v>
      </c>
      <c r="I355" s="6">
        <v>12000</v>
      </c>
    </row>
    <row r="356" spans="1:9" x14ac:dyDescent="0.25">
      <c r="A356" t="s">
        <v>15</v>
      </c>
      <c r="B356" s="1">
        <v>534625</v>
      </c>
      <c r="C356" s="2">
        <v>45317</v>
      </c>
      <c r="D356" s="3">
        <f t="shared" si="5"/>
        <v>45317</v>
      </c>
      <c r="E356" s="1" t="s">
        <v>16</v>
      </c>
      <c r="F356" s="1" t="s">
        <v>84</v>
      </c>
      <c r="G356" s="49">
        <v>11.81</v>
      </c>
      <c r="H356" s="6">
        <v>22100</v>
      </c>
      <c r="I356" s="6">
        <v>12000</v>
      </c>
    </row>
    <row r="357" spans="1:9" x14ac:dyDescent="0.25">
      <c r="A357" t="s">
        <v>11</v>
      </c>
      <c r="B357" s="1">
        <v>534639</v>
      </c>
      <c r="C357" s="2">
        <v>45317</v>
      </c>
      <c r="D357" s="3">
        <f t="shared" si="5"/>
        <v>45317</v>
      </c>
      <c r="E357" s="1" t="s">
        <v>12</v>
      </c>
      <c r="F357" s="1" t="s">
        <v>85</v>
      </c>
      <c r="G357" s="49">
        <v>10.59</v>
      </c>
      <c r="H357" s="6">
        <v>22100</v>
      </c>
      <c r="I357" s="6">
        <v>12000</v>
      </c>
    </row>
    <row r="358" spans="1:9" x14ac:dyDescent="0.25">
      <c r="A358" t="s">
        <v>23</v>
      </c>
      <c r="B358" s="1">
        <v>534676</v>
      </c>
      <c r="C358" s="2">
        <v>45317</v>
      </c>
      <c r="D358" s="3">
        <f t="shared" si="5"/>
        <v>45317</v>
      </c>
      <c r="E358" s="1" t="s">
        <v>12</v>
      </c>
      <c r="F358" s="1" t="s">
        <v>86</v>
      </c>
      <c r="G358" s="49">
        <v>5.73</v>
      </c>
      <c r="H358" s="6">
        <v>22100</v>
      </c>
      <c r="I358" s="6">
        <v>12000</v>
      </c>
    </row>
    <row r="359" spans="1:9" x14ac:dyDescent="0.25">
      <c r="A359" t="s">
        <v>23</v>
      </c>
      <c r="B359" s="1">
        <v>534677</v>
      </c>
      <c r="C359" s="2">
        <v>45317</v>
      </c>
      <c r="D359" s="3">
        <f t="shared" si="5"/>
        <v>45317</v>
      </c>
      <c r="E359" s="1" t="s">
        <v>14</v>
      </c>
      <c r="F359" s="1" t="s">
        <v>87</v>
      </c>
      <c r="G359" s="49">
        <v>7.79</v>
      </c>
      <c r="H359" s="6">
        <v>22100</v>
      </c>
      <c r="I359" s="6">
        <v>12000</v>
      </c>
    </row>
    <row r="360" spans="1:9" x14ac:dyDescent="0.25">
      <c r="A360" t="s">
        <v>23</v>
      </c>
      <c r="B360" s="1">
        <v>534680</v>
      </c>
      <c r="C360" s="2">
        <v>45317</v>
      </c>
      <c r="D360" s="3">
        <f t="shared" si="5"/>
        <v>45317</v>
      </c>
      <c r="E360" s="1" t="s">
        <v>32</v>
      </c>
      <c r="F360" s="1" t="s">
        <v>88</v>
      </c>
      <c r="G360" s="49">
        <v>7.04</v>
      </c>
      <c r="H360" s="6">
        <v>22100</v>
      </c>
      <c r="I360" s="6">
        <v>12000</v>
      </c>
    </row>
    <row r="361" spans="1:9" x14ac:dyDescent="0.25">
      <c r="A361" t="s">
        <v>23</v>
      </c>
      <c r="B361" s="1">
        <v>534681</v>
      </c>
      <c r="C361" s="2">
        <v>45317</v>
      </c>
      <c r="D361" s="3">
        <f t="shared" si="5"/>
        <v>45317</v>
      </c>
      <c r="E361" s="1" t="s">
        <v>12</v>
      </c>
      <c r="F361" s="1" t="s">
        <v>89</v>
      </c>
      <c r="G361" s="49">
        <v>7.77</v>
      </c>
      <c r="H361" s="6">
        <v>22100</v>
      </c>
      <c r="I361" s="6">
        <v>12000</v>
      </c>
    </row>
    <row r="362" spans="1:9" x14ac:dyDescent="0.25">
      <c r="A362" t="s">
        <v>45</v>
      </c>
      <c r="B362" s="1">
        <v>534686</v>
      </c>
      <c r="C362" s="2">
        <v>45318</v>
      </c>
      <c r="D362" s="3">
        <f t="shared" si="5"/>
        <v>45318</v>
      </c>
      <c r="E362" s="1" t="s">
        <v>90</v>
      </c>
      <c r="F362" s="1" t="s">
        <v>91</v>
      </c>
      <c r="G362" s="49">
        <v>5.2</v>
      </c>
      <c r="H362" s="6">
        <v>22100</v>
      </c>
      <c r="I362" s="6">
        <v>12000</v>
      </c>
    </row>
    <row r="363" spans="1:9" x14ac:dyDescent="0.25">
      <c r="A363" t="s">
        <v>24</v>
      </c>
      <c r="B363" s="1">
        <v>534700</v>
      </c>
      <c r="C363" s="2">
        <v>45318</v>
      </c>
      <c r="D363" s="3">
        <f t="shared" si="5"/>
        <v>45318</v>
      </c>
      <c r="E363" s="1" t="s">
        <v>18</v>
      </c>
      <c r="F363" s="1" t="s">
        <v>92</v>
      </c>
      <c r="G363" s="49">
        <v>13.54</v>
      </c>
      <c r="H363" s="6">
        <v>22100</v>
      </c>
      <c r="I363" s="6">
        <v>12000</v>
      </c>
    </row>
    <row r="364" spans="1:9" x14ac:dyDescent="0.25">
      <c r="A364" t="s">
        <v>27</v>
      </c>
      <c r="B364" s="1">
        <v>534708</v>
      </c>
      <c r="C364" s="2">
        <v>45318</v>
      </c>
      <c r="D364" s="3">
        <f t="shared" si="5"/>
        <v>45318</v>
      </c>
      <c r="E364" s="1" t="s">
        <v>16</v>
      </c>
      <c r="F364" s="1" t="s">
        <v>93</v>
      </c>
      <c r="G364" s="49">
        <v>10.87</v>
      </c>
      <c r="H364" s="6">
        <v>22100</v>
      </c>
      <c r="I364" s="6">
        <v>12000</v>
      </c>
    </row>
    <row r="365" spans="1:9" x14ac:dyDescent="0.25">
      <c r="A365" t="s">
        <v>25</v>
      </c>
      <c r="B365" s="1">
        <v>534715</v>
      </c>
      <c r="C365" s="2">
        <v>45318</v>
      </c>
      <c r="D365" s="3">
        <f t="shared" si="5"/>
        <v>45318</v>
      </c>
      <c r="E365" s="1" t="s">
        <v>14</v>
      </c>
      <c r="F365" s="1" t="s">
        <v>94</v>
      </c>
      <c r="G365" s="49">
        <v>10.37</v>
      </c>
      <c r="H365" s="6">
        <v>22100</v>
      </c>
      <c r="I365" s="6">
        <v>12000</v>
      </c>
    </row>
    <row r="366" spans="1:9" x14ac:dyDescent="0.25">
      <c r="A366" t="s">
        <v>26</v>
      </c>
      <c r="B366" s="1">
        <v>534729</v>
      </c>
      <c r="C366" s="2">
        <v>45318</v>
      </c>
      <c r="D366" s="3">
        <f t="shared" si="5"/>
        <v>45318</v>
      </c>
      <c r="E366" s="1" t="s">
        <v>12</v>
      </c>
      <c r="F366" s="1" t="s">
        <v>95</v>
      </c>
      <c r="G366" s="49">
        <v>12.57</v>
      </c>
      <c r="H366" s="6">
        <v>22100</v>
      </c>
      <c r="I366" s="6">
        <v>12000</v>
      </c>
    </row>
    <row r="367" spans="1:9" x14ac:dyDescent="0.25">
      <c r="A367" t="s">
        <v>24</v>
      </c>
      <c r="B367" s="1">
        <v>534748</v>
      </c>
      <c r="C367" s="2">
        <v>45318</v>
      </c>
      <c r="D367" s="3">
        <f t="shared" si="5"/>
        <v>45318</v>
      </c>
      <c r="E367" s="1" t="s">
        <v>18</v>
      </c>
      <c r="F367" s="1" t="s">
        <v>65</v>
      </c>
      <c r="G367" s="49">
        <v>8.8800000000000008</v>
      </c>
      <c r="H367" s="6">
        <v>22100</v>
      </c>
      <c r="I367" s="6">
        <v>12000</v>
      </c>
    </row>
    <row r="368" spans="1:9" x14ac:dyDescent="0.25">
      <c r="A368" t="s">
        <v>24</v>
      </c>
      <c r="B368" s="1">
        <v>534749</v>
      </c>
      <c r="C368" s="2">
        <v>45318</v>
      </c>
      <c r="D368" s="3">
        <f t="shared" si="5"/>
        <v>45318</v>
      </c>
      <c r="E368" s="1" t="s">
        <v>40</v>
      </c>
      <c r="F368" s="1" t="s">
        <v>96</v>
      </c>
      <c r="G368" s="49">
        <v>1.1200000000000001</v>
      </c>
      <c r="H368" s="6">
        <v>22100</v>
      </c>
      <c r="I368" s="6">
        <v>12000</v>
      </c>
    </row>
    <row r="369" spans="1:9" x14ac:dyDescent="0.25">
      <c r="A369" t="s">
        <v>25</v>
      </c>
      <c r="B369" s="1">
        <v>534786</v>
      </c>
      <c r="C369" s="2">
        <v>45318</v>
      </c>
      <c r="D369" s="3">
        <f t="shared" si="5"/>
        <v>45318</v>
      </c>
      <c r="E369" s="1" t="s">
        <v>14</v>
      </c>
      <c r="F369" s="1" t="s">
        <v>97</v>
      </c>
      <c r="G369" s="49">
        <v>11.25</v>
      </c>
      <c r="H369" s="6">
        <v>22100</v>
      </c>
      <c r="I369" s="6">
        <v>12000</v>
      </c>
    </row>
    <row r="370" spans="1:9" x14ac:dyDescent="0.25">
      <c r="A370" t="s">
        <v>26</v>
      </c>
      <c r="B370" s="1">
        <v>534800</v>
      </c>
      <c r="C370" s="2">
        <v>45318</v>
      </c>
      <c r="D370" s="3">
        <f t="shared" si="5"/>
        <v>45318</v>
      </c>
      <c r="E370" s="1" t="s">
        <v>41</v>
      </c>
      <c r="F370" s="1" t="s">
        <v>98</v>
      </c>
      <c r="G370" s="49">
        <v>13.97</v>
      </c>
      <c r="H370" s="6">
        <v>22100</v>
      </c>
      <c r="I370" s="6">
        <v>12000</v>
      </c>
    </row>
    <row r="371" spans="1:9" x14ac:dyDescent="0.25">
      <c r="A371" t="s">
        <v>26</v>
      </c>
      <c r="B371" s="1">
        <v>534803</v>
      </c>
      <c r="C371" s="2">
        <v>45318</v>
      </c>
      <c r="D371" s="3">
        <f t="shared" si="5"/>
        <v>45318</v>
      </c>
      <c r="E371" s="1" t="s">
        <v>12</v>
      </c>
      <c r="F371" s="1" t="s">
        <v>99</v>
      </c>
      <c r="G371" s="49">
        <v>4.6500000000000004</v>
      </c>
      <c r="H371" s="6">
        <v>22100</v>
      </c>
      <c r="I371" s="6">
        <v>12000</v>
      </c>
    </row>
    <row r="372" spans="1:9" x14ac:dyDescent="0.25">
      <c r="A372" t="s">
        <v>27</v>
      </c>
      <c r="B372" s="1">
        <v>534811</v>
      </c>
      <c r="C372" s="2">
        <v>45318</v>
      </c>
      <c r="D372" s="3">
        <f t="shared" si="5"/>
        <v>45318</v>
      </c>
      <c r="E372" s="1" t="s">
        <v>16</v>
      </c>
      <c r="F372" s="1" t="s">
        <v>100</v>
      </c>
      <c r="G372" s="49">
        <v>11.55</v>
      </c>
      <c r="H372" s="6">
        <v>22100</v>
      </c>
      <c r="I372" s="6">
        <v>12000</v>
      </c>
    </row>
    <row r="373" spans="1:9" x14ac:dyDescent="0.25">
      <c r="A373" t="s">
        <v>23</v>
      </c>
      <c r="B373" s="1">
        <v>534859</v>
      </c>
      <c r="C373" s="2">
        <v>45318</v>
      </c>
      <c r="D373" s="3">
        <f t="shared" si="5"/>
        <v>45318</v>
      </c>
      <c r="E373" s="1" t="s">
        <v>34</v>
      </c>
      <c r="F373" s="1" t="s">
        <v>101</v>
      </c>
      <c r="G373" s="49">
        <v>3.27</v>
      </c>
      <c r="H373" s="6">
        <v>22100</v>
      </c>
      <c r="I373" s="6">
        <v>12000</v>
      </c>
    </row>
    <row r="374" spans="1:9" x14ac:dyDescent="0.25">
      <c r="A374" t="s">
        <v>55</v>
      </c>
      <c r="B374" s="1">
        <v>534871</v>
      </c>
      <c r="C374" s="2">
        <v>45319</v>
      </c>
      <c r="D374" s="3">
        <f t="shared" si="5"/>
        <v>45319</v>
      </c>
      <c r="E374" s="1" t="s">
        <v>46</v>
      </c>
      <c r="F374" s="1" t="s">
        <v>102</v>
      </c>
      <c r="G374" s="49">
        <v>0.88</v>
      </c>
      <c r="H374" s="6">
        <v>22100</v>
      </c>
      <c r="I374" s="6">
        <v>12000</v>
      </c>
    </row>
    <row r="375" spans="1:9" x14ac:dyDescent="0.25">
      <c r="A375" t="s">
        <v>55</v>
      </c>
      <c r="B375" s="1">
        <v>534878</v>
      </c>
      <c r="C375" s="2">
        <v>45319</v>
      </c>
      <c r="D375" s="3">
        <f t="shared" si="5"/>
        <v>45319</v>
      </c>
      <c r="E375" s="1" t="s">
        <v>14</v>
      </c>
      <c r="F375" s="1" t="s">
        <v>103</v>
      </c>
      <c r="G375" s="49">
        <v>5.34</v>
      </c>
      <c r="H375" s="6">
        <v>22100</v>
      </c>
      <c r="I375" s="6">
        <v>12000</v>
      </c>
    </row>
    <row r="376" spans="1:9" x14ac:dyDescent="0.25">
      <c r="A376" t="s">
        <v>55</v>
      </c>
      <c r="B376" s="1">
        <v>534881</v>
      </c>
      <c r="C376" s="2">
        <v>45319</v>
      </c>
      <c r="D376" s="3">
        <f t="shared" si="5"/>
        <v>45319</v>
      </c>
      <c r="E376" s="1" t="s">
        <v>56</v>
      </c>
      <c r="F376" s="1" t="s">
        <v>104</v>
      </c>
      <c r="G376" s="49">
        <v>5.48</v>
      </c>
      <c r="H376" s="6">
        <v>22100</v>
      </c>
      <c r="I376" s="6">
        <v>12000</v>
      </c>
    </row>
    <row r="377" spans="1:9" x14ac:dyDescent="0.25">
      <c r="A377" t="s">
        <v>55</v>
      </c>
      <c r="B377" s="1">
        <v>534882</v>
      </c>
      <c r="C377" s="2">
        <v>45319</v>
      </c>
      <c r="D377" s="3">
        <f t="shared" si="5"/>
        <v>45319</v>
      </c>
      <c r="E377" s="1" t="s">
        <v>105</v>
      </c>
      <c r="F377" s="1" t="s">
        <v>106</v>
      </c>
      <c r="G377" s="49">
        <v>6.22</v>
      </c>
      <c r="H377" s="6">
        <v>22100</v>
      </c>
      <c r="I377" s="6">
        <v>12000</v>
      </c>
    </row>
    <row r="378" spans="1:9" x14ac:dyDescent="0.25">
      <c r="A378" t="s">
        <v>55</v>
      </c>
      <c r="B378" s="1">
        <v>534884</v>
      </c>
      <c r="C378" s="2">
        <v>45319</v>
      </c>
      <c r="D378" s="3">
        <f t="shared" si="5"/>
        <v>45319</v>
      </c>
      <c r="E378" s="1" t="s">
        <v>16</v>
      </c>
      <c r="F378" s="1" t="s">
        <v>107</v>
      </c>
      <c r="G378" s="49">
        <v>3.69</v>
      </c>
      <c r="H378" s="6">
        <v>22100</v>
      </c>
      <c r="I378" s="6">
        <v>12000</v>
      </c>
    </row>
    <row r="379" spans="1:9" x14ac:dyDescent="0.25">
      <c r="A379" t="s">
        <v>55</v>
      </c>
      <c r="B379" s="1">
        <v>534885</v>
      </c>
      <c r="C379" s="2">
        <v>45319</v>
      </c>
      <c r="D379" s="3">
        <f t="shared" si="5"/>
        <v>45319</v>
      </c>
      <c r="E379" s="1" t="s">
        <v>54</v>
      </c>
      <c r="F379" s="1" t="s">
        <v>108</v>
      </c>
      <c r="G379" s="49">
        <v>5.81</v>
      </c>
      <c r="H379" s="6">
        <v>22100</v>
      </c>
      <c r="I379" s="6">
        <v>12000</v>
      </c>
    </row>
    <row r="380" spans="1:9" x14ac:dyDescent="0.25">
      <c r="A380" t="s">
        <v>55</v>
      </c>
      <c r="B380" s="1">
        <v>534887</v>
      </c>
      <c r="C380" s="2">
        <v>45319</v>
      </c>
      <c r="D380" s="3">
        <f t="shared" si="5"/>
        <v>45319</v>
      </c>
      <c r="E380" s="1" t="s">
        <v>22</v>
      </c>
      <c r="F380" s="1" t="s">
        <v>109</v>
      </c>
      <c r="G380" s="49">
        <v>4.74</v>
      </c>
      <c r="H380" s="6">
        <v>22100</v>
      </c>
      <c r="I380" s="6">
        <v>12000</v>
      </c>
    </row>
    <row r="381" spans="1:9" x14ac:dyDescent="0.25">
      <c r="A381" t="s">
        <v>55</v>
      </c>
      <c r="B381" s="1">
        <v>534888</v>
      </c>
      <c r="C381" s="2">
        <v>45319</v>
      </c>
      <c r="D381" s="3">
        <f t="shared" si="5"/>
        <v>45319</v>
      </c>
      <c r="E381" s="1" t="s">
        <v>41</v>
      </c>
      <c r="F381" s="1" t="s">
        <v>64</v>
      </c>
      <c r="G381" s="49">
        <v>4.33</v>
      </c>
      <c r="H381" s="6">
        <v>22100</v>
      </c>
      <c r="I381" s="6">
        <v>12000</v>
      </c>
    </row>
    <row r="382" spans="1:9" x14ac:dyDescent="0.25">
      <c r="A382" t="s">
        <v>55</v>
      </c>
      <c r="B382" s="1">
        <v>534889</v>
      </c>
      <c r="C382" s="2">
        <v>45319</v>
      </c>
      <c r="D382" s="3">
        <f t="shared" si="5"/>
        <v>45319</v>
      </c>
      <c r="E382" s="1" t="s">
        <v>52</v>
      </c>
      <c r="F382" s="1" t="s">
        <v>110</v>
      </c>
      <c r="G382" s="49">
        <v>6.86</v>
      </c>
      <c r="H382" s="6">
        <v>22100</v>
      </c>
      <c r="I382" s="6">
        <v>12000</v>
      </c>
    </row>
    <row r="383" spans="1:9" x14ac:dyDescent="0.25">
      <c r="A383" t="s">
        <v>55</v>
      </c>
      <c r="B383" s="1">
        <v>534890</v>
      </c>
      <c r="C383" s="2">
        <v>45319</v>
      </c>
      <c r="D383" s="3">
        <f t="shared" si="5"/>
        <v>45319</v>
      </c>
      <c r="E383" s="1" t="s">
        <v>111</v>
      </c>
      <c r="F383" s="1" t="s">
        <v>67</v>
      </c>
      <c r="G383" s="49">
        <v>3.42</v>
      </c>
      <c r="H383" s="6">
        <v>22100</v>
      </c>
      <c r="I383" s="6">
        <v>12000</v>
      </c>
    </row>
    <row r="384" spans="1:9" x14ac:dyDescent="0.25">
      <c r="A384" t="s">
        <v>55</v>
      </c>
      <c r="B384" s="1">
        <v>534891</v>
      </c>
      <c r="C384" s="2">
        <v>45319</v>
      </c>
      <c r="D384" s="3">
        <f t="shared" si="5"/>
        <v>45319</v>
      </c>
      <c r="E384" s="1" t="s">
        <v>33</v>
      </c>
      <c r="F384" s="1" t="s">
        <v>112</v>
      </c>
      <c r="G384" s="49">
        <v>3.66</v>
      </c>
      <c r="H384" s="6">
        <v>22100</v>
      </c>
      <c r="I384" s="6">
        <v>12000</v>
      </c>
    </row>
    <row r="385" spans="1:9" x14ac:dyDescent="0.25">
      <c r="A385" t="s">
        <v>55</v>
      </c>
      <c r="B385" s="1">
        <v>534896</v>
      </c>
      <c r="C385" s="2">
        <v>45319</v>
      </c>
      <c r="D385" s="3">
        <f t="shared" ref="D385:D448" si="6">+C385</f>
        <v>45319</v>
      </c>
      <c r="E385" s="1" t="s">
        <v>40</v>
      </c>
      <c r="F385" s="1" t="s">
        <v>113</v>
      </c>
      <c r="G385" s="49">
        <v>0.51</v>
      </c>
      <c r="H385" s="6">
        <v>22100</v>
      </c>
      <c r="I385" s="6">
        <v>12000</v>
      </c>
    </row>
    <row r="386" spans="1:9" x14ac:dyDescent="0.25">
      <c r="A386" t="s">
        <v>55</v>
      </c>
      <c r="B386" s="1">
        <v>534897</v>
      </c>
      <c r="C386" s="2">
        <v>45319</v>
      </c>
      <c r="D386" s="3">
        <f t="shared" si="6"/>
        <v>45319</v>
      </c>
      <c r="E386" s="1" t="s">
        <v>14</v>
      </c>
      <c r="F386" s="1" t="s">
        <v>114</v>
      </c>
      <c r="G386" s="49">
        <v>3.36</v>
      </c>
      <c r="H386" s="6">
        <v>22100</v>
      </c>
      <c r="I386" s="6">
        <v>12000</v>
      </c>
    </row>
    <row r="387" spans="1:9" x14ac:dyDescent="0.25">
      <c r="A387" t="s">
        <v>55</v>
      </c>
      <c r="B387" s="1">
        <v>534899</v>
      </c>
      <c r="C387" s="2">
        <v>45319</v>
      </c>
      <c r="D387" s="3">
        <f t="shared" si="6"/>
        <v>45319</v>
      </c>
      <c r="E387" s="1" t="s">
        <v>56</v>
      </c>
      <c r="F387" s="1" t="s">
        <v>115</v>
      </c>
      <c r="G387" s="49">
        <v>5.45</v>
      </c>
      <c r="H387" s="6">
        <v>22100</v>
      </c>
      <c r="I387" s="6">
        <v>12000</v>
      </c>
    </row>
    <row r="388" spans="1:9" x14ac:dyDescent="0.25">
      <c r="A388" t="s">
        <v>55</v>
      </c>
      <c r="B388" s="1">
        <v>534903</v>
      </c>
      <c r="C388" s="2">
        <v>45319</v>
      </c>
      <c r="D388" s="3">
        <f t="shared" si="6"/>
        <v>45319</v>
      </c>
      <c r="E388" s="1" t="s">
        <v>105</v>
      </c>
      <c r="F388" s="1" t="s">
        <v>116</v>
      </c>
      <c r="G388" s="49">
        <v>5.54</v>
      </c>
      <c r="H388" s="6">
        <v>22100</v>
      </c>
      <c r="I388" s="6">
        <v>12000</v>
      </c>
    </row>
    <row r="389" spans="1:9" x14ac:dyDescent="0.25">
      <c r="A389" t="s">
        <v>55</v>
      </c>
      <c r="B389" s="1">
        <v>534904</v>
      </c>
      <c r="C389" s="2">
        <v>45319</v>
      </c>
      <c r="D389" s="3">
        <f t="shared" si="6"/>
        <v>45319</v>
      </c>
      <c r="E389" s="1" t="s">
        <v>41</v>
      </c>
      <c r="F389" s="1" t="s">
        <v>117</v>
      </c>
      <c r="G389" s="49">
        <v>3.33</v>
      </c>
      <c r="H389" s="6">
        <v>22100</v>
      </c>
      <c r="I389" s="6">
        <v>12000</v>
      </c>
    </row>
    <row r="390" spans="1:9" x14ac:dyDescent="0.25">
      <c r="A390" t="s">
        <v>55</v>
      </c>
      <c r="B390" s="1">
        <v>534905</v>
      </c>
      <c r="C390" s="2">
        <v>45319</v>
      </c>
      <c r="D390" s="3">
        <f t="shared" si="6"/>
        <v>45319</v>
      </c>
      <c r="E390" s="1" t="s">
        <v>16</v>
      </c>
      <c r="F390" s="1" t="s">
        <v>118</v>
      </c>
      <c r="G390" s="49">
        <v>6.21</v>
      </c>
      <c r="H390" s="6">
        <v>22100</v>
      </c>
      <c r="I390" s="6">
        <v>12000</v>
      </c>
    </row>
    <row r="391" spans="1:9" x14ac:dyDescent="0.25">
      <c r="A391" t="s">
        <v>55</v>
      </c>
      <c r="B391" s="1">
        <v>534906</v>
      </c>
      <c r="C391" s="2">
        <v>45319</v>
      </c>
      <c r="D391" s="3">
        <f t="shared" si="6"/>
        <v>45319</v>
      </c>
      <c r="E391" s="1" t="s">
        <v>111</v>
      </c>
      <c r="F391" s="1" t="s">
        <v>119</v>
      </c>
      <c r="G391" s="49">
        <v>3</v>
      </c>
      <c r="H391" s="6">
        <v>22100</v>
      </c>
      <c r="I391" s="6">
        <v>12000</v>
      </c>
    </row>
    <row r="392" spans="1:9" x14ac:dyDescent="0.25">
      <c r="A392" t="s">
        <v>55</v>
      </c>
      <c r="B392" s="1">
        <v>534907</v>
      </c>
      <c r="C392" s="2">
        <v>45319</v>
      </c>
      <c r="D392" s="3">
        <f t="shared" si="6"/>
        <v>45319</v>
      </c>
      <c r="E392" s="1" t="s">
        <v>54</v>
      </c>
      <c r="F392" s="1" t="s">
        <v>120</v>
      </c>
      <c r="G392" s="49">
        <v>5.91</v>
      </c>
      <c r="H392" s="6">
        <v>22100</v>
      </c>
      <c r="I392" s="6">
        <v>12000</v>
      </c>
    </row>
    <row r="393" spans="1:9" x14ac:dyDescent="0.25">
      <c r="A393" t="s">
        <v>55</v>
      </c>
      <c r="B393" s="1">
        <v>534908</v>
      </c>
      <c r="C393" s="2">
        <v>45319</v>
      </c>
      <c r="D393" s="3">
        <f t="shared" si="6"/>
        <v>45319</v>
      </c>
      <c r="E393" s="1" t="s">
        <v>22</v>
      </c>
      <c r="F393" s="1" t="s">
        <v>121</v>
      </c>
      <c r="G393" s="49">
        <v>4.16</v>
      </c>
      <c r="H393" s="6">
        <v>22100</v>
      </c>
      <c r="I393" s="6">
        <v>12000</v>
      </c>
    </row>
    <row r="394" spans="1:9" x14ac:dyDescent="0.25">
      <c r="A394" t="s">
        <v>55</v>
      </c>
      <c r="B394" s="1">
        <v>534909</v>
      </c>
      <c r="C394" s="2">
        <v>45319</v>
      </c>
      <c r="D394" s="3">
        <f t="shared" si="6"/>
        <v>45319</v>
      </c>
      <c r="E394" s="1" t="s">
        <v>33</v>
      </c>
      <c r="F394" s="1" t="s">
        <v>122</v>
      </c>
      <c r="G394" s="49">
        <v>2.2000000000000002</v>
      </c>
      <c r="H394" s="6">
        <v>22100</v>
      </c>
      <c r="I394" s="6">
        <v>12000</v>
      </c>
    </row>
    <row r="395" spans="1:9" x14ac:dyDescent="0.25">
      <c r="A395" t="s">
        <v>55</v>
      </c>
      <c r="B395" s="1">
        <v>534910</v>
      </c>
      <c r="C395" s="2">
        <v>45319</v>
      </c>
      <c r="D395" s="3">
        <f t="shared" si="6"/>
        <v>45319</v>
      </c>
      <c r="E395" s="1" t="s">
        <v>14</v>
      </c>
      <c r="F395" s="1" t="s">
        <v>74</v>
      </c>
      <c r="G395" s="49">
        <v>3.85</v>
      </c>
      <c r="H395" s="6">
        <v>22100</v>
      </c>
      <c r="I395" s="6">
        <v>12000</v>
      </c>
    </row>
    <row r="396" spans="1:9" x14ac:dyDescent="0.25">
      <c r="A396" t="s">
        <v>55</v>
      </c>
      <c r="B396" s="1">
        <v>534912</v>
      </c>
      <c r="C396" s="2">
        <v>45319</v>
      </c>
      <c r="D396" s="3">
        <f t="shared" si="6"/>
        <v>45319</v>
      </c>
      <c r="E396" s="1" t="s">
        <v>52</v>
      </c>
      <c r="F396" s="1" t="s">
        <v>123</v>
      </c>
      <c r="G396" s="49">
        <v>2.5</v>
      </c>
      <c r="H396" s="6">
        <v>22100</v>
      </c>
      <c r="I396" s="6">
        <v>12000</v>
      </c>
    </row>
    <row r="397" spans="1:9" x14ac:dyDescent="0.25">
      <c r="A397" t="s">
        <v>9</v>
      </c>
      <c r="B397" s="1">
        <v>534914</v>
      </c>
      <c r="C397" s="2">
        <v>45320</v>
      </c>
      <c r="D397" s="3">
        <f t="shared" si="6"/>
        <v>45320</v>
      </c>
      <c r="E397" s="1" t="s">
        <v>10</v>
      </c>
      <c r="F397" s="1" t="s">
        <v>124</v>
      </c>
      <c r="G397" s="49">
        <v>9.2799999999999994</v>
      </c>
      <c r="H397" s="6">
        <v>22100</v>
      </c>
      <c r="I397" s="6">
        <v>12000</v>
      </c>
    </row>
    <row r="398" spans="1:9" x14ac:dyDescent="0.25">
      <c r="A398" t="s">
        <v>37</v>
      </c>
      <c r="B398" s="1">
        <v>534946</v>
      </c>
      <c r="C398" s="2">
        <v>45320</v>
      </c>
      <c r="D398" s="3">
        <f t="shared" si="6"/>
        <v>45320</v>
      </c>
      <c r="E398" s="1" t="s">
        <v>14</v>
      </c>
      <c r="F398" s="1" t="s">
        <v>125</v>
      </c>
      <c r="G398" s="49">
        <v>11.83</v>
      </c>
      <c r="H398" s="6">
        <v>22100</v>
      </c>
      <c r="I398" s="6">
        <v>12000</v>
      </c>
    </row>
    <row r="399" spans="1:9" x14ac:dyDescent="0.25">
      <c r="A399" t="s">
        <v>39</v>
      </c>
      <c r="B399" s="1">
        <v>534950</v>
      </c>
      <c r="C399" s="2">
        <v>45320</v>
      </c>
      <c r="D399" s="3">
        <f t="shared" si="6"/>
        <v>45320</v>
      </c>
      <c r="E399" s="1" t="s">
        <v>12</v>
      </c>
      <c r="F399" s="1" t="s">
        <v>126</v>
      </c>
      <c r="G399" s="49">
        <v>12.08</v>
      </c>
      <c r="H399" s="6">
        <v>22100</v>
      </c>
      <c r="I399" s="6">
        <v>12000</v>
      </c>
    </row>
    <row r="400" spans="1:9" x14ac:dyDescent="0.25">
      <c r="A400" t="s">
        <v>36</v>
      </c>
      <c r="B400" s="1">
        <v>534955</v>
      </c>
      <c r="C400" s="2">
        <v>45320</v>
      </c>
      <c r="D400" s="3">
        <f t="shared" si="6"/>
        <v>45320</v>
      </c>
      <c r="E400" s="1" t="s">
        <v>18</v>
      </c>
      <c r="F400" s="1" t="s">
        <v>63</v>
      </c>
      <c r="G400" s="49">
        <v>14.7</v>
      </c>
      <c r="H400" s="6">
        <v>22100</v>
      </c>
      <c r="I400" s="6">
        <v>12000</v>
      </c>
    </row>
    <row r="401" spans="1:9" x14ac:dyDescent="0.25">
      <c r="A401" t="s">
        <v>38</v>
      </c>
      <c r="B401" s="1">
        <v>534960</v>
      </c>
      <c r="C401" s="2">
        <v>45320</v>
      </c>
      <c r="D401" s="3">
        <f t="shared" si="6"/>
        <v>45320</v>
      </c>
      <c r="E401" s="1" t="s">
        <v>16</v>
      </c>
      <c r="F401" s="1" t="s">
        <v>127</v>
      </c>
      <c r="G401" s="49">
        <v>13.07</v>
      </c>
      <c r="H401" s="6">
        <v>22100</v>
      </c>
      <c r="I401" s="6">
        <v>12000</v>
      </c>
    </row>
    <row r="402" spans="1:9" x14ac:dyDescent="0.25">
      <c r="A402" t="s">
        <v>36</v>
      </c>
      <c r="B402" s="1">
        <v>535029</v>
      </c>
      <c r="C402" s="2">
        <v>45320</v>
      </c>
      <c r="D402" s="3">
        <f t="shared" si="6"/>
        <v>45320</v>
      </c>
      <c r="E402" s="1" t="s">
        <v>30</v>
      </c>
      <c r="F402" s="1" t="s">
        <v>128</v>
      </c>
      <c r="G402" s="49">
        <v>5.36</v>
      </c>
      <c r="H402" s="6">
        <v>22100</v>
      </c>
      <c r="I402" s="6">
        <v>12000</v>
      </c>
    </row>
    <row r="403" spans="1:9" x14ac:dyDescent="0.25">
      <c r="A403" t="s">
        <v>37</v>
      </c>
      <c r="B403" s="1">
        <v>535045</v>
      </c>
      <c r="C403" s="2">
        <v>45320</v>
      </c>
      <c r="D403" s="3">
        <f t="shared" si="6"/>
        <v>45320</v>
      </c>
      <c r="E403" s="1" t="s">
        <v>14</v>
      </c>
      <c r="F403" s="1" t="s">
        <v>129</v>
      </c>
      <c r="G403" s="49">
        <v>12.19</v>
      </c>
      <c r="H403" s="6">
        <v>22100</v>
      </c>
      <c r="I403" s="6">
        <v>12000</v>
      </c>
    </row>
    <row r="404" spans="1:9" x14ac:dyDescent="0.25">
      <c r="A404" t="s">
        <v>39</v>
      </c>
      <c r="B404" s="1">
        <v>535059</v>
      </c>
      <c r="C404" s="2">
        <v>45320</v>
      </c>
      <c r="D404" s="3">
        <f t="shared" si="6"/>
        <v>45320</v>
      </c>
      <c r="E404" s="1" t="s">
        <v>12</v>
      </c>
      <c r="F404" s="1" t="s">
        <v>130</v>
      </c>
      <c r="G404" s="49">
        <v>13.45</v>
      </c>
      <c r="H404" s="6">
        <v>22100</v>
      </c>
      <c r="I404" s="6">
        <v>12000</v>
      </c>
    </row>
    <row r="405" spans="1:9" x14ac:dyDescent="0.25">
      <c r="A405" t="s">
        <v>36</v>
      </c>
      <c r="B405" s="1">
        <v>535077</v>
      </c>
      <c r="C405" s="2">
        <v>45320</v>
      </c>
      <c r="D405" s="3">
        <f t="shared" si="6"/>
        <v>45320</v>
      </c>
      <c r="E405" s="1" t="s">
        <v>18</v>
      </c>
      <c r="F405" s="1" t="s">
        <v>131</v>
      </c>
      <c r="G405" s="49">
        <v>17.23</v>
      </c>
      <c r="H405" s="6">
        <v>22100</v>
      </c>
      <c r="I405" s="6">
        <v>12000</v>
      </c>
    </row>
    <row r="406" spans="1:9" x14ac:dyDescent="0.25">
      <c r="A406" t="s">
        <v>38</v>
      </c>
      <c r="B406" s="1">
        <v>535080</v>
      </c>
      <c r="C406" s="2">
        <v>45320</v>
      </c>
      <c r="D406" s="3">
        <f t="shared" si="6"/>
        <v>45320</v>
      </c>
      <c r="E406" s="1" t="s">
        <v>16</v>
      </c>
      <c r="F406" s="1" t="s">
        <v>132</v>
      </c>
      <c r="G406" s="49">
        <v>11.54</v>
      </c>
      <c r="H406" s="6">
        <v>22100</v>
      </c>
      <c r="I406" s="6">
        <v>12000</v>
      </c>
    </row>
    <row r="407" spans="1:9" x14ac:dyDescent="0.25">
      <c r="A407" t="s">
        <v>23</v>
      </c>
      <c r="B407" s="1">
        <v>535150</v>
      </c>
      <c r="C407" s="2">
        <v>45320</v>
      </c>
      <c r="D407" s="3">
        <f t="shared" si="6"/>
        <v>45320</v>
      </c>
      <c r="E407" s="1" t="s">
        <v>34</v>
      </c>
      <c r="F407" s="1" t="s">
        <v>133</v>
      </c>
      <c r="G407" s="49">
        <v>8.2200000000000006</v>
      </c>
      <c r="H407" s="6">
        <v>22100</v>
      </c>
      <c r="I407" s="6">
        <v>12000</v>
      </c>
    </row>
    <row r="408" spans="1:9" x14ac:dyDescent="0.25">
      <c r="A408" t="s">
        <v>23</v>
      </c>
      <c r="B408" s="1">
        <v>535151</v>
      </c>
      <c r="C408" s="2">
        <v>45320</v>
      </c>
      <c r="D408" s="3">
        <f t="shared" si="6"/>
        <v>45320</v>
      </c>
      <c r="E408" s="1" t="s">
        <v>12</v>
      </c>
      <c r="F408" s="1" t="s">
        <v>134</v>
      </c>
      <c r="G408" s="49">
        <v>8.5399999999999991</v>
      </c>
      <c r="H408" s="6">
        <v>22100</v>
      </c>
      <c r="I408" s="6">
        <v>12000</v>
      </c>
    </row>
    <row r="409" spans="1:9" x14ac:dyDescent="0.25">
      <c r="A409" t="s">
        <v>23</v>
      </c>
      <c r="B409" s="1">
        <v>535152</v>
      </c>
      <c r="C409" s="2">
        <v>45320</v>
      </c>
      <c r="D409" s="3">
        <f t="shared" si="6"/>
        <v>45320</v>
      </c>
      <c r="E409" s="1" t="s">
        <v>14</v>
      </c>
      <c r="F409" s="1" t="s">
        <v>135</v>
      </c>
      <c r="G409" s="49">
        <v>8.89</v>
      </c>
      <c r="H409" s="6">
        <v>22100</v>
      </c>
      <c r="I409" s="6">
        <v>12000</v>
      </c>
    </row>
    <row r="410" spans="1:9" x14ac:dyDescent="0.25">
      <c r="A410" t="s">
        <v>23</v>
      </c>
      <c r="B410" s="1">
        <v>535153</v>
      </c>
      <c r="C410" s="2">
        <v>45320</v>
      </c>
      <c r="D410" s="3">
        <f t="shared" si="6"/>
        <v>45320</v>
      </c>
      <c r="E410" s="1" t="s">
        <v>16</v>
      </c>
      <c r="F410" s="1" t="s">
        <v>136</v>
      </c>
      <c r="G410" s="49">
        <v>9.82</v>
      </c>
      <c r="H410" s="6">
        <v>22100</v>
      </c>
      <c r="I410" s="6">
        <v>12000</v>
      </c>
    </row>
    <row r="411" spans="1:9" x14ac:dyDescent="0.25">
      <c r="A411" t="s">
        <v>11</v>
      </c>
      <c r="B411" s="1">
        <v>535195</v>
      </c>
      <c r="C411" s="2">
        <v>45321</v>
      </c>
      <c r="D411" s="3">
        <f t="shared" si="6"/>
        <v>45321</v>
      </c>
      <c r="E411" s="1" t="s">
        <v>12</v>
      </c>
      <c r="F411" s="1" t="s">
        <v>137</v>
      </c>
      <c r="G411" s="49">
        <v>10.29</v>
      </c>
      <c r="H411" s="6">
        <v>22100</v>
      </c>
      <c r="I411" s="6">
        <v>12000</v>
      </c>
    </row>
    <row r="412" spans="1:9" x14ac:dyDescent="0.25">
      <c r="A412" t="s">
        <v>13</v>
      </c>
      <c r="B412" s="1">
        <v>535205</v>
      </c>
      <c r="C412" s="2">
        <v>45321</v>
      </c>
      <c r="D412" s="3">
        <f t="shared" si="6"/>
        <v>45321</v>
      </c>
      <c r="E412" s="1" t="s">
        <v>14</v>
      </c>
      <c r="F412" s="1" t="s">
        <v>138</v>
      </c>
      <c r="G412" s="49">
        <v>11.51</v>
      </c>
      <c r="H412" s="6">
        <v>22100</v>
      </c>
      <c r="I412" s="6">
        <v>12000</v>
      </c>
    </row>
    <row r="413" spans="1:9" x14ac:dyDescent="0.25">
      <c r="A413" t="s">
        <v>15</v>
      </c>
      <c r="B413" s="1">
        <v>535206</v>
      </c>
      <c r="C413" s="2">
        <v>45321</v>
      </c>
      <c r="D413" s="3">
        <f t="shared" si="6"/>
        <v>45321</v>
      </c>
      <c r="E413" s="1" t="s">
        <v>16</v>
      </c>
      <c r="F413" s="1" t="s">
        <v>139</v>
      </c>
      <c r="G413" s="49">
        <v>12.44</v>
      </c>
      <c r="H413" s="6">
        <v>22100</v>
      </c>
      <c r="I413" s="6">
        <v>12000</v>
      </c>
    </row>
    <row r="414" spans="1:9" x14ac:dyDescent="0.25">
      <c r="A414" t="s">
        <v>17</v>
      </c>
      <c r="B414" s="1">
        <v>535209</v>
      </c>
      <c r="C414" s="2">
        <v>45321</v>
      </c>
      <c r="D414" s="3">
        <f t="shared" si="6"/>
        <v>45321</v>
      </c>
      <c r="E414" s="1" t="s">
        <v>18</v>
      </c>
      <c r="F414" s="1" t="s">
        <v>104</v>
      </c>
      <c r="G414" s="49">
        <v>13.17</v>
      </c>
      <c r="H414" s="6">
        <v>22100</v>
      </c>
      <c r="I414" s="6">
        <v>12000</v>
      </c>
    </row>
    <row r="415" spans="1:9" x14ac:dyDescent="0.25">
      <c r="A415" t="s">
        <v>13</v>
      </c>
      <c r="B415" s="1">
        <v>535293</v>
      </c>
      <c r="C415" s="2">
        <v>45321</v>
      </c>
      <c r="D415" s="3">
        <f t="shared" si="6"/>
        <v>45321</v>
      </c>
      <c r="E415" s="1" t="s">
        <v>14</v>
      </c>
      <c r="F415" s="1" t="s">
        <v>140</v>
      </c>
      <c r="G415" s="49">
        <v>11.03</v>
      </c>
      <c r="H415" s="6">
        <v>22100</v>
      </c>
      <c r="I415" s="6">
        <v>12000</v>
      </c>
    </row>
    <row r="416" spans="1:9" x14ac:dyDescent="0.25">
      <c r="A416" t="s">
        <v>15</v>
      </c>
      <c r="B416" s="1">
        <v>535299</v>
      </c>
      <c r="C416" s="2">
        <v>45321</v>
      </c>
      <c r="D416" s="3">
        <f t="shared" si="6"/>
        <v>45321</v>
      </c>
      <c r="E416" s="1" t="s">
        <v>16</v>
      </c>
      <c r="F416" s="1" t="s">
        <v>141</v>
      </c>
      <c r="G416" s="49">
        <v>10.95</v>
      </c>
      <c r="H416" s="6">
        <v>22100</v>
      </c>
      <c r="I416" s="6">
        <v>12000</v>
      </c>
    </row>
    <row r="417" spans="1:9" x14ac:dyDescent="0.25">
      <c r="A417" t="s">
        <v>17</v>
      </c>
      <c r="B417" s="1">
        <v>535310</v>
      </c>
      <c r="C417" s="2">
        <v>45321</v>
      </c>
      <c r="D417" s="3">
        <f t="shared" si="6"/>
        <v>45321</v>
      </c>
      <c r="E417" s="1" t="s">
        <v>20</v>
      </c>
      <c r="F417" s="1" t="s">
        <v>83</v>
      </c>
      <c r="G417" s="49">
        <v>8.92</v>
      </c>
      <c r="H417" s="6">
        <v>22100</v>
      </c>
      <c r="I417" s="6">
        <v>12000</v>
      </c>
    </row>
    <row r="418" spans="1:9" x14ac:dyDescent="0.25">
      <c r="A418" t="s">
        <v>15</v>
      </c>
      <c r="B418" s="1">
        <v>535313</v>
      </c>
      <c r="C418" s="2">
        <v>45321</v>
      </c>
      <c r="D418" s="3">
        <f t="shared" si="6"/>
        <v>45321</v>
      </c>
      <c r="E418" s="1" t="s">
        <v>16</v>
      </c>
      <c r="F418" s="1" t="s">
        <v>142</v>
      </c>
      <c r="G418" s="49">
        <v>9.48</v>
      </c>
      <c r="H418" s="6">
        <v>22100</v>
      </c>
      <c r="I418" s="6">
        <v>12000</v>
      </c>
    </row>
    <row r="419" spans="1:9" x14ac:dyDescent="0.25">
      <c r="A419" t="s">
        <v>17</v>
      </c>
      <c r="B419" s="1">
        <v>535317</v>
      </c>
      <c r="C419" s="2">
        <v>45321</v>
      </c>
      <c r="D419" s="3">
        <f t="shared" si="6"/>
        <v>45321</v>
      </c>
      <c r="E419" s="1" t="s">
        <v>18</v>
      </c>
      <c r="F419" s="1" t="s">
        <v>143</v>
      </c>
      <c r="G419" s="49">
        <v>13.57</v>
      </c>
      <c r="H419" s="6">
        <v>22100</v>
      </c>
      <c r="I419" s="6">
        <v>12000</v>
      </c>
    </row>
    <row r="420" spans="1:9" x14ac:dyDescent="0.25">
      <c r="A420" t="s">
        <v>17</v>
      </c>
      <c r="B420" s="1">
        <v>535320</v>
      </c>
      <c r="C420" s="2">
        <v>45321</v>
      </c>
      <c r="D420" s="3">
        <f t="shared" si="6"/>
        <v>45321</v>
      </c>
      <c r="E420" s="1" t="s">
        <v>40</v>
      </c>
      <c r="F420" s="1" t="s">
        <v>144</v>
      </c>
      <c r="G420" s="49">
        <v>1.58</v>
      </c>
      <c r="H420" s="6">
        <v>22100</v>
      </c>
      <c r="I420" s="6">
        <v>12000</v>
      </c>
    </row>
    <row r="421" spans="1:9" x14ac:dyDescent="0.25">
      <c r="A421" s="50" t="s">
        <v>19</v>
      </c>
      <c r="B421" s="51">
        <v>535324</v>
      </c>
      <c r="C421" s="52">
        <v>45321</v>
      </c>
      <c r="D421" s="53">
        <f t="shared" si="6"/>
        <v>45321</v>
      </c>
      <c r="E421" s="51" t="s">
        <v>30</v>
      </c>
      <c r="F421" s="51" t="s">
        <v>145</v>
      </c>
      <c r="G421" s="54">
        <f>3.45-1.11</f>
        <v>2.34</v>
      </c>
      <c r="H421" s="55">
        <v>22100</v>
      </c>
      <c r="I421" s="55">
        <v>12000</v>
      </c>
    </row>
    <row r="422" spans="1:9" x14ac:dyDescent="0.25">
      <c r="A422" t="s">
        <v>13</v>
      </c>
      <c r="B422" s="1">
        <v>535379</v>
      </c>
      <c r="C422" s="2">
        <v>45321</v>
      </c>
      <c r="D422" s="3">
        <f t="shared" si="6"/>
        <v>45321</v>
      </c>
      <c r="E422" s="1" t="s">
        <v>14</v>
      </c>
      <c r="F422" s="1" t="s">
        <v>146</v>
      </c>
      <c r="G422" s="49">
        <v>8.2899999999999991</v>
      </c>
      <c r="H422" s="6">
        <v>22100</v>
      </c>
      <c r="I422" s="6">
        <v>12000</v>
      </c>
    </row>
    <row r="423" spans="1:9" x14ac:dyDescent="0.25">
      <c r="A423" t="s">
        <v>11</v>
      </c>
      <c r="B423" s="1">
        <v>535389</v>
      </c>
      <c r="C423" s="2">
        <v>45321</v>
      </c>
      <c r="D423" s="3">
        <f t="shared" si="6"/>
        <v>45321</v>
      </c>
      <c r="E423" s="1" t="s">
        <v>12</v>
      </c>
      <c r="F423" s="1" t="s">
        <v>147</v>
      </c>
      <c r="G423" s="49">
        <v>8.9499999999999993</v>
      </c>
      <c r="H423" s="6">
        <v>22100</v>
      </c>
      <c r="I423" s="6">
        <v>12000</v>
      </c>
    </row>
    <row r="424" spans="1:9" x14ac:dyDescent="0.25">
      <c r="A424" t="s">
        <v>15</v>
      </c>
      <c r="B424" s="1">
        <v>535393</v>
      </c>
      <c r="C424" s="2">
        <v>45321</v>
      </c>
      <c r="D424" s="3">
        <f t="shared" si="6"/>
        <v>45321</v>
      </c>
      <c r="E424" s="1" t="s">
        <v>16</v>
      </c>
      <c r="F424" s="1" t="s">
        <v>148</v>
      </c>
      <c r="G424" s="49">
        <v>9.26</v>
      </c>
      <c r="H424" s="6">
        <v>22100</v>
      </c>
      <c r="I424" s="6">
        <v>12000</v>
      </c>
    </row>
    <row r="425" spans="1:9" x14ac:dyDescent="0.25">
      <c r="A425" t="s">
        <v>17</v>
      </c>
      <c r="B425" s="1">
        <v>535400</v>
      </c>
      <c r="C425" s="2">
        <v>45321</v>
      </c>
      <c r="D425" s="3">
        <f t="shared" si="6"/>
        <v>45321</v>
      </c>
      <c r="E425" s="1" t="s">
        <v>18</v>
      </c>
      <c r="F425" s="1" t="s">
        <v>149</v>
      </c>
      <c r="G425" s="49">
        <v>14.03</v>
      </c>
      <c r="H425" s="6">
        <v>22100</v>
      </c>
      <c r="I425" s="6">
        <v>12000</v>
      </c>
    </row>
    <row r="426" spans="1:9" x14ac:dyDescent="0.25">
      <c r="A426" t="s">
        <v>11</v>
      </c>
      <c r="B426" s="1">
        <v>535402</v>
      </c>
      <c r="C426" s="2">
        <v>45321</v>
      </c>
      <c r="D426" s="3">
        <f t="shared" si="6"/>
        <v>45321</v>
      </c>
      <c r="E426" s="1" t="s">
        <v>20</v>
      </c>
      <c r="F426" s="1" t="s">
        <v>150</v>
      </c>
      <c r="G426" s="49">
        <v>5.32</v>
      </c>
      <c r="H426" s="6">
        <v>22100</v>
      </c>
      <c r="I426" s="6">
        <v>12000</v>
      </c>
    </row>
    <row r="427" spans="1:9" x14ac:dyDescent="0.25">
      <c r="A427" t="s">
        <v>23</v>
      </c>
      <c r="B427" s="1">
        <v>535408</v>
      </c>
      <c r="C427" s="2">
        <v>45321</v>
      </c>
      <c r="D427" s="3">
        <f t="shared" si="6"/>
        <v>45321</v>
      </c>
      <c r="E427" s="1" t="s">
        <v>34</v>
      </c>
      <c r="F427" s="1" t="s">
        <v>151</v>
      </c>
      <c r="G427" s="49">
        <v>6.47</v>
      </c>
      <c r="H427" s="6">
        <v>22100</v>
      </c>
      <c r="I427" s="6">
        <v>12000</v>
      </c>
    </row>
    <row r="428" spans="1:9" x14ac:dyDescent="0.25">
      <c r="A428" t="s">
        <v>24</v>
      </c>
      <c r="B428" s="1">
        <v>535449</v>
      </c>
      <c r="C428" s="2">
        <v>45322</v>
      </c>
      <c r="D428" s="3">
        <f t="shared" si="6"/>
        <v>45322</v>
      </c>
      <c r="E428" s="1" t="s">
        <v>18</v>
      </c>
      <c r="F428" s="1" t="s">
        <v>152</v>
      </c>
      <c r="G428" s="49">
        <v>13.46</v>
      </c>
      <c r="H428" s="6">
        <v>22100</v>
      </c>
      <c r="I428" s="6">
        <v>12000</v>
      </c>
    </row>
    <row r="429" spans="1:9" x14ac:dyDescent="0.25">
      <c r="A429" t="s">
        <v>25</v>
      </c>
      <c r="B429" s="1">
        <v>535460</v>
      </c>
      <c r="C429" s="2">
        <v>45322</v>
      </c>
      <c r="D429" s="3">
        <f t="shared" si="6"/>
        <v>45322</v>
      </c>
      <c r="E429" s="1" t="s">
        <v>14</v>
      </c>
      <c r="F429" s="1" t="s">
        <v>153</v>
      </c>
      <c r="G429" s="49">
        <v>11.61</v>
      </c>
      <c r="H429" s="6">
        <v>22100</v>
      </c>
      <c r="I429" s="6">
        <v>12000</v>
      </c>
    </row>
    <row r="430" spans="1:9" x14ac:dyDescent="0.25">
      <c r="A430" t="s">
        <v>27</v>
      </c>
      <c r="B430" s="1">
        <v>535472</v>
      </c>
      <c r="C430" s="2">
        <v>45322</v>
      </c>
      <c r="D430" s="3">
        <f t="shared" si="6"/>
        <v>45322</v>
      </c>
      <c r="E430" s="1" t="s">
        <v>16</v>
      </c>
      <c r="F430" s="1" t="s">
        <v>154</v>
      </c>
      <c r="G430" s="49">
        <v>12.47</v>
      </c>
      <c r="H430" s="6">
        <v>22100</v>
      </c>
      <c r="I430" s="6">
        <v>12000</v>
      </c>
    </row>
    <row r="431" spans="1:9" x14ac:dyDescent="0.25">
      <c r="A431" t="s">
        <v>26</v>
      </c>
      <c r="B431" s="1">
        <v>535479</v>
      </c>
      <c r="C431" s="2">
        <v>45322</v>
      </c>
      <c r="D431" s="3">
        <f t="shared" si="6"/>
        <v>45322</v>
      </c>
      <c r="E431" s="1" t="s">
        <v>12</v>
      </c>
      <c r="F431" s="1" t="s">
        <v>155</v>
      </c>
      <c r="G431" s="49">
        <v>12.61</v>
      </c>
      <c r="H431" s="6">
        <v>22100</v>
      </c>
      <c r="I431" s="6">
        <v>12000</v>
      </c>
    </row>
    <row r="432" spans="1:9" x14ac:dyDescent="0.25">
      <c r="A432" t="s">
        <v>24</v>
      </c>
      <c r="B432" s="1">
        <v>535507</v>
      </c>
      <c r="C432" s="2">
        <v>45322</v>
      </c>
      <c r="D432" s="3">
        <f t="shared" si="6"/>
        <v>45322</v>
      </c>
      <c r="E432" s="1" t="s">
        <v>18</v>
      </c>
      <c r="F432" s="1" t="s">
        <v>156</v>
      </c>
      <c r="G432" s="49">
        <v>10.27</v>
      </c>
      <c r="H432" s="6">
        <v>22100</v>
      </c>
      <c r="I432" s="6">
        <v>12000</v>
      </c>
    </row>
    <row r="433" spans="1:9" x14ac:dyDescent="0.25">
      <c r="A433" t="s">
        <v>25</v>
      </c>
      <c r="B433" s="1">
        <v>535524</v>
      </c>
      <c r="C433" s="2">
        <v>45322</v>
      </c>
      <c r="D433" s="3">
        <f t="shared" si="6"/>
        <v>45322</v>
      </c>
      <c r="E433" s="1" t="s">
        <v>14</v>
      </c>
      <c r="F433" s="1" t="s">
        <v>157</v>
      </c>
      <c r="G433" s="49">
        <v>10.14</v>
      </c>
      <c r="H433" s="6">
        <v>22100</v>
      </c>
      <c r="I433" s="6">
        <v>12000</v>
      </c>
    </row>
    <row r="434" spans="1:9" x14ac:dyDescent="0.25">
      <c r="A434" t="s">
        <v>24</v>
      </c>
      <c r="B434" s="1">
        <v>535530</v>
      </c>
      <c r="C434" s="2">
        <v>45322</v>
      </c>
      <c r="D434" s="3">
        <f t="shared" si="6"/>
        <v>45322</v>
      </c>
      <c r="E434" s="1" t="s">
        <v>30</v>
      </c>
      <c r="F434" s="1" t="s">
        <v>158</v>
      </c>
      <c r="G434" s="49">
        <v>8.32</v>
      </c>
      <c r="H434" s="6">
        <v>22100</v>
      </c>
      <c r="I434" s="6">
        <v>12000</v>
      </c>
    </row>
    <row r="435" spans="1:9" x14ac:dyDescent="0.25">
      <c r="A435" t="s">
        <v>27</v>
      </c>
      <c r="B435" s="1">
        <v>535561</v>
      </c>
      <c r="C435" s="2">
        <v>45322</v>
      </c>
      <c r="D435" s="3">
        <f t="shared" si="6"/>
        <v>45322</v>
      </c>
      <c r="E435" s="1" t="s">
        <v>16</v>
      </c>
      <c r="F435" s="1" t="s">
        <v>159</v>
      </c>
      <c r="G435" s="49">
        <v>12.61</v>
      </c>
      <c r="H435" s="6">
        <v>22100</v>
      </c>
      <c r="I435" s="6">
        <v>12000</v>
      </c>
    </row>
    <row r="436" spans="1:9" x14ac:dyDescent="0.25">
      <c r="A436" t="s">
        <v>26</v>
      </c>
      <c r="B436" s="1">
        <v>535563</v>
      </c>
      <c r="C436" s="2">
        <v>45322</v>
      </c>
      <c r="D436" s="3">
        <f t="shared" si="6"/>
        <v>45322</v>
      </c>
      <c r="E436" s="1" t="s">
        <v>12</v>
      </c>
      <c r="F436" s="1" t="s">
        <v>160</v>
      </c>
      <c r="G436" s="49">
        <v>11.63</v>
      </c>
      <c r="H436" s="6">
        <v>22100</v>
      </c>
      <c r="I436" s="6">
        <v>12000</v>
      </c>
    </row>
    <row r="437" spans="1:9" x14ac:dyDescent="0.25">
      <c r="A437" t="s">
        <v>25</v>
      </c>
      <c r="B437" s="1">
        <v>535583</v>
      </c>
      <c r="C437" s="2">
        <v>45322</v>
      </c>
      <c r="D437" s="3">
        <f t="shared" si="6"/>
        <v>45322</v>
      </c>
      <c r="E437" s="1" t="s">
        <v>14</v>
      </c>
      <c r="F437" s="1" t="s">
        <v>161</v>
      </c>
      <c r="G437" s="49">
        <v>7.43</v>
      </c>
      <c r="H437" s="6">
        <v>22100</v>
      </c>
      <c r="I437" s="6">
        <v>12000</v>
      </c>
    </row>
    <row r="438" spans="1:9" x14ac:dyDescent="0.25">
      <c r="A438" t="s">
        <v>24</v>
      </c>
      <c r="B438" s="1">
        <v>535594</v>
      </c>
      <c r="C438" s="2">
        <v>45322</v>
      </c>
      <c r="D438" s="3">
        <f t="shared" si="6"/>
        <v>45322</v>
      </c>
      <c r="E438" s="1" t="s">
        <v>18</v>
      </c>
      <c r="F438" s="1" t="s">
        <v>162</v>
      </c>
      <c r="G438" s="49">
        <v>10.38</v>
      </c>
      <c r="H438" s="6">
        <v>22100</v>
      </c>
      <c r="I438" s="6">
        <v>12000</v>
      </c>
    </row>
    <row r="439" spans="1:9" x14ac:dyDescent="0.25">
      <c r="A439" t="s">
        <v>27</v>
      </c>
      <c r="B439" s="1">
        <v>535615</v>
      </c>
      <c r="C439" s="2">
        <v>45322</v>
      </c>
      <c r="D439" s="3">
        <f t="shared" si="6"/>
        <v>45322</v>
      </c>
      <c r="E439" s="1" t="s">
        <v>16</v>
      </c>
      <c r="F439" s="1" t="s">
        <v>163</v>
      </c>
      <c r="G439" s="49">
        <v>5.98</v>
      </c>
      <c r="H439" s="6">
        <v>22100</v>
      </c>
      <c r="I439" s="6">
        <v>12000</v>
      </c>
    </row>
    <row r="440" spans="1:9" x14ac:dyDescent="0.25">
      <c r="A440" t="s">
        <v>26</v>
      </c>
      <c r="B440" s="1">
        <v>535620</v>
      </c>
      <c r="C440" s="2">
        <v>45322</v>
      </c>
      <c r="D440" s="3">
        <f t="shared" si="6"/>
        <v>45322</v>
      </c>
      <c r="E440" s="1" t="s">
        <v>12</v>
      </c>
      <c r="F440" s="1" t="s">
        <v>164</v>
      </c>
      <c r="G440" s="49">
        <v>5.42</v>
      </c>
      <c r="H440" s="6">
        <v>22100</v>
      </c>
      <c r="I440" s="6">
        <v>12000</v>
      </c>
    </row>
    <row r="441" spans="1:9" x14ac:dyDescent="0.25">
      <c r="A441" t="s">
        <v>26</v>
      </c>
      <c r="B441" s="1">
        <v>535624</v>
      </c>
      <c r="C441" s="2">
        <v>45322</v>
      </c>
      <c r="D441" s="3">
        <f t="shared" si="6"/>
        <v>45322</v>
      </c>
      <c r="E441" s="1" t="s">
        <v>30</v>
      </c>
      <c r="F441" s="1" t="s">
        <v>165</v>
      </c>
      <c r="G441" s="49">
        <v>7.99</v>
      </c>
      <c r="H441" s="6">
        <v>22100</v>
      </c>
      <c r="I441" s="6">
        <v>12000</v>
      </c>
    </row>
    <row r="442" spans="1:9" x14ac:dyDescent="0.25">
      <c r="A442" t="s">
        <v>23</v>
      </c>
      <c r="B442" s="1">
        <v>535658</v>
      </c>
      <c r="C442" s="2">
        <v>45322</v>
      </c>
      <c r="D442" s="3">
        <f t="shared" si="6"/>
        <v>45322</v>
      </c>
      <c r="E442" s="1" t="s">
        <v>16</v>
      </c>
      <c r="F442" s="1" t="s">
        <v>166</v>
      </c>
      <c r="G442" s="49">
        <v>5.05</v>
      </c>
      <c r="H442" s="6">
        <v>22100</v>
      </c>
      <c r="I442" s="6">
        <v>12000</v>
      </c>
    </row>
    <row r="443" spans="1:9" x14ac:dyDescent="0.25">
      <c r="A443" t="s">
        <v>23</v>
      </c>
      <c r="B443" s="1">
        <v>535659</v>
      </c>
      <c r="C443" s="2">
        <v>45322</v>
      </c>
      <c r="D443" s="3">
        <f t="shared" si="6"/>
        <v>45322</v>
      </c>
      <c r="E443" s="1" t="s">
        <v>14</v>
      </c>
      <c r="F443" s="1" t="s">
        <v>167</v>
      </c>
      <c r="G443" s="49">
        <v>7.34</v>
      </c>
      <c r="H443" s="6">
        <v>22100</v>
      </c>
      <c r="I443" s="6">
        <v>12000</v>
      </c>
    </row>
    <row r="444" spans="1:9" x14ac:dyDescent="0.25">
      <c r="A444" t="s">
        <v>23</v>
      </c>
      <c r="B444" s="1">
        <v>535661</v>
      </c>
      <c r="C444" s="2">
        <v>45322</v>
      </c>
      <c r="D444" s="3">
        <f t="shared" si="6"/>
        <v>45322</v>
      </c>
      <c r="E444" s="1" t="s">
        <v>41</v>
      </c>
      <c r="F444" s="1" t="s">
        <v>168</v>
      </c>
      <c r="G444" s="49">
        <v>7.64</v>
      </c>
      <c r="H444" s="6">
        <v>22100</v>
      </c>
      <c r="I444" s="6">
        <v>12000</v>
      </c>
    </row>
    <row r="445" spans="1:9" x14ac:dyDescent="0.25">
      <c r="A445" t="s">
        <v>23</v>
      </c>
      <c r="B445" s="1">
        <v>535662</v>
      </c>
      <c r="C445" s="2">
        <v>45322</v>
      </c>
      <c r="D445" s="3">
        <f t="shared" si="6"/>
        <v>45322</v>
      </c>
      <c r="E445" s="1" t="s">
        <v>50</v>
      </c>
      <c r="F445" s="1" t="s">
        <v>169</v>
      </c>
      <c r="G445" s="49">
        <v>6.81</v>
      </c>
      <c r="H445" s="6">
        <v>22100</v>
      </c>
      <c r="I445" s="6">
        <v>12000</v>
      </c>
    </row>
    <row r="446" spans="1:9" x14ac:dyDescent="0.25">
      <c r="A446" t="s">
        <v>36</v>
      </c>
      <c r="B446" s="1">
        <v>535700</v>
      </c>
      <c r="C446" s="2">
        <v>45323</v>
      </c>
      <c r="D446" s="3">
        <f t="shared" si="6"/>
        <v>45323</v>
      </c>
      <c r="E446" s="1" t="s">
        <v>18</v>
      </c>
      <c r="F446" s="4">
        <v>0.32777777777777778</v>
      </c>
      <c r="G446" s="5">
        <v>11.26</v>
      </c>
      <c r="H446" s="6">
        <v>22100</v>
      </c>
      <c r="I446" s="6">
        <v>12000</v>
      </c>
    </row>
    <row r="447" spans="1:9" x14ac:dyDescent="0.25">
      <c r="A447" t="s">
        <v>37</v>
      </c>
      <c r="B447" s="1">
        <v>535701</v>
      </c>
      <c r="C447" s="2">
        <v>45323</v>
      </c>
      <c r="D447" s="3">
        <f t="shared" si="6"/>
        <v>45323</v>
      </c>
      <c r="E447" s="1" t="s">
        <v>14</v>
      </c>
      <c r="F447" s="4">
        <v>0.33055555555555555</v>
      </c>
      <c r="G447" s="5">
        <v>10.11</v>
      </c>
      <c r="H447" s="6">
        <v>22100</v>
      </c>
      <c r="I447" s="6">
        <v>12000</v>
      </c>
    </row>
    <row r="448" spans="1:9" x14ac:dyDescent="0.25">
      <c r="A448" t="s">
        <v>39</v>
      </c>
      <c r="B448" s="1">
        <v>535712</v>
      </c>
      <c r="C448" s="2">
        <v>45323</v>
      </c>
      <c r="D448" s="3">
        <f t="shared" si="6"/>
        <v>45323</v>
      </c>
      <c r="E448" s="1" t="s">
        <v>12</v>
      </c>
      <c r="F448" s="4">
        <v>0.3611111111111111</v>
      </c>
      <c r="G448" s="5">
        <v>12.21</v>
      </c>
      <c r="H448" s="6">
        <v>22100</v>
      </c>
      <c r="I448" s="6">
        <v>12000</v>
      </c>
    </row>
    <row r="449" spans="1:9" x14ac:dyDescent="0.25">
      <c r="A449" t="s">
        <v>38</v>
      </c>
      <c r="B449" s="1">
        <v>535725</v>
      </c>
      <c r="C449" s="2">
        <v>45323</v>
      </c>
      <c r="D449" s="3">
        <f t="shared" ref="D449:D512" si="7">+C449</f>
        <v>45323</v>
      </c>
      <c r="E449" s="1" t="s">
        <v>16</v>
      </c>
      <c r="F449" s="4">
        <v>0.39166666666666666</v>
      </c>
      <c r="G449" s="5">
        <v>12.4</v>
      </c>
      <c r="H449" s="6">
        <v>22100</v>
      </c>
      <c r="I449" s="6">
        <v>12000</v>
      </c>
    </row>
    <row r="450" spans="1:9" x14ac:dyDescent="0.25">
      <c r="A450" t="s">
        <v>37</v>
      </c>
      <c r="B450" s="1">
        <v>535759</v>
      </c>
      <c r="C450" s="2">
        <v>45323</v>
      </c>
      <c r="D450" s="3">
        <f t="shared" si="7"/>
        <v>45323</v>
      </c>
      <c r="E450" s="1" t="s">
        <v>14</v>
      </c>
      <c r="F450" s="4">
        <v>0.45277777777777778</v>
      </c>
      <c r="G450" s="5">
        <v>6.58</v>
      </c>
      <c r="H450" s="6">
        <v>22100</v>
      </c>
      <c r="I450" s="6">
        <v>12000</v>
      </c>
    </row>
    <row r="451" spans="1:9" x14ac:dyDescent="0.25">
      <c r="A451" t="s">
        <v>36</v>
      </c>
      <c r="B451" s="1">
        <v>535781</v>
      </c>
      <c r="C451" s="2">
        <v>45323</v>
      </c>
      <c r="D451" s="3">
        <f t="shared" si="7"/>
        <v>45323</v>
      </c>
      <c r="E451" s="1" t="s">
        <v>18</v>
      </c>
      <c r="F451" s="4">
        <v>0.48125000000000001</v>
      </c>
      <c r="G451" s="5">
        <v>9.89</v>
      </c>
      <c r="H451" s="6">
        <v>22100</v>
      </c>
      <c r="I451" s="6">
        <v>12000</v>
      </c>
    </row>
    <row r="452" spans="1:9" x14ac:dyDescent="0.25">
      <c r="A452" t="s">
        <v>39</v>
      </c>
      <c r="B452" s="1">
        <v>535785</v>
      </c>
      <c r="C452" s="2">
        <v>45323</v>
      </c>
      <c r="D452" s="3">
        <f t="shared" si="7"/>
        <v>45323</v>
      </c>
      <c r="E452" s="1" t="s">
        <v>12</v>
      </c>
      <c r="F452" s="4">
        <v>0.50138888888888888</v>
      </c>
      <c r="G452" s="5">
        <v>7.06</v>
      </c>
      <c r="H452" s="6">
        <v>22100</v>
      </c>
      <c r="I452" s="6">
        <v>12000</v>
      </c>
    </row>
    <row r="453" spans="1:9" x14ac:dyDescent="0.25">
      <c r="A453" t="s">
        <v>38</v>
      </c>
      <c r="B453" s="1">
        <v>535803</v>
      </c>
      <c r="C453" s="2">
        <v>45323</v>
      </c>
      <c r="D453" s="3">
        <f t="shared" si="7"/>
        <v>45323</v>
      </c>
      <c r="E453" s="1" t="s">
        <v>16</v>
      </c>
      <c r="F453" s="4">
        <v>0.53402777777777777</v>
      </c>
      <c r="G453" s="5">
        <v>7.85</v>
      </c>
      <c r="H453" s="6">
        <v>22100</v>
      </c>
      <c r="I453" s="6">
        <v>12000</v>
      </c>
    </row>
    <row r="454" spans="1:9" x14ac:dyDescent="0.25">
      <c r="A454" s="56" t="s">
        <v>36</v>
      </c>
      <c r="B454" s="57">
        <v>535813</v>
      </c>
      <c r="C454" s="58">
        <v>45323</v>
      </c>
      <c r="D454" s="3">
        <f t="shared" si="7"/>
        <v>45323</v>
      </c>
      <c r="E454" s="57" t="s">
        <v>29</v>
      </c>
      <c r="F454" s="59">
        <v>0.56111111111111112</v>
      </c>
      <c r="G454" s="60">
        <v>0.94</v>
      </c>
      <c r="H454" s="6">
        <v>22100</v>
      </c>
      <c r="I454" s="6">
        <v>12000</v>
      </c>
    </row>
    <row r="455" spans="1:9" x14ac:dyDescent="0.25">
      <c r="A455" t="s">
        <v>23</v>
      </c>
      <c r="B455" s="1">
        <v>535863</v>
      </c>
      <c r="C455" s="2">
        <v>45323</v>
      </c>
      <c r="D455" s="3">
        <f t="shared" si="7"/>
        <v>45323</v>
      </c>
      <c r="E455" s="1" t="s">
        <v>12</v>
      </c>
      <c r="F455" s="4">
        <v>0.76666666666666672</v>
      </c>
      <c r="G455" s="5">
        <v>3.23</v>
      </c>
      <c r="H455" s="6">
        <v>22100</v>
      </c>
      <c r="I455" s="6">
        <v>12000</v>
      </c>
    </row>
    <row r="456" spans="1:9" x14ac:dyDescent="0.25">
      <c r="A456" t="s">
        <v>11</v>
      </c>
      <c r="B456" s="1">
        <v>535920</v>
      </c>
      <c r="C456" s="2">
        <v>45324</v>
      </c>
      <c r="D456" s="3">
        <f t="shared" si="7"/>
        <v>45324</v>
      </c>
      <c r="E456" s="1" t="s">
        <v>12</v>
      </c>
      <c r="F456" s="4">
        <v>0.33333333333333331</v>
      </c>
      <c r="G456" s="11">
        <v>12.13</v>
      </c>
      <c r="H456" s="6">
        <v>22100</v>
      </c>
      <c r="I456" s="6">
        <v>12000</v>
      </c>
    </row>
    <row r="457" spans="1:9" x14ac:dyDescent="0.25">
      <c r="A457" t="s">
        <v>17</v>
      </c>
      <c r="B457" s="1">
        <v>535927</v>
      </c>
      <c r="C457" s="2">
        <v>45324</v>
      </c>
      <c r="D457" s="3">
        <f t="shared" si="7"/>
        <v>45324</v>
      </c>
      <c r="E457" s="1" t="s">
        <v>18</v>
      </c>
      <c r="F457" s="4">
        <v>0.35625000000000001</v>
      </c>
      <c r="G457" s="11">
        <v>14.58</v>
      </c>
      <c r="H457" s="6">
        <v>22100</v>
      </c>
      <c r="I457" s="6">
        <v>12000</v>
      </c>
    </row>
    <row r="458" spans="1:9" x14ac:dyDescent="0.25">
      <c r="A458" t="s">
        <v>13</v>
      </c>
      <c r="B458" s="1">
        <v>535930</v>
      </c>
      <c r="C458" s="2">
        <v>45324</v>
      </c>
      <c r="D458" s="3">
        <f t="shared" si="7"/>
        <v>45324</v>
      </c>
      <c r="E458" s="1" t="s">
        <v>30</v>
      </c>
      <c r="F458" s="4">
        <v>0.35902777777777778</v>
      </c>
      <c r="G458" s="11">
        <v>8.2200000000000006</v>
      </c>
      <c r="H458" s="6">
        <v>22100</v>
      </c>
      <c r="I458" s="6">
        <v>12000</v>
      </c>
    </row>
    <row r="459" spans="1:9" x14ac:dyDescent="0.25">
      <c r="A459" t="s">
        <v>13</v>
      </c>
      <c r="B459" s="1">
        <v>535931</v>
      </c>
      <c r="C459" s="2">
        <v>45324</v>
      </c>
      <c r="D459" s="3">
        <f t="shared" si="7"/>
        <v>45324</v>
      </c>
      <c r="E459" s="1" t="s">
        <v>47</v>
      </c>
      <c r="F459" s="4">
        <v>0.35972222222222222</v>
      </c>
      <c r="G459" s="12">
        <v>7.55</v>
      </c>
      <c r="H459" s="6">
        <v>22100</v>
      </c>
      <c r="I459" s="6">
        <v>12000</v>
      </c>
    </row>
    <row r="460" spans="1:9" x14ac:dyDescent="0.25">
      <c r="A460" t="s">
        <v>15</v>
      </c>
      <c r="B460" s="1">
        <v>535935</v>
      </c>
      <c r="C460" s="2">
        <v>45324</v>
      </c>
      <c r="D460" s="3">
        <f t="shared" si="7"/>
        <v>45324</v>
      </c>
      <c r="E460" s="1" t="s">
        <v>16</v>
      </c>
      <c r="F460" s="4">
        <v>0.36458333333333331</v>
      </c>
      <c r="G460" s="13">
        <v>12.63</v>
      </c>
      <c r="H460" s="6">
        <v>22100</v>
      </c>
      <c r="I460" s="6">
        <v>12000</v>
      </c>
    </row>
    <row r="461" spans="1:9" x14ac:dyDescent="0.25">
      <c r="A461" t="s">
        <v>11</v>
      </c>
      <c r="B461" s="1">
        <v>535977</v>
      </c>
      <c r="C461" s="2">
        <v>45324</v>
      </c>
      <c r="D461" s="3">
        <f t="shared" si="7"/>
        <v>45324</v>
      </c>
      <c r="E461" s="1" t="s">
        <v>20</v>
      </c>
      <c r="F461" s="4">
        <v>0.43819444444444444</v>
      </c>
      <c r="G461" s="13">
        <v>7.17</v>
      </c>
      <c r="H461" s="6">
        <v>22100</v>
      </c>
      <c r="I461" s="6">
        <v>12000</v>
      </c>
    </row>
    <row r="462" spans="1:9" x14ac:dyDescent="0.25">
      <c r="A462" t="s">
        <v>17</v>
      </c>
      <c r="B462" s="1">
        <v>536009</v>
      </c>
      <c r="C462" s="2">
        <v>45324</v>
      </c>
      <c r="D462" s="3">
        <f t="shared" si="7"/>
        <v>45324</v>
      </c>
      <c r="E462" s="1" t="s">
        <v>40</v>
      </c>
      <c r="F462" s="4">
        <v>0.48888888888888887</v>
      </c>
      <c r="G462" s="13">
        <v>0.48</v>
      </c>
      <c r="H462" s="6">
        <v>22100</v>
      </c>
      <c r="I462" s="6">
        <v>12000</v>
      </c>
    </row>
    <row r="463" spans="1:9" x14ac:dyDescent="0.25">
      <c r="A463" t="s">
        <v>13</v>
      </c>
      <c r="B463" s="1">
        <v>536018</v>
      </c>
      <c r="C463" s="2">
        <v>45324</v>
      </c>
      <c r="D463" s="3">
        <f t="shared" si="7"/>
        <v>45324</v>
      </c>
      <c r="E463" s="1" t="s">
        <v>47</v>
      </c>
      <c r="F463" s="4">
        <v>0.50624999999999998</v>
      </c>
      <c r="G463" s="13">
        <v>7.89</v>
      </c>
      <c r="H463" s="6">
        <v>22100</v>
      </c>
      <c r="I463" s="6">
        <v>12000</v>
      </c>
    </row>
    <row r="464" spans="1:9" x14ac:dyDescent="0.25">
      <c r="A464" t="s">
        <v>11</v>
      </c>
      <c r="B464" s="1">
        <v>536033</v>
      </c>
      <c r="C464" s="2">
        <v>45324</v>
      </c>
      <c r="D464" s="3">
        <f t="shared" si="7"/>
        <v>45324</v>
      </c>
      <c r="E464" s="1" t="s">
        <v>12</v>
      </c>
      <c r="F464" s="4">
        <v>0.5395833333333333</v>
      </c>
      <c r="G464" s="13">
        <v>7.65</v>
      </c>
      <c r="H464" s="6">
        <v>22100</v>
      </c>
      <c r="I464" s="6">
        <v>12000</v>
      </c>
    </row>
    <row r="465" spans="1:9" x14ac:dyDescent="0.25">
      <c r="A465" t="s">
        <v>17</v>
      </c>
      <c r="B465" s="1">
        <v>536039</v>
      </c>
      <c r="C465" s="2">
        <v>45324</v>
      </c>
      <c r="D465" s="3">
        <f t="shared" si="7"/>
        <v>45324</v>
      </c>
      <c r="E465" s="1" t="s">
        <v>30</v>
      </c>
      <c r="F465" s="4">
        <v>0.55069444444444449</v>
      </c>
      <c r="G465" s="13">
        <v>5.68</v>
      </c>
      <c r="H465" s="6">
        <v>22100</v>
      </c>
      <c r="I465" s="6">
        <v>12000</v>
      </c>
    </row>
    <row r="466" spans="1:9" x14ac:dyDescent="0.25">
      <c r="A466" t="s">
        <v>17</v>
      </c>
      <c r="B466" s="1">
        <v>536040</v>
      </c>
      <c r="C466" s="2">
        <v>45324</v>
      </c>
      <c r="D466" s="3">
        <f t="shared" si="7"/>
        <v>45324</v>
      </c>
      <c r="E466" s="1" t="s">
        <v>18</v>
      </c>
      <c r="F466" s="4">
        <v>0.55069444444444449</v>
      </c>
      <c r="G466" s="13">
        <v>14</v>
      </c>
      <c r="H466" s="6">
        <v>22100</v>
      </c>
      <c r="I466" s="6">
        <v>12000</v>
      </c>
    </row>
    <row r="467" spans="1:9" x14ac:dyDescent="0.25">
      <c r="A467" t="s">
        <v>15</v>
      </c>
      <c r="B467" s="1">
        <v>536057</v>
      </c>
      <c r="C467" s="2">
        <v>45324</v>
      </c>
      <c r="D467" s="3">
        <f t="shared" si="7"/>
        <v>45324</v>
      </c>
      <c r="E467" s="1" t="s">
        <v>16</v>
      </c>
      <c r="F467" s="4">
        <v>0.58750000000000002</v>
      </c>
      <c r="G467" s="13">
        <v>12.06</v>
      </c>
      <c r="H467" s="6">
        <v>22100</v>
      </c>
      <c r="I467" s="6">
        <v>12000</v>
      </c>
    </row>
    <row r="468" spans="1:9" x14ac:dyDescent="0.25">
      <c r="A468" t="s">
        <v>15</v>
      </c>
      <c r="B468" s="1">
        <v>536058</v>
      </c>
      <c r="C468" s="2">
        <v>45324</v>
      </c>
      <c r="D468" s="3">
        <f t="shared" si="7"/>
        <v>45324</v>
      </c>
      <c r="E468" s="1" t="s">
        <v>20</v>
      </c>
      <c r="F468" s="4">
        <v>0.58819444444444446</v>
      </c>
      <c r="G468" s="5">
        <v>1.42</v>
      </c>
      <c r="H468" s="6">
        <v>22100</v>
      </c>
      <c r="I468" s="6">
        <v>12000</v>
      </c>
    </row>
    <row r="469" spans="1:9" x14ac:dyDescent="0.25">
      <c r="A469" t="s">
        <v>23</v>
      </c>
      <c r="B469" s="1">
        <v>536113</v>
      </c>
      <c r="C469" s="2">
        <v>45324</v>
      </c>
      <c r="D469" s="3">
        <f t="shared" si="7"/>
        <v>45324</v>
      </c>
      <c r="E469" s="1" t="s">
        <v>44</v>
      </c>
      <c r="F469" s="4">
        <v>0.87152777777777779</v>
      </c>
      <c r="G469" s="5">
        <v>5.65</v>
      </c>
      <c r="H469" s="6">
        <v>22100</v>
      </c>
      <c r="I469" s="6">
        <v>12000</v>
      </c>
    </row>
    <row r="470" spans="1:9" x14ac:dyDescent="0.25">
      <c r="A470" t="s">
        <v>23</v>
      </c>
      <c r="B470" s="1">
        <v>536114</v>
      </c>
      <c r="C470" s="2">
        <v>45324</v>
      </c>
      <c r="D470" s="3">
        <f t="shared" si="7"/>
        <v>45324</v>
      </c>
      <c r="E470" s="1" t="s">
        <v>34</v>
      </c>
      <c r="F470" s="4">
        <v>0.8930555555555556</v>
      </c>
      <c r="G470" s="5">
        <v>7.62</v>
      </c>
      <c r="H470" s="6">
        <v>22100</v>
      </c>
      <c r="I470" s="6">
        <v>12000</v>
      </c>
    </row>
    <row r="471" spans="1:9" x14ac:dyDescent="0.25">
      <c r="A471" t="s">
        <v>23</v>
      </c>
      <c r="B471" s="1">
        <v>536115</v>
      </c>
      <c r="C471" s="2">
        <v>45324</v>
      </c>
      <c r="D471" s="3">
        <f t="shared" si="7"/>
        <v>45324</v>
      </c>
      <c r="E471" s="1" t="s">
        <v>16</v>
      </c>
      <c r="F471" s="4">
        <v>0.89375000000000004</v>
      </c>
      <c r="G471" s="5">
        <v>7.98</v>
      </c>
      <c r="H471" s="6">
        <v>22100</v>
      </c>
      <c r="I471" s="6">
        <v>12000</v>
      </c>
    </row>
    <row r="472" spans="1:9" x14ac:dyDescent="0.25">
      <c r="A472" t="s">
        <v>23</v>
      </c>
      <c r="B472" s="1">
        <v>536116</v>
      </c>
      <c r="C472" s="2">
        <v>45324</v>
      </c>
      <c r="D472" s="3">
        <f t="shared" si="7"/>
        <v>45324</v>
      </c>
      <c r="E472" s="1" t="s">
        <v>12</v>
      </c>
      <c r="F472" s="4">
        <v>0.89583333333333337</v>
      </c>
      <c r="G472" s="11">
        <v>8</v>
      </c>
      <c r="H472" s="6">
        <v>22100</v>
      </c>
      <c r="I472" s="6">
        <v>12000</v>
      </c>
    </row>
    <row r="473" spans="1:9" x14ac:dyDescent="0.25">
      <c r="A473" t="s">
        <v>45</v>
      </c>
      <c r="B473" s="1">
        <v>536131</v>
      </c>
      <c r="C473" s="2">
        <v>45325</v>
      </c>
      <c r="D473" s="3">
        <f t="shared" si="7"/>
        <v>45325</v>
      </c>
      <c r="E473" s="1" t="s">
        <v>90</v>
      </c>
      <c r="F473" s="4">
        <v>0.20694444444444443</v>
      </c>
      <c r="G473" s="11">
        <v>0.9</v>
      </c>
      <c r="H473" s="6">
        <v>22100</v>
      </c>
      <c r="I473" s="6">
        <v>12000</v>
      </c>
    </row>
    <row r="474" spans="1:9" x14ac:dyDescent="0.25">
      <c r="A474" t="s">
        <v>25</v>
      </c>
      <c r="B474" s="1">
        <v>536135</v>
      </c>
      <c r="C474" s="2">
        <v>45325</v>
      </c>
      <c r="D474" s="3">
        <f t="shared" si="7"/>
        <v>45325</v>
      </c>
      <c r="E474" s="1" t="s">
        <v>41</v>
      </c>
      <c r="F474" s="4">
        <v>0.26805555555555555</v>
      </c>
      <c r="G474" s="11">
        <v>6.87</v>
      </c>
      <c r="H474" s="6">
        <v>22100</v>
      </c>
      <c r="I474" s="6">
        <v>12000</v>
      </c>
    </row>
    <row r="475" spans="1:9" x14ac:dyDescent="0.25">
      <c r="A475" t="s">
        <v>24</v>
      </c>
      <c r="B475" s="1">
        <v>536137</v>
      </c>
      <c r="C475" s="2">
        <v>45325</v>
      </c>
      <c r="D475" s="3">
        <f t="shared" si="7"/>
        <v>45325</v>
      </c>
      <c r="E475" s="1" t="s">
        <v>18</v>
      </c>
      <c r="F475" s="4">
        <v>0.27361111111111114</v>
      </c>
      <c r="G475" s="12">
        <v>14.87</v>
      </c>
      <c r="H475" s="6">
        <v>22100</v>
      </c>
      <c r="I475" s="6">
        <v>12000</v>
      </c>
    </row>
    <row r="476" spans="1:9" x14ac:dyDescent="0.25">
      <c r="A476" t="s">
        <v>27</v>
      </c>
      <c r="B476" s="1">
        <v>536139</v>
      </c>
      <c r="C476" s="2">
        <v>45325</v>
      </c>
      <c r="D476" s="3">
        <f t="shared" si="7"/>
        <v>45325</v>
      </c>
      <c r="E476" s="1" t="s">
        <v>16</v>
      </c>
      <c r="F476" s="4">
        <v>0.28819444444444442</v>
      </c>
      <c r="G476" s="13">
        <v>11.82</v>
      </c>
      <c r="H476" s="6">
        <v>22100</v>
      </c>
      <c r="I476" s="6">
        <v>12000</v>
      </c>
    </row>
    <row r="477" spans="1:9" x14ac:dyDescent="0.25">
      <c r="A477" t="s">
        <v>26</v>
      </c>
      <c r="B477" s="1">
        <v>536167</v>
      </c>
      <c r="C477" s="2">
        <v>45325</v>
      </c>
      <c r="D477" s="3">
        <f t="shared" si="7"/>
        <v>45325</v>
      </c>
      <c r="E477" s="1" t="s">
        <v>43</v>
      </c>
      <c r="F477" s="4">
        <v>0.35972222222222222</v>
      </c>
      <c r="G477" s="13">
        <v>12.93</v>
      </c>
      <c r="H477" s="6">
        <v>22100</v>
      </c>
      <c r="I477" s="6">
        <v>12000</v>
      </c>
    </row>
    <row r="478" spans="1:9" x14ac:dyDescent="0.25">
      <c r="A478" t="s">
        <v>24</v>
      </c>
      <c r="B478" s="1">
        <v>536207</v>
      </c>
      <c r="C478" s="2">
        <v>45325</v>
      </c>
      <c r="D478" s="3">
        <f t="shared" si="7"/>
        <v>45325</v>
      </c>
      <c r="E478" s="1" t="s">
        <v>18</v>
      </c>
      <c r="F478" s="4">
        <v>0.43194444444444446</v>
      </c>
      <c r="G478" s="13">
        <v>11.1</v>
      </c>
      <c r="H478" s="6">
        <v>22100</v>
      </c>
      <c r="I478" s="6">
        <v>12000</v>
      </c>
    </row>
    <row r="479" spans="1:9" x14ac:dyDescent="0.25">
      <c r="A479" t="s">
        <v>24</v>
      </c>
      <c r="B479" s="1">
        <v>536226</v>
      </c>
      <c r="C479" s="2">
        <v>45325</v>
      </c>
      <c r="D479" s="3">
        <f t="shared" si="7"/>
        <v>45325</v>
      </c>
      <c r="E479" s="1" t="s">
        <v>20</v>
      </c>
      <c r="F479" s="4">
        <v>0.47083333333333333</v>
      </c>
      <c r="G479" s="13">
        <v>8.07</v>
      </c>
      <c r="H479" s="6">
        <v>22100</v>
      </c>
      <c r="I479" s="6">
        <v>12000</v>
      </c>
    </row>
    <row r="480" spans="1:9" x14ac:dyDescent="0.25">
      <c r="A480" t="s">
        <v>25</v>
      </c>
      <c r="B480" s="1">
        <v>536233</v>
      </c>
      <c r="C480" s="2">
        <v>45325</v>
      </c>
      <c r="D480" s="3">
        <f t="shared" si="7"/>
        <v>45325</v>
      </c>
      <c r="E480" s="1" t="s">
        <v>57</v>
      </c>
      <c r="F480" s="4">
        <v>0.47499999999999998</v>
      </c>
      <c r="G480" s="13">
        <v>15.57</v>
      </c>
      <c r="H480" s="6">
        <v>22100</v>
      </c>
      <c r="I480" s="6">
        <v>12000</v>
      </c>
    </row>
    <row r="481" spans="1:9" x14ac:dyDescent="0.25">
      <c r="A481" t="s">
        <v>27</v>
      </c>
      <c r="B481" s="1">
        <v>536240</v>
      </c>
      <c r="C481" s="2">
        <v>45325</v>
      </c>
      <c r="D481" s="3">
        <f t="shared" si="7"/>
        <v>45325</v>
      </c>
      <c r="E481" s="1" t="s">
        <v>16</v>
      </c>
      <c r="F481" s="4">
        <v>0.48055555555555557</v>
      </c>
      <c r="G481" s="13">
        <v>11.74</v>
      </c>
      <c r="H481" s="6">
        <v>22100</v>
      </c>
      <c r="I481" s="6">
        <v>12000</v>
      </c>
    </row>
    <row r="482" spans="1:9" x14ac:dyDescent="0.25">
      <c r="A482" t="s">
        <v>26</v>
      </c>
      <c r="B482" s="1">
        <v>536269</v>
      </c>
      <c r="C482" s="2">
        <v>45325</v>
      </c>
      <c r="D482" s="3">
        <f t="shared" si="7"/>
        <v>45325</v>
      </c>
      <c r="E482" s="1" t="s">
        <v>43</v>
      </c>
      <c r="F482" s="4">
        <v>0.57291666666666663</v>
      </c>
      <c r="G482" s="14">
        <v>12.37</v>
      </c>
      <c r="H482" s="6">
        <v>22100</v>
      </c>
      <c r="I482" s="6">
        <v>12000</v>
      </c>
    </row>
    <row r="483" spans="1:9" x14ac:dyDescent="0.25">
      <c r="A483" t="s">
        <v>23</v>
      </c>
      <c r="B483" s="1">
        <v>536297</v>
      </c>
      <c r="C483" s="2">
        <v>45325</v>
      </c>
      <c r="D483" s="3">
        <f t="shared" si="7"/>
        <v>45325</v>
      </c>
      <c r="E483" s="1" t="s">
        <v>12</v>
      </c>
      <c r="F483" s="4">
        <v>0.75624999999999998</v>
      </c>
      <c r="G483" s="14">
        <v>4.49</v>
      </c>
      <c r="H483" s="6">
        <v>22100</v>
      </c>
      <c r="I483" s="6">
        <v>12000</v>
      </c>
    </row>
    <row r="484" spans="1:9" x14ac:dyDescent="0.25">
      <c r="A484" t="s">
        <v>9</v>
      </c>
      <c r="B484" s="1">
        <v>536455</v>
      </c>
      <c r="C484" s="2">
        <v>45326</v>
      </c>
      <c r="D484" s="3">
        <f t="shared" si="7"/>
        <v>45326</v>
      </c>
      <c r="E484" s="1" t="s">
        <v>51</v>
      </c>
      <c r="F484" s="4">
        <v>0.31388888888888888</v>
      </c>
      <c r="G484" s="14">
        <v>9.7100000000000009</v>
      </c>
      <c r="H484" s="6">
        <v>22100</v>
      </c>
      <c r="I484" s="6">
        <v>12000</v>
      </c>
    </row>
    <row r="485" spans="1:9" x14ac:dyDescent="0.25">
      <c r="A485" t="s">
        <v>37</v>
      </c>
      <c r="B485" s="1">
        <v>536334</v>
      </c>
      <c r="C485" s="2">
        <v>45327</v>
      </c>
      <c r="D485" s="3">
        <f t="shared" si="7"/>
        <v>45327</v>
      </c>
      <c r="E485" s="1" t="s">
        <v>30</v>
      </c>
      <c r="F485" s="4">
        <v>0.31736111111111109</v>
      </c>
      <c r="G485" s="14">
        <v>7.26</v>
      </c>
      <c r="H485" s="6">
        <v>22100</v>
      </c>
      <c r="I485" s="6">
        <v>12000</v>
      </c>
    </row>
    <row r="486" spans="1:9" x14ac:dyDescent="0.25">
      <c r="A486" t="s">
        <v>27</v>
      </c>
      <c r="B486" s="1">
        <v>536353</v>
      </c>
      <c r="C486" s="2">
        <v>45327</v>
      </c>
      <c r="D486" s="3">
        <f t="shared" si="7"/>
        <v>45327</v>
      </c>
      <c r="E486" s="1" t="s">
        <v>12</v>
      </c>
      <c r="F486" s="4">
        <v>0.34583333333333333</v>
      </c>
      <c r="G486" s="14">
        <v>12.68</v>
      </c>
      <c r="H486" s="6">
        <v>22100</v>
      </c>
      <c r="I486" s="6">
        <v>12000</v>
      </c>
    </row>
    <row r="487" spans="1:9" x14ac:dyDescent="0.25">
      <c r="A487" t="s">
        <v>36</v>
      </c>
      <c r="B487" s="1">
        <v>536356</v>
      </c>
      <c r="C487" s="2">
        <v>45327</v>
      </c>
      <c r="D487" s="3">
        <f t="shared" si="7"/>
        <v>45327</v>
      </c>
      <c r="E487" s="1" t="s">
        <v>18</v>
      </c>
      <c r="F487" s="4">
        <v>0.35416666666666669</v>
      </c>
      <c r="G487" s="14">
        <v>15.83</v>
      </c>
      <c r="H487" s="6">
        <v>22100</v>
      </c>
      <c r="I487" s="6">
        <v>12000</v>
      </c>
    </row>
    <row r="488" spans="1:9" x14ac:dyDescent="0.25">
      <c r="A488" t="s">
        <v>38</v>
      </c>
      <c r="B488" s="1">
        <v>536362</v>
      </c>
      <c r="C488" s="2">
        <v>45327</v>
      </c>
      <c r="D488" s="3">
        <f t="shared" si="7"/>
        <v>45327</v>
      </c>
      <c r="E488" s="1" t="s">
        <v>16</v>
      </c>
      <c r="F488" s="4">
        <v>0.37986111111111109</v>
      </c>
      <c r="G488" s="14">
        <v>11.87</v>
      </c>
      <c r="H488" s="6">
        <v>22100</v>
      </c>
      <c r="I488" s="6">
        <v>12000</v>
      </c>
    </row>
    <row r="489" spans="1:9" x14ac:dyDescent="0.25">
      <c r="A489" t="s">
        <v>36</v>
      </c>
      <c r="B489" s="1">
        <v>536370</v>
      </c>
      <c r="C489" s="2">
        <v>45327</v>
      </c>
      <c r="D489" s="3">
        <f t="shared" si="7"/>
        <v>45327</v>
      </c>
      <c r="E489" s="1" t="s">
        <v>40</v>
      </c>
      <c r="F489" s="4">
        <v>0.39791666666666664</v>
      </c>
      <c r="G489" s="14">
        <v>2.42</v>
      </c>
      <c r="H489" s="6">
        <v>22100</v>
      </c>
      <c r="I489" s="6">
        <v>12000</v>
      </c>
    </row>
    <row r="490" spans="1:9" x14ac:dyDescent="0.25">
      <c r="A490" t="s">
        <v>37</v>
      </c>
      <c r="B490" s="1">
        <v>536416</v>
      </c>
      <c r="C490" s="2">
        <v>45327</v>
      </c>
      <c r="D490" s="3">
        <f t="shared" si="7"/>
        <v>45327</v>
      </c>
      <c r="E490" s="1" t="s">
        <v>30</v>
      </c>
      <c r="F490" s="4">
        <v>0.47361111111111109</v>
      </c>
      <c r="G490" s="14">
        <v>6.95</v>
      </c>
      <c r="H490" s="6">
        <v>22100</v>
      </c>
      <c r="I490" s="6">
        <v>12000</v>
      </c>
    </row>
    <row r="491" spans="1:9" x14ac:dyDescent="0.25">
      <c r="A491" t="s">
        <v>39</v>
      </c>
      <c r="B491" s="1">
        <v>536456</v>
      </c>
      <c r="C491" s="2">
        <v>45327</v>
      </c>
      <c r="D491" s="3">
        <f t="shared" si="7"/>
        <v>45327</v>
      </c>
      <c r="E491" s="1" t="s">
        <v>12</v>
      </c>
      <c r="F491" s="4">
        <v>0.5229166666666667</v>
      </c>
      <c r="G491" s="15">
        <v>9.65</v>
      </c>
      <c r="H491" s="6">
        <v>22100</v>
      </c>
      <c r="I491" s="6">
        <v>12000</v>
      </c>
    </row>
    <row r="492" spans="1:9" x14ac:dyDescent="0.25">
      <c r="A492" t="s">
        <v>38</v>
      </c>
      <c r="B492" s="1">
        <v>536487</v>
      </c>
      <c r="C492" s="2">
        <v>45327</v>
      </c>
      <c r="D492" s="3">
        <f t="shared" si="7"/>
        <v>45327</v>
      </c>
      <c r="E492" s="1" t="s">
        <v>16</v>
      </c>
      <c r="F492" s="4">
        <v>0.58819444444444446</v>
      </c>
      <c r="G492" s="15">
        <v>10.39</v>
      </c>
      <c r="H492" s="6">
        <v>22100</v>
      </c>
      <c r="I492" s="6">
        <v>12000</v>
      </c>
    </row>
    <row r="493" spans="1:9" x14ac:dyDescent="0.25">
      <c r="A493" t="s">
        <v>36</v>
      </c>
      <c r="B493" s="1">
        <v>536507</v>
      </c>
      <c r="C493" s="2">
        <v>45327</v>
      </c>
      <c r="D493" s="3">
        <f t="shared" si="7"/>
        <v>45327</v>
      </c>
      <c r="E493" s="1" t="s">
        <v>18</v>
      </c>
      <c r="F493" s="4">
        <v>0.625</v>
      </c>
      <c r="G493" s="16">
        <v>17</v>
      </c>
      <c r="H493" s="6">
        <v>22100</v>
      </c>
      <c r="I493" s="6">
        <v>12000</v>
      </c>
    </row>
    <row r="494" spans="1:9" x14ac:dyDescent="0.25">
      <c r="A494" t="s">
        <v>39</v>
      </c>
      <c r="B494" s="1">
        <v>536527</v>
      </c>
      <c r="C494" s="2">
        <v>45327</v>
      </c>
      <c r="D494" s="3">
        <f t="shared" si="7"/>
        <v>45327</v>
      </c>
      <c r="E494" s="1" t="s">
        <v>12</v>
      </c>
      <c r="F494" s="4">
        <v>0.68125000000000002</v>
      </c>
      <c r="G494" s="15">
        <v>8.34</v>
      </c>
      <c r="H494" s="6">
        <v>22100</v>
      </c>
      <c r="I494" s="6">
        <v>12000</v>
      </c>
    </row>
    <row r="495" spans="1:9" x14ac:dyDescent="0.25">
      <c r="A495" t="s">
        <v>37</v>
      </c>
      <c r="B495" s="1">
        <v>536529</v>
      </c>
      <c r="C495" s="2">
        <v>45327</v>
      </c>
      <c r="D495" s="3">
        <f t="shared" si="7"/>
        <v>45327</v>
      </c>
      <c r="E495" s="1" t="s">
        <v>57</v>
      </c>
      <c r="F495" s="4">
        <v>0.68402777777777779</v>
      </c>
      <c r="G495" s="15">
        <v>12.55</v>
      </c>
      <c r="H495" s="6">
        <v>22100</v>
      </c>
      <c r="I495" s="6">
        <v>12000</v>
      </c>
    </row>
    <row r="496" spans="1:9" x14ac:dyDescent="0.25">
      <c r="A496" t="s">
        <v>38</v>
      </c>
      <c r="B496" s="1">
        <v>536546</v>
      </c>
      <c r="C496" s="2">
        <v>45327</v>
      </c>
      <c r="D496" s="3">
        <f t="shared" si="7"/>
        <v>45327</v>
      </c>
      <c r="E496" s="1" t="s">
        <v>16</v>
      </c>
      <c r="F496" s="4">
        <v>0.73958333333333337</v>
      </c>
      <c r="G496" s="15">
        <v>5.86</v>
      </c>
      <c r="H496" s="6">
        <v>22100</v>
      </c>
      <c r="I496" s="6">
        <v>12000</v>
      </c>
    </row>
    <row r="497" spans="1:9" x14ac:dyDescent="0.25">
      <c r="A497" t="s">
        <v>23</v>
      </c>
      <c r="B497" s="1">
        <v>536575</v>
      </c>
      <c r="C497" s="2">
        <v>45327</v>
      </c>
      <c r="D497" s="3">
        <f t="shared" si="7"/>
        <v>45327</v>
      </c>
      <c r="E497" s="1" t="s">
        <v>12</v>
      </c>
      <c r="F497" s="4">
        <v>0.88402777777777775</v>
      </c>
      <c r="G497" s="15">
        <v>8.86</v>
      </c>
      <c r="H497" s="6">
        <v>22100</v>
      </c>
      <c r="I497" s="6">
        <v>12000</v>
      </c>
    </row>
    <row r="498" spans="1:9" x14ac:dyDescent="0.25">
      <c r="A498" t="s">
        <v>23</v>
      </c>
      <c r="B498" s="1">
        <v>536576</v>
      </c>
      <c r="C498" s="2">
        <v>45327</v>
      </c>
      <c r="D498" s="3">
        <f t="shared" si="7"/>
        <v>45327</v>
      </c>
      <c r="E498" s="1" t="s">
        <v>58</v>
      </c>
      <c r="F498" s="4">
        <v>0.89861111111111114</v>
      </c>
      <c r="G498" s="15">
        <v>9.9600000000000009</v>
      </c>
      <c r="H498" s="6">
        <v>22100</v>
      </c>
      <c r="I498" s="6">
        <v>12000</v>
      </c>
    </row>
    <row r="499" spans="1:9" x14ac:dyDescent="0.25">
      <c r="A499" t="s">
        <v>23</v>
      </c>
      <c r="B499" s="1">
        <v>536577</v>
      </c>
      <c r="C499" s="2">
        <v>45327</v>
      </c>
      <c r="D499" s="3">
        <f t="shared" si="7"/>
        <v>45327</v>
      </c>
      <c r="E499" s="1" t="s">
        <v>57</v>
      </c>
      <c r="F499" s="4">
        <v>0.92638888888888893</v>
      </c>
      <c r="G499" s="15">
        <v>11.06</v>
      </c>
      <c r="H499" s="6">
        <v>22100</v>
      </c>
      <c r="I499" s="6">
        <v>12000</v>
      </c>
    </row>
    <row r="500" spans="1:9" x14ac:dyDescent="0.25">
      <c r="A500" t="s">
        <v>23</v>
      </c>
      <c r="B500" s="1">
        <v>536578</v>
      </c>
      <c r="C500" s="2">
        <v>45327</v>
      </c>
      <c r="D500" s="3">
        <f t="shared" si="7"/>
        <v>45327</v>
      </c>
      <c r="E500" s="1" t="s">
        <v>44</v>
      </c>
      <c r="F500" s="4">
        <v>0.93333333333333335</v>
      </c>
      <c r="G500" s="15">
        <v>9.06</v>
      </c>
      <c r="H500" s="6">
        <v>22100</v>
      </c>
      <c r="I500" s="6">
        <v>12000</v>
      </c>
    </row>
    <row r="501" spans="1:9" x14ac:dyDescent="0.25">
      <c r="A501" t="s">
        <v>13</v>
      </c>
      <c r="B501" s="1">
        <v>536616</v>
      </c>
      <c r="C501" s="2">
        <v>45328</v>
      </c>
      <c r="D501" s="3">
        <f t="shared" si="7"/>
        <v>45328</v>
      </c>
      <c r="E501" s="1" t="s">
        <v>30</v>
      </c>
      <c r="F501" s="4">
        <v>0.31805555555555554</v>
      </c>
      <c r="G501" s="17">
        <v>8.24</v>
      </c>
      <c r="H501" s="6">
        <v>22100</v>
      </c>
      <c r="I501" s="6">
        <v>12000</v>
      </c>
    </row>
    <row r="502" spans="1:9" x14ac:dyDescent="0.25">
      <c r="A502" t="s">
        <v>11</v>
      </c>
      <c r="B502" s="1">
        <v>536621</v>
      </c>
      <c r="C502" s="2">
        <v>45328</v>
      </c>
      <c r="D502" s="3">
        <f t="shared" si="7"/>
        <v>45328</v>
      </c>
      <c r="E502" s="1" t="s">
        <v>12</v>
      </c>
      <c r="F502" s="4">
        <v>0.33333333333333331</v>
      </c>
      <c r="G502" s="17">
        <v>12.2</v>
      </c>
      <c r="H502" s="6">
        <v>22100</v>
      </c>
      <c r="I502" s="6">
        <v>12000</v>
      </c>
    </row>
    <row r="503" spans="1:9" x14ac:dyDescent="0.25">
      <c r="A503" t="s">
        <v>17</v>
      </c>
      <c r="B503" s="1">
        <v>536639</v>
      </c>
      <c r="C503" s="2">
        <v>45328</v>
      </c>
      <c r="D503" s="3">
        <f t="shared" si="7"/>
        <v>45328</v>
      </c>
      <c r="E503" s="1" t="s">
        <v>18</v>
      </c>
      <c r="F503" s="4">
        <v>0.37291666666666667</v>
      </c>
      <c r="G503" s="17">
        <v>13.45</v>
      </c>
      <c r="H503" s="6">
        <v>22100</v>
      </c>
      <c r="I503" s="6">
        <v>12000</v>
      </c>
    </row>
    <row r="504" spans="1:9" x14ac:dyDescent="0.25">
      <c r="A504" t="s">
        <v>15</v>
      </c>
      <c r="B504" s="1">
        <v>536641</v>
      </c>
      <c r="C504" s="2">
        <v>45328</v>
      </c>
      <c r="D504" s="3">
        <f t="shared" si="7"/>
        <v>45328</v>
      </c>
      <c r="E504" s="1" t="s">
        <v>16</v>
      </c>
      <c r="F504" s="4">
        <v>0.375</v>
      </c>
      <c r="G504" s="17">
        <v>12.9</v>
      </c>
      <c r="H504" s="6">
        <v>22100</v>
      </c>
      <c r="I504" s="6">
        <v>12000</v>
      </c>
    </row>
    <row r="505" spans="1:9" x14ac:dyDescent="0.25">
      <c r="A505" s="7" t="s">
        <v>19</v>
      </c>
      <c r="B505" s="8">
        <v>536648</v>
      </c>
      <c r="C505" s="9">
        <v>45328</v>
      </c>
      <c r="D505" s="3">
        <f t="shared" si="7"/>
        <v>45328</v>
      </c>
      <c r="E505" s="8" t="s">
        <v>29</v>
      </c>
      <c r="F505" s="10">
        <v>0.38819444444444445</v>
      </c>
      <c r="G505" s="61">
        <v>1.65</v>
      </c>
      <c r="H505" s="6">
        <v>22100</v>
      </c>
      <c r="I505" s="6">
        <v>12000</v>
      </c>
    </row>
    <row r="506" spans="1:9" x14ac:dyDescent="0.25">
      <c r="A506" t="s">
        <v>13</v>
      </c>
      <c r="B506" s="1">
        <v>536682</v>
      </c>
      <c r="C506" s="2">
        <v>45328</v>
      </c>
      <c r="D506" s="3">
        <f t="shared" si="7"/>
        <v>45328</v>
      </c>
      <c r="E506" s="1" t="s">
        <v>30</v>
      </c>
      <c r="F506" s="4">
        <v>0.4597222222222222</v>
      </c>
      <c r="G506" s="18">
        <v>8.2200000000000006</v>
      </c>
      <c r="H506" s="6">
        <v>22100</v>
      </c>
      <c r="I506" s="6">
        <v>12000</v>
      </c>
    </row>
    <row r="507" spans="1:9" x14ac:dyDescent="0.25">
      <c r="A507" t="s">
        <v>11</v>
      </c>
      <c r="B507" s="1">
        <v>536729</v>
      </c>
      <c r="C507" s="2">
        <v>45328</v>
      </c>
      <c r="D507" s="3">
        <f t="shared" si="7"/>
        <v>45328</v>
      </c>
      <c r="E507" s="1" t="s">
        <v>12</v>
      </c>
      <c r="F507" s="4">
        <v>0.53402777777777777</v>
      </c>
      <c r="G507" s="18">
        <v>10.94</v>
      </c>
      <c r="H507" s="6">
        <v>22100</v>
      </c>
      <c r="I507" s="6">
        <v>12000</v>
      </c>
    </row>
    <row r="508" spans="1:9" x14ac:dyDescent="0.25">
      <c r="A508" t="s">
        <v>17</v>
      </c>
      <c r="B508" s="1">
        <v>536732</v>
      </c>
      <c r="C508" s="2">
        <v>45328</v>
      </c>
      <c r="D508" s="3">
        <f t="shared" si="7"/>
        <v>45328</v>
      </c>
      <c r="E508" s="1" t="s">
        <v>18</v>
      </c>
      <c r="F508" s="4">
        <v>0.54583333333333328</v>
      </c>
      <c r="G508" s="18">
        <v>14.83</v>
      </c>
      <c r="H508" s="6">
        <v>22100</v>
      </c>
      <c r="I508" s="6">
        <v>12000</v>
      </c>
    </row>
    <row r="509" spans="1:9" x14ac:dyDescent="0.25">
      <c r="A509" s="7" t="s">
        <v>19</v>
      </c>
      <c r="B509" s="8">
        <v>536733</v>
      </c>
      <c r="C509" s="9">
        <v>45328</v>
      </c>
      <c r="D509" s="3">
        <f t="shared" si="7"/>
        <v>45328</v>
      </c>
      <c r="E509" s="8" t="s">
        <v>29</v>
      </c>
      <c r="F509" s="10">
        <v>0.54652777777777772</v>
      </c>
      <c r="G509" s="61">
        <v>2.06</v>
      </c>
      <c r="H509" s="6">
        <v>22100</v>
      </c>
      <c r="I509" s="6">
        <v>12000</v>
      </c>
    </row>
    <row r="510" spans="1:9" x14ac:dyDescent="0.25">
      <c r="A510" t="s">
        <v>17</v>
      </c>
      <c r="B510" s="1">
        <v>536748</v>
      </c>
      <c r="C510" s="2">
        <v>45328</v>
      </c>
      <c r="D510" s="3">
        <f t="shared" si="7"/>
        <v>45328</v>
      </c>
      <c r="E510" s="1" t="s">
        <v>40</v>
      </c>
      <c r="F510" s="4">
        <v>0.5756944444444444</v>
      </c>
      <c r="G510" s="18">
        <v>0.75</v>
      </c>
      <c r="H510" s="6">
        <v>22100</v>
      </c>
      <c r="I510" s="6">
        <v>12000</v>
      </c>
    </row>
    <row r="511" spans="1:9" x14ac:dyDescent="0.25">
      <c r="A511" t="s">
        <v>15</v>
      </c>
      <c r="B511" s="1">
        <v>536750</v>
      </c>
      <c r="C511" s="2">
        <v>45328</v>
      </c>
      <c r="D511" s="3">
        <f t="shared" si="7"/>
        <v>45328</v>
      </c>
      <c r="E511" s="1" t="s">
        <v>16</v>
      </c>
      <c r="F511" s="4">
        <v>0.58125000000000004</v>
      </c>
      <c r="G511" s="18">
        <v>10.95</v>
      </c>
      <c r="H511" s="6">
        <v>22100</v>
      </c>
      <c r="I511" s="6">
        <v>12000</v>
      </c>
    </row>
    <row r="512" spans="1:9" x14ac:dyDescent="0.25">
      <c r="A512" s="7" t="s">
        <v>19</v>
      </c>
      <c r="B512" s="8">
        <v>536788</v>
      </c>
      <c r="C512" s="9">
        <v>45328</v>
      </c>
      <c r="D512" s="3">
        <f t="shared" si="7"/>
        <v>45328</v>
      </c>
      <c r="E512" s="8" t="s">
        <v>29</v>
      </c>
      <c r="F512" s="10">
        <v>0.68263888888888891</v>
      </c>
      <c r="G512" s="61">
        <v>1.1499999999999999</v>
      </c>
      <c r="H512" s="6">
        <v>22100</v>
      </c>
      <c r="I512" s="6">
        <v>12000</v>
      </c>
    </row>
    <row r="513" spans="1:9" x14ac:dyDescent="0.25">
      <c r="A513" t="s">
        <v>13</v>
      </c>
      <c r="B513" s="1">
        <v>536802</v>
      </c>
      <c r="C513" s="2">
        <v>45328</v>
      </c>
      <c r="D513" s="3">
        <f t="shared" ref="D513:D576" si="8">+C513</f>
        <v>45328</v>
      </c>
      <c r="E513" s="1" t="s">
        <v>59</v>
      </c>
      <c r="F513" s="4">
        <v>0.72986111111111107</v>
      </c>
      <c r="G513" s="18">
        <v>9.68</v>
      </c>
      <c r="H513" s="6">
        <v>22100</v>
      </c>
      <c r="I513" s="6">
        <v>12000</v>
      </c>
    </row>
    <row r="514" spans="1:9" x14ac:dyDescent="0.25">
      <c r="A514" t="s">
        <v>11</v>
      </c>
      <c r="B514" s="1">
        <v>536805</v>
      </c>
      <c r="C514" s="2">
        <v>45328</v>
      </c>
      <c r="D514" s="3">
        <f t="shared" si="8"/>
        <v>45328</v>
      </c>
      <c r="E514" s="1" t="s">
        <v>12</v>
      </c>
      <c r="F514" s="4">
        <v>0.76249999999999996</v>
      </c>
      <c r="G514" s="19">
        <v>10.38</v>
      </c>
      <c r="H514" s="6">
        <v>22100</v>
      </c>
      <c r="I514" s="6">
        <v>12000</v>
      </c>
    </row>
    <row r="515" spans="1:9" x14ac:dyDescent="0.25">
      <c r="A515" t="s">
        <v>13</v>
      </c>
      <c r="B515" s="1">
        <v>536812</v>
      </c>
      <c r="C515" s="2">
        <v>45328</v>
      </c>
      <c r="D515" s="3">
        <f t="shared" si="8"/>
        <v>45328</v>
      </c>
      <c r="E515" s="1" t="s">
        <v>30</v>
      </c>
      <c r="F515" s="4">
        <v>0.78194444444444444</v>
      </c>
      <c r="G515" s="19">
        <v>6.99</v>
      </c>
      <c r="H515" s="6">
        <v>22100</v>
      </c>
      <c r="I515" s="6">
        <v>12000</v>
      </c>
    </row>
    <row r="516" spans="1:9" x14ac:dyDescent="0.25">
      <c r="A516" t="s">
        <v>15</v>
      </c>
      <c r="B516" s="1">
        <v>536813</v>
      </c>
      <c r="C516" s="2">
        <v>45328</v>
      </c>
      <c r="D516" s="3">
        <f t="shared" si="8"/>
        <v>45328</v>
      </c>
      <c r="E516" s="1" t="s">
        <v>16</v>
      </c>
      <c r="F516" s="4">
        <v>0.78541666666666665</v>
      </c>
      <c r="G516" s="19">
        <v>10.36</v>
      </c>
      <c r="H516" s="6">
        <v>22100</v>
      </c>
      <c r="I516" s="6">
        <v>12000</v>
      </c>
    </row>
    <row r="517" spans="1:9" x14ac:dyDescent="0.25">
      <c r="A517" t="s">
        <v>13</v>
      </c>
      <c r="B517" s="1">
        <v>536817</v>
      </c>
      <c r="C517" s="2">
        <v>45328</v>
      </c>
      <c r="D517" s="3">
        <f t="shared" si="8"/>
        <v>45328</v>
      </c>
      <c r="E517" s="1" t="s">
        <v>32</v>
      </c>
      <c r="F517" s="4">
        <v>0.8</v>
      </c>
      <c r="G517" s="19">
        <v>12.49</v>
      </c>
      <c r="H517" s="6">
        <v>22100</v>
      </c>
      <c r="I517" s="6">
        <v>12000</v>
      </c>
    </row>
    <row r="518" spans="1:9" x14ac:dyDescent="0.25">
      <c r="A518" t="s">
        <v>17</v>
      </c>
      <c r="B518" s="1">
        <v>536818</v>
      </c>
      <c r="C518" s="2">
        <v>45328</v>
      </c>
      <c r="D518" s="3">
        <f t="shared" si="8"/>
        <v>45328</v>
      </c>
      <c r="E518" s="1" t="s">
        <v>18</v>
      </c>
      <c r="F518" s="4">
        <v>0.81111111111111112</v>
      </c>
      <c r="G518" s="19">
        <v>13.66</v>
      </c>
      <c r="H518" s="6">
        <v>22100</v>
      </c>
      <c r="I518" s="6">
        <v>12000</v>
      </c>
    </row>
    <row r="519" spans="1:9" x14ac:dyDescent="0.25">
      <c r="A519" t="s">
        <v>17</v>
      </c>
      <c r="B519" s="1">
        <v>536820</v>
      </c>
      <c r="C519" s="2">
        <v>45328</v>
      </c>
      <c r="D519" s="3">
        <f t="shared" si="8"/>
        <v>45328</v>
      </c>
      <c r="E519" s="1" t="s">
        <v>41</v>
      </c>
      <c r="F519" s="4">
        <v>0.81388888888888888</v>
      </c>
      <c r="G519" s="19">
        <v>6.98</v>
      </c>
      <c r="H519" s="6">
        <v>22100</v>
      </c>
      <c r="I519" s="6">
        <v>12000</v>
      </c>
    </row>
    <row r="520" spans="1:9" x14ac:dyDescent="0.25">
      <c r="A520" t="s">
        <v>23</v>
      </c>
      <c r="B520" s="1">
        <v>536822</v>
      </c>
      <c r="C520" s="2">
        <v>45328</v>
      </c>
      <c r="D520" s="3">
        <f t="shared" si="8"/>
        <v>45328</v>
      </c>
      <c r="E520" s="1" t="s">
        <v>34</v>
      </c>
      <c r="F520" s="4">
        <v>0.8208333333333333</v>
      </c>
      <c r="G520" s="19">
        <v>4.05</v>
      </c>
      <c r="H520" s="6">
        <v>22100</v>
      </c>
      <c r="I520" s="6">
        <v>12000</v>
      </c>
    </row>
    <row r="521" spans="1:9" x14ac:dyDescent="0.25">
      <c r="A521" t="s">
        <v>24</v>
      </c>
      <c r="B521" s="1">
        <v>536867</v>
      </c>
      <c r="C521" s="2">
        <v>45329</v>
      </c>
      <c r="D521" s="3">
        <f t="shared" si="8"/>
        <v>45329</v>
      </c>
      <c r="E521" s="1" t="s">
        <v>18</v>
      </c>
      <c r="F521" s="4">
        <v>0.32569444444444445</v>
      </c>
      <c r="G521" s="19">
        <v>14.59</v>
      </c>
      <c r="H521" s="6">
        <v>22100</v>
      </c>
      <c r="I521" s="6">
        <v>12000</v>
      </c>
    </row>
    <row r="522" spans="1:9" x14ac:dyDescent="0.25">
      <c r="A522" t="s">
        <v>25</v>
      </c>
      <c r="B522" s="1">
        <v>536870</v>
      </c>
      <c r="C522" s="2">
        <v>45329</v>
      </c>
      <c r="D522" s="3">
        <f t="shared" si="8"/>
        <v>45329</v>
      </c>
      <c r="E522" s="1" t="s">
        <v>14</v>
      </c>
      <c r="F522" s="4">
        <v>0.33402777777777776</v>
      </c>
      <c r="G522" s="19">
        <v>11.55</v>
      </c>
      <c r="H522" s="6">
        <v>22100</v>
      </c>
      <c r="I522" s="6">
        <v>12000</v>
      </c>
    </row>
    <row r="523" spans="1:9" x14ac:dyDescent="0.25">
      <c r="A523" t="s">
        <v>27</v>
      </c>
      <c r="B523" s="1">
        <v>536873</v>
      </c>
      <c r="C523" s="2">
        <v>45329</v>
      </c>
      <c r="D523" s="3">
        <f t="shared" si="8"/>
        <v>45329</v>
      </c>
      <c r="E523" s="1" t="s">
        <v>16</v>
      </c>
      <c r="F523" s="4">
        <v>0.34583333333333333</v>
      </c>
      <c r="G523" s="19">
        <v>11.54</v>
      </c>
      <c r="H523" s="6">
        <v>22100</v>
      </c>
      <c r="I523" s="6">
        <v>12000</v>
      </c>
    </row>
    <row r="524" spans="1:9" x14ac:dyDescent="0.25">
      <c r="A524" t="s">
        <v>26</v>
      </c>
      <c r="B524" s="1">
        <v>536888</v>
      </c>
      <c r="C524" s="2">
        <v>45329</v>
      </c>
      <c r="D524" s="3">
        <f t="shared" si="8"/>
        <v>45329</v>
      </c>
      <c r="E524" s="1" t="s">
        <v>12</v>
      </c>
      <c r="F524" s="4">
        <v>0.38055555555555554</v>
      </c>
      <c r="G524" s="19">
        <v>12.34</v>
      </c>
      <c r="H524" s="6">
        <v>22100</v>
      </c>
      <c r="I524" s="6">
        <v>12000</v>
      </c>
    </row>
    <row r="525" spans="1:9" x14ac:dyDescent="0.25">
      <c r="A525" t="s">
        <v>24</v>
      </c>
      <c r="B525" s="1">
        <v>536907</v>
      </c>
      <c r="C525" s="2">
        <v>45329</v>
      </c>
      <c r="D525" s="3">
        <f t="shared" si="8"/>
        <v>45329</v>
      </c>
      <c r="E525" s="1" t="s">
        <v>30</v>
      </c>
      <c r="F525" s="4">
        <v>0.41388888888888886</v>
      </c>
      <c r="G525" s="20">
        <v>8.09</v>
      </c>
      <c r="H525" s="6">
        <v>22100</v>
      </c>
      <c r="I525" s="6">
        <v>12000</v>
      </c>
    </row>
    <row r="526" spans="1:9" x14ac:dyDescent="0.25">
      <c r="A526" t="s">
        <v>24</v>
      </c>
      <c r="B526" s="1">
        <v>536932</v>
      </c>
      <c r="C526" s="2">
        <v>45329</v>
      </c>
      <c r="D526" s="3">
        <f t="shared" si="8"/>
        <v>45329</v>
      </c>
      <c r="E526" s="1" t="s">
        <v>18</v>
      </c>
      <c r="F526" s="4">
        <v>0.45208333333333334</v>
      </c>
      <c r="G526" s="20">
        <v>9.07</v>
      </c>
      <c r="H526" s="6">
        <v>22100</v>
      </c>
      <c r="I526" s="6">
        <v>12000</v>
      </c>
    </row>
    <row r="527" spans="1:9" x14ac:dyDescent="0.25">
      <c r="A527" t="s">
        <v>25</v>
      </c>
      <c r="B527" s="1">
        <v>536946</v>
      </c>
      <c r="C527" s="2">
        <v>45329</v>
      </c>
      <c r="D527" s="3">
        <f t="shared" si="8"/>
        <v>45329</v>
      </c>
      <c r="E527" s="1" t="s">
        <v>14</v>
      </c>
      <c r="F527" s="4">
        <v>0.47291666666666665</v>
      </c>
      <c r="G527" s="20">
        <v>7</v>
      </c>
      <c r="H527" s="6">
        <v>22100</v>
      </c>
      <c r="I527" s="6">
        <v>12000</v>
      </c>
    </row>
    <row r="528" spans="1:9" x14ac:dyDescent="0.25">
      <c r="A528" t="s">
        <v>26</v>
      </c>
      <c r="B528" s="1">
        <v>536976</v>
      </c>
      <c r="C528" s="2">
        <v>45329</v>
      </c>
      <c r="D528" s="3">
        <f t="shared" si="8"/>
        <v>45329</v>
      </c>
      <c r="E528" s="1" t="s">
        <v>12</v>
      </c>
      <c r="F528" s="4">
        <v>0.53819444444444442</v>
      </c>
      <c r="G528" s="20">
        <v>10.73</v>
      </c>
      <c r="H528" s="6">
        <v>22100</v>
      </c>
      <c r="I528" s="6">
        <v>12000</v>
      </c>
    </row>
    <row r="529" spans="1:9" x14ac:dyDescent="0.25">
      <c r="A529" t="s">
        <v>27</v>
      </c>
      <c r="B529" s="1">
        <v>536979</v>
      </c>
      <c r="C529" s="2">
        <v>45329</v>
      </c>
      <c r="D529" s="3">
        <f t="shared" si="8"/>
        <v>45329</v>
      </c>
      <c r="E529" s="1" t="s">
        <v>16</v>
      </c>
      <c r="F529" s="4">
        <v>0.54652777777777772</v>
      </c>
      <c r="G529" s="21">
        <v>11.49</v>
      </c>
      <c r="H529" s="6">
        <v>22100</v>
      </c>
      <c r="I529" s="6">
        <v>12000</v>
      </c>
    </row>
    <row r="530" spans="1:9" x14ac:dyDescent="0.25">
      <c r="A530" t="s">
        <v>25</v>
      </c>
      <c r="B530" s="1">
        <v>537027</v>
      </c>
      <c r="C530" s="2">
        <v>45329</v>
      </c>
      <c r="D530" s="3">
        <f t="shared" si="8"/>
        <v>45329</v>
      </c>
      <c r="E530" s="1" t="s">
        <v>14</v>
      </c>
      <c r="F530" s="4">
        <v>0.64236111111111116</v>
      </c>
      <c r="G530" s="21">
        <v>9.44</v>
      </c>
      <c r="H530" s="6">
        <v>22100</v>
      </c>
      <c r="I530" s="6">
        <v>12000</v>
      </c>
    </row>
    <row r="531" spans="1:9" x14ac:dyDescent="0.25">
      <c r="A531" t="s">
        <v>24</v>
      </c>
      <c r="B531" s="1">
        <v>537045</v>
      </c>
      <c r="C531" s="2">
        <v>45329</v>
      </c>
      <c r="D531" s="3">
        <f t="shared" si="8"/>
        <v>45329</v>
      </c>
      <c r="E531" s="1" t="s">
        <v>18</v>
      </c>
      <c r="F531" s="4">
        <v>0.68958333333333333</v>
      </c>
      <c r="G531" s="21">
        <v>13.24</v>
      </c>
      <c r="H531" s="6">
        <v>22100</v>
      </c>
      <c r="I531" s="6">
        <v>12000</v>
      </c>
    </row>
    <row r="532" spans="1:9" x14ac:dyDescent="0.25">
      <c r="A532" t="s">
        <v>26</v>
      </c>
      <c r="B532" s="1">
        <v>537063</v>
      </c>
      <c r="C532" s="2">
        <v>45329</v>
      </c>
      <c r="D532" s="3">
        <f t="shared" si="8"/>
        <v>45329</v>
      </c>
      <c r="E532" s="1" t="s">
        <v>12</v>
      </c>
      <c r="F532" s="4">
        <v>0.74861111111111112</v>
      </c>
      <c r="G532" s="21">
        <v>9.9</v>
      </c>
      <c r="H532" s="6">
        <v>22100</v>
      </c>
      <c r="I532" s="6">
        <v>12000</v>
      </c>
    </row>
    <row r="533" spans="1:9" x14ac:dyDescent="0.25">
      <c r="A533" t="s">
        <v>27</v>
      </c>
      <c r="B533" s="1">
        <v>537072</v>
      </c>
      <c r="C533" s="2">
        <v>45329</v>
      </c>
      <c r="D533" s="3">
        <f t="shared" si="8"/>
        <v>45329</v>
      </c>
      <c r="E533" s="1" t="s">
        <v>16</v>
      </c>
      <c r="F533" s="4">
        <v>0.7583333333333333</v>
      </c>
      <c r="G533" s="21">
        <v>8.16</v>
      </c>
      <c r="H533" s="6">
        <v>22100</v>
      </c>
      <c r="I533" s="6">
        <v>12000</v>
      </c>
    </row>
    <row r="534" spans="1:9" x14ac:dyDescent="0.25">
      <c r="A534" t="s">
        <v>23</v>
      </c>
      <c r="B534" s="1">
        <v>537084</v>
      </c>
      <c r="C534" s="2">
        <v>45329</v>
      </c>
      <c r="D534" s="3">
        <f t="shared" si="8"/>
        <v>45329</v>
      </c>
      <c r="E534" s="1" t="s">
        <v>34</v>
      </c>
      <c r="F534" s="4">
        <v>0.87152777777777779</v>
      </c>
      <c r="G534" s="21">
        <v>6.21</v>
      </c>
      <c r="H534" s="6">
        <v>22100</v>
      </c>
      <c r="I534" s="6">
        <v>12000</v>
      </c>
    </row>
    <row r="535" spans="1:9" x14ac:dyDescent="0.25">
      <c r="A535" t="s">
        <v>23</v>
      </c>
      <c r="B535" s="1">
        <v>537086</v>
      </c>
      <c r="C535" s="2">
        <v>45329</v>
      </c>
      <c r="D535" s="3">
        <f t="shared" si="8"/>
        <v>45329</v>
      </c>
      <c r="E535" s="1" t="s">
        <v>44</v>
      </c>
      <c r="F535" s="4">
        <v>0.88124999999999998</v>
      </c>
      <c r="G535" s="21">
        <v>5.49</v>
      </c>
      <c r="H535" s="6">
        <v>22100</v>
      </c>
      <c r="I535" s="6">
        <v>12000</v>
      </c>
    </row>
    <row r="536" spans="1:9" x14ac:dyDescent="0.25">
      <c r="A536" t="s">
        <v>23</v>
      </c>
      <c r="B536" s="1">
        <v>537087</v>
      </c>
      <c r="C536" s="2">
        <v>45329</v>
      </c>
      <c r="D536" s="3">
        <f t="shared" si="8"/>
        <v>45329</v>
      </c>
      <c r="E536" s="1" t="s">
        <v>32</v>
      </c>
      <c r="F536" s="4">
        <v>0.88958333333333328</v>
      </c>
      <c r="G536" s="21">
        <v>7.04</v>
      </c>
      <c r="H536" s="6">
        <v>22100</v>
      </c>
      <c r="I536" s="6">
        <v>12000</v>
      </c>
    </row>
    <row r="537" spans="1:9" x14ac:dyDescent="0.25">
      <c r="A537" t="s">
        <v>23</v>
      </c>
      <c r="B537" s="1">
        <v>537088</v>
      </c>
      <c r="C537" s="2">
        <v>45329</v>
      </c>
      <c r="D537" s="3">
        <f t="shared" si="8"/>
        <v>45329</v>
      </c>
      <c r="E537" s="1" t="s">
        <v>43</v>
      </c>
      <c r="F537" s="4">
        <v>0.90138888888888891</v>
      </c>
      <c r="G537" s="21">
        <v>7.09</v>
      </c>
      <c r="H537" s="6">
        <v>22100</v>
      </c>
      <c r="I537" s="6">
        <v>12000</v>
      </c>
    </row>
    <row r="538" spans="1:9" x14ac:dyDescent="0.25">
      <c r="A538" t="s">
        <v>36</v>
      </c>
      <c r="B538" s="1">
        <v>537126</v>
      </c>
      <c r="C538" s="2">
        <v>45330</v>
      </c>
      <c r="D538" s="3">
        <f t="shared" si="8"/>
        <v>45330</v>
      </c>
      <c r="E538" s="1" t="s">
        <v>18</v>
      </c>
      <c r="F538" s="4">
        <v>0.31874999999999998</v>
      </c>
      <c r="G538" s="23">
        <v>11.19</v>
      </c>
      <c r="H538" s="6">
        <v>22100</v>
      </c>
      <c r="I538" s="6">
        <v>12000</v>
      </c>
    </row>
    <row r="539" spans="1:9" x14ac:dyDescent="0.25">
      <c r="A539" t="s">
        <v>37</v>
      </c>
      <c r="B539" s="1">
        <v>537143</v>
      </c>
      <c r="C539" s="2">
        <v>45330</v>
      </c>
      <c r="D539" s="3">
        <f t="shared" si="8"/>
        <v>45330</v>
      </c>
      <c r="E539" s="1" t="s">
        <v>14</v>
      </c>
      <c r="F539" s="4">
        <v>0.34861111111111109</v>
      </c>
      <c r="G539" s="23">
        <v>9.36</v>
      </c>
      <c r="H539" s="6">
        <v>22100</v>
      </c>
      <c r="I539" s="6">
        <v>12000</v>
      </c>
    </row>
    <row r="540" spans="1:9" x14ac:dyDescent="0.25">
      <c r="A540" t="s">
        <v>39</v>
      </c>
      <c r="B540" s="1">
        <v>537150</v>
      </c>
      <c r="C540" s="2">
        <v>45330</v>
      </c>
      <c r="D540" s="3">
        <f t="shared" si="8"/>
        <v>45330</v>
      </c>
      <c r="E540" s="1" t="s">
        <v>12</v>
      </c>
      <c r="F540" s="4">
        <v>0.37152777777777779</v>
      </c>
      <c r="G540" s="23">
        <v>12.59</v>
      </c>
      <c r="H540" s="6">
        <v>22100</v>
      </c>
      <c r="I540" s="6">
        <v>12000</v>
      </c>
    </row>
    <row r="541" spans="1:9" x14ac:dyDescent="0.25">
      <c r="A541" t="s">
        <v>38</v>
      </c>
      <c r="B541" s="1">
        <v>537160</v>
      </c>
      <c r="C541" s="2">
        <v>45330</v>
      </c>
      <c r="D541" s="3">
        <f t="shared" si="8"/>
        <v>45330</v>
      </c>
      <c r="E541" s="1" t="s">
        <v>16</v>
      </c>
      <c r="F541" s="4">
        <v>0.38472222222222224</v>
      </c>
      <c r="G541" s="23">
        <v>11.53</v>
      </c>
      <c r="H541" s="6">
        <v>22100</v>
      </c>
      <c r="I541" s="6">
        <v>12000</v>
      </c>
    </row>
    <row r="542" spans="1:9" x14ac:dyDescent="0.25">
      <c r="A542" t="s">
        <v>36</v>
      </c>
      <c r="B542" s="1">
        <v>537208</v>
      </c>
      <c r="C542" s="2">
        <v>45330</v>
      </c>
      <c r="D542" s="3">
        <f t="shared" si="8"/>
        <v>45330</v>
      </c>
      <c r="E542" s="1" t="s">
        <v>18</v>
      </c>
      <c r="F542" s="4">
        <v>0.46458333333333335</v>
      </c>
      <c r="G542" s="23">
        <v>8.94</v>
      </c>
      <c r="H542" s="6">
        <v>22100</v>
      </c>
      <c r="I542" s="6">
        <v>12000</v>
      </c>
    </row>
    <row r="543" spans="1:9" x14ac:dyDescent="0.25">
      <c r="A543" t="s">
        <v>37</v>
      </c>
      <c r="B543" s="1">
        <v>537216</v>
      </c>
      <c r="C543" s="2">
        <v>45330</v>
      </c>
      <c r="D543" s="3">
        <f t="shared" si="8"/>
        <v>45330</v>
      </c>
      <c r="E543" s="1" t="s">
        <v>14</v>
      </c>
      <c r="F543" s="4">
        <v>0.4777777777777778</v>
      </c>
      <c r="G543" s="24">
        <v>7.82</v>
      </c>
      <c r="H543" s="6">
        <v>22100</v>
      </c>
      <c r="I543" s="6">
        <v>12000</v>
      </c>
    </row>
    <row r="544" spans="1:9" x14ac:dyDescent="0.25">
      <c r="A544" t="s">
        <v>39</v>
      </c>
      <c r="B544" s="1">
        <v>537243</v>
      </c>
      <c r="C544" s="2">
        <v>45330</v>
      </c>
      <c r="D544" s="3">
        <f t="shared" si="8"/>
        <v>45330</v>
      </c>
      <c r="E544" s="1" t="s">
        <v>12</v>
      </c>
      <c r="F544" s="4">
        <v>0.53888888888888886</v>
      </c>
      <c r="G544" s="24">
        <v>6.75</v>
      </c>
      <c r="H544" s="6">
        <v>22100</v>
      </c>
      <c r="I544" s="6">
        <v>12000</v>
      </c>
    </row>
    <row r="545" spans="1:9" x14ac:dyDescent="0.25">
      <c r="A545" t="s">
        <v>38</v>
      </c>
      <c r="B545" s="1">
        <v>537249</v>
      </c>
      <c r="C545" s="2">
        <v>45330</v>
      </c>
      <c r="D545" s="3">
        <f t="shared" si="8"/>
        <v>45330</v>
      </c>
      <c r="E545" s="1" t="s">
        <v>16</v>
      </c>
      <c r="F545" s="4">
        <v>0.55486111111111114</v>
      </c>
      <c r="G545" s="24">
        <v>7.2</v>
      </c>
      <c r="H545" s="6">
        <v>22100</v>
      </c>
      <c r="I545" s="6">
        <v>12000</v>
      </c>
    </row>
    <row r="546" spans="1:9" x14ac:dyDescent="0.25">
      <c r="A546" t="s">
        <v>23</v>
      </c>
      <c r="B546" s="1">
        <v>537315</v>
      </c>
      <c r="C546" s="2">
        <v>45330</v>
      </c>
      <c r="D546" s="3">
        <f t="shared" si="8"/>
        <v>45330</v>
      </c>
      <c r="E546" s="1" t="s">
        <v>12</v>
      </c>
      <c r="F546" s="4">
        <v>0.81666666666666665</v>
      </c>
      <c r="G546" s="22">
        <v>5.31</v>
      </c>
      <c r="H546" s="6">
        <v>22100</v>
      </c>
      <c r="I546" s="6">
        <v>12000</v>
      </c>
    </row>
    <row r="547" spans="1:9" x14ac:dyDescent="0.25">
      <c r="A547" t="s">
        <v>45</v>
      </c>
      <c r="B547" s="1">
        <v>537325</v>
      </c>
      <c r="C547" s="2">
        <v>45331</v>
      </c>
      <c r="D547" s="3">
        <f t="shared" si="8"/>
        <v>45331</v>
      </c>
      <c r="E547" s="1" t="s">
        <v>10</v>
      </c>
      <c r="F547" s="4">
        <v>0.1673611111111111</v>
      </c>
      <c r="G547" s="22">
        <v>15.05</v>
      </c>
      <c r="H547" s="6">
        <v>22100</v>
      </c>
      <c r="I547" s="6">
        <v>12000</v>
      </c>
    </row>
    <row r="548" spans="1:9" x14ac:dyDescent="0.25">
      <c r="A548" t="s">
        <v>45</v>
      </c>
      <c r="B548" s="1">
        <v>537354</v>
      </c>
      <c r="C548" s="2">
        <v>45331</v>
      </c>
      <c r="D548" s="3">
        <f t="shared" si="8"/>
        <v>45331</v>
      </c>
      <c r="E548" s="1" t="s">
        <v>10</v>
      </c>
      <c r="F548" s="4">
        <v>0.32916666666666666</v>
      </c>
      <c r="G548" s="22">
        <v>23.47</v>
      </c>
      <c r="H548" s="6">
        <v>22100</v>
      </c>
      <c r="I548" s="6">
        <v>12000</v>
      </c>
    </row>
    <row r="549" spans="1:9" x14ac:dyDescent="0.25">
      <c r="A549" t="s">
        <v>11</v>
      </c>
      <c r="B549" s="1">
        <v>537358</v>
      </c>
      <c r="C549" s="2">
        <v>45331</v>
      </c>
      <c r="D549" s="3">
        <f t="shared" si="8"/>
        <v>45331</v>
      </c>
      <c r="E549" s="1" t="s">
        <v>12</v>
      </c>
      <c r="F549" s="4">
        <v>0.34236111111111112</v>
      </c>
      <c r="G549" s="22">
        <v>11.96</v>
      </c>
      <c r="H549" s="6">
        <v>22100</v>
      </c>
      <c r="I549" s="6">
        <v>12000</v>
      </c>
    </row>
    <row r="550" spans="1:9" x14ac:dyDescent="0.25">
      <c r="A550" t="s">
        <v>13</v>
      </c>
      <c r="B550" s="1">
        <v>537370</v>
      </c>
      <c r="C550" s="2">
        <v>45331</v>
      </c>
      <c r="D550" s="3">
        <f t="shared" si="8"/>
        <v>45331</v>
      </c>
      <c r="E550" s="1" t="s">
        <v>14</v>
      </c>
      <c r="F550" s="4">
        <v>0.35972222222222222</v>
      </c>
      <c r="G550" s="22">
        <v>10.76</v>
      </c>
      <c r="H550" s="6">
        <v>22100</v>
      </c>
      <c r="I550" s="6">
        <v>12000</v>
      </c>
    </row>
    <row r="551" spans="1:9" x14ac:dyDescent="0.25">
      <c r="A551" t="s">
        <v>15</v>
      </c>
      <c r="B551" s="1">
        <v>537378</v>
      </c>
      <c r="C551" s="2">
        <v>45331</v>
      </c>
      <c r="D551" s="3">
        <f t="shared" si="8"/>
        <v>45331</v>
      </c>
      <c r="E551" s="1" t="s">
        <v>16</v>
      </c>
      <c r="F551" s="4">
        <v>0.37777777777777777</v>
      </c>
      <c r="G551" s="23">
        <v>11.89</v>
      </c>
      <c r="H551" s="6">
        <v>22100</v>
      </c>
      <c r="I551" s="6">
        <v>12000</v>
      </c>
    </row>
    <row r="552" spans="1:9" x14ac:dyDescent="0.25">
      <c r="A552" t="s">
        <v>17</v>
      </c>
      <c r="B552" s="1">
        <v>537383</v>
      </c>
      <c r="C552" s="2">
        <v>45331</v>
      </c>
      <c r="D552" s="3">
        <f t="shared" si="8"/>
        <v>45331</v>
      </c>
      <c r="E552" s="1" t="s">
        <v>18</v>
      </c>
      <c r="F552" s="4">
        <v>0.38958333333333334</v>
      </c>
      <c r="G552" s="23">
        <v>14</v>
      </c>
      <c r="H552" s="6">
        <v>22100</v>
      </c>
      <c r="I552" s="6">
        <v>12000</v>
      </c>
    </row>
    <row r="553" spans="1:9" x14ac:dyDescent="0.25">
      <c r="A553" t="s">
        <v>17</v>
      </c>
      <c r="B553" s="1">
        <v>537451</v>
      </c>
      <c r="C553" s="2">
        <v>45331</v>
      </c>
      <c r="D553" s="3">
        <f t="shared" si="8"/>
        <v>45331</v>
      </c>
      <c r="E553" s="1" t="s">
        <v>29</v>
      </c>
      <c r="F553" s="4">
        <v>0.51527777777777772</v>
      </c>
      <c r="G553" s="23">
        <v>0.88</v>
      </c>
      <c r="H553" s="6">
        <v>22100</v>
      </c>
      <c r="I553" s="6">
        <v>12000</v>
      </c>
    </row>
    <row r="554" spans="1:9" x14ac:dyDescent="0.25">
      <c r="A554" t="s">
        <v>17</v>
      </c>
      <c r="B554" s="1">
        <v>537460</v>
      </c>
      <c r="C554" s="2">
        <v>45331</v>
      </c>
      <c r="D554" s="3">
        <f t="shared" si="8"/>
        <v>45331</v>
      </c>
      <c r="E554" s="1" t="s">
        <v>20</v>
      </c>
      <c r="F554" s="4">
        <v>0.53263888888888888</v>
      </c>
      <c r="G554" s="23">
        <v>8.83</v>
      </c>
      <c r="H554" s="6">
        <v>22100</v>
      </c>
      <c r="I554" s="6">
        <v>12000</v>
      </c>
    </row>
    <row r="555" spans="1:9" x14ac:dyDescent="0.25">
      <c r="A555" t="s">
        <v>13</v>
      </c>
      <c r="B555" s="1">
        <v>537474</v>
      </c>
      <c r="C555" s="2">
        <v>45331</v>
      </c>
      <c r="D555" s="3">
        <f t="shared" si="8"/>
        <v>45331</v>
      </c>
      <c r="E555" s="1" t="s">
        <v>14</v>
      </c>
      <c r="F555" s="4">
        <v>0.57152777777777775</v>
      </c>
      <c r="G555" s="23">
        <v>7.41</v>
      </c>
      <c r="H555" s="6">
        <v>22100</v>
      </c>
      <c r="I555" s="6">
        <v>12000</v>
      </c>
    </row>
    <row r="556" spans="1:9" x14ac:dyDescent="0.25">
      <c r="A556" t="s">
        <v>17</v>
      </c>
      <c r="B556" s="1">
        <v>537478</v>
      </c>
      <c r="C556" s="2">
        <v>45331</v>
      </c>
      <c r="D556" s="3">
        <f t="shared" si="8"/>
        <v>45331</v>
      </c>
      <c r="E556" s="1" t="s">
        <v>18</v>
      </c>
      <c r="F556" s="4">
        <v>0.58402777777777781</v>
      </c>
      <c r="G556" s="23">
        <v>15.09</v>
      </c>
      <c r="H556" s="6">
        <v>22100</v>
      </c>
      <c r="I556" s="6">
        <v>12000</v>
      </c>
    </row>
    <row r="557" spans="1:9" x14ac:dyDescent="0.25">
      <c r="A557" t="s">
        <v>15</v>
      </c>
      <c r="B557" s="1">
        <v>537486</v>
      </c>
      <c r="C557" s="2">
        <v>45331</v>
      </c>
      <c r="D557" s="3">
        <f t="shared" si="8"/>
        <v>45331</v>
      </c>
      <c r="E557" s="1" t="s">
        <v>16</v>
      </c>
      <c r="F557" s="4">
        <v>0.6118055555555556</v>
      </c>
      <c r="G557" s="23">
        <v>14.09</v>
      </c>
      <c r="H557" s="6">
        <v>22100</v>
      </c>
      <c r="I557" s="6">
        <v>12000</v>
      </c>
    </row>
    <row r="558" spans="1:9" x14ac:dyDescent="0.25">
      <c r="A558" t="s">
        <v>11</v>
      </c>
      <c r="B558" s="1">
        <v>537502</v>
      </c>
      <c r="C558" s="2">
        <v>45331</v>
      </c>
      <c r="D558" s="3">
        <f t="shared" si="8"/>
        <v>45331</v>
      </c>
      <c r="E558" s="1" t="s">
        <v>46</v>
      </c>
      <c r="F558" s="4">
        <v>0.65486111111111112</v>
      </c>
      <c r="G558" s="24">
        <v>7.55</v>
      </c>
      <c r="H558" s="6">
        <v>22100</v>
      </c>
      <c r="I558" s="6">
        <v>12000</v>
      </c>
    </row>
    <row r="559" spans="1:9" x14ac:dyDescent="0.25">
      <c r="A559" t="s">
        <v>11</v>
      </c>
      <c r="B559" s="1">
        <v>537505</v>
      </c>
      <c r="C559" s="2">
        <v>45331</v>
      </c>
      <c r="D559" s="3">
        <f t="shared" si="8"/>
        <v>45331</v>
      </c>
      <c r="E559" s="1" t="s">
        <v>12</v>
      </c>
      <c r="F559" s="4">
        <v>0.66388888888888886</v>
      </c>
      <c r="G559" s="24">
        <v>10.18</v>
      </c>
      <c r="H559" s="6">
        <v>22100</v>
      </c>
      <c r="I559" s="6">
        <v>12000</v>
      </c>
    </row>
    <row r="560" spans="1:9" x14ac:dyDescent="0.25">
      <c r="A560" t="s">
        <v>13</v>
      </c>
      <c r="B560" s="1">
        <v>537529</v>
      </c>
      <c r="C560" s="2">
        <v>45331</v>
      </c>
      <c r="D560" s="3">
        <f t="shared" si="8"/>
        <v>45331</v>
      </c>
      <c r="E560" s="1" t="s">
        <v>14</v>
      </c>
      <c r="F560" s="4">
        <v>0.83333333333333337</v>
      </c>
      <c r="G560" s="24">
        <v>1.62</v>
      </c>
      <c r="H560" s="6">
        <v>22100</v>
      </c>
      <c r="I560" s="6">
        <v>12000</v>
      </c>
    </row>
    <row r="561" spans="1:9" x14ac:dyDescent="0.25">
      <c r="A561" t="s">
        <v>23</v>
      </c>
      <c r="B561" s="1">
        <v>537534</v>
      </c>
      <c r="C561" s="2">
        <v>45331</v>
      </c>
      <c r="D561" s="3">
        <f t="shared" si="8"/>
        <v>45331</v>
      </c>
      <c r="E561" s="1" t="s">
        <v>44</v>
      </c>
      <c r="F561" s="4">
        <v>0.90277777777777779</v>
      </c>
      <c r="G561" s="26">
        <v>6.19</v>
      </c>
      <c r="H561" s="6">
        <v>22100</v>
      </c>
      <c r="I561" s="6">
        <v>12000</v>
      </c>
    </row>
    <row r="562" spans="1:9" x14ac:dyDescent="0.25">
      <c r="A562" t="s">
        <v>23</v>
      </c>
      <c r="B562" s="1">
        <v>537548</v>
      </c>
      <c r="C562" s="2">
        <v>45331</v>
      </c>
      <c r="D562" s="3">
        <f t="shared" si="8"/>
        <v>45331</v>
      </c>
      <c r="E562" s="1" t="s">
        <v>34</v>
      </c>
      <c r="F562" s="4">
        <v>0.92361111111111116</v>
      </c>
      <c r="G562" s="26">
        <v>7.23</v>
      </c>
      <c r="H562" s="6">
        <v>22100</v>
      </c>
      <c r="I562" s="6">
        <v>12000</v>
      </c>
    </row>
    <row r="563" spans="1:9" x14ac:dyDescent="0.25">
      <c r="A563" t="s">
        <v>23</v>
      </c>
      <c r="B563" s="1">
        <v>537549</v>
      </c>
      <c r="C563" s="2">
        <v>45331</v>
      </c>
      <c r="D563" s="3">
        <f t="shared" si="8"/>
        <v>45331</v>
      </c>
      <c r="E563" s="1" t="s">
        <v>170</v>
      </c>
      <c r="F563" s="4">
        <v>0.93125000000000002</v>
      </c>
      <c r="G563" s="26">
        <v>10.82</v>
      </c>
      <c r="H563" s="6">
        <v>22100</v>
      </c>
      <c r="I563" s="6">
        <v>12000</v>
      </c>
    </row>
    <row r="564" spans="1:9" x14ac:dyDescent="0.25">
      <c r="A564" t="s">
        <v>23</v>
      </c>
      <c r="B564" s="1">
        <v>537550</v>
      </c>
      <c r="C564" s="2">
        <v>45331</v>
      </c>
      <c r="D564" s="3">
        <f t="shared" si="8"/>
        <v>45331</v>
      </c>
      <c r="E564" s="1" t="s">
        <v>16</v>
      </c>
      <c r="F564" s="4">
        <v>0.94027777777777777</v>
      </c>
      <c r="G564" s="26">
        <v>3.52</v>
      </c>
      <c r="H564" s="6">
        <v>22100</v>
      </c>
      <c r="I564" s="6">
        <v>12000</v>
      </c>
    </row>
    <row r="565" spans="1:9" x14ac:dyDescent="0.25">
      <c r="A565" t="s">
        <v>24</v>
      </c>
      <c r="B565" s="1">
        <v>537563</v>
      </c>
      <c r="C565" s="2">
        <v>45332</v>
      </c>
      <c r="D565" s="3">
        <f t="shared" si="8"/>
        <v>45332</v>
      </c>
      <c r="E565" s="1" t="s">
        <v>18</v>
      </c>
      <c r="F565" s="4">
        <v>0.26874999999999999</v>
      </c>
      <c r="G565" s="26">
        <v>14.15</v>
      </c>
      <c r="H565" s="6">
        <v>22100</v>
      </c>
      <c r="I565" s="6">
        <v>12000</v>
      </c>
    </row>
    <row r="566" spans="1:9" x14ac:dyDescent="0.25">
      <c r="A566" t="s">
        <v>27</v>
      </c>
      <c r="B566" s="1">
        <v>537566</v>
      </c>
      <c r="C566" s="2">
        <v>45332</v>
      </c>
      <c r="D566" s="3">
        <f t="shared" si="8"/>
        <v>45332</v>
      </c>
      <c r="E566" s="1" t="s">
        <v>16</v>
      </c>
      <c r="F566" s="4">
        <v>0.28680555555555554</v>
      </c>
      <c r="G566" s="27">
        <v>10.5</v>
      </c>
      <c r="H566" s="6">
        <v>22100</v>
      </c>
      <c r="I566" s="6">
        <v>12000</v>
      </c>
    </row>
    <row r="567" spans="1:9" x14ac:dyDescent="0.25">
      <c r="A567" t="s">
        <v>25</v>
      </c>
      <c r="B567" s="1">
        <v>537581</v>
      </c>
      <c r="C567" s="2">
        <v>45332</v>
      </c>
      <c r="D567" s="3">
        <f t="shared" si="8"/>
        <v>45332</v>
      </c>
      <c r="E567" s="1" t="s">
        <v>50</v>
      </c>
      <c r="F567" s="4">
        <v>0.32083333333333336</v>
      </c>
      <c r="G567" s="27">
        <v>7.38</v>
      </c>
      <c r="H567" s="6">
        <v>22100</v>
      </c>
      <c r="I567" s="6">
        <v>12000</v>
      </c>
    </row>
    <row r="568" spans="1:9" x14ac:dyDescent="0.25">
      <c r="A568" t="s">
        <v>26</v>
      </c>
      <c r="B568" s="1">
        <v>537600</v>
      </c>
      <c r="C568" s="2">
        <v>45332</v>
      </c>
      <c r="D568" s="3">
        <f t="shared" si="8"/>
        <v>45332</v>
      </c>
      <c r="E568" s="1" t="s">
        <v>57</v>
      </c>
      <c r="F568" s="4">
        <v>0.36249999999999999</v>
      </c>
      <c r="G568" s="27">
        <v>12.45</v>
      </c>
      <c r="H568" s="6">
        <v>22100</v>
      </c>
      <c r="I568" s="6">
        <v>12000</v>
      </c>
    </row>
    <row r="569" spans="1:9" x14ac:dyDescent="0.25">
      <c r="A569" t="s">
        <v>24</v>
      </c>
      <c r="B569" s="1">
        <v>537620</v>
      </c>
      <c r="C569" s="2">
        <v>45332</v>
      </c>
      <c r="D569" s="3">
        <f t="shared" si="8"/>
        <v>45332</v>
      </c>
      <c r="E569" s="1" t="s">
        <v>18</v>
      </c>
      <c r="F569" s="4">
        <v>0.40138888888888891</v>
      </c>
      <c r="G569" s="27">
        <v>9.76</v>
      </c>
      <c r="H569" s="6">
        <v>22100</v>
      </c>
      <c r="I569" s="6">
        <v>12000</v>
      </c>
    </row>
    <row r="570" spans="1:9" x14ac:dyDescent="0.25">
      <c r="A570" t="s">
        <v>24</v>
      </c>
      <c r="B570" s="1">
        <v>537647</v>
      </c>
      <c r="C570" s="2">
        <v>45332</v>
      </c>
      <c r="D570" s="3">
        <f t="shared" si="8"/>
        <v>45332</v>
      </c>
      <c r="E570" s="1" t="s">
        <v>12</v>
      </c>
      <c r="F570" s="4">
        <v>0.45</v>
      </c>
      <c r="G570" s="27">
        <v>8.9700000000000006</v>
      </c>
      <c r="H570" s="6">
        <v>22100</v>
      </c>
      <c r="I570" s="6">
        <v>12000</v>
      </c>
    </row>
    <row r="571" spans="1:9" x14ac:dyDescent="0.25">
      <c r="A571" t="s">
        <v>27</v>
      </c>
      <c r="B571" s="1">
        <v>537660</v>
      </c>
      <c r="C571" s="2">
        <v>45332</v>
      </c>
      <c r="D571" s="3">
        <f t="shared" si="8"/>
        <v>45332</v>
      </c>
      <c r="E571" s="1" t="s">
        <v>16</v>
      </c>
      <c r="F571" s="4">
        <v>0.46666666666666667</v>
      </c>
      <c r="G571" s="27">
        <v>10.42</v>
      </c>
      <c r="H571" s="6">
        <v>22100</v>
      </c>
      <c r="I571" s="6">
        <v>12000</v>
      </c>
    </row>
    <row r="572" spans="1:9" x14ac:dyDescent="0.25">
      <c r="A572" t="s">
        <v>25</v>
      </c>
      <c r="B572" s="1">
        <v>537667</v>
      </c>
      <c r="C572" s="2">
        <v>45332</v>
      </c>
      <c r="D572" s="3">
        <f t="shared" si="8"/>
        <v>45332</v>
      </c>
      <c r="E572" s="1" t="s">
        <v>50</v>
      </c>
      <c r="F572" s="4">
        <v>0.4861111111111111</v>
      </c>
      <c r="G572" s="27">
        <v>14.61</v>
      </c>
      <c r="H572" s="6">
        <v>22100</v>
      </c>
      <c r="I572" s="6">
        <v>12000</v>
      </c>
    </row>
    <row r="573" spans="1:9" x14ac:dyDescent="0.25">
      <c r="A573" t="s">
        <v>26</v>
      </c>
      <c r="B573" s="1">
        <v>537704</v>
      </c>
      <c r="C573" s="2">
        <v>45332</v>
      </c>
      <c r="D573" s="3">
        <f t="shared" si="8"/>
        <v>45332</v>
      </c>
      <c r="E573" s="1" t="s">
        <v>59</v>
      </c>
      <c r="F573" s="4">
        <v>0.60069444444444442</v>
      </c>
      <c r="G573" s="28">
        <v>3.91</v>
      </c>
      <c r="H573" s="6">
        <v>22100</v>
      </c>
      <c r="I573" s="6">
        <v>12000</v>
      </c>
    </row>
    <row r="574" spans="1:9" x14ac:dyDescent="0.25">
      <c r="A574" t="s">
        <v>26</v>
      </c>
      <c r="B574" s="1">
        <v>537710</v>
      </c>
      <c r="C574" s="2">
        <v>45332</v>
      </c>
      <c r="D574" s="3">
        <f t="shared" si="8"/>
        <v>45332</v>
      </c>
      <c r="E574" s="1" t="s">
        <v>57</v>
      </c>
      <c r="F574" s="4">
        <v>0.61944444444444446</v>
      </c>
      <c r="G574" s="28">
        <v>4.1500000000000004</v>
      </c>
      <c r="H574" s="6">
        <v>22100</v>
      </c>
      <c r="I574" s="6">
        <v>12000</v>
      </c>
    </row>
    <row r="575" spans="1:9" x14ac:dyDescent="0.25">
      <c r="A575" t="s">
        <v>23</v>
      </c>
      <c r="B575" s="1">
        <v>537737</v>
      </c>
      <c r="C575" s="2">
        <v>45332</v>
      </c>
      <c r="D575" s="3">
        <f t="shared" si="8"/>
        <v>45332</v>
      </c>
      <c r="E575" s="1" t="s">
        <v>44</v>
      </c>
      <c r="F575" s="4">
        <v>0.79236111111111107</v>
      </c>
      <c r="G575" s="28">
        <v>3.32</v>
      </c>
      <c r="H575" s="6">
        <v>22100</v>
      </c>
      <c r="I575" s="6">
        <v>12000</v>
      </c>
    </row>
    <row r="576" spans="1:9" x14ac:dyDescent="0.25">
      <c r="A576" t="s">
        <v>55</v>
      </c>
      <c r="B576" s="1">
        <v>537754</v>
      </c>
      <c r="C576" s="2">
        <v>45333</v>
      </c>
      <c r="D576" s="3">
        <f t="shared" si="8"/>
        <v>45333</v>
      </c>
      <c r="E576" s="1" t="s">
        <v>12</v>
      </c>
      <c r="F576" s="4">
        <v>0.32083333333333336</v>
      </c>
      <c r="G576" s="28">
        <v>3.67</v>
      </c>
      <c r="H576" s="6">
        <v>22100</v>
      </c>
      <c r="I576" s="6">
        <v>12000</v>
      </c>
    </row>
    <row r="577" spans="1:9" x14ac:dyDescent="0.25">
      <c r="A577" t="s">
        <v>55</v>
      </c>
      <c r="B577" s="1">
        <v>537756</v>
      </c>
      <c r="C577" s="2">
        <v>45333</v>
      </c>
      <c r="D577" s="3">
        <f t="shared" ref="D577:D640" si="9">+C577</f>
        <v>45333</v>
      </c>
      <c r="E577" s="1" t="s">
        <v>50</v>
      </c>
      <c r="F577" s="4">
        <v>0.32291666666666669</v>
      </c>
      <c r="G577" s="28">
        <v>4.05</v>
      </c>
      <c r="H577" s="6">
        <v>22100</v>
      </c>
      <c r="I577" s="6">
        <v>12000</v>
      </c>
    </row>
    <row r="578" spans="1:9" x14ac:dyDescent="0.25">
      <c r="A578" t="s">
        <v>55</v>
      </c>
      <c r="B578" s="1">
        <v>537757</v>
      </c>
      <c r="C578" s="2">
        <v>45333</v>
      </c>
      <c r="D578" s="3">
        <f t="shared" si="9"/>
        <v>45333</v>
      </c>
      <c r="E578" s="1" t="s">
        <v>18</v>
      </c>
      <c r="F578" s="4">
        <v>0.3263888888888889</v>
      </c>
      <c r="G578" s="28">
        <v>3.64</v>
      </c>
      <c r="H578" s="6">
        <v>22100</v>
      </c>
      <c r="I578" s="6">
        <v>12000</v>
      </c>
    </row>
    <row r="579" spans="1:9" x14ac:dyDescent="0.25">
      <c r="A579" t="s">
        <v>55</v>
      </c>
      <c r="B579" s="1">
        <v>537758</v>
      </c>
      <c r="C579" s="2">
        <v>45333</v>
      </c>
      <c r="D579" s="3">
        <f t="shared" si="9"/>
        <v>45333</v>
      </c>
      <c r="E579" s="1" t="s">
        <v>43</v>
      </c>
      <c r="F579" s="4">
        <v>0.33750000000000002</v>
      </c>
      <c r="G579" s="28">
        <v>3.33</v>
      </c>
      <c r="H579" s="6">
        <v>22100</v>
      </c>
      <c r="I579" s="6">
        <v>12000</v>
      </c>
    </row>
    <row r="580" spans="1:9" x14ac:dyDescent="0.25">
      <c r="A580" t="s">
        <v>55</v>
      </c>
      <c r="B580" s="1">
        <v>537761</v>
      </c>
      <c r="C580" s="2">
        <v>45333</v>
      </c>
      <c r="D580" s="3">
        <f t="shared" si="9"/>
        <v>45333</v>
      </c>
      <c r="E580" s="1" t="s">
        <v>41</v>
      </c>
      <c r="F580" s="4">
        <v>0.34305555555555556</v>
      </c>
      <c r="G580" s="28">
        <v>4</v>
      </c>
      <c r="H580" s="6">
        <v>22100</v>
      </c>
      <c r="I580" s="6">
        <v>12000</v>
      </c>
    </row>
    <row r="581" spans="1:9" x14ac:dyDescent="0.25">
      <c r="A581" t="s">
        <v>55</v>
      </c>
      <c r="B581" s="1">
        <v>537762</v>
      </c>
      <c r="C581" s="2">
        <v>45333</v>
      </c>
      <c r="D581" s="3">
        <f t="shared" si="9"/>
        <v>45333</v>
      </c>
      <c r="E581" s="1" t="s">
        <v>32</v>
      </c>
      <c r="F581" s="4">
        <v>0.35069444444444442</v>
      </c>
      <c r="G581" s="28">
        <v>3.47</v>
      </c>
      <c r="H581" s="6">
        <v>22100</v>
      </c>
      <c r="I581" s="6">
        <v>12000</v>
      </c>
    </row>
    <row r="582" spans="1:9" x14ac:dyDescent="0.25">
      <c r="A582" t="s">
        <v>55</v>
      </c>
      <c r="B582" s="1">
        <v>537766</v>
      </c>
      <c r="C582" s="2">
        <v>45333</v>
      </c>
      <c r="D582" s="3">
        <f t="shared" si="9"/>
        <v>45333</v>
      </c>
      <c r="E582" s="1" t="s">
        <v>46</v>
      </c>
      <c r="F582" s="4">
        <v>0.3576388888888889</v>
      </c>
      <c r="G582" s="28">
        <v>4.7300000000000004</v>
      </c>
      <c r="H582" s="6">
        <v>22100</v>
      </c>
      <c r="I582" s="6">
        <v>12000</v>
      </c>
    </row>
    <row r="583" spans="1:9" x14ac:dyDescent="0.25">
      <c r="A583" t="s">
        <v>55</v>
      </c>
      <c r="B583" s="1">
        <v>537767</v>
      </c>
      <c r="C583" s="2">
        <v>45333</v>
      </c>
      <c r="D583" s="3">
        <f t="shared" si="9"/>
        <v>45333</v>
      </c>
      <c r="E583" s="1" t="s">
        <v>57</v>
      </c>
      <c r="F583" s="4">
        <v>0.35972222222222222</v>
      </c>
      <c r="G583" s="28">
        <v>4.41</v>
      </c>
      <c r="H583" s="6">
        <v>22100</v>
      </c>
      <c r="I583" s="6">
        <v>12000</v>
      </c>
    </row>
    <row r="584" spans="1:9" x14ac:dyDescent="0.25">
      <c r="A584" t="s">
        <v>55</v>
      </c>
      <c r="B584" s="1">
        <v>537769</v>
      </c>
      <c r="C584" s="2">
        <v>45333</v>
      </c>
      <c r="D584" s="3">
        <f t="shared" si="9"/>
        <v>45333</v>
      </c>
      <c r="E584" s="1" t="s">
        <v>35</v>
      </c>
      <c r="F584" s="4">
        <v>0.37152777777777779</v>
      </c>
      <c r="G584" s="28">
        <v>4.38</v>
      </c>
      <c r="H584" s="6">
        <v>22100</v>
      </c>
      <c r="I584" s="6">
        <v>12000</v>
      </c>
    </row>
    <row r="585" spans="1:9" x14ac:dyDescent="0.25">
      <c r="A585" t="s">
        <v>55</v>
      </c>
      <c r="B585" s="1">
        <v>537770</v>
      </c>
      <c r="C585" s="2">
        <v>45333</v>
      </c>
      <c r="D585" s="3">
        <f t="shared" si="9"/>
        <v>45333</v>
      </c>
      <c r="E585" s="1" t="s">
        <v>16</v>
      </c>
      <c r="F585" s="4">
        <v>0.38263888888888886</v>
      </c>
      <c r="G585" s="29">
        <v>5.12</v>
      </c>
      <c r="H585" s="6">
        <v>22100</v>
      </c>
      <c r="I585" s="6">
        <v>12000</v>
      </c>
    </row>
    <row r="586" spans="1:9" x14ac:dyDescent="0.25">
      <c r="A586" t="s">
        <v>55</v>
      </c>
      <c r="B586" s="1">
        <v>537771</v>
      </c>
      <c r="C586" s="2">
        <v>45333</v>
      </c>
      <c r="D586" s="3">
        <f t="shared" si="9"/>
        <v>45333</v>
      </c>
      <c r="E586" s="1" t="s">
        <v>171</v>
      </c>
      <c r="F586" s="4">
        <v>0.38680555555555557</v>
      </c>
      <c r="G586" s="29">
        <v>4.16</v>
      </c>
      <c r="H586" s="6">
        <v>22100</v>
      </c>
      <c r="I586" s="6">
        <v>12000</v>
      </c>
    </row>
    <row r="587" spans="1:9" x14ac:dyDescent="0.25">
      <c r="A587" t="s">
        <v>55</v>
      </c>
      <c r="B587" s="1">
        <v>537787</v>
      </c>
      <c r="C587" s="2">
        <v>45333</v>
      </c>
      <c r="D587" s="3">
        <f t="shared" si="9"/>
        <v>45333</v>
      </c>
      <c r="E587" s="1" t="s">
        <v>12</v>
      </c>
      <c r="F587" s="4">
        <v>0.46527777777777779</v>
      </c>
      <c r="G587" s="29">
        <v>5.25</v>
      </c>
      <c r="H587" s="6">
        <v>22100</v>
      </c>
      <c r="I587" s="6">
        <v>12000</v>
      </c>
    </row>
    <row r="588" spans="1:9" x14ac:dyDescent="0.25">
      <c r="A588" t="s">
        <v>55</v>
      </c>
      <c r="B588" s="1">
        <v>537789</v>
      </c>
      <c r="C588" s="2">
        <v>45333</v>
      </c>
      <c r="D588" s="3">
        <f t="shared" si="9"/>
        <v>45333</v>
      </c>
      <c r="E588" s="1" t="s">
        <v>50</v>
      </c>
      <c r="F588" s="4">
        <v>0.48125000000000001</v>
      </c>
      <c r="G588" s="30">
        <v>5.32</v>
      </c>
      <c r="H588" s="6">
        <v>22100</v>
      </c>
      <c r="I588" s="6">
        <v>12000</v>
      </c>
    </row>
    <row r="589" spans="1:9" x14ac:dyDescent="0.25">
      <c r="A589" t="s">
        <v>55</v>
      </c>
      <c r="B589" s="1">
        <v>537791</v>
      </c>
      <c r="C589" s="2">
        <v>45333</v>
      </c>
      <c r="D589" s="3">
        <f t="shared" si="9"/>
        <v>45333</v>
      </c>
      <c r="E589" s="1" t="s">
        <v>18</v>
      </c>
      <c r="F589" s="4">
        <v>0.4861111111111111</v>
      </c>
      <c r="G589" s="30">
        <v>4.8899999999999997</v>
      </c>
      <c r="H589" s="6">
        <v>22100</v>
      </c>
      <c r="I589" s="6">
        <v>12000</v>
      </c>
    </row>
    <row r="590" spans="1:9" x14ac:dyDescent="0.25">
      <c r="A590" t="s">
        <v>55</v>
      </c>
      <c r="B590" s="1">
        <v>537794</v>
      </c>
      <c r="C590" s="2">
        <v>45333</v>
      </c>
      <c r="D590" s="3">
        <f t="shared" si="9"/>
        <v>45333</v>
      </c>
      <c r="E590" s="1" t="s">
        <v>43</v>
      </c>
      <c r="F590" s="4">
        <v>0.50277777777777777</v>
      </c>
      <c r="G590" s="28">
        <v>5.9</v>
      </c>
      <c r="H590" s="6">
        <v>22100</v>
      </c>
      <c r="I590" s="6">
        <v>12000</v>
      </c>
    </row>
    <row r="591" spans="1:9" x14ac:dyDescent="0.25">
      <c r="A591" t="s">
        <v>55</v>
      </c>
      <c r="B591" s="1">
        <v>537805</v>
      </c>
      <c r="C591" s="2">
        <v>45333</v>
      </c>
      <c r="D591" s="3">
        <f t="shared" si="9"/>
        <v>45333</v>
      </c>
      <c r="E591" s="1" t="s">
        <v>32</v>
      </c>
      <c r="F591" s="4">
        <v>0.55972222222222223</v>
      </c>
      <c r="G591" s="28">
        <v>3.33</v>
      </c>
      <c r="H591" s="6">
        <v>22100</v>
      </c>
      <c r="I591" s="6">
        <v>12000</v>
      </c>
    </row>
    <row r="592" spans="1:9" x14ac:dyDescent="0.25">
      <c r="A592" t="s">
        <v>55</v>
      </c>
      <c r="B592" s="1">
        <v>537811</v>
      </c>
      <c r="C592" s="2">
        <v>45333</v>
      </c>
      <c r="D592" s="3">
        <f t="shared" si="9"/>
        <v>45333</v>
      </c>
      <c r="E592" s="1" t="s">
        <v>46</v>
      </c>
      <c r="F592" s="4">
        <v>0.56874999999999998</v>
      </c>
      <c r="G592" s="28">
        <v>5.34</v>
      </c>
      <c r="H592" s="6">
        <v>22100</v>
      </c>
      <c r="I592" s="6">
        <v>12000</v>
      </c>
    </row>
    <row r="593" spans="1:9" x14ac:dyDescent="0.25">
      <c r="A593" t="s">
        <v>55</v>
      </c>
      <c r="B593" s="1">
        <v>537812</v>
      </c>
      <c r="C593" s="2">
        <v>45333</v>
      </c>
      <c r="D593" s="3">
        <f t="shared" si="9"/>
        <v>45333</v>
      </c>
      <c r="E593" s="1" t="s">
        <v>41</v>
      </c>
      <c r="F593" s="4">
        <v>0.56944444444444442</v>
      </c>
      <c r="G593" s="28">
        <v>5.86</v>
      </c>
      <c r="H593" s="6">
        <v>22100</v>
      </c>
      <c r="I593" s="6">
        <v>12000</v>
      </c>
    </row>
    <row r="594" spans="1:9" x14ac:dyDescent="0.25">
      <c r="A594" t="s">
        <v>55</v>
      </c>
      <c r="B594" s="1">
        <v>537813</v>
      </c>
      <c r="C594" s="2">
        <v>45333</v>
      </c>
      <c r="D594" s="3">
        <f t="shared" si="9"/>
        <v>45333</v>
      </c>
      <c r="E594" s="1" t="s">
        <v>35</v>
      </c>
      <c r="F594" s="4">
        <v>0.5708333333333333</v>
      </c>
      <c r="G594" s="28">
        <v>4.03</v>
      </c>
      <c r="H594" s="6">
        <v>22100</v>
      </c>
      <c r="I594" s="6">
        <v>12000</v>
      </c>
    </row>
    <row r="595" spans="1:9" x14ac:dyDescent="0.25">
      <c r="A595" t="s">
        <v>55</v>
      </c>
      <c r="B595" s="1">
        <v>537815</v>
      </c>
      <c r="C595" s="2">
        <v>45333</v>
      </c>
      <c r="D595" s="3">
        <f t="shared" si="9"/>
        <v>45333</v>
      </c>
      <c r="E595" s="1" t="s">
        <v>171</v>
      </c>
      <c r="F595" s="4">
        <v>0.58333333333333337</v>
      </c>
      <c r="G595" s="28">
        <v>3.08</v>
      </c>
      <c r="H595" s="6">
        <v>22100</v>
      </c>
      <c r="I595" s="6">
        <v>12000</v>
      </c>
    </row>
    <row r="596" spans="1:9" x14ac:dyDescent="0.25">
      <c r="A596" t="s">
        <v>55</v>
      </c>
      <c r="B596" s="1">
        <v>537820</v>
      </c>
      <c r="C596" s="2">
        <v>45333</v>
      </c>
      <c r="D596" s="3">
        <f t="shared" si="9"/>
        <v>45333</v>
      </c>
      <c r="E596" s="1" t="s">
        <v>16</v>
      </c>
      <c r="F596" s="4">
        <v>0.59652777777777777</v>
      </c>
      <c r="G596" s="28">
        <v>4.12</v>
      </c>
      <c r="H596" s="6">
        <v>22100</v>
      </c>
      <c r="I596" s="6">
        <v>12000</v>
      </c>
    </row>
    <row r="597" spans="1:9" x14ac:dyDescent="0.25">
      <c r="A597" t="s">
        <v>55</v>
      </c>
      <c r="B597" s="1">
        <v>537821</v>
      </c>
      <c r="C597" s="2">
        <v>45333</v>
      </c>
      <c r="D597" s="3">
        <f t="shared" si="9"/>
        <v>45333</v>
      </c>
      <c r="E597" s="1" t="s">
        <v>57</v>
      </c>
      <c r="F597" s="4">
        <v>0.61041666666666672</v>
      </c>
      <c r="G597" s="28">
        <v>4.62</v>
      </c>
      <c r="H597" s="6">
        <v>22100</v>
      </c>
      <c r="I597" s="6">
        <v>12000</v>
      </c>
    </row>
    <row r="598" spans="1:9" x14ac:dyDescent="0.25">
      <c r="A598" t="s">
        <v>55</v>
      </c>
      <c r="B598" s="1">
        <v>537826</v>
      </c>
      <c r="C598" s="2">
        <v>45333</v>
      </c>
      <c r="D598" s="3">
        <f t="shared" si="9"/>
        <v>45333</v>
      </c>
      <c r="E598" s="1" t="s">
        <v>12</v>
      </c>
      <c r="F598" s="4">
        <v>0.69027777777777777</v>
      </c>
      <c r="G598" s="28">
        <v>4.24</v>
      </c>
      <c r="H598" s="6">
        <v>22100</v>
      </c>
      <c r="I598" s="6">
        <v>12000</v>
      </c>
    </row>
    <row r="599" spans="1:9" x14ac:dyDescent="0.25">
      <c r="A599" t="s">
        <v>55</v>
      </c>
      <c r="B599" s="1">
        <v>537828</v>
      </c>
      <c r="C599" s="2">
        <v>45333</v>
      </c>
      <c r="D599" s="3">
        <f t="shared" si="9"/>
        <v>45333</v>
      </c>
      <c r="E599" s="1" t="s">
        <v>18</v>
      </c>
      <c r="F599" s="4">
        <v>0.72222222222222221</v>
      </c>
      <c r="G599" s="28">
        <v>5.52</v>
      </c>
      <c r="H599" s="6">
        <v>22100</v>
      </c>
      <c r="I599" s="6">
        <v>12000</v>
      </c>
    </row>
    <row r="600" spans="1:9" x14ac:dyDescent="0.25">
      <c r="A600" t="s">
        <v>55</v>
      </c>
      <c r="B600" s="1">
        <v>537830</v>
      </c>
      <c r="C600" s="2">
        <v>45333</v>
      </c>
      <c r="D600" s="3">
        <f t="shared" si="9"/>
        <v>45333</v>
      </c>
      <c r="E600" s="1" t="s">
        <v>50</v>
      </c>
      <c r="F600" s="4">
        <v>0.73611111111111116</v>
      </c>
      <c r="G600" s="28">
        <v>2.82</v>
      </c>
      <c r="H600" s="6">
        <v>22100</v>
      </c>
      <c r="I600" s="6">
        <v>12000</v>
      </c>
    </row>
    <row r="601" spans="1:9" x14ac:dyDescent="0.25">
      <c r="A601" t="s">
        <v>55</v>
      </c>
      <c r="B601" s="1">
        <v>537833</v>
      </c>
      <c r="C601" s="2">
        <v>45333</v>
      </c>
      <c r="D601" s="3">
        <f t="shared" si="9"/>
        <v>45333</v>
      </c>
      <c r="E601" s="1" t="s">
        <v>32</v>
      </c>
      <c r="F601" s="4">
        <v>0.74236111111111114</v>
      </c>
      <c r="G601" s="28">
        <v>3.39</v>
      </c>
      <c r="H601" s="6">
        <v>22100</v>
      </c>
      <c r="I601" s="6">
        <v>12000</v>
      </c>
    </row>
    <row r="602" spans="1:9" x14ac:dyDescent="0.25">
      <c r="A602" t="s">
        <v>55</v>
      </c>
      <c r="B602" s="1">
        <v>537835</v>
      </c>
      <c r="C602" s="2">
        <v>45333</v>
      </c>
      <c r="D602" s="3">
        <f t="shared" si="9"/>
        <v>45333</v>
      </c>
      <c r="E602" s="1" t="s">
        <v>43</v>
      </c>
      <c r="F602" s="4">
        <v>0.74652777777777779</v>
      </c>
      <c r="G602" s="29">
        <v>6</v>
      </c>
      <c r="H602" s="6">
        <v>22100</v>
      </c>
      <c r="I602" s="6">
        <v>12000</v>
      </c>
    </row>
    <row r="603" spans="1:9" x14ac:dyDescent="0.25">
      <c r="A603" t="s">
        <v>55</v>
      </c>
      <c r="B603" s="1">
        <v>537841</v>
      </c>
      <c r="C603" s="2">
        <v>45333</v>
      </c>
      <c r="D603" s="3">
        <f t="shared" si="9"/>
        <v>45333</v>
      </c>
      <c r="E603" s="1" t="s">
        <v>21</v>
      </c>
      <c r="F603" s="4">
        <v>0.76180555555555551</v>
      </c>
      <c r="G603" s="29">
        <v>7.16</v>
      </c>
      <c r="H603" s="6">
        <v>22100</v>
      </c>
      <c r="I603" s="6">
        <v>12000</v>
      </c>
    </row>
    <row r="604" spans="1:9" x14ac:dyDescent="0.25">
      <c r="A604" t="s">
        <v>55</v>
      </c>
      <c r="B604" s="1">
        <v>537845</v>
      </c>
      <c r="C604" s="2">
        <v>45333</v>
      </c>
      <c r="D604" s="3">
        <f t="shared" si="9"/>
        <v>45333</v>
      </c>
      <c r="E604" s="1" t="s">
        <v>46</v>
      </c>
      <c r="F604" s="4">
        <v>0.77083333333333337</v>
      </c>
      <c r="G604" s="29">
        <v>3.43</v>
      </c>
      <c r="H604" s="6">
        <v>22100</v>
      </c>
      <c r="I604" s="6">
        <v>12000</v>
      </c>
    </row>
    <row r="605" spans="1:9" x14ac:dyDescent="0.25">
      <c r="A605" t="s">
        <v>55</v>
      </c>
      <c r="B605" s="1">
        <v>537847</v>
      </c>
      <c r="C605" s="2">
        <v>45333</v>
      </c>
      <c r="D605" s="3">
        <f t="shared" si="9"/>
        <v>45333</v>
      </c>
      <c r="E605" s="1" t="s">
        <v>171</v>
      </c>
      <c r="F605" s="4">
        <v>0.78402777777777777</v>
      </c>
      <c r="G605" s="30">
        <v>3.49</v>
      </c>
      <c r="H605" s="6">
        <v>22100</v>
      </c>
      <c r="I605" s="6">
        <v>12000</v>
      </c>
    </row>
    <row r="606" spans="1:9" x14ac:dyDescent="0.25">
      <c r="A606" t="s">
        <v>55</v>
      </c>
      <c r="B606" s="1">
        <v>537849</v>
      </c>
      <c r="C606" s="2">
        <v>45333</v>
      </c>
      <c r="D606" s="3">
        <f t="shared" si="9"/>
        <v>45333</v>
      </c>
      <c r="E606" s="1" t="s">
        <v>41</v>
      </c>
      <c r="F606" s="4">
        <v>0.7895833333333333</v>
      </c>
      <c r="G606" s="30">
        <v>5.2</v>
      </c>
      <c r="H606" s="6">
        <v>22100</v>
      </c>
      <c r="I606" s="6">
        <v>12000</v>
      </c>
    </row>
    <row r="607" spans="1:9" x14ac:dyDescent="0.25">
      <c r="A607" t="s">
        <v>55</v>
      </c>
      <c r="B607" s="1">
        <v>537850</v>
      </c>
      <c r="C607" s="2">
        <v>45333</v>
      </c>
      <c r="D607" s="3">
        <f t="shared" si="9"/>
        <v>45333</v>
      </c>
      <c r="E607" s="1" t="s">
        <v>35</v>
      </c>
      <c r="F607" s="4">
        <v>0.79583333333333328</v>
      </c>
      <c r="G607" s="30">
        <v>5.35</v>
      </c>
      <c r="H607" s="6">
        <v>22100</v>
      </c>
      <c r="I607" s="6">
        <v>12000</v>
      </c>
    </row>
    <row r="608" spans="1:9" x14ac:dyDescent="0.25">
      <c r="A608" t="s">
        <v>55</v>
      </c>
      <c r="B608" s="1">
        <v>537851</v>
      </c>
      <c r="C608" s="2">
        <v>45333</v>
      </c>
      <c r="D608" s="3">
        <f t="shared" si="9"/>
        <v>45333</v>
      </c>
      <c r="E608" s="1" t="s">
        <v>57</v>
      </c>
      <c r="F608" s="4">
        <v>0.80208333333333337</v>
      </c>
      <c r="G608" s="30">
        <v>4.71</v>
      </c>
      <c r="H608" s="6">
        <v>22100</v>
      </c>
      <c r="I608" s="6">
        <v>12000</v>
      </c>
    </row>
    <row r="609" spans="1:9" x14ac:dyDescent="0.25">
      <c r="A609" t="s">
        <v>55</v>
      </c>
      <c r="B609" s="1">
        <v>537852</v>
      </c>
      <c r="C609" s="2">
        <v>45333</v>
      </c>
      <c r="D609" s="3">
        <f t="shared" si="9"/>
        <v>45333</v>
      </c>
      <c r="E609" s="1" t="s">
        <v>12</v>
      </c>
      <c r="F609" s="4">
        <v>0.80486111111111114</v>
      </c>
      <c r="G609" s="30">
        <v>1.55</v>
      </c>
      <c r="H609" s="6">
        <v>22100</v>
      </c>
      <c r="I609" s="6">
        <v>12000</v>
      </c>
    </row>
    <row r="610" spans="1:9" x14ac:dyDescent="0.25">
      <c r="A610" t="s">
        <v>55</v>
      </c>
      <c r="B610" s="1">
        <v>537854</v>
      </c>
      <c r="C610" s="2">
        <v>45333</v>
      </c>
      <c r="D610" s="3">
        <f t="shared" si="9"/>
        <v>45333</v>
      </c>
      <c r="E610" s="1" t="s">
        <v>16</v>
      </c>
      <c r="F610" s="4">
        <v>0.8208333333333333</v>
      </c>
      <c r="G610" s="30">
        <v>4.16</v>
      </c>
      <c r="H610" s="6">
        <v>22100</v>
      </c>
      <c r="I610" s="6">
        <v>12000</v>
      </c>
    </row>
    <row r="611" spans="1:9" x14ac:dyDescent="0.25">
      <c r="A611" t="s">
        <v>9</v>
      </c>
      <c r="B611" s="1">
        <v>537875</v>
      </c>
      <c r="C611" s="2">
        <v>45334</v>
      </c>
      <c r="D611" s="3">
        <f t="shared" si="9"/>
        <v>45334</v>
      </c>
      <c r="E611" s="1" t="s">
        <v>51</v>
      </c>
      <c r="F611" s="4">
        <v>0.20694444444444443</v>
      </c>
      <c r="G611" s="30">
        <v>9.39</v>
      </c>
      <c r="H611" s="6">
        <v>22100</v>
      </c>
      <c r="I611" s="6">
        <v>12000</v>
      </c>
    </row>
    <row r="612" spans="1:9" x14ac:dyDescent="0.25">
      <c r="A612" t="s">
        <v>36</v>
      </c>
      <c r="B612" s="1">
        <v>537907</v>
      </c>
      <c r="C612" s="2">
        <v>45334</v>
      </c>
      <c r="D612" s="3">
        <f t="shared" si="9"/>
        <v>45334</v>
      </c>
      <c r="E612" s="1" t="s">
        <v>18</v>
      </c>
      <c r="F612" s="4">
        <v>0.35833333333333334</v>
      </c>
      <c r="G612" s="30">
        <v>16.010000000000002</v>
      </c>
      <c r="H612" s="6">
        <v>22100</v>
      </c>
      <c r="I612" s="6">
        <v>12000</v>
      </c>
    </row>
    <row r="613" spans="1:9" x14ac:dyDescent="0.25">
      <c r="A613" t="s">
        <v>37</v>
      </c>
      <c r="B613" s="1">
        <v>537912</v>
      </c>
      <c r="C613" s="2">
        <v>45334</v>
      </c>
      <c r="D613" s="3">
        <f t="shared" si="9"/>
        <v>45334</v>
      </c>
      <c r="E613" s="1" t="s">
        <v>14</v>
      </c>
      <c r="F613" s="4">
        <v>0.36388888888888887</v>
      </c>
      <c r="G613" s="30">
        <v>11.32</v>
      </c>
      <c r="H613" s="6">
        <v>22100</v>
      </c>
      <c r="I613" s="6">
        <v>12000</v>
      </c>
    </row>
    <row r="614" spans="1:9" x14ac:dyDescent="0.25">
      <c r="A614" t="s">
        <v>39</v>
      </c>
      <c r="B614" s="1">
        <v>537921</v>
      </c>
      <c r="C614" s="2">
        <v>45334</v>
      </c>
      <c r="D614" s="3">
        <f t="shared" si="9"/>
        <v>45334</v>
      </c>
      <c r="E614" s="1" t="s">
        <v>12</v>
      </c>
      <c r="F614" s="4">
        <v>0.38194444444444442</v>
      </c>
      <c r="G614" s="30">
        <v>12.54</v>
      </c>
      <c r="H614" s="6">
        <v>22100</v>
      </c>
      <c r="I614" s="6">
        <v>12000</v>
      </c>
    </row>
    <row r="615" spans="1:9" x14ac:dyDescent="0.25">
      <c r="A615" t="s">
        <v>38</v>
      </c>
      <c r="B615" s="1">
        <v>537927</v>
      </c>
      <c r="C615" s="2">
        <v>45334</v>
      </c>
      <c r="D615" s="3">
        <f t="shared" si="9"/>
        <v>45334</v>
      </c>
      <c r="E615" s="1" t="s">
        <v>16</v>
      </c>
      <c r="F615" s="4">
        <v>0.39166666666666666</v>
      </c>
      <c r="G615" s="31">
        <v>13.4</v>
      </c>
      <c r="H615" s="6">
        <v>22100</v>
      </c>
      <c r="I615" s="6">
        <v>12000</v>
      </c>
    </row>
    <row r="616" spans="1:9" x14ac:dyDescent="0.25">
      <c r="A616" t="s">
        <v>38</v>
      </c>
      <c r="B616" s="1">
        <v>537973</v>
      </c>
      <c r="C616" s="2">
        <v>45334</v>
      </c>
      <c r="D616" s="3">
        <f t="shared" si="9"/>
        <v>45334</v>
      </c>
      <c r="E616" s="1" t="s">
        <v>20</v>
      </c>
      <c r="F616" s="4">
        <v>0.49236111111111114</v>
      </c>
      <c r="G616" s="31">
        <v>7.3</v>
      </c>
      <c r="H616" s="6">
        <v>22100</v>
      </c>
      <c r="I616" s="6">
        <v>12000</v>
      </c>
    </row>
    <row r="617" spans="1:9" x14ac:dyDescent="0.25">
      <c r="A617" t="s">
        <v>36</v>
      </c>
      <c r="B617" s="1">
        <v>537982</v>
      </c>
      <c r="C617" s="2">
        <v>45334</v>
      </c>
      <c r="D617" s="3">
        <f t="shared" si="9"/>
        <v>45334</v>
      </c>
      <c r="E617" s="1" t="s">
        <v>40</v>
      </c>
      <c r="F617" s="4">
        <v>0.50069444444444444</v>
      </c>
      <c r="G617" s="31">
        <v>1.33</v>
      </c>
      <c r="H617" s="6">
        <v>22100</v>
      </c>
      <c r="I617" s="6">
        <v>12000</v>
      </c>
    </row>
    <row r="618" spans="1:9" x14ac:dyDescent="0.25">
      <c r="A618" t="s">
        <v>39</v>
      </c>
      <c r="B618" s="1">
        <v>537987</v>
      </c>
      <c r="C618" s="2">
        <v>45334</v>
      </c>
      <c r="D618" s="3">
        <f t="shared" si="9"/>
        <v>45334</v>
      </c>
      <c r="E618" s="1" t="s">
        <v>30</v>
      </c>
      <c r="F618" s="4">
        <v>0.50486111111111109</v>
      </c>
      <c r="G618" s="31">
        <v>8.09</v>
      </c>
      <c r="H618" s="6">
        <v>22100</v>
      </c>
      <c r="I618" s="6">
        <v>12000</v>
      </c>
    </row>
    <row r="619" spans="1:9" x14ac:dyDescent="0.25">
      <c r="A619" t="s">
        <v>55</v>
      </c>
      <c r="B619" s="1">
        <v>538010</v>
      </c>
      <c r="C619" s="2">
        <v>45334</v>
      </c>
      <c r="D619" s="3">
        <f t="shared" si="9"/>
        <v>45334</v>
      </c>
      <c r="E619" s="1" t="s">
        <v>29</v>
      </c>
      <c r="F619" s="4">
        <v>0.52986111111111112</v>
      </c>
      <c r="G619" s="31">
        <v>1.31</v>
      </c>
      <c r="H619" s="6">
        <v>22100</v>
      </c>
      <c r="I619" s="6">
        <v>12000</v>
      </c>
    </row>
    <row r="620" spans="1:9" x14ac:dyDescent="0.25">
      <c r="A620" t="s">
        <v>37</v>
      </c>
      <c r="B620" s="1">
        <v>538013</v>
      </c>
      <c r="C620" s="2">
        <v>45334</v>
      </c>
      <c r="D620" s="3">
        <f t="shared" si="9"/>
        <v>45334</v>
      </c>
      <c r="E620" s="1" t="s">
        <v>14</v>
      </c>
      <c r="F620" s="4">
        <v>0.53749999999999998</v>
      </c>
      <c r="G620" s="31">
        <v>10.31</v>
      </c>
      <c r="H620" s="6">
        <v>22100</v>
      </c>
      <c r="I620" s="6">
        <v>12000</v>
      </c>
    </row>
    <row r="621" spans="1:9" x14ac:dyDescent="0.25">
      <c r="A621" t="s">
        <v>39</v>
      </c>
      <c r="B621" s="1">
        <v>538059</v>
      </c>
      <c r="C621" s="2">
        <v>45334</v>
      </c>
      <c r="D621" s="3">
        <f t="shared" si="9"/>
        <v>45334</v>
      </c>
      <c r="E621" s="1" t="s">
        <v>12</v>
      </c>
      <c r="F621" s="4">
        <v>0.70208333333333328</v>
      </c>
      <c r="G621" s="31">
        <v>9.6999999999999993</v>
      </c>
      <c r="H621" s="6">
        <v>22100</v>
      </c>
      <c r="I621" s="6">
        <v>12000</v>
      </c>
    </row>
    <row r="622" spans="1:9" x14ac:dyDescent="0.25">
      <c r="A622" t="s">
        <v>38</v>
      </c>
      <c r="B622" s="1">
        <v>538069</v>
      </c>
      <c r="C622" s="2">
        <v>45334</v>
      </c>
      <c r="D622" s="3">
        <f t="shared" si="9"/>
        <v>45334</v>
      </c>
      <c r="E622" s="1" t="s">
        <v>16</v>
      </c>
      <c r="F622" s="4">
        <v>0.72083333333333333</v>
      </c>
      <c r="G622" s="31">
        <v>10.76</v>
      </c>
      <c r="H622" s="6">
        <v>22100</v>
      </c>
      <c r="I622" s="6">
        <v>12000</v>
      </c>
    </row>
    <row r="623" spans="1:9" x14ac:dyDescent="0.25">
      <c r="A623" t="s">
        <v>55</v>
      </c>
      <c r="B623" s="1">
        <v>538072</v>
      </c>
      <c r="C623" s="2">
        <v>45334</v>
      </c>
      <c r="D623" s="3">
        <f t="shared" si="9"/>
        <v>45334</v>
      </c>
      <c r="E623" s="1" t="s">
        <v>29</v>
      </c>
      <c r="F623" s="4">
        <v>0.72361111111111109</v>
      </c>
      <c r="G623" s="31">
        <v>0.85</v>
      </c>
      <c r="H623" s="6">
        <v>22100</v>
      </c>
      <c r="I623" s="6">
        <v>12000</v>
      </c>
    </row>
    <row r="624" spans="1:9" x14ac:dyDescent="0.25">
      <c r="A624" t="s">
        <v>36</v>
      </c>
      <c r="B624" s="1">
        <v>538081</v>
      </c>
      <c r="C624" s="2">
        <v>45334</v>
      </c>
      <c r="D624" s="3">
        <f t="shared" si="9"/>
        <v>45334</v>
      </c>
      <c r="E624" s="1" t="s">
        <v>18</v>
      </c>
      <c r="F624" s="4">
        <v>0.75069444444444444</v>
      </c>
      <c r="G624" s="31">
        <v>10.71</v>
      </c>
      <c r="H624" s="6">
        <v>22100</v>
      </c>
      <c r="I624" s="6">
        <v>12000</v>
      </c>
    </row>
    <row r="625" spans="1:9" x14ac:dyDescent="0.25">
      <c r="A625" t="s">
        <v>36</v>
      </c>
      <c r="B625" s="1">
        <v>538084</v>
      </c>
      <c r="C625" s="2">
        <v>45334</v>
      </c>
      <c r="D625" s="3">
        <f t="shared" si="9"/>
        <v>45334</v>
      </c>
      <c r="E625" s="1" t="s">
        <v>59</v>
      </c>
      <c r="F625" s="4">
        <v>0.75208333333333333</v>
      </c>
      <c r="G625" s="31">
        <v>1.38</v>
      </c>
      <c r="H625" s="6">
        <v>22100</v>
      </c>
      <c r="I625" s="6">
        <v>12000</v>
      </c>
    </row>
    <row r="626" spans="1:9" x14ac:dyDescent="0.25">
      <c r="A626" t="s">
        <v>23</v>
      </c>
      <c r="B626" s="1">
        <v>538113</v>
      </c>
      <c r="C626" s="2">
        <v>45334</v>
      </c>
      <c r="D626" s="3">
        <f t="shared" si="9"/>
        <v>45334</v>
      </c>
      <c r="E626" s="1" t="s">
        <v>33</v>
      </c>
      <c r="F626" s="4">
        <v>0.90138888888888891</v>
      </c>
      <c r="G626" s="31">
        <v>9.4600000000000009</v>
      </c>
      <c r="H626" s="6">
        <v>22100</v>
      </c>
      <c r="I626" s="6">
        <v>12000</v>
      </c>
    </row>
    <row r="627" spans="1:9" x14ac:dyDescent="0.25">
      <c r="A627" t="s">
        <v>23</v>
      </c>
      <c r="B627" s="1">
        <v>538128</v>
      </c>
      <c r="C627" s="2">
        <v>45334</v>
      </c>
      <c r="D627" s="3">
        <f t="shared" si="9"/>
        <v>45334</v>
      </c>
      <c r="E627" s="1" t="s">
        <v>34</v>
      </c>
      <c r="F627" s="4">
        <v>0.94513888888888886</v>
      </c>
      <c r="G627" s="31">
        <v>9.75</v>
      </c>
      <c r="H627" s="6">
        <v>22100</v>
      </c>
      <c r="I627" s="6">
        <v>12000</v>
      </c>
    </row>
    <row r="628" spans="1:9" x14ac:dyDescent="0.25">
      <c r="A628" t="s">
        <v>23</v>
      </c>
      <c r="B628" s="1">
        <v>538129</v>
      </c>
      <c r="C628" s="2">
        <v>45334</v>
      </c>
      <c r="D628" s="3">
        <f t="shared" si="9"/>
        <v>45334</v>
      </c>
      <c r="E628" s="1" t="s">
        <v>14</v>
      </c>
      <c r="F628" s="4">
        <v>0.94513888888888886</v>
      </c>
      <c r="G628" s="32">
        <v>7.81</v>
      </c>
      <c r="H628" s="6">
        <v>22100</v>
      </c>
      <c r="I628" s="6">
        <v>12000</v>
      </c>
    </row>
    <row r="629" spans="1:9" x14ac:dyDescent="0.25">
      <c r="A629" s="56" t="s">
        <v>23</v>
      </c>
      <c r="B629" s="57">
        <v>538130</v>
      </c>
      <c r="C629" s="58">
        <v>45334</v>
      </c>
      <c r="D629" s="3">
        <f t="shared" si="9"/>
        <v>45334</v>
      </c>
      <c r="E629" s="57" t="s">
        <v>12</v>
      </c>
      <c r="F629" s="59">
        <v>0.96458333333333335</v>
      </c>
      <c r="G629" s="62">
        <v>9.1</v>
      </c>
      <c r="H629" s="6">
        <v>22100</v>
      </c>
      <c r="I629" s="6">
        <v>12000</v>
      </c>
    </row>
    <row r="630" spans="1:9" x14ac:dyDescent="0.25">
      <c r="A630" s="56" t="s">
        <v>11</v>
      </c>
      <c r="B630" s="57">
        <v>538160</v>
      </c>
      <c r="C630" s="58">
        <v>45335</v>
      </c>
      <c r="D630" s="3">
        <f t="shared" si="9"/>
        <v>45335</v>
      </c>
      <c r="E630" s="57" t="s">
        <v>12</v>
      </c>
      <c r="F630" s="59">
        <v>0.33958333333333335</v>
      </c>
      <c r="G630" s="62">
        <v>12.57</v>
      </c>
      <c r="H630" s="6">
        <v>22100</v>
      </c>
      <c r="I630" s="6">
        <v>12000</v>
      </c>
    </row>
    <row r="631" spans="1:9" x14ac:dyDescent="0.25">
      <c r="A631" s="56" t="s">
        <v>13</v>
      </c>
      <c r="B631" s="57">
        <v>538161</v>
      </c>
      <c r="C631" s="58">
        <v>45335</v>
      </c>
      <c r="D631" s="3">
        <f t="shared" si="9"/>
        <v>45335</v>
      </c>
      <c r="E631" s="57" t="s">
        <v>14</v>
      </c>
      <c r="F631" s="59">
        <v>0.34027777777777779</v>
      </c>
      <c r="G631" s="62">
        <v>10.81</v>
      </c>
      <c r="H631" s="6">
        <v>22100</v>
      </c>
      <c r="I631" s="6">
        <v>12000</v>
      </c>
    </row>
    <row r="632" spans="1:9" x14ac:dyDescent="0.25">
      <c r="A632" s="56" t="s">
        <v>15</v>
      </c>
      <c r="B632" s="57">
        <v>538168</v>
      </c>
      <c r="C632" s="58">
        <v>45335</v>
      </c>
      <c r="D632" s="3">
        <f t="shared" si="9"/>
        <v>45335</v>
      </c>
      <c r="E632" s="57" t="s">
        <v>16</v>
      </c>
      <c r="F632" s="59">
        <v>0.34722222222222221</v>
      </c>
      <c r="G632" s="62">
        <v>12.34</v>
      </c>
      <c r="H632" s="6">
        <v>22100</v>
      </c>
      <c r="I632" s="6">
        <v>12000</v>
      </c>
    </row>
    <row r="633" spans="1:9" x14ac:dyDescent="0.25">
      <c r="A633" t="s">
        <v>17</v>
      </c>
      <c r="B633" s="1">
        <v>538180</v>
      </c>
      <c r="C633" s="2">
        <v>45335</v>
      </c>
      <c r="D633" s="3">
        <f t="shared" si="9"/>
        <v>45335</v>
      </c>
      <c r="E633" s="1" t="s">
        <v>18</v>
      </c>
      <c r="F633" s="4">
        <v>0.37916666666666665</v>
      </c>
      <c r="G633" s="32">
        <v>14.41</v>
      </c>
      <c r="H633" s="6">
        <v>22100</v>
      </c>
      <c r="I633" s="6">
        <v>12000</v>
      </c>
    </row>
    <row r="634" spans="1:9" x14ac:dyDescent="0.25">
      <c r="A634" s="7" t="s">
        <v>19</v>
      </c>
      <c r="B634" s="8">
        <v>538192</v>
      </c>
      <c r="C634" s="9">
        <v>45335</v>
      </c>
      <c r="D634" s="3">
        <f t="shared" si="9"/>
        <v>45335</v>
      </c>
      <c r="E634" s="8" t="s">
        <v>30</v>
      </c>
      <c r="F634" s="10">
        <v>0.41041666666666665</v>
      </c>
      <c r="G634" s="33">
        <v>3.95</v>
      </c>
      <c r="H634" s="6">
        <v>22100</v>
      </c>
      <c r="I634" s="6">
        <v>12000</v>
      </c>
    </row>
    <row r="635" spans="1:9" x14ac:dyDescent="0.25">
      <c r="A635" t="s">
        <v>13</v>
      </c>
      <c r="B635" s="1">
        <v>538249</v>
      </c>
      <c r="C635" s="2">
        <v>45335</v>
      </c>
      <c r="D635" s="3">
        <f t="shared" si="9"/>
        <v>45335</v>
      </c>
      <c r="E635" s="1" t="s">
        <v>14</v>
      </c>
      <c r="F635" s="4">
        <v>0.5083333333333333</v>
      </c>
      <c r="G635" s="32">
        <v>10.96</v>
      </c>
      <c r="H635" s="6">
        <v>22100</v>
      </c>
      <c r="I635" s="6">
        <v>12000</v>
      </c>
    </row>
    <row r="636" spans="1:9" x14ac:dyDescent="0.25">
      <c r="A636" t="s">
        <v>11</v>
      </c>
      <c r="B636" s="1">
        <v>538285</v>
      </c>
      <c r="C636" s="2">
        <v>45335</v>
      </c>
      <c r="D636" s="3">
        <f t="shared" si="9"/>
        <v>45335</v>
      </c>
      <c r="E636" s="1" t="s">
        <v>12</v>
      </c>
      <c r="F636" s="4">
        <v>0.57499999999999996</v>
      </c>
      <c r="G636" s="32">
        <v>10.09</v>
      </c>
      <c r="H636" s="6">
        <v>22100</v>
      </c>
      <c r="I636" s="6">
        <v>12000</v>
      </c>
    </row>
    <row r="637" spans="1:9" x14ac:dyDescent="0.25">
      <c r="A637" t="s">
        <v>15</v>
      </c>
      <c r="B637" s="1">
        <v>538288</v>
      </c>
      <c r="C637" s="2">
        <v>45335</v>
      </c>
      <c r="D637" s="3">
        <f t="shared" si="9"/>
        <v>45335</v>
      </c>
      <c r="E637" s="1" t="s">
        <v>16</v>
      </c>
      <c r="F637" s="4">
        <v>0.58194444444444449</v>
      </c>
      <c r="G637" s="32">
        <v>12.45</v>
      </c>
      <c r="H637" s="6">
        <v>22100</v>
      </c>
      <c r="I637" s="6">
        <v>12000</v>
      </c>
    </row>
    <row r="638" spans="1:9" x14ac:dyDescent="0.25">
      <c r="A638" t="s">
        <v>15</v>
      </c>
      <c r="B638" s="1">
        <v>538329</v>
      </c>
      <c r="C638" s="2">
        <v>45335</v>
      </c>
      <c r="D638" s="3">
        <f t="shared" si="9"/>
        <v>45335</v>
      </c>
      <c r="E638" s="1" t="s">
        <v>30</v>
      </c>
      <c r="F638" s="4">
        <v>0.67291666666666672</v>
      </c>
      <c r="G638" s="32">
        <v>8.19</v>
      </c>
      <c r="H638" s="6">
        <v>22100</v>
      </c>
      <c r="I638" s="6">
        <v>12000</v>
      </c>
    </row>
    <row r="639" spans="1:9" x14ac:dyDescent="0.25">
      <c r="A639" t="s">
        <v>17</v>
      </c>
      <c r="B639" s="1">
        <v>538335</v>
      </c>
      <c r="C639" s="2">
        <v>45335</v>
      </c>
      <c r="D639" s="3">
        <f t="shared" si="9"/>
        <v>45335</v>
      </c>
      <c r="E639" s="1" t="s">
        <v>59</v>
      </c>
      <c r="F639" s="4">
        <v>0.68263888888888891</v>
      </c>
      <c r="G639" s="34">
        <v>3.54</v>
      </c>
      <c r="H639" s="6">
        <v>22100</v>
      </c>
      <c r="I639" s="6">
        <v>12000</v>
      </c>
    </row>
    <row r="640" spans="1:9" x14ac:dyDescent="0.25">
      <c r="A640" t="s">
        <v>13</v>
      </c>
      <c r="B640" s="1">
        <v>538355</v>
      </c>
      <c r="C640" s="2">
        <v>45335</v>
      </c>
      <c r="D640" s="3">
        <f t="shared" si="9"/>
        <v>45335</v>
      </c>
      <c r="E640" s="1" t="s">
        <v>14</v>
      </c>
      <c r="F640" s="4">
        <v>0.73541666666666672</v>
      </c>
      <c r="G640" s="34">
        <v>8</v>
      </c>
      <c r="H640" s="6">
        <v>22100</v>
      </c>
      <c r="I640" s="6">
        <v>12000</v>
      </c>
    </row>
    <row r="641" spans="1:9" x14ac:dyDescent="0.25">
      <c r="A641" t="s">
        <v>11</v>
      </c>
      <c r="B641" s="1">
        <v>538369</v>
      </c>
      <c r="C641" s="2">
        <v>45335</v>
      </c>
      <c r="D641" s="3">
        <f t="shared" ref="D641:D704" si="10">+C641</f>
        <v>45335</v>
      </c>
      <c r="E641" s="1" t="s">
        <v>12</v>
      </c>
      <c r="F641" s="4">
        <v>0.79374999999999996</v>
      </c>
      <c r="G641" s="34">
        <v>9.7899999999999991</v>
      </c>
      <c r="H641" s="6">
        <v>22100</v>
      </c>
      <c r="I641" s="6">
        <v>12000</v>
      </c>
    </row>
    <row r="642" spans="1:9" x14ac:dyDescent="0.25">
      <c r="A642" t="s">
        <v>15</v>
      </c>
      <c r="B642" s="1">
        <v>538373</v>
      </c>
      <c r="C642" s="2">
        <v>45335</v>
      </c>
      <c r="D642" s="3">
        <f t="shared" si="10"/>
        <v>45335</v>
      </c>
      <c r="E642" s="1" t="s">
        <v>16</v>
      </c>
      <c r="F642" s="4">
        <v>0.80277777777777781</v>
      </c>
      <c r="G642" s="34">
        <v>10.62</v>
      </c>
      <c r="H642" s="6">
        <v>22100</v>
      </c>
      <c r="I642" s="6">
        <v>12000</v>
      </c>
    </row>
    <row r="643" spans="1:9" x14ac:dyDescent="0.25">
      <c r="A643" t="s">
        <v>23</v>
      </c>
      <c r="B643" s="1">
        <v>538381</v>
      </c>
      <c r="C643" s="2">
        <v>45335</v>
      </c>
      <c r="D643" s="3">
        <f t="shared" si="10"/>
        <v>45335</v>
      </c>
      <c r="E643" s="1" t="s">
        <v>41</v>
      </c>
      <c r="F643" s="4">
        <v>0.87013888888888891</v>
      </c>
      <c r="G643" s="34">
        <v>6.38</v>
      </c>
      <c r="H643" s="6">
        <v>22100</v>
      </c>
      <c r="I643" s="6">
        <v>12000</v>
      </c>
    </row>
    <row r="644" spans="1:9" x14ac:dyDescent="0.25">
      <c r="A644" t="s">
        <v>17</v>
      </c>
      <c r="B644" s="1">
        <v>538382</v>
      </c>
      <c r="C644" s="2">
        <v>45335</v>
      </c>
      <c r="D644" s="3">
        <f t="shared" si="10"/>
        <v>45335</v>
      </c>
      <c r="E644" s="1" t="s">
        <v>18</v>
      </c>
      <c r="F644" s="4">
        <v>0.87569444444444444</v>
      </c>
      <c r="G644" s="34">
        <v>11.64</v>
      </c>
      <c r="H644" s="6">
        <v>22100</v>
      </c>
      <c r="I644" s="6">
        <v>12000</v>
      </c>
    </row>
    <row r="645" spans="1:9" x14ac:dyDescent="0.25">
      <c r="A645" t="s">
        <v>24</v>
      </c>
      <c r="B645" s="1">
        <v>538427</v>
      </c>
      <c r="C645" s="2">
        <v>45336</v>
      </c>
      <c r="D645" s="3">
        <f t="shared" si="10"/>
        <v>45336</v>
      </c>
      <c r="E645" s="1" t="s">
        <v>18</v>
      </c>
      <c r="F645" s="4">
        <v>0.30833333333333335</v>
      </c>
      <c r="G645" s="34">
        <v>12.51</v>
      </c>
      <c r="H645" s="6">
        <v>22100</v>
      </c>
      <c r="I645" s="6">
        <v>12000</v>
      </c>
    </row>
    <row r="646" spans="1:9" x14ac:dyDescent="0.25">
      <c r="A646" t="s">
        <v>25</v>
      </c>
      <c r="B646" s="1">
        <v>538432</v>
      </c>
      <c r="C646" s="2">
        <v>45336</v>
      </c>
      <c r="D646" s="3">
        <f t="shared" si="10"/>
        <v>45336</v>
      </c>
      <c r="E646" s="1" t="s">
        <v>14</v>
      </c>
      <c r="F646" s="4">
        <v>0.3298611111111111</v>
      </c>
      <c r="G646" s="35">
        <v>12.01</v>
      </c>
      <c r="H646" s="6">
        <v>22100</v>
      </c>
      <c r="I646" s="6">
        <v>12000</v>
      </c>
    </row>
    <row r="647" spans="1:9" x14ac:dyDescent="0.25">
      <c r="A647" t="s">
        <v>27</v>
      </c>
      <c r="B647" s="1">
        <v>538434</v>
      </c>
      <c r="C647" s="2">
        <v>45336</v>
      </c>
      <c r="D647" s="3">
        <f t="shared" si="10"/>
        <v>45336</v>
      </c>
      <c r="E647" s="1" t="s">
        <v>16</v>
      </c>
      <c r="F647" s="4">
        <v>0.33402777777777776</v>
      </c>
      <c r="G647" s="35">
        <v>12.9</v>
      </c>
      <c r="H647" s="6">
        <v>22100</v>
      </c>
      <c r="I647" s="6">
        <v>12000</v>
      </c>
    </row>
    <row r="648" spans="1:9" x14ac:dyDescent="0.25">
      <c r="A648" t="s">
        <v>26</v>
      </c>
      <c r="B648" s="1">
        <v>538454</v>
      </c>
      <c r="C648" s="2">
        <v>45336</v>
      </c>
      <c r="D648" s="3">
        <f t="shared" si="10"/>
        <v>45336</v>
      </c>
      <c r="E648" s="1" t="s">
        <v>12</v>
      </c>
      <c r="F648" s="4">
        <v>0.38472222222222224</v>
      </c>
      <c r="G648" s="35">
        <v>13.35</v>
      </c>
      <c r="H648" s="6">
        <v>22100</v>
      </c>
      <c r="I648" s="6">
        <v>12000</v>
      </c>
    </row>
    <row r="649" spans="1:9" x14ac:dyDescent="0.25">
      <c r="A649" t="s">
        <v>24</v>
      </c>
      <c r="B649" s="1">
        <v>538498</v>
      </c>
      <c r="C649" s="2">
        <v>45336</v>
      </c>
      <c r="D649" s="3">
        <f t="shared" si="10"/>
        <v>45336</v>
      </c>
      <c r="E649" s="1" t="s">
        <v>18</v>
      </c>
      <c r="F649" s="4">
        <v>0.47222222222222221</v>
      </c>
      <c r="G649" s="36">
        <v>11.03</v>
      </c>
      <c r="H649" s="6">
        <v>22100</v>
      </c>
      <c r="I649" s="6">
        <v>12000</v>
      </c>
    </row>
    <row r="650" spans="1:9" x14ac:dyDescent="0.25">
      <c r="A650" t="s">
        <v>27</v>
      </c>
      <c r="B650" s="1">
        <v>538515</v>
      </c>
      <c r="C650" s="2">
        <v>45336</v>
      </c>
      <c r="D650" s="3">
        <f t="shared" si="10"/>
        <v>45336</v>
      </c>
      <c r="E650" s="1" t="s">
        <v>16</v>
      </c>
      <c r="F650" s="4">
        <v>0.50138888888888888</v>
      </c>
      <c r="G650" s="63">
        <v>11.55</v>
      </c>
      <c r="H650" s="6">
        <v>22100</v>
      </c>
      <c r="I650" s="6">
        <v>12000</v>
      </c>
    </row>
    <row r="651" spans="1:9" x14ac:dyDescent="0.25">
      <c r="A651" t="s">
        <v>24</v>
      </c>
      <c r="B651" s="1">
        <v>538516</v>
      </c>
      <c r="C651" s="2">
        <v>45336</v>
      </c>
      <c r="D651" s="3">
        <f t="shared" si="10"/>
        <v>45336</v>
      </c>
      <c r="E651" s="1" t="s">
        <v>29</v>
      </c>
      <c r="F651" s="4">
        <v>0.50347222222222221</v>
      </c>
      <c r="G651" s="63">
        <v>1.25</v>
      </c>
      <c r="H651" s="6">
        <v>22100</v>
      </c>
      <c r="I651" s="6">
        <v>12000</v>
      </c>
    </row>
    <row r="652" spans="1:9" x14ac:dyDescent="0.25">
      <c r="A652" t="s">
        <v>24</v>
      </c>
      <c r="B652" s="1">
        <v>538517</v>
      </c>
      <c r="C652" s="2">
        <v>45336</v>
      </c>
      <c r="D652" s="3">
        <f t="shared" si="10"/>
        <v>45336</v>
      </c>
      <c r="E652" s="1" t="s">
        <v>40</v>
      </c>
      <c r="F652" s="4">
        <v>0.50347222222222221</v>
      </c>
      <c r="G652" s="63">
        <v>1.86</v>
      </c>
      <c r="H652" s="6">
        <v>22100</v>
      </c>
      <c r="I652" s="6">
        <v>12000</v>
      </c>
    </row>
    <row r="653" spans="1:9" x14ac:dyDescent="0.25">
      <c r="A653" t="s">
        <v>25</v>
      </c>
      <c r="B653" s="1">
        <v>538521</v>
      </c>
      <c r="C653" s="2">
        <v>45336</v>
      </c>
      <c r="D653" s="3">
        <f t="shared" si="10"/>
        <v>45336</v>
      </c>
      <c r="E653" s="1" t="s">
        <v>14</v>
      </c>
      <c r="F653" s="4">
        <v>0.51180555555555551</v>
      </c>
      <c r="G653" s="38">
        <v>11.76</v>
      </c>
      <c r="H653" s="6">
        <v>22100</v>
      </c>
      <c r="I653" s="6">
        <v>12000</v>
      </c>
    </row>
    <row r="654" spans="1:9" x14ac:dyDescent="0.25">
      <c r="A654" t="s">
        <v>26</v>
      </c>
      <c r="B654" s="1">
        <v>538549</v>
      </c>
      <c r="C654" s="2">
        <v>45336</v>
      </c>
      <c r="D654" s="3">
        <f t="shared" si="10"/>
        <v>45336</v>
      </c>
      <c r="E654" s="1" t="s">
        <v>12</v>
      </c>
      <c r="F654" s="4">
        <v>0.55694444444444446</v>
      </c>
      <c r="G654" s="39">
        <v>10.08</v>
      </c>
      <c r="H654" s="6">
        <v>22100</v>
      </c>
      <c r="I654" s="6">
        <v>12000</v>
      </c>
    </row>
    <row r="655" spans="1:9" x14ac:dyDescent="0.25">
      <c r="A655" t="s">
        <v>24</v>
      </c>
      <c r="B655" s="1">
        <v>538608</v>
      </c>
      <c r="C655" s="2">
        <v>45336</v>
      </c>
      <c r="D655" s="3">
        <f t="shared" si="10"/>
        <v>45336</v>
      </c>
      <c r="E655" s="1" t="s">
        <v>14</v>
      </c>
      <c r="F655" s="4">
        <v>0.76388888888888884</v>
      </c>
      <c r="G655" s="39">
        <v>5.03</v>
      </c>
      <c r="H655" s="6">
        <v>22100</v>
      </c>
      <c r="I655" s="6">
        <v>12000</v>
      </c>
    </row>
    <row r="656" spans="1:9" x14ac:dyDescent="0.25">
      <c r="A656" t="s">
        <v>27</v>
      </c>
      <c r="B656" s="1">
        <v>538619</v>
      </c>
      <c r="C656" s="2">
        <v>45336</v>
      </c>
      <c r="D656" s="3">
        <f t="shared" si="10"/>
        <v>45336</v>
      </c>
      <c r="E656" s="1" t="s">
        <v>16</v>
      </c>
      <c r="F656" s="4">
        <v>0.79027777777777775</v>
      </c>
      <c r="G656" s="39">
        <v>10.92</v>
      </c>
      <c r="H656" s="6">
        <v>22100</v>
      </c>
      <c r="I656" s="6">
        <v>12000</v>
      </c>
    </row>
    <row r="657" spans="1:9" x14ac:dyDescent="0.25">
      <c r="A657" t="s">
        <v>24</v>
      </c>
      <c r="B657" s="1">
        <v>538620</v>
      </c>
      <c r="C657" s="2">
        <v>45336</v>
      </c>
      <c r="D657" s="3">
        <f t="shared" si="10"/>
        <v>45336</v>
      </c>
      <c r="E657" s="1" t="s">
        <v>18</v>
      </c>
      <c r="F657" s="4">
        <v>0.79166666666666663</v>
      </c>
      <c r="G657" s="39">
        <v>12.5</v>
      </c>
      <c r="H657" s="6">
        <v>22100</v>
      </c>
      <c r="I657" s="6">
        <v>12000</v>
      </c>
    </row>
    <row r="658" spans="1:9" x14ac:dyDescent="0.25">
      <c r="A658" t="s">
        <v>26</v>
      </c>
      <c r="B658" s="1">
        <v>538635</v>
      </c>
      <c r="C658" s="2">
        <v>45336</v>
      </c>
      <c r="D658" s="3">
        <f t="shared" si="10"/>
        <v>45336</v>
      </c>
      <c r="E658" s="1" t="s">
        <v>12</v>
      </c>
      <c r="F658" s="4">
        <v>0.84375</v>
      </c>
      <c r="G658" s="39">
        <v>9.7100000000000009</v>
      </c>
      <c r="H658" s="6">
        <v>22100</v>
      </c>
      <c r="I658" s="6">
        <v>12000</v>
      </c>
    </row>
    <row r="659" spans="1:9" x14ac:dyDescent="0.25">
      <c r="A659" t="s">
        <v>23</v>
      </c>
      <c r="B659" s="1">
        <v>538642</v>
      </c>
      <c r="C659" s="2">
        <v>45336</v>
      </c>
      <c r="D659" s="3">
        <f t="shared" si="10"/>
        <v>45336</v>
      </c>
      <c r="E659" s="1" t="s">
        <v>31</v>
      </c>
      <c r="F659" s="4">
        <v>0.89861111111111114</v>
      </c>
      <c r="G659" s="39">
        <v>5.33</v>
      </c>
      <c r="H659" s="6">
        <v>22100</v>
      </c>
      <c r="I659" s="6">
        <v>12000</v>
      </c>
    </row>
    <row r="660" spans="1:9" x14ac:dyDescent="0.25">
      <c r="A660" t="s">
        <v>23</v>
      </c>
      <c r="B660" s="1">
        <v>538643</v>
      </c>
      <c r="C660" s="2">
        <v>45336</v>
      </c>
      <c r="D660" s="3">
        <f t="shared" si="10"/>
        <v>45336</v>
      </c>
      <c r="E660" s="1" t="s">
        <v>21</v>
      </c>
      <c r="F660" s="4">
        <v>0.91666666666666663</v>
      </c>
      <c r="G660" s="39">
        <v>7.53</v>
      </c>
      <c r="H660" s="6">
        <v>22100</v>
      </c>
      <c r="I660" s="6">
        <v>12000</v>
      </c>
    </row>
    <row r="661" spans="1:9" x14ac:dyDescent="0.25">
      <c r="A661" t="s">
        <v>23</v>
      </c>
      <c r="B661" s="1">
        <v>538653</v>
      </c>
      <c r="C661" s="2">
        <v>45336</v>
      </c>
      <c r="D661" s="3">
        <f t="shared" si="10"/>
        <v>45336</v>
      </c>
      <c r="E661" s="1" t="s">
        <v>14</v>
      </c>
      <c r="F661" s="4">
        <v>0.92291666666666672</v>
      </c>
      <c r="G661" s="39">
        <v>6.62</v>
      </c>
      <c r="H661" s="6">
        <v>22100</v>
      </c>
      <c r="I661" s="6">
        <v>12000</v>
      </c>
    </row>
    <row r="662" spans="1:9" x14ac:dyDescent="0.25">
      <c r="A662" t="s">
        <v>23</v>
      </c>
      <c r="B662" s="1">
        <v>538656</v>
      </c>
      <c r="C662" s="2">
        <v>45336</v>
      </c>
      <c r="D662" s="3">
        <f t="shared" si="10"/>
        <v>45336</v>
      </c>
      <c r="E662" s="1" t="s">
        <v>16</v>
      </c>
      <c r="F662" s="4">
        <v>0.9506944444444444</v>
      </c>
      <c r="G662" s="39">
        <v>6.47</v>
      </c>
      <c r="H662" s="6">
        <v>22100</v>
      </c>
      <c r="I662" s="6">
        <v>12000</v>
      </c>
    </row>
    <row r="663" spans="1:9" x14ac:dyDescent="0.25">
      <c r="A663" t="s">
        <v>36</v>
      </c>
      <c r="B663" s="1">
        <v>538679</v>
      </c>
      <c r="C663" s="2">
        <v>45337</v>
      </c>
      <c r="D663" s="3">
        <f t="shared" si="10"/>
        <v>45337</v>
      </c>
      <c r="E663" s="1" t="s">
        <v>18</v>
      </c>
      <c r="F663" s="4">
        <v>0.31180555555555556</v>
      </c>
      <c r="G663" s="49">
        <v>5.43</v>
      </c>
      <c r="H663" s="6">
        <v>22100</v>
      </c>
      <c r="I663" s="6">
        <v>12000</v>
      </c>
    </row>
    <row r="664" spans="1:9" x14ac:dyDescent="0.25">
      <c r="A664" t="s">
        <v>37</v>
      </c>
      <c r="B664" s="1">
        <v>538692</v>
      </c>
      <c r="C664" s="2">
        <v>45337</v>
      </c>
      <c r="D664" s="3">
        <f t="shared" si="10"/>
        <v>45337</v>
      </c>
      <c r="E664" s="1" t="s">
        <v>14</v>
      </c>
      <c r="F664" s="4">
        <v>0.35138888888888886</v>
      </c>
      <c r="G664" s="49">
        <v>10.35</v>
      </c>
      <c r="H664" s="6">
        <v>22100</v>
      </c>
      <c r="I664" s="6">
        <v>12000</v>
      </c>
    </row>
    <row r="665" spans="1:9" x14ac:dyDescent="0.25">
      <c r="A665" t="s">
        <v>38</v>
      </c>
      <c r="B665" s="1">
        <v>538704</v>
      </c>
      <c r="C665" s="2">
        <v>45337</v>
      </c>
      <c r="D665" s="3">
        <f t="shared" si="10"/>
        <v>45337</v>
      </c>
      <c r="E665" s="1" t="s">
        <v>16</v>
      </c>
      <c r="F665" s="4">
        <v>0.37777777777777777</v>
      </c>
      <c r="G665" s="49">
        <v>11.06</v>
      </c>
      <c r="H665" s="6">
        <v>22100</v>
      </c>
      <c r="I665" s="6">
        <v>12000</v>
      </c>
    </row>
    <row r="666" spans="1:9" x14ac:dyDescent="0.25">
      <c r="A666" t="s">
        <v>39</v>
      </c>
      <c r="B666" s="1">
        <v>538706</v>
      </c>
      <c r="C666" s="2">
        <v>45337</v>
      </c>
      <c r="D666" s="3">
        <f t="shared" si="10"/>
        <v>45337</v>
      </c>
      <c r="E666" s="1" t="s">
        <v>12</v>
      </c>
      <c r="F666" s="4">
        <v>0.37916666666666665</v>
      </c>
      <c r="G666" s="49">
        <v>12.48</v>
      </c>
      <c r="H666" s="6">
        <v>22100</v>
      </c>
      <c r="I666" s="6">
        <v>12000</v>
      </c>
    </row>
    <row r="667" spans="1:9" x14ac:dyDescent="0.25">
      <c r="A667" t="s">
        <v>36</v>
      </c>
      <c r="B667" s="1">
        <v>538720</v>
      </c>
      <c r="C667" s="2">
        <v>45337</v>
      </c>
      <c r="D667" s="3">
        <f t="shared" si="10"/>
        <v>45337</v>
      </c>
      <c r="E667" s="1" t="s">
        <v>40</v>
      </c>
      <c r="F667" s="4">
        <v>0.40972222222222221</v>
      </c>
      <c r="G667" s="49">
        <v>0.53</v>
      </c>
      <c r="H667" s="6">
        <v>22100</v>
      </c>
      <c r="I667" s="6">
        <v>12000</v>
      </c>
    </row>
    <row r="668" spans="1:9" x14ac:dyDescent="0.25">
      <c r="A668" t="s">
        <v>37</v>
      </c>
      <c r="B668" s="1">
        <v>538757</v>
      </c>
      <c r="C668" s="2">
        <v>45337</v>
      </c>
      <c r="D668" s="3">
        <f t="shared" si="10"/>
        <v>45337</v>
      </c>
      <c r="E668" s="1" t="s">
        <v>14</v>
      </c>
      <c r="F668" s="4">
        <v>0.4777777777777778</v>
      </c>
      <c r="G668" s="49">
        <v>7.12</v>
      </c>
      <c r="H668" s="6">
        <v>22100</v>
      </c>
      <c r="I668" s="6">
        <v>12000</v>
      </c>
    </row>
    <row r="669" spans="1:9" x14ac:dyDescent="0.25">
      <c r="A669" t="s">
        <v>36</v>
      </c>
      <c r="B669" s="1">
        <v>538762</v>
      </c>
      <c r="C669" s="2">
        <v>45337</v>
      </c>
      <c r="D669" s="3">
        <f t="shared" si="10"/>
        <v>45337</v>
      </c>
      <c r="E669" s="1" t="s">
        <v>40</v>
      </c>
      <c r="F669" s="4">
        <v>0.48541666666666666</v>
      </c>
      <c r="G669" s="49">
        <v>0.99</v>
      </c>
      <c r="H669" s="6">
        <v>22100</v>
      </c>
      <c r="I669" s="6">
        <v>12000</v>
      </c>
    </row>
    <row r="670" spans="1:9" x14ac:dyDescent="0.25">
      <c r="A670" t="s">
        <v>39</v>
      </c>
      <c r="B670" s="1">
        <v>538791</v>
      </c>
      <c r="C670" s="2">
        <v>45337</v>
      </c>
      <c r="D670" s="3">
        <f t="shared" si="10"/>
        <v>45337</v>
      </c>
      <c r="E670" s="1" t="s">
        <v>12</v>
      </c>
      <c r="F670" s="4">
        <v>0.54374999999999996</v>
      </c>
      <c r="G670" s="49">
        <v>7.36</v>
      </c>
      <c r="H670" s="6">
        <v>22100</v>
      </c>
      <c r="I670" s="6">
        <v>12000</v>
      </c>
    </row>
    <row r="671" spans="1:9" x14ac:dyDescent="0.25">
      <c r="A671" t="s">
        <v>38</v>
      </c>
      <c r="B671" s="1">
        <v>538793</v>
      </c>
      <c r="C671" s="2">
        <v>45337</v>
      </c>
      <c r="D671" s="3">
        <f t="shared" si="10"/>
        <v>45337</v>
      </c>
      <c r="E671" s="1" t="s">
        <v>16</v>
      </c>
      <c r="F671" s="4">
        <v>0.54513888888888884</v>
      </c>
      <c r="G671" s="49">
        <v>8.9499999999999993</v>
      </c>
      <c r="H671" s="6">
        <v>22100</v>
      </c>
      <c r="I671" s="6">
        <v>12000</v>
      </c>
    </row>
    <row r="672" spans="1:9" x14ac:dyDescent="0.25">
      <c r="A672" t="s">
        <v>36</v>
      </c>
      <c r="B672" s="1">
        <v>538794</v>
      </c>
      <c r="C672" s="2">
        <v>45337</v>
      </c>
      <c r="D672" s="3">
        <f t="shared" si="10"/>
        <v>45337</v>
      </c>
      <c r="E672" s="1" t="s">
        <v>18</v>
      </c>
      <c r="F672" s="4">
        <v>0.54583333333333328</v>
      </c>
      <c r="G672" s="49">
        <v>12.02</v>
      </c>
      <c r="H672" s="6">
        <v>22100</v>
      </c>
      <c r="I672" s="6">
        <v>12000</v>
      </c>
    </row>
    <row r="673" spans="1:9" x14ac:dyDescent="0.25">
      <c r="A673" t="s">
        <v>23</v>
      </c>
      <c r="B673" s="1">
        <v>538870</v>
      </c>
      <c r="C673" s="2">
        <v>45337</v>
      </c>
      <c r="D673" s="3">
        <f t="shared" si="10"/>
        <v>45337</v>
      </c>
      <c r="E673" s="1" t="s">
        <v>16</v>
      </c>
      <c r="F673" s="4">
        <v>0.82638888888888884</v>
      </c>
      <c r="G673" s="49">
        <v>2.2400000000000002</v>
      </c>
      <c r="H673" s="6">
        <v>22100</v>
      </c>
      <c r="I673" s="6">
        <v>12000</v>
      </c>
    </row>
    <row r="674" spans="1:9" x14ac:dyDescent="0.25">
      <c r="A674" t="s">
        <v>17</v>
      </c>
      <c r="B674" s="1">
        <v>538900</v>
      </c>
      <c r="C674" s="2">
        <v>45338</v>
      </c>
      <c r="D674" s="3">
        <f t="shared" si="10"/>
        <v>45338</v>
      </c>
      <c r="E674" s="1" t="s">
        <v>29</v>
      </c>
      <c r="F674" s="4">
        <v>0.29722222222222222</v>
      </c>
      <c r="G674" s="49">
        <v>0.89</v>
      </c>
      <c r="H674" s="6">
        <v>22100</v>
      </c>
      <c r="I674" s="6">
        <v>12000</v>
      </c>
    </row>
    <row r="675" spans="1:9" x14ac:dyDescent="0.25">
      <c r="A675" t="s">
        <v>11</v>
      </c>
      <c r="B675" s="1">
        <v>538915</v>
      </c>
      <c r="C675" s="2">
        <v>45338</v>
      </c>
      <c r="D675" s="3">
        <f t="shared" si="10"/>
        <v>45338</v>
      </c>
      <c r="E675" s="1" t="s">
        <v>20</v>
      </c>
      <c r="F675" s="4">
        <v>0.35069444444444442</v>
      </c>
      <c r="G675" s="49">
        <v>8.56</v>
      </c>
      <c r="H675" s="6">
        <v>22100</v>
      </c>
      <c r="I675" s="6">
        <v>12000</v>
      </c>
    </row>
    <row r="676" spans="1:9" x14ac:dyDescent="0.25">
      <c r="A676" t="s">
        <v>13</v>
      </c>
      <c r="B676" s="1">
        <v>538918</v>
      </c>
      <c r="C676" s="2">
        <v>45338</v>
      </c>
      <c r="D676" s="3">
        <f t="shared" si="10"/>
        <v>45338</v>
      </c>
      <c r="E676" s="1" t="s">
        <v>14</v>
      </c>
      <c r="F676" s="4">
        <v>0.35694444444444445</v>
      </c>
      <c r="G676" s="49">
        <v>11.21</v>
      </c>
      <c r="H676" s="6">
        <v>22100</v>
      </c>
      <c r="I676" s="6">
        <v>12000</v>
      </c>
    </row>
    <row r="677" spans="1:9" x14ac:dyDescent="0.25">
      <c r="A677" t="s">
        <v>15</v>
      </c>
      <c r="B677" s="1">
        <v>538922</v>
      </c>
      <c r="C677" s="2">
        <v>45338</v>
      </c>
      <c r="D677" s="3">
        <f t="shared" si="10"/>
        <v>45338</v>
      </c>
      <c r="E677" s="1" t="s">
        <v>16</v>
      </c>
      <c r="F677" s="4">
        <v>0.3659722222222222</v>
      </c>
      <c r="G677" s="49">
        <v>12.56</v>
      </c>
      <c r="H677" s="6">
        <v>22100</v>
      </c>
      <c r="I677" s="6">
        <v>12000</v>
      </c>
    </row>
    <row r="678" spans="1:9" x14ac:dyDescent="0.25">
      <c r="A678" t="s">
        <v>17</v>
      </c>
      <c r="B678" s="1">
        <v>538928</v>
      </c>
      <c r="C678" s="2">
        <v>45338</v>
      </c>
      <c r="D678" s="3">
        <f t="shared" si="10"/>
        <v>45338</v>
      </c>
      <c r="E678" s="1" t="s">
        <v>40</v>
      </c>
      <c r="F678" s="4">
        <v>0.36875000000000002</v>
      </c>
      <c r="G678" s="49">
        <v>1.1200000000000001</v>
      </c>
      <c r="H678" s="6">
        <v>22100</v>
      </c>
      <c r="I678" s="6">
        <v>12000</v>
      </c>
    </row>
    <row r="679" spans="1:9" x14ac:dyDescent="0.25">
      <c r="A679" t="s">
        <v>17</v>
      </c>
      <c r="B679" s="1">
        <v>538939</v>
      </c>
      <c r="C679" s="2">
        <v>45338</v>
      </c>
      <c r="D679" s="3">
        <f t="shared" si="10"/>
        <v>45338</v>
      </c>
      <c r="E679" s="1" t="s">
        <v>18</v>
      </c>
      <c r="F679" s="4">
        <v>0.3923611111111111</v>
      </c>
      <c r="G679" s="49">
        <v>14.19</v>
      </c>
      <c r="H679" s="6">
        <v>22100</v>
      </c>
      <c r="I679" s="6">
        <v>12000</v>
      </c>
    </row>
    <row r="680" spans="1:9" x14ac:dyDescent="0.25">
      <c r="A680" t="s">
        <v>11</v>
      </c>
      <c r="B680" s="1">
        <v>538947</v>
      </c>
      <c r="C680" s="2">
        <v>45338</v>
      </c>
      <c r="D680" s="3">
        <f t="shared" si="10"/>
        <v>45338</v>
      </c>
      <c r="E680" s="1" t="s">
        <v>12</v>
      </c>
      <c r="F680" s="4">
        <v>0.42222222222222222</v>
      </c>
      <c r="G680" s="49">
        <v>9.4</v>
      </c>
      <c r="H680" s="6">
        <v>22100</v>
      </c>
      <c r="I680" s="6">
        <v>12000</v>
      </c>
    </row>
    <row r="681" spans="1:9" x14ac:dyDescent="0.25">
      <c r="A681" t="s">
        <v>15</v>
      </c>
      <c r="B681" s="1">
        <v>539026</v>
      </c>
      <c r="C681" s="2">
        <v>45338</v>
      </c>
      <c r="D681" s="3">
        <f t="shared" si="10"/>
        <v>45338</v>
      </c>
      <c r="E681" s="1" t="s">
        <v>16</v>
      </c>
      <c r="F681" s="4">
        <v>0.55069444444444449</v>
      </c>
      <c r="G681" s="49">
        <v>8.7799999999999994</v>
      </c>
      <c r="H681" s="6">
        <v>22100</v>
      </c>
      <c r="I681" s="6">
        <v>12000</v>
      </c>
    </row>
    <row r="682" spans="1:9" x14ac:dyDescent="0.25">
      <c r="A682" t="s">
        <v>13</v>
      </c>
      <c r="B682" s="1">
        <v>539027</v>
      </c>
      <c r="C682" s="2">
        <v>45338</v>
      </c>
      <c r="D682" s="3">
        <f t="shared" si="10"/>
        <v>45338</v>
      </c>
      <c r="E682" s="1" t="s">
        <v>14</v>
      </c>
      <c r="F682" s="4">
        <v>0.55277777777777781</v>
      </c>
      <c r="G682" s="49">
        <v>11.35</v>
      </c>
      <c r="H682" s="6">
        <v>22100</v>
      </c>
      <c r="I682" s="6">
        <v>12000</v>
      </c>
    </row>
    <row r="683" spans="1:9" x14ac:dyDescent="0.25">
      <c r="A683" t="s">
        <v>15</v>
      </c>
      <c r="B683" s="1">
        <v>539030</v>
      </c>
      <c r="C683" s="2">
        <v>45338</v>
      </c>
      <c r="D683" s="3">
        <f t="shared" si="10"/>
        <v>45338</v>
      </c>
      <c r="E683" s="1" t="s">
        <v>20</v>
      </c>
      <c r="F683" s="4">
        <v>0.55902777777777779</v>
      </c>
      <c r="G683" s="49">
        <v>8.18</v>
      </c>
      <c r="H683" s="6">
        <v>22100</v>
      </c>
      <c r="I683" s="6">
        <v>12000</v>
      </c>
    </row>
    <row r="684" spans="1:9" x14ac:dyDescent="0.25">
      <c r="A684" t="s">
        <v>17</v>
      </c>
      <c r="B684" s="1">
        <v>539033</v>
      </c>
      <c r="C684" s="2">
        <v>45338</v>
      </c>
      <c r="D684" s="3">
        <f t="shared" si="10"/>
        <v>45338</v>
      </c>
      <c r="E684" s="1" t="s">
        <v>18</v>
      </c>
      <c r="F684" s="4">
        <v>0.5708333333333333</v>
      </c>
      <c r="G684" s="49">
        <v>14.08</v>
      </c>
      <c r="H684" s="6">
        <v>22100</v>
      </c>
      <c r="I684" s="6">
        <v>12000</v>
      </c>
    </row>
    <row r="685" spans="1:9" x14ac:dyDescent="0.25">
      <c r="A685" t="s">
        <v>11</v>
      </c>
      <c r="B685" s="1">
        <v>539047</v>
      </c>
      <c r="C685" s="2">
        <v>45338</v>
      </c>
      <c r="D685" s="3">
        <f t="shared" si="10"/>
        <v>45338</v>
      </c>
      <c r="E685" s="1" t="s">
        <v>12</v>
      </c>
      <c r="F685" s="4">
        <v>0.60972222222222228</v>
      </c>
      <c r="G685" s="49">
        <v>9.6</v>
      </c>
      <c r="H685" s="6">
        <v>22100</v>
      </c>
      <c r="I685" s="6">
        <v>12000</v>
      </c>
    </row>
    <row r="686" spans="1:9" x14ac:dyDescent="0.25">
      <c r="A686" t="s">
        <v>23</v>
      </c>
      <c r="B686" s="1">
        <v>539095</v>
      </c>
      <c r="C686" s="2">
        <v>45338</v>
      </c>
      <c r="D686" s="3">
        <f t="shared" si="10"/>
        <v>45338</v>
      </c>
      <c r="E686" s="1" t="s">
        <v>16</v>
      </c>
      <c r="F686" s="4">
        <v>0.85</v>
      </c>
      <c r="G686" s="49">
        <v>6.56</v>
      </c>
      <c r="H686" s="6">
        <v>22100</v>
      </c>
      <c r="I686" s="6">
        <v>12000</v>
      </c>
    </row>
    <row r="687" spans="1:9" x14ac:dyDescent="0.25">
      <c r="A687" t="s">
        <v>23</v>
      </c>
      <c r="B687" s="1">
        <v>539096</v>
      </c>
      <c r="C687" s="2">
        <v>45338</v>
      </c>
      <c r="D687" s="3">
        <f t="shared" si="10"/>
        <v>45338</v>
      </c>
      <c r="E687" s="1" t="s">
        <v>14</v>
      </c>
      <c r="F687" s="4">
        <v>0.86111111111111116</v>
      </c>
      <c r="G687" s="49">
        <v>7.8</v>
      </c>
      <c r="H687" s="6">
        <v>22100</v>
      </c>
      <c r="I687" s="6">
        <v>12000</v>
      </c>
    </row>
    <row r="688" spans="1:9" x14ac:dyDescent="0.25">
      <c r="A688" t="s">
        <v>23</v>
      </c>
      <c r="B688" s="1">
        <v>539098</v>
      </c>
      <c r="C688" s="2">
        <v>45338</v>
      </c>
      <c r="D688" s="3">
        <f t="shared" si="10"/>
        <v>45338</v>
      </c>
      <c r="E688" s="1" t="s">
        <v>54</v>
      </c>
      <c r="F688" s="4">
        <v>0.86527777777777781</v>
      </c>
      <c r="G688" s="49">
        <v>8.23</v>
      </c>
      <c r="H688" s="6">
        <v>22100</v>
      </c>
      <c r="I688" s="6">
        <v>12000</v>
      </c>
    </row>
    <row r="689" spans="1:9" x14ac:dyDescent="0.25">
      <c r="A689" t="s">
        <v>23</v>
      </c>
      <c r="B689" s="1">
        <v>539101</v>
      </c>
      <c r="C689" s="2">
        <v>45338</v>
      </c>
      <c r="D689" s="3">
        <f t="shared" si="10"/>
        <v>45338</v>
      </c>
      <c r="E689" s="1" t="s">
        <v>34</v>
      </c>
      <c r="F689" s="4">
        <v>0.88402777777777775</v>
      </c>
      <c r="G689" s="49">
        <v>7.58</v>
      </c>
      <c r="H689" s="6">
        <v>22100</v>
      </c>
      <c r="I689" s="6">
        <v>12000</v>
      </c>
    </row>
    <row r="690" spans="1:9" x14ac:dyDescent="0.25">
      <c r="A690" t="s">
        <v>45</v>
      </c>
      <c r="B690" s="1">
        <v>539119</v>
      </c>
      <c r="C690" s="2">
        <v>45339</v>
      </c>
      <c r="D690" s="3">
        <f t="shared" si="10"/>
        <v>45339</v>
      </c>
      <c r="E690" s="1" t="s">
        <v>10</v>
      </c>
      <c r="F690" s="4">
        <v>0.23125000000000001</v>
      </c>
      <c r="G690" s="49">
        <v>11.34</v>
      </c>
      <c r="H690" s="6">
        <v>22100</v>
      </c>
      <c r="I690" s="6">
        <v>12000</v>
      </c>
    </row>
    <row r="691" spans="1:9" x14ac:dyDescent="0.25">
      <c r="A691" t="s">
        <v>24</v>
      </c>
      <c r="B691" s="1">
        <v>539120</v>
      </c>
      <c r="C691" s="2">
        <v>45339</v>
      </c>
      <c r="D691" s="3">
        <f t="shared" si="10"/>
        <v>45339</v>
      </c>
      <c r="E691" s="1" t="s">
        <v>18</v>
      </c>
      <c r="F691" s="4">
        <v>0.25347222222222221</v>
      </c>
      <c r="G691" s="49">
        <v>13.28</v>
      </c>
      <c r="H691" s="6">
        <v>22100</v>
      </c>
      <c r="I691" s="6">
        <v>12000</v>
      </c>
    </row>
    <row r="692" spans="1:9" x14ac:dyDescent="0.25">
      <c r="A692" t="s">
        <v>27</v>
      </c>
      <c r="B692" s="1">
        <v>539128</v>
      </c>
      <c r="C692" s="2">
        <v>45339</v>
      </c>
      <c r="D692" s="3">
        <f t="shared" si="10"/>
        <v>45339</v>
      </c>
      <c r="E692" s="1" t="s">
        <v>16</v>
      </c>
      <c r="F692" s="4">
        <v>0.28125</v>
      </c>
      <c r="G692" s="49">
        <v>11.3</v>
      </c>
      <c r="H692" s="6">
        <v>22100</v>
      </c>
      <c r="I692" s="6">
        <v>12000</v>
      </c>
    </row>
    <row r="693" spans="1:9" x14ac:dyDescent="0.25">
      <c r="A693" t="s">
        <v>25</v>
      </c>
      <c r="B693" s="1">
        <v>539137</v>
      </c>
      <c r="C693" s="2">
        <v>45339</v>
      </c>
      <c r="D693" s="3">
        <f t="shared" si="10"/>
        <v>45339</v>
      </c>
      <c r="E693" s="1" t="s">
        <v>14</v>
      </c>
      <c r="F693" s="4">
        <v>0.30208333333333331</v>
      </c>
      <c r="G693" s="49">
        <v>8.11</v>
      </c>
      <c r="H693" s="6">
        <v>22100</v>
      </c>
      <c r="I693" s="6">
        <v>12000</v>
      </c>
    </row>
    <row r="694" spans="1:9" x14ac:dyDescent="0.25">
      <c r="A694" t="s">
        <v>26</v>
      </c>
      <c r="B694" s="1">
        <v>539158</v>
      </c>
      <c r="C694" s="2">
        <v>45339</v>
      </c>
      <c r="D694" s="3">
        <f t="shared" si="10"/>
        <v>45339</v>
      </c>
      <c r="E694" s="1" t="s">
        <v>35</v>
      </c>
      <c r="F694" s="4">
        <v>0.35138888888888886</v>
      </c>
      <c r="G694" s="49">
        <v>12.16</v>
      </c>
      <c r="H694" s="6">
        <v>22100</v>
      </c>
      <c r="I694" s="6">
        <v>12000</v>
      </c>
    </row>
    <row r="695" spans="1:9" x14ac:dyDescent="0.25">
      <c r="A695" t="s">
        <v>24</v>
      </c>
      <c r="B695" s="1">
        <v>539180</v>
      </c>
      <c r="C695" s="2">
        <v>45339</v>
      </c>
      <c r="D695" s="3">
        <f t="shared" si="10"/>
        <v>45339</v>
      </c>
      <c r="E695" s="1" t="s">
        <v>18</v>
      </c>
      <c r="F695" s="4">
        <v>0.40694444444444444</v>
      </c>
      <c r="G695" s="49">
        <v>10.56</v>
      </c>
      <c r="H695" s="6">
        <v>22100</v>
      </c>
      <c r="I695" s="6">
        <v>12000</v>
      </c>
    </row>
    <row r="696" spans="1:9" x14ac:dyDescent="0.25">
      <c r="A696" t="s">
        <v>24</v>
      </c>
      <c r="B696" s="1">
        <v>539191</v>
      </c>
      <c r="C696" s="2">
        <v>45339</v>
      </c>
      <c r="D696" s="3">
        <f t="shared" si="10"/>
        <v>45339</v>
      </c>
      <c r="E696" s="1" t="s">
        <v>20</v>
      </c>
      <c r="F696" s="4">
        <v>0.41805555555555557</v>
      </c>
      <c r="G696" s="49">
        <v>6.36</v>
      </c>
      <c r="H696" s="6">
        <v>22100</v>
      </c>
      <c r="I696" s="6">
        <v>12000</v>
      </c>
    </row>
    <row r="697" spans="1:9" x14ac:dyDescent="0.25">
      <c r="A697" t="s">
        <v>27</v>
      </c>
      <c r="B697" s="1">
        <v>539216</v>
      </c>
      <c r="C697" s="2">
        <v>45339</v>
      </c>
      <c r="D697" s="3">
        <f t="shared" si="10"/>
        <v>45339</v>
      </c>
      <c r="E697" s="1" t="s">
        <v>16</v>
      </c>
      <c r="F697" s="4">
        <v>0.45208333333333334</v>
      </c>
      <c r="G697" s="49">
        <v>10.51</v>
      </c>
      <c r="H697" s="6">
        <v>22100</v>
      </c>
      <c r="I697" s="6">
        <v>12000</v>
      </c>
    </row>
    <row r="698" spans="1:9" x14ac:dyDescent="0.25">
      <c r="A698" t="s">
        <v>25</v>
      </c>
      <c r="B698" s="1">
        <v>539237</v>
      </c>
      <c r="C698" s="2">
        <v>45339</v>
      </c>
      <c r="D698" s="3">
        <f t="shared" si="10"/>
        <v>45339</v>
      </c>
      <c r="E698" s="1" t="s">
        <v>14</v>
      </c>
      <c r="F698" s="4">
        <v>0.50277777777777777</v>
      </c>
      <c r="G698" s="49">
        <v>13.55</v>
      </c>
      <c r="H698" s="6">
        <v>22100</v>
      </c>
      <c r="I698" s="6">
        <v>12000</v>
      </c>
    </row>
    <row r="699" spans="1:9" x14ac:dyDescent="0.25">
      <c r="A699" t="s">
        <v>26</v>
      </c>
      <c r="B699" s="1">
        <v>539270</v>
      </c>
      <c r="C699" s="2">
        <v>45339</v>
      </c>
      <c r="D699" s="3">
        <f t="shared" si="10"/>
        <v>45339</v>
      </c>
      <c r="E699" s="1" t="s">
        <v>35</v>
      </c>
      <c r="F699" s="4">
        <v>0.59305555555555556</v>
      </c>
      <c r="G699" s="49">
        <v>14.03</v>
      </c>
      <c r="H699" s="6">
        <v>22100</v>
      </c>
      <c r="I699" s="6">
        <v>12000</v>
      </c>
    </row>
    <row r="700" spans="1:9" x14ac:dyDescent="0.25">
      <c r="A700" t="s">
        <v>23</v>
      </c>
      <c r="B700" s="1">
        <v>539300</v>
      </c>
      <c r="C700" s="2">
        <v>45339</v>
      </c>
      <c r="D700" s="3">
        <f t="shared" si="10"/>
        <v>45339</v>
      </c>
      <c r="E700" s="1" t="s">
        <v>16</v>
      </c>
      <c r="F700" s="4">
        <v>0.80972222222222223</v>
      </c>
      <c r="G700" s="49">
        <v>4.09</v>
      </c>
      <c r="H700" s="6">
        <v>22100</v>
      </c>
      <c r="I700" s="6">
        <v>12000</v>
      </c>
    </row>
    <row r="701" spans="1:9" x14ac:dyDescent="0.25">
      <c r="A701" t="s">
        <v>9</v>
      </c>
      <c r="B701" s="1">
        <v>539311</v>
      </c>
      <c r="C701" s="2">
        <v>45340</v>
      </c>
      <c r="D701" s="3">
        <f t="shared" si="10"/>
        <v>45340</v>
      </c>
      <c r="E701" s="1" t="s">
        <v>90</v>
      </c>
      <c r="F701" s="4">
        <v>0.25694444444444442</v>
      </c>
      <c r="G701" s="49">
        <v>8.98</v>
      </c>
      <c r="H701" s="6">
        <v>22100</v>
      </c>
      <c r="I701" s="6">
        <v>12000</v>
      </c>
    </row>
    <row r="702" spans="1:9" x14ac:dyDescent="0.25">
      <c r="A702" t="s">
        <v>37</v>
      </c>
      <c r="B702" s="1">
        <v>539437</v>
      </c>
      <c r="C702" s="2">
        <v>45341</v>
      </c>
      <c r="D702" s="3">
        <f t="shared" si="10"/>
        <v>45341</v>
      </c>
      <c r="E702" s="1" t="s">
        <v>14</v>
      </c>
      <c r="F702" s="4">
        <v>0.3611111111111111</v>
      </c>
      <c r="G702" s="49">
        <v>11.34</v>
      </c>
      <c r="H702" s="6">
        <v>22100</v>
      </c>
      <c r="I702" s="6">
        <v>12000</v>
      </c>
    </row>
    <row r="703" spans="1:9" x14ac:dyDescent="0.25">
      <c r="A703" t="s">
        <v>39</v>
      </c>
      <c r="B703" s="1">
        <v>539438</v>
      </c>
      <c r="C703" s="2">
        <v>45341</v>
      </c>
      <c r="D703" s="3">
        <f t="shared" si="10"/>
        <v>45341</v>
      </c>
      <c r="E703" s="1" t="s">
        <v>12</v>
      </c>
      <c r="F703" s="4">
        <v>0.3611111111111111</v>
      </c>
      <c r="G703" s="49">
        <v>11.37</v>
      </c>
      <c r="H703" s="6">
        <v>22100</v>
      </c>
      <c r="I703" s="6">
        <v>12000</v>
      </c>
    </row>
    <row r="704" spans="1:9" x14ac:dyDescent="0.25">
      <c r="A704" t="s">
        <v>36</v>
      </c>
      <c r="B704" s="1">
        <v>539444</v>
      </c>
      <c r="C704" s="2">
        <v>45341</v>
      </c>
      <c r="D704" s="3">
        <f t="shared" si="10"/>
        <v>45341</v>
      </c>
      <c r="E704" s="1" t="s">
        <v>18</v>
      </c>
      <c r="F704" s="4">
        <v>0.37430555555555556</v>
      </c>
      <c r="G704" s="49">
        <v>14.47</v>
      </c>
      <c r="H704" s="6">
        <v>22100</v>
      </c>
      <c r="I704" s="6">
        <v>12000</v>
      </c>
    </row>
    <row r="705" spans="1:9" x14ac:dyDescent="0.25">
      <c r="A705" t="s">
        <v>38</v>
      </c>
      <c r="B705" s="1">
        <v>539448</v>
      </c>
      <c r="C705" s="2">
        <v>45341</v>
      </c>
      <c r="D705" s="3">
        <f t="shared" ref="D705:D768" si="11">+C705</f>
        <v>45341</v>
      </c>
      <c r="E705" s="1" t="s">
        <v>16</v>
      </c>
      <c r="F705" s="4">
        <v>0.37708333333333333</v>
      </c>
      <c r="G705" s="49">
        <v>12.06</v>
      </c>
      <c r="H705" s="6">
        <v>22100</v>
      </c>
      <c r="I705" s="6">
        <v>12000</v>
      </c>
    </row>
    <row r="706" spans="1:9" x14ac:dyDescent="0.25">
      <c r="A706" t="s">
        <v>36</v>
      </c>
      <c r="B706" s="1">
        <v>539468</v>
      </c>
      <c r="C706" s="2">
        <v>45341</v>
      </c>
      <c r="D706" s="3">
        <f t="shared" si="11"/>
        <v>45341</v>
      </c>
      <c r="E706" s="1" t="s">
        <v>30</v>
      </c>
      <c r="F706" s="4">
        <v>0.42638888888888887</v>
      </c>
      <c r="G706" s="49">
        <v>7.13</v>
      </c>
      <c r="H706" s="6">
        <v>22100</v>
      </c>
      <c r="I706" s="6">
        <v>12000</v>
      </c>
    </row>
    <row r="707" spans="1:9" x14ac:dyDescent="0.25">
      <c r="A707" t="s">
        <v>37</v>
      </c>
      <c r="B707" s="1">
        <v>539525</v>
      </c>
      <c r="C707" s="2">
        <v>45341</v>
      </c>
      <c r="D707" s="3">
        <f t="shared" si="11"/>
        <v>45341</v>
      </c>
      <c r="E707" s="1" t="s">
        <v>14</v>
      </c>
      <c r="F707" s="4">
        <v>0.51458333333333328</v>
      </c>
      <c r="G707" s="49">
        <v>10.73</v>
      </c>
      <c r="H707" s="6">
        <v>22100</v>
      </c>
      <c r="I707" s="6">
        <v>12000</v>
      </c>
    </row>
    <row r="708" spans="1:9" x14ac:dyDescent="0.25">
      <c r="A708" t="s">
        <v>39</v>
      </c>
      <c r="B708" s="1">
        <v>539538</v>
      </c>
      <c r="C708" s="2">
        <v>45341</v>
      </c>
      <c r="D708" s="3">
        <f t="shared" si="11"/>
        <v>45341</v>
      </c>
      <c r="E708" s="1" t="s">
        <v>12</v>
      </c>
      <c r="F708" s="4">
        <v>0.53888888888888886</v>
      </c>
      <c r="G708" s="49">
        <v>10.130000000000001</v>
      </c>
      <c r="H708" s="6">
        <v>22100</v>
      </c>
      <c r="I708" s="6">
        <v>12000</v>
      </c>
    </row>
    <row r="709" spans="1:9" x14ac:dyDescent="0.25">
      <c r="A709" t="s">
        <v>38</v>
      </c>
      <c r="B709" s="1">
        <v>539555</v>
      </c>
      <c r="C709" s="2">
        <v>45341</v>
      </c>
      <c r="D709" s="3">
        <f t="shared" si="11"/>
        <v>45341</v>
      </c>
      <c r="E709" s="1" t="s">
        <v>16</v>
      </c>
      <c r="F709" s="4">
        <v>0.5756944444444444</v>
      </c>
      <c r="G709" s="49">
        <v>10.45</v>
      </c>
      <c r="H709" s="6">
        <v>22100</v>
      </c>
      <c r="I709" s="6">
        <v>12000</v>
      </c>
    </row>
    <row r="710" spans="1:9" x14ac:dyDescent="0.25">
      <c r="A710" t="s">
        <v>39</v>
      </c>
      <c r="B710" s="1">
        <v>539596</v>
      </c>
      <c r="C710" s="2">
        <v>45341</v>
      </c>
      <c r="D710" s="3">
        <f t="shared" si="11"/>
        <v>45341</v>
      </c>
      <c r="E710" s="1" t="s">
        <v>12</v>
      </c>
      <c r="F710" s="4">
        <v>0.67222222222222228</v>
      </c>
      <c r="G710" s="49">
        <v>6.55</v>
      </c>
      <c r="H710" s="6">
        <v>22100</v>
      </c>
      <c r="I710" s="6">
        <v>12000</v>
      </c>
    </row>
    <row r="711" spans="1:9" x14ac:dyDescent="0.25">
      <c r="A711" t="s">
        <v>36</v>
      </c>
      <c r="B711" s="1">
        <v>539599</v>
      </c>
      <c r="C711" s="2">
        <v>45341</v>
      </c>
      <c r="D711" s="3">
        <f t="shared" si="11"/>
        <v>45341</v>
      </c>
      <c r="E711" s="1" t="s">
        <v>18</v>
      </c>
      <c r="F711" s="4">
        <v>0.67361111111111116</v>
      </c>
      <c r="G711" s="49">
        <v>12.7</v>
      </c>
      <c r="H711" s="6">
        <v>22100</v>
      </c>
      <c r="I711" s="6">
        <v>12000</v>
      </c>
    </row>
    <row r="712" spans="1:9" x14ac:dyDescent="0.25">
      <c r="A712" t="s">
        <v>38</v>
      </c>
      <c r="B712" s="1">
        <v>539609</v>
      </c>
      <c r="C712" s="2">
        <v>45341</v>
      </c>
      <c r="D712" s="3">
        <f t="shared" si="11"/>
        <v>45341</v>
      </c>
      <c r="E712" s="1" t="s">
        <v>16</v>
      </c>
      <c r="F712" s="4">
        <v>0.73124999999999996</v>
      </c>
      <c r="G712" s="49">
        <v>4.83</v>
      </c>
      <c r="H712" s="6">
        <v>22100</v>
      </c>
      <c r="I712" s="6">
        <v>12000</v>
      </c>
    </row>
    <row r="713" spans="1:9" x14ac:dyDescent="0.25">
      <c r="A713" t="s">
        <v>23</v>
      </c>
      <c r="B713" s="1">
        <v>539633</v>
      </c>
      <c r="C713" s="2">
        <v>45341</v>
      </c>
      <c r="D713" s="3">
        <f t="shared" si="11"/>
        <v>45341</v>
      </c>
      <c r="E713" s="1" t="s">
        <v>44</v>
      </c>
      <c r="F713" s="4">
        <v>0.87986111111111109</v>
      </c>
      <c r="G713" s="49">
        <v>8.48</v>
      </c>
      <c r="H713" s="6">
        <v>22100</v>
      </c>
      <c r="I713" s="6">
        <v>12000</v>
      </c>
    </row>
    <row r="714" spans="1:9" x14ac:dyDescent="0.25">
      <c r="A714" t="s">
        <v>23</v>
      </c>
      <c r="B714" s="1">
        <v>539634</v>
      </c>
      <c r="C714" s="2">
        <v>45341</v>
      </c>
      <c r="D714" s="3">
        <f t="shared" si="11"/>
        <v>45341</v>
      </c>
      <c r="E714" s="1" t="s">
        <v>34</v>
      </c>
      <c r="F714" s="4">
        <v>0.88263888888888886</v>
      </c>
      <c r="G714" s="49">
        <v>8.83</v>
      </c>
      <c r="H714" s="6">
        <v>22100</v>
      </c>
      <c r="I714" s="6">
        <v>12000</v>
      </c>
    </row>
    <row r="715" spans="1:9" x14ac:dyDescent="0.25">
      <c r="A715" t="s">
        <v>23</v>
      </c>
      <c r="B715" s="1">
        <v>539635</v>
      </c>
      <c r="C715" s="2">
        <v>45341</v>
      </c>
      <c r="D715" s="3">
        <f t="shared" si="11"/>
        <v>45341</v>
      </c>
      <c r="E715" s="1" t="s">
        <v>58</v>
      </c>
      <c r="F715" s="4">
        <v>0.88958333333333328</v>
      </c>
      <c r="G715" s="49">
        <v>10.81</v>
      </c>
      <c r="H715" s="6">
        <v>22100</v>
      </c>
      <c r="I715" s="6">
        <v>12000</v>
      </c>
    </row>
    <row r="716" spans="1:9" x14ac:dyDescent="0.25">
      <c r="A716" t="s">
        <v>23</v>
      </c>
      <c r="B716" s="1">
        <v>539636</v>
      </c>
      <c r="C716" s="2">
        <v>45341</v>
      </c>
      <c r="D716" s="3">
        <f t="shared" si="11"/>
        <v>45341</v>
      </c>
      <c r="E716" s="1" t="s">
        <v>46</v>
      </c>
      <c r="F716" s="4">
        <v>0.89861111111111114</v>
      </c>
      <c r="G716" s="49">
        <v>9.39</v>
      </c>
      <c r="H716" s="6">
        <v>22100</v>
      </c>
      <c r="I716" s="6">
        <v>12000</v>
      </c>
    </row>
    <row r="717" spans="1:9" x14ac:dyDescent="0.25">
      <c r="A717" t="s">
        <v>15</v>
      </c>
      <c r="B717" s="1">
        <v>539696</v>
      </c>
      <c r="C717" s="2">
        <v>45342</v>
      </c>
      <c r="D717" s="3">
        <f t="shared" si="11"/>
        <v>45342</v>
      </c>
      <c r="E717" s="1" t="s">
        <v>16</v>
      </c>
      <c r="F717" s="4">
        <v>0.36180555555555555</v>
      </c>
      <c r="G717" s="49">
        <v>11.7</v>
      </c>
      <c r="H717" s="6">
        <v>22100</v>
      </c>
      <c r="I717" s="6">
        <v>12000</v>
      </c>
    </row>
    <row r="718" spans="1:9" x14ac:dyDescent="0.25">
      <c r="A718" t="s">
        <v>13</v>
      </c>
      <c r="B718" s="1">
        <v>539697</v>
      </c>
      <c r="C718" s="2">
        <v>45342</v>
      </c>
      <c r="D718" s="3">
        <f t="shared" si="11"/>
        <v>45342</v>
      </c>
      <c r="E718" s="1" t="s">
        <v>14</v>
      </c>
      <c r="F718" s="4">
        <v>0.36388888888888887</v>
      </c>
      <c r="G718" s="49">
        <v>11.65</v>
      </c>
      <c r="H718" s="6">
        <v>22100</v>
      </c>
      <c r="I718" s="6">
        <v>12000</v>
      </c>
    </row>
    <row r="719" spans="1:9" x14ac:dyDescent="0.25">
      <c r="A719" t="s">
        <v>11</v>
      </c>
      <c r="B719" s="1">
        <v>539702</v>
      </c>
      <c r="C719" s="2">
        <v>45342</v>
      </c>
      <c r="D719" s="3">
        <f t="shared" si="11"/>
        <v>45342</v>
      </c>
      <c r="E719" s="1" t="s">
        <v>12</v>
      </c>
      <c r="F719" s="4">
        <v>0.37152777777777779</v>
      </c>
      <c r="G719" s="49">
        <v>12.23</v>
      </c>
      <c r="H719" s="6">
        <v>22100</v>
      </c>
      <c r="I719" s="6">
        <v>12000</v>
      </c>
    </row>
    <row r="720" spans="1:9" x14ac:dyDescent="0.25">
      <c r="A720" t="s">
        <v>17</v>
      </c>
      <c r="B720" s="1">
        <v>539709</v>
      </c>
      <c r="C720" s="2">
        <v>45342</v>
      </c>
      <c r="D720" s="3">
        <f t="shared" si="11"/>
        <v>45342</v>
      </c>
      <c r="E720" s="1" t="s">
        <v>18</v>
      </c>
      <c r="F720" s="4">
        <v>0.38819444444444445</v>
      </c>
      <c r="G720" s="49">
        <v>14.57</v>
      </c>
      <c r="H720" s="6">
        <v>22100</v>
      </c>
      <c r="I720" s="6">
        <v>12000</v>
      </c>
    </row>
    <row r="721" spans="1:9" x14ac:dyDescent="0.25">
      <c r="A721" s="7" t="s">
        <v>19</v>
      </c>
      <c r="B721" s="8">
        <v>539714</v>
      </c>
      <c r="C721" s="9">
        <v>45342</v>
      </c>
      <c r="D721" s="3">
        <f t="shared" si="11"/>
        <v>45342</v>
      </c>
      <c r="E721" s="8" t="s">
        <v>30</v>
      </c>
      <c r="F721" s="10">
        <v>0.39861111111111114</v>
      </c>
      <c r="G721" s="64">
        <v>4.76</v>
      </c>
      <c r="H721" s="6">
        <v>22100</v>
      </c>
      <c r="I721" s="6">
        <v>12000</v>
      </c>
    </row>
    <row r="722" spans="1:9" x14ac:dyDescent="0.25">
      <c r="A722" t="s">
        <v>13</v>
      </c>
      <c r="B722" s="1">
        <v>539791</v>
      </c>
      <c r="C722" s="2">
        <v>45342</v>
      </c>
      <c r="D722" s="3">
        <f t="shared" si="11"/>
        <v>45342</v>
      </c>
      <c r="E722" s="1" t="s">
        <v>14</v>
      </c>
      <c r="F722" s="4">
        <v>0.53611111111111109</v>
      </c>
      <c r="G722" s="49">
        <v>11.82</v>
      </c>
      <c r="H722" s="6">
        <v>22100</v>
      </c>
      <c r="I722" s="6">
        <v>12000</v>
      </c>
    </row>
    <row r="723" spans="1:9" x14ac:dyDescent="0.25">
      <c r="A723" t="s">
        <v>17</v>
      </c>
      <c r="B723" s="1">
        <v>539794</v>
      </c>
      <c r="C723" s="2">
        <v>45342</v>
      </c>
      <c r="D723" s="3">
        <f t="shared" si="11"/>
        <v>45342</v>
      </c>
      <c r="E723" s="1" t="s">
        <v>40</v>
      </c>
      <c r="F723" s="4">
        <v>0.54861111111111116</v>
      </c>
      <c r="G723" s="49">
        <v>0.86</v>
      </c>
      <c r="H723" s="6">
        <v>22100</v>
      </c>
      <c r="I723" s="6">
        <v>12000</v>
      </c>
    </row>
    <row r="724" spans="1:9" x14ac:dyDescent="0.25">
      <c r="A724" t="s">
        <v>15</v>
      </c>
      <c r="B724" s="1">
        <v>539811</v>
      </c>
      <c r="C724" s="2">
        <v>45342</v>
      </c>
      <c r="D724" s="3">
        <f t="shared" si="11"/>
        <v>45342</v>
      </c>
      <c r="E724" s="1" t="s">
        <v>16</v>
      </c>
      <c r="F724" s="4">
        <v>0.56874999999999998</v>
      </c>
      <c r="G724" s="49">
        <v>12.6</v>
      </c>
      <c r="H724" s="6">
        <v>22100</v>
      </c>
      <c r="I724" s="6">
        <v>12000</v>
      </c>
    </row>
    <row r="725" spans="1:9" x14ac:dyDescent="0.25">
      <c r="A725" t="s">
        <v>17</v>
      </c>
      <c r="B725" s="1">
        <v>539812</v>
      </c>
      <c r="C725" s="2">
        <v>45342</v>
      </c>
      <c r="D725" s="3">
        <f t="shared" si="11"/>
        <v>45342</v>
      </c>
      <c r="E725" s="1" t="s">
        <v>18</v>
      </c>
      <c r="F725" s="4">
        <v>0.5708333333333333</v>
      </c>
      <c r="G725" s="49">
        <v>15.38</v>
      </c>
      <c r="H725" s="6">
        <v>22100</v>
      </c>
      <c r="I725" s="6">
        <v>12000</v>
      </c>
    </row>
    <row r="726" spans="1:9" x14ac:dyDescent="0.25">
      <c r="A726" t="s">
        <v>11</v>
      </c>
      <c r="B726" s="1">
        <v>539813</v>
      </c>
      <c r="C726" s="2">
        <v>45342</v>
      </c>
      <c r="D726" s="3">
        <f t="shared" si="11"/>
        <v>45342</v>
      </c>
      <c r="E726" s="1" t="s">
        <v>12</v>
      </c>
      <c r="F726" s="4">
        <v>0.57708333333333328</v>
      </c>
      <c r="G726" s="49">
        <v>11.37</v>
      </c>
      <c r="H726" s="6">
        <v>22100</v>
      </c>
      <c r="I726" s="6">
        <v>12000</v>
      </c>
    </row>
    <row r="727" spans="1:9" x14ac:dyDescent="0.25">
      <c r="A727" t="s">
        <v>17</v>
      </c>
      <c r="B727" s="1">
        <v>539839</v>
      </c>
      <c r="C727" s="2">
        <v>45342</v>
      </c>
      <c r="D727" s="3">
        <f t="shared" si="11"/>
        <v>45342</v>
      </c>
      <c r="E727" s="1" t="s">
        <v>30</v>
      </c>
      <c r="F727" s="4">
        <v>0.61458333333333337</v>
      </c>
      <c r="G727" s="49">
        <v>8.5</v>
      </c>
      <c r="H727" s="6">
        <v>22100</v>
      </c>
      <c r="I727" s="6">
        <v>12000</v>
      </c>
    </row>
    <row r="728" spans="1:9" x14ac:dyDescent="0.25">
      <c r="A728" t="s">
        <v>13</v>
      </c>
      <c r="B728" s="1">
        <v>539868</v>
      </c>
      <c r="C728" s="2">
        <v>45342</v>
      </c>
      <c r="D728" s="3">
        <f t="shared" si="11"/>
        <v>45342</v>
      </c>
      <c r="E728" s="1" t="s">
        <v>14</v>
      </c>
      <c r="F728" s="4">
        <v>0.69097222222222221</v>
      </c>
      <c r="G728" s="49">
        <v>7.86</v>
      </c>
      <c r="H728" s="6">
        <v>22100</v>
      </c>
      <c r="I728" s="6">
        <v>12000</v>
      </c>
    </row>
    <row r="729" spans="1:9" x14ac:dyDescent="0.25">
      <c r="A729" t="s">
        <v>11</v>
      </c>
      <c r="B729" s="1">
        <v>539878</v>
      </c>
      <c r="C729" s="2">
        <v>45342</v>
      </c>
      <c r="D729" s="3">
        <f t="shared" si="11"/>
        <v>45342</v>
      </c>
      <c r="E729" s="1" t="s">
        <v>59</v>
      </c>
      <c r="F729" s="4">
        <v>0.71875</v>
      </c>
      <c r="G729" s="49">
        <v>6.96</v>
      </c>
      <c r="H729" s="6">
        <v>22100</v>
      </c>
      <c r="I729" s="6">
        <v>12000</v>
      </c>
    </row>
    <row r="730" spans="1:9" x14ac:dyDescent="0.25">
      <c r="A730" t="s">
        <v>17</v>
      </c>
      <c r="B730" s="1">
        <v>539885</v>
      </c>
      <c r="C730" s="2">
        <v>45342</v>
      </c>
      <c r="D730" s="3">
        <f t="shared" si="11"/>
        <v>45342</v>
      </c>
      <c r="E730" s="1" t="s">
        <v>18</v>
      </c>
      <c r="F730" s="4">
        <v>0.74375000000000002</v>
      </c>
      <c r="G730" s="49">
        <v>5.35</v>
      </c>
      <c r="H730" s="6">
        <v>22100</v>
      </c>
      <c r="I730" s="6">
        <v>12000</v>
      </c>
    </row>
    <row r="731" spans="1:9" x14ac:dyDescent="0.25">
      <c r="A731" t="s">
        <v>17</v>
      </c>
      <c r="B731" s="1">
        <v>539887</v>
      </c>
      <c r="C731" s="2">
        <v>45342</v>
      </c>
      <c r="D731" s="3">
        <f t="shared" si="11"/>
        <v>45342</v>
      </c>
      <c r="E731" s="1" t="s">
        <v>56</v>
      </c>
      <c r="F731" s="4">
        <v>0.74513888888888891</v>
      </c>
      <c r="G731" s="49">
        <v>9.2899999999999991</v>
      </c>
      <c r="H731" s="6">
        <v>22100</v>
      </c>
      <c r="I731" s="6">
        <v>12000</v>
      </c>
    </row>
    <row r="732" spans="1:9" x14ac:dyDescent="0.25">
      <c r="A732" t="s">
        <v>15</v>
      </c>
      <c r="B732" s="1">
        <v>539890</v>
      </c>
      <c r="C732" s="2">
        <v>45342</v>
      </c>
      <c r="D732" s="3">
        <f t="shared" si="11"/>
        <v>45342</v>
      </c>
      <c r="E732" s="1" t="s">
        <v>16</v>
      </c>
      <c r="F732" s="4">
        <v>0.74652777777777779</v>
      </c>
      <c r="G732" s="49">
        <v>12.16</v>
      </c>
      <c r="H732" s="6">
        <v>22100</v>
      </c>
      <c r="I732" s="6">
        <v>12000</v>
      </c>
    </row>
    <row r="733" spans="1:9" x14ac:dyDescent="0.25">
      <c r="A733" t="s">
        <v>11</v>
      </c>
      <c r="B733" s="1">
        <v>539893</v>
      </c>
      <c r="C733" s="2">
        <v>45342</v>
      </c>
      <c r="D733" s="3">
        <f t="shared" si="11"/>
        <v>45342</v>
      </c>
      <c r="E733" s="1" t="s">
        <v>12</v>
      </c>
      <c r="F733" s="4">
        <v>0.7583333333333333</v>
      </c>
      <c r="G733" s="49">
        <v>6.5</v>
      </c>
      <c r="H733" s="6">
        <v>22100</v>
      </c>
      <c r="I733" s="6">
        <v>12000</v>
      </c>
    </row>
    <row r="734" spans="1:9" x14ac:dyDescent="0.25">
      <c r="A734" t="s">
        <v>23</v>
      </c>
      <c r="B734" s="1">
        <v>539905</v>
      </c>
      <c r="C734" s="2">
        <v>45342</v>
      </c>
      <c r="D734" s="3">
        <f t="shared" si="11"/>
        <v>45342</v>
      </c>
      <c r="E734" s="1" t="s">
        <v>34</v>
      </c>
      <c r="F734" s="4">
        <v>0.83888888888888891</v>
      </c>
      <c r="G734" s="49">
        <v>5.92</v>
      </c>
      <c r="H734" s="6">
        <v>22100</v>
      </c>
      <c r="I734" s="6">
        <v>12000</v>
      </c>
    </row>
    <row r="735" spans="1:9" x14ac:dyDescent="0.25">
      <c r="A735" t="s">
        <v>25</v>
      </c>
      <c r="B735" s="1">
        <v>539942</v>
      </c>
      <c r="C735" s="2">
        <v>45343</v>
      </c>
      <c r="D735" s="3">
        <f t="shared" si="11"/>
        <v>45343</v>
      </c>
      <c r="E735" s="1" t="s">
        <v>14</v>
      </c>
      <c r="F735" s="4">
        <v>0.31041666666666667</v>
      </c>
      <c r="G735" s="49">
        <v>11.72</v>
      </c>
      <c r="H735" s="6">
        <v>22100</v>
      </c>
      <c r="I735" s="6">
        <v>12000</v>
      </c>
    </row>
    <row r="736" spans="1:9" x14ac:dyDescent="0.25">
      <c r="A736" t="s">
        <v>24</v>
      </c>
      <c r="B736" s="1">
        <v>539947</v>
      </c>
      <c r="C736" s="2">
        <v>45343</v>
      </c>
      <c r="D736" s="3">
        <f t="shared" si="11"/>
        <v>45343</v>
      </c>
      <c r="E736" s="1" t="s">
        <v>172</v>
      </c>
      <c r="F736" s="4">
        <v>0.32013888888888886</v>
      </c>
      <c r="G736" s="49">
        <v>10.08</v>
      </c>
      <c r="H736" s="6">
        <v>22100</v>
      </c>
      <c r="I736" s="6">
        <v>12000</v>
      </c>
    </row>
    <row r="737" spans="1:9" x14ac:dyDescent="0.25">
      <c r="A737" t="s">
        <v>27</v>
      </c>
      <c r="B737" s="1">
        <v>539963</v>
      </c>
      <c r="C737" s="2">
        <v>45343</v>
      </c>
      <c r="D737" s="3">
        <f t="shared" si="11"/>
        <v>45343</v>
      </c>
      <c r="E737" s="1" t="s">
        <v>16</v>
      </c>
      <c r="F737" s="4">
        <v>0.35138888888888886</v>
      </c>
      <c r="G737" s="49">
        <v>13.29</v>
      </c>
      <c r="H737" s="6">
        <v>22100</v>
      </c>
      <c r="I737" s="6">
        <v>12000</v>
      </c>
    </row>
    <row r="738" spans="1:9" x14ac:dyDescent="0.25">
      <c r="A738" t="s">
        <v>24</v>
      </c>
      <c r="B738" s="1">
        <v>539983</v>
      </c>
      <c r="C738" s="2">
        <v>45343</v>
      </c>
      <c r="D738" s="3">
        <f t="shared" si="11"/>
        <v>45343</v>
      </c>
      <c r="E738" s="1" t="s">
        <v>30</v>
      </c>
      <c r="F738" s="4">
        <v>0.38611111111111113</v>
      </c>
      <c r="G738" s="49">
        <v>7.36</v>
      </c>
      <c r="H738" s="6">
        <v>22100</v>
      </c>
      <c r="I738" s="6">
        <v>12000</v>
      </c>
    </row>
    <row r="739" spans="1:9" x14ac:dyDescent="0.25">
      <c r="A739" t="s">
        <v>26</v>
      </c>
      <c r="B739" s="1">
        <v>539988</v>
      </c>
      <c r="C739" s="2">
        <v>45343</v>
      </c>
      <c r="D739" s="3">
        <f t="shared" si="11"/>
        <v>45343</v>
      </c>
      <c r="E739" s="1" t="s">
        <v>46</v>
      </c>
      <c r="F739" s="4">
        <v>0.41249999999999998</v>
      </c>
      <c r="G739" s="49">
        <v>13.65</v>
      </c>
      <c r="H739" s="6">
        <v>22100</v>
      </c>
      <c r="I739" s="6">
        <v>12000</v>
      </c>
    </row>
    <row r="740" spans="1:9" x14ac:dyDescent="0.25">
      <c r="A740" t="s">
        <v>26</v>
      </c>
      <c r="B740" s="1">
        <v>539991</v>
      </c>
      <c r="C740" s="2">
        <v>45343</v>
      </c>
      <c r="D740" s="3">
        <f t="shared" si="11"/>
        <v>45343</v>
      </c>
      <c r="E740" s="1" t="s">
        <v>12</v>
      </c>
      <c r="F740" s="4">
        <v>0.4236111111111111</v>
      </c>
      <c r="G740" s="49">
        <v>12.25</v>
      </c>
      <c r="H740" s="6">
        <v>22100</v>
      </c>
      <c r="I740" s="6">
        <v>12000</v>
      </c>
    </row>
    <row r="741" spans="1:9" x14ac:dyDescent="0.25">
      <c r="A741" t="s">
        <v>25</v>
      </c>
      <c r="B741" s="1">
        <v>540024</v>
      </c>
      <c r="C741" s="2">
        <v>45343</v>
      </c>
      <c r="D741" s="3">
        <f t="shared" si="11"/>
        <v>45343</v>
      </c>
      <c r="E741" s="1" t="s">
        <v>14</v>
      </c>
      <c r="F741" s="4">
        <v>0.4826388888888889</v>
      </c>
      <c r="G741" s="49">
        <v>10.02</v>
      </c>
      <c r="H741" s="6">
        <v>22100</v>
      </c>
      <c r="I741" s="6">
        <v>12000</v>
      </c>
    </row>
    <row r="742" spans="1:9" x14ac:dyDescent="0.25">
      <c r="A742" t="s">
        <v>24</v>
      </c>
      <c r="B742" s="1">
        <v>540045</v>
      </c>
      <c r="C742" s="2">
        <v>45343</v>
      </c>
      <c r="D742" s="3">
        <f t="shared" si="11"/>
        <v>45343</v>
      </c>
      <c r="E742" s="1" t="s">
        <v>172</v>
      </c>
      <c r="F742" s="4">
        <v>0.52013888888888893</v>
      </c>
      <c r="G742" s="49">
        <v>9.61</v>
      </c>
      <c r="H742" s="6">
        <v>22100</v>
      </c>
      <c r="I742" s="6">
        <v>12000</v>
      </c>
    </row>
    <row r="743" spans="1:9" x14ac:dyDescent="0.25">
      <c r="A743" t="s">
        <v>27</v>
      </c>
      <c r="B743" s="1">
        <v>540083</v>
      </c>
      <c r="C743" s="2">
        <v>45343</v>
      </c>
      <c r="D743" s="3">
        <f t="shared" si="11"/>
        <v>45343</v>
      </c>
      <c r="E743" s="1" t="s">
        <v>16</v>
      </c>
      <c r="F743" s="4">
        <v>0.57986111111111116</v>
      </c>
      <c r="G743" s="49">
        <v>12.27</v>
      </c>
      <c r="H743" s="6">
        <v>22100</v>
      </c>
      <c r="I743" s="6">
        <v>12000</v>
      </c>
    </row>
    <row r="744" spans="1:9" x14ac:dyDescent="0.25">
      <c r="A744" t="s">
        <v>24</v>
      </c>
      <c r="B744" s="1">
        <v>540092</v>
      </c>
      <c r="C744" s="2">
        <v>45343</v>
      </c>
      <c r="D744" s="3">
        <f t="shared" si="11"/>
        <v>45343</v>
      </c>
      <c r="E744" s="1" t="s">
        <v>33</v>
      </c>
      <c r="F744" s="4">
        <v>0.6</v>
      </c>
      <c r="G744" s="49">
        <v>14.72</v>
      </c>
      <c r="H744" s="6">
        <v>22100</v>
      </c>
      <c r="I744" s="6">
        <v>12000</v>
      </c>
    </row>
    <row r="745" spans="1:9" x14ac:dyDescent="0.25">
      <c r="A745" t="s">
        <v>24</v>
      </c>
      <c r="B745" s="1">
        <v>540095</v>
      </c>
      <c r="C745" s="2">
        <v>45343</v>
      </c>
      <c r="D745" s="3">
        <f t="shared" si="11"/>
        <v>45343</v>
      </c>
      <c r="E745" s="1" t="s">
        <v>30</v>
      </c>
      <c r="F745" s="4">
        <v>0.60347222222222219</v>
      </c>
      <c r="G745" s="49">
        <v>6.06</v>
      </c>
      <c r="H745" s="6">
        <v>22100</v>
      </c>
      <c r="I745" s="6">
        <v>12000</v>
      </c>
    </row>
    <row r="746" spans="1:9" x14ac:dyDescent="0.25">
      <c r="A746" t="s">
        <v>26</v>
      </c>
      <c r="B746" s="1">
        <v>540121</v>
      </c>
      <c r="C746" s="2">
        <v>45343</v>
      </c>
      <c r="D746" s="3">
        <f t="shared" si="11"/>
        <v>45343</v>
      </c>
      <c r="E746" s="1" t="s">
        <v>12</v>
      </c>
      <c r="F746" s="4">
        <v>0.6743055555555556</v>
      </c>
      <c r="G746" s="49">
        <v>8.07</v>
      </c>
      <c r="H746" s="6">
        <v>22100</v>
      </c>
      <c r="I746" s="6">
        <v>12000</v>
      </c>
    </row>
    <row r="747" spans="1:9" x14ac:dyDescent="0.25">
      <c r="A747" t="s">
        <v>24</v>
      </c>
      <c r="B747" s="1">
        <v>540134</v>
      </c>
      <c r="C747" s="2">
        <v>45343</v>
      </c>
      <c r="D747" s="3">
        <f t="shared" si="11"/>
        <v>45343</v>
      </c>
      <c r="E747" s="1" t="s">
        <v>46</v>
      </c>
      <c r="F747" s="4">
        <v>0.71875</v>
      </c>
      <c r="G747" s="49">
        <v>13.1</v>
      </c>
      <c r="H747" s="6">
        <v>22100</v>
      </c>
      <c r="I747" s="6">
        <v>12000</v>
      </c>
    </row>
    <row r="748" spans="1:9" x14ac:dyDescent="0.25">
      <c r="A748" t="s">
        <v>23</v>
      </c>
      <c r="B748" s="1">
        <v>540168</v>
      </c>
      <c r="C748" s="2">
        <v>45343</v>
      </c>
      <c r="D748" s="3">
        <f t="shared" si="11"/>
        <v>45343</v>
      </c>
      <c r="E748" s="1" t="s">
        <v>16</v>
      </c>
      <c r="F748" s="4">
        <v>0.86527777777777781</v>
      </c>
      <c r="G748" s="49">
        <v>7.57</v>
      </c>
      <c r="H748" s="6">
        <v>22100</v>
      </c>
      <c r="I748" s="6">
        <v>12000</v>
      </c>
    </row>
    <row r="749" spans="1:9" x14ac:dyDescent="0.25">
      <c r="A749" t="s">
        <v>23</v>
      </c>
      <c r="B749" s="1">
        <v>540169</v>
      </c>
      <c r="C749" s="2">
        <v>45343</v>
      </c>
      <c r="D749" s="3">
        <f t="shared" si="11"/>
        <v>45343</v>
      </c>
      <c r="E749" s="1" t="s">
        <v>14</v>
      </c>
      <c r="F749" s="4">
        <v>0.87291666666666667</v>
      </c>
      <c r="G749" s="49">
        <v>6.08</v>
      </c>
      <c r="H749" s="6">
        <v>22100</v>
      </c>
      <c r="I749" s="6">
        <v>12000</v>
      </c>
    </row>
    <row r="750" spans="1:9" x14ac:dyDescent="0.25">
      <c r="A750" t="s">
        <v>23</v>
      </c>
      <c r="B750" s="1">
        <v>540171</v>
      </c>
      <c r="C750" s="2">
        <v>45343</v>
      </c>
      <c r="D750" s="3">
        <f t="shared" si="11"/>
        <v>45343</v>
      </c>
      <c r="E750" s="1" t="s">
        <v>41</v>
      </c>
      <c r="F750" s="4">
        <v>0.87847222222222221</v>
      </c>
      <c r="G750" s="49">
        <v>5.9</v>
      </c>
      <c r="H750" s="6">
        <v>22100</v>
      </c>
      <c r="I750" s="6">
        <v>12000</v>
      </c>
    </row>
    <row r="751" spans="1:9" x14ac:dyDescent="0.25">
      <c r="A751" t="s">
        <v>23</v>
      </c>
      <c r="B751" s="1">
        <v>540172</v>
      </c>
      <c r="C751" s="2">
        <v>45343</v>
      </c>
      <c r="D751" s="3">
        <f t="shared" si="11"/>
        <v>45343</v>
      </c>
      <c r="E751" s="1" t="s">
        <v>12</v>
      </c>
      <c r="F751" s="4">
        <v>0.90277777777777779</v>
      </c>
      <c r="G751" s="49">
        <v>7.04</v>
      </c>
      <c r="H751" s="6">
        <v>22100</v>
      </c>
      <c r="I751" s="6">
        <v>12000</v>
      </c>
    </row>
    <row r="752" spans="1:9" x14ac:dyDescent="0.25">
      <c r="A752" t="s">
        <v>36</v>
      </c>
      <c r="B752" s="1">
        <v>540219</v>
      </c>
      <c r="C752" s="2">
        <v>45344</v>
      </c>
      <c r="D752" s="3">
        <f t="shared" si="11"/>
        <v>45344</v>
      </c>
      <c r="E752" s="1" t="s">
        <v>172</v>
      </c>
      <c r="F752" s="4">
        <v>0.35138888888888886</v>
      </c>
      <c r="G752" s="24">
        <v>10.25</v>
      </c>
      <c r="H752" s="6">
        <v>22100</v>
      </c>
      <c r="I752" s="6">
        <v>12000</v>
      </c>
    </row>
    <row r="753" spans="1:9" x14ac:dyDescent="0.25">
      <c r="A753" t="s">
        <v>37</v>
      </c>
      <c r="B753" s="1">
        <v>540222</v>
      </c>
      <c r="C753" s="2">
        <v>45344</v>
      </c>
      <c r="D753" s="3">
        <f t="shared" si="11"/>
        <v>45344</v>
      </c>
      <c r="E753" s="1" t="s">
        <v>14</v>
      </c>
      <c r="F753" s="4">
        <v>0.35555555555555557</v>
      </c>
      <c r="G753" s="24">
        <v>11.1</v>
      </c>
      <c r="H753" s="6">
        <v>22100</v>
      </c>
      <c r="I753" s="6">
        <v>12000</v>
      </c>
    </row>
    <row r="754" spans="1:9" x14ac:dyDescent="0.25">
      <c r="A754" t="s">
        <v>38</v>
      </c>
      <c r="B754" s="1">
        <v>540232</v>
      </c>
      <c r="C754" s="2">
        <v>45344</v>
      </c>
      <c r="D754" s="3">
        <f t="shared" si="11"/>
        <v>45344</v>
      </c>
      <c r="E754" s="1" t="s">
        <v>16</v>
      </c>
      <c r="F754" s="4">
        <v>0.37152777777777779</v>
      </c>
      <c r="G754" s="24">
        <v>10.42</v>
      </c>
      <c r="H754" s="6">
        <v>22100</v>
      </c>
      <c r="I754" s="6">
        <v>12000</v>
      </c>
    </row>
    <row r="755" spans="1:9" x14ac:dyDescent="0.25">
      <c r="A755" t="s">
        <v>39</v>
      </c>
      <c r="B755" s="1">
        <v>540239</v>
      </c>
      <c r="C755" s="2">
        <v>45344</v>
      </c>
      <c r="D755" s="3">
        <f t="shared" si="11"/>
        <v>45344</v>
      </c>
      <c r="E755" s="1" t="s">
        <v>12</v>
      </c>
      <c r="F755" s="4">
        <v>0.38750000000000001</v>
      </c>
      <c r="G755" s="24">
        <v>12.5</v>
      </c>
      <c r="H755" s="6">
        <v>22100</v>
      </c>
      <c r="I755" s="6">
        <v>12000</v>
      </c>
    </row>
    <row r="756" spans="1:9" x14ac:dyDescent="0.25">
      <c r="A756" t="s">
        <v>36</v>
      </c>
      <c r="B756" s="1">
        <v>540240</v>
      </c>
      <c r="C756" s="2">
        <v>45344</v>
      </c>
      <c r="D756" s="3">
        <f t="shared" si="11"/>
        <v>45344</v>
      </c>
      <c r="E756" s="1" t="s">
        <v>40</v>
      </c>
      <c r="F756" s="4">
        <v>0.38958333333333334</v>
      </c>
      <c r="G756" s="24">
        <v>0.23</v>
      </c>
      <c r="H756" s="6">
        <v>22100</v>
      </c>
      <c r="I756" s="6">
        <v>12000</v>
      </c>
    </row>
    <row r="757" spans="1:9" x14ac:dyDescent="0.25">
      <c r="A757" t="s">
        <v>36</v>
      </c>
      <c r="B757" s="1">
        <v>540269</v>
      </c>
      <c r="C757" s="2">
        <v>45344</v>
      </c>
      <c r="D757" s="3">
        <f t="shared" si="11"/>
        <v>45344</v>
      </c>
      <c r="E757" s="1" t="s">
        <v>30</v>
      </c>
      <c r="F757" s="4">
        <v>0.46111111111111114</v>
      </c>
      <c r="G757" s="24">
        <v>8.6300000000000008</v>
      </c>
      <c r="H757" s="6">
        <v>22100</v>
      </c>
      <c r="I757" s="6">
        <v>12000</v>
      </c>
    </row>
    <row r="758" spans="1:9" x14ac:dyDescent="0.25">
      <c r="A758" t="s">
        <v>37</v>
      </c>
      <c r="B758" s="1">
        <v>540283</v>
      </c>
      <c r="C758" s="2">
        <v>45344</v>
      </c>
      <c r="D758" s="3">
        <f t="shared" si="11"/>
        <v>45344</v>
      </c>
      <c r="E758" s="1" t="s">
        <v>14</v>
      </c>
      <c r="F758" s="4">
        <v>0.49305555555555558</v>
      </c>
      <c r="G758" s="24">
        <v>7.07</v>
      </c>
      <c r="H758" s="6">
        <v>22100</v>
      </c>
      <c r="I758" s="6">
        <v>12000</v>
      </c>
    </row>
    <row r="759" spans="1:9" x14ac:dyDescent="0.25">
      <c r="A759" t="s">
        <v>36</v>
      </c>
      <c r="B759" s="1">
        <v>540302</v>
      </c>
      <c r="C759" s="2">
        <v>45344</v>
      </c>
      <c r="D759" s="3">
        <f t="shared" si="11"/>
        <v>45344</v>
      </c>
      <c r="E759" s="1" t="s">
        <v>172</v>
      </c>
      <c r="F759" s="4">
        <v>0.53680555555555554</v>
      </c>
      <c r="G759" s="24">
        <v>6.83</v>
      </c>
      <c r="H759" s="6">
        <v>22100</v>
      </c>
      <c r="I759" s="6">
        <v>12000</v>
      </c>
    </row>
    <row r="760" spans="1:9" x14ac:dyDescent="0.25">
      <c r="A760" t="s">
        <v>39</v>
      </c>
      <c r="B760" s="1">
        <v>540318</v>
      </c>
      <c r="C760" s="2">
        <v>45344</v>
      </c>
      <c r="D760" s="3">
        <f t="shared" si="11"/>
        <v>45344</v>
      </c>
      <c r="E760" s="1" t="s">
        <v>47</v>
      </c>
      <c r="F760" s="4">
        <v>0.58819444444444446</v>
      </c>
      <c r="G760" s="65">
        <v>7.05</v>
      </c>
      <c r="H760" s="6">
        <v>22100</v>
      </c>
      <c r="I760" s="6">
        <v>12000</v>
      </c>
    </row>
    <row r="761" spans="1:9" x14ac:dyDescent="0.25">
      <c r="A761" t="s">
        <v>38</v>
      </c>
      <c r="B761" s="1">
        <v>540324</v>
      </c>
      <c r="C761" s="2">
        <v>45344</v>
      </c>
      <c r="D761" s="3">
        <f t="shared" si="11"/>
        <v>45344</v>
      </c>
      <c r="E761" s="1" t="s">
        <v>16</v>
      </c>
      <c r="F761" s="4">
        <v>0.60347222222222219</v>
      </c>
      <c r="G761" s="65">
        <v>5.72</v>
      </c>
      <c r="H761" s="6">
        <v>22100</v>
      </c>
      <c r="I761" s="6">
        <v>12000</v>
      </c>
    </row>
    <row r="762" spans="1:9" x14ac:dyDescent="0.25">
      <c r="A762" t="s">
        <v>23</v>
      </c>
      <c r="B762" s="1">
        <v>540381</v>
      </c>
      <c r="C762" s="2">
        <v>45344</v>
      </c>
      <c r="D762" s="3">
        <f t="shared" si="11"/>
        <v>45344</v>
      </c>
      <c r="E762" s="1" t="s">
        <v>14</v>
      </c>
      <c r="F762" s="4">
        <v>0.80763888888888891</v>
      </c>
      <c r="G762" s="65">
        <v>4.66</v>
      </c>
      <c r="H762" s="6">
        <v>22100</v>
      </c>
      <c r="I762" s="6">
        <v>12000</v>
      </c>
    </row>
    <row r="763" spans="1:9" x14ac:dyDescent="0.25">
      <c r="A763" t="s">
        <v>17</v>
      </c>
      <c r="B763" s="1">
        <v>540419</v>
      </c>
      <c r="C763" s="2">
        <v>45345</v>
      </c>
      <c r="D763" s="3">
        <f t="shared" si="11"/>
        <v>45345</v>
      </c>
      <c r="E763" s="1" t="s">
        <v>29</v>
      </c>
      <c r="F763" s="4">
        <v>0.29791666666666666</v>
      </c>
      <c r="G763" s="65">
        <v>0.94</v>
      </c>
      <c r="H763" s="6">
        <v>22100</v>
      </c>
      <c r="I763" s="6">
        <v>12000</v>
      </c>
    </row>
    <row r="764" spans="1:9" x14ac:dyDescent="0.25">
      <c r="A764" t="s">
        <v>11</v>
      </c>
      <c r="B764" s="1">
        <v>540433</v>
      </c>
      <c r="C764" s="2">
        <v>45345</v>
      </c>
      <c r="D764" s="3">
        <f t="shared" si="11"/>
        <v>45345</v>
      </c>
      <c r="E764" s="1" t="s">
        <v>12</v>
      </c>
      <c r="F764" s="4">
        <v>0.34722222222222221</v>
      </c>
      <c r="G764" s="65">
        <v>12.43</v>
      </c>
      <c r="H764" s="6">
        <v>22100</v>
      </c>
      <c r="I764" s="6">
        <v>12000</v>
      </c>
    </row>
    <row r="765" spans="1:9" x14ac:dyDescent="0.25">
      <c r="A765" t="s">
        <v>13</v>
      </c>
      <c r="B765" s="1">
        <v>540434</v>
      </c>
      <c r="C765" s="2">
        <v>45345</v>
      </c>
      <c r="D765" s="3">
        <f t="shared" si="11"/>
        <v>45345</v>
      </c>
      <c r="E765" s="1" t="s">
        <v>14</v>
      </c>
      <c r="F765" s="4">
        <v>0.34791666666666665</v>
      </c>
      <c r="G765" s="23">
        <v>10.52</v>
      </c>
      <c r="H765" s="6">
        <v>22100</v>
      </c>
      <c r="I765" s="6">
        <v>12000</v>
      </c>
    </row>
    <row r="766" spans="1:9" x14ac:dyDescent="0.25">
      <c r="A766" t="s">
        <v>17</v>
      </c>
      <c r="B766" s="1">
        <v>540439</v>
      </c>
      <c r="C766" s="2">
        <v>45345</v>
      </c>
      <c r="D766" s="3">
        <f t="shared" si="11"/>
        <v>45345</v>
      </c>
      <c r="E766" s="1" t="s">
        <v>172</v>
      </c>
      <c r="F766" s="4">
        <v>0.35416666666666669</v>
      </c>
      <c r="G766" s="23">
        <v>11.18</v>
      </c>
      <c r="H766" s="6">
        <v>22100</v>
      </c>
      <c r="I766" s="6">
        <v>12000</v>
      </c>
    </row>
    <row r="767" spans="1:9" x14ac:dyDescent="0.25">
      <c r="A767" t="s">
        <v>15</v>
      </c>
      <c r="B767" s="1">
        <v>540447</v>
      </c>
      <c r="C767" s="2">
        <v>45345</v>
      </c>
      <c r="D767" s="3">
        <f t="shared" si="11"/>
        <v>45345</v>
      </c>
      <c r="E767" s="1" t="s">
        <v>16</v>
      </c>
      <c r="F767" s="4">
        <v>0.37083333333333335</v>
      </c>
      <c r="G767" s="23">
        <v>12.79</v>
      </c>
      <c r="H767" s="6">
        <v>22100</v>
      </c>
      <c r="I767" s="6">
        <v>12000</v>
      </c>
    </row>
    <row r="768" spans="1:9" x14ac:dyDescent="0.25">
      <c r="A768" t="s">
        <v>17</v>
      </c>
      <c r="B768" s="1">
        <v>540486</v>
      </c>
      <c r="C768" s="2">
        <v>45345</v>
      </c>
      <c r="D768" s="3">
        <f t="shared" si="11"/>
        <v>45345</v>
      </c>
      <c r="E768" s="1" t="s">
        <v>30</v>
      </c>
      <c r="F768" s="4">
        <v>0.45208333333333334</v>
      </c>
      <c r="G768" s="23">
        <v>8.43</v>
      </c>
      <c r="H768" s="6">
        <v>22100</v>
      </c>
      <c r="I768" s="6">
        <v>12000</v>
      </c>
    </row>
    <row r="769" spans="1:9" x14ac:dyDescent="0.25">
      <c r="A769" t="s">
        <v>17</v>
      </c>
      <c r="B769" s="1">
        <v>540540</v>
      </c>
      <c r="C769" s="2">
        <v>45345</v>
      </c>
      <c r="D769" s="3">
        <f t="shared" ref="D769:D832" si="12">+C769</f>
        <v>45345</v>
      </c>
      <c r="E769" s="1" t="s">
        <v>172</v>
      </c>
      <c r="F769" s="4">
        <v>0.55763888888888891</v>
      </c>
      <c r="G769" s="23">
        <v>12.23</v>
      </c>
      <c r="H769" s="6">
        <v>22100</v>
      </c>
      <c r="I769" s="6">
        <v>12000</v>
      </c>
    </row>
    <row r="770" spans="1:9" x14ac:dyDescent="0.25">
      <c r="A770" t="s">
        <v>15</v>
      </c>
      <c r="B770" s="1">
        <v>540542</v>
      </c>
      <c r="C770" s="2">
        <v>45345</v>
      </c>
      <c r="D770" s="3">
        <f t="shared" si="12"/>
        <v>45345</v>
      </c>
      <c r="E770" s="1" t="s">
        <v>16</v>
      </c>
      <c r="F770" s="4">
        <v>0.56597222222222221</v>
      </c>
      <c r="G770" s="23">
        <v>12.41</v>
      </c>
      <c r="H770" s="6">
        <v>22100</v>
      </c>
      <c r="I770" s="6">
        <v>12000</v>
      </c>
    </row>
    <row r="771" spans="1:9" x14ac:dyDescent="0.25">
      <c r="A771" t="s">
        <v>13</v>
      </c>
      <c r="B771" s="1">
        <v>540549</v>
      </c>
      <c r="C771" s="2">
        <v>45345</v>
      </c>
      <c r="D771" s="3">
        <f t="shared" si="12"/>
        <v>45345</v>
      </c>
      <c r="E771" s="1" t="s">
        <v>14</v>
      </c>
      <c r="F771" s="4">
        <v>0.58125000000000004</v>
      </c>
      <c r="G771" s="23">
        <v>13.79</v>
      </c>
      <c r="H771" s="6">
        <v>22100</v>
      </c>
      <c r="I771" s="6">
        <v>12000</v>
      </c>
    </row>
    <row r="772" spans="1:9" x14ac:dyDescent="0.25">
      <c r="A772" t="s">
        <v>11</v>
      </c>
      <c r="B772" s="1">
        <v>540562</v>
      </c>
      <c r="C772" s="2">
        <v>45345</v>
      </c>
      <c r="D772" s="3">
        <f t="shared" si="12"/>
        <v>45345</v>
      </c>
      <c r="E772" s="1" t="s">
        <v>18</v>
      </c>
      <c r="F772" s="4">
        <v>0.62430555555555556</v>
      </c>
      <c r="G772" s="24">
        <v>6.32</v>
      </c>
      <c r="H772" s="6">
        <v>22100</v>
      </c>
      <c r="I772" s="6">
        <v>12000</v>
      </c>
    </row>
    <row r="773" spans="1:9" x14ac:dyDescent="0.25">
      <c r="A773" t="s">
        <v>11</v>
      </c>
      <c r="B773" s="1">
        <v>540571</v>
      </c>
      <c r="C773" s="2">
        <v>45345</v>
      </c>
      <c r="D773" s="3">
        <f t="shared" si="12"/>
        <v>45345</v>
      </c>
      <c r="E773" s="1" t="s">
        <v>12</v>
      </c>
      <c r="F773" s="4">
        <v>0.64861111111111114</v>
      </c>
      <c r="G773" s="24">
        <v>12.56</v>
      </c>
      <c r="H773" s="6">
        <v>22100</v>
      </c>
      <c r="I773" s="6">
        <v>12000</v>
      </c>
    </row>
    <row r="774" spans="1:9" x14ac:dyDescent="0.25">
      <c r="A774" t="s">
        <v>23</v>
      </c>
      <c r="B774" s="1">
        <v>540602</v>
      </c>
      <c r="C774" s="2">
        <v>45345</v>
      </c>
      <c r="D774" s="3">
        <f t="shared" si="12"/>
        <v>45345</v>
      </c>
      <c r="E774" s="1" t="s">
        <v>14</v>
      </c>
      <c r="F774" s="4">
        <v>0.85069444444444442</v>
      </c>
      <c r="G774" s="24">
        <v>6.05</v>
      </c>
      <c r="H774" s="6">
        <v>22100</v>
      </c>
      <c r="I774" s="6">
        <v>12000</v>
      </c>
    </row>
    <row r="775" spans="1:9" x14ac:dyDescent="0.25">
      <c r="A775" t="s">
        <v>23</v>
      </c>
      <c r="B775" s="1">
        <v>540603</v>
      </c>
      <c r="C775" s="2">
        <v>45345</v>
      </c>
      <c r="D775" s="3">
        <f t="shared" si="12"/>
        <v>45345</v>
      </c>
      <c r="E775" s="1" t="s">
        <v>41</v>
      </c>
      <c r="F775" s="4">
        <v>0.85069444444444442</v>
      </c>
      <c r="G775" s="26">
        <v>7.58</v>
      </c>
      <c r="H775" s="6">
        <v>22100</v>
      </c>
      <c r="I775" s="6">
        <v>12000</v>
      </c>
    </row>
    <row r="776" spans="1:9" x14ac:dyDescent="0.25">
      <c r="A776" t="s">
        <v>23</v>
      </c>
      <c r="B776" s="1">
        <v>540605</v>
      </c>
      <c r="C776" s="2">
        <v>45345</v>
      </c>
      <c r="D776" s="3">
        <f t="shared" si="12"/>
        <v>45345</v>
      </c>
      <c r="E776" s="1" t="s">
        <v>16</v>
      </c>
      <c r="F776" s="4">
        <v>0.85763888888888884</v>
      </c>
      <c r="G776" s="26">
        <v>6.92</v>
      </c>
      <c r="H776" s="6">
        <v>22100</v>
      </c>
      <c r="I776" s="6">
        <v>12000</v>
      </c>
    </row>
    <row r="777" spans="1:9" x14ac:dyDescent="0.25">
      <c r="A777" t="s">
        <v>23</v>
      </c>
      <c r="B777" s="1">
        <v>540607</v>
      </c>
      <c r="C777" s="2">
        <v>45345</v>
      </c>
      <c r="D777" s="3">
        <f t="shared" si="12"/>
        <v>45345</v>
      </c>
      <c r="E777" s="1" t="s">
        <v>33</v>
      </c>
      <c r="F777" s="4">
        <v>0.88194444444444442</v>
      </c>
      <c r="G777" s="26">
        <v>7.93</v>
      </c>
      <c r="H777" s="6">
        <v>22100</v>
      </c>
      <c r="I777" s="6">
        <v>12000</v>
      </c>
    </row>
    <row r="778" spans="1:9" x14ac:dyDescent="0.25">
      <c r="A778" t="s">
        <v>24</v>
      </c>
      <c r="B778" s="1">
        <v>540629</v>
      </c>
      <c r="C778" s="2">
        <v>45346</v>
      </c>
      <c r="D778" s="3">
        <f t="shared" si="12"/>
        <v>45346</v>
      </c>
      <c r="E778" s="1" t="s">
        <v>172</v>
      </c>
      <c r="F778" s="4">
        <v>0.26180555555555557</v>
      </c>
      <c r="G778" s="26">
        <v>10.64</v>
      </c>
      <c r="H778" s="6">
        <v>22100</v>
      </c>
      <c r="I778" s="6">
        <v>12000</v>
      </c>
    </row>
    <row r="779" spans="1:9" x14ac:dyDescent="0.25">
      <c r="A779" t="s">
        <v>27</v>
      </c>
      <c r="B779" s="1">
        <v>540633</v>
      </c>
      <c r="C779" s="2">
        <v>45346</v>
      </c>
      <c r="D779" s="3">
        <f t="shared" si="12"/>
        <v>45346</v>
      </c>
      <c r="E779" s="1" t="s">
        <v>16</v>
      </c>
      <c r="F779" s="4">
        <v>0.27708333333333335</v>
      </c>
      <c r="G779" s="26">
        <v>10.51</v>
      </c>
      <c r="H779" s="6">
        <v>22100</v>
      </c>
      <c r="I779" s="6">
        <v>12000</v>
      </c>
    </row>
    <row r="780" spans="1:9" x14ac:dyDescent="0.25">
      <c r="A780" t="s">
        <v>25</v>
      </c>
      <c r="B780" s="1">
        <v>540647</v>
      </c>
      <c r="C780" s="2">
        <v>45346</v>
      </c>
      <c r="D780" s="3">
        <f t="shared" si="12"/>
        <v>45346</v>
      </c>
      <c r="E780" s="1" t="s">
        <v>14</v>
      </c>
      <c r="F780" s="4">
        <v>0.31041666666666667</v>
      </c>
      <c r="G780" s="27">
        <v>12.02</v>
      </c>
      <c r="H780" s="6">
        <v>22100</v>
      </c>
      <c r="I780" s="6">
        <v>12000</v>
      </c>
    </row>
    <row r="781" spans="1:9" x14ac:dyDescent="0.25">
      <c r="A781" t="s">
        <v>26</v>
      </c>
      <c r="B781" s="1">
        <v>540664</v>
      </c>
      <c r="C781" s="2">
        <v>45346</v>
      </c>
      <c r="D781" s="3">
        <f t="shared" si="12"/>
        <v>45346</v>
      </c>
      <c r="E781" s="1" t="s">
        <v>12</v>
      </c>
      <c r="F781" s="4">
        <v>0.35138888888888886</v>
      </c>
      <c r="G781" s="27">
        <v>13.14</v>
      </c>
      <c r="H781" s="6">
        <v>22100</v>
      </c>
      <c r="I781" s="6">
        <v>12000</v>
      </c>
    </row>
    <row r="782" spans="1:9" x14ac:dyDescent="0.25">
      <c r="A782" t="s">
        <v>24</v>
      </c>
      <c r="B782" s="1">
        <v>540667</v>
      </c>
      <c r="C782" s="2">
        <v>45346</v>
      </c>
      <c r="D782" s="3">
        <f t="shared" si="12"/>
        <v>45346</v>
      </c>
      <c r="E782" s="1" t="s">
        <v>172</v>
      </c>
      <c r="F782" s="4">
        <v>0.35902777777777778</v>
      </c>
      <c r="G782" s="27">
        <v>6.34</v>
      </c>
      <c r="H782" s="6">
        <v>22100</v>
      </c>
      <c r="I782" s="6">
        <v>12000</v>
      </c>
    </row>
    <row r="783" spans="1:9" x14ac:dyDescent="0.25">
      <c r="A783" t="s">
        <v>27</v>
      </c>
      <c r="B783" s="1">
        <v>540703</v>
      </c>
      <c r="C783" s="2">
        <v>45346</v>
      </c>
      <c r="D783" s="3">
        <f t="shared" si="12"/>
        <v>45346</v>
      </c>
      <c r="E783" s="1" t="s">
        <v>16</v>
      </c>
      <c r="F783" s="4">
        <v>0.43680555555555556</v>
      </c>
      <c r="G783" s="27">
        <v>10.91</v>
      </c>
      <c r="H783" s="6">
        <v>22100</v>
      </c>
      <c r="I783" s="6">
        <v>12000</v>
      </c>
    </row>
    <row r="784" spans="1:9" x14ac:dyDescent="0.25">
      <c r="A784" t="s">
        <v>25</v>
      </c>
      <c r="B784" s="1">
        <v>540718</v>
      </c>
      <c r="C784" s="2">
        <v>45346</v>
      </c>
      <c r="D784" s="3">
        <f t="shared" si="12"/>
        <v>45346</v>
      </c>
      <c r="E784" s="1" t="s">
        <v>14</v>
      </c>
      <c r="F784" s="4">
        <v>0.46388888888888891</v>
      </c>
      <c r="G784" s="27">
        <v>9.74</v>
      </c>
      <c r="H784" s="6">
        <v>22100</v>
      </c>
      <c r="I784" s="6">
        <v>12000</v>
      </c>
    </row>
    <row r="785" spans="1:9" x14ac:dyDescent="0.25">
      <c r="A785" t="s">
        <v>24</v>
      </c>
      <c r="B785" s="1">
        <v>540739</v>
      </c>
      <c r="C785" s="2">
        <v>45346</v>
      </c>
      <c r="D785" s="3">
        <f t="shared" si="12"/>
        <v>45346</v>
      </c>
      <c r="E785" s="1" t="s">
        <v>31</v>
      </c>
      <c r="F785" s="4">
        <v>0.49722222222222223</v>
      </c>
      <c r="G785" s="27">
        <v>14.45</v>
      </c>
      <c r="H785" s="6">
        <v>22100</v>
      </c>
      <c r="I785" s="6">
        <v>12000</v>
      </c>
    </row>
    <row r="786" spans="1:9" x14ac:dyDescent="0.25">
      <c r="A786" t="s">
        <v>26</v>
      </c>
      <c r="B786" s="1">
        <v>540755</v>
      </c>
      <c r="C786" s="2">
        <v>45346</v>
      </c>
      <c r="D786" s="3">
        <f t="shared" si="12"/>
        <v>45346</v>
      </c>
      <c r="E786" s="1" t="s">
        <v>12</v>
      </c>
      <c r="F786" s="4">
        <v>0.53888888888888886</v>
      </c>
      <c r="G786" s="27">
        <v>7.6</v>
      </c>
      <c r="H786" s="6">
        <v>22100</v>
      </c>
      <c r="I786" s="6">
        <v>12000</v>
      </c>
    </row>
    <row r="787" spans="1:9" x14ac:dyDescent="0.25">
      <c r="A787" t="s">
        <v>24</v>
      </c>
      <c r="B787" s="1">
        <v>540759</v>
      </c>
      <c r="C787" s="2">
        <v>45346</v>
      </c>
      <c r="D787" s="3">
        <f t="shared" si="12"/>
        <v>45346</v>
      </c>
      <c r="E787" s="1" t="s">
        <v>172</v>
      </c>
      <c r="F787" s="4">
        <v>0.54236111111111107</v>
      </c>
      <c r="G787" s="28">
        <v>10.01</v>
      </c>
      <c r="H787" s="6">
        <v>22100</v>
      </c>
      <c r="I787" s="6">
        <v>12000</v>
      </c>
    </row>
    <row r="788" spans="1:9" x14ac:dyDescent="0.25">
      <c r="A788" t="s">
        <v>23</v>
      </c>
      <c r="B788" s="1">
        <v>540801</v>
      </c>
      <c r="C788" s="2">
        <v>45346</v>
      </c>
      <c r="D788" s="3">
        <f t="shared" si="12"/>
        <v>45346</v>
      </c>
      <c r="E788" s="1" t="s">
        <v>12</v>
      </c>
      <c r="F788" s="4">
        <v>0.77638888888888891</v>
      </c>
      <c r="G788" s="28">
        <v>2.6</v>
      </c>
      <c r="H788" s="6">
        <v>22100</v>
      </c>
      <c r="I788" s="6">
        <v>12000</v>
      </c>
    </row>
    <row r="789" spans="1:9" x14ac:dyDescent="0.25">
      <c r="A789" t="s">
        <v>37</v>
      </c>
      <c r="B789" s="1">
        <v>540891</v>
      </c>
      <c r="C789" s="2">
        <v>45348</v>
      </c>
      <c r="D789" s="3">
        <f t="shared" si="12"/>
        <v>45348</v>
      </c>
      <c r="E789" s="1" t="s">
        <v>14</v>
      </c>
      <c r="F789" s="4">
        <v>0.33819444444444446</v>
      </c>
      <c r="G789" s="28">
        <v>11.53</v>
      </c>
      <c r="H789" s="6">
        <v>22100</v>
      </c>
      <c r="I789" s="6">
        <v>12000</v>
      </c>
    </row>
    <row r="790" spans="1:9" x14ac:dyDescent="0.25">
      <c r="A790" t="s">
        <v>39</v>
      </c>
      <c r="B790" s="1">
        <v>540893</v>
      </c>
      <c r="C790" s="2">
        <v>45348</v>
      </c>
      <c r="D790" s="3">
        <f t="shared" si="12"/>
        <v>45348</v>
      </c>
      <c r="E790" s="1" t="s">
        <v>12</v>
      </c>
      <c r="F790" s="4">
        <v>0.35208333333333336</v>
      </c>
      <c r="G790" s="28">
        <v>11.36</v>
      </c>
      <c r="H790" s="6">
        <v>22100</v>
      </c>
      <c r="I790" s="6">
        <v>12000</v>
      </c>
    </row>
    <row r="791" spans="1:9" x14ac:dyDescent="0.25">
      <c r="A791" t="s">
        <v>38</v>
      </c>
      <c r="B791" s="1">
        <v>540920</v>
      </c>
      <c r="C791" s="2">
        <v>45348</v>
      </c>
      <c r="D791" s="3">
        <f t="shared" si="12"/>
        <v>45348</v>
      </c>
      <c r="E791" s="1" t="s">
        <v>16</v>
      </c>
      <c r="F791" s="4">
        <v>0.3923611111111111</v>
      </c>
      <c r="G791" s="28">
        <v>12.39</v>
      </c>
      <c r="H791" s="6">
        <v>22100</v>
      </c>
      <c r="I791" s="6">
        <v>12000</v>
      </c>
    </row>
    <row r="792" spans="1:9" x14ac:dyDescent="0.25">
      <c r="A792" t="s">
        <v>36</v>
      </c>
      <c r="B792" s="1">
        <v>540927</v>
      </c>
      <c r="C792" s="2">
        <v>45348</v>
      </c>
      <c r="D792" s="3">
        <f t="shared" si="12"/>
        <v>45348</v>
      </c>
      <c r="E792" s="1" t="s">
        <v>172</v>
      </c>
      <c r="F792" s="4">
        <v>0.4</v>
      </c>
      <c r="G792" s="28">
        <v>11.79</v>
      </c>
      <c r="H792" s="6">
        <v>22100</v>
      </c>
      <c r="I792" s="6">
        <v>12000</v>
      </c>
    </row>
    <row r="793" spans="1:9" x14ac:dyDescent="0.25">
      <c r="A793" t="s">
        <v>36</v>
      </c>
      <c r="B793" s="1">
        <v>540941</v>
      </c>
      <c r="C793" s="2">
        <v>45348</v>
      </c>
      <c r="D793" s="3">
        <f t="shared" si="12"/>
        <v>45348</v>
      </c>
      <c r="E793" s="1" t="s">
        <v>46</v>
      </c>
      <c r="F793" s="4">
        <v>0.42638888888888887</v>
      </c>
      <c r="G793" s="28">
        <v>13.02</v>
      </c>
      <c r="H793" s="6">
        <v>22100</v>
      </c>
      <c r="I793" s="6">
        <v>12000</v>
      </c>
    </row>
    <row r="794" spans="1:9" x14ac:dyDescent="0.25">
      <c r="A794" t="s">
        <v>9</v>
      </c>
      <c r="B794" s="1">
        <v>540989</v>
      </c>
      <c r="C794" s="2">
        <v>45348</v>
      </c>
      <c r="D794" s="3">
        <f t="shared" si="12"/>
        <v>45348</v>
      </c>
      <c r="E794" s="1" t="s">
        <v>90</v>
      </c>
      <c r="F794" s="4">
        <v>0.52152777777777781</v>
      </c>
      <c r="G794" s="28">
        <v>9.64</v>
      </c>
      <c r="H794" s="6">
        <v>22100</v>
      </c>
      <c r="I794" s="6">
        <v>12000</v>
      </c>
    </row>
    <row r="795" spans="1:9" x14ac:dyDescent="0.25">
      <c r="A795" t="s">
        <v>37</v>
      </c>
      <c r="B795" s="1">
        <v>541001</v>
      </c>
      <c r="C795" s="2">
        <v>45348</v>
      </c>
      <c r="D795" s="3">
        <f t="shared" si="12"/>
        <v>45348</v>
      </c>
      <c r="E795" s="1" t="s">
        <v>14</v>
      </c>
      <c r="F795" s="4">
        <v>0.55277777777777781</v>
      </c>
      <c r="G795" s="28">
        <v>11.11</v>
      </c>
      <c r="H795" s="6">
        <v>22100</v>
      </c>
      <c r="I795" s="6">
        <v>12000</v>
      </c>
    </row>
    <row r="796" spans="1:9" x14ac:dyDescent="0.25">
      <c r="A796" t="s">
        <v>39</v>
      </c>
      <c r="B796" s="1">
        <v>541005</v>
      </c>
      <c r="C796" s="2">
        <v>45348</v>
      </c>
      <c r="D796" s="3">
        <f t="shared" si="12"/>
        <v>45348</v>
      </c>
      <c r="E796" s="1" t="s">
        <v>12</v>
      </c>
      <c r="F796" s="4">
        <v>0.56736111111111109</v>
      </c>
      <c r="G796" s="28">
        <v>12.39</v>
      </c>
      <c r="H796" s="6">
        <v>22100</v>
      </c>
      <c r="I796" s="6">
        <v>12000</v>
      </c>
    </row>
    <row r="797" spans="1:9" x14ac:dyDescent="0.25">
      <c r="A797" t="s">
        <v>38</v>
      </c>
      <c r="B797" s="1">
        <v>541031</v>
      </c>
      <c r="C797" s="2">
        <v>45348</v>
      </c>
      <c r="D797" s="3">
        <f t="shared" si="12"/>
        <v>45348</v>
      </c>
      <c r="E797" s="1" t="s">
        <v>46</v>
      </c>
      <c r="F797" s="4">
        <v>0.62986111111111109</v>
      </c>
      <c r="G797" s="28">
        <v>5.09</v>
      </c>
      <c r="H797" s="6">
        <v>22100</v>
      </c>
      <c r="I797" s="6">
        <v>12000</v>
      </c>
    </row>
    <row r="798" spans="1:9" x14ac:dyDescent="0.25">
      <c r="A798" t="s">
        <v>36</v>
      </c>
      <c r="B798" s="1">
        <v>541054</v>
      </c>
      <c r="C798" s="2">
        <v>45348</v>
      </c>
      <c r="D798" s="3">
        <f t="shared" si="12"/>
        <v>45348</v>
      </c>
      <c r="E798" s="1" t="s">
        <v>59</v>
      </c>
      <c r="F798" s="4">
        <v>0.70277777777777772</v>
      </c>
      <c r="G798" s="28">
        <v>8.19</v>
      </c>
      <c r="H798" s="6">
        <v>22100</v>
      </c>
      <c r="I798" s="6">
        <v>12000</v>
      </c>
    </row>
    <row r="799" spans="1:9" x14ac:dyDescent="0.25">
      <c r="A799" t="s">
        <v>36</v>
      </c>
      <c r="B799" s="1">
        <v>541055</v>
      </c>
      <c r="C799" s="2">
        <v>45348</v>
      </c>
      <c r="D799" s="3">
        <f t="shared" si="12"/>
        <v>45348</v>
      </c>
      <c r="E799" s="1" t="s">
        <v>172</v>
      </c>
      <c r="F799" s="4">
        <v>0.70416666666666672</v>
      </c>
      <c r="G799" s="29">
        <v>1.18</v>
      </c>
      <c r="H799" s="6">
        <v>22100</v>
      </c>
      <c r="I799" s="6">
        <v>12000</v>
      </c>
    </row>
    <row r="800" spans="1:9" x14ac:dyDescent="0.25">
      <c r="A800" t="s">
        <v>36</v>
      </c>
      <c r="B800" s="1">
        <v>541074</v>
      </c>
      <c r="C800" s="2">
        <v>45348</v>
      </c>
      <c r="D800" s="3">
        <f t="shared" si="12"/>
        <v>45348</v>
      </c>
      <c r="E800" s="1" t="s">
        <v>16</v>
      </c>
      <c r="F800" s="4">
        <v>0.81666666666666665</v>
      </c>
      <c r="G800" s="29">
        <v>11.92</v>
      </c>
      <c r="H800" s="6">
        <v>22100</v>
      </c>
      <c r="I800" s="6">
        <v>12000</v>
      </c>
    </row>
    <row r="801" spans="1:9" x14ac:dyDescent="0.25">
      <c r="A801" t="s">
        <v>36</v>
      </c>
      <c r="B801" s="1">
        <v>541075</v>
      </c>
      <c r="C801" s="2">
        <v>45348</v>
      </c>
      <c r="D801" s="3">
        <f t="shared" si="12"/>
        <v>45348</v>
      </c>
      <c r="E801" s="1" t="s">
        <v>31</v>
      </c>
      <c r="F801" s="4">
        <v>0.81736111111111109</v>
      </c>
      <c r="G801" s="29">
        <v>2.91</v>
      </c>
      <c r="H801" s="6">
        <v>22100</v>
      </c>
      <c r="I801" s="6">
        <v>12000</v>
      </c>
    </row>
    <row r="802" spans="1:9" x14ac:dyDescent="0.25">
      <c r="A802" t="s">
        <v>23</v>
      </c>
      <c r="B802" s="1">
        <v>541094</v>
      </c>
      <c r="C802" s="2">
        <v>45348</v>
      </c>
      <c r="D802" s="3">
        <f t="shared" si="12"/>
        <v>45348</v>
      </c>
      <c r="E802" s="1" t="s">
        <v>173</v>
      </c>
      <c r="F802" s="4">
        <v>0.91319444444444442</v>
      </c>
      <c r="G802" s="30">
        <v>10.27</v>
      </c>
      <c r="H802" s="6">
        <v>22100</v>
      </c>
      <c r="I802" s="6">
        <v>12000</v>
      </c>
    </row>
    <row r="803" spans="1:9" x14ac:dyDescent="0.25">
      <c r="A803" t="s">
        <v>23</v>
      </c>
      <c r="B803" s="1">
        <v>541096</v>
      </c>
      <c r="C803" s="2">
        <v>45348</v>
      </c>
      <c r="D803" s="3">
        <f t="shared" si="12"/>
        <v>45348</v>
      </c>
      <c r="E803" s="1" t="s">
        <v>14</v>
      </c>
      <c r="F803" s="4">
        <v>0.91736111111111107</v>
      </c>
      <c r="G803" s="30">
        <v>10.3</v>
      </c>
      <c r="H803" s="6">
        <v>22100</v>
      </c>
      <c r="I803" s="6">
        <v>12000</v>
      </c>
    </row>
    <row r="804" spans="1:9" x14ac:dyDescent="0.25">
      <c r="A804" t="s">
        <v>23</v>
      </c>
      <c r="B804" s="1">
        <v>541098</v>
      </c>
      <c r="C804" s="2">
        <v>45348</v>
      </c>
      <c r="D804" s="3">
        <f t="shared" si="12"/>
        <v>45348</v>
      </c>
      <c r="E804" s="1" t="s">
        <v>12</v>
      </c>
      <c r="F804" s="4">
        <v>0.93611111111111112</v>
      </c>
      <c r="G804" s="28">
        <v>10.62</v>
      </c>
      <c r="H804" s="6">
        <v>22100</v>
      </c>
      <c r="I804" s="6">
        <v>12000</v>
      </c>
    </row>
    <row r="805" spans="1:9" x14ac:dyDescent="0.25">
      <c r="A805" t="s">
        <v>23</v>
      </c>
      <c r="B805" s="1">
        <v>541100</v>
      </c>
      <c r="C805" s="2">
        <v>45348</v>
      </c>
      <c r="D805" s="3">
        <f t="shared" si="12"/>
        <v>45348</v>
      </c>
      <c r="E805" s="1" t="s">
        <v>34</v>
      </c>
      <c r="F805" s="4">
        <v>0.94374999999999998</v>
      </c>
      <c r="G805" s="28">
        <v>1.65</v>
      </c>
      <c r="H805" s="6">
        <v>22100</v>
      </c>
      <c r="I805" s="6">
        <v>12000</v>
      </c>
    </row>
    <row r="806" spans="1:9" x14ac:dyDescent="0.25">
      <c r="A806" t="s">
        <v>23</v>
      </c>
      <c r="B806" s="1">
        <v>541101</v>
      </c>
      <c r="C806" s="2">
        <v>45349</v>
      </c>
      <c r="D806" s="3">
        <f t="shared" si="12"/>
        <v>45349</v>
      </c>
      <c r="E806" s="1" t="s">
        <v>47</v>
      </c>
      <c r="F806" s="4">
        <v>3.888888888888889E-2</v>
      </c>
      <c r="G806" s="28">
        <v>6.5</v>
      </c>
      <c r="H806" s="6">
        <v>22100</v>
      </c>
      <c r="I806" s="6">
        <v>12000</v>
      </c>
    </row>
    <row r="807" spans="1:9" x14ac:dyDescent="0.25">
      <c r="A807" t="s">
        <v>45</v>
      </c>
      <c r="B807" s="1">
        <v>541102</v>
      </c>
      <c r="C807" s="2">
        <v>45349</v>
      </c>
      <c r="D807" s="3">
        <f t="shared" si="12"/>
        <v>45349</v>
      </c>
      <c r="E807" s="1" t="s">
        <v>90</v>
      </c>
      <c r="F807" s="4">
        <v>4.3749999999999997E-2</v>
      </c>
      <c r="G807" s="28">
        <v>7.78</v>
      </c>
      <c r="H807" s="6">
        <v>22100</v>
      </c>
      <c r="I807" s="6">
        <v>12000</v>
      </c>
    </row>
    <row r="808" spans="1:9" x14ac:dyDescent="0.25">
      <c r="A808" t="s">
        <v>11</v>
      </c>
      <c r="B808" s="1">
        <v>541135</v>
      </c>
      <c r="C808" s="2">
        <v>45349</v>
      </c>
      <c r="D808" s="3">
        <f t="shared" si="12"/>
        <v>45349</v>
      </c>
      <c r="E808" s="1" t="s">
        <v>12</v>
      </c>
      <c r="F808" s="4">
        <v>0.34236111111111112</v>
      </c>
      <c r="G808" s="28">
        <v>11.08</v>
      </c>
      <c r="H808" s="6">
        <v>22100</v>
      </c>
      <c r="I808" s="6">
        <v>12000</v>
      </c>
    </row>
    <row r="809" spans="1:9" x14ac:dyDescent="0.25">
      <c r="A809" t="s">
        <v>13</v>
      </c>
      <c r="B809" s="1">
        <v>541136</v>
      </c>
      <c r="C809" s="2">
        <v>45349</v>
      </c>
      <c r="D809" s="3">
        <f t="shared" si="12"/>
        <v>45349</v>
      </c>
      <c r="E809" s="1" t="s">
        <v>14</v>
      </c>
      <c r="F809" s="4">
        <v>0.34513888888888888</v>
      </c>
      <c r="G809" s="28">
        <v>10.98</v>
      </c>
      <c r="H809" s="6">
        <v>22100</v>
      </c>
      <c r="I809" s="6">
        <v>12000</v>
      </c>
    </row>
    <row r="810" spans="1:9" x14ac:dyDescent="0.25">
      <c r="A810" t="s">
        <v>15</v>
      </c>
      <c r="B810" s="1">
        <v>541150</v>
      </c>
      <c r="C810" s="2">
        <v>45349</v>
      </c>
      <c r="D810" s="3">
        <f t="shared" si="12"/>
        <v>45349</v>
      </c>
      <c r="E810" s="1" t="s">
        <v>16</v>
      </c>
      <c r="F810" s="4">
        <v>0.37083333333333335</v>
      </c>
      <c r="G810" s="28">
        <v>12.67</v>
      </c>
      <c r="H810" s="6">
        <v>22100</v>
      </c>
      <c r="I810" s="6">
        <v>12000</v>
      </c>
    </row>
    <row r="811" spans="1:9" x14ac:dyDescent="0.25">
      <c r="A811" t="s">
        <v>17</v>
      </c>
      <c r="B811" s="1">
        <v>541159</v>
      </c>
      <c r="C811" s="2">
        <v>45349</v>
      </c>
      <c r="D811" s="3">
        <f t="shared" si="12"/>
        <v>45349</v>
      </c>
      <c r="E811" s="1" t="s">
        <v>46</v>
      </c>
      <c r="F811" s="4">
        <v>0.38472222222222224</v>
      </c>
      <c r="G811" s="28">
        <v>11.18</v>
      </c>
      <c r="H811" s="6">
        <v>22100</v>
      </c>
      <c r="I811" s="6">
        <v>12000</v>
      </c>
    </row>
    <row r="812" spans="1:9" x14ac:dyDescent="0.25">
      <c r="A812" s="7" t="s">
        <v>19</v>
      </c>
      <c r="B812" s="8">
        <v>541215</v>
      </c>
      <c r="C812" s="9">
        <v>45349</v>
      </c>
      <c r="D812" s="3">
        <f t="shared" si="12"/>
        <v>45349</v>
      </c>
      <c r="E812" s="8" t="s">
        <v>20</v>
      </c>
      <c r="F812" s="10">
        <v>0.49722222222222223</v>
      </c>
      <c r="G812" s="66">
        <v>4.45</v>
      </c>
      <c r="H812" s="6">
        <v>22100</v>
      </c>
      <c r="I812" s="6">
        <v>12000</v>
      </c>
    </row>
    <row r="813" spans="1:9" x14ac:dyDescent="0.25">
      <c r="A813" t="s">
        <v>13</v>
      </c>
      <c r="B813" s="1">
        <v>541227</v>
      </c>
      <c r="C813" s="2">
        <v>45349</v>
      </c>
      <c r="D813" s="3">
        <f t="shared" si="12"/>
        <v>45349</v>
      </c>
      <c r="E813" s="1" t="s">
        <v>14</v>
      </c>
      <c r="F813" s="4">
        <v>0.51944444444444449</v>
      </c>
      <c r="G813" s="28">
        <v>10.52</v>
      </c>
      <c r="H813" s="6">
        <v>22100</v>
      </c>
      <c r="I813" s="6">
        <v>12000</v>
      </c>
    </row>
    <row r="814" spans="1:9" x14ac:dyDescent="0.25">
      <c r="A814" t="s">
        <v>17</v>
      </c>
      <c r="B814" s="1">
        <v>541237</v>
      </c>
      <c r="C814" s="2">
        <v>45349</v>
      </c>
      <c r="D814" s="3">
        <f t="shared" si="12"/>
        <v>45349</v>
      </c>
      <c r="E814" s="1" t="s">
        <v>172</v>
      </c>
      <c r="F814" s="4">
        <v>0.53541666666666665</v>
      </c>
      <c r="G814" s="28">
        <v>6.54</v>
      </c>
      <c r="H814" s="6">
        <v>22100</v>
      </c>
      <c r="I814" s="6">
        <v>12000</v>
      </c>
    </row>
    <row r="815" spans="1:9" x14ac:dyDescent="0.25">
      <c r="A815" t="s">
        <v>17</v>
      </c>
      <c r="B815" s="1">
        <v>541238</v>
      </c>
      <c r="C815" s="2">
        <v>45349</v>
      </c>
      <c r="D815" s="3">
        <f t="shared" si="12"/>
        <v>45349</v>
      </c>
      <c r="E815" s="1" t="s">
        <v>29</v>
      </c>
      <c r="F815" s="4">
        <v>0.53819444444444442</v>
      </c>
      <c r="G815" s="28">
        <v>1.1599999999999999</v>
      </c>
      <c r="H815" s="6">
        <v>22100</v>
      </c>
      <c r="I815" s="6">
        <v>12000</v>
      </c>
    </row>
    <row r="816" spans="1:9" x14ac:dyDescent="0.25">
      <c r="A816" t="s">
        <v>11</v>
      </c>
      <c r="B816" s="1">
        <v>541248</v>
      </c>
      <c r="C816" s="2">
        <v>45349</v>
      </c>
      <c r="D816" s="3">
        <f t="shared" si="12"/>
        <v>45349</v>
      </c>
      <c r="E816" s="1" t="s">
        <v>12</v>
      </c>
      <c r="F816" s="4">
        <v>0.57499999999999996</v>
      </c>
      <c r="G816" s="29">
        <v>10.130000000000001</v>
      </c>
      <c r="H816" s="6">
        <v>22100</v>
      </c>
      <c r="I816" s="6">
        <v>12000</v>
      </c>
    </row>
    <row r="817" spans="1:9" x14ac:dyDescent="0.25">
      <c r="A817" t="s">
        <v>17</v>
      </c>
      <c r="B817" s="1">
        <v>541305</v>
      </c>
      <c r="C817" s="2">
        <v>45349</v>
      </c>
      <c r="D817" s="3">
        <f t="shared" si="12"/>
        <v>45349</v>
      </c>
      <c r="E817" s="1" t="s">
        <v>46</v>
      </c>
      <c r="F817" s="4">
        <v>0.70625000000000004</v>
      </c>
      <c r="G817" s="29">
        <v>12.18</v>
      </c>
      <c r="H817" s="6">
        <v>22100</v>
      </c>
      <c r="I817" s="6">
        <v>12000</v>
      </c>
    </row>
    <row r="818" spans="1:9" x14ac:dyDescent="0.25">
      <c r="A818" t="s">
        <v>11</v>
      </c>
      <c r="B818" s="1">
        <v>541306</v>
      </c>
      <c r="C818" s="2">
        <v>45349</v>
      </c>
      <c r="D818" s="3">
        <f t="shared" si="12"/>
        <v>45349</v>
      </c>
      <c r="E818" s="1" t="s">
        <v>59</v>
      </c>
      <c r="F818" s="4">
        <v>0.70902777777777781</v>
      </c>
      <c r="G818" s="29">
        <v>8.16</v>
      </c>
      <c r="H818" s="6">
        <v>22100</v>
      </c>
      <c r="I818" s="6">
        <v>12000</v>
      </c>
    </row>
    <row r="819" spans="1:9" x14ac:dyDescent="0.25">
      <c r="A819" t="s">
        <v>15</v>
      </c>
      <c r="B819" s="1">
        <v>541310</v>
      </c>
      <c r="C819" s="2">
        <v>45349</v>
      </c>
      <c r="D819" s="3">
        <f t="shared" si="12"/>
        <v>45349</v>
      </c>
      <c r="E819" s="1" t="s">
        <v>30</v>
      </c>
      <c r="F819" s="4">
        <v>0.72638888888888886</v>
      </c>
      <c r="G819" s="30">
        <v>8.06</v>
      </c>
      <c r="H819" s="6">
        <v>22100</v>
      </c>
      <c r="I819" s="6">
        <v>12000</v>
      </c>
    </row>
    <row r="820" spans="1:9" x14ac:dyDescent="0.25">
      <c r="A820" t="s">
        <v>15</v>
      </c>
      <c r="B820" s="1">
        <v>541324</v>
      </c>
      <c r="C820" s="2">
        <v>45349</v>
      </c>
      <c r="D820" s="3">
        <f t="shared" si="12"/>
        <v>45349</v>
      </c>
      <c r="E820" s="1" t="s">
        <v>16</v>
      </c>
      <c r="F820" s="4">
        <v>0.76736111111111116</v>
      </c>
      <c r="G820" s="30">
        <v>12.43</v>
      </c>
      <c r="H820" s="6">
        <v>22100</v>
      </c>
      <c r="I820" s="6">
        <v>12000</v>
      </c>
    </row>
    <row r="821" spans="1:9" x14ac:dyDescent="0.25">
      <c r="A821" t="s">
        <v>11</v>
      </c>
      <c r="B821" s="1">
        <v>541332</v>
      </c>
      <c r="C821" s="2">
        <v>45349</v>
      </c>
      <c r="D821" s="3">
        <f t="shared" si="12"/>
        <v>45349</v>
      </c>
      <c r="E821" s="1" t="s">
        <v>31</v>
      </c>
      <c r="F821" s="4">
        <v>0.82499999999999996</v>
      </c>
      <c r="G821" s="30">
        <v>11.35</v>
      </c>
      <c r="H821" s="6">
        <v>22100</v>
      </c>
      <c r="I821" s="6">
        <v>12000</v>
      </c>
    </row>
    <row r="822" spans="1:9" x14ac:dyDescent="0.25">
      <c r="A822" t="s">
        <v>11</v>
      </c>
      <c r="B822" s="1">
        <v>541337</v>
      </c>
      <c r="C822" s="2">
        <v>45349</v>
      </c>
      <c r="D822" s="3">
        <f t="shared" si="12"/>
        <v>45349</v>
      </c>
      <c r="E822" s="1" t="s">
        <v>33</v>
      </c>
      <c r="F822" s="4">
        <v>0.85902777777777772</v>
      </c>
      <c r="G822" s="30">
        <v>4.59</v>
      </c>
      <c r="H822" s="6">
        <v>22100</v>
      </c>
      <c r="I822" s="6">
        <v>12000</v>
      </c>
    </row>
    <row r="823" spans="1:9" x14ac:dyDescent="0.25">
      <c r="A823" t="s">
        <v>23</v>
      </c>
      <c r="B823" s="1">
        <v>541340</v>
      </c>
      <c r="C823" s="2">
        <v>45349</v>
      </c>
      <c r="D823" s="3">
        <f t="shared" si="12"/>
        <v>45349</v>
      </c>
      <c r="E823" s="1" t="s">
        <v>44</v>
      </c>
      <c r="F823" s="4">
        <v>0.88611111111111107</v>
      </c>
      <c r="G823" s="30">
        <v>3.13</v>
      </c>
      <c r="H823" s="6">
        <v>22100</v>
      </c>
      <c r="I823" s="6">
        <v>12000</v>
      </c>
    </row>
    <row r="824" spans="1:9" x14ac:dyDescent="0.25">
      <c r="A824" t="s">
        <v>13</v>
      </c>
      <c r="B824" s="1">
        <v>541341</v>
      </c>
      <c r="C824" s="2">
        <v>45349</v>
      </c>
      <c r="D824" s="3">
        <f t="shared" si="12"/>
        <v>45349</v>
      </c>
      <c r="E824" s="1" t="s">
        <v>173</v>
      </c>
      <c r="F824" s="4">
        <v>0.88888888888888884</v>
      </c>
      <c r="G824" s="30">
        <v>7.35</v>
      </c>
      <c r="H824" s="6">
        <v>22100</v>
      </c>
      <c r="I824" s="6">
        <v>12000</v>
      </c>
    </row>
    <row r="825" spans="1:9" x14ac:dyDescent="0.25">
      <c r="A825" t="s">
        <v>17</v>
      </c>
      <c r="B825" s="1">
        <v>541351</v>
      </c>
      <c r="C825" s="2">
        <v>45349</v>
      </c>
      <c r="D825" s="3">
        <f t="shared" si="12"/>
        <v>45349</v>
      </c>
      <c r="E825" s="1" t="s">
        <v>41</v>
      </c>
      <c r="F825" s="4">
        <v>0.96250000000000002</v>
      </c>
      <c r="G825" s="30">
        <v>11.66</v>
      </c>
      <c r="H825" s="6">
        <v>22100</v>
      </c>
      <c r="I825" s="6">
        <v>12000</v>
      </c>
    </row>
    <row r="826" spans="1:9" x14ac:dyDescent="0.25">
      <c r="A826" t="s">
        <v>24</v>
      </c>
      <c r="B826" s="1">
        <v>541377</v>
      </c>
      <c r="C826" s="2">
        <v>45350</v>
      </c>
      <c r="D826" s="3">
        <f t="shared" si="12"/>
        <v>45350</v>
      </c>
      <c r="E826" s="1" t="s">
        <v>172</v>
      </c>
      <c r="F826" s="4">
        <v>0.31736111111111109</v>
      </c>
      <c r="G826" s="30">
        <v>11.58</v>
      </c>
      <c r="H826" s="6">
        <v>22100</v>
      </c>
      <c r="I826" s="6">
        <v>12000</v>
      </c>
    </row>
    <row r="827" spans="1:9" x14ac:dyDescent="0.25">
      <c r="A827" t="s">
        <v>25</v>
      </c>
      <c r="B827" s="1">
        <v>541390</v>
      </c>
      <c r="C827" s="2">
        <v>45350</v>
      </c>
      <c r="D827" s="3">
        <f t="shared" si="12"/>
        <v>45350</v>
      </c>
      <c r="E827" s="1" t="s">
        <v>14</v>
      </c>
      <c r="F827" s="4">
        <v>0.34097222222222223</v>
      </c>
      <c r="G827" s="30">
        <v>12.78</v>
      </c>
      <c r="H827" s="6">
        <v>22100</v>
      </c>
      <c r="I827" s="6">
        <v>12000</v>
      </c>
    </row>
    <row r="828" spans="1:9" x14ac:dyDescent="0.25">
      <c r="A828" t="s">
        <v>27</v>
      </c>
      <c r="B828" s="1">
        <v>541396</v>
      </c>
      <c r="C828" s="2">
        <v>45350</v>
      </c>
      <c r="D828" s="3">
        <f t="shared" si="12"/>
        <v>45350</v>
      </c>
      <c r="E828" s="1" t="s">
        <v>16</v>
      </c>
      <c r="F828" s="4">
        <v>0.35694444444444445</v>
      </c>
      <c r="G828" s="30">
        <v>12.49</v>
      </c>
      <c r="H828" s="6">
        <v>22100</v>
      </c>
      <c r="I828" s="6">
        <v>12000</v>
      </c>
    </row>
    <row r="829" spans="1:9" x14ac:dyDescent="0.25">
      <c r="A829" t="s">
        <v>26</v>
      </c>
      <c r="B829" s="1">
        <v>541408</v>
      </c>
      <c r="C829" s="2">
        <v>45350</v>
      </c>
      <c r="D829" s="3">
        <f t="shared" si="12"/>
        <v>45350</v>
      </c>
      <c r="E829" s="1" t="s">
        <v>12</v>
      </c>
      <c r="F829" s="4">
        <v>0.38263888888888886</v>
      </c>
      <c r="G829" s="31">
        <v>12.29</v>
      </c>
      <c r="H829" s="6">
        <v>22100</v>
      </c>
      <c r="I829" s="6">
        <v>12000</v>
      </c>
    </row>
    <row r="830" spans="1:9" x14ac:dyDescent="0.25">
      <c r="A830" t="s">
        <v>24</v>
      </c>
      <c r="B830" s="1">
        <v>541435</v>
      </c>
      <c r="C830" s="2">
        <v>45350</v>
      </c>
      <c r="D830" s="3">
        <f t="shared" si="12"/>
        <v>45350</v>
      </c>
      <c r="E830" s="1" t="s">
        <v>20</v>
      </c>
      <c r="F830" s="4">
        <v>0.44722222222222224</v>
      </c>
      <c r="G830" s="31">
        <v>9.94</v>
      </c>
      <c r="H830" s="6">
        <v>22100</v>
      </c>
      <c r="I830" s="6">
        <v>12000</v>
      </c>
    </row>
    <row r="831" spans="1:9" x14ac:dyDescent="0.25">
      <c r="A831" t="s">
        <v>24</v>
      </c>
      <c r="B831" s="1">
        <v>541462</v>
      </c>
      <c r="C831" s="2">
        <v>45350</v>
      </c>
      <c r="D831" s="3">
        <f t="shared" si="12"/>
        <v>45350</v>
      </c>
      <c r="E831" s="1" t="s">
        <v>172</v>
      </c>
      <c r="F831" s="4">
        <v>0.49027777777777776</v>
      </c>
      <c r="G831" s="31">
        <v>10.01</v>
      </c>
      <c r="H831" s="6">
        <v>22100</v>
      </c>
      <c r="I831" s="6">
        <v>12000</v>
      </c>
    </row>
    <row r="832" spans="1:9" x14ac:dyDescent="0.25">
      <c r="A832" t="s">
        <v>25</v>
      </c>
      <c r="B832" s="1">
        <v>541470</v>
      </c>
      <c r="C832" s="2">
        <v>45350</v>
      </c>
      <c r="D832" s="3">
        <f t="shared" si="12"/>
        <v>45350</v>
      </c>
      <c r="E832" s="1" t="s">
        <v>14</v>
      </c>
      <c r="F832" s="4">
        <v>0.50486111111111109</v>
      </c>
      <c r="G832" s="31">
        <v>9.68</v>
      </c>
      <c r="H832" s="6">
        <v>22100</v>
      </c>
      <c r="I832" s="6">
        <v>12000</v>
      </c>
    </row>
    <row r="833" spans="1:9" x14ac:dyDescent="0.25">
      <c r="A833" t="s">
        <v>27</v>
      </c>
      <c r="B833" s="1">
        <v>541491</v>
      </c>
      <c r="C833" s="2">
        <v>45350</v>
      </c>
      <c r="D833" s="3">
        <f t="shared" ref="D833:D896" si="13">+C833</f>
        <v>45350</v>
      </c>
      <c r="E833" s="1" t="s">
        <v>16</v>
      </c>
      <c r="F833" s="4">
        <v>0.54652777777777772</v>
      </c>
      <c r="G833" s="31">
        <v>8.83</v>
      </c>
      <c r="H833" s="6">
        <v>22100</v>
      </c>
      <c r="I833" s="6">
        <v>12000</v>
      </c>
    </row>
    <row r="834" spans="1:9" x14ac:dyDescent="0.25">
      <c r="A834" t="s">
        <v>25</v>
      </c>
      <c r="B834" s="1">
        <v>541567</v>
      </c>
      <c r="C834" s="2">
        <v>45350</v>
      </c>
      <c r="D834" s="3">
        <f t="shared" si="13"/>
        <v>45350</v>
      </c>
      <c r="E834" s="1" t="s">
        <v>14</v>
      </c>
      <c r="F834" s="4">
        <v>0.75486111111111109</v>
      </c>
      <c r="G834" s="31">
        <v>8.3699999999999992</v>
      </c>
      <c r="H834" s="6">
        <v>22100</v>
      </c>
      <c r="I834" s="6">
        <v>12000</v>
      </c>
    </row>
    <row r="835" spans="1:9" x14ac:dyDescent="0.25">
      <c r="A835" t="s">
        <v>26</v>
      </c>
      <c r="B835" s="1">
        <v>541568</v>
      </c>
      <c r="C835" s="2">
        <v>45350</v>
      </c>
      <c r="D835" s="3">
        <f t="shared" si="13"/>
        <v>45350</v>
      </c>
      <c r="E835" s="1" t="s">
        <v>12</v>
      </c>
      <c r="F835" s="4">
        <v>0.76180555555555551</v>
      </c>
      <c r="G835" s="31">
        <v>11.85</v>
      </c>
      <c r="H835" s="6">
        <v>22100</v>
      </c>
      <c r="I835" s="6">
        <v>12000</v>
      </c>
    </row>
    <row r="836" spans="1:9" x14ac:dyDescent="0.25">
      <c r="A836" t="s">
        <v>26</v>
      </c>
      <c r="B836" s="1">
        <v>541573</v>
      </c>
      <c r="C836" s="2">
        <v>45350</v>
      </c>
      <c r="D836" s="3">
        <f t="shared" si="13"/>
        <v>45350</v>
      </c>
      <c r="E836" s="1" t="s">
        <v>33</v>
      </c>
      <c r="F836" s="4">
        <v>0.77361111111111114</v>
      </c>
      <c r="G836" s="31">
        <v>10.29</v>
      </c>
      <c r="H836" s="6">
        <v>22100</v>
      </c>
      <c r="I836" s="6">
        <v>12000</v>
      </c>
    </row>
    <row r="837" spans="1:9" x14ac:dyDescent="0.25">
      <c r="A837" t="s">
        <v>24</v>
      </c>
      <c r="B837" s="1">
        <v>541580</v>
      </c>
      <c r="C837" s="2">
        <v>45350</v>
      </c>
      <c r="D837" s="3">
        <f t="shared" si="13"/>
        <v>45350</v>
      </c>
      <c r="E837" s="1" t="s">
        <v>172</v>
      </c>
      <c r="F837" s="4">
        <v>0.79791666666666672</v>
      </c>
      <c r="G837" s="31">
        <v>12.67</v>
      </c>
      <c r="H837" s="6">
        <v>22100</v>
      </c>
      <c r="I837" s="6">
        <v>12000</v>
      </c>
    </row>
    <row r="838" spans="1:9" x14ac:dyDescent="0.25">
      <c r="A838" t="s">
        <v>27</v>
      </c>
      <c r="B838" s="1">
        <v>541587</v>
      </c>
      <c r="C838" s="2">
        <v>45350</v>
      </c>
      <c r="D838" s="3">
        <f t="shared" si="13"/>
        <v>45350</v>
      </c>
      <c r="E838" s="1" t="s">
        <v>16</v>
      </c>
      <c r="F838" s="4">
        <v>0.8208333333333333</v>
      </c>
      <c r="G838" s="31">
        <v>11.31</v>
      </c>
      <c r="H838" s="6">
        <v>22100</v>
      </c>
      <c r="I838" s="6">
        <v>12000</v>
      </c>
    </row>
    <row r="839" spans="1:9" x14ac:dyDescent="0.25">
      <c r="A839" t="s">
        <v>23</v>
      </c>
      <c r="B839" s="1">
        <v>541596</v>
      </c>
      <c r="C839" s="2">
        <v>45350</v>
      </c>
      <c r="D839" s="3">
        <f t="shared" si="13"/>
        <v>45350</v>
      </c>
      <c r="E839" s="1" t="s">
        <v>44</v>
      </c>
      <c r="F839" s="4">
        <v>0.91111111111111109</v>
      </c>
      <c r="G839" s="31">
        <v>5.54</v>
      </c>
      <c r="H839" s="6">
        <v>22100</v>
      </c>
      <c r="I839" s="6">
        <v>12000</v>
      </c>
    </row>
    <row r="840" spans="1:9" x14ac:dyDescent="0.25">
      <c r="A840" t="s">
        <v>23</v>
      </c>
      <c r="B840" s="1">
        <v>541599</v>
      </c>
      <c r="C840" s="2">
        <v>45350</v>
      </c>
      <c r="D840" s="3">
        <f t="shared" si="13"/>
        <v>45350</v>
      </c>
      <c r="E840" s="1" t="s">
        <v>34</v>
      </c>
      <c r="F840" s="4">
        <v>0.91180555555555554</v>
      </c>
      <c r="G840" s="31">
        <v>5.89</v>
      </c>
      <c r="H840" s="6">
        <v>22100</v>
      </c>
      <c r="I840" s="6">
        <v>12000</v>
      </c>
    </row>
    <row r="841" spans="1:9" x14ac:dyDescent="0.25">
      <c r="A841" t="s">
        <v>23</v>
      </c>
      <c r="B841" s="1">
        <v>541601</v>
      </c>
      <c r="C841" s="2">
        <v>45350</v>
      </c>
      <c r="D841" s="3">
        <f t="shared" si="13"/>
        <v>45350</v>
      </c>
      <c r="E841" s="1" t="s">
        <v>35</v>
      </c>
      <c r="F841" s="4">
        <v>0.93611111111111112</v>
      </c>
      <c r="G841" s="31">
        <v>7.28</v>
      </c>
      <c r="H841" s="6">
        <v>22100</v>
      </c>
      <c r="I841" s="6">
        <v>12000</v>
      </c>
    </row>
    <row r="842" spans="1:9" x14ac:dyDescent="0.25">
      <c r="A842" t="s">
        <v>23</v>
      </c>
      <c r="B842" s="1">
        <v>541602</v>
      </c>
      <c r="C842" s="2">
        <v>45350</v>
      </c>
      <c r="D842" s="3">
        <f t="shared" si="13"/>
        <v>45350</v>
      </c>
      <c r="E842" s="1" t="s">
        <v>51</v>
      </c>
      <c r="F842" s="4">
        <v>0.9375</v>
      </c>
      <c r="G842" s="32">
        <v>6.64</v>
      </c>
      <c r="H842" s="6">
        <v>22100</v>
      </c>
      <c r="I842" s="6">
        <v>12000</v>
      </c>
    </row>
    <row r="843" spans="1:9" x14ac:dyDescent="0.25">
      <c r="A843" s="56" t="s">
        <v>37</v>
      </c>
      <c r="B843" s="57">
        <v>541651</v>
      </c>
      <c r="C843" s="58">
        <v>45351</v>
      </c>
      <c r="D843" s="3">
        <f t="shared" si="13"/>
        <v>45351</v>
      </c>
      <c r="E843" s="57" t="s">
        <v>14</v>
      </c>
      <c r="F843" s="59">
        <v>0.34444444444444444</v>
      </c>
      <c r="G843" s="62">
        <v>9.9</v>
      </c>
      <c r="H843" s="6">
        <v>22100</v>
      </c>
      <c r="I843" s="6">
        <v>12000</v>
      </c>
    </row>
    <row r="844" spans="1:9" x14ac:dyDescent="0.25">
      <c r="A844" s="56" t="s">
        <v>66</v>
      </c>
      <c r="B844" s="57">
        <v>541664</v>
      </c>
      <c r="C844" s="58">
        <v>45351</v>
      </c>
      <c r="D844" s="3">
        <f t="shared" si="13"/>
        <v>45351</v>
      </c>
      <c r="E844" s="57" t="s">
        <v>30</v>
      </c>
      <c r="F844" s="59">
        <v>0.35625000000000001</v>
      </c>
      <c r="G844" s="62">
        <v>4.2699999999999996</v>
      </c>
      <c r="H844" s="6">
        <v>22100</v>
      </c>
      <c r="I844" s="6">
        <v>12000</v>
      </c>
    </row>
    <row r="845" spans="1:9" x14ac:dyDescent="0.25">
      <c r="A845" s="56" t="s">
        <v>36</v>
      </c>
      <c r="B845" s="57">
        <v>541667</v>
      </c>
      <c r="C845" s="58">
        <v>45351</v>
      </c>
      <c r="D845" s="3">
        <f t="shared" si="13"/>
        <v>45351</v>
      </c>
      <c r="E845" s="57" t="s">
        <v>172</v>
      </c>
      <c r="F845" s="59">
        <v>0.36736111111111114</v>
      </c>
      <c r="G845" s="62">
        <v>12.42</v>
      </c>
      <c r="H845" s="6">
        <v>22100</v>
      </c>
      <c r="I845" s="6">
        <v>12000</v>
      </c>
    </row>
    <row r="846" spans="1:9" x14ac:dyDescent="0.25">
      <c r="A846" s="56" t="s">
        <v>66</v>
      </c>
      <c r="B846" s="57">
        <v>541668</v>
      </c>
      <c r="C846" s="58">
        <v>45351</v>
      </c>
      <c r="D846" s="3">
        <f t="shared" si="13"/>
        <v>45351</v>
      </c>
      <c r="E846" s="57" t="s">
        <v>46</v>
      </c>
      <c r="F846" s="59">
        <v>0.36805555555555558</v>
      </c>
      <c r="G846" s="62">
        <v>4.96</v>
      </c>
      <c r="H846" s="6">
        <v>22100</v>
      </c>
      <c r="I846" s="6">
        <v>12000</v>
      </c>
    </row>
    <row r="847" spans="1:9" x14ac:dyDescent="0.25">
      <c r="A847" t="s">
        <v>39</v>
      </c>
      <c r="B847" s="1">
        <v>541671</v>
      </c>
      <c r="C847" s="2">
        <v>45351</v>
      </c>
      <c r="D847" s="3">
        <f t="shared" si="13"/>
        <v>45351</v>
      </c>
      <c r="E847" s="1" t="s">
        <v>12</v>
      </c>
      <c r="F847" s="4">
        <v>0.37569444444444444</v>
      </c>
      <c r="G847" s="32">
        <v>10.57</v>
      </c>
      <c r="H847" s="6">
        <v>22100</v>
      </c>
      <c r="I847" s="6">
        <v>12000</v>
      </c>
    </row>
    <row r="848" spans="1:9" x14ac:dyDescent="0.25">
      <c r="A848" t="s">
        <v>38</v>
      </c>
      <c r="B848" s="1">
        <v>541678</v>
      </c>
      <c r="C848" s="2">
        <v>45351</v>
      </c>
      <c r="D848" s="3">
        <f t="shared" si="13"/>
        <v>45351</v>
      </c>
      <c r="E848" s="1" t="s">
        <v>16</v>
      </c>
      <c r="F848" s="4">
        <v>0.38611111111111113</v>
      </c>
      <c r="G848" s="32">
        <v>10.76</v>
      </c>
      <c r="H848" s="6">
        <v>22100</v>
      </c>
      <c r="I848" s="6">
        <v>12000</v>
      </c>
    </row>
    <row r="849" spans="1:9" x14ac:dyDescent="0.25">
      <c r="A849" t="s">
        <v>37</v>
      </c>
      <c r="B849" s="1">
        <v>541737</v>
      </c>
      <c r="C849" s="2">
        <v>45351</v>
      </c>
      <c r="D849" s="3">
        <f t="shared" si="13"/>
        <v>45351</v>
      </c>
      <c r="E849" s="1" t="s">
        <v>14</v>
      </c>
      <c r="F849" s="4">
        <v>0.50486111111111109</v>
      </c>
      <c r="G849" s="32">
        <v>9.76</v>
      </c>
      <c r="H849" s="6">
        <v>22100</v>
      </c>
      <c r="I849" s="6">
        <v>12000</v>
      </c>
    </row>
    <row r="850" spans="1:9" x14ac:dyDescent="0.25">
      <c r="A850" t="s">
        <v>36</v>
      </c>
      <c r="B850" s="1">
        <v>541796</v>
      </c>
      <c r="C850" s="2">
        <v>45351</v>
      </c>
      <c r="D850" s="3">
        <f t="shared" si="13"/>
        <v>45351</v>
      </c>
      <c r="E850" s="1" t="s">
        <v>172</v>
      </c>
      <c r="F850" s="4">
        <v>0.65625</v>
      </c>
      <c r="G850" s="32">
        <v>10.66</v>
      </c>
      <c r="H850" s="6">
        <v>22100</v>
      </c>
      <c r="I850" s="6">
        <v>12000</v>
      </c>
    </row>
    <row r="851" spans="1:9" x14ac:dyDescent="0.25">
      <c r="A851" t="s">
        <v>66</v>
      </c>
      <c r="B851" s="1">
        <v>541798</v>
      </c>
      <c r="C851" s="2">
        <v>45351</v>
      </c>
      <c r="D851" s="3">
        <f t="shared" si="13"/>
        <v>45351</v>
      </c>
      <c r="E851" s="1" t="s">
        <v>20</v>
      </c>
      <c r="F851" s="4">
        <v>0.65694444444444444</v>
      </c>
      <c r="G851" s="32">
        <v>5.23</v>
      </c>
      <c r="H851" s="6">
        <v>22100</v>
      </c>
      <c r="I851" s="6">
        <v>12000</v>
      </c>
    </row>
    <row r="852" spans="1:9" x14ac:dyDescent="0.25">
      <c r="A852" t="s">
        <v>38</v>
      </c>
      <c r="B852" s="1">
        <v>541799</v>
      </c>
      <c r="C852" s="2">
        <v>45351</v>
      </c>
      <c r="D852" s="3">
        <f t="shared" si="13"/>
        <v>45351</v>
      </c>
      <c r="E852" s="1" t="s">
        <v>16</v>
      </c>
      <c r="F852" s="4">
        <v>0.65763888888888888</v>
      </c>
      <c r="G852" s="32">
        <v>5.29</v>
      </c>
      <c r="H852" s="6">
        <v>22100</v>
      </c>
      <c r="I852" s="6">
        <v>12000</v>
      </c>
    </row>
    <row r="853" spans="1:9" x14ac:dyDescent="0.25">
      <c r="A853" t="s">
        <v>66</v>
      </c>
      <c r="B853" s="1">
        <v>541801</v>
      </c>
      <c r="C853" s="2">
        <v>45351</v>
      </c>
      <c r="D853" s="3">
        <f t="shared" si="13"/>
        <v>45351</v>
      </c>
      <c r="E853" s="1" t="s">
        <v>30</v>
      </c>
      <c r="F853" s="4">
        <v>0.66041666666666665</v>
      </c>
      <c r="G853" s="34">
        <v>1.67</v>
      </c>
      <c r="H853" s="6">
        <v>22100</v>
      </c>
      <c r="I853" s="6">
        <v>12000</v>
      </c>
    </row>
    <row r="854" spans="1:9" x14ac:dyDescent="0.25">
      <c r="A854" t="s">
        <v>36</v>
      </c>
      <c r="B854" s="1">
        <v>541802</v>
      </c>
      <c r="C854" s="2">
        <v>45351</v>
      </c>
      <c r="D854" s="3">
        <f t="shared" si="13"/>
        <v>45351</v>
      </c>
      <c r="E854" s="1" t="s">
        <v>29</v>
      </c>
      <c r="F854" s="4">
        <v>0.66736111111111107</v>
      </c>
      <c r="G854" s="34">
        <v>0.44</v>
      </c>
      <c r="H854" s="6">
        <v>22100</v>
      </c>
      <c r="I854" s="6">
        <v>12000</v>
      </c>
    </row>
    <row r="855" spans="1:9" x14ac:dyDescent="0.25">
      <c r="A855" t="s">
        <v>66</v>
      </c>
      <c r="B855" s="1">
        <v>541803</v>
      </c>
      <c r="C855" s="2">
        <v>45351</v>
      </c>
      <c r="D855" s="3">
        <f t="shared" si="13"/>
        <v>45351</v>
      </c>
      <c r="E855" s="1" t="s">
        <v>46</v>
      </c>
      <c r="F855" s="4">
        <v>0.66874999999999996</v>
      </c>
      <c r="G855" s="34">
        <v>4.1399999999999997</v>
      </c>
      <c r="H855" s="6">
        <v>22100</v>
      </c>
      <c r="I855" s="6">
        <v>12000</v>
      </c>
    </row>
    <row r="856" spans="1:9" x14ac:dyDescent="0.25">
      <c r="A856" t="s">
        <v>39</v>
      </c>
      <c r="B856" s="1">
        <v>541806</v>
      </c>
      <c r="C856" s="2">
        <v>45351</v>
      </c>
      <c r="D856" s="3">
        <f t="shared" si="13"/>
        <v>45351</v>
      </c>
      <c r="E856" s="1" t="s">
        <v>12</v>
      </c>
      <c r="F856" s="4">
        <v>0.67777777777777781</v>
      </c>
      <c r="G856" s="34">
        <v>8.57</v>
      </c>
      <c r="H856" s="6">
        <v>22100</v>
      </c>
      <c r="I856" s="6">
        <v>12000</v>
      </c>
    </row>
    <row r="857" spans="1:9" x14ac:dyDescent="0.25">
      <c r="A857" t="s">
        <v>23</v>
      </c>
      <c r="B857" s="1">
        <v>541847</v>
      </c>
      <c r="C857" s="2">
        <v>45351</v>
      </c>
      <c r="D857" s="3">
        <f t="shared" si="13"/>
        <v>45351</v>
      </c>
      <c r="E857" s="1" t="s">
        <v>14</v>
      </c>
      <c r="F857" s="4">
        <v>0.86597222222222225</v>
      </c>
      <c r="G857" s="32">
        <v>5.73</v>
      </c>
      <c r="H857" s="6">
        <v>22100</v>
      </c>
      <c r="I857" s="6">
        <v>12000</v>
      </c>
    </row>
    <row r="858" spans="1:9" x14ac:dyDescent="0.25">
      <c r="A858" t="s">
        <v>17</v>
      </c>
      <c r="B858" s="1">
        <v>541868</v>
      </c>
      <c r="C858" s="2">
        <v>45352</v>
      </c>
      <c r="D858" s="3">
        <f t="shared" si="13"/>
        <v>45352</v>
      </c>
      <c r="E858" s="1" t="s">
        <v>172</v>
      </c>
      <c r="F858" s="4">
        <v>0.32222222222222224</v>
      </c>
      <c r="G858" s="67">
        <v>9.2100000000000009</v>
      </c>
      <c r="H858" s="6">
        <v>22100</v>
      </c>
      <c r="I858" s="6">
        <v>12000</v>
      </c>
    </row>
    <row r="859" spans="1:9" x14ac:dyDescent="0.25">
      <c r="A859" t="s">
        <v>11</v>
      </c>
      <c r="B859" s="1">
        <v>541871</v>
      </c>
      <c r="C859" s="2">
        <v>45352</v>
      </c>
      <c r="D859" s="3">
        <f t="shared" si="13"/>
        <v>45352</v>
      </c>
      <c r="E859" s="1" t="s">
        <v>12</v>
      </c>
      <c r="F859" s="4">
        <v>0.34097222222222223</v>
      </c>
      <c r="G859" s="67">
        <v>11.86</v>
      </c>
      <c r="H859" s="6">
        <v>22100</v>
      </c>
      <c r="I859" s="6">
        <v>12000</v>
      </c>
    </row>
    <row r="860" spans="1:9" x14ac:dyDescent="0.25">
      <c r="A860" t="s">
        <v>15</v>
      </c>
      <c r="B860" s="1">
        <v>541872</v>
      </c>
      <c r="C860" s="2">
        <v>45352</v>
      </c>
      <c r="D860" s="3">
        <f t="shared" si="13"/>
        <v>45352</v>
      </c>
      <c r="E860" s="1" t="s">
        <v>16</v>
      </c>
      <c r="F860" s="4">
        <v>0.34166666666666667</v>
      </c>
      <c r="G860" s="67">
        <v>12.09</v>
      </c>
      <c r="H860" s="6">
        <v>22100</v>
      </c>
      <c r="I860" s="6">
        <v>12000</v>
      </c>
    </row>
    <row r="861" spans="1:9" x14ac:dyDescent="0.25">
      <c r="A861" t="s">
        <v>13</v>
      </c>
      <c r="B861" s="1">
        <v>541877</v>
      </c>
      <c r="C861" s="2">
        <v>45352</v>
      </c>
      <c r="D861" s="3">
        <f t="shared" si="13"/>
        <v>45352</v>
      </c>
      <c r="E861" s="1" t="s">
        <v>14</v>
      </c>
      <c r="F861" s="4">
        <v>0.35555555555555557</v>
      </c>
      <c r="G861" s="67">
        <v>11.04</v>
      </c>
      <c r="H861" s="6">
        <v>22100</v>
      </c>
      <c r="I861" s="6">
        <v>12000</v>
      </c>
    </row>
    <row r="862" spans="1:9" x14ac:dyDescent="0.25">
      <c r="A862" t="s">
        <v>17</v>
      </c>
      <c r="B862" s="1">
        <v>541888</v>
      </c>
      <c r="C862" s="2">
        <v>45352</v>
      </c>
      <c r="D862" s="3">
        <f t="shared" si="13"/>
        <v>45352</v>
      </c>
      <c r="E862" s="1" t="s">
        <v>20</v>
      </c>
      <c r="F862" s="4">
        <v>0.37638888888888888</v>
      </c>
      <c r="G862" s="67">
        <v>5.41</v>
      </c>
      <c r="H862" s="6">
        <v>22100</v>
      </c>
      <c r="I862" s="6">
        <v>12000</v>
      </c>
    </row>
    <row r="863" spans="1:9" x14ac:dyDescent="0.25">
      <c r="A863" t="s">
        <v>17</v>
      </c>
      <c r="B863" s="1">
        <v>541889</v>
      </c>
      <c r="C863" s="2">
        <v>45352</v>
      </c>
      <c r="D863" s="3">
        <f t="shared" si="13"/>
        <v>45352</v>
      </c>
      <c r="E863" s="1" t="s">
        <v>29</v>
      </c>
      <c r="F863" s="4">
        <v>0.37777777777777777</v>
      </c>
      <c r="G863" s="67">
        <v>0.63</v>
      </c>
      <c r="H863" s="6">
        <v>22100</v>
      </c>
      <c r="I863" s="6">
        <v>12000</v>
      </c>
    </row>
    <row r="864" spans="1:9" x14ac:dyDescent="0.25">
      <c r="A864" t="s">
        <v>11</v>
      </c>
      <c r="B864" s="1">
        <v>541942</v>
      </c>
      <c r="C864" s="2">
        <v>45352</v>
      </c>
      <c r="D864" s="3">
        <f t="shared" si="13"/>
        <v>45352</v>
      </c>
      <c r="E864" s="1" t="s">
        <v>46</v>
      </c>
      <c r="F864" s="4">
        <v>0.44166666666666665</v>
      </c>
      <c r="G864" s="67">
        <v>11.29</v>
      </c>
      <c r="H864" s="6">
        <v>22100</v>
      </c>
      <c r="I864" s="6">
        <v>12000</v>
      </c>
    </row>
    <row r="865" spans="1:9" x14ac:dyDescent="0.25">
      <c r="A865" t="s">
        <v>17</v>
      </c>
      <c r="B865" s="1">
        <v>541961</v>
      </c>
      <c r="C865" s="2">
        <v>45352</v>
      </c>
      <c r="D865" s="3">
        <f t="shared" si="13"/>
        <v>45352</v>
      </c>
      <c r="E865" s="1" t="s">
        <v>172</v>
      </c>
      <c r="F865" s="4">
        <v>0.46736111111111112</v>
      </c>
      <c r="G865" s="67">
        <v>8.07</v>
      </c>
      <c r="H865" s="6">
        <v>22100</v>
      </c>
      <c r="I865" s="6">
        <v>12000</v>
      </c>
    </row>
    <row r="866" spans="1:9" x14ac:dyDescent="0.25">
      <c r="A866" t="s">
        <v>13</v>
      </c>
      <c r="B866" s="1">
        <v>541971</v>
      </c>
      <c r="C866" s="2">
        <v>45352</v>
      </c>
      <c r="D866" s="3">
        <f t="shared" si="13"/>
        <v>45352</v>
      </c>
      <c r="E866" s="1" t="s">
        <v>14</v>
      </c>
      <c r="F866" s="4">
        <v>0.49236111111111114</v>
      </c>
      <c r="G866" s="67">
        <v>7.03</v>
      </c>
      <c r="H866" s="6">
        <v>22100</v>
      </c>
      <c r="I866" s="6">
        <v>12000</v>
      </c>
    </row>
    <row r="867" spans="1:9" x14ac:dyDescent="0.25">
      <c r="A867" t="s">
        <v>15</v>
      </c>
      <c r="B867" s="1">
        <v>542008</v>
      </c>
      <c r="C867" s="2">
        <v>45352</v>
      </c>
      <c r="D867" s="3">
        <f t="shared" si="13"/>
        <v>45352</v>
      </c>
      <c r="E867" s="1" t="s">
        <v>16</v>
      </c>
      <c r="F867" s="4">
        <v>0.57013888888888886</v>
      </c>
      <c r="G867" s="67">
        <v>10.11</v>
      </c>
      <c r="H867" s="6">
        <v>22100</v>
      </c>
      <c r="I867" s="6">
        <v>12000</v>
      </c>
    </row>
    <row r="868" spans="1:9" x14ac:dyDescent="0.25">
      <c r="A868" t="s">
        <v>11</v>
      </c>
      <c r="B868" s="1">
        <v>542012</v>
      </c>
      <c r="C868" s="2">
        <v>45352</v>
      </c>
      <c r="D868" s="3">
        <f t="shared" si="13"/>
        <v>45352</v>
      </c>
      <c r="E868" s="1" t="s">
        <v>12</v>
      </c>
      <c r="F868" s="4">
        <v>0.57430555555555551</v>
      </c>
      <c r="G868" s="68">
        <v>8.1199999999999992</v>
      </c>
      <c r="H868" s="6">
        <v>22100</v>
      </c>
      <c r="I868" s="6">
        <v>12000</v>
      </c>
    </row>
    <row r="869" spans="1:9" x14ac:dyDescent="0.25">
      <c r="A869" t="s">
        <v>13</v>
      </c>
      <c r="B869" s="1">
        <v>542052</v>
      </c>
      <c r="C869" s="2">
        <v>45352</v>
      </c>
      <c r="D869" s="3">
        <f t="shared" si="13"/>
        <v>45352</v>
      </c>
      <c r="E869" s="1" t="s">
        <v>14</v>
      </c>
      <c r="F869" s="4">
        <v>0.68263888888888891</v>
      </c>
      <c r="G869" s="68">
        <v>7.3</v>
      </c>
      <c r="H869" s="6">
        <v>22100</v>
      </c>
      <c r="I869" s="6">
        <v>12000</v>
      </c>
    </row>
    <row r="870" spans="1:9" x14ac:dyDescent="0.25">
      <c r="A870" t="s">
        <v>23</v>
      </c>
      <c r="B870" s="1">
        <v>542085</v>
      </c>
      <c r="C870" s="2">
        <v>45352</v>
      </c>
      <c r="D870" s="3">
        <f t="shared" si="13"/>
        <v>45352</v>
      </c>
      <c r="E870" s="1" t="s">
        <v>50</v>
      </c>
      <c r="F870" s="4">
        <v>0.85069444444444442</v>
      </c>
      <c r="G870" s="68">
        <v>6.68</v>
      </c>
      <c r="H870" s="6">
        <v>22100</v>
      </c>
      <c r="I870" s="6">
        <v>12000</v>
      </c>
    </row>
    <row r="871" spans="1:9" x14ac:dyDescent="0.25">
      <c r="A871" t="s">
        <v>23</v>
      </c>
      <c r="B871" s="1">
        <v>542086</v>
      </c>
      <c r="C871" s="2">
        <v>45352</v>
      </c>
      <c r="D871" s="3">
        <f t="shared" si="13"/>
        <v>45352</v>
      </c>
      <c r="E871" s="1" t="s">
        <v>12</v>
      </c>
      <c r="F871" s="4">
        <v>0.86111111111111116</v>
      </c>
      <c r="G871" s="69">
        <v>7.8</v>
      </c>
      <c r="H871" s="6">
        <v>22100</v>
      </c>
      <c r="I871" s="6">
        <v>12000</v>
      </c>
    </row>
    <row r="872" spans="1:9" x14ac:dyDescent="0.25">
      <c r="A872" t="s">
        <v>23</v>
      </c>
      <c r="B872" s="1">
        <v>542088</v>
      </c>
      <c r="C872" s="2">
        <v>45352</v>
      </c>
      <c r="D872" s="3">
        <f t="shared" si="13"/>
        <v>45352</v>
      </c>
      <c r="E872" s="1" t="s">
        <v>172</v>
      </c>
      <c r="F872" s="4">
        <v>0.8618055555555556</v>
      </c>
      <c r="G872" s="70">
        <v>6.28</v>
      </c>
      <c r="H872" s="6">
        <v>22100</v>
      </c>
      <c r="I872" s="6">
        <v>12000</v>
      </c>
    </row>
    <row r="873" spans="1:9" x14ac:dyDescent="0.25">
      <c r="A873" t="s">
        <v>23</v>
      </c>
      <c r="B873" s="1">
        <v>542089</v>
      </c>
      <c r="C873" s="2">
        <v>45352</v>
      </c>
      <c r="D873" s="3">
        <f t="shared" si="13"/>
        <v>45352</v>
      </c>
      <c r="E873" s="1" t="s">
        <v>34</v>
      </c>
      <c r="F873" s="4">
        <v>0.87847222222222221</v>
      </c>
      <c r="G873" s="70">
        <v>6.93</v>
      </c>
      <c r="H873" s="6">
        <v>22100</v>
      </c>
      <c r="I873" s="6">
        <v>12000</v>
      </c>
    </row>
    <row r="874" spans="1:9" x14ac:dyDescent="0.25">
      <c r="A874" t="s">
        <v>24</v>
      </c>
      <c r="B874" s="1">
        <v>542100</v>
      </c>
      <c r="C874" s="2">
        <v>45353</v>
      </c>
      <c r="D874" s="3">
        <f t="shared" si="13"/>
        <v>45353</v>
      </c>
      <c r="E874" s="1" t="s">
        <v>16</v>
      </c>
      <c r="F874" s="4">
        <v>0.25208333333333333</v>
      </c>
      <c r="G874" s="70">
        <v>4.7300000000000004</v>
      </c>
      <c r="H874" s="6">
        <v>22100</v>
      </c>
      <c r="I874" s="6">
        <v>12000</v>
      </c>
    </row>
    <row r="875" spans="1:9" x14ac:dyDescent="0.25">
      <c r="A875" t="s">
        <v>27</v>
      </c>
      <c r="B875" s="1">
        <v>542112</v>
      </c>
      <c r="C875" s="2">
        <v>45353</v>
      </c>
      <c r="D875" s="3">
        <f t="shared" si="13"/>
        <v>45353</v>
      </c>
      <c r="E875" s="1" t="s">
        <v>16</v>
      </c>
      <c r="F875" s="4">
        <v>0.2951388888888889</v>
      </c>
      <c r="G875" s="70">
        <v>10.71</v>
      </c>
      <c r="H875" s="6">
        <v>22100</v>
      </c>
      <c r="I875" s="6">
        <v>12000</v>
      </c>
    </row>
    <row r="876" spans="1:9" x14ac:dyDescent="0.25">
      <c r="A876" t="s">
        <v>25</v>
      </c>
      <c r="B876" s="1">
        <v>542120</v>
      </c>
      <c r="C876" s="2">
        <v>45353</v>
      </c>
      <c r="D876" s="3">
        <f t="shared" si="13"/>
        <v>45353</v>
      </c>
      <c r="E876" s="1" t="s">
        <v>14</v>
      </c>
      <c r="F876" s="4">
        <v>0.31319444444444444</v>
      </c>
      <c r="G876" s="70">
        <v>11.41</v>
      </c>
      <c r="H876" s="6">
        <v>22100</v>
      </c>
      <c r="I876" s="6">
        <v>12000</v>
      </c>
    </row>
    <row r="877" spans="1:9" x14ac:dyDescent="0.25">
      <c r="A877" t="s">
        <v>45</v>
      </c>
      <c r="B877" s="1">
        <v>542121</v>
      </c>
      <c r="C877" s="2">
        <v>45353</v>
      </c>
      <c r="D877" s="3">
        <f t="shared" si="13"/>
        <v>45353</v>
      </c>
      <c r="E877" s="1" t="s">
        <v>51</v>
      </c>
      <c r="F877" s="4">
        <v>0.31388888888888888</v>
      </c>
      <c r="G877" s="70">
        <v>5.54</v>
      </c>
      <c r="H877" s="6">
        <v>22100</v>
      </c>
      <c r="I877" s="6">
        <v>12000</v>
      </c>
    </row>
    <row r="878" spans="1:9" x14ac:dyDescent="0.25">
      <c r="A878" t="s">
        <v>26</v>
      </c>
      <c r="B878" s="1">
        <v>542133</v>
      </c>
      <c r="C878" s="2">
        <v>45353</v>
      </c>
      <c r="D878" s="3">
        <f t="shared" si="13"/>
        <v>45353</v>
      </c>
      <c r="E878" s="1" t="s">
        <v>12</v>
      </c>
      <c r="F878" s="4">
        <v>0.3659722222222222</v>
      </c>
      <c r="G878" s="70">
        <v>11.73</v>
      </c>
      <c r="H878" s="6">
        <v>22100</v>
      </c>
      <c r="I878" s="6">
        <v>12000</v>
      </c>
    </row>
    <row r="879" spans="1:9" x14ac:dyDescent="0.25">
      <c r="A879" t="s">
        <v>24</v>
      </c>
      <c r="B879" s="1">
        <v>542153</v>
      </c>
      <c r="C879" s="2">
        <v>45353</v>
      </c>
      <c r="D879" s="3">
        <f t="shared" si="13"/>
        <v>45353</v>
      </c>
      <c r="E879" s="1" t="s">
        <v>172</v>
      </c>
      <c r="F879" s="4">
        <v>0.39374999999999999</v>
      </c>
      <c r="G879" s="70">
        <v>10.199999999999999</v>
      </c>
      <c r="H879" s="6">
        <v>22100</v>
      </c>
      <c r="I879" s="6">
        <v>12000</v>
      </c>
    </row>
    <row r="880" spans="1:9" x14ac:dyDescent="0.25">
      <c r="A880" t="s">
        <v>25</v>
      </c>
      <c r="B880" s="1">
        <v>542189</v>
      </c>
      <c r="C880" s="2">
        <v>45353</v>
      </c>
      <c r="D880" s="3">
        <f t="shared" si="13"/>
        <v>45353</v>
      </c>
      <c r="E880" s="1" t="s">
        <v>14</v>
      </c>
      <c r="F880" s="4">
        <v>0.46458333333333335</v>
      </c>
      <c r="G880" s="67">
        <v>9.35</v>
      </c>
      <c r="H880" s="6">
        <v>22100</v>
      </c>
      <c r="I880" s="6">
        <v>12000</v>
      </c>
    </row>
    <row r="881" spans="1:9" x14ac:dyDescent="0.25">
      <c r="A881" t="s">
        <v>24</v>
      </c>
      <c r="B881" s="1">
        <v>542204</v>
      </c>
      <c r="C881" s="2">
        <v>45353</v>
      </c>
      <c r="D881" s="3">
        <f t="shared" si="13"/>
        <v>45353</v>
      </c>
      <c r="E881" s="1" t="s">
        <v>33</v>
      </c>
      <c r="F881" s="4">
        <v>0.49305555555555558</v>
      </c>
      <c r="G881" s="67">
        <v>13.47</v>
      </c>
      <c r="H881" s="6">
        <v>22100</v>
      </c>
      <c r="I881" s="6">
        <v>12000</v>
      </c>
    </row>
    <row r="882" spans="1:9" x14ac:dyDescent="0.25">
      <c r="A882" t="s">
        <v>26</v>
      </c>
      <c r="B882" s="1">
        <v>542218</v>
      </c>
      <c r="C882" s="2">
        <v>45353</v>
      </c>
      <c r="D882" s="3">
        <f t="shared" si="13"/>
        <v>45353</v>
      </c>
      <c r="E882" s="1" t="s">
        <v>12</v>
      </c>
      <c r="F882" s="4">
        <v>0.52222222222222225</v>
      </c>
      <c r="G882" s="67">
        <v>5.73</v>
      </c>
      <c r="H882" s="6">
        <v>22100</v>
      </c>
      <c r="I882" s="6">
        <v>12000</v>
      </c>
    </row>
    <row r="883" spans="1:9" x14ac:dyDescent="0.25">
      <c r="A883" t="s">
        <v>24</v>
      </c>
      <c r="B883" s="1">
        <v>542222</v>
      </c>
      <c r="C883" s="2">
        <v>45353</v>
      </c>
      <c r="D883" s="3">
        <f t="shared" si="13"/>
        <v>45353</v>
      </c>
      <c r="E883" s="1" t="s">
        <v>46</v>
      </c>
      <c r="F883" s="4">
        <v>0.52777777777777779</v>
      </c>
      <c r="G883" s="67">
        <v>2.16</v>
      </c>
      <c r="H883" s="6">
        <v>22100</v>
      </c>
      <c r="I883" s="6">
        <v>12000</v>
      </c>
    </row>
    <row r="884" spans="1:9" x14ac:dyDescent="0.25">
      <c r="A884" t="s">
        <v>27</v>
      </c>
      <c r="B884" s="1">
        <v>542232</v>
      </c>
      <c r="C884" s="2">
        <v>45353</v>
      </c>
      <c r="D884" s="3">
        <f t="shared" si="13"/>
        <v>45353</v>
      </c>
      <c r="E884" s="1" t="s">
        <v>16</v>
      </c>
      <c r="F884" s="4">
        <v>0.55763888888888891</v>
      </c>
      <c r="G884" s="68">
        <v>12.15</v>
      </c>
      <c r="H884" s="6">
        <v>22100</v>
      </c>
      <c r="I884" s="6">
        <v>12000</v>
      </c>
    </row>
    <row r="885" spans="1:9" x14ac:dyDescent="0.25">
      <c r="A885" t="s">
        <v>24</v>
      </c>
      <c r="B885" s="1">
        <v>542241</v>
      </c>
      <c r="C885" s="2">
        <v>45353</v>
      </c>
      <c r="D885" s="3">
        <f t="shared" si="13"/>
        <v>45353</v>
      </c>
      <c r="E885" s="1" t="s">
        <v>172</v>
      </c>
      <c r="F885" s="4">
        <v>0.59166666666666667</v>
      </c>
      <c r="G885" s="68">
        <v>8.52</v>
      </c>
      <c r="H885" s="6">
        <v>22100</v>
      </c>
      <c r="I885" s="6">
        <v>12000</v>
      </c>
    </row>
    <row r="886" spans="1:9" x14ac:dyDescent="0.25">
      <c r="A886" t="s">
        <v>23</v>
      </c>
      <c r="B886" s="1">
        <v>542269</v>
      </c>
      <c r="C886" s="2">
        <v>45353</v>
      </c>
      <c r="D886" s="3">
        <f t="shared" si="13"/>
        <v>45353</v>
      </c>
      <c r="E886" s="1" t="s">
        <v>14</v>
      </c>
      <c r="F886" s="4">
        <v>0.7368055555555556</v>
      </c>
      <c r="G886" s="68">
        <v>2.41</v>
      </c>
      <c r="H886" s="6">
        <v>22100</v>
      </c>
      <c r="I886" s="6">
        <v>12000</v>
      </c>
    </row>
    <row r="887" spans="1:9" x14ac:dyDescent="0.25">
      <c r="A887" t="s">
        <v>9</v>
      </c>
      <c r="B887" s="1">
        <v>542281</v>
      </c>
      <c r="C887" s="2">
        <v>45355</v>
      </c>
      <c r="D887" s="3">
        <f t="shared" si="13"/>
        <v>45355</v>
      </c>
      <c r="E887" s="1" t="s">
        <v>10</v>
      </c>
      <c r="F887" s="4">
        <v>0.17291666666666666</v>
      </c>
      <c r="G887" s="69">
        <v>8.5299999999999994</v>
      </c>
      <c r="H887" s="6">
        <v>22100</v>
      </c>
      <c r="I887" s="6">
        <v>12000</v>
      </c>
    </row>
    <row r="888" spans="1:9" x14ac:dyDescent="0.25">
      <c r="A888" t="s">
        <v>37</v>
      </c>
      <c r="B888" s="1">
        <v>542326</v>
      </c>
      <c r="C888" s="2">
        <v>45355</v>
      </c>
      <c r="D888" s="3">
        <f t="shared" si="13"/>
        <v>45355</v>
      </c>
      <c r="E888" s="1" t="s">
        <v>14</v>
      </c>
      <c r="F888" s="4">
        <v>0.32847222222222222</v>
      </c>
      <c r="G888" s="70">
        <v>11.7</v>
      </c>
      <c r="H888" s="6">
        <v>22100</v>
      </c>
      <c r="I888" s="6">
        <v>12000</v>
      </c>
    </row>
    <row r="889" spans="1:9" x14ac:dyDescent="0.25">
      <c r="A889" t="s">
        <v>39</v>
      </c>
      <c r="B889" s="1">
        <v>542342</v>
      </c>
      <c r="C889" s="2">
        <v>45355</v>
      </c>
      <c r="D889" s="3">
        <f t="shared" si="13"/>
        <v>45355</v>
      </c>
      <c r="E889" s="1" t="s">
        <v>12</v>
      </c>
      <c r="F889" s="4">
        <v>0.36180555555555555</v>
      </c>
      <c r="G889" s="70">
        <v>11.86</v>
      </c>
      <c r="H889" s="6">
        <v>22100</v>
      </c>
      <c r="I889" s="6">
        <v>12000</v>
      </c>
    </row>
    <row r="890" spans="1:9" x14ac:dyDescent="0.25">
      <c r="A890" t="s">
        <v>38</v>
      </c>
      <c r="B890" s="1">
        <v>542346</v>
      </c>
      <c r="C890" s="2">
        <v>45355</v>
      </c>
      <c r="D890" s="3">
        <f t="shared" si="13"/>
        <v>45355</v>
      </c>
      <c r="E890" s="1" t="s">
        <v>172</v>
      </c>
      <c r="F890" s="4">
        <v>0.36944444444444446</v>
      </c>
      <c r="G890" s="70">
        <v>13.09</v>
      </c>
      <c r="H890" s="6">
        <v>22100</v>
      </c>
      <c r="I890" s="6">
        <v>12000</v>
      </c>
    </row>
    <row r="891" spans="1:9" x14ac:dyDescent="0.25">
      <c r="A891" t="s">
        <v>36</v>
      </c>
      <c r="B891" s="1">
        <v>542363</v>
      </c>
      <c r="C891" s="2">
        <v>45355</v>
      </c>
      <c r="D891" s="3">
        <f t="shared" si="13"/>
        <v>45355</v>
      </c>
      <c r="E891" s="1" t="s">
        <v>46</v>
      </c>
      <c r="F891" s="4">
        <v>0.40138888888888891</v>
      </c>
      <c r="G891" s="70">
        <v>11.25</v>
      </c>
      <c r="H891" s="6">
        <v>22100</v>
      </c>
      <c r="I891" s="6">
        <v>12000</v>
      </c>
    </row>
    <row r="892" spans="1:9" x14ac:dyDescent="0.25">
      <c r="A892" t="s">
        <v>36</v>
      </c>
      <c r="B892" s="1">
        <v>542405</v>
      </c>
      <c r="C892" s="2">
        <v>45355</v>
      </c>
      <c r="D892" s="3">
        <f t="shared" si="13"/>
        <v>45355</v>
      </c>
      <c r="E892" s="1" t="s">
        <v>30</v>
      </c>
      <c r="F892" s="4">
        <v>0.46527777777777779</v>
      </c>
      <c r="G892" s="70">
        <v>5.18</v>
      </c>
      <c r="H892" s="6">
        <v>22100</v>
      </c>
      <c r="I892" s="6">
        <v>12000</v>
      </c>
    </row>
    <row r="893" spans="1:9" x14ac:dyDescent="0.25">
      <c r="A893" t="s">
        <v>36</v>
      </c>
      <c r="B893" s="1">
        <v>542424</v>
      </c>
      <c r="C893" s="2">
        <v>45355</v>
      </c>
      <c r="D893" s="3">
        <f t="shared" si="13"/>
        <v>45355</v>
      </c>
      <c r="E893" s="1" t="s">
        <v>174</v>
      </c>
      <c r="F893" s="4">
        <v>0.49166666666666664</v>
      </c>
      <c r="G893" s="70">
        <v>0.9</v>
      </c>
      <c r="H893" s="6">
        <v>22100</v>
      </c>
      <c r="I893" s="6">
        <v>12000</v>
      </c>
    </row>
    <row r="894" spans="1:9" x14ac:dyDescent="0.25">
      <c r="A894" t="s">
        <v>37</v>
      </c>
      <c r="B894" s="1">
        <v>542434</v>
      </c>
      <c r="C894" s="2">
        <v>45355</v>
      </c>
      <c r="D894" s="3">
        <f t="shared" si="13"/>
        <v>45355</v>
      </c>
      <c r="E894" s="1" t="s">
        <v>14</v>
      </c>
      <c r="F894" s="4">
        <v>0.5229166666666667</v>
      </c>
      <c r="G894" s="71">
        <v>11.72</v>
      </c>
      <c r="H894" s="6">
        <v>22100</v>
      </c>
      <c r="I894" s="6">
        <v>12000</v>
      </c>
    </row>
    <row r="895" spans="1:9" x14ac:dyDescent="0.25">
      <c r="A895" t="s">
        <v>39</v>
      </c>
      <c r="B895" s="1">
        <v>542455</v>
      </c>
      <c r="C895" s="2">
        <v>45355</v>
      </c>
      <c r="D895" s="3">
        <f t="shared" si="13"/>
        <v>45355</v>
      </c>
      <c r="E895" s="1" t="s">
        <v>12</v>
      </c>
      <c r="F895" s="4">
        <v>0.55069444444444449</v>
      </c>
      <c r="G895" s="71">
        <v>8.0500000000000007</v>
      </c>
      <c r="H895" s="6">
        <v>22100</v>
      </c>
      <c r="I895" s="6">
        <v>12000</v>
      </c>
    </row>
    <row r="896" spans="1:9" x14ac:dyDescent="0.25">
      <c r="A896" t="s">
        <v>36</v>
      </c>
      <c r="B896" s="1">
        <v>542459</v>
      </c>
      <c r="C896" s="2">
        <v>45355</v>
      </c>
      <c r="D896" s="3">
        <f t="shared" si="13"/>
        <v>45355</v>
      </c>
      <c r="E896" s="1" t="s">
        <v>46</v>
      </c>
      <c r="F896" s="4">
        <v>0.55277777777777781</v>
      </c>
      <c r="G896" s="71">
        <v>8.74</v>
      </c>
      <c r="H896" s="6">
        <v>22100</v>
      </c>
      <c r="I896" s="6">
        <v>12000</v>
      </c>
    </row>
    <row r="897" spans="1:9" x14ac:dyDescent="0.25">
      <c r="A897" t="s">
        <v>38</v>
      </c>
      <c r="B897" s="1">
        <v>542485</v>
      </c>
      <c r="C897" s="2">
        <v>45355</v>
      </c>
      <c r="D897" s="3">
        <f t="shared" ref="D897:D960" si="14">+C897</f>
        <v>45355</v>
      </c>
      <c r="E897" s="1" t="s">
        <v>172</v>
      </c>
      <c r="F897" s="4">
        <v>0.59791666666666665</v>
      </c>
      <c r="G897" s="71">
        <v>11.45</v>
      </c>
      <c r="H897" s="6">
        <v>22100</v>
      </c>
      <c r="I897" s="6">
        <v>12000</v>
      </c>
    </row>
    <row r="898" spans="1:9" x14ac:dyDescent="0.25">
      <c r="A898" t="s">
        <v>36</v>
      </c>
      <c r="B898" s="1">
        <v>542524</v>
      </c>
      <c r="C898" s="2">
        <v>45355</v>
      </c>
      <c r="D898" s="3">
        <f t="shared" si="14"/>
        <v>45355</v>
      </c>
      <c r="E898" s="1" t="s">
        <v>46</v>
      </c>
      <c r="F898" s="4">
        <v>0.75486111111111109</v>
      </c>
      <c r="G898" s="71">
        <v>6.14</v>
      </c>
      <c r="H898" s="6">
        <v>22100</v>
      </c>
      <c r="I898" s="6">
        <v>12000</v>
      </c>
    </row>
    <row r="899" spans="1:9" x14ac:dyDescent="0.25">
      <c r="A899" t="s">
        <v>39</v>
      </c>
      <c r="B899" s="1">
        <v>542527</v>
      </c>
      <c r="C899" s="2">
        <v>45355</v>
      </c>
      <c r="D899" s="3">
        <f t="shared" si="14"/>
        <v>45355</v>
      </c>
      <c r="E899" s="1" t="s">
        <v>12</v>
      </c>
      <c r="F899" s="4">
        <v>0.76736111111111116</v>
      </c>
      <c r="G899" s="71">
        <v>6.4</v>
      </c>
      <c r="H899" s="6">
        <v>22100</v>
      </c>
      <c r="I899" s="6">
        <v>12000</v>
      </c>
    </row>
    <row r="900" spans="1:9" x14ac:dyDescent="0.25">
      <c r="A900" t="s">
        <v>36</v>
      </c>
      <c r="B900" s="1">
        <v>542529</v>
      </c>
      <c r="C900" s="2">
        <v>45355</v>
      </c>
      <c r="D900" s="3">
        <f t="shared" si="14"/>
        <v>45355</v>
      </c>
      <c r="E900" s="1" t="s">
        <v>14</v>
      </c>
      <c r="F900" s="4">
        <v>0.77152777777777781</v>
      </c>
      <c r="G900" s="71">
        <v>6.31</v>
      </c>
      <c r="H900" s="6">
        <v>22100</v>
      </c>
      <c r="I900" s="6">
        <v>12000</v>
      </c>
    </row>
    <row r="901" spans="1:9" x14ac:dyDescent="0.25">
      <c r="A901" t="s">
        <v>23</v>
      </c>
      <c r="B901" s="1">
        <v>542556</v>
      </c>
      <c r="C901" s="2">
        <v>45355</v>
      </c>
      <c r="D901" s="3">
        <f t="shared" si="14"/>
        <v>45355</v>
      </c>
      <c r="E901" s="1" t="s">
        <v>16</v>
      </c>
      <c r="F901" s="4">
        <v>0.88541666666666663</v>
      </c>
      <c r="G901" s="71">
        <v>10.02</v>
      </c>
      <c r="H901" s="6">
        <v>22100</v>
      </c>
      <c r="I901" s="6">
        <v>12000</v>
      </c>
    </row>
    <row r="902" spans="1:9" x14ac:dyDescent="0.25">
      <c r="A902" t="s">
        <v>23</v>
      </c>
      <c r="B902" s="1">
        <v>542557</v>
      </c>
      <c r="C902" s="2">
        <v>45355</v>
      </c>
      <c r="D902" s="3">
        <f t="shared" si="14"/>
        <v>45355</v>
      </c>
      <c r="E902" s="1" t="s">
        <v>44</v>
      </c>
      <c r="F902" s="4">
        <v>0.88888888888888884</v>
      </c>
      <c r="G902" s="71">
        <v>9.15</v>
      </c>
      <c r="H902" s="6">
        <v>22100</v>
      </c>
      <c r="I902" s="6">
        <v>12000</v>
      </c>
    </row>
    <row r="903" spans="1:9" x14ac:dyDescent="0.25">
      <c r="A903" t="s">
        <v>23</v>
      </c>
      <c r="B903" s="1">
        <v>542558</v>
      </c>
      <c r="C903" s="2">
        <v>45355</v>
      </c>
      <c r="D903" s="3">
        <f t="shared" si="14"/>
        <v>45355</v>
      </c>
      <c r="E903" s="1" t="s">
        <v>34</v>
      </c>
      <c r="F903" s="4">
        <v>0.89236111111111116</v>
      </c>
      <c r="G903" s="72">
        <v>9.2200000000000006</v>
      </c>
      <c r="H903" s="6">
        <v>22100</v>
      </c>
      <c r="I903" s="6">
        <v>12000</v>
      </c>
    </row>
    <row r="904" spans="1:9" x14ac:dyDescent="0.25">
      <c r="A904" t="s">
        <v>23</v>
      </c>
      <c r="B904" s="1">
        <v>542559</v>
      </c>
      <c r="C904" s="2">
        <v>45355</v>
      </c>
      <c r="D904" s="3">
        <f t="shared" si="14"/>
        <v>45355</v>
      </c>
      <c r="E904" s="1" t="s">
        <v>22</v>
      </c>
      <c r="F904" s="4">
        <v>0.92847222222222225</v>
      </c>
      <c r="G904" s="72">
        <v>10.51</v>
      </c>
      <c r="H904" s="6">
        <v>22100</v>
      </c>
      <c r="I904" s="6">
        <v>12000</v>
      </c>
    </row>
    <row r="905" spans="1:9" x14ac:dyDescent="0.25">
      <c r="A905" t="s">
        <v>11</v>
      </c>
      <c r="B905" s="1">
        <v>542600</v>
      </c>
      <c r="C905" s="2">
        <v>45356</v>
      </c>
      <c r="D905" s="3">
        <f t="shared" si="14"/>
        <v>45356</v>
      </c>
      <c r="E905" s="1" t="s">
        <v>12</v>
      </c>
      <c r="F905" s="4">
        <v>0.35833333333333334</v>
      </c>
      <c r="G905" s="73">
        <v>11.64</v>
      </c>
      <c r="H905" s="6">
        <v>22100</v>
      </c>
      <c r="I905" s="6">
        <v>12000</v>
      </c>
    </row>
    <row r="906" spans="1:9" x14ac:dyDescent="0.25">
      <c r="A906" t="s">
        <v>13</v>
      </c>
      <c r="B906" s="1">
        <v>542601</v>
      </c>
      <c r="C906" s="2">
        <v>45356</v>
      </c>
      <c r="D906" s="3">
        <f t="shared" si="14"/>
        <v>45356</v>
      </c>
      <c r="E906" s="1" t="s">
        <v>14</v>
      </c>
      <c r="F906" s="4">
        <v>0.36041666666666666</v>
      </c>
      <c r="G906" s="72">
        <v>11.23</v>
      </c>
      <c r="H906" s="6">
        <v>22100</v>
      </c>
      <c r="I906" s="6">
        <v>12000</v>
      </c>
    </row>
    <row r="907" spans="1:9" x14ac:dyDescent="0.25">
      <c r="A907" t="s">
        <v>15</v>
      </c>
      <c r="B907" s="1">
        <v>542612</v>
      </c>
      <c r="C907" s="2">
        <v>45356</v>
      </c>
      <c r="D907" s="3">
        <f t="shared" si="14"/>
        <v>45356</v>
      </c>
      <c r="E907" s="1" t="s">
        <v>16</v>
      </c>
      <c r="F907" s="4">
        <v>0.38750000000000001</v>
      </c>
      <c r="G907" s="72">
        <v>10.56</v>
      </c>
      <c r="H907" s="6">
        <v>22100</v>
      </c>
      <c r="I907" s="6">
        <v>12000</v>
      </c>
    </row>
    <row r="908" spans="1:9" x14ac:dyDescent="0.25">
      <c r="A908" s="7" t="s">
        <v>19</v>
      </c>
      <c r="B908" s="8">
        <v>542624</v>
      </c>
      <c r="C908" s="9">
        <v>45356</v>
      </c>
      <c r="D908" s="3">
        <f t="shared" si="14"/>
        <v>45356</v>
      </c>
      <c r="E908" s="8" t="s">
        <v>30</v>
      </c>
      <c r="F908" s="10">
        <v>0.40069444444444446</v>
      </c>
      <c r="G908" s="74">
        <v>3.83</v>
      </c>
      <c r="H908" s="6">
        <v>22100</v>
      </c>
      <c r="I908" s="6">
        <v>12000</v>
      </c>
    </row>
    <row r="909" spans="1:9" x14ac:dyDescent="0.25">
      <c r="A909" t="s">
        <v>17</v>
      </c>
      <c r="B909" s="1">
        <v>542630</v>
      </c>
      <c r="C909" s="2">
        <v>45356</v>
      </c>
      <c r="D909" s="3">
        <f t="shared" si="14"/>
        <v>45356</v>
      </c>
      <c r="E909" s="1" t="s">
        <v>46</v>
      </c>
      <c r="F909" s="4">
        <v>0.40902777777777777</v>
      </c>
      <c r="G909" s="72">
        <v>12.14</v>
      </c>
      <c r="H909" s="6">
        <v>22100</v>
      </c>
      <c r="I909" s="6">
        <v>12000</v>
      </c>
    </row>
    <row r="910" spans="1:9" x14ac:dyDescent="0.25">
      <c r="A910" t="s">
        <v>15</v>
      </c>
      <c r="B910" s="1">
        <v>542671</v>
      </c>
      <c r="C910" s="2">
        <v>45356</v>
      </c>
      <c r="D910" s="3">
        <f t="shared" si="14"/>
        <v>45356</v>
      </c>
      <c r="E910" s="1" t="s">
        <v>20</v>
      </c>
      <c r="F910" s="4">
        <v>0.48402777777777778</v>
      </c>
      <c r="G910" s="72">
        <v>7.02</v>
      </c>
      <c r="H910" s="6">
        <v>22100</v>
      </c>
      <c r="I910" s="6">
        <v>12000</v>
      </c>
    </row>
    <row r="911" spans="1:9" x14ac:dyDescent="0.25">
      <c r="A911" t="s">
        <v>13</v>
      </c>
      <c r="B911" s="1">
        <v>542692</v>
      </c>
      <c r="C911" s="2">
        <v>45356</v>
      </c>
      <c r="D911" s="3">
        <f t="shared" si="14"/>
        <v>45356</v>
      </c>
      <c r="E911" s="1" t="s">
        <v>14</v>
      </c>
      <c r="F911" s="4">
        <v>0.52500000000000002</v>
      </c>
      <c r="G911" s="72">
        <v>8.06</v>
      </c>
      <c r="H911" s="6">
        <v>22100</v>
      </c>
      <c r="I911" s="6">
        <v>12000</v>
      </c>
    </row>
    <row r="912" spans="1:9" x14ac:dyDescent="0.25">
      <c r="A912" t="s">
        <v>11</v>
      </c>
      <c r="B912" s="1">
        <v>542704</v>
      </c>
      <c r="C912" s="2">
        <v>45356</v>
      </c>
      <c r="D912" s="3">
        <f t="shared" si="14"/>
        <v>45356</v>
      </c>
      <c r="E912" s="1" t="s">
        <v>12</v>
      </c>
      <c r="F912" s="4">
        <v>0.55486111111111114</v>
      </c>
      <c r="G912" s="72">
        <v>10.76</v>
      </c>
      <c r="H912" s="6">
        <v>22100</v>
      </c>
      <c r="I912" s="6">
        <v>12000</v>
      </c>
    </row>
    <row r="913" spans="1:9" x14ac:dyDescent="0.25">
      <c r="A913" t="s">
        <v>17</v>
      </c>
      <c r="B913" s="1">
        <v>542719</v>
      </c>
      <c r="C913" s="2">
        <v>45356</v>
      </c>
      <c r="D913" s="3">
        <f t="shared" si="14"/>
        <v>45356</v>
      </c>
      <c r="E913" s="1" t="s">
        <v>46</v>
      </c>
      <c r="F913" s="4">
        <v>0.57847222222222228</v>
      </c>
      <c r="G913" s="75">
        <v>10.81</v>
      </c>
      <c r="H913" s="6">
        <v>22100</v>
      </c>
      <c r="I913" s="6">
        <v>12000</v>
      </c>
    </row>
    <row r="914" spans="1:9" x14ac:dyDescent="0.25">
      <c r="A914" t="s">
        <v>17</v>
      </c>
      <c r="B914" s="1">
        <v>542744</v>
      </c>
      <c r="C914" s="2">
        <v>45356</v>
      </c>
      <c r="D914" s="3">
        <f t="shared" si="14"/>
        <v>45356</v>
      </c>
      <c r="E914" s="1" t="s">
        <v>29</v>
      </c>
      <c r="F914" s="4">
        <v>0.6430555555555556</v>
      </c>
      <c r="G914" s="75">
        <v>1.81</v>
      </c>
      <c r="H914" s="6">
        <v>22100</v>
      </c>
      <c r="I914" s="6">
        <v>12000</v>
      </c>
    </row>
    <row r="915" spans="1:9" x14ac:dyDescent="0.25">
      <c r="A915" t="s">
        <v>11</v>
      </c>
      <c r="B915" s="1">
        <v>542767</v>
      </c>
      <c r="C915" s="2">
        <v>45356</v>
      </c>
      <c r="D915" s="3">
        <f t="shared" si="14"/>
        <v>45356</v>
      </c>
      <c r="E915" s="1" t="s">
        <v>12</v>
      </c>
      <c r="F915" s="4">
        <v>0.7416666666666667</v>
      </c>
      <c r="G915" s="75">
        <v>10.35</v>
      </c>
      <c r="H915" s="6">
        <v>22100</v>
      </c>
      <c r="I915" s="6">
        <v>12000</v>
      </c>
    </row>
    <row r="916" spans="1:9" x14ac:dyDescent="0.25">
      <c r="A916" t="s">
        <v>13</v>
      </c>
      <c r="B916" s="1">
        <v>542768</v>
      </c>
      <c r="C916" s="2">
        <v>45356</v>
      </c>
      <c r="D916" s="3">
        <f t="shared" si="14"/>
        <v>45356</v>
      </c>
      <c r="E916" s="1" t="s">
        <v>14</v>
      </c>
      <c r="F916" s="4">
        <v>0.74444444444444446</v>
      </c>
      <c r="G916" s="75">
        <v>7.03</v>
      </c>
      <c r="H916" s="6">
        <v>22100</v>
      </c>
      <c r="I916" s="6">
        <v>12000</v>
      </c>
    </row>
    <row r="917" spans="1:9" x14ac:dyDescent="0.25">
      <c r="A917" t="s">
        <v>15</v>
      </c>
      <c r="B917" s="1">
        <v>542769</v>
      </c>
      <c r="C917" s="2">
        <v>45356</v>
      </c>
      <c r="D917" s="3">
        <f t="shared" si="14"/>
        <v>45356</v>
      </c>
      <c r="E917" s="1" t="s">
        <v>20</v>
      </c>
      <c r="F917" s="4">
        <v>0.74513888888888891</v>
      </c>
      <c r="G917" s="76">
        <v>7.95</v>
      </c>
      <c r="H917" s="6">
        <v>22100</v>
      </c>
      <c r="I917" s="6">
        <v>12000</v>
      </c>
    </row>
    <row r="918" spans="1:9" x14ac:dyDescent="0.25">
      <c r="A918" t="s">
        <v>17</v>
      </c>
      <c r="B918" s="1">
        <v>542772</v>
      </c>
      <c r="C918" s="2">
        <v>45356</v>
      </c>
      <c r="D918" s="3">
        <f t="shared" si="14"/>
        <v>45356</v>
      </c>
      <c r="E918" s="1" t="s">
        <v>172</v>
      </c>
      <c r="F918" s="4">
        <v>0.75</v>
      </c>
      <c r="G918" s="76">
        <v>13.19</v>
      </c>
      <c r="H918" s="6">
        <v>22100</v>
      </c>
      <c r="I918" s="6">
        <v>12000</v>
      </c>
    </row>
    <row r="919" spans="1:9" x14ac:dyDescent="0.25">
      <c r="A919" t="s">
        <v>15</v>
      </c>
      <c r="B919" s="1">
        <v>542775</v>
      </c>
      <c r="C919" s="2">
        <v>45356</v>
      </c>
      <c r="D919" s="3">
        <f t="shared" si="14"/>
        <v>45356</v>
      </c>
      <c r="E919" s="1" t="s">
        <v>16</v>
      </c>
      <c r="F919" s="4">
        <v>0.76666666666666672</v>
      </c>
      <c r="G919" s="76">
        <v>14.35</v>
      </c>
      <c r="H919" s="6">
        <v>22100</v>
      </c>
      <c r="I919" s="6">
        <v>12000</v>
      </c>
    </row>
    <row r="920" spans="1:9" x14ac:dyDescent="0.25">
      <c r="A920" t="s">
        <v>17</v>
      </c>
      <c r="B920" s="1">
        <v>542781</v>
      </c>
      <c r="C920" s="2">
        <v>45356</v>
      </c>
      <c r="D920" s="3">
        <f t="shared" si="14"/>
        <v>45356</v>
      </c>
      <c r="E920" s="1" t="s">
        <v>56</v>
      </c>
      <c r="F920" s="4">
        <v>0.77777777777777779</v>
      </c>
      <c r="G920" s="76">
        <v>15.81</v>
      </c>
      <c r="H920" s="6">
        <v>22100</v>
      </c>
      <c r="I920" s="6">
        <v>12000</v>
      </c>
    </row>
    <row r="921" spans="1:9" x14ac:dyDescent="0.25">
      <c r="A921" t="s">
        <v>17</v>
      </c>
      <c r="B921" s="1">
        <v>542793</v>
      </c>
      <c r="C921" s="2">
        <v>45356</v>
      </c>
      <c r="D921" s="3">
        <f t="shared" si="14"/>
        <v>45356</v>
      </c>
      <c r="E921" s="1" t="s">
        <v>46</v>
      </c>
      <c r="F921" s="4">
        <v>0.80208333333333337</v>
      </c>
      <c r="G921" s="76">
        <v>9.2899999999999991</v>
      </c>
      <c r="H921" s="6">
        <v>22100</v>
      </c>
      <c r="I921" s="6">
        <v>12000</v>
      </c>
    </row>
    <row r="922" spans="1:9" x14ac:dyDescent="0.25">
      <c r="A922" t="s">
        <v>23</v>
      </c>
      <c r="B922" s="1">
        <v>542796</v>
      </c>
      <c r="C922" s="2">
        <v>45356</v>
      </c>
      <c r="D922" s="3">
        <f t="shared" si="14"/>
        <v>45356</v>
      </c>
      <c r="E922" s="1" t="s">
        <v>44</v>
      </c>
      <c r="F922" s="4">
        <v>0.81458333333333333</v>
      </c>
      <c r="G922" s="76">
        <v>5.0599999999999996</v>
      </c>
      <c r="H922" s="6">
        <v>22100</v>
      </c>
      <c r="I922" s="6">
        <v>12000</v>
      </c>
    </row>
    <row r="923" spans="1:9" x14ac:dyDescent="0.25">
      <c r="A923" t="s">
        <v>25</v>
      </c>
      <c r="B923" s="1">
        <v>542835</v>
      </c>
      <c r="C923" s="2">
        <v>45357</v>
      </c>
      <c r="D923" s="3">
        <f t="shared" si="14"/>
        <v>45357</v>
      </c>
      <c r="E923" s="1" t="s">
        <v>14</v>
      </c>
      <c r="F923" s="4">
        <v>0.31111111111111112</v>
      </c>
      <c r="G923" s="76">
        <v>11.44</v>
      </c>
      <c r="H923" s="6">
        <v>22100</v>
      </c>
      <c r="I923" s="6">
        <v>12000</v>
      </c>
    </row>
    <row r="924" spans="1:9" x14ac:dyDescent="0.25">
      <c r="A924" t="s">
        <v>24</v>
      </c>
      <c r="B924" s="1">
        <v>542850</v>
      </c>
      <c r="C924" s="2">
        <v>45357</v>
      </c>
      <c r="D924" s="3">
        <f t="shared" si="14"/>
        <v>45357</v>
      </c>
      <c r="E924" s="1" t="s">
        <v>46</v>
      </c>
      <c r="F924" s="4">
        <v>0.35486111111111113</v>
      </c>
      <c r="G924" s="76">
        <v>12.43</v>
      </c>
      <c r="H924" s="6">
        <v>22100</v>
      </c>
      <c r="I924" s="6">
        <v>12000</v>
      </c>
    </row>
    <row r="925" spans="1:9" x14ac:dyDescent="0.25">
      <c r="A925" t="s">
        <v>24</v>
      </c>
      <c r="B925" s="1">
        <v>542851</v>
      </c>
      <c r="C925" s="2">
        <v>45357</v>
      </c>
      <c r="D925" s="3">
        <f t="shared" si="14"/>
        <v>45357</v>
      </c>
      <c r="E925" s="1" t="s">
        <v>172</v>
      </c>
      <c r="F925" s="4">
        <v>0.35555555555555557</v>
      </c>
      <c r="G925" s="76">
        <v>10.83</v>
      </c>
      <c r="H925" s="6">
        <v>22100</v>
      </c>
      <c r="I925" s="6">
        <v>12000</v>
      </c>
    </row>
    <row r="926" spans="1:9" x14ac:dyDescent="0.25">
      <c r="A926" t="s">
        <v>27</v>
      </c>
      <c r="B926" s="1">
        <v>542854</v>
      </c>
      <c r="C926" s="2">
        <v>45357</v>
      </c>
      <c r="D926" s="3">
        <f t="shared" si="14"/>
        <v>45357</v>
      </c>
      <c r="E926" s="1" t="s">
        <v>16</v>
      </c>
      <c r="F926" s="4">
        <v>0.37152777777777779</v>
      </c>
      <c r="G926" s="77">
        <v>13.11</v>
      </c>
      <c r="H926" s="6">
        <v>22100</v>
      </c>
      <c r="I926" s="6">
        <v>12000</v>
      </c>
    </row>
    <row r="927" spans="1:9" x14ac:dyDescent="0.25">
      <c r="A927" t="s">
        <v>26</v>
      </c>
      <c r="B927" s="1">
        <v>542859</v>
      </c>
      <c r="C927" s="2">
        <v>45357</v>
      </c>
      <c r="D927" s="3">
        <f t="shared" si="14"/>
        <v>45357</v>
      </c>
      <c r="E927" s="1" t="s">
        <v>12</v>
      </c>
      <c r="F927" s="4">
        <v>0.37986111111111109</v>
      </c>
      <c r="G927" s="77">
        <v>12.7</v>
      </c>
      <c r="H927" s="6">
        <v>22100</v>
      </c>
      <c r="I927" s="6">
        <v>12000</v>
      </c>
    </row>
    <row r="928" spans="1:9" x14ac:dyDescent="0.25">
      <c r="A928" t="s">
        <v>24</v>
      </c>
      <c r="B928" s="1">
        <v>542897</v>
      </c>
      <c r="C928" s="2">
        <v>45357</v>
      </c>
      <c r="D928" s="3">
        <f t="shared" si="14"/>
        <v>45357</v>
      </c>
      <c r="E928" s="1" t="s">
        <v>175</v>
      </c>
      <c r="F928" s="4">
        <v>0.46041666666666664</v>
      </c>
      <c r="G928" s="77">
        <v>9.33</v>
      </c>
      <c r="H928" s="6">
        <v>22100</v>
      </c>
      <c r="I928" s="6">
        <v>12000</v>
      </c>
    </row>
    <row r="929" spans="1:9" x14ac:dyDescent="0.25">
      <c r="A929" t="s">
        <v>25</v>
      </c>
      <c r="B929" s="1">
        <v>542898</v>
      </c>
      <c r="C929" s="2">
        <v>45357</v>
      </c>
      <c r="D929" s="3">
        <f t="shared" si="14"/>
        <v>45357</v>
      </c>
      <c r="E929" s="1" t="s">
        <v>14</v>
      </c>
      <c r="F929" s="4">
        <v>0.46111111111111114</v>
      </c>
      <c r="G929" s="77">
        <v>8.91</v>
      </c>
      <c r="H929" s="6">
        <v>22100</v>
      </c>
      <c r="I929" s="6">
        <v>12000</v>
      </c>
    </row>
    <row r="930" spans="1:9" x14ac:dyDescent="0.25">
      <c r="A930" t="s">
        <v>27</v>
      </c>
      <c r="B930" s="1">
        <v>542946</v>
      </c>
      <c r="C930" s="2">
        <v>45357</v>
      </c>
      <c r="D930" s="3">
        <f t="shared" si="14"/>
        <v>45357</v>
      </c>
      <c r="E930" s="1" t="s">
        <v>16</v>
      </c>
      <c r="F930" s="4">
        <v>0.54861111111111116</v>
      </c>
      <c r="G930" s="77">
        <v>12.51</v>
      </c>
      <c r="H930" s="6">
        <v>22100</v>
      </c>
      <c r="I930" s="6">
        <v>12000</v>
      </c>
    </row>
    <row r="931" spans="1:9" x14ac:dyDescent="0.25">
      <c r="A931" t="s">
        <v>25</v>
      </c>
      <c r="B931" s="1">
        <v>542958</v>
      </c>
      <c r="C931" s="2">
        <v>45357</v>
      </c>
      <c r="D931" s="3">
        <f t="shared" si="14"/>
        <v>45357</v>
      </c>
      <c r="E931" s="1" t="s">
        <v>14</v>
      </c>
      <c r="F931" s="4">
        <v>0.58263888888888893</v>
      </c>
      <c r="G931" s="77">
        <v>8.5399999999999991</v>
      </c>
      <c r="H931" s="6">
        <v>22100</v>
      </c>
      <c r="I931" s="6">
        <v>12000</v>
      </c>
    </row>
    <row r="932" spans="1:9" x14ac:dyDescent="0.25">
      <c r="A932" t="s">
        <v>24</v>
      </c>
      <c r="B932" s="1">
        <v>542965</v>
      </c>
      <c r="C932" s="2">
        <v>45357</v>
      </c>
      <c r="D932" s="3">
        <f t="shared" si="14"/>
        <v>45357</v>
      </c>
      <c r="E932" s="1" t="s">
        <v>46</v>
      </c>
      <c r="F932" s="4">
        <v>0.6</v>
      </c>
      <c r="G932" s="77">
        <v>13.44</v>
      </c>
      <c r="H932" s="6">
        <v>22100</v>
      </c>
      <c r="I932" s="6">
        <v>12000</v>
      </c>
    </row>
    <row r="933" spans="1:9" x14ac:dyDescent="0.25">
      <c r="A933" t="s">
        <v>26</v>
      </c>
      <c r="B933" s="1">
        <v>542975</v>
      </c>
      <c r="C933" s="2">
        <v>45357</v>
      </c>
      <c r="D933" s="3">
        <f t="shared" si="14"/>
        <v>45357</v>
      </c>
      <c r="E933" s="1" t="s">
        <v>12</v>
      </c>
      <c r="F933" s="4">
        <v>0.62361111111111112</v>
      </c>
      <c r="G933" s="77">
        <v>12.58</v>
      </c>
      <c r="H933" s="6">
        <v>22100</v>
      </c>
      <c r="I933" s="6">
        <v>12000</v>
      </c>
    </row>
    <row r="934" spans="1:9" x14ac:dyDescent="0.25">
      <c r="A934" t="s">
        <v>24</v>
      </c>
      <c r="B934" s="1">
        <v>542985</v>
      </c>
      <c r="C934" s="2">
        <v>45357</v>
      </c>
      <c r="D934" s="3">
        <f t="shared" si="14"/>
        <v>45357</v>
      </c>
      <c r="E934" s="1" t="s">
        <v>30</v>
      </c>
      <c r="F934" s="4">
        <v>0.64513888888888893</v>
      </c>
      <c r="G934" s="77">
        <v>5.62</v>
      </c>
      <c r="H934" s="6">
        <v>22100</v>
      </c>
      <c r="I934" s="6">
        <v>12000</v>
      </c>
    </row>
    <row r="935" spans="1:9" x14ac:dyDescent="0.25">
      <c r="A935" t="s">
        <v>27</v>
      </c>
      <c r="B935" s="1">
        <v>542993</v>
      </c>
      <c r="C935" s="2">
        <v>45357</v>
      </c>
      <c r="D935" s="3">
        <f t="shared" si="14"/>
        <v>45357</v>
      </c>
      <c r="E935" s="1" t="s">
        <v>16</v>
      </c>
      <c r="F935" s="4">
        <v>0.68263888888888891</v>
      </c>
      <c r="G935" s="77">
        <v>5.3</v>
      </c>
      <c r="H935" s="6">
        <v>22100</v>
      </c>
      <c r="I935" s="6">
        <v>12000</v>
      </c>
    </row>
    <row r="936" spans="1:9" x14ac:dyDescent="0.25">
      <c r="A936" t="s">
        <v>23</v>
      </c>
      <c r="B936" s="1">
        <v>543027</v>
      </c>
      <c r="C936" s="2">
        <v>45357</v>
      </c>
      <c r="D936" s="3">
        <f t="shared" si="14"/>
        <v>45357</v>
      </c>
      <c r="E936" s="1" t="s">
        <v>172</v>
      </c>
      <c r="F936" s="4">
        <v>0.85138888888888886</v>
      </c>
      <c r="G936" s="77">
        <v>5.15</v>
      </c>
      <c r="H936" s="6">
        <v>22100</v>
      </c>
      <c r="I936" s="6">
        <v>12000</v>
      </c>
    </row>
    <row r="937" spans="1:9" x14ac:dyDescent="0.25">
      <c r="A937" t="s">
        <v>23</v>
      </c>
      <c r="B937" s="1">
        <v>543030</v>
      </c>
      <c r="C937" s="2">
        <v>45357</v>
      </c>
      <c r="D937" s="3">
        <f t="shared" si="14"/>
        <v>45357</v>
      </c>
      <c r="E937" s="1" t="s">
        <v>34</v>
      </c>
      <c r="F937" s="4">
        <v>0.85833333333333328</v>
      </c>
      <c r="G937" s="78">
        <v>5.82</v>
      </c>
      <c r="H937" s="6">
        <v>22100</v>
      </c>
      <c r="I937" s="6">
        <v>12000</v>
      </c>
    </row>
    <row r="938" spans="1:9" x14ac:dyDescent="0.25">
      <c r="A938" t="s">
        <v>23</v>
      </c>
      <c r="B938" s="1">
        <v>543031</v>
      </c>
      <c r="C938" s="2">
        <v>45357</v>
      </c>
      <c r="D938" s="3">
        <f t="shared" si="14"/>
        <v>45357</v>
      </c>
      <c r="E938" s="1" t="s">
        <v>16</v>
      </c>
      <c r="F938" s="4">
        <v>0.86597222222222225</v>
      </c>
      <c r="G938" s="78">
        <v>6.83</v>
      </c>
      <c r="H938" s="6">
        <v>22100</v>
      </c>
      <c r="I938" s="6">
        <v>12000</v>
      </c>
    </row>
    <row r="939" spans="1:9" x14ac:dyDescent="0.25">
      <c r="A939" t="s">
        <v>23</v>
      </c>
      <c r="B939" s="1">
        <v>543032</v>
      </c>
      <c r="C939" s="2">
        <v>45357</v>
      </c>
      <c r="D939" s="3">
        <f t="shared" si="14"/>
        <v>45357</v>
      </c>
      <c r="E939" s="1" t="s">
        <v>12</v>
      </c>
      <c r="F939" s="4">
        <v>0.86944444444444446</v>
      </c>
      <c r="G939" s="78">
        <v>5.99</v>
      </c>
      <c r="H939" s="6">
        <v>22100</v>
      </c>
      <c r="I939" s="6">
        <v>12000</v>
      </c>
    </row>
    <row r="940" spans="1:9" x14ac:dyDescent="0.25">
      <c r="A940" t="s">
        <v>36</v>
      </c>
      <c r="B940" s="1">
        <v>543074</v>
      </c>
      <c r="C940" s="2">
        <v>45358</v>
      </c>
      <c r="D940" s="3">
        <f t="shared" si="14"/>
        <v>45358</v>
      </c>
      <c r="E940" s="1" t="s">
        <v>172</v>
      </c>
      <c r="F940" s="4">
        <v>0.33750000000000002</v>
      </c>
      <c r="G940" s="79">
        <v>9.7799999999999994</v>
      </c>
      <c r="H940" s="6">
        <v>22100</v>
      </c>
      <c r="I940" s="6">
        <v>12000</v>
      </c>
    </row>
    <row r="941" spans="1:9" x14ac:dyDescent="0.25">
      <c r="A941" t="s">
        <v>37</v>
      </c>
      <c r="B941" s="1">
        <v>543075</v>
      </c>
      <c r="C941" s="2">
        <v>45358</v>
      </c>
      <c r="D941" s="3">
        <f t="shared" si="14"/>
        <v>45358</v>
      </c>
      <c r="E941" s="1" t="s">
        <v>14</v>
      </c>
      <c r="F941" s="4">
        <v>0.34027777777777779</v>
      </c>
      <c r="G941" s="79">
        <v>9.57</v>
      </c>
      <c r="H941" s="6">
        <v>22100</v>
      </c>
      <c r="I941" s="6">
        <v>12000</v>
      </c>
    </row>
    <row r="942" spans="1:9" x14ac:dyDescent="0.25">
      <c r="A942" t="s">
        <v>39</v>
      </c>
      <c r="B942" s="1">
        <v>543093</v>
      </c>
      <c r="C942" s="2">
        <v>45358</v>
      </c>
      <c r="D942" s="3">
        <f t="shared" si="14"/>
        <v>45358</v>
      </c>
      <c r="E942" s="1" t="s">
        <v>12</v>
      </c>
      <c r="F942" s="4">
        <v>0.37986111111111109</v>
      </c>
      <c r="G942" s="79">
        <v>11.32</v>
      </c>
      <c r="H942" s="6">
        <v>22100</v>
      </c>
      <c r="I942" s="6">
        <v>12000</v>
      </c>
    </row>
    <row r="943" spans="1:9" x14ac:dyDescent="0.25">
      <c r="A943" t="s">
        <v>38</v>
      </c>
      <c r="B943" s="1">
        <v>543100</v>
      </c>
      <c r="C943" s="2">
        <v>45358</v>
      </c>
      <c r="D943" s="3">
        <f t="shared" si="14"/>
        <v>45358</v>
      </c>
      <c r="E943" s="1" t="s">
        <v>16</v>
      </c>
      <c r="F943" s="4">
        <v>0.39166666666666666</v>
      </c>
      <c r="G943" s="79">
        <v>13.02</v>
      </c>
      <c r="H943" s="6">
        <v>22100</v>
      </c>
      <c r="I943" s="6">
        <v>12000</v>
      </c>
    </row>
    <row r="944" spans="1:9" x14ac:dyDescent="0.25">
      <c r="A944" t="s">
        <v>36</v>
      </c>
      <c r="B944" s="1">
        <v>543151</v>
      </c>
      <c r="C944" s="2">
        <v>45358</v>
      </c>
      <c r="D944" s="3">
        <f t="shared" si="14"/>
        <v>45358</v>
      </c>
      <c r="E944" s="1" t="s">
        <v>40</v>
      </c>
      <c r="F944" s="4">
        <v>0.47083333333333333</v>
      </c>
      <c r="G944" s="79">
        <v>0.91</v>
      </c>
      <c r="H944" s="6">
        <v>22100</v>
      </c>
      <c r="I944" s="6">
        <v>12000</v>
      </c>
    </row>
    <row r="945" spans="1:9" x14ac:dyDescent="0.25">
      <c r="A945" t="s">
        <v>37</v>
      </c>
      <c r="B945" s="1">
        <v>543155</v>
      </c>
      <c r="C945" s="2">
        <v>45358</v>
      </c>
      <c r="D945" s="3">
        <f t="shared" si="14"/>
        <v>45358</v>
      </c>
      <c r="E945" s="1" t="s">
        <v>14</v>
      </c>
      <c r="F945" s="4">
        <v>0.47569444444444442</v>
      </c>
      <c r="G945" s="79">
        <v>6.15</v>
      </c>
      <c r="H945" s="6">
        <v>22100</v>
      </c>
      <c r="I945" s="6">
        <v>12000</v>
      </c>
    </row>
    <row r="946" spans="1:9" x14ac:dyDescent="0.25">
      <c r="A946" t="s">
        <v>38</v>
      </c>
      <c r="B946" s="1">
        <v>543172</v>
      </c>
      <c r="C946" s="2">
        <v>45358</v>
      </c>
      <c r="D946" s="3">
        <f t="shared" si="14"/>
        <v>45358</v>
      </c>
      <c r="E946" s="1" t="s">
        <v>16</v>
      </c>
      <c r="F946" s="4">
        <v>0.5</v>
      </c>
      <c r="G946" s="79">
        <v>5.36</v>
      </c>
      <c r="H946" s="6">
        <v>22100</v>
      </c>
      <c r="I946" s="6">
        <v>12000</v>
      </c>
    </row>
    <row r="947" spans="1:9" x14ac:dyDescent="0.25">
      <c r="A947" t="s">
        <v>36</v>
      </c>
      <c r="B947" s="1">
        <v>543186</v>
      </c>
      <c r="C947" s="2">
        <v>45358</v>
      </c>
      <c r="D947" s="3">
        <f t="shared" si="14"/>
        <v>45358</v>
      </c>
      <c r="E947" s="1" t="s">
        <v>172</v>
      </c>
      <c r="F947" s="4">
        <v>0.52777777777777779</v>
      </c>
      <c r="G947" s="79">
        <v>10.38</v>
      </c>
      <c r="H947" s="6">
        <v>22100</v>
      </c>
      <c r="I947" s="6">
        <v>12000</v>
      </c>
    </row>
    <row r="948" spans="1:9" x14ac:dyDescent="0.25">
      <c r="A948" t="s">
        <v>39</v>
      </c>
      <c r="B948" s="1">
        <v>543190</v>
      </c>
      <c r="C948" s="2">
        <v>45358</v>
      </c>
      <c r="D948" s="3">
        <f t="shared" si="14"/>
        <v>45358</v>
      </c>
      <c r="E948" s="1" t="s">
        <v>12</v>
      </c>
      <c r="F948" s="4">
        <v>0.53472222222222221</v>
      </c>
      <c r="G948" s="80">
        <v>8.36</v>
      </c>
      <c r="H948" s="6">
        <v>22100</v>
      </c>
      <c r="I948" s="6">
        <v>12000</v>
      </c>
    </row>
    <row r="949" spans="1:9" x14ac:dyDescent="0.25">
      <c r="A949" t="s">
        <v>36</v>
      </c>
      <c r="B949" s="1">
        <v>543222</v>
      </c>
      <c r="C949" s="2">
        <v>45358</v>
      </c>
      <c r="D949" s="3">
        <f t="shared" si="14"/>
        <v>45358</v>
      </c>
      <c r="E949" s="1" t="s">
        <v>40</v>
      </c>
      <c r="F949" s="4">
        <v>0.63472222222222219</v>
      </c>
      <c r="G949" s="80">
        <v>0.85</v>
      </c>
      <c r="H949" s="6">
        <v>22100</v>
      </c>
      <c r="I949" s="6">
        <v>12000</v>
      </c>
    </row>
    <row r="950" spans="1:9" x14ac:dyDescent="0.25">
      <c r="A950" t="s">
        <v>23</v>
      </c>
      <c r="B950" s="1">
        <v>543254</v>
      </c>
      <c r="C950" s="2">
        <v>45358</v>
      </c>
      <c r="D950" s="3">
        <f t="shared" si="14"/>
        <v>45358</v>
      </c>
      <c r="E950" s="1" t="s">
        <v>14</v>
      </c>
      <c r="F950" s="4">
        <v>0.8041666666666667</v>
      </c>
      <c r="G950" s="80">
        <v>4.22</v>
      </c>
      <c r="H950" s="6">
        <v>22100</v>
      </c>
      <c r="I950" s="6">
        <v>12000</v>
      </c>
    </row>
    <row r="951" spans="1:9" x14ac:dyDescent="0.25">
      <c r="A951" t="s">
        <v>45</v>
      </c>
      <c r="B951" s="1">
        <v>543272</v>
      </c>
      <c r="C951" s="2">
        <v>45359</v>
      </c>
      <c r="D951" s="3">
        <f t="shared" si="14"/>
        <v>45359</v>
      </c>
      <c r="E951" s="1" t="s">
        <v>90</v>
      </c>
      <c r="F951" s="4">
        <v>0.17222222222222222</v>
      </c>
      <c r="G951" s="80">
        <v>8.27</v>
      </c>
      <c r="H951" s="6">
        <v>22100</v>
      </c>
      <c r="I951" s="6">
        <v>12000</v>
      </c>
    </row>
    <row r="952" spans="1:9" x14ac:dyDescent="0.25">
      <c r="A952" t="s">
        <v>13</v>
      </c>
      <c r="B952" s="1">
        <v>543289</v>
      </c>
      <c r="C952" s="2">
        <v>45359</v>
      </c>
      <c r="D952" s="3">
        <f t="shared" si="14"/>
        <v>45359</v>
      </c>
      <c r="E952" s="1" t="s">
        <v>14</v>
      </c>
      <c r="F952" s="4">
        <v>0.34027777777777779</v>
      </c>
      <c r="G952" s="80">
        <v>10.02</v>
      </c>
      <c r="H952" s="6">
        <v>22100</v>
      </c>
      <c r="I952" s="6">
        <v>12000</v>
      </c>
    </row>
    <row r="953" spans="1:9" x14ac:dyDescent="0.25">
      <c r="A953" t="s">
        <v>11</v>
      </c>
      <c r="B953" s="1">
        <v>543293</v>
      </c>
      <c r="C953" s="2">
        <v>45359</v>
      </c>
      <c r="D953" s="3">
        <f t="shared" si="14"/>
        <v>45359</v>
      </c>
      <c r="E953" s="1" t="s">
        <v>12</v>
      </c>
      <c r="F953" s="4">
        <v>0.34583333333333333</v>
      </c>
      <c r="G953" s="81">
        <v>11.29</v>
      </c>
      <c r="H953" s="6">
        <v>22100</v>
      </c>
      <c r="I953" s="6">
        <v>12000</v>
      </c>
    </row>
    <row r="954" spans="1:9" x14ac:dyDescent="0.25">
      <c r="A954" t="s">
        <v>17</v>
      </c>
      <c r="B954" s="1">
        <v>543300</v>
      </c>
      <c r="C954" s="2">
        <v>45359</v>
      </c>
      <c r="D954" s="3">
        <f t="shared" si="14"/>
        <v>45359</v>
      </c>
      <c r="E954" s="1" t="s">
        <v>172</v>
      </c>
      <c r="F954" s="4">
        <v>0.35902777777777778</v>
      </c>
      <c r="G954" s="81">
        <v>11.5</v>
      </c>
      <c r="H954" s="6">
        <v>22100</v>
      </c>
      <c r="I954" s="6">
        <v>12000</v>
      </c>
    </row>
    <row r="955" spans="1:9" x14ac:dyDescent="0.25">
      <c r="A955" t="s">
        <v>17</v>
      </c>
      <c r="B955" s="1">
        <v>543301</v>
      </c>
      <c r="C955" s="2">
        <v>45359</v>
      </c>
      <c r="D955" s="3">
        <f t="shared" si="14"/>
        <v>45359</v>
      </c>
      <c r="E955" s="1" t="s">
        <v>30</v>
      </c>
      <c r="F955" s="4">
        <v>0.35972222222222222</v>
      </c>
      <c r="G955" s="81">
        <v>6.89</v>
      </c>
      <c r="H955" s="6">
        <v>22100</v>
      </c>
      <c r="I955" s="6">
        <v>12000</v>
      </c>
    </row>
    <row r="956" spans="1:9" x14ac:dyDescent="0.25">
      <c r="A956" t="s">
        <v>15</v>
      </c>
      <c r="B956" s="1">
        <v>543303</v>
      </c>
      <c r="C956" s="2">
        <v>45359</v>
      </c>
      <c r="D956" s="3">
        <f t="shared" si="14"/>
        <v>45359</v>
      </c>
      <c r="E956" s="1" t="s">
        <v>16</v>
      </c>
      <c r="F956" s="4">
        <v>0.3611111111111111</v>
      </c>
      <c r="G956" s="81">
        <v>13.19</v>
      </c>
      <c r="H956" s="6">
        <v>22100</v>
      </c>
      <c r="I956" s="6">
        <v>12000</v>
      </c>
    </row>
    <row r="957" spans="1:9" x14ac:dyDescent="0.25">
      <c r="A957" t="s">
        <v>17</v>
      </c>
      <c r="B957" s="1">
        <v>543380</v>
      </c>
      <c r="C957" s="2">
        <v>45359</v>
      </c>
      <c r="D957" s="3">
        <f t="shared" si="14"/>
        <v>45359</v>
      </c>
      <c r="E957" s="1" t="s">
        <v>40</v>
      </c>
      <c r="F957" s="4">
        <v>0.50972222222222219</v>
      </c>
      <c r="G957" s="81">
        <v>1.31</v>
      </c>
      <c r="H957" s="6">
        <v>22100</v>
      </c>
      <c r="I957" s="6">
        <v>12000</v>
      </c>
    </row>
    <row r="958" spans="1:9" x14ac:dyDescent="0.25">
      <c r="A958" t="s">
        <v>17</v>
      </c>
      <c r="B958" s="1">
        <v>543393</v>
      </c>
      <c r="C958" s="2">
        <v>45359</v>
      </c>
      <c r="D958" s="3">
        <f t="shared" si="14"/>
        <v>45359</v>
      </c>
      <c r="E958" s="1" t="s">
        <v>172</v>
      </c>
      <c r="F958" s="4">
        <v>0.53333333333333333</v>
      </c>
      <c r="G958" s="81">
        <v>13.78</v>
      </c>
      <c r="H958" s="6">
        <v>22100</v>
      </c>
      <c r="I958" s="6">
        <v>12000</v>
      </c>
    </row>
    <row r="959" spans="1:9" x14ac:dyDescent="0.25">
      <c r="A959" t="s">
        <v>11</v>
      </c>
      <c r="B959" s="1">
        <v>543397</v>
      </c>
      <c r="C959" s="2">
        <v>45359</v>
      </c>
      <c r="D959" s="3">
        <f t="shared" si="14"/>
        <v>45359</v>
      </c>
      <c r="E959" s="1" t="s">
        <v>30</v>
      </c>
      <c r="F959" s="4">
        <v>0.54236111111111107</v>
      </c>
      <c r="G959" s="81">
        <v>6.89</v>
      </c>
      <c r="H959" s="6">
        <v>22100</v>
      </c>
      <c r="I959" s="6">
        <v>12000</v>
      </c>
    </row>
    <row r="960" spans="1:9" x14ac:dyDescent="0.25">
      <c r="A960" t="s">
        <v>15</v>
      </c>
      <c r="B960" s="1">
        <v>543400</v>
      </c>
      <c r="C960" s="2">
        <v>45359</v>
      </c>
      <c r="D960" s="3">
        <f t="shared" si="14"/>
        <v>45359</v>
      </c>
      <c r="E960" s="1" t="s">
        <v>16</v>
      </c>
      <c r="F960" s="4">
        <v>0.54513888888888884</v>
      </c>
      <c r="G960" s="79">
        <v>10.97</v>
      </c>
      <c r="H960" s="6">
        <v>22100</v>
      </c>
      <c r="I960" s="6">
        <v>12000</v>
      </c>
    </row>
    <row r="961" spans="1:9" x14ac:dyDescent="0.25">
      <c r="A961" t="s">
        <v>13</v>
      </c>
      <c r="B961" s="1">
        <v>543402</v>
      </c>
      <c r="C961" s="2">
        <v>45359</v>
      </c>
      <c r="D961" s="3">
        <f t="shared" ref="D961:D1024" si="15">+C961</f>
        <v>45359</v>
      </c>
      <c r="E961" s="1" t="s">
        <v>16</v>
      </c>
      <c r="F961" s="4">
        <v>0.55347222222222225</v>
      </c>
      <c r="G961" s="79">
        <v>12.05</v>
      </c>
      <c r="H961" s="6">
        <v>22100</v>
      </c>
      <c r="I961" s="6">
        <v>12000</v>
      </c>
    </row>
    <row r="962" spans="1:9" x14ac:dyDescent="0.25">
      <c r="A962" t="s">
        <v>11</v>
      </c>
      <c r="B962" s="1">
        <v>543421</v>
      </c>
      <c r="C962" s="2">
        <v>45359</v>
      </c>
      <c r="D962" s="3">
        <f t="shared" si="15"/>
        <v>45359</v>
      </c>
      <c r="E962" s="1" t="s">
        <v>46</v>
      </c>
      <c r="F962" s="4">
        <v>0.60138888888888886</v>
      </c>
      <c r="G962" s="79">
        <v>4.59</v>
      </c>
      <c r="H962" s="6">
        <v>22100</v>
      </c>
      <c r="I962" s="6">
        <v>12000</v>
      </c>
    </row>
    <row r="963" spans="1:9" x14ac:dyDescent="0.25">
      <c r="A963" t="s">
        <v>11</v>
      </c>
      <c r="B963" s="1">
        <v>543425</v>
      </c>
      <c r="C963" s="2">
        <v>45359</v>
      </c>
      <c r="D963" s="3">
        <f t="shared" si="15"/>
        <v>45359</v>
      </c>
      <c r="E963" s="1" t="s">
        <v>12</v>
      </c>
      <c r="F963" s="4">
        <v>0.60624999999999996</v>
      </c>
      <c r="G963" s="82">
        <v>11.75</v>
      </c>
      <c r="H963" s="6">
        <v>22100</v>
      </c>
      <c r="I963" s="6">
        <v>12000</v>
      </c>
    </row>
    <row r="964" spans="1:9" x14ac:dyDescent="0.25">
      <c r="A964" t="s">
        <v>23</v>
      </c>
      <c r="B964" s="1">
        <v>543473</v>
      </c>
      <c r="C964" s="2">
        <v>45359</v>
      </c>
      <c r="D964" s="3">
        <f t="shared" si="15"/>
        <v>45359</v>
      </c>
      <c r="E964" s="1" t="s">
        <v>44</v>
      </c>
      <c r="F964" s="4">
        <v>0.85416666666666663</v>
      </c>
      <c r="G964" s="82">
        <v>6.53</v>
      </c>
      <c r="H964" s="6">
        <v>22100</v>
      </c>
      <c r="I964" s="6">
        <v>12000</v>
      </c>
    </row>
    <row r="965" spans="1:9" x14ac:dyDescent="0.25">
      <c r="A965" t="s">
        <v>23</v>
      </c>
      <c r="B965" s="1">
        <v>543483</v>
      </c>
      <c r="C965" s="2">
        <v>45359</v>
      </c>
      <c r="D965" s="3">
        <f t="shared" si="15"/>
        <v>45359</v>
      </c>
      <c r="E965" s="1" t="s">
        <v>172</v>
      </c>
      <c r="F965" s="4">
        <v>0.87708333333333333</v>
      </c>
      <c r="G965" s="82">
        <v>7.8</v>
      </c>
      <c r="H965" s="6">
        <v>22100</v>
      </c>
      <c r="I965" s="6">
        <v>12000</v>
      </c>
    </row>
    <row r="966" spans="1:9" x14ac:dyDescent="0.25">
      <c r="A966" t="s">
        <v>23</v>
      </c>
      <c r="B966" s="1">
        <v>543484</v>
      </c>
      <c r="C966" s="2">
        <v>45359</v>
      </c>
      <c r="D966" s="3">
        <f t="shared" si="15"/>
        <v>45359</v>
      </c>
      <c r="E966" s="1" t="s">
        <v>14</v>
      </c>
      <c r="F966" s="4">
        <v>0.88680555555555551</v>
      </c>
      <c r="G966" s="82">
        <v>7.21</v>
      </c>
      <c r="H966" s="6">
        <v>22100</v>
      </c>
      <c r="I966" s="6">
        <v>12000</v>
      </c>
    </row>
    <row r="967" spans="1:9" x14ac:dyDescent="0.25">
      <c r="A967" t="s">
        <v>23</v>
      </c>
      <c r="B967" s="1">
        <v>543486</v>
      </c>
      <c r="C967" s="2">
        <v>45359</v>
      </c>
      <c r="D967" s="3">
        <f t="shared" si="15"/>
        <v>45359</v>
      </c>
      <c r="E967" s="1" t="s">
        <v>34</v>
      </c>
      <c r="F967" s="4">
        <v>0.93680555555555556</v>
      </c>
      <c r="G967" s="82">
        <v>7.88</v>
      </c>
      <c r="H967" s="6">
        <v>22100</v>
      </c>
      <c r="I967" s="6">
        <v>12000</v>
      </c>
    </row>
    <row r="968" spans="1:9" x14ac:dyDescent="0.25">
      <c r="A968" t="s">
        <v>45</v>
      </c>
      <c r="B968" s="1">
        <v>543493</v>
      </c>
      <c r="C968" s="2">
        <v>45360</v>
      </c>
      <c r="D968" s="3">
        <f t="shared" si="15"/>
        <v>45360</v>
      </c>
      <c r="E968" s="1" t="s">
        <v>10</v>
      </c>
      <c r="F968" s="4">
        <v>0.22916666666666666</v>
      </c>
      <c r="G968" s="83">
        <v>7.67</v>
      </c>
      <c r="H968" s="6">
        <v>22100</v>
      </c>
      <c r="I968" s="6">
        <v>12000</v>
      </c>
    </row>
    <row r="969" spans="1:9" x14ac:dyDescent="0.25">
      <c r="A969" t="s">
        <v>24</v>
      </c>
      <c r="B969" s="1">
        <v>543507</v>
      </c>
      <c r="C969" s="2">
        <v>45360</v>
      </c>
      <c r="D969" s="3">
        <f t="shared" si="15"/>
        <v>45360</v>
      </c>
      <c r="E969" s="1" t="s">
        <v>50</v>
      </c>
      <c r="F969" s="4">
        <v>0.30625000000000002</v>
      </c>
      <c r="G969" s="83">
        <v>11.38</v>
      </c>
      <c r="H969" s="6">
        <v>22100</v>
      </c>
      <c r="I969" s="6">
        <v>12000</v>
      </c>
    </row>
    <row r="970" spans="1:9" x14ac:dyDescent="0.25">
      <c r="A970" t="s">
        <v>27</v>
      </c>
      <c r="B970" s="1">
        <v>543511</v>
      </c>
      <c r="C970" s="2">
        <v>45360</v>
      </c>
      <c r="D970" s="3">
        <f t="shared" si="15"/>
        <v>45360</v>
      </c>
      <c r="E970" s="1" t="s">
        <v>16</v>
      </c>
      <c r="F970" s="4">
        <v>0.31041666666666667</v>
      </c>
      <c r="G970" s="83">
        <v>11.41</v>
      </c>
      <c r="H970" s="6">
        <v>22100</v>
      </c>
      <c r="I970" s="6">
        <v>12000</v>
      </c>
    </row>
    <row r="971" spans="1:9" x14ac:dyDescent="0.25">
      <c r="A971" t="s">
        <v>25</v>
      </c>
      <c r="B971" s="1">
        <v>543512</v>
      </c>
      <c r="C971" s="2">
        <v>45360</v>
      </c>
      <c r="D971" s="3">
        <f t="shared" si="15"/>
        <v>45360</v>
      </c>
      <c r="E971" s="1" t="s">
        <v>14</v>
      </c>
      <c r="F971" s="4">
        <v>0.3125</v>
      </c>
      <c r="G971" s="83">
        <v>11.42</v>
      </c>
      <c r="H971" s="6">
        <v>22100</v>
      </c>
      <c r="I971" s="6">
        <v>12000</v>
      </c>
    </row>
    <row r="972" spans="1:9" x14ac:dyDescent="0.25">
      <c r="A972" t="s">
        <v>26</v>
      </c>
      <c r="B972" s="1">
        <v>543520</v>
      </c>
      <c r="C972" s="2">
        <v>45360</v>
      </c>
      <c r="D972" s="3">
        <f t="shared" si="15"/>
        <v>45360</v>
      </c>
      <c r="E972" s="1" t="s">
        <v>12</v>
      </c>
      <c r="F972" s="4">
        <v>0.35347222222222224</v>
      </c>
      <c r="G972" s="83">
        <v>12.59</v>
      </c>
      <c r="H972" s="6">
        <v>22100</v>
      </c>
      <c r="I972" s="6">
        <v>12000</v>
      </c>
    </row>
    <row r="973" spans="1:9" x14ac:dyDescent="0.25">
      <c r="A973" t="s">
        <v>24</v>
      </c>
      <c r="B973" s="1">
        <v>543538</v>
      </c>
      <c r="C973" s="2">
        <v>45360</v>
      </c>
      <c r="D973" s="3">
        <f t="shared" si="15"/>
        <v>45360</v>
      </c>
      <c r="E973" s="1" t="s">
        <v>40</v>
      </c>
      <c r="F973" s="4">
        <v>0.38611111111111113</v>
      </c>
      <c r="G973" s="83">
        <v>0.96</v>
      </c>
      <c r="H973" s="6">
        <v>22100</v>
      </c>
      <c r="I973" s="6">
        <v>12000</v>
      </c>
    </row>
    <row r="974" spans="1:9" x14ac:dyDescent="0.25">
      <c r="A974" t="s">
        <v>25</v>
      </c>
      <c r="B974" s="1">
        <v>543579</v>
      </c>
      <c r="C974" s="2">
        <v>45360</v>
      </c>
      <c r="D974" s="3">
        <f t="shared" si="15"/>
        <v>45360</v>
      </c>
      <c r="E974" s="1" t="s">
        <v>14</v>
      </c>
      <c r="F974" s="4">
        <v>0.46597222222222223</v>
      </c>
      <c r="G974" s="83">
        <v>9.68</v>
      </c>
      <c r="H974" s="6">
        <v>22100</v>
      </c>
      <c r="I974" s="6">
        <v>12000</v>
      </c>
    </row>
    <row r="975" spans="1:9" x14ac:dyDescent="0.25">
      <c r="A975" t="s">
        <v>24</v>
      </c>
      <c r="B975" s="1">
        <v>543593</v>
      </c>
      <c r="C975" s="2">
        <v>45360</v>
      </c>
      <c r="D975" s="3">
        <f t="shared" si="15"/>
        <v>45360</v>
      </c>
      <c r="E975" s="1" t="s">
        <v>50</v>
      </c>
      <c r="F975" s="4">
        <v>0.48958333333333331</v>
      </c>
      <c r="G975" s="84">
        <v>12.2</v>
      </c>
      <c r="H975" s="6">
        <v>22100</v>
      </c>
      <c r="I975" s="6">
        <v>12000</v>
      </c>
    </row>
    <row r="976" spans="1:9" x14ac:dyDescent="0.25">
      <c r="A976" t="s">
        <v>27</v>
      </c>
      <c r="B976" s="1">
        <v>543599</v>
      </c>
      <c r="C976" s="2">
        <v>45360</v>
      </c>
      <c r="D976" s="3">
        <f t="shared" si="15"/>
        <v>45360</v>
      </c>
      <c r="E976" s="1" t="s">
        <v>41</v>
      </c>
      <c r="F976" s="4">
        <v>0.50138888888888888</v>
      </c>
      <c r="G976" s="84">
        <v>13.62</v>
      </c>
      <c r="H976" s="6">
        <v>22100</v>
      </c>
      <c r="I976" s="6">
        <v>12000</v>
      </c>
    </row>
    <row r="977" spans="1:9" x14ac:dyDescent="0.25">
      <c r="A977" t="s">
        <v>27</v>
      </c>
      <c r="B977" s="1">
        <v>543601</v>
      </c>
      <c r="C977" s="2">
        <v>45360</v>
      </c>
      <c r="D977" s="3">
        <f t="shared" si="15"/>
        <v>45360</v>
      </c>
      <c r="E977" s="1" t="s">
        <v>16</v>
      </c>
      <c r="F977" s="4">
        <v>0.50277777777777777</v>
      </c>
      <c r="G977" s="84">
        <v>7.47</v>
      </c>
      <c r="H977" s="6">
        <v>22100</v>
      </c>
      <c r="I977" s="6">
        <v>12000</v>
      </c>
    </row>
    <row r="978" spans="1:9" x14ac:dyDescent="0.25">
      <c r="A978" t="s">
        <v>26</v>
      </c>
      <c r="B978" s="1">
        <v>543609</v>
      </c>
      <c r="C978" s="2">
        <v>45360</v>
      </c>
      <c r="D978" s="3">
        <f t="shared" si="15"/>
        <v>45360</v>
      </c>
      <c r="E978" s="1" t="s">
        <v>12</v>
      </c>
      <c r="F978" s="4">
        <v>0.52986111111111112</v>
      </c>
      <c r="G978" s="84">
        <v>11</v>
      </c>
      <c r="H978" s="6">
        <v>22100</v>
      </c>
      <c r="I978" s="6">
        <v>12000</v>
      </c>
    </row>
    <row r="979" spans="1:9" x14ac:dyDescent="0.25">
      <c r="A979" t="s">
        <v>23</v>
      </c>
      <c r="B979" s="1">
        <v>543653</v>
      </c>
      <c r="C979" s="2">
        <v>45360</v>
      </c>
      <c r="D979" s="3">
        <f t="shared" si="15"/>
        <v>45360</v>
      </c>
      <c r="E979" s="1" t="s">
        <v>172</v>
      </c>
      <c r="F979" s="4">
        <v>0.73402777777777772</v>
      </c>
      <c r="G979" s="84">
        <v>4.72</v>
      </c>
      <c r="H979" s="6">
        <v>22100</v>
      </c>
      <c r="I979" s="6">
        <v>12000</v>
      </c>
    </row>
    <row r="980" spans="1:9" x14ac:dyDescent="0.25">
      <c r="A980" t="s">
        <v>9</v>
      </c>
      <c r="B980" s="1">
        <v>543681</v>
      </c>
      <c r="C980" s="2">
        <v>45362</v>
      </c>
      <c r="D980" s="3">
        <f t="shared" si="15"/>
        <v>45362</v>
      </c>
      <c r="E980" s="1" t="s">
        <v>10</v>
      </c>
      <c r="F980" s="4">
        <v>0.25069444444444444</v>
      </c>
      <c r="G980" s="84">
        <v>9.5399999999999991</v>
      </c>
      <c r="H980" s="6">
        <v>22100</v>
      </c>
      <c r="I980" s="6">
        <v>12000</v>
      </c>
    </row>
    <row r="981" spans="1:9" x14ac:dyDescent="0.25">
      <c r="A981" t="s">
        <v>36</v>
      </c>
      <c r="B981" s="1">
        <v>543715</v>
      </c>
      <c r="C981" s="2">
        <v>45362</v>
      </c>
      <c r="D981" s="3">
        <f t="shared" si="15"/>
        <v>45362</v>
      </c>
      <c r="E981" s="1" t="s">
        <v>46</v>
      </c>
      <c r="F981" s="4">
        <v>0.32361111111111113</v>
      </c>
      <c r="G981" s="84">
        <v>10.99</v>
      </c>
      <c r="H981" s="6">
        <v>22100</v>
      </c>
      <c r="I981" s="6">
        <v>12000</v>
      </c>
    </row>
    <row r="982" spans="1:9" x14ac:dyDescent="0.25">
      <c r="A982" t="s">
        <v>37</v>
      </c>
      <c r="B982" s="1">
        <v>543730</v>
      </c>
      <c r="C982" s="2">
        <v>45362</v>
      </c>
      <c r="D982" s="3">
        <f t="shared" si="15"/>
        <v>45362</v>
      </c>
      <c r="E982" s="1" t="s">
        <v>14</v>
      </c>
      <c r="F982" s="4">
        <v>0.35138888888888886</v>
      </c>
      <c r="G982" s="84">
        <v>11.79</v>
      </c>
      <c r="H982" s="6">
        <v>22100</v>
      </c>
      <c r="I982" s="6">
        <v>12000</v>
      </c>
    </row>
    <row r="983" spans="1:9" x14ac:dyDescent="0.25">
      <c r="A983" t="s">
        <v>38</v>
      </c>
      <c r="B983" s="1">
        <v>543734</v>
      </c>
      <c r="C983" s="2">
        <v>45362</v>
      </c>
      <c r="D983" s="3">
        <f t="shared" si="15"/>
        <v>45362</v>
      </c>
      <c r="E983" s="1" t="s">
        <v>16</v>
      </c>
      <c r="F983" s="4">
        <v>0.35416666666666669</v>
      </c>
      <c r="G983" s="84">
        <v>10.99</v>
      </c>
      <c r="H983" s="6">
        <v>22100</v>
      </c>
      <c r="I983" s="6">
        <v>12000</v>
      </c>
    </row>
    <row r="984" spans="1:9" x14ac:dyDescent="0.25">
      <c r="A984" t="s">
        <v>39</v>
      </c>
      <c r="B984" s="1">
        <v>543735</v>
      </c>
      <c r="C984" s="2">
        <v>45362</v>
      </c>
      <c r="D984" s="3">
        <f t="shared" si="15"/>
        <v>45362</v>
      </c>
      <c r="E984" s="1" t="s">
        <v>12</v>
      </c>
      <c r="F984" s="4">
        <v>0.35486111111111113</v>
      </c>
      <c r="G984" s="84">
        <v>12.47</v>
      </c>
      <c r="H984" s="6">
        <v>22100</v>
      </c>
      <c r="I984" s="6">
        <v>12000</v>
      </c>
    </row>
    <row r="985" spans="1:9" x14ac:dyDescent="0.25">
      <c r="A985" t="s">
        <v>36</v>
      </c>
      <c r="B985" s="1">
        <v>543800</v>
      </c>
      <c r="C985" s="2">
        <v>45362</v>
      </c>
      <c r="D985" s="3">
        <f t="shared" si="15"/>
        <v>45362</v>
      </c>
      <c r="E985" s="1" t="s">
        <v>172</v>
      </c>
      <c r="F985" s="4">
        <v>0.4909722222222222</v>
      </c>
      <c r="G985" s="84">
        <v>9.4600000000000009</v>
      </c>
      <c r="H985" s="6">
        <v>22100</v>
      </c>
      <c r="I985" s="6">
        <v>12000</v>
      </c>
    </row>
    <row r="986" spans="1:9" x14ac:dyDescent="0.25">
      <c r="A986" t="s">
        <v>37</v>
      </c>
      <c r="B986" s="1">
        <v>543801</v>
      </c>
      <c r="C986" s="2">
        <v>45362</v>
      </c>
      <c r="D986" s="3">
        <f t="shared" si="15"/>
        <v>45362</v>
      </c>
      <c r="E986" s="1" t="s">
        <v>14</v>
      </c>
      <c r="F986" s="4">
        <v>0.49166666666666664</v>
      </c>
      <c r="G986" s="84">
        <v>8.91</v>
      </c>
      <c r="H986" s="6">
        <v>22100</v>
      </c>
      <c r="I986" s="6">
        <v>12000</v>
      </c>
    </row>
    <row r="987" spans="1:9" x14ac:dyDescent="0.25">
      <c r="A987" t="s">
        <v>36</v>
      </c>
      <c r="B987" s="1">
        <v>543805</v>
      </c>
      <c r="C987" s="2">
        <v>45362</v>
      </c>
      <c r="D987" s="3">
        <f t="shared" si="15"/>
        <v>45362</v>
      </c>
      <c r="E987" s="1" t="s">
        <v>40</v>
      </c>
      <c r="F987" s="4">
        <v>0.50069444444444444</v>
      </c>
      <c r="G987" s="85">
        <v>1.0900000000000001</v>
      </c>
      <c r="H987" s="6">
        <v>22100</v>
      </c>
      <c r="I987" s="6">
        <v>12000</v>
      </c>
    </row>
    <row r="988" spans="1:9" x14ac:dyDescent="0.25">
      <c r="A988" t="s">
        <v>38</v>
      </c>
      <c r="B988" s="1">
        <v>543836</v>
      </c>
      <c r="C988" s="2">
        <v>45362</v>
      </c>
      <c r="D988" s="3">
        <f t="shared" si="15"/>
        <v>45362</v>
      </c>
      <c r="E988" s="1" t="s">
        <v>16</v>
      </c>
      <c r="F988" s="4">
        <v>0.56944444444444442</v>
      </c>
      <c r="G988" s="85">
        <v>9.76</v>
      </c>
      <c r="H988" s="6">
        <v>22100</v>
      </c>
      <c r="I988" s="6">
        <v>12000</v>
      </c>
    </row>
    <row r="989" spans="1:9" x14ac:dyDescent="0.25">
      <c r="A989" t="s">
        <v>39</v>
      </c>
      <c r="B989" s="1">
        <v>543839</v>
      </c>
      <c r="C989" s="2">
        <v>45362</v>
      </c>
      <c r="D989" s="3">
        <f t="shared" si="15"/>
        <v>45362</v>
      </c>
      <c r="E989" s="1" t="s">
        <v>46</v>
      </c>
      <c r="F989" s="4">
        <v>0.58125000000000004</v>
      </c>
      <c r="G989" s="85">
        <v>11.47</v>
      </c>
      <c r="H989" s="6">
        <v>22100</v>
      </c>
      <c r="I989" s="6">
        <v>12000</v>
      </c>
    </row>
    <row r="990" spans="1:9" x14ac:dyDescent="0.25">
      <c r="A990" t="s">
        <v>39</v>
      </c>
      <c r="B990" s="1">
        <v>543843</v>
      </c>
      <c r="C990" s="2">
        <v>45362</v>
      </c>
      <c r="D990" s="3">
        <f t="shared" si="15"/>
        <v>45362</v>
      </c>
      <c r="E990" s="1" t="s">
        <v>12</v>
      </c>
      <c r="F990" s="4">
        <v>0.59444444444444444</v>
      </c>
      <c r="G990" s="86">
        <v>12.68</v>
      </c>
      <c r="H990" s="6">
        <v>22100</v>
      </c>
      <c r="I990" s="6">
        <v>12000</v>
      </c>
    </row>
    <row r="991" spans="1:9" x14ac:dyDescent="0.25">
      <c r="A991" t="s">
        <v>37</v>
      </c>
      <c r="B991" s="1">
        <v>543851</v>
      </c>
      <c r="C991" s="2">
        <v>45362</v>
      </c>
      <c r="D991" s="3">
        <f t="shared" si="15"/>
        <v>45362</v>
      </c>
      <c r="E991" s="1" t="s">
        <v>14</v>
      </c>
      <c r="F991" s="4">
        <v>0.62708333333333333</v>
      </c>
      <c r="G991" s="86">
        <v>4.5</v>
      </c>
      <c r="H991" s="6">
        <v>22100</v>
      </c>
      <c r="I991" s="6">
        <v>12000</v>
      </c>
    </row>
    <row r="992" spans="1:9" x14ac:dyDescent="0.25">
      <c r="A992" t="s">
        <v>36</v>
      </c>
      <c r="B992" s="1">
        <v>543855</v>
      </c>
      <c r="C992" s="2">
        <v>45362</v>
      </c>
      <c r="D992" s="3">
        <f t="shared" si="15"/>
        <v>45362</v>
      </c>
      <c r="E992" s="1" t="s">
        <v>172</v>
      </c>
      <c r="F992" s="4">
        <v>0.65555555555555556</v>
      </c>
      <c r="G992" s="84">
        <v>11.75</v>
      </c>
      <c r="H992" s="6">
        <v>22100</v>
      </c>
      <c r="I992" s="6">
        <v>12000</v>
      </c>
    </row>
    <row r="993" spans="1:9" x14ac:dyDescent="0.25">
      <c r="A993" t="s">
        <v>23</v>
      </c>
      <c r="B993" s="1">
        <v>543929</v>
      </c>
      <c r="C993" s="2">
        <v>45362</v>
      </c>
      <c r="D993" s="3">
        <f t="shared" si="15"/>
        <v>45362</v>
      </c>
      <c r="E993" s="1" t="s">
        <v>44</v>
      </c>
      <c r="F993" s="4">
        <v>0.85555555555555551</v>
      </c>
      <c r="G993" s="84">
        <v>8.6199999999999992</v>
      </c>
      <c r="H993" s="6">
        <v>22100</v>
      </c>
      <c r="I993" s="6">
        <v>12000</v>
      </c>
    </row>
    <row r="994" spans="1:9" x14ac:dyDescent="0.25">
      <c r="A994" t="s">
        <v>23</v>
      </c>
      <c r="B994" s="1">
        <v>543936</v>
      </c>
      <c r="C994" s="2">
        <v>45362</v>
      </c>
      <c r="D994" s="3">
        <f t="shared" si="15"/>
        <v>45362</v>
      </c>
      <c r="E994" s="1" t="s">
        <v>16</v>
      </c>
      <c r="F994" s="4">
        <v>0.86527777777777781</v>
      </c>
      <c r="G994" s="84">
        <v>8.19</v>
      </c>
      <c r="H994" s="6">
        <v>22100</v>
      </c>
      <c r="I994" s="6">
        <v>12000</v>
      </c>
    </row>
    <row r="995" spans="1:9" x14ac:dyDescent="0.25">
      <c r="A995" t="s">
        <v>23</v>
      </c>
      <c r="B995" s="1">
        <v>543939</v>
      </c>
      <c r="C995" s="2">
        <v>45362</v>
      </c>
      <c r="D995" s="3">
        <f t="shared" si="15"/>
        <v>45362</v>
      </c>
      <c r="E995" s="1" t="s">
        <v>12</v>
      </c>
      <c r="F995" s="4">
        <v>0.88402777777777775</v>
      </c>
      <c r="G995" s="84">
        <v>9.57</v>
      </c>
      <c r="H995" s="6">
        <v>22100</v>
      </c>
      <c r="I995" s="6">
        <v>12000</v>
      </c>
    </row>
    <row r="996" spans="1:9" x14ac:dyDescent="0.25">
      <c r="A996" t="s">
        <v>23</v>
      </c>
      <c r="B996" s="1">
        <v>543940</v>
      </c>
      <c r="C996" s="2">
        <v>45362</v>
      </c>
      <c r="D996" s="3">
        <f t="shared" si="15"/>
        <v>45362</v>
      </c>
      <c r="E996" s="1" t="s">
        <v>172</v>
      </c>
      <c r="F996" s="4">
        <v>0.89166666666666672</v>
      </c>
      <c r="G996" s="84">
        <v>8.44</v>
      </c>
      <c r="H996" s="6">
        <v>22100</v>
      </c>
      <c r="I996" s="6">
        <v>12000</v>
      </c>
    </row>
    <row r="997" spans="1:9" x14ac:dyDescent="0.25">
      <c r="A997" t="s">
        <v>17</v>
      </c>
      <c r="B997" s="1">
        <v>543976</v>
      </c>
      <c r="C997" s="2">
        <v>45363</v>
      </c>
      <c r="D997" s="3">
        <f t="shared" si="15"/>
        <v>45363</v>
      </c>
      <c r="E997" s="1" t="s">
        <v>172</v>
      </c>
      <c r="F997" s="4">
        <v>0.32430555555555557</v>
      </c>
      <c r="G997" s="84">
        <v>11.42</v>
      </c>
      <c r="H997" s="6">
        <v>22100</v>
      </c>
      <c r="I997" s="6">
        <v>12000</v>
      </c>
    </row>
    <row r="998" spans="1:9" x14ac:dyDescent="0.25">
      <c r="A998" t="s">
        <v>13</v>
      </c>
      <c r="B998" s="1">
        <v>543982</v>
      </c>
      <c r="C998" s="2">
        <v>45363</v>
      </c>
      <c r="D998" s="3">
        <f t="shared" si="15"/>
        <v>45363</v>
      </c>
      <c r="E998" s="1" t="s">
        <v>14</v>
      </c>
      <c r="F998" s="4">
        <v>0.34027777777777779</v>
      </c>
      <c r="G998" s="84">
        <v>10.77</v>
      </c>
      <c r="H998" s="6">
        <v>22100</v>
      </c>
      <c r="I998" s="6">
        <v>12000</v>
      </c>
    </row>
    <row r="999" spans="1:9" x14ac:dyDescent="0.25">
      <c r="A999" t="s">
        <v>15</v>
      </c>
      <c r="B999" s="1">
        <v>543985</v>
      </c>
      <c r="C999" s="2">
        <v>45363</v>
      </c>
      <c r="D999" s="3">
        <f t="shared" si="15"/>
        <v>45363</v>
      </c>
      <c r="E999" s="1" t="s">
        <v>16</v>
      </c>
      <c r="F999" s="4">
        <v>0.34236111111111112</v>
      </c>
      <c r="G999" s="84">
        <v>11.35</v>
      </c>
      <c r="H999" s="6">
        <v>22100</v>
      </c>
      <c r="I999" s="6">
        <v>12000</v>
      </c>
    </row>
    <row r="1000" spans="1:9" x14ac:dyDescent="0.25">
      <c r="A1000" t="s">
        <v>11</v>
      </c>
      <c r="B1000" s="1">
        <v>543987</v>
      </c>
      <c r="C1000" s="2">
        <v>45363</v>
      </c>
      <c r="D1000" s="3">
        <f t="shared" si="15"/>
        <v>45363</v>
      </c>
      <c r="E1000" s="1" t="s">
        <v>12</v>
      </c>
      <c r="F1000" s="4">
        <v>0.34375</v>
      </c>
      <c r="G1000" s="84">
        <v>12.57</v>
      </c>
      <c r="H1000" s="6">
        <v>22100</v>
      </c>
      <c r="I1000" s="6">
        <v>12000</v>
      </c>
    </row>
    <row r="1001" spans="1:9" x14ac:dyDescent="0.25">
      <c r="A1001" s="7" t="s">
        <v>19</v>
      </c>
      <c r="B1001" s="8">
        <v>544020</v>
      </c>
      <c r="C1001" s="9">
        <v>45363</v>
      </c>
      <c r="D1001" s="3">
        <f t="shared" si="15"/>
        <v>45363</v>
      </c>
      <c r="E1001" s="8" t="s">
        <v>46</v>
      </c>
      <c r="F1001" s="10">
        <v>0.41388888888888886</v>
      </c>
      <c r="G1001" s="66">
        <v>4.01</v>
      </c>
      <c r="H1001" s="6">
        <v>22100</v>
      </c>
      <c r="I1001" s="6">
        <v>12000</v>
      </c>
    </row>
    <row r="1002" spans="1:9" x14ac:dyDescent="0.25">
      <c r="A1002" t="s">
        <v>17</v>
      </c>
      <c r="B1002" s="1">
        <v>544063</v>
      </c>
      <c r="C1002" s="2">
        <v>45363</v>
      </c>
      <c r="D1002" s="3">
        <f t="shared" si="15"/>
        <v>45363</v>
      </c>
      <c r="E1002" s="1" t="s">
        <v>172</v>
      </c>
      <c r="F1002" s="4">
        <v>0.47916666666666669</v>
      </c>
      <c r="G1002" s="84">
        <v>10.86</v>
      </c>
      <c r="H1002" s="6">
        <v>22100</v>
      </c>
      <c r="I1002" s="6">
        <v>12000</v>
      </c>
    </row>
    <row r="1003" spans="1:9" x14ac:dyDescent="0.25">
      <c r="A1003" t="s">
        <v>13</v>
      </c>
      <c r="B1003" s="1">
        <v>544082</v>
      </c>
      <c r="C1003" s="2">
        <v>45363</v>
      </c>
      <c r="D1003" s="3">
        <f t="shared" si="15"/>
        <v>45363</v>
      </c>
      <c r="E1003" s="1" t="s">
        <v>14</v>
      </c>
      <c r="F1003" s="4">
        <v>0.50694444444444442</v>
      </c>
      <c r="G1003" s="84">
        <v>10.71</v>
      </c>
      <c r="H1003" s="6">
        <v>22100</v>
      </c>
      <c r="I1003" s="6">
        <v>12000</v>
      </c>
    </row>
    <row r="1004" spans="1:9" x14ac:dyDescent="0.25">
      <c r="A1004" t="s">
        <v>11</v>
      </c>
      <c r="B1004" s="1">
        <v>544102</v>
      </c>
      <c r="C1004" s="2">
        <v>45363</v>
      </c>
      <c r="D1004" s="3">
        <f t="shared" si="15"/>
        <v>45363</v>
      </c>
      <c r="E1004" s="1" t="s">
        <v>12</v>
      </c>
      <c r="F1004" s="4">
        <v>0.54374999999999996</v>
      </c>
      <c r="G1004" s="85">
        <v>11.11</v>
      </c>
      <c r="H1004" s="6">
        <v>22100</v>
      </c>
      <c r="I1004" s="6">
        <v>12000</v>
      </c>
    </row>
    <row r="1005" spans="1:9" x14ac:dyDescent="0.25">
      <c r="A1005" t="s">
        <v>17</v>
      </c>
      <c r="B1005" s="1">
        <v>544142</v>
      </c>
      <c r="C1005" s="2">
        <v>45363</v>
      </c>
      <c r="D1005" s="3">
        <f t="shared" si="15"/>
        <v>45363</v>
      </c>
      <c r="E1005" s="1" t="s">
        <v>29</v>
      </c>
      <c r="F1005" s="4">
        <v>0.63888888888888884</v>
      </c>
      <c r="G1005" s="85">
        <v>1.41</v>
      </c>
      <c r="H1005" s="6">
        <v>22100</v>
      </c>
      <c r="I1005" s="6">
        <v>12000</v>
      </c>
    </row>
    <row r="1006" spans="1:9" x14ac:dyDescent="0.25">
      <c r="A1006" t="s">
        <v>17</v>
      </c>
      <c r="B1006" s="1">
        <v>544156</v>
      </c>
      <c r="C1006" s="2">
        <v>45363</v>
      </c>
      <c r="D1006" s="3">
        <f t="shared" si="15"/>
        <v>45363</v>
      </c>
      <c r="E1006" s="1" t="s">
        <v>46</v>
      </c>
      <c r="F1006" s="4">
        <v>0.67986111111111114</v>
      </c>
      <c r="G1006" s="85">
        <v>8.61</v>
      </c>
      <c r="H1006" s="6">
        <v>22100</v>
      </c>
      <c r="I1006" s="6">
        <v>12000</v>
      </c>
    </row>
    <row r="1007" spans="1:9" x14ac:dyDescent="0.25">
      <c r="A1007" t="s">
        <v>13</v>
      </c>
      <c r="B1007" s="1">
        <v>544162</v>
      </c>
      <c r="C1007" s="2">
        <v>45363</v>
      </c>
      <c r="D1007" s="3">
        <f t="shared" si="15"/>
        <v>45363</v>
      </c>
      <c r="E1007" s="1" t="s">
        <v>14</v>
      </c>
      <c r="F1007" s="4">
        <v>0.68611111111111112</v>
      </c>
      <c r="G1007" s="86">
        <v>7.27</v>
      </c>
      <c r="H1007" s="6">
        <v>22100</v>
      </c>
      <c r="I1007" s="6">
        <v>12000</v>
      </c>
    </row>
    <row r="1008" spans="1:9" x14ac:dyDescent="0.25">
      <c r="A1008" t="s">
        <v>38</v>
      </c>
      <c r="B1008" s="1">
        <v>544172</v>
      </c>
      <c r="C1008" s="2">
        <v>45363</v>
      </c>
      <c r="D1008" s="3">
        <f t="shared" si="15"/>
        <v>45363</v>
      </c>
      <c r="E1008" s="1" t="s">
        <v>176</v>
      </c>
      <c r="F1008" s="4">
        <v>0.71111111111111114</v>
      </c>
      <c r="G1008" s="86">
        <v>0.14000000000000001</v>
      </c>
      <c r="H1008" s="6">
        <v>22100</v>
      </c>
      <c r="I1008" s="6">
        <v>12000</v>
      </c>
    </row>
    <row r="1009" spans="1:9" x14ac:dyDescent="0.25">
      <c r="A1009" t="s">
        <v>11</v>
      </c>
      <c r="B1009" s="1">
        <v>544173</v>
      </c>
      <c r="C1009" s="2">
        <v>45363</v>
      </c>
      <c r="D1009" s="3">
        <f t="shared" si="15"/>
        <v>45363</v>
      </c>
      <c r="E1009" s="1" t="s">
        <v>12</v>
      </c>
      <c r="F1009" s="4">
        <v>0.71180555555555558</v>
      </c>
      <c r="G1009" s="86">
        <v>5.51</v>
      </c>
      <c r="H1009" s="6">
        <v>22100</v>
      </c>
      <c r="I1009" s="6">
        <v>12000</v>
      </c>
    </row>
    <row r="1010" spans="1:9" x14ac:dyDescent="0.25">
      <c r="A1010" t="s">
        <v>11</v>
      </c>
      <c r="B1010" s="1">
        <v>544175</v>
      </c>
      <c r="C1010" s="2">
        <v>45363</v>
      </c>
      <c r="D1010" s="3">
        <f t="shared" si="15"/>
        <v>45363</v>
      </c>
      <c r="E1010" s="1" t="s">
        <v>59</v>
      </c>
      <c r="F1010" s="4">
        <v>0.72083333333333333</v>
      </c>
      <c r="G1010" s="86">
        <v>7.89</v>
      </c>
      <c r="H1010" s="6">
        <v>22100</v>
      </c>
      <c r="I1010" s="6">
        <v>12000</v>
      </c>
    </row>
    <row r="1011" spans="1:9" x14ac:dyDescent="0.25">
      <c r="A1011" t="s">
        <v>17</v>
      </c>
      <c r="B1011" s="1">
        <v>544178</v>
      </c>
      <c r="C1011" s="2">
        <v>45363</v>
      </c>
      <c r="D1011" s="3">
        <f t="shared" si="15"/>
        <v>45363</v>
      </c>
      <c r="E1011" s="1" t="s">
        <v>177</v>
      </c>
      <c r="F1011" s="4">
        <v>0.72361111111111109</v>
      </c>
      <c r="G1011" s="86">
        <v>10.94</v>
      </c>
      <c r="H1011" s="6">
        <v>22100</v>
      </c>
      <c r="I1011" s="6">
        <v>12000</v>
      </c>
    </row>
    <row r="1012" spans="1:9" x14ac:dyDescent="0.25">
      <c r="A1012" t="s">
        <v>15</v>
      </c>
      <c r="B1012" s="1">
        <v>544185</v>
      </c>
      <c r="C1012" s="2">
        <v>45363</v>
      </c>
      <c r="D1012" s="3">
        <f t="shared" si="15"/>
        <v>45363</v>
      </c>
      <c r="E1012" s="1" t="s">
        <v>16</v>
      </c>
      <c r="F1012" s="4">
        <v>0.74930555555555556</v>
      </c>
      <c r="G1012" s="86">
        <v>11.81</v>
      </c>
      <c r="H1012" s="6">
        <v>22100</v>
      </c>
      <c r="I1012" s="6">
        <v>12000</v>
      </c>
    </row>
    <row r="1013" spans="1:9" x14ac:dyDescent="0.25">
      <c r="A1013" t="s">
        <v>17</v>
      </c>
      <c r="B1013" s="1">
        <v>544189</v>
      </c>
      <c r="C1013" s="2">
        <v>45363</v>
      </c>
      <c r="D1013" s="3">
        <f t="shared" si="15"/>
        <v>45363</v>
      </c>
      <c r="E1013" s="1" t="s">
        <v>22</v>
      </c>
      <c r="F1013" s="4">
        <v>0.77013888888888893</v>
      </c>
      <c r="G1013" s="86">
        <v>11.62</v>
      </c>
      <c r="H1013" s="6">
        <v>22100</v>
      </c>
      <c r="I1013" s="6">
        <v>12000</v>
      </c>
    </row>
    <row r="1014" spans="1:9" x14ac:dyDescent="0.25">
      <c r="A1014" t="s">
        <v>23</v>
      </c>
      <c r="B1014" s="1">
        <v>544194</v>
      </c>
      <c r="C1014" s="2">
        <v>45363</v>
      </c>
      <c r="D1014" s="3">
        <f t="shared" si="15"/>
        <v>45363</v>
      </c>
      <c r="E1014" s="1" t="s">
        <v>44</v>
      </c>
      <c r="F1014" s="4">
        <v>0.80694444444444446</v>
      </c>
      <c r="G1014" s="86">
        <v>5.41</v>
      </c>
      <c r="H1014" s="6">
        <v>22100</v>
      </c>
      <c r="I1014" s="6">
        <v>12000</v>
      </c>
    </row>
    <row r="1015" spans="1:9" x14ac:dyDescent="0.25">
      <c r="A1015" t="s">
        <v>24</v>
      </c>
      <c r="B1015" s="1">
        <v>544235</v>
      </c>
      <c r="C1015" s="2">
        <v>45364</v>
      </c>
      <c r="D1015" s="3">
        <f t="shared" si="15"/>
        <v>45364</v>
      </c>
      <c r="E1015" s="1" t="s">
        <v>172</v>
      </c>
      <c r="F1015" s="4">
        <v>0.31180555555555556</v>
      </c>
      <c r="G1015" s="86">
        <v>11.76</v>
      </c>
      <c r="H1015" s="6">
        <v>22100</v>
      </c>
      <c r="I1015" s="6">
        <v>12000</v>
      </c>
    </row>
    <row r="1016" spans="1:9" x14ac:dyDescent="0.25">
      <c r="A1016" t="s">
        <v>27</v>
      </c>
      <c r="B1016" s="1">
        <v>544236</v>
      </c>
      <c r="C1016" s="2">
        <v>45364</v>
      </c>
      <c r="D1016" s="3">
        <f t="shared" si="15"/>
        <v>45364</v>
      </c>
      <c r="E1016" s="1" t="s">
        <v>16</v>
      </c>
      <c r="F1016" s="4">
        <v>0.31805555555555554</v>
      </c>
      <c r="G1016" s="86">
        <v>11.38</v>
      </c>
      <c r="H1016" s="6">
        <v>22100</v>
      </c>
      <c r="I1016" s="6">
        <v>12000</v>
      </c>
    </row>
    <row r="1017" spans="1:9" x14ac:dyDescent="0.25">
      <c r="A1017" t="s">
        <v>25</v>
      </c>
      <c r="B1017" s="1">
        <v>544237</v>
      </c>
      <c r="C1017" s="2">
        <v>45364</v>
      </c>
      <c r="D1017" s="3">
        <f t="shared" si="15"/>
        <v>45364</v>
      </c>
      <c r="E1017" s="1" t="s">
        <v>14</v>
      </c>
      <c r="F1017" s="4">
        <v>0.32430555555555557</v>
      </c>
      <c r="G1017" s="87">
        <v>11.56</v>
      </c>
      <c r="H1017" s="6">
        <v>22100</v>
      </c>
      <c r="I1017" s="6">
        <v>12000</v>
      </c>
    </row>
    <row r="1018" spans="1:9" x14ac:dyDescent="0.25">
      <c r="A1018" t="s">
        <v>26</v>
      </c>
      <c r="B1018" s="1">
        <v>544261</v>
      </c>
      <c r="C1018" s="2">
        <v>45364</v>
      </c>
      <c r="D1018" s="3">
        <f t="shared" si="15"/>
        <v>45364</v>
      </c>
      <c r="E1018" s="1" t="s">
        <v>12</v>
      </c>
      <c r="F1018" s="4">
        <v>0.37430555555555556</v>
      </c>
      <c r="G1018" s="87">
        <v>11.68</v>
      </c>
      <c r="H1018" s="6">
        <v>22100</v>
      </c>
      <c r="I1018" s="6">
        <v>12000</v>
      </c>
    </row>
    <row r="1019" spans="1:9" x14ac:dyDescent="0.25">
      <c r="A1019" t="s">
        <v>24</v>
      </c>
      <c r="B1019" s="1">
        <v>544306</v>
      </c>
      <c r="C1019" s="2">
        <v>45364</v>
      </c>
      <c r="D1019" s="3">
        <f t="shared" si="15"/>
        <v>45364</v>
      </c>
      <c r="E1019" s="1" t="s">
        <v>46</v>
      </c>
      <c r="F1019" s="4">
        <v>0.46736111111111112</v>
      </c>
      <c r="G1019" s="87">
        <v>10.97</v>
      </c>
      <c r="H1019" s="6">
        <v>22100</v>
      </c>
      <c r="I1019" s="6">
        <v>12000</v>
      </c>
    </row>
    <row r="1020" spans="1:9" x14ac:dyDescent="0.25">
      <c r="A1020" t="s">
        <v>25</v>
      </c>
      <c r="B1020" s="1">
        <v>544309</v>
      </c>
      <c r="C1020" s="2">
        <v>45364</v>
      </c>
      <c r="D1020" s="3">
        <f t="shared" si="15"/>
        <v>45364</v>
      </c>
      <c r="E1020" s="1" t="s">
        <v>14</v>
      </c>
      <c r="F1020" s="4">
        <v>0.47083333333333333</v>
      </c>
      <c r="G1020" s="87">
        <v>8.58</v>
      </c>
      <c r="H1020" s="6">
        <v>22100</v>
      </c>
      <c r="I1020" s="6">
        <v>12000</v>
      </c>
    </row>
    <row r="1021" spans="1:9" x14ac:dyDescent="0.25">
      <c r="A1021" t="s">
        <v>27</v>
      </c>
      <c r="B1021" s="1">
        <v>544310</v>
      </c>
      <c r="C1021" s="2">
        <v>45364</v>
      </c>
      <c r="D1021" s="3">
        <f t="shared" si="15"/>
        <v>45364</v>
      </c>
      <c r="E1021" s="1" t="s">
        <v>16</v>
      </c>
      <c r="F1021" s="4">
        <v>0.47152777777777777</v>
      </c>
      <c r="G1021" s="87">
        <v>10.61</v>
      </c>
      <c r="H1021" s="6">
        <v>22100</v>
      </c>
      <c r="I1021" s="6">
        <v>12000</v>
      </c>
    </row>
    <row r="1022" spans="1:9" x14ac:dyDescent="0.25">
      <c r="A1022" t="s">
        <v>24</v>
      </c>
      <c r="B1022" s="1">
        <v>544315</v>
      </c>
      <c r="C1022" s="2">
        <v>45364</v>
      </c>
      <c r="D1022" s="3">
        <f t="shared" si="15"/>
        <v>45364</v>
      </c>
      <c r="E1022" s="1" t="s">
        <v>172</v>
      </c>
      <c r="F1022" s="4">
        <v>0.4777777777777778</v>
      </c>
      <c r="G1022" s="87">
        <v>12.18</v>
      </c>
      <c r="H1022" s="6">
        <v>22100</v>
      </c>
      <c r="I1022" s="6">
        <v>12000</v>
      </c>
    </row>
    <row r="1023" spans="1:9" x14ac:dyDescent="0.25">
      <c r="A1023" t="s">
        <v>26</v>
      </c>
      <c r="B1023" s="1">
        <v>544339</v>
      </c>
      <c r="C1023" s="2">
        <v>45364</v>
      </c>
      <c r="D1023" s="3">
        <f t="shared" si="15"/>
        <v>45364</v>
      </c>
      <c r="E1023" s="1" t="s">
        <v>12</v>
      </c>
      <c r="F1023" s="4">
        <v>0.5444444444444444</v>
      </c>
      <c r="G1023" s="87">
        <v>11.85</v>
      </c>
      <c r="H1023" s="6">
        <v>22100</v>
      </c>
      <c r="I1023" s="6">
        <v>12000</v>
      </c>
    </row>
    <row r="1024" spans="1:9" x14ac:dyDescent="0.25">
      <c r="A1024" t="s">
        <v>25</v>
      </c>
      <c r="B1024" s="1">
        <v>544398</v>
      </c>
      <c r="C1024" s="2">
        <v>45364</v>
      </c>
      <c r="D1024" s="3">
        <f t="shared" si="15"/>
        <v>45364</v>
      </c>
      <c r="E1024" s="1" t="s">
        <v>14</v>
      </c>
      <c r="F1024" s="4">
        <v>0.67708333333333337</v>
      </c>
      <c r="G1024" s="87">
        <v>8.26</v>
      </c>
      <c r="H1024" s="6">
        <v>22100</v>
      </c>
      <c r="I1024" s="6">
        <v>12000</v>
      </c>
    </row>
    <row r="1025" spans="1:9" x14ac:dyDescent="0.25">
      <c r="A1025" t="s">
        <v>45</v>
      </c>
      <c r="B1025" s="1">
        <v>544399</v>
      </c>
      <c r="C1025" s="2">
        <v>45364</v>
      </c>
      <c r="D1025" s="3">
        <f t="shared" ref="D1025:D1088" si="16">+C1025</f>
        <v>45364</v>
      </c>
      <c r="E1025" s="1" t="s">
        <v>90</v>
      </c>
      <c r="F1025" s="4">
        <v>0.67847222222222225</v>
      </c>
      <c r="G1025" s="87">
        <v>19.899999999999999</v>
      </c>
      <c r="H1025" s="6">
        <v>22100</v>
      </c>
      <c r="I1025" s="6">
        <v>12000</v>
      </c>
    </row>
    <row r="1026" spans="1:9" x14ac:dyDescent="0.25">
      <c r="A1026" t="s">
        <v>27</v>
      </c>
      <c r="B1026" s="1">
        <v>544408</v>
      </c>
      <c r="C1026" s="2">
        <v>45364</v>
      </c>
      <c r="D1026" s="3">
        <f t="shared" si="16"/>
        <v>45364</v>
      </c>
      <c r="E1026" s="1" t="s">
        <v>16</v>
      </c>
      <c r="F1026" s="4">
        <v>0.71736111111111112</v>
      </c>
      <c r="G1026" s="87">
        <v>10.6</v>
      </c>
      <c r="H1026" s="6">
        <v>22100</v>
      </c>
      <c r="I1026" s="6">
        <v>12000</v>
      </c>
    </row>
    <row r="1027" spans="1:9" x14ac:dyDescent="0.25">
      <c r="A1027" t="s">
        <v>24</v>
      </c>
      <c r="B1027" s="1">
        <v>544428</v>
      </c>
      <c r="C1027" s="2">
        <v>45364</v>
      </c>
      <c r="D1027" s="3">
        <f t="shared" si="16"/>
        <v>45364</v>
      </c>
      <c r="E1027" s="1" t="s">
        <v>172</v>
      </c>
      <c r="F1027" s="4">
        <v>0.8125</v>
      </c>
      <c r="G1027" s="87">
        <v>11.32</v>
      </c>
      <c r="H1027" s="6">
        <v>22100</v>
      </c>
      <c r="I1027" s="6">
        <v>12000</v>
      </c>
    </row>
    <row r="1028" spans="1:9" x14ac:dyDescent="0.25">
      <c r="A1028" t="s">
        <v>26</v>
      </c>
      <c r="B1028" s="1">
        <v>544431</v>
      </c>
      <c r="C1028" s="2">
        <v>45364</v>
      </c>
      <c r="D1028" s="3">
        <f t="shared" si="16"/>
        <v>45364</v>
      </c>
      <c r="E1028" s="1" t="s">
        <v>33</v>
      </c>
      <c r="F1028" s="4">
        <v>0.82708333333333328</v>
      </c>
      <c r="G1028" s="87">
        <v>10.88</v>
      </c>
      <c r="H1028" s="6">
        <v>22100</v>
      </c>
      <c r="I1028" s="6">
        <v>12000</v>
      </c>
    </row>
    <row r="1029" spans="1:9" x14ac:dyDescent="0.25">
      <c r="A1029" t="s">
        <v>23</v>
      </c>
      <c r="B1029" s="1">
        <v>544451</v>
      </c>
      <c r="C1029" s="2">
        <v>45364</v>
      </c>
      <c r="D1029" s="3">
        <f t="shared" si="16"/>
        <v>45364</v>
      </c>
      <c r="E1029" s="1" t="s">
        <v>44</v>
      </c>
      <c r="F1029" s="4">
        <v>0.94444444444444442</v>
      </c>
      <c r="G1029" s="87">
        <v>7</v>
      </c>
      <c r="H1029" s="6">
        <v>22100</v>
      </c>
      <c r="I1029" s="6">
        <v>12000</v>
      </c>
    </row>
    <row r="1030" spans="1:9" x14ac:dyDescent="0.25">
      <c r="A1030" t="s">
        <v>23</v>
      </c>
      <c r="B1030" s="1">
        <v>544452</v>
      </c>
      <c r="C1030" s="2">
        <v>45364</v>
      </c>
      <c r="D1030" s="3">
        <f t="shared" si="16"/>
        <v>45364</v>
      </c>
      <c r="E1030" s="1" t="s">
        <v>34</v>
      </c>
      <c r="F1030" s="4">
        <v>0.9458333333333333</v>
      </c>
      <c r="G1030" s="88">
        <v>6.15</v>
      </c>
      <c r="H1030" s="6">
        <v>22100</v>
      </c>
      <c r="I1030" s="6">
        <v>12000</v>
      </c>
    </row>
    <row r="1031" spans="1:9" x14ac:dyDescent="0.25">
      <c r="A1031" t="s">
        <v>23</v>
      </c>
      <c r="B1031" s="1">
        <v>544455</v>
      </c>
      <c r="C1031" s="2">
        <v>45364</v>
      </c>
      <c r="D1031" s="3">
        <f t="shared" si="16"/>
        <v>45364</v>
      </c>
      <c r="E1031" s="1" t="s">
        <v>12</v>
      </c>
      <c r="F1031" s="4">
        <v>0.94722222222222219</v>
      </c>
      <c r="G1031" s="88">
        <v>9.43</v>
      </c>
      <c r="H1031" s="6">
        <v>22100</v>
      </c>
      <c r="I1031" s="6">
        <v>12000</v>
      </c>
    </row>
    <row r="1032" spans="1:9" x14ac:dyDescent="0.25">
      <c r="A1032" t="s">
        <v>23</v>
      </c>
      <c r="B1032" s="1">
        <v>544456</v>
      </c>
      <c r="C1032" s="2">
        <v>45364</v>
      </c>
      <c r="D1032" s="3">
        <f t="shared" si="16"/>
        <v>45364</v>
      </c>
      <c r="E1032" s="1" t="s">
        <v>16</v>
      </c>
      <c r="F1032" s="4">
        <v>0.95138888888888884</v>
      </c>
      <c r="G1032" s="88">
        <v>6.33</v>
      </c>
      <c r="H1032" s="6">
        <v>22100</v>
      </c>
      <c r="I1032" s="6">
        <v>12000</v>
      </c>
    </row>
    <row r="1033" spans="1:9" x14ac:dyDescent="0.25">
      <c r="A1033" t="s">
        <v>37</v>
      </c>
      <c r="B1033" s="1">
        <v>544493</v>
      </c>
      <c r="C1033" s="2">
        <v>45365</v>
      </c>
      <c r="D1033" s="3">
        <f t="shared" si="16"/>
        <v>45365</v>
      </c>
      <c r="E1033" s="1" t="s">
        <v>14</v>
      </c>
      <c r="F1033" s="4">
        <v>0.33402777777777776</v>
      </c>
      <c r="G1033" s="49">
        <v>9.94</v>
      </c>
      <c r="H1033" s="6">
        <v>22100</v>
      </c>
      <c r="I1033" s="6">
        <v>12000</v>
      </c>
    </row>
    <row r="1034" spans="1:9" x14ac:dyDescent="0.25">
      <c r="A1034" t="s">
        <v>36</v>
      </c>
      <c r="B1034" s="1">
        <v>544501</v>
      </c>
      <c r="C1034" s="2">
        <v>45365</v>
      </c>
      <c r="D1034" s="3">
        <f t="shared" si="16"/>
        <v>45365</v>
      </c>
      <c r="E1034" s="1" t="s">
        <v>172</v>
      </c>
      <c r="F1034" s="4">
        <v>0.3527777777777778</v>
      </c>
      <c r="G1034" s="49">
        <v>12.75</v>
      </c>
      <c r="H1034" s="6">
        <v>22100</v>
      </c>
      <c r="I1034" s="6">
        <v>12000</v>
      </c>
    </row>
    <row r="1035" spans="1:9" x14ac:dyDescent="0.25">
      <c r="A1035" t="s">
        <v>38</v>
      </c>
      <c r="B1035" s="1">
        <v>544527</v>
      </c>
      <c r="C1035" s="2">
        <v>45365</v>
      </c>
      <c r="D1035" s="3">
        <f t="shared" si="16"/>
        <v>45365</v>
      </c>
      <c r="E1035" s="1" t="s">
        <v>16</v>
      </c>
      <c r="F1035" s="4">
        <v>0.41458333333333336</v>
      </c>
      <c r="G1035" s="49">
        <v>12.95</v>
      </c>
      <c r="H1035" s="6">
        <v>22100</v>
      </c>
      <c r="I1035" s="6">
        <v>12000</v>
      </c>
    </row>
    <row r="1036" spans="1:9" x14ac:dyDescent="0.25">
      <c r="A1036" t="s">
        <v>39</v>
      </c>
      <c r="B1036" s="1">
        <v>544532</v>
      </c>
      <c r="C1036" s="2">
        <v>45365</v>
      </c>
      <c r="D1036" s="3">
        <f t="shared" si="16"/>
        <v>45365</v>
      </c>
      <c r="E1036" s="1" t="s">
        <v>12</v>
      </c>
      <c r="F1036" s="4">
        <v>0.42430555555555555</v>
      </c>
      <c r="G1036" s="49">
        <v>13.01</v>
      </c>
      <c r="H1036" s="6">
        <v>22100</v>
      </c>
      <c r="I1036" s="6">
        <v>12000</v>
      </c>
    </row>
    <row r="1037" spans="1:9" x14ac:dyDescent="0.25">
      <c r="A1037" t="s">
        <v>37</v>
      </c>
      <c r="B1037" s="1">
        <v>544563</v>
      </c>
      <c r="C1037" s="2">
        <v>45365</v>
      </c>
      <c r="D1037" s="3">
        <f t="shared" si="16"/>
        <v>45365</v>
      </c>
      <c r="E1037" s="1" t="s">
        <v>14</v>
      </c>
      <c r="F1037" s="4">
        <v>0.47222222222222221</v>
      </c>
      <c r="G1037" s="49">
        <v>5.69</v>
      </c>
      <c r="H1037" s="6">
        <v>22100</v>
      </c>
      <c r="I1037" s="6">
        <v>12000</v>
      </c>
    </row>
    <row r="1038" spans="1:9" x14ac:dyDescent="0.25">
      <c r="A1038" t="s">
        <v>36</v>
      </c>
      <c r="B1038" s="1">
        <v>544576</v>
      </c>
      <c r="C1038" s="2">
        <v>45365</v>
      </c>
      <c r="D1038" s="3">
        <f t="shared" si="16"/>
        <v>45365</v>
      </c>
      <c r="E1038" s="1" t="s">
        <v>172</v>
      </c>
      <c r="F1038" s="4">
        <v>0.49722222222222223</v>
      </c>
      <c r="G1038" s="49">
        <v>6.67</v>
      </c>
      <c r="H1038" s="6">
        <v>22100</v>
      </c>
      <c r="I1038" s="6">
        <v>12000</v>
      </c>
    </row>
    <row r="1039" spans="1:9" x14ac:dyDescent="0.25">
      <c r="A1039" t="s">
        <v>36</v>
      </c>
      <c r="B1039" s="1">
        <v>544581</v>
      </c>
      <c r="C1039" s="2">
        <v>45365</v>
      </c>
      <c r="D1039" s="3">
        <f t="shared" si="16"/>
        <v>45365</v>
      </c>
      <c r="E1039" s="1" t="s">
        <v>40</v>
      </c>
      <c r="F1039" s="4">
        <v>0.50694444444444442</v>
      </c>
      <c r="G1039" s="49">
        <v>1.03</v>
      </c>
      <c r="H1039" s="6">
        <v>22100</v>
      </c>
      <c r="I1039" s="6">
        <v>12000</v>
      </c>
    </row>
    <row r="1040" spans="1:9" x14ac:dyDescent="0.25">
      <c r="A1040" t="s">
        <v>55</v>
      </c>
      <c r="B1040" s="1">
        <v>544620</v>
      </c>
      <c r="C1040" s="2">
        <v>45365</v>
      </c>
      <c r="D1040" s="3">
        <f t="shared" si="16"/>
        <v>45365</v>
      </c>
      <c r="E1040" s="1" t="s">
        <v>29</v>
      </c>
      <c r="F1040" s="4">
        <v>0.60277777777777775</v>
      </c>
      <c r="G1040" s="49">
        <v>0.47</v>
      </c>
      <c r="H1040" s="6">
        <v>22100</v>
      </c>
      <c r="I1040" s="6">
        <v>12000</v>
      </c>
    </row>
    <row r="1041" spans="1:9" x14ac:dyDescent="0.25">
      <c r="A1041" t="s">
        <v>38</v>
      </c>
      <c r="B1041" s="1">
        <v>544636</v>
      </c>
      <c r="C1041" s="2">
        <v>45365</v>
      </c>
      <c r="D1041" s="3">
        <f t="shared" si="16"/>
        <v>45365</v>
      </c>
      <c r="E1041" s="1" t="s">
        <v>16</v>
      </c>
      <c r="F1041" s="4">
        <v>0.67083333333333328</v>
      </c>
      <c r="G1041" s="49">
        <v>8.7200000000000006</v>
      </c>
      <c r="H1041" s="6">
        <v>22100</v>
      </c>
      <c r="I1041" s="6">
        <v>12000</v>
      </c>
    </row>
    <row r="1042" spans="1:9" x14ac:dyDescent="0.25">
      <c r="A1042" t="s">
        <v>39</v>
      </c>
      <c r="B1042" s="1">
        <v>544640</v>
      </c>
      <c r="C1042" s="2">
        <v>45365</v>
      </c>
      <c r="D1042" s="3">
        <f t="shared" si="16"/>
        <v>45365</v>
      </c>
      <c r="E1042" s="1" t="s">
        <v>14</v>
      </c>
      <c r="F1042" s="4">
        <v>0.67569444444444449</v>
      </c>
      <c r="G1042" s="49">
        <v>4.29</v>
      </c>
      <c r="H1042" s="6">
        <v>22100</v>
      </c>
      <c r="I1042" s="6">
        <v>12000</v>
      </c>
    </row>
    <row r="1043" spans="1:9" x14ac:dyDescent="0.25">
      <c r="A1043" t="s">
        <v>23</v>
      </c>
      <c r="B1043" s="1">
        <v>544670</v>
      </c>
      <c r="C1043" s="2">
        <v>45365</v>
      </c>
      <c r="D1043" s="3">
        <f t="shared" si="16"/>
        <v>45365</v>
      </c>
      <c r="E1043" s="1" t="s">
        <v>105</v>
      </c>
      <c r="F1043" s="4">
        <v>0.82916666666666672</v>
      </c>
      <c r="G1043" s="49">
        <v>3.58</v>
      </c>
      <c r="H1043" s="6">
        <v>22100</v>
      </c>
      <c r="I1043" s="6">
        <v>12000</v>
      </c>
    </row>
    <row r="1044" spans="1:9" x14ac:dyDescent="0.25">
      <c r="A1044" t="s">
        <v>45</v>
      </c>
      <c r="B1044" s="1">
        <v>544689</v>
      </c>
      <c r="C1044" s="2">
        <v>45366</v>
      </c>
      <c r="D1044" s="3">
        <f t="shared" si="16"/>
        <v>45366</v>
      </c>
      <c r="E1044" s="1" t="s">
        <v>90</v>
      </c>
      <c r="F1044" s="4">
        <v>0.18958333333333333</v>
      </c>
      <c r="G1044" s="49">
        <v>11.29</v>
      </c>
      <c r="H1044" s="6">
        <v>22100</v>
      </c>
      <c r="I1044" s="6">
        <v>12000</v>
      </c>
    </row>
    <row r="1045" spans="1:9" x14ac:dyDescent="0.25">
      <c r="A1045" t="s">
        <v>13</v>
      </c>
      <c r="B1045" s="1">
        <v>544721</v>
      </c>
      <c r="C1045" s="2">
        <v>45366</v>
      </c>
      <c r="D1045" s="3">
        <f t="shared" si="16"/>
        <v>45366</v>
      </c>
      <c r="E1045" s="1" t="s">
        <v>14</v>
      </c>
      <c r="F1045" s="4">
        <v>0.35347222222222224</v>
      </c>
      <c r="G1045" s="49">
        <v>10.88</v>
      </c>
      <c r="H1045" s="6">
        <v>22100</v>
      </c>
      <c r="I1045" s="6">
        <v>12000</v>
      </c>
    </row>
    <row r="1046" spans="1:9" x14ac:dyDescent="0.25">
      <c r="A1046" t="s">
        <v>11</v>
      </c>
      <c r="B1046" s="1">
        <v>544724</v>
      </c>
      <c r="C1046" s="2">
        <v>45366</v>
      </c>
      <c r="D1046" s="3">
        <f t="shared" si="16"/>
        <v>45366</v>
      </c>
      <c r="E1046" s="1" t="s">
        <v>12</v>
      </c>
      <c r="F1046" s="4">
        <v>0.36041666666666666</v>
      </c>
      <c r="G1046" s="49">
        <v>12</v>
      </c>
      <c r="H1046" s="6">
        <v>22100</v>
      </c>
      <c r="I1046" s="6">
        <v>12000</v>
      </c>
    </row>
    <row r="1047" spans="1:9" x14ac:dyDescent="0.25">
      <c r="A1047" t="s">
        <v>17</v>
      </c>
      <c r="B1047" s="1">
        <v>544726</v>
      </c>
      <c r="C1047" s="2">
        <v>45366</v>
      </c>
      <c r="D1047" s="3">
        <f t="shared" si="16"/>
        <v>45366</v>
      </c>
      <c r="E1047" s="1" t="s">
        <v>172</v>
      </c>
      <c r="F1047" s="4">
        <v>0.36319444444444443</v>
      </c>
      <c r="G1047" s="49">
        <v>11.35</v>
      </c>
      <c r="H1047" s="6">
        <v>22100</v>
      </c>
      <c r="I1047" s="6">
        <v>12000</v>
      </c>
    </row>
    <row r="1048" spans="1:9" x14ac:dyDescent="0.25">
      <c r="A1048" t="s">
        <v>17</v>
      </c>
      <c r="B1048" s="1">
        <v>544731</v>
      </c>
      <c r="C1048" s="2">
        <v>45366</v>
      </c>
      <c r="D1048" s="3">
        <f t="shared" si="16"/>
        <v>45366</v>
      </c>
      <c r="E1048" s="1" t="s">
        <v>29</v>
      </c>
      <c r="F1048" s="4">
        <v>0.37361111111111112</v>
      </c>
      <c r="G1048" s="49">
        <v>0.97</v>
      </c>
      <c r="H1048" s="6">
        <v>22100</v>
      </c>
      <c r="I1048" s="6">
        <v>12000</v>
      </c>
    </row>
    <row r="1049" spans="1:9" x14ac:dyDescent="0.25">
      <c r="A1049" t="s">
        <v>15</v>
      </c>
      <c r="B1049" s="1">
        <v>544739</v>
      </c>
      <c r="C1049" s="2">
        <v>45366</v>
      </c>
      <c r="D1049" s="3">
        <f t="shared" si="16"/>
        <v>45366</v>
      </c>
      <c r="E1049" s="1" t="s">
        <v>16</v>
      </c>
      <c r="F1049" s="4">
        <v>0.3888888888888889</v>
      </c>
      <c r="G1049" s="49">
        <v>13.09</v>
      </c>
      <c r="H1049" s="6">
        <v>22100</v>
      </c>
      <c r="I1049" s="6">
        <v>12000</v>
      </c>
    </row>
    <row r="1050" spans="1:9" x14ac:dyDescent="0.25">
      <c r="A1050" t="s">
        <v>17</v>
      </c>
      <c r="B1050" s="1">
        <v>544848</v>
      </c>
      <c r="C1050" s="2">
        <v>45366</v>
      </c>
      <c r="D1050" s="3">
        <f t="shared" si="16"/>
        <v>45366</v>
      </c>
      <c r="E1050" s="1" t="s">
        <v>40</v>
      </c>
      <c r="F1050" s="4">
        <v>0.60763888888888884</v>
      </c>
      <c r="G1050" s="49">
        <v>0.54</v>
      </c>
      <c r="H1050" s="6">
        <v>22100</v>
      </c>
      <c r="I1050" s="6">
        <v>12000</v>
      </c>
    </row>
    <row r="1051" spans="1:9" x14ac:dyDescent="0.25">
      <c r="A1051" t="s">
        <v>11</v>
      </c>
      <c r="B1051" s="1">
        <v>544849</v>
      </c>
      <c r="C1051" s="2">
        <v>45366</v>
      </c>
      <c r="D1051" s="3">
        <f t="shared" si="16"/>
        <v>45366</v>
      </c>
      <c r="E1051" s="1" t="s">
        <v>12</v>
      </c>
      <c r="F1051" s="4">
        <v>0.60833333333333328</v>
      </c>
      <c r="G1051" s="49">
        <v>10.65</v>
      </c>
      <c r="H1051" s="6">
        <v>22100</v>
      </c>
      <c r="I1051" s="6">
        <v>12000</v>
      </c>
    </row>
    <row r="1052" spans="1:9" x14ac:dyDescent="0.25">
      <c r="A1052" t="s">
        <v>17</v>
      </c>
      <c r="B1052" s="1">
        <v>544856</v>
      </c>
      <c r="C1052" s="2">
        <v>45366</v>
      </c>
      <c r="D1052" s="3">
        <f t="shared" si="16"/>
        <v>45366</v>
      </c>
      <c r="E1052" s="1" t="s">
        <v>172</v>
      </c>
      <c r="F1052" s="4">
        <v>0.62291666666666667</v>
      </c>
      <c r="G1052" s="49">
        <v>13.43</v>
      </c>
      <c r="H1052" s="6">
        <v>22100</v>
      </c>
      <c r="I1052" s="6">
        <v>12000</v>
      </c>
    </row>
    <row r="1053" spans="1:9" x14ac:dyDescent="0.25">
      <c r="A1053" t="s">
        <v>15</v>
      </c>
      <c r="B1053" s="1">
        <v>544860</v>
      </c>
      <c r="C1053" s="2">
        <v>45366</v>
      </c>
      <c r="D1053" s="3">
        <f t="shared" si="16"/>
        <v>45366</v>
      </c>
      <c r="E1053" s="1" t="s">
        <v>16</v>
      </c>
      <c r="F1053" s="4">
        <v>0.6333333333333333</v>
      </c>
      <c r="G1053" s="49">
        <v>13.21</v>
      </c>
      <c r="H1053" s="6">
        <v>22100</v>
      </c>
      <c r="I1053" s="6">
        <v>12000</v>
      </c>
    </row>
    <row r="1054" spans="1:9" x14ac:dyDescent="0.25">
      <c r="A1054" t="s">
        <v>13</v>
      </c>
      <c r="B1054" s="1">
        <v>544869</v>
      </c>
      <c r="C1054" s="2">
        <v>45366</v>
      </c>
      <c r="D1054" s="3">
        <f t="shared" si="16"/>
        <v>45366</v>
      </c>
      <c r="E1054" s="1" t="s">
        <v>14</v>
      </c>
      <c r="F1054" s="4">
        <v>0.65763888888888888</v>
      </c>
      <c r="G1054" s="49">
        <v>13.12</v>
      </c>
      <c r="H1054" s="6">
        <v>22100</v>
      </c>
      <c r="I1054" s="6">
        <v>12000</v>
      </c>
    </row>
    <row r="1055" spans="1:9" x14ac:dyDescent="0.25">
      <c r="A1055" t="s">
        <v>15</v>
      </c>
      <c r="B1055" s="1">
        <v>544871</v>
      </c>
      <c r="C1055" s="2">
        <v>45366</v>
      </c>
      <c r="D1055" s="3">
        <f t="shared" si="16"/>
        <v>45366</v>
      </c>
      <c r="E1055" s="1" t="s">
        <v>46</v>
      </c>
      <c r="F1055" s="4">
        <v>0.66041666666666665</v>
      </c>
      <c r="G1055" s="49">
        <v>10.11</v>
      </c>
      <c r="H1055" s="6">
        <v>22100</v>
      </c>
      <c r="I1055" s="6">
        <v>12000</v>
      </c>
    </row>
    <row r="1056" spans="1:9" x14ac:dyDescent="0.25">
      <c r="A1056" t="s">
        <v>23</v>
      </c>
      <c r="B1056" s="1">
        <v>544898</v>
      </c>
      <c r="C1056" s="2">
        <v>45366</v>
      </c>
      <c r="D1056" s="3">
        <f t="shared" si="16"/>
        <v>45366</v>
      </c>
      <c r="E1056" s="1" t="s">
        <v>34</v>
      </c>
      <c r="F1056" s="4">
        <v>0.89375000000000004</v>
      </c>
      <c r="G1056" s="49">
        <v>7.55</v>
      </c>
      <c r="H1056" s="6">
        <v>22100</v>
      </c>
      <c r="I1056" s="6">
        <v>12000</v>
      </c>
    </row>
    <row r="1057" spans="1:9" x14ac:dyDescent="0.25">
      <c r="A1057" t="s">
        <v>23</v>
      </c>
      <c r="B1057" s="1">
        <v>544899</v>
      </c>
      <c r="C1057" s="2">
        <v>45366</v>
      </c>
      <c r="D1057" s="3">
        <f t="shared" si="16"/>
        <v>45366</v>
      </c>
      <c r="E1057" s="1" t="s">
        <v>12</v>
      </c>
      <c r="F1057" s="4">
        <v>0.90069444444444446</v>
      </c>
      <c r="G1057" s="49">
        <v>7.29</v>
      </c>
      <c r="H1057" s="6">
        <v>22100</v>
      </c>
      <c r="I1057" s="6">
        <v>12000</v>
      </c>
    </row>
    <row r="1058" spans="1:9" x14ac:dyDescent="0.25">
      <c r="A1058" t="s">
        <v>23</v>
      </c>
      <c r="B1058" s="1">
        <v>544900</v>
      </c>
      <c r="C1058" s="2">
        <v>45366</v>
      </c>
      <c r="D1058" s="3">
        <f t="shared" si="16"/>
        <v>45366</v>
      </c>
      <c r="E1058" s="1" t="s">
        <v>172</v>
      </c>
      <c r="F1058" s="4">
        <v>0.91041666666666665</v>
      </c>
      <c r="G1058" s="49">
        <v>7.99</v>
      </c>
      <c r="H1058" s="6">
        <v>22100</v>
      </c>
      <c r="I1058" s="6">
        <v>12000</v>
      </c>
    </row>
    <row r="1059" spans="1:9" x14ac:dyDescent="0.25">
      <c r="A1059" t="s">
        <v>23</v>
      </c>
      <c r="B1059" s="1">
        <v>544901</v>
      </c>
      <c r="C1059" s="2">
        <v>45366</v>
      </c>
      <c r="D1059" s="3">
        <f t="shared" si="16"/>
        <v>45366</v>
      </c>
      <c r="E1059" s="1" t="s">
        <v>33</v>
      </c>
      <c r="F1059" s="4">
        <v>0.92222222222222228</v>
      </c>
      <c r="G1059" s="49">
        <v>7.39</v>
      </c>
      <c r="H1059" s="6">
        <v>22100</v>
      </c>
      <c r="I1059" s="6">
        <v>12000</v>
      </c>
    </row>
    <row r="1060" spans="1:9" x14ac:dyDescent="0.25">
      <c r="A1060" t="s">
        <v>45</v>
      </c>
      <c r="B1060" s="1">
        <v>544908</v>
      </c>
      <c r="C1060" s="2">
        <v>45367</v>
      </c>
      <c r="D1060" s="3">
        <f t="shared" si="16"/>
        <v>45367</v>
      </c>
      <c r="E1060" s="1" t="s">
        <v>51</v>
      </c>
      <c r="F1060" s="4">
        <v>0.22569444444444445</v>
      </c>
      <c r="G1060" s="49">
        <v>17.48</v>
      </c>
      <c r="H1060" s="6">
        <v>22100</v>
      </c>
      <c r="I1060" s="6">
        <v>12000</v>
      </c>
    </row>
    <row r="1061" spans="1:9" x14ac:dyDescent="0.25">
      <c r="A1061" t="s">
        <v>27</v>
      </c>
      <c r="B1061" s="1">
        <v>544927</v>
      </c>
      <c r="C1061" s="2">
        <v>45367</v>
      </c>
      <c r="D1061" s="3">
        <f t="shared" si="16"/>
        <v>45367</v>
      </c>
      <c r="E1061" s="1" t="s">
        <v>16</v>
      </c>
      <c r="F1061" s="4">
        <v>0.28263888888888888</v>
      </c>
      <c r="G1061" s="49">
        <v>12.58</v>
      </c>
      <c r="H1061" s="6">
        <v>22100</v>
      </c>
      <c r="I1061" s="6">
        <v>12000</v>
      </c>
    </row>
    <row r="1062" spans="1:9" x14ac:dyDescent="0.25">
      <c r="A1062" t="s">
        <v>24</v>
      </c>
      <c r="B1062" s="1">
        <v>544931</v>
      </c>
      <c r="C1062" s="2">
        <v>45367</v>
      </c>
      <c r="D1062" s="3">
        <f t="shared" si="16"/>
        <v>45367</v>
      </c>
      <c r="E1062" s="1" t="s">
        <v>172</v>
      </c>
      <c r="F1062" s="4">
        <v>0.29305555555555557</v>
      </c>
      <c r="G1062" s="49">
        <v>13.44</v>
      </c>
      <c r="H1062" s="6">
        <v>22100</v>
      </c>
      <c r="I1062" s="6">
        <v>12000</v>
      </c>
    </row>
    <row r="1063" spans="1:9" x14ac:dyDescent="0.25">
      <c r="A1063" t="s">
        <v>25</v>
      </c>
      <c r="B1063" s="1">
        <v>544936</v>
      </c>
      <c r="C1063" s="2">
        <v>45367</v>
      </c>
      <c r="D1063" s="3">
        <f t="shared" si="16"/>
        <v>45367</v>
      </c>
      <c r="E1063" s="1" t="s">
        <v>14</v>
      </c>
      <c r="F1063" s="4">
        <v>0.30069444444444443</v>
      </c>
      <c r="G1063" s="49">
        <v>11.01</v>
      </c>
      <c r="H1063" s="6">
        <v>22100</v>
      </c>
      <c r="I1063" s="6">
        <v>12000</v>
      </c>
    </row>
    <row r="1064" spans="1:9" x14ac:dyDescent="0.25">
      <c r="A1064" t="s">
        <v>26</v>
      </c>
      <c r="B1064" s="1">
        <v>544947</v>
      </c>
      <c r="C1064" s="2">
        <v>45367</v>
      </c>
      <c r="D1064" s="3">
        <f t="shared" si="16"/>
        <v>45367</v>
      </c>
      <c r="E1064" s="1" t="s">
        <v>12</v>
      </c>
      <c r="F1064" s="4">
        <v>0.33611111111111114</v>
      </c>
      <c r="G1064" s="49">
        <v>12.69</v>
      </c>
      <c r="H1064" s="6">
        <v>22100</v>
      </c>
      <c r="I1064" s="6">
        <v>12000</v>
      </c>
    </row>
    <row r="1065" spans="1:9" x14ac:dyDescent="0.25">
      <c r="A1065" t="s">
        <v>24</v>
      </c>
      <c r="B1065" s="1">
        <v>544986</v>
      </c>
      <c r="C1065" s="2">
        <v>45367</v>
      </c>
      <c r="D1065" s="3">
        <f t="shared" si="16"/>
        <v>45367</v>
      </c>
      <c r="E1065" s="1" t="s">
        <v>29</v>
      </c>
      <c r="F1065" s="4">
        <v>0.4152777777777778</v>
      </c>
      <c r="G1065" s="49">
        <v>1.19</v>
      </c>
      <c r="H1065" s="6">
        <v>22100</v>
      </c>
      <c r="I1065" s="6">
        <v>12000</v>
      </c>
    </row>
    <row r="1066" spans="1:9" x14ac:dyDescent="0.25">
      <c r="A1066" t="s">
        <v>24</v>
      </c>
      <c r="B1066" s="1">
        <v>544997</v>
      </c>
      <c r="C1066" s="2">
        <v>45367</v>
      </c>
      <c r="D1066" s="3">
        <f t="shared" si="16"/>
        <v>45367</v>
      </c>
      <c r="E1066" s="1" t="s">
        <v>40</v>
      </c>
      <c r="F1066" s="4">
        <v>0.43680555555555556</v>
      </c>
      <c r="G1066" s="49">
        <v>1.53</v>
      </c>
      <c r="H1066" s="6">
        <v>22100</v>
      </c>
      <c r="I1066" s="6">
        <v>12000</v>
      </c>
    </row>
    <row r="1067" spans="1:9" x14ac:dyDescent="0.25">
      <c r="A1067" t="s">
        <v>27</v>
      </c>
      <c r="B1067" s="1">
        <v>545002</v>
      </c>
      <c r="C1067" s="2">
        <v>45367</v>
      </c>
      <c r="D1067" s="3">
        <f t="shared" si="16"/>
        <v>45367</v>
      </c>
      <c r="E1067" s="1" t="s">
        <v>16</v>
      </c>
      <c r="F1067" s="4">
        <v>0.44722222222222224</v>
      </c>
      <c r="G1067" s="49">
        <v>10.87</v>
      </c>
      <c r="H1067" s="6">
        <v>22100</v>
      </c>
      <c r="I1067" s="6">
        <v>12000</v>
      </c>
    </row>
    <row r="1068" spans="1:9" x14ac:dyDescent="0.25">
      <c r="A1068" t="s">
        <v>25</v>
      </c>
      <c r="B1068" s="1">
        <v>545010</v>
      </c>
      <c r="C1068" s="2">
        <v>45367</v>
      </c>
      <c r="D1068" s="3">
        <f t="shared" si="16"/>
        <v>45367</v>
      </c>
      <c r="E1068" s="1" t="s">
        <v>14</v>
      </c>
      <c r="F1068" s="4">
        <v>0.46458333333333335</v>
      </c>
      <c r="G1068" s="49">
        <v>11.35</v>
      </c>
      <c r="H1068" s="6">
        <v>22100</v>
      </c>
      <c r="I1068" s="6">
        <v>12000</v>
      </c>
    </row>
    <row r="1069" spans="1:9" x14ac:dyDescent="0.25">
      <c r="A1069" t="s">
        <v>24</v>
      </c>
      <c r="B1069" s="1">
        <v>545012</v>
      </c>
      <c r="C1069" s="2">
        <v>45367</v>
      </c>
      <c r="D1069" s="3">
        <f t="shared" si="16"/>
        <v>45367</v>
      </c>
      <c r="E1069" s="1" t="s">
        <v>172</v>
      </c>
      <c r="F1069" s="4">
        <v>0.46736111111111112</v>
      </c>
      <c r="G1069" s="49">
        <v>12.52</v>
      </c>
      <c r="H1069" s="6">
        <v>22100</v>
      </c>
      <c r="I1069" s="6">
        <v>12000</v>
      </c>
    </row>
    <row r="1070" spans="1:9" x14ac:dyDescent="0.25">
      <c r="A1070" t="s">
        <v>26</v>
      </c>
      <c r="B1070" s="1">
        <v>545050</v>
      </c>
      <c r="C1070" s="2">
        <v>45367</v>
      </c>
      <c r="D1070" s="3">
        <f t="shared" si="16"/>
        <v>45367</v>
      </c>
      <c r="E1070" s="1" t="s">
        <v>12</v>
      </c>
      <c r="F1070" s="4">
        <v>0.54652777777777772</v>
      </c>
      <c r="G1070" s="49">
        <v>12.95</v>
      </c>
      <c r="H1070" s="6">
        <v>22100</v>
      </c>
      <c r="I1070" s="6">
        <v>12000</v>
      </c>
    </row>
    <row r="1071" spans="1:9" x14ac:dyDescent="0.25">
      <c r="A1071" t="s">
        <v>26</v>
      </c>
      <c r="B1071" s="1">
        <v>545052</v>
      </c>
      <c r="C1071" s="2">
        <v>45367</v>
      </c>
      <c r="D1071" s="3">
        <f t="shared" si="16"/>
        <v>45367</v>
      </c>
      <c r="E1071" s="1" t="s">
        <v>16</v>
      </c>
      <c r="F1071" s="4">
        <v>0.54722222222222228</v>
      </c>
      <c r="G1071" s="49">
        <v>0.55000000000000004</v>
      </c>
      <c r="H1071" s="6">
        <v>22100</v>
      </c>
      <c r="I1071" s="6">
        <v>12000</v>
      </c>
    </row>
    <row r="1072" spans="1:9" x14ac:dyDescent="0.25">
      <c r="A1072" t="s">
        <v>23</v>
      </c>
      <c r="B1072" s="1">
        <v>545093</v>
      </c>
      <c r="C1072" s="2">
        <v>45367</v>
      </c>
      <c r="D1072" s="3">
        <f t="shared" si="16"/>
        <v>45367</v>
      </c>
      <c r="E1072" s="1" t="s">
        <v>12</v>
      </c>
      <c r="F1072" s="4">
        <v>0.75069444444444444</v>
      </c>
      <c r="G1072" s="49">
        <v>3.41</v>
      </c>
      <c r="H1072" s="6">
        <v>22100</v>
      </c>
      <c r="I1072" s="6">
        <v>12000</v>
      </c>
    </row>
    <row r="1073" spans="1:9" x14ac:dyDescent="0.25">
      <c r="A1073" t="s">
        <v>9</v>
      </c>
      <c r="B1073" s="1">
        <v>545105</v>
      </c>
      <c r="C1073" s="2">
        <v>45368</v>
      </c>
      <c r="D1073" s="3">
        <f t="shared" si="16"/>
        <v>45368</v>
      </c>
      <c r="E1073" s="1" t="s">
        <v>90</v>
      </c>
      <c r="F1073" s="4">
        <v>0.21666666666666667</v>
      </c>
      <c r="G1073" s="49">
        <v>10.28</v>
      </c>
      <c r="H1073" s="6">
        <v>22100</v>
      </c>
      <c r="I1073" s="6">
        <v>12000</v>
      </c>
    </row>
    <row r="1074" spans="1:9" x14ac:dyDescent="0.25">
      <c r="A1074" t="s">
        <v>36</v>
      </c>
      <c r="B1074" s="1">
        <v>545165</v>
      </c>
      <c r="C1074" s="2">
        <v>45369</v>
      </c>
      <c r="D1074" s="3">
        <f t="shared" si="16"/>
        <v>45369</v>
      </c>
      <c r="E1074" s="1" t="s">
        <v>172</v>
      </c>
      <c r="F1074" s="4">
        <v>0.33958333333333335</v>
      </c>
      <c r="G1074" s="49">
        <v>12.91</v>
      </c>
      <c r="H1074" s="6">
        <v>22100</v>
      </c>
      <c r="I1074" s="6">
        <v>12000</v>
      </c>
    </row>
    <row r="1075" spans="1:9" x14ac:dyDescent="0.25">
      <c r="A1075" t="s">
        <v>37</v>
      </c>
      <c r="B1075" s="1">
        <v>545167</v>
      </c>
      <c r="C1075" s="2">
        <v>45369</v>
      </c>
      <c r="D1075" s="3">
        <f t="shared" si="16"/>
        <v>45369</v>
      </c>
      <c r="E1075" s="1" t="s">
        <v>14</v>
      </c>
      <c r="F1075" s="4">
        <v>0.34652777777777777</v>
      </c>
      <c r="G1075" s="49">
        <v>11.82</v>
      </c>
      <c r="H1075" s="6">
        <v>22100</v>
      </c>
      <c r="I1075" s="6">
        <v>12000</v>
      </c>
    </row>
    <row r="1076" spans="1:9" x14ac:dyDescent="0.25">
      <c r="A1076" t="s">
        <v>39</v>
      </c>
      <c r="B1076" s="1">
        <v>545171</v>
      </c>
      <c r="C1076" s="2">
        <v>45369</v>
      </c>
      <c r="D1076" s="3">
        <f t="shared" si="16"/>
        <v>45369</v>
      </c>
      <c r="E1076" s="1" t="s">
        <v>12</v>
      </c>
      <c r="F1076" s="4">
        <v>0.35694444444444445</v>
      </c>
      <c r="G1076" s="49">
        <v>12.2</v>
      </c>
      <c r="H1076" s="6">
        <v>22100</v>
      </c>
      <c r="I1076" s="6">
        <v>12000</v>
      </c>
    </row>
    <row r="1077" spans="1:9" x14ac:dyDescent="0.25">
      <c r="A1077" t="s">
        <v>38</v>
      </c>
      <c r="B1077" s="1">
        <v>545182</v>
      </c>
      <c r="C1077" s="2">
        <v>45369</v>
      </c>
      <c r="D1077" s="3">
        <f t="shared" si="16"/>
        <v>45369</v>
      </c>
      <c r="E1077" s="1" t="s">
        <v>16</v>
      </c>
      <c r="F1077" s="4">
        <v>0.38472222222222224</v>
      </c>
      <c r="G1077" s="49">
        <v>13.78</v>
      </c>
      <c r="H1077" s="6">
        <v>22100</v>
      </c>
      <c r="I1077" s="6">
        <v>12000</v>
      </c>
    </row>
    <row r="1078" spans="1:9" x14ac:dyDescent="0.25">
      <c r="A1078" t="s">
        <v>36</v>
      </c>
      <c r="B1078" s="1">
        <v>545237</v>
      </c>
      <c r="C1078" s="2">
        <v>45369</v>
      </c>
      <c r="D1078" s="3">
        <f t="shared" si="16"/>
        <v>45369</v>
      </c>
      <c r="E1078" s="1" t="s">
        <v>46</v>
      </c>
      <c r="F1078" s="4">
        <v>0.4777777777777778</v>
      </c>
      <c r="G1078" s="49">
        <v>10.14</v>
      </c>
      <c r="H1078" s="6">
        <v>22100</v>
      </c>
      <c r="I1078" s="6">
        <v>12000</v>
      </c>
    </row>
    <row r="1079" spans="1:9" x14ac:dyDescent="0.25">
      <c r="A1079" t="s">
        <v>36</v>
      </c>
      <c r="B1079" s="1">
        <v>545241</v>
      </c>
      <c r="C1079" s="2">
        <v>45369</v>
      </c>
      <c r="D1079" s="3">
        <f t="shared" si="16"/>
        <v>45369</v>
      </c>
      <c r="E1079" s="1" t="s">
        <v>40</v>
      </c>
      <c r="F1079" s="4">
        <v>0.48472222222222222</v>
      </c>
      <c r="G1079" s="49">
        <v>1.45</v>
      </c>
      <c r="H1079" s="6">
        <v>22100</v>
      </c>
      <c r="I1079" s="6">
        <v>12000</v>
      </c>
    </row>
    <row r="1080" spans="1:9" x14ac:dyDescent="0.25">
      <c r="A1080" t="s">
        <v>39</v>
      </c>
      <c r="B1080" s="1">
        <v>545267</v>
      </c>
      <c r="C1080" s="2">
        <v>45369</v>
      </c>
      <c r="D1080" s="3">
        <f t="shared" si="16"/>
        <v>45369</v>
      </c>
      <c r="E1080" s="1" t="s">
        <v>12</v>
      </c>
      <c r="F1080" s="4">
        <v>0.52361111111111114</v>
      </c>
      <c r="G1080" s="49">
        <v>8.91</v>
      </c>
      <c r="H1080" s="6">
        <v>22100</v>
      </c>
      <c r="I1080" s="6">
        <v>12000</v>
      </c>
    </row>
    <row r="1081" spans="1:9" x14ac:dyDescent="0.25">
      <c r="A1081" t="s">
        <v>37</v>
      </c>
      <c r="B1081" s="1">
        <v>545269</v>
      </c>
      <c r="C1081" s="2">
        <v>45369</v>
      </c>
      <c r="D1081" s="3">
        <f t="shared" si="16"/>
        <v>45369</v>
      </c>
      <c r="E1081" s="1" t="s">
        <v>14</v>
      </c>
      <c r="F1081" s="4">
        <v>0.52638888888888891</v>
      </c>
      <c r="G1081" s="49">
        <v>13.22</v>
      </c>
      <c r="H1081" s="6">
        <v>22100</v>
      </c>
      <c r="I1081" s="6">
        <v>12000</v>
      </c>
    </row>
    <row r="1082" spans="1:9" x14ac:dyDescent="0.25">
      <c r="A1082" t="s">
        <v>36</v>
      </c>
      <c r="B1082" s="1">
        <v>545293</v>
      </c>
      <c r="C1082" s="2">
        <v>45369</v>
      </c>
      <c r="D1082" s="3">
        <f t="shared" si="16"/>
        <v>45369</v>
      </c>
      <c r="E1082" s="1" t="s">
        <v>172</v>
      </c>
      <c r="F1082" s="4">
        <v>0.57777777777777772</v>
      </c>
      <c r="G1082" s="49">
        <v>12.75</v>
      </c>
      <c r="H1082" s="6">
        <v>22100</v>
      </c>
      <c r="I1082" s="6">
        <v>12000</v>
      </c>
    </row>
    <row r="1083" spans="1:9" x14ac:dyDescent="0.25">
      <c r="A1083" t="s">
        <v>38</v>
      </c>
      <c r="B1083" s="1">
        <v>545306</v>
      </c>
      <c r="C1083" s="2">
        <v>45369</v>
      </c>
      <c r="D1083" s="3">
        <f t="shared" si="16"/>
        <v>45369</v>
      </c>
      <c r="E1083" s="1" t="s">
        <v>16</v>
      </c>
      <c r="F1083" s="4">
        <v>0.6069444444444444</v>
      </c>
      <c r="G1083" s="49">
        <v>11.25</v>
      </c>
      <c r="H1083" s="6">
        <v>22100</v>
      </c>
      <c r="I1083" s="6">
        <v>12000</v>
      </c>
    </row>
    <row r="1084" spans="1:9" x14ac:dyDescent="0.25">
      <c r="A1084" t="s">
        <v>55</v>
      </c>
      <c r="B1084" s="1">
        <v>545309</v>
      </c>
      <c r="C1084" s="2">
        <v>45369</v>
      </c>
      <c r="D1084" s="3">
        <f t="shared" si="16"/>
        <v>45369</v>
      </c>
      <c r="E1084" s="1" t="s">
        <v>29</v>
      </c>
      <c r="F1084" s="4">
        <v>0.61944444444444446</v>
      </c>
      <c r="G1084" s="49">
        <v>0.93</v>
      </c>
      <c r="H1084" s="6">
        <v>22100</v>
      </c>
      <c r="I1084" s="6">
        <v>12000</v>
      </c>
    </row>
    <row r="1085" spans="1:9" x14ac:dyDescent="0.25">
      <c r="A1085" t="s">
        <v>37</v>
      </c>
      <c r="B1085" s="1">
        <v>545318</v>
      </c>
      <c r="C1085" s="2">
        <v>45369</v>
      </c>
      <c r="D1085" s="3">
        <f t="shared" si="16"/>
        <v>45369</v>
      </c>
      <c r="E1085" s="1" t="s">
        <v>178</v>
      </c>
      <c r="F1085" s="4">
        <v>0.63888888888888884</v>
      </c>
      <c r="G1085" s="49">
        <v>0.4</v>
      </c>
      <c r="H1085" s="6">
        <v>22100</v>
      </c>
      <c r="I1085" s="6">
        <v>12000</v>
      </c>
    </row>
    <row r="1086" spans="1:9" x14ac:dyDescent="0.25">
      <c r="A1086" t="s">
        <v>38</v>
      </c>
      <c r="B1086" s="1">
        <v>545320</v>
      </c>
      <c r="C1086" s="2">
        <v>45369</v>
      </c>
      <c r="D1086" s="3">
        <f t="shared" si="16"/>
        <v>45369</v>
      </c>
      <c r="E1086" s="1" t="s">
        <v>46</v>
      </c>
      <c r="F1086" s="4">
        <v>0.64236111111111116</v>
      </c>
      <c r="G1086" s="49">
        <v>9.1</v>
      </c>
      <c r="H1086" s="6">
        <v>22100</v>
      </c>
      <c r="I1086" s="6">
        <v>12000</v>
      </c>
    </row>
    <row r="1087" spans="1:9" x14ac:dyDescent="0.25">
      <c r="A1087" t="s">
        <v>55</v>
      </c>
      <c r="B1087" s="1">
        <v>545345</v>
      </c>
      <c r="C1087" s="2">
        <v>45369</v>
      </c>
      <c r="D1087" s="3">
        <f t="shared" si="16"/>
        <v>45369</v>
      </c>
      <c r="E1087" s="1" t="s">
        <v>29</v>
      </c>
      <c r="F1087" s="4">
        <v>0.71319444444444446</v>
      </c>
      <c r="G1087" s="49">
        <v>0.36</v>
      </c>
      <c r="H1087" s="6">
        <v>22100</v>
      </c>
      <c r="I1087" s="6">
        <v>12000</v>
      </c>
    </row>
    <row r="1088" spans="1:9" x14ac:dyDescent="0.25">
      <c r="A1088" t="s">
        <v>23</v>
      </c>
      <c r="B1088" s="1">
        <v>545381</v>
      </c>
      <c r="C1088" s="2">
        <v>45369</v>
      </c>
      <c r="D1088" s="3">
        <f t="shared" si="16"/>
        <v>45369</v>
      </c>
      <c r="E1088" s="1" t="s">
        <v>44</v>
      </c>
      <c r="F1088" s="4">
        <v>0.86388888888888893</v>
      </c>
      <c r="G1088" s="49">
        <v>8.5500000000000007</v>
      </c>
      <c r="H1088" s="6">
        <v>22100</v>
      </c>
      <c r="I1088" s="6">
        <v>12000</v>
      </c>
    </row>
    <row r="1089" spans="1:9" x14ac:dyDescent="0.25">
      <c r="A1089" t="s">
        <v>23</v>
      </c>
      <c r="B1089" s="1">
        <v>545382</v>
      </c>
      <c r="C1089" s="2">
        <v>45369</v>
      </c>
      <c r="D1089" s="3">
        <f t="shared" ref="D1089:D1152" si="17">+C1089</f>
        <v>45369</v>
      </c>
      <c r="E1089" s="1" t="s">
        <v>34</v>
      </c>
      <c r="F1089" s="4">
        <v>0.90625</v>
      </c>
      <c r="G1089" s="49">
        <v>9.2100000000000009</v>
      </c>
      <c r="H1089" s="6">
        <v>22100</v>
      </c>
      <c r="I1089" s="6">
        <v>12000</v>
      </c>
    </row>
    <row r="1090" spans="1:9" x14ac:dyDescent="0.25">
      <c r="A1090" t="s">
        <v>23</v>
      </c>
      <c r="B1090" s="1">
        <v>545383</v>
      </c>
      <c r="C1090" s="2">
        <v>45369</v>
      </c>
      <c r="D1090" s="3">
        <f t="shared" si="17"/>
        <v>45369</v>
      </c>
      <c r="E1090" s="1" t="s">
        <v>16</v>
      </c>
      <c r="F1090" s="4">
        <v>0.93541666666666667</v>
      </c>
      <c r="G1090" s="49">
        <v>10.64</v>
      </c>
      <c r="H1090" s="6">
        <v>22100</v>
      </c>
      <c r="I1090" s="6">
        <v>12000</v>
      </c>
    </row>
    <row r="1091" spans="1:9" x14ac:dyDescent="0.25">
      <c r="A1091" t="s">
        <v>23</v>
      </c>
      <c r="B1091" s="1">
        <v>545384</v>
      </c>
      <c r="C1091" s="2">
        <v>45369</v>
      </c>
      <c r="D1091" s="3">
        <f t="shared" si="17"/>
        <v>45369</v>
      </c>
      <c r="E1091" s="1" t="s">
        <v>105</v>
      </c>
      <c r="F1091" s="4">
        <v>0.97152777777777777</v>
      </c>
      <c r="G1091" s="49">
        <v>11.76</v>
      </c>
      <c r="H1091" s="6">
        <v>22100</v>
      </c>
      <c r="I1091" s="6">
        <v>12000</v>
      </c>
    </row>
    <row r="1092" spans="1:9" x14ac:dyDescent="0.25">
      <c r="A1092" t="s">
        <v>11</v>
      </c>
      <c r="B1092" s="1">
        <v>545430</v>
      </c>
      <c r="C1092" s="2">
        <v>45370</v>
      </c>
      <c r="D1092" s="3">
        <f t="shared" si="17"/>
        <v>45370</v>
      </c>
      <c r="E1092" s="1" t="s">
        <v>12</v>
      </c>
      <c r="F1092" s="4">
        <v>0.34444444444444444</v>
      </c>
      <c r="G1092" s="49">
        <v>11.86</v>
      </c>
      <c r="H1092" s="6">
        <v>22100</v>
      </c>
      <c r="I1092" s="6">
        <v>12000</v>
      </c>
    </row>
    <row r="1093" spans="1:9" x14ac:dyDescent="0.25">
      <c r="A1093" t="s">
        <v>15</v>
      </c>
      <c r="B1093" s="1">
        <v>545433</v>
      </c>
      <c r="C1093" s="2">
        <v>45370</v>
      </c>
      <c r="D1093" s="3">
        <f t="shared" si="17"/>
        <v>45370</v>
      </c>
      <c r="E1093" s="1" t="s">
        <v>16</v>
      </c>
      <c r="F1093" s="4">
        <v>0.34791666666666665</v>
      </c>
      <c r="G1093" s="49">
        <v>11.84</v>
      </c>
      <c r="H1093" s="6">
        <v>22100</v>
      </c>
      <c r="I1093" s="6">
        <v>12000</v>
      </c>
    </row>
    <row r="1094" spans="1:9" x14ac:dyDescent="0.25">
      <c r="A1094" t="s">
        <v>13</v>
      </c>
      <c r="B1094" s="1">
        <v>545435</v>
      </c>
      <c r="C1094" s="2">
        <v>45370</v>
      </c>
      <c r="D1094" s="3">
        <f t="shared" si="17"/>
        <v>45370</v>
      </c>
      <c r="E1094" s="1" t="s">
        <v>14</v>
      </c>
      <c r="F1094" s="4">
        <v>0.35</v>
      </c>
      <c r="G1094" s="49">
        <v>11.39</v>
      </c>
      <c r="H1094" s="6">
        <v>22100</v>
      </c>
      <c r="I1094" s="6">
        <v>12000</v>
      </c>
    </row>
    <row r="1095" spans="1:9" x14ac:dyDescent="0.25">
      <c r="A1095" t="s">
        <v>17</v>
      </c>
      <c r="B1095" s="1">
        <v>545439</v>
      </c>
      <c r="C1095" s="2">
        <v>45370</v>
      </c>
      <c r="D1095" s="3">
        <f t="shared" si="17"/>
        <v>45370</v>
      </c>
      <c r="E1095" s="1" t="s">
        <v>172</v>
      </c>
      <c r="F1095" s="4">
        <v>0.35902777777777778</v>
      </c>
      <c r="G1095" s="49">
        <v>11.52</v>
      </c>
      <c r="H1095" s="6">
        <v>22100</v>
      </c>
      <c r="I1095" s="6">
        <v>12000</v>
      </c>
    </row>
    <row r="1096" spans="1:9" x14ac:dyDescent="0.25">
      <c r="A1096" s="7" t="s">
        <v>19</v>
      </c>
      <c r="B1096" s="8">
        <v>545468</v>
      </c>
      <c r="C1096" s="9">
        <v>45370</v>
      </c>
      <c r="D1096" s="3">
        <f t="shared" si="17"/>
        <v>45370</v>
      </c>
      <c r="E1096" s="8" t="s">
        <v>46</v>
      </c>
      <c r="F1096" s="10">
        <v>0.4201388888888889</v>
      </c>
      <c r="G1096" s="64">
        <v>4.32</v>
      </c>
      <c r="H1096" s="6">
        <v>22100</v>
      </c>
      <c r="I1096" s="6">
        <v>12000</v>
      </c>
    </row>
    <row r="1097" spans="1:9" x14ac:dyDescent="0.25">
      <c r="A1097" t="s">
        <v>13</v>
      </c>
      <c r="B1097" s="1">
        <v>545522</v>
      </c>
      <c r="C1097" s="2">
        <v>45370</v>
      </c>
      <c r="D1097" s="3">
        <f t="shared" si="17"/>
        <v>45370</v>
      </c>
      <c r="E1097" s="1" t="s">
        <v>14</v>
      </c>
      <c r="F1097" s="4">
        <v>0.51388888888888884</v>
      </c>
      <c r="G1097" s="49">
        <v>10.27</v>
      </c>
      <c r="H1097" s="6">
        <v>22100</v>
      </c>
      <c r="I1097" s="6">
        <v>12000</v>
      </c>
    </row>
    <row r="1098" spans="1:9" x14ac:dyDescent="0.25">
      <c r="A1098" t="s">
        <v>17</v>
      </c>
      <c r="B1098" s="1">
        <v>545536</v>
      </c>
      <c r="C1098" s="2">
        <v>45370</v>
      </c>
      <c r="D1098" s="3">
        <f t="shared" si="17"/>
        <v>45370</v>
      </c>
      <c r="E1098" s="1" t="s">
        <v>172</v>
      </c>
      <c r="F1098" s="4">
        <v>0.53611111111111109</v>
      </c>
      <c r="G1098" s="49">
        <v>12.22</v>
      </c>
      <c r="H1098" s="6">
        <v>22100</v>
      </c>
      <c r="I1098" s="6">
        <v>12000</v>
      </c>
    </row>
    <row r="1099" spans="1:9" x14ac:dyDescent="0.25">
      <c r="A1099" t="s">
        <v>11</v>
      </c>
      <c r="B1099" s="1">
        <v>545537</v>
      </c>
      <c r="C1099" s="2">
        <v>45370</v>
      </c>
      <c r="D1099" s="3">
        <f t="shared" si="17"/>
        <v>45370</v>
      </c>
      <c r="E1099" s="1" t="s">
        <v>12</v>
      </c>
      <c r="F1099" s="4">
        <v>0.53680555555555554</v>
      </c>
      <c r="G1099" s="49">
        <v>11.75</v>
      </c>
      <c r="H1099" s="6">
        <v>22100</v>
      </c>
      <c r="I1099" s="6">
        <v>12000</v>
      </c>
    </row>
    <row r="1100" spans="1:9" x14ac:dyDescent="0.25">
      <c r="A1100" t="s">
        <v>15</v>
      </c>
      <c r="B1100" s="1">
        <v>545545</v>
      </c>
      <c r="C1100" s="2">
        <v>45370</v>
      </c>
      <c r="D1100" s="3">
        <f t="shared" si="17"/>
        <v>45370</v>
      </c>
      <c r="E1100" s="1" t="s">
        <v>16</v>
      </c>
      <c r="F1100" s="4">
        <v>0.55000000000000004</v>
      </c>
      <c r="G1100" s="49">
        <v>12.89</v>
      </c>
      <c r="H1100" s="6">
        <v>22100</v>
      </c>
      <c r="I1100" s="6">
        <v>12000</v>
      </c>
    </row>
    <row r="1101" spans="1:9" x14ac:dyDescent="0.25">
      <c r="A1101" t="s">
        <v>17</v>
      </c>
      <c r="B1101" s="1">
        <v>545552</v>
      </c>
      <c r="C1101" s="2">
        <v>45370</v>
      </c>
      <c r="D1101" s="3">
        <f t="shared" si="17"/>
        <v>45370</v>
      </c>
      <c r="E1101" s="1" t="s">
        <v>40</v>
      </c>
      <c r="F1101" s="4">
        <v>0.56041666666666667</v>
      </c>
      <c r="G1101" s="49">
        <v>1.58</v>
      </c>
      <c r="H1101" s="6">
        <v>22100</v>
      </c>
      <c r="I1101" s="6">
        <v>12000</v>
      </c>
    </row>
    <row r="1102" spans="1:9" x14ac:dyDescent="0.25">
      <c r="A1102" t="s">
        <v>17</v>
      </c>
      <c r="B1102" s="1">
        <v>545565</v>
      </c>
      <c r="C1102" s="2">
        <v>45370</v>
      </c>
      <c r="D1102" s="3">
        <f t="shared" si="17"/>
        <v>45370</v>
      </c>
      <c r="E1102" s="1" t="s">
        <v>29</v>
      </c>
      <c r="F1102" s="4">
        <v>0.59444444444444444</v>
      </c>
      <c r="G1102" s="49">
        <v>1.28</v>
      </c>
      <c r="H1102" s="6">
        <v>22100</v>
      </c>
      <c r="I1102" s="6">
        <v>12000</v>
      </c>
    </row>
    <row r="1103" spans="1:9" x14ac:dyDescent="0.25">
      <c r="A1103" t="s">
        <v>13</v>
      </c>
      <c r="B1103" s="1">
        <v>545595</v>
      </c>
      <c r="C1103" s="2">
        <v>45370</v>
      </c>
      <c r="D1103" s="3">
        <f t="shared" si="17"/>
        <v>45370</v>
      </c>
      <c r="E1103" s="1" t="s">
        <v>14</v>
      </c>
      <c r="F1103" s="4">
        <v>0.67638888888888893</v>
      </c>
      <c r="G1103" s="49">
        <v>7.87</v>
      </c>
      <c r="H1103" s="6">
        <v>22100</v>
      </c>
      <c r="I1103" s="6">
        <v>12000</v>
      </c>
    </row>
    <row r="1104" spans="1:9" x14ac:dyDescent="0.25">
      <c r="A1104" t="s">
        <v>11</v>
      </c>
      <c r="B1104" s="1">
        <v>545599</v>
      </c>
      <c r="C1104" s="2">
        <v>45370</v>
      </c>
      <c r="D1104" s="3">
        <f t="shared" si="17"/>
        <v>45370</v>
      </c>
      <c r="E1104" s="1" t="s">
        <v>59</v>
      </c>
      <c r="F1104" s="4">
        <v>0.68680555555555556</v>
      </c>
      <c r="G1104" s="49">
        <v>8.59</v>
      </c>
      <c r="H1104" s="6">
        <v>22100</v>
      </c>
      <c r="I1104" s="6">
        <v>12000</v>
      </c>
    </row>
    <row r="1105" spans="1:9" x14ac:dyDescent="0.25">
      <c r="A1105" t="s">
        <v>17</v>
      </c>
      <c r="B1105" s="1">
        <v>545602</v>
      </c>
      <c r="C1105" s="2">
        <v>45370</v>
      </c>
      <c r="D1105" s="3">
        <f t="shared" si="17"/>
        <v>45370</v>
      </c>
      <c r="E1105" s="1" t="s">
        <v>46</v>
      </c>
      <c r="F1105" s="4">
        <v>0.69444444444444442</v>
      </c>
      <c r="G1105" s="49">
        <v>11.3</v>
      </c>
      <c r="H1105" s="6">
        <v>22100</v>
      </c>
      <c r="I1105" s="6">
        <v>12000</v>
      </c>
    </row>
    <row r="1106" spans="1:9" x14ac:dyDescent="0.25">
      <c r="A1106" t="s">
        <v>11</v>
      </c>
      <c r="B1106" s="1">
        <v>545611</v>
      </c>
      <c r="C1106" s="2">
        <v>45370</v>
      </c>
      <c r="D1106" s="3">
        <f t="shared" si="17"/>
        <v>45370</v>
      </c>
      <c r="E1106" s="1" t="s">
        <v>12</v>
      </c>
      <c r="F1106" s="4">
        <v>0.70972222222222225</v>
      </c>
      <c r="G1106" s="49">
        <v>3.62</v>
      </c>
      <c r="H1106" s="6">
        <v>22100</v>
      </c>
      <c r="I1106" s="6">
        <v>12000</v>
      </c>
    </row>
    <row r="1107" spans="1:9" x14ac:dyDescent="0.25">
      <c r="A1107" t="s">
        <v>15</v>
      </c>
      <c r="B1107" s="1">
        <v>545614</v>
      </c>
      <c r="C1107" s="2">
        <v>45370</v>
      </c>
      <c r="D1107" s="3">
        <f t="shared" si="17"/>
        <v>45370</v>
      </c>
      <c r="E1107" s="1" t="s">
        <v>16</v>
      </c>
      <c r="F1107" s="4">
        <v>0.7270833333333333</v>
      </c>
      <c r="G1107" s="49">
        <v>7.39</v>
      </c>
      <c r="H1107" s="6">
        <v>22100</v>
      </c>
      <c r="I1107" s="6">
        <v>12000</v>
      </c>
    </row>
    <row r="1108" spans="1:9" x14ac:dyDescent="0.25">
      <c r="A1108" t="s">
        <v>23</v>
      </c>
      <c r="B1108" s="1">
        <v>545621</v>
      </c>
      <c r="C1108" s="2">
        <v>45370</v>
      </c>
      <c r="D1108" s="3">
        <f t="shared" si="17"/>
        <v>45370</v>
      </c>
      <c r="E1108" s="1" t="s">
        <v>179</v>
      </c>
      <c r="F1108" s="4">
        <v>0.77500000000000002</v>
      </c>
      <c r="G1108" s="49">
        <v>3.67</v>
      </c>
      <c r="H1108" s="6">
        <v>22100</v>
      </c>
      <c r="I1108" s="6">
        <v>12000</v>
      </c>
    </row>
    <row r="1109" spans="1:9" x14ac:dyDescent="0.25">
      <c r="A1109" t="s">
        <v>15</v>
      </c>
      <c r="B1109" s="1">
        <v>545622</v>
      </c>
      <c r="C1109" s="2">
        <v>45370</v>
      </c>
      <c r="D1109" s="3">
        <f t="shared" si="17"/>
        <v>45370</v>
      </c>
      <c r="E1109" s="1" t="s">
        <v>22</v>
      </c>
      <c r="F1109" s="4">
        <v>0.77777777777777779</v>
      </c>
      <c r="G1109" s="49">
        <v>14.07</v>
      </c>
      <c r="H1109" s="6">
        <v>22100</v>
      </c>
      <c r="I1109" s="6">
        <v>12000</v>
      </c>
    </row>
    <row r="1110" spans="1:9" x14ac:dyDescent="0.25">
      <c r="A1110" t="s">
        <v>17</v>
      </c>
      <c r="B1110" s="1">
        <v>545626</v>
      </c>
      <c r="C1110" s="2">
        <v>45370</v>
      </c>
      <c r="D1110" s="3">
        <f t="shared" si="17"/>
        <v>45370</v>
      </c>
      <c r="E1110" s="1" t="s">
        <v>172</v>
      </c>
      <c r="F1110" s="4">
        <v>0.7895833333333333</v>
      </c>
      <c r="G1110" s="49">
        <v>12.63</v>
      </c>
      <c r="H1110" s="6">
        <v>22100</v>
      </c>
      <c r="I1110" s="6">
        <v>12000</v>
      </c>
    </row>
    <row r="1111" spans="1:9" x14ac:dyDescent="0.25">
      <c r="A1111" t="s">
        <v>45</v>
      </c>
      <c r="B1111" s="1">
        <v>545648</v>
      </c>
      <c r="C1111" s="2">
        <v>45371</v>
      </c>
      <c r="D1111" s="3">
        <f t="shared" si="17"/>
        <v>45371</v>
      </c>
      <c r="E1111" s="1" t="s">
        <v>51</v>
      </c>
      <c r="F1111" s="4">
        <v>0.22291666666666668</v>
      </c>
      <c r="G1111" s="49">
        <v>10.86</v>
      </c>
      <c r="H1111" s="6">
        <v>22100</v>
      </c>
      <c r="I1111" s="6">
        <v>12000</v>
      </c>
    </row>
    <row r="1112" spans="1:9" x14ac:dyDescent="0.25">
      <c r="A1112" t="s">
        <v>25</v>
      </c>
      <c r="B1112" s="1">
        <v>545672</v>
      </c>
      <c r="C1112" s="2">
        <v>45371</v>
      </c>
      <c r="D1112" s="3">
        <f t="shared" si="17"/>
        <v>45371</v>
      </c>
      <c r="E1112" s="1" t="s">
        <v>14</v>
      </c>
      <c r="F1112" s="4">
        <v>0.30902777777777779</v>
      </c>
      <c r="G1112" s="49">
        <v>11.99</v>
      </c>
      <c r="H1112" s="6">
        <v>22100</v>
      </c>
      <c r="I1112" s="6">
        <v>12000</v>
      </c>
    </row>
    <row r="1113" spans="1:9" x14ac:dyDescent="0.25">
      <c r="A1113" t="s">
        <v>24</v>
      </c>
      <c r="B1113" s="1">
        <v>545673</v>
      </c>
      <c r="C1113" s="2">
        <v>45371</v>
      </c>
      <c r="D1113" s="3">
        <f t="shared" si="17"/>
        <v>45371</v>
      </c>
      <c r="E1113" s="1" t="s">
        <v>172</v>
      </c>
      <c r="F1113" s="4">
        <v>0.30902777777777779</v>
      </c>
      <c r="G1113" s="49">
        <v>12.43</v>
      </c>
      <c r="H1113" s="6">
        <v>22100</v>
      </c>
      <c r="I1113" s="6">
        <v>12000</v>
      </c>
    </row>
    <row r="1114" spans="1:9" x14ac:dyDescent="0.25">
      <c r="A1114" t="s">
        <v>27</v>
      </c>
      <c r="B1114" s="1">
        <v>545686</v>
      </c>
      <c r="C1114" s="2">
        <v>45371</v>
      </c>
      <c r="D1114" s="3">
        <f t="shared" si="17"/>
        <v>45371</v>
      </c>
      <c r="E1114" s="1" t="s">
        <v>16</v>
      </c>
      <c r="F1114" s="4">
        <v>0.34305555555555556</v>
      </c>
      <c r="G1114" s="49">
        <v>12.66</v>
      </c>
      <c r="H1114" s="6">
        <v>22100</v>
      </c>
      <c r="I1114" s="6">
        <v>12000</v>
      </c>
    </row>
    <row r="1115" spans="1:9" x14ac:dyDescent="0.25">
      <c r="A1115" t="s">
        <v>26</v>
      </c>
      <c r="B1115" s="1">
        <v>545712</v>
      </c>
      <c r="C1115" s="2">
        <v>45371</v>
      </c>
      <c r="D1115" s="3">
        <f t="shared" si="17"/>
        <v>45371</v>
      </c>
      <c r="E1115" s="1" t="s">
        <v>12</v>
      </c>
      <c r="F1115" s="4">
        <v>0.3840277777777778</v>
      </c>
      <c r="G1115" s="49">
        <v>12.39</v>
      </c>
      <c r="H1115" s="6">
        <v>22100</v>
      </c>
      <c r="I1115" s="6">
        <v>12000</v>
      </c>
    </row>
    <row r="1116" spans="1:9" x14ac:dyDescent="0.25">
      <c r="A1116" t="s">
        <v>25</v>
      </c>
      <c r="B1116" s="1">
        <v>545754</v>
      </c>
      <c r="C1116" s="2">
        <v>45371</v>
      </c>
      <c r="D1116" s="3">
        <f t="shared" si="17"/>
        <v>45371</v>
      </c>
      <c r="E1116" s="1" t="s">
        <v>14</v>
      </c>
      <c r="F1116" s="4">
        <v>0.45763888888888887</v>
      </c>
      <c r="G1116" s="49">
        <v>9.89</v>
      </c>
      <c r="H1116" s="6">
        <v>22100</v>
      </c>
      <c r="I1116" s="6">
        <v>12000</v>
      </c>
    </row>
    <row r="1117" spans="1:9" x14ac:dyDescent="0.25">
      <c r="A1117" t="s">
        <v>24</v>
      </c>
      <c r="B1117" s="1">
        <v>545755</v>
      </c>
      <c r="C1117" s="2">
        <v>45371</v>
      </c>
      <c r="D1117" s="3">
        <f t="shared" si="17"/>
        <v>45371</v>
      </c>
      <c r="E1117" s="1" t="s">
        <v>172</v>
      </c>
      <c r="F1117" s="4">
        <v>0.46111111111111114</v>
      </c>
      <c r="G1117" s="49">
        <v>10.01</v>
      </c>
      <c r="H1117" s="6">
        <v>22100</v>
      </c>
      <c r="I1117" s="6">
        <v>12000</v>
      </c>
    </row>
    <row r="1118" spans="1:9" x14ac:dyDescent="0.25">
      <c r="A1118" t="s">
        <v>27</v>
      </c>
      <c r="B1118" s="1">
        <v>545767</v>
      </c>
      <c r="C1118" s="2">
        <v>45371</v>
      </c>
      <c r="D1118" s="3">
        <f t="shared" si="17"/>
        <v>45371</v>
      </c>
      <c r="E1118" s="1" t="s">
        <v>16</v>
      </c>
      <c r="F1118" s="4">
        <v>0.47569444444444442</v>
      </c>
      <c r="G1118" s="49">
        <v>10.17</v>
      </c>
      <c r="H1118" s="6">
        <v>22100</v>
      </c>
      <c r="I1118" s="6">
        <v>12000</v>
      </c>
    </row>
    <row r="1119" spans="1:9" x14ac:dyDescent="0.25">
      <c r="A1119" t="s">
        <v>25</v>
      </c>
      <c r="B1119" s="1">
        <v>545854</v>
      </c>
      <c r="C1119" s="2">
        <v>45371</v>
      </c>
      <c r="D1119" s="3">
        <f t="shared" si="17"/>
        <v>45371</v>
      </c>
      <c r="E1119" s="1" t="s">
        <v>14</v>
      </c>
      <c r="F1119" s="4">
        <v>0.66874999999999996</v>
      </c>
      <c r="G1119" s="49">
        <v>8.2799999999999994</v>
      </c>
      <c r="H1119" s="6">
        <v>22100</v>
      </c>
      <c r="I1119" s="6">
        <v>12000</v>
      </c>
    </row>
    <row r="1120" spans="1:9" x14ac:dyDescent="0.25">
      <c r="A1120" t="s">
        <v>24</v>
      </c>
      <c r="B1120" s="1">
        <v>545855</v>
      </c>
      <c r="C1120" s="2">
        <v>45371</v>
      </c>
      <c r="D1120" s="3">
        <f t="shared" si="17"/>
        <v>45371</v>
      </c>
      <c r="E1120" s="1" t="s">
        <v>46</v>
      </c>
      <c r="F1120" s="4">
        <v>0.67361111111111116</v>
      </c>
      <c r="G1120" s="49">
        <v>12.81</v>
      </c>
      <c r="H1120" s="6">
        <v>22100</v>
      </c>
      <c r="I1120" s="6">
        <v>12000</v>
      </c>
    </row>
    <row r="1121" spans="1:9" x14ac:dyDescent="0.25">
      <c r="A1121" t="s">
        <v>26</v>
      </c>
      <c r="B1121" s="1">
        <v>545875</v>
      </c>
      <c r="C1121" s="2">
        <v>45371</v>
      </c>
      <c r="D1121" s="3">
        <f t="shared" si="17"/>
        <v>45371</v>
      </c>
      <c r="E1121" s="1" t="s">
        <v>12</v>
      </c>
      <c r="F1121" s="4">
        <v>0.72847222222222219</v>
      </c>
      <c r="G1121" s="49">
        <v>13.44</v>
      </c>
      <c r="H1121" s="6">
        <v>22100</v>
      </c>
      <c r="I1121" s="6">
        <v>12000</v>
      </c>
    </row>
    <row r="1122" spans="1:9" x14ac:dyDescent="0.25">
      <c r="A1122" t="s">
        <v>24</v>
      </c>
      <c r="B1122" s="1">
        <v>545879</v>
      </c>
      <c r="C1122" s="2">
        <v>45371</v>
      </c>
      <c r="D1122" s="3">
        <f t="shared" si="17"/>
        <v>45371</v>
      </c>
      <c r="E1122" s="1" t="s">
        <v>172</v>
      </c>
      <c r="F1122" s="4">
        <v>0.75763888888888886</v>
      </c>
      <c r="G1122" s="49">
        <v>13.96</v>
      </c>
      <c r="H1122" s="6">
        <v>22100</v>
      </c>
      <c r="I1122" s="6">
        <v>12000</v>
      </c>
    </row>
    <row r="1123" spans="1:9" x14ac:dyDescent="0.25">
      <c r="A1123" t="s">
        <v>27</v>
      </c>
      <c r="B1123" s="1">
        <v>545887</v>
      </c>
      <c r="C1123" s="2">
        <v>45371</v>
      </c>
      <c r="D1123" s="3">
        <f t="shared" si="17"/>
        <v>45371</v>
      </c>
      <c r="E1123" s="1" t="s">
        <v>16</v>
      </c>
      <c r="F1123" s="4">
        <v>0.77638888888888891</v>
      </c>
      <c r="G1123" s="49">
        <v>11.35</v>
      </c>
      <c r="H1123" s="6">
        <v>22100</v>
      </c>
      <c r="I1123" s="6">
        <v>12000</v>
      </c>
    </row>
    <row r="1124" spans="1:9" x14ac:dyDescent="0.25">
      <c r="A1124" t="s">
        <v>26</v>
      </c>
      <c r="B1124" s="1">
        <v>545891</v>
      </c>
      <c r="C1124" s="2">
        <v>45371</v>
      </c>
      <c r="D1124" s="3">
        <f t="shared" si="17"/>
        <v>45371</v>
      </c>
      <c r="E1124" s="1" t="s">
        <v>180</v>
      </c>
      <c r="F1124" s="4">
        <v>0.78749999999999998</v>
      </c>
      <c r="G1124" s="49">
        <v>6.9</v>
      </c>
      <c r="H1124" s="6">
        <v>22100</v>
      </c>
      <c r="I1124" s="6">
        <v>12000</v>
      </c>
    </row>
    <row r="1125" spans="1:9" x14ac:dyDescent="0.25">
      <c r="A1125" t="s">
        <v>23</v>
      </c>
      <c r="B1125" s="1">
        <v>545899</v>
      </c>
      <c r="C1125" s="2">
        <v>45371</v>
      </c>
      <c r="D1125" s="3">
        <f t="shared" si="17"/>
        <v>45371</v>
      </c>
      <c r="E1125" s="1" t="s">
        <v>21</v>
      </c>
      <c r="F1125" s="4">
        <v>0.90416666666666667</v>
      </c>
      <c r="G1125" s="49">
        <v>6.88</v>
      </c>
      <c r="H1125" s="6">
        <v>22100</v>
      </c>
      <c r="I1125" s="6">
        <v>12000</v>
      </c>
    </row>
    <row r="1126" spans="1:9" x14ac:dyDescent="0.25">
      <c r="A1126" t="s">
        <v>23</v>
      </c>
      <c r="B1126" s="1">
        <v>545901</v>
      </c>
      <c r="C1126" s="2">
        <v>45371</v>
      </c>
      <c r="D1126" s="3">
        <f t="shared" si="17"/>
        <v>45371</v>
      </c>
      <c r="E1126" s="1" t="s">
        <v>44</v>
      </c>
      <c r="F1126" s="4">
        <v>0.92708333333333337</v>
      </c>
      <c r="G1126" s="49">
        <v>6.22</v>
      </c>
      <c r="H1126" s="6">
        <v>22100</v>
      </c>
      <c r="I1126" s="6">
        <v>12000</v>
      </c>
    </row>
    <row r="1127" spans="1:9" x14ac:dyDescent="0.25">
      <c r="A1127" t="s">
        <v>23</v>
      </c>
      <c r="B1127" s="1">
        <v>545904</v>
      </c>
      <c r="C1127" s="2">
        <v>45371</v>
      </c>
      <c r="D1127" s="3">
        <f t="shared" si="17"/>
        <v>45371</v>
      </c>
      <c r="E1127" s="1" t="s">
        <v>61</v>
      </c>
      <c r="F1127" s="4">
        <v>0.97222222222222221</v>
      </c>
      <c r="G1127" s="49">
        <v>6.87</v>
      </c>
      <c r="H1127" s="6">
        <v>22100</v>
      </c>
      <c r="I1127" s="6">
        <v>12000</v>
      </c>
    </row>
    <row r="1128" spans="1:9" x14ac:dyDescent="0.25">
      <c r="A1128" t="s">
        <v>23</v>
      </c>
      <c r="B1128" s="1">
        <v>545906</v>
      </c>
      <c r="C1128" s="2">
        <v>45372</v>
      </c>
      <c r="D1128" s="3">
        <f t="shared" si="17"/>
        <v>45372</v>
      </c>
      <c r="E1128" s="1" t="s">
        <v>34</v>
      </c>
      <c r="F1128" s="4">
        <v>1.2500000000000001E-2</v>
      </c>
      <c r="G1128" s="79">
        <v>5.85</v>
      </c>
      <c r="H1128" s="6">
        <v>22100</v>
      </c>
      <c r="I1128" s="6">
        <v>12000</v>
      </c>
    </row>
    <row r="1129" spans="1:9" x14ac:dyDescent="0.25">
      <c r="A1129" t="s">
        <v>66</v>
      </c>
      <c r="B1129" s="1">
        <v>545955</v>
      </c>
      <c r="C1129" s="2">
        <v>45372</v>
      </c>
      <c r="D1129" s="3">
        <f t="shared" si="17"/>
        <v>45372</v>
      </c>
      <c r="E1129" s="1" t="s">
        <v>46</v>
      </c>
      <c r="F1129" s="4">
        <v>0.33402777777777776</v>
      </c>
      <c r="G1129" s="79">
        <v>3.89</v>
      </c>
      <c r="H1129" s="6">
        <v>22100</v>
      </c>
      <c r="I1129" s="6">
        <v>12000</v>
      </c>
    </row>
    <row r="1130" spans="1:9" x14ac:dyDescent="0.25">
      <c r="A1130" t="s">
        <v>37</v>
      </c>
      <c r="B1130" s="1">
        <v>545960</v>
      </c>
      <c r="C1130" s="2">
        <v>45372</v>
      </c>
      <c r="D1130" s="3">
        <f t="shared" si="17"/>
        <v>45372</v>
      </c>
      <c r="E1130" s="1" t="s">
        <v>14</v>
      </c>
      <c r="F1130" s="4">
        <v>0.34375</v>
      </c>
      <c r="G1130" s="79">
        <v>9.59</v>
      </c>
      <c r="H1130" s="6">
        <v>22100</v>
      </c>
      <c r="I1130" s="6">
        <v>12000</v>
      </c>
    </row>
    <row r="1131" spans="1:9" x14ac:dyDescent="0.25">
      <c r="A1131" t="s">
        <v>36</v>
      </c>
      <c r="B1131" s="1">
        <v>545962</v>
      </c>
      <c r="C1131" s="2">
        <v>45372</v>
      </c>
      <c r="D1131" s="3">
        <f t="shared" si="17"/>
        <v>45372</v>
      </c>
      <c r="E1131" s="1" t="s">
        <v>172</v>
      </c>
      <c r="F1131" s="4">
        <v>0.35138888888888886</v>
      </c>
      <c r="G1131" s="79">
        <v>11.47</v>
      </c>
      <c r="H1131" s="6">
        <v>22100</v>
      </c>
      <c r="I1131" s="6">
        <v>12000</v>
      </c>
    </row>
    <row r="1132" spans="1:9" x14ac:dyDescent="0.25">
      <c r="A1132" t="s">
        <v>38</v>
      </c>
      <c r="B1132" s="1">
        <v>545982</v>
      </c>
      <c r="C1132" s="2">
        <v>45372</v>
      </c>
      <c r="D1132" s="3">
        <f t="shared" si="17"/>
        <v>45372</v>
      </c>
      <c r="E1132" s="1" t="s">
        <v>16</v>
      </c>
      <c r="F1132" s="4">
        <v>0.38333333333333336</v>
      </c>
      <c r="G1132" s="79">
        <v>11.84</v>
      </c>
      <c r="H1132" s="6">
        <v>22100</v>
      </c>
      <c r="I1132" s="6">
        <v>12000</v>
      </c>
    </row>
    <row r="1133" spans="1:9" x14ac:dyDescent="0.25">
      <c r="A1133" t="s">
        <v>39</v>
      </c>
      <c r="B1133" s="1">
        <v>545988</v>
      </c>
      <c r="C1133" s="2">
        <v>45372</v>
      </c>
      <c r="D1133" s="3">
        <f t="shared" si="17"/>
        <v>45372</v>
      </c>
      <c r="E1133" s="1" t="s">
        <v>12</v>
      </c>
      <c r="F1133" s="4">
        <v>0.39791666666666664</v>
      </c>
      <c r="G1133" s="79">
        <v>11.21</v>
      </c>
      <c r="H1133" s="6">
        <v>22100</v>
      </c>
      <c r="I1133" s="6">
        <v>12000</v>
      </c>
    </row>
    <row r="1134" spans="1:9" x14ac:dyDescent="0.25">
      <c r="A1134" t="s">
        <v>66</v>
      </c>
      <c r="B1134" s="1">
        <v>546002</v>
      </c>
      <c r="C1134" s="2">
        <v>45372</v>
      </c>
      <c r="D1134" s="3">
        <f t="shared" si="17"/>
        <v>45372</v>
      </c>
      <c r="E1134" s="1" t="s">
        <v>181</v>
      </c>
      <c r="F1134" s="4">
        <v>0.41736111111111113</v>
      </c>
      <c r="G1134" s="79">
        <v>9.66</v>
      </c>
      <c r="H1134" s="6">
        <v>22100</v>
      </c>
      <c r="I1134" s="6">
        <v>12000</v>
      </c>
    </row>
    <row r="1135" spans="1:9" x14ac:dyDescent="0.25">
      <c r="A1135" t="s">
        <v>36</v>
      </c>
      <c r="B1135" s="1">
        <v>546021</v>
      </c>
      <c r="C1135" s="2">
        <v>45372</v>
      </c>
      <c r="D1135" s="3">
        <f t="shared" si="17"/>
        <v>45372</v>
      </c>
      <c r="E1135" s="1" t="s">
        <v>40</v>
      </c>
      <c r="F1135" s="4">
        <v>0.44444444444444442</v>
      </c>
      <c r="G1135" s="79">
        <v>0.81</v>
      </c>
      <c r="H1135" s="6">
        <v>22100</v>
      </c>
      <c r="I1135" s="6">
        <v>12000</v>
      </c>
    </row>
    <row r="1136" spans="1:9" x14ac:dyDescent="0.25">
      <c r="A1136" t="s">
        <v>66</v>
      </c>
      <c r="B1136" s="1">
        <v>546067</v>
      </c>
      <c r="C1136" s="2">
        <v>45372</v>
      </c>
      <c r="D1136" s="3">
        <f t="shared" si="17"/>
        <v>45372</v>
      </c>
      <c r="E1136" s="1" t="s">
        <v>29</v>
      </c>
      <c r="F1136" s="4">
        <v>0.57430555555555551</v>
      </c>
      <c r="G1136" s="80">
        <v>0.36</v>
      </c>
      <c r="H1136" s="6">
        <v>22100</v>
      </c>
      <c r="I1136" s="6">
        <v>12000</v>
      </c>
    </row>
    <row r="1137" spans="1:9" x14ac:dyDescent="0.25">
      <c r="A1137" t="s">
        <v>37</v>
      </c>
      <c r="B1137" s="1">
        <v>546081</v>
      </c>
      <c r="C1137" s="2">
        <v>45372</v>
      </c>
      <c r="D1137" s="3">
        <f t="shared" si="17"/>
        <v>45372</v>
      </c>
      <c r="E1137" s="1" t="s">
        <v>14</v>
      </c>
      <c r="F1137" s="4">
        <v>0.60069444444444442</v>
      </c>
      <c r="G1137" s="80">
        <v>9.1300000000000008</v>
      </c>
      <c r="H1137" s="6">
        <v>22100</v>
      </c>
      <c r="I1137" s="6">
        <v>12000</v>
      </c>
    </row>
    <row r="1138" spans="1:9" x14ac:dyDescent="0.25">
      <c r="A1138" t="s">
        <v>45</v>
      </c>
      <c r="B1138" s="1">
        <v>546113</v>
      </c>
      <c r="C1138" s="2">
        <v>45372</v>
      </c>
      <c r="D1138" s="3">
        <f t="shared" si="17"/>
        <v>45372</v>
      </c>
      <c r="E1138" s="1" t="s">
        <v>51</v>
      </c>
      <c r="F1138" s="4">
        <v>0.68194444444444446</v>
      </c>
      <c r="G1138" s="80">
        <v>2.14</v>
      </c>
      <c r="H1138" s="6">
        <v>22100</v>
      </c>
      <c r="I1138" s="6">
        <v>12000</v>
      </c>
    </row>
    <row r="1139" spans="1:9" x14ac:dyDescent="0.25">
      <c r="A1139" t="s">
        <v>66</v>
      </c>
      <c r="B1139" s="1">
        <v>546114</v>
      </c>
      <c r="C1139" s="2">
        <v>45372</v>
      </c>
      <c r="D1139" s="3">
        <f t="shared" si="17"/>
        <v>45372</v>
      </c>
      <c r="E1139" s="1" t="s">
        <v>59</v>
      </c>
      <c r="F1139" s="4">
        <v>0.68819444444444444</v>
      </c>
      <c r="G1139" s="80">
        <v>4.6100000000000003</v>
      </c>
      <c r="H1139" s="6">
        <v>22100</v>
      </c>
      <c r="I1139" s="6">
        <v>12000</v>
      </c>
    </row>
    <row r="1140" spans="1:9" x14ac:dyDescent="0.25">
      <c r="A1140" t="s">
        <v>66</v>
      </c>
      <c r="B1140" s="1">
        <v>546118</v>
      </c>
      <c r="C1140" s="2">
        <v>45372</v>
      </c>
      <c r="D1140" s="3">
        <f t="shared" si="17"/>
        <v>45372</v>
      </c>
      <c r="E1140" s="1" t="s">
        <v>46</v>
      </c>
      <c r="F1140" s="4">
        <v>0.70833333333333337</v>
      </c>
      <c r="G1140" s="80">
        <v>6.29</v>
      </c>
      <c r="H1140" s="6">
        <v>22100</v>
      </c>
      <c r="I1140" s="6">
        <v>12000</v>
      </c>
    </row>
    <row r="1141" spans="1:9" x14ac:dyDescent="0.25">
      <c r="A1141" t="s">
        <v>66</v>
      </c>
      <c r="B1141" s="1">
        <v>546123</v>
      </c>
      <c r="C1141" s="2">
        <v>45372</v>
      </c>
      <c r="D1141" s="3">
        <f t="shared" si="17"/>
        <v>45372</v>
      </c>
      <c r="E1141" s="1" t="s">
        <v>172</v>
      </c>
      <c r="F1141" s="4">
        <v>0.73333333333333328</v>
      </c>
      <c r="G1141" s="81">
        <v>11.73</v>
      </c>
      <c r="H1141" s="6">
        <v>22100</v>
      </c>
      <c r="I1141" s="6">
        <v>12000</v>
      </c>
    </row>
    <row r="1142" spans="1:9" x14ac:dyDescent="0.25">
      <c r="A1142" t="s">
        <v>39</v>
      </c>
      <c r="B1142" s="1">
        <v>546124</v>
      </c>
      <c r="C1142" s="2">
        <v>45372</v>
      </c>
      <c r="D1142" s="3">
        <f t="shared" si="17"/>
        <v>45372</v>
      </c>
      <c r="E1142" s="1" t="s">
        <v>12</v>
      </c>
      <c r="F1142" s="4">
        <v>0.73611111111111116</v>
      </c>
      <c r="G1142" s="81">
        <v>11.09</v>
      </c>
      <c r="H1142" s="6">
        <v>22100</v>
      </c>
      <c r="I1142" s="6">
        <v>12000</v>
      </c>
    </row>
    <row r="1143" spans="1:9" x14ac:dyDescent="0.25">
      <c r="A1143" t="s">
        <v>38</v>
      </c>
      <c r="B1143" s="1">
        <v>546127</v>
      </c>
      <c r="C1143" s="2">
        <v>45372</v>
      </c>
      <c r="D1143" s="3">
        <f t="shared" si="17"/>
        <v>45372</v>
      </c>
      <c r="E1143" s="1" t="s">
        <v>16</v>
      </c>
      <c r="F1143" s="4">
        <v>0.76736111111111116</v>
      </c>
      <c r="G1143" s="81">
        <v>8.84</v>
      </c>
      <c r="H1143" s="6">
        <v>22100</v>
      </c>
      <c r="I1143" s="6">
        <v>12000</v>
      </c>
    </row>
    <row r="1144" spans="1:9" x14ac:dyDescent="0.25">
      <c r="A1144" t="s">
        <v>66</v>
      </c>
      <c r="B1144" s="1">
        <v>546128</v>
      </c>
      <c r="C1144" s="2">
        <v>45372</v>
      </c>
      <c r="D1144" s="3">
        <f t="shared" si="17"/>
        <v>45372</v>
      </c>
      <c r="E1144" s="1" t="s">
        <v>182</v>
      </c>
      <c r="F1144" s="4">
        <v>0.77430555555555558</v>
      </c>
      <c r="G1144" s="81">
        <v>1.06</v>
      </c>
      <c r="H1144" s="6">
        <v>22100</v>
      </c>
      <c r="I1144" s="6">
        <v>12000</v>
      </c>
    </row>
    <row r="1145" spans="1:9" x14ac:dyDescent="0.25">
      <c r="A1145" t="s">
        <v>66</v>
      </c>
      <c r="B1145" s="1">
        <v>546138</v>
      </c>
      <c r="C1145" s="2">
        <v>45372</v>
      </c>
      <c r="D1145" s="3">
        <f t="shared" si="17"/>
        <v>45372</v>
      </c>
      <c r="E1145" s="1" t="s">
        <v>31</v>
      </c>
      <c r="F1145" s="4">
        <v>0.84097222222222223</v>
      </c>
      <c r="G1145" s="81">
        <v>4.3099999999999996</v>
      </c>
      <c r="H1145" s="6">
        <v>22100</v>
      </c>
      <c r="I1145" s="6">
        <v>12000</v>
      </c>
    </row>
    <row r="1146" spans="1:9" x14ac:dyDescent="0.25">
      <c r="A1146" t="s">
        <v>66</v>
      </c>
      <c r="B1146" s="1">
        <v>546139</v>
      </c>
      <c r="C1146" s="2">
        <v>45372</v>
      </c>
      <c r="D1146" s="3">
        <f t="shared" si="17"/>
        <v>45372</v>
      </c>
      <c r="E1146" s="1" t="s">
        <v>43</v>
      </c>
      <c r="F1146" s="4">
        <v>0.84583333333333333</v>
      </c>
      <c r="G1146" s="81">
        <v>6.27</v>
      </c>
      <c r="H1146" s="6">
        <v>22100</v>
      </c>
      <c r="I1146" s="6">
        <v>12000</v>
      </c>
    </row>
    <row r="1147" spans="1:9" x14ac:dyDescent="0.25">
      <c r="A1147" t="s">
        <v>23</v>
      </c>
      <c r="B1147" s="1">
        <v>546145</v>
      </c>
      <c r="C1147" s="2">
        <v>45372</v>
      </c>
      <c r="D1147" s="3">
        <f t="shared" si="17"/>
        <v>45372</v>
      </c>
      <c r="E1147" s="1" t="s">
        <v>14</v>
      </c>
      <c r="F1147" s="4">
        <v>0.8833333333333333</v>
      </c>
      <c r="G1147" s="81">
        <v>4</v>
      </c>
      <c r="H1147" s="6">
        <v>22100</v>
      </c>
      <c r="I1147" s="6">
        <v>12000</v>
      </c>
    </row>
    <row r="1148" spans="1:9" x14ac:dyDescent="0.25">
      <c r="A1148" t="s">
        <v>11</v>
      </c>
      <c r="B1148" s="1">
        <v>546192</v>
      </c>
      <c r="C1148" s="2">
        <v>45373</v>
      </c>
      <c r="D1148" s="3">
        <f t="shared" si="17"/>
        <v>45373</v>
      </c>
      <c r="E1148" s="1" t="s">
        <v>12</v>
      </c>
      <c r="F1148" s="4">
        <v>0.34236111111111112</v>
      </c>
      <c r="G1148" s="79">
        <v>11.91</v>
      </c>
      <c r="H1148" s="6">
        <v>22100</v>
      </c>
      <c r="I1148" s="6">
        <v>12000</v>
      </c>
    </row>
    <row r="1149" spans="1:9" x14ac:dyDescent="0.25">
      <c r="A1149" t="s">
        <v>13</v>
      </c>
      <c r="B1149" s="1">
        <v>546193</v>
      </c>
      <c r="C1149" s="2">
        <v>45373</v>
      </c>
      <c r="D1149" s="3">
        <f t="shared" si="17"/>
        <v>45373</v>
      </c>
      <c r="E1149" s="1" t="s">
        <v>14</v>
      </c>
      <c r="F1149" s="4">
        <v>0.34375</v>
      </c>
      <c r="G1149" s="79">
        <v>10.74</v>
      </c>
      <c r="H1149" s="6">
        <v>22100</v>
      </c>
      <c r="I1149" s="6">
        <v>12000</v>
      </c>
    </row>
    <row r="1150" spans="1:9" x14ac:dyDescent="0.25">
      <c r="A1150" t="s">
        <v>15</v>
      </c>
      <c r="B1150" s="1">
        <v>546201</v>
      </c>
      <c r="C1150" s="2">
        <v>45373</v>
      </c>
      <c r="D1150" s="3">
        <f t="shared" si="17"/>
        <v>45373</v>
      </c>
      <c r="E1150" s="1" t="s">
        <v>16</v>
      </c>
      <c r="F1150" s="4">
        <v>0.35972222222222222</v>
      </c>
      <c r="G1150" s="79">
        <v>11.4</v>
      </c>
      <c r="H1150" s="6">
        <v>22100</v>
      </c>
      <c r="I1150" s="6">
        <v>12000</v>
      </c>
    </row>
    <row r="1151" spans="1:9" x14ac:dyDescent="0.25">
      <c r="A1151" t="s">
        <v>17</v>
      </c>
      <c r="B1151" s="1">
        <v>546207</v>
      </c>
      <c r="C1151" s="2">
        <v>45373</v>
      </c>
      <c r="D1151" s="3">
        <f t="shared" si="17"/>
        <v>45373</v>
      </c>
      <c r="E1151" s="1" t="s">
        <v>172</v>
      </c>
      <c r="F1151" s="4">
        <v>0.36805555555555558</v>
      </c>
      <c r="G1151" s="82">
        <v>12.26</v>
      </c>
      <c r="H1151" s="6">
        <v>22100</v>
      </c>
      <c r="I1151" s="6">
        <v>12000</v>
      </c>
    </row>
    <row r="1152" spans="1:9" x14ac:dyDescent="0.25">
      <c r="A1152" t="s">
        <v>17</v>
      </c>
      <c r="B1152" s="1">
        <v>546226</v>
      </c>
      <c r="C1152" s="2">
        <v>45373</v>
      </c>
      <c r="D1152" s="3">
        <f t="shared" si="17"/>
        <v>45373</v>
      </c>
      <c r="E1152" s="1" t="s">
        <v>29</v>
      </c>
      <c r="F1152" s="4">
        <v>0.39652777777777776</v>
      </c>
      <c r="G1152" s="82">
        <v>1.4</v>
      </c>
      <c r="H1152" s="6">
        <v>22100</v>
      </c>
      <c r="I1152" s="6">
        <v>12000</v>
      </c>
    </row>
    <row r="1153" spans="1:9" x14ac:dyDescent="0.25">
      <c r="A1153" t="s">
        <v>17</v>
      </c>
      <c r="B1153" s="1">
        <v>546229</v>
      </c>
      <c r="C1153" s="2">
        <v>45373</v>
      </c>
      <c r="D1153" s="3">
        <f t="shared" ref="D1153:D1216" si="18">+C1153</f>
        <v>45373</v>
      </c>
      <c r="E1153" s="1" t="s">
        <v>40</v>
      </c>
      <c r="F1153" s="4">
        <v>0.40138888888888891</v>
      </c>
      <c r="G1153" s="82">
        <v>0.79</v>
      </c>
      <c r="H1153" s="6">
        <v>22100</v>
      </c>
      <c r="I1153" s="6">
        <v>12000</v>
      </c>
    </row>
    <row r="1154" spans="1:9" x14ac:dyDescent="0.25">
      <c r="A1154" t="s">
        <v>15</v>
      </c>
      <c r="B1154" s="1">
        <v>546288</v>
      </c>
      <c r="C1154" s="2">
        <v>45373</v>
      </c>
      <c r="D1154" s="3">
        <f t="shared" si="18"/>
        <v>45373</v>
      </c>
      <c r="E1154" s="1" t="s">
        <v>16</v>
      </c>
      <c r="F1154" s="4">
        <v>0.52222222222222225</v>
      </c>
      <c r="G1154" s="82">
        <v>11.3</v>
      </c>
      <c r="H1154" s="6">
        <v>22100</v>
      </c>
      <c r="I1154" s="6">
        <v>12000</v>
      </c>
    </row>
    <row r="1155" spans="1:9" x14ac:dyDescent="0.25">
      <c r="A1155" t="s">
        <v>11</v>
      </c>
      <c r="B1155" s="1">
        <v>546304</v>
      </c>
      <c r="C1155" s="2">
        <v>45373</v>
      </c>
      <c r="D1155" s="3">
        <f t="shared" si="18"/>
        <v>45373</v>
      </c>
      <c r="E1155" s="1" t="s">
        <v>46</v>
      </c>
      <c r="F1155" s="4">
        <v>0.55347222222222225</v>
      </c>
      <c r="G1155" s="82">
        <v>11.06</v>
      </c>
      <c r="H1155" s="6">
        <v>22100</v>
      </c>
      <c r="I1155" s="6">
        <v>12000</v>
      </c>
    </row>
    <row r="1156" spans="1:9" x14ac:dyDescent="0.25">
      <c r="A1156" t="s">
        <v>13</v>
      </c>
      <c r="B1156" s="1">
        <v>546317</v>
      </c>
      <c r="C1156" s="2">
        <v>45373</v>
      </c>
      <c r="D1156" s="3">
        <f t="shared" si="18"/>
        <v>45373</v>
      </c>
      <c r="E1156" s="1" t="s">
        <v>178</v>
      </c>
      <c r="F1156" s="4">
        <v>0.60069444444444442</v>
      </c>
      <c r="G1156" s="83">
        <v>1.04</v>
      </c>
      <c r="H1156" s="6">
        <v>22100</v>
      </c>
      <c r="I1156" s="6">
        <v>12000</v>
      </c>
    </row>
    <row r="1157" spans="1:9" x14ac:dyDescent="0.25">
      <c r="A1157" t="s">
        <v>11</v>
      </c>
      <c r="B1157" s="1">
        <v>546320</v>
      </c>
      <c r="C1157" s="2">
        <v>45373</v>
      </c>
      <c r="D1157" s="3">
        <f t="shared" si="18"/>
        <v>45373</v>
      </c>
      <c r="E1157" s="1" t="s">
        <v>12</v>
      </c>
      <c r="F1157" s="4">
        <v>0.6020833333333333</v>
      </c>
      <c r="G1157" s="83">
        <v>12.29</v>
      </c>
      <c r="H1157" s="6">
        <v>22100</v>
      </c>
      <c r="I1157" s="6">
        <v>12000</v>
      </c>
    </row>
    <row r="1158" spans="1:9" x14ac:dyDescent="0.25">
      <c r="A1158" t="s">
        <v>13</v>
      </c>
      <c r="B1158" s="1">
        <v>546323</v>
      </c>
      <c r="C1158" s="2">
        <v>45373</v>
      </c>
      <c r="D1158" s="3">
        <f t="shared" si="18"/>
        <v>45373</v>
      </c>
      <c r="E1158" s="1" t="s">
        <v>14</v>
      </c>
      <c r="F1158" s="4">
        <v>0.60833333333333328</v>
      </c>
      <c r="G1158" s="83">
        <v>12.16</v>
      </c>
      <c r="H1158" s="6">
        <v>22100</v>
      </c>
      <c r="I1158" s="6">
        <v>12000</v>
      </c>
    </row>
    <row r="1159" spans="1:9" x14ac:dyDescent="0.25">
      <c r="A1159" t="s">
        <v>17</v>
      </c>
      <c r="B1159" s="1">
        <v>546349</v>
      </c>
      <c r="C1159" s="2">
        <v>45373</v>
      </c>
      <c r="D1159" s="3">
        <f t="shared" si="18"/>
        <v>45373</v>
      </c>
      <c r="E1159" s="1" t="s">
        <v>172</v>
      </c>
      <c r="F1159" s="4">
        <v>0.71944444444444444</v>
      </c>
      <c r="G1159" s="83">
        <v>10.24</v>
      </c>
      <c r="H1159" s="6">
        <v>22100</v>
      </c>
      <c r="I1159" s="6">
        <v>12000</v>
      </c>
    </row>
    <row r="1160" spans="1:9" x14ac:dyDescent="0.25">
      <c r="A1160" t="s">
        <v>11</v>
      </c>
      <c r="B1160" s="1">
        <v>546362</v>
      </c>
      <c r="C1160" s="2">
        <v>45373</v>
      </c>
      <c r="D1160" s="3">
        <f t="shared" si="18"/>
        <v>45373</v>
      </c>
      <c r="E1160" s="1" t="s">
        <v>43</v>
      </c>
      <c r="F1160" s="4">
        <v>0.7729166666666667</v>
      </c>
      <c r="G1160" s="81">
        <v>6.1</v>
      </c>
      <c r="H1160" s="6">
        <v>22100</v>
      </c>
      <c r="I1160" s="6">
        <v>12000</v>
      </c>
    </row>
    <row r="1161" spans="1:9" x14ac:dyDescent="0.25">
      <c r="A1161" t="s">
        <v>23</v>
      </c>
      <c r="B1161" s="1">
        <v>546374</v>
      </c>
      <c r="C1161" s="2">
        <v>45373</v>
      </c>
      <c r="D1161" s="3">
        <f t="shared" si="18"/>
        <v>45373</v>
      </c>
      <c r="E1161" s="1" t="s">
        <v>33</v>
      </c>
      <c r="F1161" s="4">
        <v>0.92083333333333328</v>
      </c>
      <c r="G1161" s="81">
        <v>10.27</v>
      </c>
      <c r="H1161" s="6">
        <v>22100</v>
      </c>
      <c r="I1161" s="6">
        <v>12000</v>
      </c>
    </row>
    <row r="1162" spans="1:9" x14ac:dyDescent="0.25">
      <c r="A1162" t="s">
        <v>23</v>
      </c>
      <c r="B1162" s="1">
        <v>546375</v>
      </c>
      <c r="C1162" s="2">
        <v>45373</v>
      </c>
      <c r="D1162" s="3">
        <f t="shared" si="18"/>
        <v>45373</v>
      </c>
      <c r="E1162" s="1" t="s">
        <v>31</v>
      </c>
      <c r="F1162" s="4">
        <v>0.92222222222222228</v>
      </c>
      <c r="G1162" s="81">
        <v>5.92</v>
      </c>
      <c r="H1162" s="6">
        <v>22100</v>
      </c>
      <c r="I1162" s="6">
        <v>12000</v>
      </c>
    </row>
    <row r="1163" spans="1:9" x14ac:dyDescent="0.25">
      <c r="A1163" t="s">
        <v>23</v>
      </c>
      <c r="B1163" s="1">
        <v>546376</v>
      </c>
      <c r="C1163" s="2">
        <v>45373</v>
      </c>
      <c r="D1163" s="3">
        <f t="shared" si="18"/>
        <v>45373</v>
      </c>
      <c r="E1163" s="1" t="s">
        <v>46</v>
      </c>
      <c r="F1163" s="4">
        <v>0.96944444444444444</v>
      </c>
      <c r="G1163" s="79">
        <v>7.94</v>
      </c>
      <c r="H1163" s="6">
        <v>22100</v>
      </c>
      <c r="I1163" s="6">
        <v>12000</v>
      </c>
    </row>
    <row r="1164" spans="1:9" x14ac:dyDescent="0.25">
      <c r="A1164" t="s">
        <v>23</v>
      </c>
      <c r="B1164" s="1">
        <v>546377</v>
      </c>
      <c r="C1164" s="2">
        <v>45374</v>
      </c>
      <c r="D1164" s="3">
        <f t="shared" si="18"/>
        <v>45374</v>
      </c>
      <c r="E1164" s="1" t="s">
        <v>47</v>
      </c>
      <c r="F1164" s="4">
        <v>3.472222222222222E-3</v>
      </c>
      <c r="G1164" s="79">
        <v>6.2</v>
      </c>
      <c r="H1164" s="6">
        <v>22100</v>
      </c>
      <c r="I1164" s="6">
        <v>12000</v>
      </c>
    </row>
    <row r="1165" spans="1:9" x14ac:dyDescent="0.25">
      <c r="A1165" t="s">
        <v>27</v>
      </c>
      <c r="B1165" s="1">
        <v>546405</v>
      </c>
      <c r="C1165" s="2">
        <v>45374</v>
      </c>
      <c r="D1165" s="3">
        <f t="shared" si="18"/>
        <v>45374</v>
      </c>
      <c r="E1165" s="1" t="s">
        <v>16</v>
      </c>
      <c r="F1165" s="4">
        <v>0.28611111111111109</v>
      </c>
      <c r="G1165" s="79">
        <v>11.34</v>
      </c>
      <c r="H1165" s="6">
        <v>22100</v>
      </c>
      <c r="I1165" s="6">
        <v>12000</v>
      </c>
    </row>
    <row r="1166" spans="1:9" x14ac:dyDescent="0.25">
      <c r="A1166" t="s">
        <v>24</v>
      </c>
      <c r="B1166" s="1">
        <v>546409</v>
      </c>
      <c r="C1166" s="2">
        <v>45374</v>
      </c>
      <c r="D1166" s="3">
        <f t="shared" si="18"/>
        <v>45374</v>
      </c>
      <c r="E1166" s="1" t="s">
        <v>172</v>
      </c>
      <c r="F1166" s="4">
        <v>0.29166666666666669</v>
      </c>
      <c r="G1166" s="82">
        <v>11.39</v>
      </c>
      <c r="H1166" s="6">
        <v>22100</v>
      </c>
      <c r="I1166" s="6">
        <v>12000</v>
      </c>
    </row>
    <row r="1167" spans="1:9" x14ac:dyDescent="0.25">
      <c r="A1167" t="s">
        <v>25</v>
      </c>
      <c r="B1167" s="1">
        <v>546421</v>
      </c>
      <c r="C1167" s="2">
        <v>45374</v>
      </c>
      <c r="D1167" s="3">
        <f t="shared" si="18"/>
        <v>45374</v>
      </c>
      <c r="E1167" s="1" t="s">
        <v>14</v>
      </c>
      <c r="F1167" s="4">
        <v>0.31388888888888888</v>
      </c>
      <c r="G1167" s="82">
        <v>11.92</v>
      </c>
      <c r="H1167" s="6">
        <v>22100</v>
      </c>
      <c r="I1167" s="6">
        <v>12000</v>
      </c>
    </row>
    <row r="1168" spans="1:9" x14ac:dyDescent="0.25">
      <c r="A1168" t="s">
        <v>26</v>
      </c>
      <c r="B1168" s="1">
        <v>546429</v>
      </c>
      <c r="C1168" s="2">
        <v>45374</v>
      </c>
      <c r="D1168" s="3">
        <f t="shared" si="18"/>
        <v>45374</v>
      </c>
      <c r="E1168" s="1" t="s">
        <v>12</v>
      </c>
      <c r="F1168" s="4">
        <v>0.36388888888888887</v>
      </c>
      <c r="G1168" s="82">
        <v>12.63</v>
      </c>
      <c r="H1168" s="6">
        <v>22100</v>
      </c>
      <c r="I1168" s="6">
        <v>12000</v>
      </c>
    </row>
    <row r="1169" spans="1:9" x14ac:dyDescent="0.25">
      <c r="A1169" t="s">
        <v>24</v>
      </c>
      <c r="B1169" s="1">
        <v>546446</v>
      </c>
      <c r="C1169" s="2">
        <v>45374</v>
      </c>
      <c r="D1169" s="3">
        <f t="shared" si="18"/>
        <v>45374</v>
      </c>
      <c r="E1169" s="1" t="s">
        <v>29</v>
      </c>
      <c r="F1169" s="4">
        <v>0.3923611111111111</v>
      </c>
      <c r="G1169" s="82">
        <v>1.59</v>
      </c>
      <c r="H1169" s="6">
        <v>22100</v>
      </c>
      <c r="I1169" s="6">
        <v>12000</v>
      </c>
    </row>
    <row r="1170" spans="1:9" x14ac:dyDescent="0.25">
      <c r="A1170" t="s">
        <v>27</v>
      </c>
      <c r="B1170" s="1">
        <v>546501</v>
      </c>
      <c r="C1170" s="2">
        <v>45374</v>
      </c>
      <c r="D1170" s="3">
        <f t="shared" si="18"/>
        <v>45374</v>
      </c>
      <c r="E1170" s="1" t="s">
        <v>16</v>
      </c>
      <c r="F1170" s="4">
        <v>0.48194444444444445</v>
      </c>
      <c r="G1170" s="82">
        <v>11.64</v>
      </c>
      <c r="H1170" s="6">
        <v>22100</v>
      </c>
      <c r="I1170" s="6">
        <v>12000</v>
      </c>
    </row>
    <row r="1171" spans="1:9" x14ac:dyDescent="0.25">
      <c r="A1171" t="s">
        <v>25</v>
      </c>
      <c r="B1171" s="1">
        <v>546508</v>
      </c>
      <c r="C1171" s="2">
        <v>45374</v>
      </c>
      <c r="D1171" s="3">
        <f t="shared" si="18"/>
        <v>45374</v>
      </c>
      <c r="E1171" s="1" t="s">
        <v>14</v>
      </c>
      <c r="F1171" s="4">
        <v>0.48680555555555555</v>
      </c>
      <c r="G1171" s="83">
        <v>10.43</v>
      </c>
      <c r="H1171" s="6">
        <v>22100</v>
      </c>
      <c r="I1171" s="6">
        <v>12000</v>
      </c>
    </row>
    <row r="1172" spans="1:9" x14ac:dyDescent="0.25">
      <c r="A1172" t="s">
        <v>26</v>
      </c>
      <c r="B1172" s="1">
        <v>546523</v>
      </c>
      <c r="C1172" s="2">
        <v>45374</v>
      </c>
      <c r="D1172" s="3">
        <f t="shared" si="18"/>
        <v>45374</v>
      </c>
      <c r="E1172" s="1" t="s">
        <v>33</v>
      </c>
      <c r="F1172" s="4">
        <v>0.5131944444444444</v>
      </c>
      <c r="G1172" s="83">
        <v>13.48</v>
      </c>
      <c r="H1172" s="6">
        <v>22100</v>
      </c>
      <c r="I1172" s="6">
        <v>12000</v>
      </c>
    </row>
    <row r="1173" spans="1:9" x14ac:dyDescent="0.25">
      <c r="A1173" t="s">
        <v>26</v>
      </c>
      <c r="B1173" s="1">
        <v>546525</v>
      </c>
      <c r="C1173" s="2">
        <v>45374</v>
      </c>
      <c r="D1173" s="3">
        <f t="shared" si="18"/>
        <v>45374</v>
      </c>
      <c r="E1173" s="1" t="s">
        <v>12</v>
      </c>
      <c r="F1173" s="4">
        <v>0.52638888888888891</v>
      </c>
      <c r="G1173" s="83">
        <v>6.08</v>
      </c>
      <c r="H1173" s="6">
        <v>22100</v>
      </c>
      <c r="I1173" s="6">
        <v>12000</v>
      </c>
    </row>
    <row r="1174" spans="1:9" x14ac:dyDescent="0.25">
      <c r="A1174" t="s">
        <v>24</v>
      </c>
      <c r="B1174" s="1">
        <v>546530</v>
      </c>
      <c r="C1174" s="2">
        <v>45374</v>
      </c>
      <c r="D1174" s="3">
        <f t="shared" si="18"/>
        <v>45374</v>
      </c>
      <c r="E1174" s="1" t="s">
        <v>172</v>
      </c>
      <c r="F1174" s="4">
        <v>0.53333333333333333</v>
      </c>
      <c r="G1174" s="83">
        <v>13.49</v>
      </c>
      <c r="H1174" s="6">
        <v>22100</v>
      </c>
      <c r="I1174" s="6">
        <v>12000</v>
      </c>
    </row>
    <row r="1175" spans="1:9" x14ac:dyDescent="0.25">
      <c r="A1175" t="s">
        <v>24</v>
      </c>
      <c r="B1175" s="1">
        <v>546531</v>
      </c>
      <c r="C1175" s="2">
        <v>45374</v>
      </c>
      <c r="D1175" s="3">
        <f t="shared" si="18"/>
        <v>45374</v>
      </c>
      <c r="E1175" s="1" t="s">
        <v>40</v>
      </c>
      <c r="F1175" s="4">
        <v>0.53472222222222221</v>
      </c>
      <c r="G1175" s="83">
        <v>1.17</v>
      </c>
      <c r="H1175" s="6">
        <v>22100</v>
      </c>
      <c r="I1175" s="6">
        <v>12000</v>
      </c>
    </row>
    <row r="1176" spans="1:9" x14ac:dyDescent="0.25">
      <c r="A1176" t="s">
        <v>23</v>
      </c>
      <c r="B1176" s="1">
        <v>546579</v>
      </c>
      <c r="C1176" s="2">
        <v>45374</v>
      </c>
      <c r="D1176" s="3">
        <f t="shared" si="18"/>
        <v>45374</v>
      </c>
      <c r="E1176" s="1" t="s">
        <v>12</v>
      </c>
      <c r="F1176" s="4">
        <v>0.74305555555555558</v>
      </c>
      <c r="G1176" s="83">
        <v>4.7</v>
      </c>
      <c r="H1176" s="6">
        <v>22100</v>
      </c>
      <c r="I1176" s="6">
        <v>12000</v>
      </c>
    </row>
    <row r="1177" spans="1:9" x14ac:dyDescent="0.25">
      <c r="A1177" t="s">
        <v>9</v>
      </c>
      <c r="B1177" s="1">
        <v>546600</v>
      </c>
      <c r="C1177" s="2">
        <v>45376</v>
      </c>
      <c r="D1177" s="3">
        <f t="shared" si="18"/>
        <v>45376</v>
      </c>
      <c r="E1177" s="1" t="s">
        <v>51</v>
      </c>
      <c r="F1177" s="4">
        <v>0.25069444444444444</v>
      </c>
      <c r="G1177" s="83">
        <v>10.67</v>
      </c>
      <c r="H1177" s="6">
        <v>22100</v>
      </c>
      <c r="I1177" s="6">
        <v>12000</v>
      </c>
    </row>
    <row r="1178" spans="1:9" x14ac:dyDescent="0.25">
      <c r="A1178" t="s">
        <v>36</v>
      </c>
      <c r="B1178" s="1">
        <v>546642</v>
      </c>
      <c r="C1178" s="2">
        <v>45376</v>
      </c>
      <c r="D1178" s="3">
        <f t="shared" si="18"/>
        <v>45376</v>
      </c>
      <c r="E1178" s="1" t="s">
        <v>172</v>
      </c>
      <c r="F1178" s="4">
        <v>0.31597222222222221</v>
      </c>
      <c r="G1178" s="84">
        <v>12.76</v>
      </c>
      <c r="H1178" s="6">
        <v>22100</v>
      </c>
      <c r="I1178" s="6">
        <v>12000</v>
      </c>
    </row>
    <row r="1179" spans="1:9" x14ac:dyDescent="0.25">
      <c r="A1179" t="s">
        <v>37</v>
      </c>
      <c r="B1179" s="1">
        <v>546651</v>
      </c>
      <c r="C1179" s="2">
        <v>45376</v>
      </c>
      <c r="D1179" s="3">
        <f t="shared" si="18"/>
        <v>45376</v>
      </c>
      <c r="E1179" s="1" t="s">
        <v>14</v>
      </c>
      <c r="F1179" s="4">
        <v>0.33819444444444446</v>
      </c>
      <c r="G1179" s="84">
        <v>10.77</v>
      </c>
      <c r="H1179" s="6">
        <v>22100</v>
      </c>
      <c r="I1179" s="6">
        <v>12000</v>
      </c>
    </row>
    <row r="1180" spans="1:9" x14ac:dyDescent="0.25">
      <c r="A1180" t="s">
        <v>39</v>
      </c>
      <c r="B1180" s="1">
        <v>546654</v>
      </c>
      <c r="C1180" s="2">
        <v>45376</v>
      </c>
      <c r="D1180" s="3">
        <f t="shared" si="18"/>
        <v>45376</v>
      </c>
      <c r="E1180" s="1" t="s">
        <v>12</v>
      </c>
      <c r="F1180" s="4">
        <v>0.34583333333333333</v>
      </c>
      <c r="G1180" s="84">
        <v>11.5</v>
      </c>
      <c r="H1180" s="6">
        <v>22100</v>
      </c>
      <c r="I1180" s="6">
        <v>12000</v>
      </c>
    </row>
    <row r="1181" spans="1:9" x14ac:dyDescent="0.25">
      <c r="A1181" t="s">
        <v>38</v>
      </c>
      <c r="B1181" s="1">
        <v>546667</v>
      </c>
      <c r="C1181" s="2">
        <v>45376</v>
      </c>
      <c r="D1181" s="3">
        <f t="shared" si="18"/>
        <v>45376</v>
      </c>
      <c r="E1181" s="1" t="s">
        <v>16</v>
      </c>
      <c r="F1181" s="4">
        <v>0.36527777777777776</v>
      </c>
      <c r="G1181" s="84">
        <v>12.6</v>
      </c>
      <c r="H1181" s="6">
        <v>22100</v>
      </c>
      <c r="I1181" s="6">
        <v>12000</v>
      </c>
    </row>
    <row r="1182" spans="1:9" x14ac:dyDescent="0.25">
      <c r="A1182" t="s">
        <v>36</v>
      </c>
      <c r="B1182" s="1">
        <v>546690</v>
      </c>
      <c r="C1182" s="2">
        <v>45376</v>
      </c>
      <c r="D1182" s="3">
        <f t="shared" si="18"/>
        <v>45376</v>
      </c>
      <c r="E1182" s="1" t="s">
        <v>46</v>
      </c>
      <c r="F1182" s="4">
        <v>0.40208333333333335</v>
      </c>
      <c r="G1182" s="84">
        <v>12.85</v>
      </c>
      <c r="H1182" s="6">
        <v>22100</v>
      </c>
      <c r="I1182" s="6">
        <v>12000</v>
      </c>
    </row>
    <row r="1183" spans="1:9" x14ac:dyDescent="0.25">
      <c r="A1183" t="s">
        <v>36</v>
      </c>
      <c r="B1183" s="1">
        <v>546707</v>
      </c>
      <c r="C1183" s="2">
        <v>45376</v>
      </c>
      <c r="D1183" s="3">
        <f t="shared" si="18"/>
        <v>45376</v>
      </c>
      <c r="E1183" s="1" t="s">
        <v>40</v>
      </c>
      <c r="F1183" s="4">
        <v>0.44513888888888886</v>
      </c>
      <c r="G1183" s="84">
        <v>1.49</v>
      </c>
      <c r="H1183" s="6">
        <v>22100</v>
      </c>
      <c r="I1183" s="6">
        <v>12000</v>
      </c>
    </row>
    <row r="1184" spans="1:9" x14ac:dyDescent="0.25">
      <c r="A1184" t="s">
        <v>37</v>
      </c>
      <c r="B1184" s="1">
        <v>546745</v>
      </c>
      <c r="C1184" s="2">
        <v>45376</v>
      </c>
      <c r="D1184" s="3">
        <f t="shared" si="18"/>
        <v>45376</v>
      </c>
      <c r="E1184" s="1" t="s">
        <v>14</v>
      </c>
      <c r="F1184" s="4">
        <v>0.49722222222222223</v>
      </c>
      <c r="G1184" s="84">
        <v>9.7200000000000006</v>
      </c>
      <c r="H1184" s="6">
        <v>22100</v>
      </c>
      <c r="I1184" s="6">
        <v>12000</v>
      </c>
    </row>
    <row r="1185" spans="1:9" x14ac:dyDescent="0.25">
      <c r="A1185" t="s">
        <v>36</v>
      </c>
      <c r="B1185" s="1">
        <v>546759</v>
      </c>
      <c r="C1185" s="2">
        <v>45376</v>
      </c>
      <c r="D1185" s="3">
        <f t="shared" si="18"/>
        <v>45376</v>
      </c>
      <c r="E1185" s="1" t="s">
        <v>172</v>
      </c>
      <c r="F1185" s="4">
        <v>0.52638888888888891</v>
      </c>
      <c r="G1185" s="84">
        <v>11.51</v>
      </c>
      <c r="H1185" s="6">
        <v>22100</v>
      </c>
      <c r="I1185" s="6">
        <v>12000</v>
      </c>
    </row>
    <row r="1186" spans="1:9" x14ac:dyDescent="0.25">
      <c r="A1186" t="s">
        <v>38</v>
      </c>
      <c r="B1186" s="1">
        <v>546776</v>
      </c>
      <c r="C1186" s="2">
        <v>45376</v>
      </c>
      <c r="D1186" s="3">
        <f t="shared" si="18"/>
        <v>45376</v>
      </c>
      <c r="E1186" s="1" t="s">
        <v>16</v>
      </c>
      <c r="F1186" s="4">
        <v>0.55486111111111114</v>
      </c>
      <c r="G1186" s="84">
        <v>10.93</v>
      </c>
      <c r="H1186" s="6">
        <v>22100</v>
      </c>
      <c r="I1186" s="6">
        <v>12000</v>
      </c>
    </row>
    <row r="1187" spans="1:9" x14ac:dyDescent="0.25">
      <c r="A1187" t="s">
        <v>39</v>
      </c>
      <c r="B1187" s="1">
        <v>546798</v>
      </c>
      <c r="C1187" s="2">
        <v>45376</v>
      </c>
      <c r="D1187" s="3">
        <f t="shared" si="18"/>
        <v>45376</v>
      </c>
      <c r="E1187" s="1" t="s">
        <v>12</v>
      </c>
      <c r="F1187" s="4">
        <v>0.60555555555555551</v>
      </c>
      <c r="G1187" s="84">
        <v>13.11</v>
      </c>
      <c r="H1187" s="6">
        <v>22100</v>
      </c>
      <c r="I1187" s="6">
        <v>12000</v>
      </c>
    </row>
    <row r="1188" spans="1:9" x14ac:dyDescent="0.25">
      <c r="A1188" t="s">
        <v>39</v>
      </c>
      <c r="B1188" s="1">
        <v>546805</v>
      </c>
      <c r="C1188" s="2">
        <v>45376</v>
      </c>
      <c r="D1188" s="3">
        <f t="shared" si="18"/>
        <v>45376</v>
      </c>
      <c r="E1188" s="1" t="s">
        <v>46</v>
      </c>
      <c r="F1188" s="4">
        <v>0.61597222222222225</v>
      </c>
      <c r="G1188" s="84">
        <v>4.99</v>
      </c>
      <c r="H1188" s="6">
        <v>22100</v>
      </c>
      <c r="I1188" s="6">
        <v>12000</v>
      </c>
    </row>
    <row r="1189" spans="1:9" x14ac:dyDescent="0.25">
      <c r="A1189" t="s">
        <v>38</v>
      </c>
      <c r="B1189" s="1">
        <v>546873</v>
      </c>
      <c r="C1189" s="2">
        <v>45376</v>
      </c>
      <c r="D1189" s="3">
        <f t="shared" si="18"/>
        <v>45376</v>
      </c>
      <c r="E1189" s="1" t="s">
        <v>61</v>
      </c>
      <c r="F1189" s="4">
        <v>0.87847222222222221</v>
      </c>
      <c r="G1189" s="84">
        <v>8.69</v>
      </c>
      <c r="H1189" s="6">
        <v>22100</v>
      </c>
      <c r="I1189" s="6">
        <v>12000</v>
      </c>
    </row>
    <row r="1190" spans="1:9" x14ac:dyDescent="0.25">
      <c r="A1190" t="s">
        <v>23</v>
      </c>
      <c r="B1190" s="1">
        <v>546877</v>
      </c>
      <c r="C1190" s="2">
        <v>45376</v>
      </c>
      <c r="D1190" s="3">
        <f t="shared" si="18"/>
        <v>45376</v>
      </c>
      <c r="E1190" s="1" t="s">
        <v>34</v>
      </c>
      <c r="F1190" s="4">
        <v>0.92638888888888893</v>
      </c>
      <c r="G1190" s="85">
        <v>7.85</v>
      </c>
      <c r="H1190" s="6">
        <v>22100</v>
      </c>
      <c r="I1190" s="6">
        <v>12000</v>
      </c>
    </row>
    <row r="1191" spans="1:9" x14ac:dyDescent="0.25">
      <c r="A1191" t="s">
        <v>23</v>
      </c>
      <c r="B1191" s="1">
        <v>546878</v>
      </c>
      <c r="C1191" s="2">
        <v>45376</v>
      </c>
      <c r="D1191" s="3">
        <f t="shared" si="18"/>
        <v>45376</v>
      </c>
      <c r="E1191" s="1" t="s">
        <v>14</v>
      </c>
      <c r="F1191" s="4">
        <v>0.94027777777777777</v>
      </c>
      <c r="G1191" s="85">
        <v>9.0399999999999991</v>
      </c>
      <c r="H1191" s="6">
        <v>22100</v>
      </c>
      <c r="I1191" s="6">
        <v>12000</v>
      </c>
    </row>
    <row r="1192" spans="1:9" x14ac:dyDescent="0.25">
      <c r="A1192" t="s">
        <v>23</v>
      </c>
      <c r="B1192" s="1">
        <v>546894</v>
      </c>
      <c r="C1192" s="2">
        <v>45376</v>
      </c>
      <c r="D1192" s="3">
        <f t="shared" si="18"/>
        <v>45376</v>
      </c>
      <c r="E1192" s="1" t="s">
        <v>12</v>
      </c>
      <c r="F1192" s="4">
        <v>0.9506944444444444</v>
      </c>
      <c r="G1192" s="85">
        <v>8.3800000000000008</v>
      </c>
      <c r="H1192" s="6">
        <v>22100</v>
      </c>
      <c r="I1192" s="6">
        <v>12000</v>
      </c>
    </row>
    <row r="1193" spans="1:9" x14ac:dyDescent="0.25">
      <c r="A1193" t="s">
        <v>17</v>
      </c>
      <c r="B1193" s="1">
        <v>546924</v>
      </c>
      <c r="C1193" s="2">
        <v>45377</v>
      </c>
      <c r="D1193" s="3">
        <f t="shared" si="18"/>
        <v>45377</v>
      </c>
      <c r="E1193" s="1" t="s">
        <v>172</v>
      </c>
      <c r="F1193" s="4">
        <v>0.32916666666666666</v>
      </c>
      <c r="G1193" s="86">
        <v>12.66</v>
      </c>
      <c r="H1193" s="6">
        <v>22100</v>
      </c>
      <c r="I1193" s="6">
        <v>12000</v>
      </c>
    </row>
    <row r="1194" spans="1:9" x14ac:dyDescent="0.25">
      <c r="A1194" t="s">
        <v>13</v>
      </c>
      <c r="B1194" s="1">
        <v>546926</v>
      </c>
      <c r="C1194" s="2">
        <v>45377</v>
      </c>
      <c r="D1194" s="3">
        <f t="shared" si="18"/>
        <v>45377</v>
      </c>
      <c r="E1194" s="1" t="s">
        <v>14</v>
      </c>
      <c r="F1194" s="4">
        <v>0.33124999999999999</v>
      </c>
      <c r="G1194" s="86">
        <v>11.11</v>
      </c>
      <c r="H1194" s="6">
        <v>22100</v>
      </c>
      <c r="I1194" s="6">
        <v>12000</v>
      </c>
    </row>
    <row r="1195" spans="1:9" x14ac:dyDescent="0.25">
      <c r="A1195" t="s">
        <v>11</v>
      </c>
      <c r="B1195" s="1">
        <v>546945</v>
      </c>
      <c r="C1195" s="2">
        <v>45377</v>
      </c>
      <c r="D1195" s="3">
        <f t="shared" si="18"/>
        <v>45377</v>
      </c>
      <c r="E1195" s="1" t="s">
        <v>12</v>
      </c>
      <c r="F1195" s="4">
        <v>0.36458333333333331</v>
      </c>
      <c r="G1195" s="84">
        <v>11.13</v>
      </c>
      <c r="H1195" s="6">
        <v>22100</v>
      </c>
      <c r="I1195" s="6">
        <v>12000</v>
      </c>
    </row>
    <row r="1196" spans="1:9" x14ac:dyDescent="0.25">
      <c r="A1196" t="s">
        <v>15</v>
      </c>
      <c r="B1196" s="1">
        <v>546951</v>
      </c>
      <c r="C1196" s="2">
        <v>45377</v>
      </c>
      <c r="D1196" s="3">
        <f t="shared" si="18"/>
        <v>45377</v>
      </c>
      <c r="E1196" s="1" t="s">
        <v>16</v>
      </c>
      <c r="F1196" s="4">
        <v>0.37916666666666665</v>
      </c>
      <c r="G1196" s="84">
        <v>11.94</v>
      </c>
      <c r="H1196" s="6">
        <v>22100</v>
      </c>
      <c r="I1196" s="6">
        <v>12000</v>
      </c>
    </row>
    <row r="1197" spans="1:9" x14ac:dyDescent="0.25">
      <c r="A1197" s="7" t="s">
        <v>19</v>
      </c>
      <c r="B1197" s="8">
        <v>546963</v>
      </c>
      <c r="C1197" s="9">
        <v>45377</v>
      </c>
      <c r="D1197" s="3">
        <f t="shared" si="18"/>
        <v>45377</v>
      </c>
      <c r="E1197" s="8" t="s">
        <v>30</v>
      </c>
      <c r="F1197" s="10">
        <v>0.3923611111111111</v>
      </c>
      <c r="G1197" s="66">
        <v>4.0999999999999996</v>
      </c>
      <c r="H1197" s="6">
        <v>22100</v>
      </c>
      <c r="I1197" s="6">
        <v>12000</v>
      </c>
    </row>
    <row r="1198" spans="1:9" x14ac:dyDescent="0.25">
      <c r="A1198" t="s">
        <v>17</v>
      </c>
      <c r="B1198" s="1">
        <v>547004</v>
      </c>
      <c r="C1198" s="2">
        <v>45377</v>
      </c>
      <c r="D1198" s="3">
        <f t="shared" si="18"/>
        <v>45377</v>
      </c>
      <c r="E1198" s="1" t="s">
        <v>172</v>
      </c>
      <c r="F1198" s="4">
        <v>0.47152777777777777</v>
      </c>
      <c r="G1198" s="84">
        <v>11.8</v>
      </c>
      <c r="H1198" s="6">
        <v>22100</v>
      </c>
      <c r="I1198" s="6">
        <v>12000</v>
      </c>
    </row>
    <row r="1199" spans="1:9" x14ac:dyDescent="0.25">
      <c r="A1199" t="s">
        <v>13</v>
      </c>
      <c r="B1199" s="1">
        <v>547009</v>
      </c>
      <c r="C1199" s="2">
        <v>45377</v>
      </c>
      <c r="D1199" s="3">
        <f t="shared" si="18"/>
        <v>45377</v>
      </c>
      <c r="E1199" s="1" t="s">
        <v>14</v>
      </c>
      <c r="F1199" s="4">
        <v>0.4777777777777778</v>
      </c>
      <c r="G1199" s="84">
        <v>9.49</v>
      </c>
      <c r="H1199" s="6">
        <v>22100</v>
      </c>
      <c r="I1199" s="6">
        <v>12000</v>
      </c>
    </row>
    <row r="1200" spans="1:9" x14ac:dyDescent="0.25">
      <c r="A1200" t="s">
        <v>11</v>
      </c>
      <c r="B1200" s="1">
        <v>547017</v>
      </c>
      <c r="C1200" s="2">
        <v>45377</v>
      </c>
      <c r="D1200" s="3">
        <f t="shared" si="18"/>
        <v>45377</v>
      </c>
      <c r="E1200" s="1" t="s">
        <v>46</v>
      </c>
      <c r="F1200" s="4">
        <v>0.48749999999999999</v>
      </c>
      <c r="G1200" s="84">
        <v>11.21</v>
      </c>
      <c r="H1200" s="6">
        <v>22100</v>
      </c>
      <c r="I1200" s="6">
        <v>12000</v>
      </c>
    </row>
    <row r="1201" spans="1:9" x14ac:dyDescent="0.25">
      <c r="A1201" t="s">
        <v>17</v>
      </c>
      <c r="B1201" s="1">
        <v>547058</v>
      </c>
      <c r="C1201" s="2">
        <v>45377</v>
      </c>
      <c r="D1201" s="3">
        <f t="shared" si="18"/>
        <v>45377</v>
      </c>
      <c r="E1201" s="1" t="s">
        <v>30</v>
      </c>
      <c r="F1201" s="4">
        <v>0.57222222222222219</v>
      </c>
      <c r="G1201" s="84">
        <v>7.22</v>
      </c>
      <c r="H1201" s="6">
        <v>22100</v>
      </c>
      <c r="I1201" s="6">
        <v>12000</v>
      </c>
    </row>
    <row r="1202" spans="1:9" x14ac:dyDescent="0.25">
      <c r="A1202" t="s">
        <v>11</v>
      </c>
      <c r="B1202" s="1">
        <v>547061</v>
      </c>
      <c r="C1202" s="2">
        <v>45377</v>
      </c>
      <c r="D1202" s="3">
        <f t="shared" si="18"/>
        <v>45377</v>
      </c>
      <c r="E1202" s="1" t="s">
        <v>12</v>
      </c>
      <c r="F1202" s="4">
        <v>0.57986111111111116</v>
      </c>
      <c r="G1202" s="84">
        <v>11.41</v>
      </c>
      <c r="H1202" s="6">
        <v>22100</v>
      </c>
      <c r="I1202" s="6">
        <v>12000</v>
      </c>
    </row>
    <row r="1203" spans="1:9" x14ac:dyDescent="0.25">
      <c r="A1203" t="s">
        <v>17</v>
      </c>
      <c r="B1203" s="1">
        <v>547062</v>
      </c>
      <c r="C1203" s="2">
        <v>45377</v>
      </c>
      <c r="D1203" s="3">
        <f t="shared" si="18"/>
        <v>45377</v>
      </c>
      <c r="E1203" s="1" t="s">
        <v>29</v>
      </c>
      <c r="F1203" s="4">
        <v>0.58125000000000004</v>
      </c>
      <c r="G1203" s="84">
        <v>1.95</v>
      </c>
      <c r="H1203" s="6">
        <v>22100</v>
      </c>
      <c r="I1203" s="6">
        <v>12000</v>
      </c>
    </row>
    <row r="1204" spans="1:9" x14ac:dyDescent="0.25">
      <c r="A1204" t="s">
        <v>15</v>
      </c>
      <c r="B1204" s="1">
        <v>547066</v>
      </c>
      <c r="C1204" s="2">
        <v>45377</v>
      </c>
      <c r="D1204" s="3">
        <f t="shared" si="18"/>
        <v>45377</v>
      </c>
      <c r="E1204" s="1" t="s">
        <v>16</v>
      </c>
      <c r="F1204" s="4">
        <v>0.58611111111111114</v>
      </c>
      <c r="G1204" s="84">
        <v>12.39</v>
      </c>
      <c r="H1204" s="6">
        <v>22100</v>
      </c>
      <c r="I1204" s="6">
        <v>12000</v>
      </c>
    </row>
    <row r="1205" spans="1:9" x14ac:dyDescent="0.25">
      <c r="A1205" t="s">
        <v>13</v>
      </c>
      <c r="B1205" s="1">
        <v>547079</v>
      </c>
      <c r="C1205" s="2">
        <v>45377</v>
      </c>
      <c r="D1205" s="3">
        <f t="shared" si="18"/>
        <v>45377</v>
      </c>
      <c r="E1205" s="1" t="s">
        <v>14</v>
      </c>
      <c r="F1205" s="4">
        <v>0.625</v>
      </c>
      <c r="G1205" s="84">
        <v>7.12</v>
      </c>
      <c r="H1205" s="6">
        <v>22100</v>
      </c>
      <c r="I1205" s="6">
        <v>12000</v>
      </c>
    </row>
    <row r="1206" spans="1:9" x14ac:dyDescent="0.25">
      <c r="A1206" t="s">
        <v>17</v>
      </c>
      <c r="B1206" s="1">
        <v>547097</v>
      </c>
      <c r="C1206" s="2">
        <v>45377</v>
      </c>
      <c r="D1206" s="3">
        <f t="shared" si="18"/>
        <v>45377</v>
      </c>
      <c r="E1206" s="1" t="s">
        <v>172</v>
      </c>
      <c r="F1206" s="4">
        <v>0.66388888888888886</v>
      </c>
      <c r="G1206" s="84">
        <v>9.69</v>
      </c>
      <c r="H1206" s="6">
        <v>22100</v>
      </c>
      <c r="I1206" s="6">
        <v>12000</v>
      </c>
    </row>
    <row r="1207" spans="1:9" x14ac:dyDescent="0.25">
      <c r="A1207" t="s">
        <v>17</v>
      </c>
      <c r="B1207" s="1">
        <v>547113</v>
      </c>
      <c r="C1207" s="2">
        <v>45377</v>
      </c>
      <c r="D1207" s="3">
        <f t="shared" si="18"/>
        <v>45377</v>
      </c>
      <c r="E1207" s="1" t="s">
        <v>105</v>
      </c>
      <c r="F1207" s="4">
        <v>0.71944444444444444</v>
      </c>
      <c r="G1207" s="85">
        <v>2.2999999999999998</v>
      </c>
      <c r="H1207" s="6">
        <v>22100</v>
      </c>
      <c r="I1207" s="6">
        <v>12000</v>
      </c>
    </row>
    <row r="1208" spans="1:9" x14ac:dyDescent="0.25">
      <c r="A1208" t="s">
        <v>15</v>
      </c>
      <c r="B1208" s="1">
        <v>547115</v>
      </c>
      <c r="C1208" s="2">
        <v>45377</v>
      </c>
      <c r="D1208" s="3">
        <f t="shared" si="18"/>
        <v>45377</v>
      </c>
      <c r="E1208" s="1" t="s">
        <v>46</v>
      </c>
      <c r="F1208" s="4">
        <v>0.72638888888888886</v>
      </c>
      <c r="G1208" s="85">
        <v>11.64</v>
      </c>
      <c r="H1208" s="6">
        <v>22100</v>
      </c>
      <c r="I1208" s="6">
        <v>12000</v>
      </c>
    </row>
    <row r="1209" spans="1:9" x14ac:dyDescent="0.25">
      <c r="A1209" t="s">
        <v>15</v>
      </c>
      <c r="B1209" s="1">
        <v>547116</v>
      </c>
      <c r="C1209" s="2">
        <v>45377</v>
      </c>
      <c r="D1209" s="3">
        <f t="shared" si="18"/>
        <v>45377</v>
      </c>
      <c r="E1209" s="1" t="s">
        <v>16</v>
      </c>
      <c r="F1209" s="4">
        <v>0.7270833333333333</v>
      </c>
      <c r="G1209" s="85">
        <v>4.34</v>
      </c>
      <c r="H1209" s="6">
        <v>22100</v>
      </c>
      <c r="I1209" s="6">
        <v>12000</v>
      </c>
    </row>
    <row r="1210" spans="1:9" x14ac:dyDescent="0.25">
      <c r="A1210" t="s">
        <v>11</v>
      </c>
      <c r="B1210" s="1">
        <v>547120</v>
      </c>
      <c r="C1210" s="2">
        <v>45377</v>
      </c>
      <c r="D1210" s="3">
        <f t="shared" si="18"/>
        <v>45377</v>
      </c>
      <c r="E1210" s="1" t="s">
        <v>12</v>
      </c>
      <c r="F1210" s="4">
        <v>0.75763888888888886</v>
      </c>
      <c r="G1210" s="86">
        <v>9.1999999999999993</v>
      </c>
      <c r="H1210" s="6">
        <v>22100</v>
      </c>
      <c r="I1210" s="6">
        <v>12000</v>
      </c>
    </row>
    <row r="1211" spans="1:9" x14ac:dyDescent="0.25">
      <c r="A1211" t="s">
        <v>23</v>
      </c>
      <c r="B1211" s="1">
        <v>547124</v>
      </c>
      <c r="C1211" s="2">
        <v>45377</v>
      </c>
      <c r="D1211" s="3">
        <f t="shared" si="18"/>
        <v>45377</v>
      </c>
      <c r="E1211" s="1" t="s">
        <v>50</v>
      </c>
      <c r="F1211" s="4">
        <v>0.79236111111111107</v>
      </c>
      <c r="G1211" s="86">
        <v>7.43</v>
      </c>
      <c r="H1211" s="6">
        <v>22100</v>
      </c>
      <c r="I1211" s="6">
        <v>12000</v>
      </c>
    </row>
    <row r="1212" spans="1:9" x14ac:dyDescent="0.25">
      <c r="A1212" t="s">
        <v>24</v>
      </c>
      <c r="B1212" s="1">
        <v>547156</v>
      </c>
      <c r="C1212" s="2">
        <v>45378</v>
      </c>
      <c r="D1212" s="3">
        <f t="shared" si="18"/>
        <v>45378</v>
      </c>
      <c r="E1212" s="1" t="s">
        <v>172</v>
      </c>
      <c r="F1212" s="4">
        <v>0.2590277777777778</v>
      </c>
      <c r="G1212" s="86">
        <v>12.01</v>
      </c>
      <c r="H1212" s="6">
        <v>22100</v>
      </c>
      <c r="I1212" s="6">
        <v>12000</v>
      </c>
    </row>
    <row r="1213" spans="1:9" x14ac:dyDescent="0.25">
      <c r="A1213" t="s">
        <v>27</v>
      </c>
      <c r="B1213" s="1">
        <v>547173</v>
      </c>
      <c r="C1213" s="2">
        <v>45378</v>
      </c>
      <c r="D1213" s="3">
        <f t="shared" si="18"/>
        <v>45378</v>
      </c>
      <c r="E1213" s="1" t="s">
        <v>16</v>
      </c>
      <c r="F1213" s="4">
        <v>0.26874999999999999</v>
      </c>
      <c r="G1213" s="86">
        <v>12.86</v>
      </c>
      <c r="H1213" s="6">
        <v>22100</v>
      </c>
      <c r="I1213" s="6">
        <v>12000</v>
      </c>
    </row>
    <row r="1214" spans="1:9" x14ac:dyDescent="0.25">
      <c r="A1214" t="s">
        <v>25</v>
      </c>
      <c r="B1214" s="1">
        <v>547180</v>
      </c>
      <c r="C1214" s="2">
        <v>45378</v>
      </c>
      <c r="D1214" s="3">
        <f t="shared" si="18"/>
        <v>45378</v>
      </c>
      <c r="E1214" s="1" t="s">
        <v>14</v>
      </c>
      <c r="F1214" s="4">
        <v>0.28819444444444442</v>
      </c>
      <c r="G1214" s="86">
        <v>11.29</v>
      </c>
      <c r="H1214" s="6">
        <v>22100</v>
      </c>
      <c r="I1214" s="6">
        <v>12000</v>
      </c>
    </row>
    <row r="1215" spans="1:9" x14ac:dyDescent="0.25">
      <c r="A1215" t="s">
        <v>26</v>
      </c>
      <c r="B1215" s="1">
        <v>547213</v>
      </c>
      <c r="C1215" s="2">
        <v>45378</v>
      </c>
      <c r="D1215" s="3">
        <f t="shared" si="18"/>
        <v>45378</v>
      </c>
      <c r="E1215" s="1" t="s">
        <v>12</v>
      </c>
      <c r="F1215" s="4">
        <v>0.36388888888888887</v>
      </c>
      <c r="G1215" s="86">
        <v>13.15</v>
      </c>
      <c r="H1215" s="6">
        <v>22100</v>
      </c>
      <c r="I1215" s="6">
        <v>12000</v>
      </c>
    </row>
    <row r="1216" spans="1:9" x14ac:dyDescent="0.25">
      <c r="A1216" t="s">
        <v>24</v>
      </c>
      <c r="B1216" s="1">
        <v>547217</v>
      </c>
      <c r="C1216" s="2">
        <v>45378</v>
      </c>
      <c r="D1216" s="3">
        <f t="shared" si="18"/>
        <v>45378</v>
      </c>
      <c r="E1216" s="1" t="s">
        <v>40</v>
      </c>
      <c r="F1216" s="4">
        <v>0.37152777777777779</v>
      </c>
      <c r="G1216" s="86">
        <v>1.08</v>
      </c>
      <c r="H1216" s="6">
        <v>22100</v>
      </c>
      <c r="I1216" s="6">
        <v>12000</v>
      </c>
    </row>
    <row r="1217" spans="1:9" x14ac:dyDescent="0.25">
      <c r="A1217" t="s">
        <v>24</v>
      </c>
      <c r="B1217" s="1">
        <v>547225</v>
      </c>
      <c r="C1217" s="2">
        <v>45378</v>
      </c>
      <c r="D1217" s="3">
        <f t="shared" ref="D1217:D1280" si="19">+C1217</f>
        <v>45378</v>
      </c>
      <c r="E1217" s="1" t="s">
        <v>172</v>
      </c>
      <c r="F1217" s="4">
        <v>0.38958333333333334</v>
      </c>
      <c r="G1217" s="86">
        <v>9.6999999999999993</v>
      </c>
      <c r="H1217" s="6">
        <v>22100</v>
      </c>
      <c r="I1217" s="6">
        <v>12000</v>
      </c>
    </row>
    <row r="1218" spans="1:9" x14ac:dyDescent="0.25">
      <c r="A1218" t="s">
        <v>27</v>
      </c>
      <c r="B1218" s="1">
        <v>547245</v>
      </c>
      <c r="C1218" s="2">
        <v>45378</v>
      </c>
      <c r="D1218" s="3">
        <f t="shared" si="19"/>
        <v>45378</v>
      </c>
      <c r="E1218" s="1" t="s">
        <v>16</v>
      </c>
      <c r="F1218" s="4">
        <v>0.43125000000000002</v>
      </c>
      <c r="G1218" s="86">
        <v>11.35</v>
      </c>
      <c r="H1218" s="6">
        <v>22100</v>
      </c>
      <c r="I1218" s="6">
        <v>12000</v>
      </c>
    </row>
    <row r="1219" spans="1:9" x14ac:dyDescent="0.25">
      <c r="A1219" t="s">
        <v>25</v>
      </c>
      <c r="B1219" s="1">
        <v>547268</v>
      </c>
      <c r="C1219" s="2">
        <v>45378</v>
      </c>
      <c r="D1219" s="3">
        <f t="shared" si="19"/>
        <v>45378</v>
      </c>
      <c r="E1219" s="1" t="s">
        <v>14</v>
      </c>
      <c r="F1219" s="4">
        <v>0.45902777777777776</v>
      </c>
      <c r="G1219" s="86">
        <v>11</v>
      </c>
      <c r="H1219" s="6">
        <v>22100</v>
      </c>
      <c r="I1219" s="6">
        <v>12000</v>
      </c>
    </row>
    <row r="1220" spans="1:9" x14ac:dyDescent="0.25">
      <c r="A1220" t="s">
        <v>24</v>
      </c>
      <c r="B1220" s="1">
        <v>547288</v>
      </c>
      <c r="C1220" s="2">
        <v>45378</v>
      </c>
      <c r="D1220" s="3">
        <f t="shared" si="19"/>
        <v>45378</v>
      </c>
      <c r="E1220" s="1" t="s">
        <v>46</v>
      </c>
      <c r="F1220" s="4">
        <v>0.48749999999999999</v>
      </c>
      <c r="G1220" s="87">
        <v>8.48</v>
      </c>
      <c r="H1220" s="6">
        <v>22100</v>
      </c>
      <c r="I1220" s="6">
        <v>12000</v>
      </c>
    </row>
    <row r="1221" spans="1:9" x14ac:dyDescent="0.25">
      <c r="A1221" t="s">
        <v>26</v>
      </c>
      <c r="B1221" s="1">
        <v>547319</v>
      </c>
      <c r="C1221" s="2">
        <v>45378</v>
      </c>
      <c r="D1221" s="3">
        <f t="shared" si="19"/>
        <v>45378</v>
      </c>
      <c r="E1221" s="1" t="s">
        <v>12</v>
      </c>
      <c r="F1221" s="4">
        <v>0.54722222222222228</v>
      </c>
      <c r="G1221" s="87">
        <v>10.33</v>
      </c>
      <c r="H1221" s="6">
        <v>22100</v>
      </c>
      <c r="I1221" s="6">
        <v>12000</v>
      </c>
    </row>
    <row r="1222" spans="1:9" x14ac:dyDescent="0.25">
      <c r="A1222" t="s">
        <v>24</v>
      </c>
      <c r="B1222" s="1">
        <v>547333</v>
      </c>
      <c r="C1222" s="2">
        <v>45378</v>
      </c>
      <c r="D1222" s="3">
        <f t="shared" si="19"/>
        <v>45378</v>
      </c>
      <c r="E1222" s="1" t="s">
        <v>172</v>
      </c>
      <c r="F1222" s="4">
        <v>0.58611111111111114</v>
      </c>
      <c r="G1222" s="87">
        <v>13.41</v>
      </c>
      <c r="H1222" s="6">
        <v>22100</v>
      </c>
      <c r="I1222" s="6">
        <v>12000</v>
      </c>
    </row>
    <row r="1223" spans="1:9" x14ac:dyDescent="0.25">
      <c r="A1223" t="s">
        <v>27</v>
      </c>
      <c r="B1223" s="1">
        <v>547344</v>
      </c>
      <c r="C1223" s="2">
        <v>45378</v>
      </c>
      <c r="D1223" s="3">
        <f t="shared" si="19"/>
        <v>45378</v>
      </c>
      <c r="E1223" s="1" t="s">
        <v>16</v>
      </c>
      <c r="F1223" s="4">
        <v>0.6118055555555556</v>
      </c>
      <c r="G1223" s="87">
        <v>8.6300000000000008</v>
      </c>
      <c r="H1223" s="6">
        <v>22100</v>
      </c>
      <c r="I1223" s="6">
        <v>12000</v>
      </c>
    </row>
    <row r="1224" spans="1:9" x14ac:dyDescent="0.25">
      <c r="A1224" t="s">
        <v>25</v>
      </c>
      <c r="B1224" s="1">
        <v>547354</v>
      </c>
      <c r="C1224" s="2">
        <v>45378</v>
      </c>
      <c r="D1224" s="3">
        <f t="shared" si="19"/>
        <v>45378</v>
      </c>
      <c r="E1224" s="1" t="s">
        <v>14</v>
      </c>
      <c r="F1224" s="4">
        <v>0.64583333333333337</v>
      </c>
      <c r="G1224" s="87">
        <v>5.12</v>
      </c>
      <c r="H1224" s="6">
        <v>22100</v>
      </c>
      <c r="I1224" s="6">
        <v>12000</v>
      </c>
    </row>
    <row r="1225" spans="1:9" x14ac:dyDescent="0.25">
      <c r="A1225" t="s">
        <v>26</v>
      </c>
      <c r="B1225" s="1">
        <v>547381</v>
      </c>
      <c r="C1225" s="2">
        <v>45378</v>
      </c>
      <c r="D1225" s="3">
        <f t="shared" si="19"/>
        <v>45378</v>
      </c>
      <c r="E1225" s="1" t="s">
        <v>12</v>
      </c>
      <c r="F1225" s="4">
        <v>0.70833333333333337</v>
      </c>
      <c r="G1225" s="87">
        <v>8.56</v>
      </c>
      <c r="H1225" s="6">
        <v>22100</v>
      </c>
      <c r="I1225" s="6">
        <v>12000</v>
      </c>
    </row>
    <row r="1226" spans="1:9" x14ac:dyDescent="0.25">
      <c r="A1226" t="s">
        <v>23</v>
      </c>
      <c r="B1226" s="1">
        <v>547407</v>
      </c>
      <c r="C1226" s="2">
        <v>45378</v>
      </c>
      <c r="D1226" s="3">
        <f t="shared" si="19"/>
        <v>45378</v>
      </c>
      <c r="E1226" s="1" t="s">
        <v>31</v>
      </c>
      <c r="F1226" s="4">
        <v>0.87708333333333333</v>
      </c>
      <c r="G1226" s="87">
        <v>5.31</v>
      </c>
      <c r="H1226" s="6">
        <v>22100</v>
      </c>
      <c r="I1226" s="6">
        <v>12000</v>
      </c>
    </row>
    <row r="1227" spans="1:9" x14ac:dyDescent="0.25">
      <c r="A1227" t="s">
        <v>23</v>
      </c>
      <c r="B1227" s="1">
        <v>547409</v>
      </c>
      <c r="C1227" s="2">
        <v>45378</v>
      </c>
      <c r="D1227" s="3">
        <f t="shared" si="19"/>
        <v>45378</v>
      </c>
      <c r="E1227" s="1" t="s">
        <v>34</v>
      </c>
      <c r="F1227" s="4">
        <v>0.88541666666666663</v>
      </c>
      <c r="G1227" s="87">
        <v>7.02</v>
      </c>
      <c r="H1227" s="6">
        <v>22100</v>
      </c>
      <c r="I1227" s="6">
        <v>12000</v>
      </c>
    </row>
    <row r="1228" spans="1:9" x14ac:dyDescent="0.25">
      <c r="A1228" t="s">
        <v>23</v>
      </c>
      <c r="B1228" s="1">
        <v>547429</v>
      </c>
      <c r="C1228" s="2">
        <v>45378</v>
      </c>
      <c r="D1228" s="3">
        <f t="shared" si="19"/>
        <v>45378</v>
      </c>
      <c r="E1228" s="1" t="s">
        <v>16</v>
      </c>
      <c r="F1228" s="4">
        <v>0.90555555555555556</v>
      </c>
      <c r="G1228" s="87">
        <v>8.39</v>
      </c>
      <c r="H1228" s="6">
        <v>22100</v>
      </c>
      <c r="I1228" s="6">
        <v>12000</v>
      </c>
    </row>
    <row r="1229" spans="1:9" x14ac:dyDescent="0.25">
      <c r="A1229" t="s">
        <v>23</v>
      </c>
      <c r="B1229" s="1">
        <v>547435</v>
      </c>
      <c r="C1229" s="2">
        <v>45378</v>
      </c>
      <c r="D1229" s="3">
        <f t="shared" si="19"/>
        <v>45378</v>
      </c>
      <c r="E1229" s="1" t="s">
        <v>172</v>
      </c>
      <c r="F1229" s="4">
        <v>0.90972222222222221</v>
      </c>
      <c r="G1229" s="87">
        <v>5.9</v>
      </c>
      <c r="H1229" s="6">
        <v>22100</v>
      </c>
      <c r="I1229" s="6">
        <v>12000</v>
      </c>
    </row>
    <row r="1230" spans="1:9" x14ac:dyDescent="0.25">
      <c r="A1230" t="s">
        <v>45</v>
      </c>
      <c r="B1230" s="1">
        <v>547633</v>
      </c>
      <c r="C1230" s="2">
        <v>45381</v>
      </c>
      <c r="D1230" s="3">
        <f t="shared" si="19"/>
        <v>45381</v>
      </c>
      <c r="E1230" s="1" t="s">
        <v>90</v>
      </c>
      <c r="F1230" s="4">
        <v>0.1736111111111111</v>
      </c>
      <c r="G1230" s="23">
        <v>7.48</v>
      </c>
      <c r="H1230" s="6">
        <v>22100</v>
      </c>
      <c r="I1230" s="6">
        <v>12000</v>
      </c>
    </row>
    <row r="1231" spans="1:9" x14ac:dyDescent="0.25">
      <c r="A1231" t="s">
        <v>24</v>
      </c>
      <c r="B1231" s="1">
        <v>547640</v>
      </c>
      <c r="C1231" s="2">
        <v>45381</v>
      </c>
      <c r="D1231" s="3">
        <f t="shared" si="19"/>
        <v>45381</v>
      </c>
      <c r="E1231" s="1" t="s">
        <v>172</v>
      </c>
      <c r="F1231" s="4">
        <v>0.27013888888888887</v>
      </c>
      <c r="G1231" s="23">
        <v>10.42</v>
      </c>
      <c r="H1231" s="6">
        <v>22100</v>
      </c>
      <c r="I1231" s="6">
        <v>12000</v>
      </c>
    </row>
    <row r="1232" spans="1:9" x14ac:dyDescent="0.25">
      <c r="A1232" t="s">
        <v>25</v>
      </c>
      <c r="B1232" s="1">
        <v>547645</v>
      </c>
      <c r="C1232" s="2">
        <v>45381</v>
      </c>
      <c r="D1232" s="3">
        <f t="shared" si="19"/>
        <v>45381</v>
      </c>
      <c r="E1232" s="1" t="s">
        <v>14</v>
      </c>
      <c r="F1232" s="4">
        <v>0.28958333333333336</v>
      </c>
      <c r="G1232" s="23">
        <v>7.63</v>
      </c>
      <c r="H1232" s="6">
        <v>22100</v>
      </c>
      <c r="I1232" s="6">
        <v>12000</v>
      </c>
    </row>
    <row r="1233" spans="1:9" x14ac:dyDescent="0.25">
      <c r="A1233" t="s">
        <v>26</v>
      </c>
      <c r="B1233" s="1">
        <v>547665</v>
      </c>
      <c r="C1233" s="2">
        <v>45381</v>
      </c>
      <c r="D1233" s="3">
        <f t="shared" si="19"/>
        <v>45381</v>
      </c>
      <c r="E1233" s="1" t="s">
        <v>12</v>
      </c>
      <c r="F1233" s="4">
        <v>0.36319444444444443</v>
      </c>
      <c r="G1233" s="23">
        <v>9.85</v>
      </c>
      <c r="H1233" s="6">
        <v>22100</v>
      </c>
      <c r="I1233" s="6">
        <v>12000</v>
      </c>
    </row>
    <row r="1234" spans="1:9" x14ac:dyDescent="0.25">
      <c r="A1234" t="s">
        <v>27</v>
      </c>
      <c r="B1234" s="1">
        <v>547674</v>
      </c>
      <c r="C1234" s="2">
        <v>45381</v>
      </c>
      <c r="D1234" s="3">
        <f t="shared" si="19"/>
        <v>45381</v>
      </c>
      <c r="E1234" s="1" t="s">
        <v>33</v>
      </c>
      <c r="F1234" s="4">
        <v>0.37777777777777777</v>
      </c>
      <c r="G1234" s="23">
        <v>14.71</v>
      </c>
      <c r="H1234" s="6">
        <v>22100</v>
      </c>
      <c r="I1234" s="6">
        <v>12000</v>
      </c>
    </row>
    <row r="1235" spans="1:9" x14ac:dyDescent="0.25">
      <c r="A1235" t="s">
        <v>24</v>
      </c>
      <c r="B1235" s="1">
        <v>547700</v>
      </c>
      <c r="C1235" s="2">
        <v>45381</v>
      </c>
      <c r="D1235" s="3">
        <f t="shared" si="19"/>
        <v>45381</v>
      </c>
      <c r="E1235" s="1" t="s">
        <v>172</v>
      </c>
      <c r="F1235" s="4">
        <v>0.42569444444444443</v>
      </c>
      <c r="G1235" s="23">
        <v>8.32</v>
      </c>
      <c r="H1235" s="6">
        <v>22100</v>
      </c>
      <c r="I1235" s="6">
        <v>12000</v>
      </c>
    </row>
    <row r="1236" spans="1:9" x14ac:dyDescent="0.25">
      <c r="A1236" t="s">
        <v>26</v>
      </c>
      <c r="B1236" s="1">
        <v>547716</v>
      </c>
      <c r="C1236" s="2">
        <v>45381</v>
      </c>
      <c r="D1236" s="3">
        <f t="shared" si="19"/>
        <v>45381</v>
      </c>
      <c r="E1236" s="1" t="s">
        <v>12</v>
      </c>
      <c r="F1236" s="4">
        <v>0.46041666666666664</v>
      </c>
      <c r="G1236" s="23">
        <v>3.26</v>
      </c>
      <c r="H1236" s="6">
        <v>22100</v>
      </c>
      <c r="I1236" s="6">
        <v>12000</v>
      </c>
    </row>
    <row r="1237" spans="1:9" x14ac:dyDescent="0.25">
      <c r="A1237" t="s">
        <v>25</v>
      </c>
      <c r="B1237" s="1">
        <v>547720</v>
      </c>
      <c r="C1237" s="2">
        <v>45381</v>
      </c>
      <c r="D1237" s="3">
        <f t="shared" si="19"/>
        <v>45381</v>
      </c>
      <c r="E1237" s="1" t="s">
        <v>14</v>
      </c>
      <c r="F1237" s="4">
        <v>0.47847222222222224</v>
      </c>
      <c r="G1237" s="23">
        <v>10.69</v>
      </c>
      <c r="H1237" s="6">
        <v>22100</v>
      </c>
      <c r="I1237" s="6">
        <v>12000</v>
      </c>
    </row>
    <row r="1238" spans="1:9" x14ac:dyDescent="0.25">
      <c r="A1238" t="s">
        <v>27</v>
      </c>
      <c r="B1238" s="1">
        <v>547722</v>
      </c>
      <c r="C1238" s="2">
        <v>45381</v>
      </c>
      <c r="D1238" s="3">
        <f t="shared" si="19"/>
        <v>45381</v>
      </c>
      <c r="E1238" s="1" t="s">
        <v>33</v>
      </c>
      <c r="F1238" s="4">
        <v>0.4826388888888889</v>
      </c>
      <c r="G1238" s="22">
        <v>3.92</v>
      </c>
      <c r="H1238" s="6">
        <v>22100</v>
      </c>
      <c r="I1238" s="6">
        <v>12000</v>
      </c>
    </row>
    <row r="1239" spans="1:9" x14ac:dyDescent="0.25">
      <c r="A1239" t="s">
        <v>24</v>
      </c>
      <c r="B1239" s="1">
        <v>547730</v>
      </c>
      <c r="C1239" s="2">
        <v>45381</v>
      </c>
      <c r="D1239" s="3">
        <f t="shared" si="19"/>
        <v>45381</v>
      </c>
      <c r="E1239" s="1" t="s">
        <v>46</v>
      </c>
      <c r="F1239" s="4">
        <v>0.51180555555555551</v>
      </c>
      <c r="G1239" s="22">
        <v>10.58</v>
      </c>
      <c r="H1239" s="6">
        <v>22100</v>
      </c>
      <c r="I1239" s="6">
        <v>12000</v>
      </c>
    </row>
    <row r="1240" spans="1:9" x14ac:dyDescent="0.25">
      <c r="A1240" t="s">
        <v>55</v>
      </c>
      <c r="B1240" s="1">
        <v>547736</v>
      </c>
      <c r="C1240" s="2">
        <v>45381</v>
      </c>
      <c r="D1240" s="3">
        <f t="shared" si="19"/>
        <v>45381</v>
      </c>
      <c r="E1240" s="1" t="s">
        <v>183</v>
      </c>
      <c r="F1240" s="4">
        <v>0.57430555555555551</v>
      </c>
      <c r="G1240" s="22">
        <v>0.8</v>
      </c>
      <c r="H1240" s="6">
        <v>22100</v>
      </c>
      <c r="I1240" s="6">
        <v>12000</v>
      </c>
    </row>
    <row r="1241" spans="1:9" x14ac:dyDescent="0.25">
      <c r="A1241" t="s">
        <v>23</v>
      </c>
      <c r="B1241" s="1">
        <v>547769</v>
      </c>
      <c r="C1241" s="2">
        <v>45381</v>
      </c>
      <c r="D1241" s="3">
        <f t="shared" si="19"/>
        <v>45381</v>
      </c>
      <c r="E1241" s="1" t="s">
        <v>16</v>
      </c>
      <c r="F1241" s="4">
        <v>0.73611111111111116</v>
      </c>
      <c r="G1241" s="65">
        <v>6.34</v>
      </c>
      <c r="H1241" s="6">
        <v>22100</v>
      </c>
      <c r="I1241" s="6">
        <v>12000</v>
      </c>
    </row>
    <row r="1242" spans="1:9" x14ac:dyDescent="0.25">
      <c r="A1242" s="89"/>
      <c r="B1242" s="1">
        <v>547787</v>
      </c>
      <c r="C1242" s="2">
        <v>45383</v>
      </c>
      <c r="D1242" s="3">
        <f t="shared" si="19"/>
        <v>45383</v>
      </c>
      <c r="E1242" s="1" t="s">
        <v>10</v>
      </c>
      <c r="F1242" s="4">
        <v>0.2048611111111111</v>
      </c>
      <c r="G1242" s="5">
        <v>5.38</v>
      </c>
      <c r="H1242" s="6">
        <v>22100</v>
      </c>
      <c r="I1242" s="6">
        <v>12000</v>
      </c>
    </row>
    <row r="1243" spans="1:9" x14ac:dyDescent="0.25">
      <c r="A1243" t="s">
        <v>37</v>
      </c>
      <c r="B1243" s="1">
        <v>547816</v>
      </c>
      <c r="C1243" s="2">
        <v>45383</v>
      </c>
      <c r="D1243" s="3">
        <f t="shared" si="19"/>
        <v>45383</v>
      </c>
      <c r="E1243" s="1" t="s">
        <v>14</v>
      </c>
      <c r="F1243" s="4">
        <v>0.31388888888888888</v>
      </c>
      <c r="G1243" s="5">
        <v>10.36</v>
      </c>
      <c r="H1243" s="6">
        <v>22100</v>
      </c>
      <c r="I1243" s="6">
        <v>12000</v>
      </c>
    </row>
    <row r="1244" spans="1:9" x14ac:dyDescent="0.25">
      <c r="A1244" t="s">
        <v>38</v>
      </c>
      <c r="B1244" s="1">
        <v>547820</v>
      </c>
      <c r="C1244" s="2">
        <v>45383</v>
      </c>
      <c r="D1244" s="3">
        <f t="shared" si="19"/>
        <v>45383</v>
      </c>
      <c r="E1244" s="1" t="s">
        <v>16</v>
      </c>
      <c r="F1244" s="4">
        <v>0.31874999999999998</v>
      </c>
      <c r="G1244" s="5">
        <v>9.1999999999999993</v>
      </c>
      <c r="H1244" s="6">
        <v>22100</v>
      </c>
      <c r="I1244" s="6">
        <v>12000</v>
      </c>
    </row>
    <row r="1245" spans="1:9" x14ac:dyDescent="0.25">
      <c r="A1245" t="s">
        <v>36</v>
      </c>
      <c r="B1245" s="1">
        <v>547825</v>
      </c>
      <c r="C1245" s="2">
        <v>45383</v>
      </c>
      <c r="D1245" s="3">
        <f t="shared" si="19"/>
        <v>45383</v>
      </c>
      <c r="E1245" s="1" t="s">
        <v>172</v>
      </c>
      <c r="F1245" s="4">
        <v>0.32361111111111113</v>
      </c>
      <c r="G1245" s="5">
        <v>13.06</v>
      </c>
      <c r="H1245" s="6">
        <v>22100</v>
      </c>
      <c r="I1245" s="6">
        <v>12000</v>
      </c>
    </row>
    <row r="1246" spans="1:9" x14ac:dyDescent="0.25">
      <c r="A1246" t="s">
        <v>39</v>
      </c>
      <c r="B1246" s="1">
        <v>547829</v>
      </c>
      <c r="C1246" s="2">
        <v>45383</v>
      </c>
      <c r="D1246" s="3">
        <f t="shared" si="19"/>
        <v>45383</v>
      </c>
      <c r="E1246" s="1" t="s">
        <v>12</v>
      </c>
      <c r="F1246" s="4">
        <v>0.33541666666666664</v>
      </c>
      <c r="G1246" s="5">
        <v>12.76</v>
      </c>
      <c r="H1246" s="6">
        <v>22100</v>
      </c>
      <c r="I1246" s="6">
        <v>12000</v>
      </c>
    </row>
    <row r="1247" spans="1:9" x14ac:dyDescent="0.25">
      <c r="A1247" t="s">
        <v>36</v>
      </c>
      <c r="B1247" s="1">
        <v>547831</v>
      </c>
      <c r="C1247" s="2">
        <v>45383</v>
      </c>
      <c r="D1247" s="3">
        <f t="shared" si="19"/>
        <v>45383</v>
      </c>
      <c r="E1247" s="1" t="s">
        <v>20</v>
      </c>
      <c r="F1247" s="4">
        <v>0.33958333333333335</v>
      </c>
      <c r="G1247" s="5">
        <v>9.19</v>
      </c>
      <c r="H1247" s="6">
        <v>22100</v>
      </c>
      <c r="I1247" s="6">
        <v>12000</v>
      </c>
    </row>
    <row r="1248" spans="1:9" x14ac:dyDescent="0.25">
      <c r="A1248" t="s">
        <v>36</v>
      </c>
      <c r="B1248" s="1">
        <v>547895</v>
      </c>
      <c r="C1248" s="2">
        <v>45383</v>
      </c>
      <c r="D1248" s="3">
        <f t="shared" si="19"/>
        <v>45383</v>
      </c>
      <c r="E1248" s="1" t="s">
        <v>30</v>
      </c>
      <c r="F1248" s="4">
        <v>0.45763888888888887</v>
      </c>
      <c r="G1248" s="5">
        <v>7.53</v>
      </c>
      <c r="H1248" s="6">
        <v>22100</v>
      </c>
      <c r="I1248" s="6">
        <v>12000</v>
      </c>
    </row>
    <row r="1249" spans="1:9" x14ac:dyDescent="0.25">
      <c r="A1249" t="s">
        <v>36</v>
      </c>
      <c r="B1249" s="1">
        <v>547905</v>
      </c>
      <c r="C1249" s="2">
        <v>45383</v>
      </c>
      <c r="D1249" s="3">
        <f t="shared" si="19"/>
        <v>45383</v>
      </c>
      <c r="E1249" s="1" t="s">
        <v>180</v>
      </c>
      <c r="F1249" s="4">
        <v>0.46805555555555556</v>
      </c>
      <c r="G1249" s="5">
        <v>9.2200000000000006</v>
      </c>
      <c r="H1249" s="6">
        <v>22100</v>
      </c>
      <c r="I1249" s="6">
        <v>12000</v>
      </c>
    </row>
    <row r="1250" spans="1:9" x14ac:dyDescent="0.25">
      <c r="A1250" s="56" t="s">
        <v>37</v>
      </c>
      <c r="B1250" s="57">
        <v>547909</v>
      </c>
      <c r="C1250" s="58">
        <v>45383</v>
      </c>
      <c r="D1250" s="3">
        <f t="shared" si="19"/>
        <v>45383</v>
      </c>
      <c r="E1250" s="57" t="s">
        <v>14</v>
      </c>
      <c r="F1250" s="59">
        <v>0.47499999999999998</v>
      </c>
      <c r="G1250" s="60">
        <v>10.07</v>
      </c>
      <c r="H1250" s="6">
        <v>22100</v>
      </c>
      <c r="I1250" s="6">
        <v>12000</v>
      </c>
    </row>
    <row r="1251" spans="1:9" x14ac:dyDescent="0.25">
      <c r="A1251" t="s">
        <v>36</v>
      </c>
      <c r="B1251" s="1">
        <v>547933</v>
      </c>
      <c r="C1251" s="2">
        <v>45383</v>
      </c>
      <c r="D1251" s="3">
        <f t="shared" si="19"/>
        <v>45383</v>
      </c>
      <c r="E1251" s="1" t="s">
        <v>172</v>
      </c>
      <c r="F1251" s="4">
        <v>0.50555555555555554</v>
      </c>
      <c r="G1251" s="5">
        <v>12.13</v>
      </c>
      <c r="H1251" s="6">
        <v>22100</v>
      </c>
      <c r="I1251" s="6">
        <v>12000</v>
      </c>
    </row>
    <row r="1252" spans="1:9" x14ac:dyDescent="0.25">
      <c r="A1252" t="s">
        <v>38</v>
      </c>
      <c r="B1252" s="1">
        <v>547951</v>
      </c>
      <c r="C1252" s="2">
        <v>45383</v>
      </c>
      <c r="D1252" s="3">
        <f t="shared" si="19"/>
        <v>45383</v>
      </c>
      <c r="E1252" s="1" t="s">
        <v>16</v>
      </c>
      <c r="F1252" s="4">
        <v>0.53819444444444442</v>
      </c>
      <c r="G1252" s="11">
        <v>12.1</v>
      </c>
      <c r="H1252" s="6">
        <v>22100</v>
      </c>
      <c r="I1252" s="6">
        <v>12000</v>
      </c>
    </row>
    <row r="1253" spans="1:9" x14ac:dyDescent="0.25">
      <c r="A1253" t="s">
        <v>39</v>
      </c>
      <c r="B1253" s="1">
        <v>547971</v>
      </c>
      <c r="C1253" s="2">
        <v>45383</v>
      </c>
      <c r="D1253" s="3">
        <f t="shared" si="19"/>
        <v>45383</v>
      </c>
      <c r="E1253" s="1" t="s">
        <v>12</v>
      </c>
      <c r="F1253" s="4">
        <v>0.56597222222222221</v>
      </c>
      <c r="G1253" s="11">
        <v>12.07</v>
      </c>
      <c r="H1253" s="6">
        <v>22100</v>
      </c>
      <c r="I1253" s="6">
        <v>12000</v>
      </c>
    </row>
    <row r="1254" spans="1:9" x14ac:dyDescent="0.25">
      <c r="A1254" t="s">
        <v>36</v>
      </c>
      <c r="B1254" s="1">
        <v>547987</v>
      </c>
      <c r="C1254" s="2">
        <v>45383</v>
      </c>
      <c r="D1254" s="3">
        <f t="shared" si="19"/>
        <v>45383</v>
      </c>
      <c r="E1254" s="1" t="s">
        <v>30</v>
      </c>
      <c r="F1254" s="4">
        <v>0.59513888888888888</v>
      </c>
      <c r="G1254" s="11">
        <v>7.72</v>
      </c>
      <c r="H1254" s="6">
        <v>22100</v>
      </c>
      <c r="I1254" s="6">
        <v>12000</v>
      </c>
    </row>
    <row r="1255" spans="1:9" x14ac:dyDescent="0.25">
      <c r="A1255" t="s">
        <v>39</v>
      </c>
      <c r="B1255" s="1">
        <v>547995</v>
      </c>
      <c r="C1255" s="2">
        <v>45383</v>
      </c>
      <c r="D1255" s="3">
        <f t="shared" si="19"/>
        <v>45383</v>
      </c>
      <c r="E1255" s="1" t="s">
        <v>20</v>
      </c>
      <c r="F1255" s="4">
        <v>0.6118055555555556</v>
      </c>
      <c r="G1255" s="12">
        <v>9.1199999999999992</v>
      </c>
      <c r="H1255" s="6">
        <v>22100</v>
      </c>
      <c r="I1255" s="6">
        <v>12000</v>
      </c>
    </row>
    <row r="1256" spans="1:9" x14ac:dyDescent="0.25">
      <c r="A1256" t="s">
        <v>37</v>
      </c>
      <c r="B1256" s="1">
        <v>548011</v>
      </c>
      <c r="C1256" s="2">
        <v>45383</v>
      </c>
      <c r="D1256" s="3">
        <f t="shared" si="19"/>
        <v>45383</v>
      </c>
      <c r="E1256" s="1" t="s">
        <v>14</v>
      </c>
      <c r="F1256" s="4">
        <v>0.65</v>
      </c>
      <c r="G1256" s="13">
        <v>12.62</v>
      </c>
      <c r="H1256" s="6">
        <v>22100</v>
      </c>
      <c r="I1256" s="6">
        <v>12000</v>
      </c>
    </row>
    <row r="1257" spans="1:9" x14ac:dyDescent="0.25">
      <c r="A1257" t="s">
        <v>36</v>
      </c>
      <c r="B1257" s="1">
        <v>548026</v>
      </c>
      <c r="C1257" s="2">
        <v>45383</v>
      </c>
      <c r="D1257" s="3">
        <f t="shared" si="19"/>
        <v>45383</v>
      </c>
      <c r="E1257" s="1" t="s">
        <v>172</v>
      </c>
      <c r="F1257" s="4">
        <v>0.70416666666666672</v>
      </c>
      <c r="G1257" s="13">
        <v>13.71</v>
      </c>
      <c r="H1257" s="6">
        <v>22100</v>
      </c>
      <c r="I1257" s="6">
        <v>12000</v>
      </c>
    </row>
    <row r="1258" spans="1:9" x14ac:dyDescent="0.25">
      <c r="A1258" t="s">
        <v>38</v>
      </c>
      <c r="B1258" s="1">
        <v>548030</v>
      </c>
      <c r="C1258" s="2">
        <v>45383</v>
      </c>
      <c r="D1258" s="3">
        <f t="shared" si="19"/>
        <v>45383</v>
      </c>
      <c r="E1258" s="1" t="s">
        <v>16</v>
      </c>
      <c r="F1258" s="4">
        <v>0.7104166666666667</v>
      </c>
      <c r="G1258" s="13">
        <v>8.9499999999999993</v>
      </c>
      <c r="H1258" s="6">
        <v>22100</v>
      </c>
      <c r="I1258" s="6">
        <v>12000</v>
      </c>
    </row>
    <row r="1259" spans="1:9" x14ac:dyDescent="0.25">
      <c r="A1259" t="s">
        <v>39</v>
      </c>
      <c r="B1259" s="1">
        <v>548042</v>
      </c>
      <c r="C1259" s="2">
        <v>45383</v>
      </c>
      <c r="D1259" s="3">
        <f t="shared" si="19"/>
        <v>45383</v>
      </c>
      <c r="E1259" s="1" t="s">
        <v>12</v>
      </c>
      <c r="F1259" s="4">
        <v>0.76666666666666672</v>
      </c>
      <c r="G1259" s="13">
        <v>9.32</v>
      </c>
      <c r="H1259" s="6">
        <v>22100</v>
      </c>
      <c r="I1259" s="6">
        <v>12000</v>
      </c>
    </row>
    <row r="1260" spans="1:9" x14ac:dyDescent="0.25">
      <c r="A1260" t="s">
        <v>36</v>
      </c>
      <c r="B1260" s="1">
        <v>548072</v>
      </c>
      <c r="C1260" s="2">
        <v>45383</v>
      </c>
      <c r="D1260" s="3">
        <f t="shared" si="19"/>
        <v>45383</v>
      </c>
      <c r="E1260" s="1" t="s">
        <v>172</v>
      </c>
      <c r="F1260" s="4">
        <v>0.92152777777777772</v>
      </c>
      <c r="G1260" s="13">
        <v>8.0299999999999994</v>
      </c>
      <c r="H1260" s="6">
        <v>22100</v>
      </c>
      <c r="I1260" s="6">
        <v>12000</v>
      </c>
    </row>
    <row r="1261" spans="1:9" x14ac:dyDescent="0.25">
      <c r="A1261" t="s">
        <v>23</v>
      </c>
      <c r="B1261" s="1">
        <v>548074</v>
      </c>
      <c r="C1261" s="2">
        <v>45383</v>
      </c>
      <c r="D1261" s="3">
        <f t="shared" si="19"/>
        <v>45383</v>
      </c>
      <c r="E1261" s="1" t="s">
        <v>50</v>
      </c>
      <c r="F1261" s="4">
        <v>0.94166666666666665</v>
      </c>
      <c r="G1261" s="13">
        <v>12.43</v>
      </c>
      <c r="H1261" s="6">
        <v>22100</v>
      </c>
      <c r="I1261" s="6">
        <v>12000</v>
      </c>
    </row>
    <row r="1262" spans="1:9" x14ac:dyDescent="0.25">
      <c r="A1262" t="s">
        <v>23</v>
      </c>
      <c r="B1262" s="1">
        <v>548075</v>
      </c>
      <c r="C1262" s="2">
        <v>45383</v>
      </c>
      <c r="D1262" s="3">
        <f t="shared" si="19"/>
        <v>45383</v>
      </c>
      <c r="E1262" s="1" t="s">
        <v>16</v>
      </c>
      <c r="F1262" s="4">
        <v>0.95138888888888884</v>
      </c>
      <c r="G1262" s="13">
        <v>10.78</v>
      </c>
      <c r="H1262" s="6">
        <v>22100</v>
      </c>
      <c r="I1262" s="6">
        <v>12000</v>
      </c>
    </row>
    <row r="1263" spans="1:9" x14ac:dyDescent="0.25">
      <c r="A1263" t="s">
        <v>23</v>
      </c>
      <c r="B1263" s="1">
        <v>548076</v>
      </c>
      <c r="C1263" s="2">
        <v>45383</v>
      </c>
      <c r="D1263" s="3">
        <f t="shared" si="19"/>
        <v>45383</v>
      </c>
      <c r="E1263" s="1" t="s">
        <v>44</v>
      </c>
      <c r="F1263" s="4">
        <v>0.91041666666666665</v>
      </c>
      <c r="G1263" s="13">
        <v>11.58</v>
      </c>
      <c r="H1263" s="6">
        <v>22100</v>
      </c>
      <c r="I1263" s="6">
        <v>12000</v>
      </c>
    </row>
    <row r="1264" spans="1:9" x14ac:dyDescent="0.25">
      <c r="A1264" t="s">
        <v>23</v>
      </c>
      <c r="B1264" s="1">
        <v>548077</v>
      </c>
      <c r="C1264" s="2">
        <v>45384</v>
      </c>
      <c r="D1264" s="3">
        <f t="shared" si="19"/>
        <v>45384</v>
      </c>
      <c r="E1264" s="1" t="s">
        <v>52</v>
      </c>
      <c r="F1264" s="4">
        <v>2.9166666666666667E-2</v>
      </c>
      <c r="G1264" s="5">
        <v>8.67</v>
      </c>
      <c r="H1264" s="6">
        <v>22100</v>
      </c>
      <c r="I1264" s="6">
        <v>12000</v>
      </c>
    </row>
    <row r="1265" spans="1:9" x14ac:dyDescent="0.25">
      <c r="A1265" t="s">
        <v>13</v>
      </c>
      <c r="B1265" s="1">
        <v>548118</v>
      </c>
      <c r="C1265" s="2">
        <v>45384</v>
      </c>
      <c r="D1265" s="3">
        <f t="shared" si="19"/>
        <v>45384</v>
      </c>
      <c r="E1265" s="1" t="s">
        <v>14</v>
      </c>
      <c r="F1265" s="4">
        <v>0.3</v>
      </c>
      <c r="G1265" s="5">
        <v>10.47</v>
      </c>
      <c r="H1265" s="6">
        <v>22100</v>
      </c>
      <c r="I1265" s="6">
        <v>12000</v>
      </c>
    </row>
    <row r="1266" spans="1:9" x14ac:dyDescent="0.25">
      <c r="A1266" t="s">
        <v>17</v>
      </c>
      <c r="B1266" s="1">
        <v>548119</v>
      </c>
      <c r="C1266" s="2">
        <v>45384</v>
      </c>
      <c r="D1266" s="3">
        <f t="shared" si="19"/>
        <v>45384</v>
      </c>
      <c r="E1266" s="1" t="s">
        <v>30</v>
      </c>
      <c r="F1266" s="4">
        <v>0.30486111111111114</v>
      </c>
      <c r="G1266" s="5">
        <v>6.32</v>
      </c>
      <c r="H1266" s="6">
        <v>22100</v>
      </c>
      <c r="I1266" s="6">
        <v>12000</v>
      </c>
    </row>
    <row r="1267" spans="1:9" x14ac:dyDescent="0.25">
      <c r="A1267" t="s">
        <v>11</v>
      </c>
      <c r="B1267" s="1">
        <v>548127</v>
      </c>
      <c r="C1267" s="2">
        <v>45384</v>
      </c>
      <c r="D1267" s="3">
        <f t="shared" si="19"/>
        <v>45384</v>
      </c>
      <c r="E1267" s="1" t="s">
        <v>12</v>
      </c>
      <c r="F1267" s="4">
        <v>0.33124999999999999</v>
      </c>
      <c r="G1267" s="5">
        <v>11.22</v>
      </c>
      <c r="H1267" s="6">
        <v>22100</v>
      </c>
      <c r="I1267" s="6">
        <v>12000</v>
      </c>
    </row>
    <row r="1268" spans="1:9" x14ac:dyDescent="0.25">
      <c r="A1268" t="s">
        <v>15</v>
      </c>
      <c r="B1268" s="1">
        <v>548130</v>
      </c>
      <c r="C1268" s="2">
        <v>45384</v>
      </c>
      <c r="D1268" s="3">
        <f t="shared" si="19"/>
        <v>45384</v>
      </c>
      <c r="E1268" s="1" t="s">
        <v>16</v>
      </c>
      <c r="F1268" s="4">
        <v>0.33750000000000002</v>
      </c>
      <c r="G1268" s="11">
        <v>11.85</v>
      </c>
      <c r="H1268" s="6">
        <v>22100</v>
      </c>
      <c r="I1268" s="6">
        <v>12000</v>
      </c>
    </row>
    <row r="1269" spans="1:9" x14ac:dyDescent="0.25">
      <c r="A1269" t="s">
        <v>17</v>
      </c>
      <c r="B1269" s="1">
        <v>548164</v>
      </c>
      <c r="C1269" s="2">
        <v>45384</v>
      </c>
      <c r="D1269" s="3">
        <f t="shared" si="19"/>
        <v>45384</v>
      </c>
      <c r="E1269" s="1" t="s">
        <v>46</v>
      </c>
      <c r="F1269" s="4">
        <v>0.39444444444444443</v>
      </c>
      <c r="G1269" s="11">
        <v>13.61</v>
      </c>
      <c r="H1269" s="6">
        <v>22100</v>
      </c>
      <c r="I1269" s="6">
        <v>12000</v>
      </c>
    </row>
    <row r="1270" spans="1:9" x14ac:dyDescent="0.25">
      <c r="A1270" t="s">
        <v>13</v>
      </c>
      <c r="B1270" s="1">
        <v>548208</v>
      </c>
      <c r="C1270" s="2">
        <v>45384</v>
      </c>
      <c r="D1270" s="3">
        <f t="shared" si="19"/>
        <v>45384</v>
      </c>
      <c r="E1270" s="1" t="s">
        <v>14</v>
      </c>
      <c r="F1270" s="4">
        <v>0.45833333333333331</v>
      </c>
      <c r="G1270" s="11">
        <v>11.02</v>
      </c>
      <c r="H1270" s="6">
        <v>22100</v>
      </c>
      <c r="I1270" s="6">
        <v>12000</v>
      </c>
    </row>
    <row r="1271" spans="1:9" x14ac:dyDescent="0.25">
      <c r="A1271" s="7" t="s">
        <v>19</v>
      </c>
      <c r="B1271" s="8">
        <v>548233</v>
      </c>
      <c r="C1271" s="9">
        <v>45384</v>
      </c>
      <c r="D1271" s="3">
        <f t="shared" si="19"/>
        <v>45384</v>
      </c>
      <c r="E1271" s="8" t="s">
        <v>172</v>
      </c>
      <c r="F1271" s="10">
        <v>0.50555555555555554</v>
      </c>
      <c r="G1271" s="89">
        <v>4.41</v>
      </c>
      <c r="H1271" s="6">
        <v>22100</v>
      </c>
      <c r="I1271" s="6">
        <v>12000</v>
      </c>
    </row>
    <row r="1272" spans="1:9" x14ac:dyDescent="0.25">
      <c r="A1272" s="90"/>
      <c r="B1272" s="1">
        <v>548245</v>
      </c>
      <c r="C1272" s="2">
        <v>45384</v>
      </c>
      <c r="D1272" s="3">
        <f t="shared" si="19"/>
        <v>45384</v>
      </c>
      <c r="E1272" s="1" t="s">
        <v>12</v>
      </c>
      <c r="F1272" s="4">
        <v>0.52152777777777781</v>
      </c>
      <c r="G1272" s="13">
        <v>10.54</v>
      </c>
      <c r="H1272" s="6">
        <v>22100</v>
      </c>
      <c r="I1272" s="6">
        <v>12000</v>
      </c>
    </row>
    <row r="1273" spans="1:9" x14ac:dyDescent="0.25">
      <c r="A1273" t="s">
        <v>15</v>
      </c>
      <c r="B1273" s="1">
        <v>548248</v>
      </c>
      <c r="C1273" s="2">
        <v>45384</v>
      </c>
      <c r="D1273" s="3">
        <f t="shared" si="19"/>
        <v>45384</v>
      </c>
      <c r="E1273" s="1" t="s">
        <v>16</v>
      </c>
      <c r="F1273" s="4">
        <v>0.52847222222222223</v>
      </c>
      <c r="G1273" s="13">
        <v>11.3</v>
      </c>
      <c r="H1273" s="6">
        <v>22100</v>
      </c>
      <c r="I1273" s="6">
        <v>12000</v>
      </c>
    </row>
    <row r="1274" spans="1:9" x14ac:dyDescent="0.25">
      <c r="A1274" t="s">
        <v>17</v>
      </c>
      <c r="B1274" s="1">
        <v>548262</v>
      </c>
      <c r="C1274" s="2">
        <v>45384</v>
      </c>
      <c r="D1274" s="3">
        <f t="shared" si="19"/>
        <v>45384</v>
      </c>
      <c r="E1274" s="1" t="s">
        <v>30</v>
      </c>
      <c r="F1274" s="4">
        <v>0.55486111111111114</v>
      </c>
      <c r="G1274" s="13">
        <v>7.26</v>
      </c>
      <c r="H1274" s="6">
        <v>22100</v>
      </c>
      <c r="I1274" s="6">
        <v>12000</v>
      </c>
    </row>
    <row r="1275" spans="1:9" x14ac:dyDescent="0.25">
      <c r="A1275" t="s">
        <v>17</v>
      </c>
      <c r="B1275" s="1">
        <v>548288</v>
      </c>
      <c r="C1275" s="2">
        <v>45384</v>
      </c>
      <c r="D1275" s="3">
        <f t="shared" si="19"/>
        <v>45384</v>
      </c>
      <c r="E1275" s="1" t="s">
        <v>46</v>
      </c>
      <c r="F1275" s="4">
        <v>0.61736111111111114</v>
      </c>
      <c r="G1275" s="13">
        <v>11.16</v>
      </c>
      <c r="H1275" s="6">
        <v>22100</v>
      </c>
      <c r="I1275" s="6">
        <v>12000</v>
      </c>
    </row>
    <row r="1276" spans="1:9" x14ac:dyDescent="0.25">
      <c r="A1276" t="s">
        <v>13</v>
      </c>
      <c r="B1276" s="1">
        <v>548290</v>
      </c>
      <c r="C1276" s="2">
        <v>45384</v>
      </c>
      <c r="D1276" s="3">
        <f t="shared" si="19"/>
        <v>45384</v>
      </c>
      <c r="E1276" s="1" t="s">
        <v>14</v>
      </c>
      <c r="F1276" s="4">
        <v>0.61875000000000002</v>
      </c>
      <c r="G1276" s="13">
        <v>10.38</v>
      </c>
      <c r="H1276" s="6">
        <v>22100</v>
      </c>
      <c r="I1276" s="6">
        <v>12000</v>
      </c>
    </row>
    <row r="1277" spans="1:9" x14ac:dyDescent="0.25">
      <c r="A1277" t="s">
        <v>15</v>
      </c>
      <c r="B1277" s="1">
        <v>548295</v>
      </c>
      <c r="C1277" s="2">
        <v>45384</v>
      </c>
      <c r="D1277" s="3">
        <f t="shared" si="19"/>
        <v>45384</v>
      </c>
      <c r="E1277" s="1" t="s">
        <v>180</v>
      </c>
      <c r="F1277" s="4">
        <v>0.62986111111111109</v>
      </c>
      <c r="G1277" s="13">
        <v>6.87</v>
      </c>
      <c r="H1277" s="6">
        <v>22100</v>
      </c>
      <c r="I1277" s="6">
        <v>12000</v>
      </c>
    </row>
    <row r="1278" spans="1:9" x14ac:dyDescent="0.25">
      <c r="A1278" t="s">
        <v>11</v>
      </c>
      <c r="B1278" s="1">
        <v>548315</v>
      </c>
      <c r="C1278" s="2">
        <v>45384</v>
      </c>
      <c r="D1278" s="3">
        <f t="shared" si="19"/>
        <v>45384</v>
      </c>
      <c r="E1278" s="1" t="s">
        <v>28</v>
      </c>
      <c r="F1278" s="4">
        <v>0.67986111111111114</v>
      </c>
      <c r="G1278" s="14">
        <v>4.5</v>
      </c>
      <c r="H1278" s="6">
        <v>22100</v>
      </c>
      <c r="I1278" s="6">
        <v>12000</v>
      </c>
    </row>
    <row r="1279" spans="1:9" x14ac:dyDescent="0.25">
      <c r="A1279" t="s">
        <v>17</v>
      </c>
      <c r="B1279" s="1">
        <v>548336</v>
      </c>
      <c r="C1279" s="2">
        <v>45384</v>
      </c>
      <c r="D1279" s="3">
        <f t="shared" si="19"/>
        <v>45384</v>
      </c>
      <c r="E1279" s="1" t="s">
        <v>16</v>
      </c>
      <c r="F1279" s="4">
        <v>0.71805555555555556</v>
      </c>
      <c r="G1279" s="14">
        <v>9.1199999999999992</v>
      </c>
      <c r="H1279" s="6">
        <v>22100</v>
      </c>
      <c r="I1279" s="6">
        <v>12000</v>
      </c>
    </row>
    <row r="1280" spans="1:9" x14ac:dyDescent="0.25">
      <c r="A1280" t="s">
        <v>17</v>
      </c>
      <c r="B1280" s="1">
        <v>548354</v>
      </c>
      <c r="C1280" s="2">
        <v>45384</v>
      </c>
      <c r="D1280" s="3">
        <f t="shared" si="19"/>
        <v>45384</v>
      </c>
      <c r="E1280" s="1" t="s">
        <v>29</v>
      </c>
      <c r="F1280" s="4">
        <v>0.7680555555555556</v>
      </c>
      <c r="G1280" s="14">
        <v>0.99</v>
      </c>
      <c r="H1280" s="6">
        <v>22100</v>
      </c>
      <c r="I1280" s="6">
        <v>12000</v>
      </c>
    </row>
    <row r="1281" spans="1:9" x14ac:dyDescent="0.25">
      <c r="A1281" t="s">
        <v>15</v>
      </c>
      <c r="B1281" s="1">
        <v>548355</v>
      </c>
      <c r="C1281" s="2">
        <v>45384</v>
      </c>
      <c r="D1281" s="3">
        <f t="shared" ref="D1281:D1344" si="20">+C1281</f>
        <v>45384</v>
      </c>
      <c r="E1281" s="1" t="s">
        <v>16</v>
      </c>
      <c r="F1281" s="4">
        <v>0.77361111111111114</v>
      </c>
      <c r="G1281" s="14">
        <v>12.42</v>
      </c>
      <c r="H1281" s="6">
        <v>22100</v>
      </c>
      <c r="I1281" s="6">
        <v>12000</v>
      </c>
    </row>
    <row r="1282" spans="1:9" x14ac:dyDescent="0.25">
      <c r="A1282" t="s">
        <v>17</v>
      </c>
      <c r="B1282" s="1">
        <v>548362</v>
      </c>
      <c r="C1282" s="2">
        <v>45384</v>
      </c>
      <c r="D1282" s="3">
        <f t="shared" si="20"/>
        <v>45384</v>
      </c>
      <c r="E1282" s="1" t="s">
        <v>30</v>
      </c>
      <c r="F1282" s="4">
        <v>0.7895833333333333</v>
      </c>
      <c r="G1282" s="14">
        <v>6.88</v>
      </c>
      <c r="H1282" s="6">
        <v>22100</v>
      </c>
      <c r="I1282" s="6">
        <v>12000</v>
      </c>
    </row>
    <row r="1283" spans="1:9" x14ac:dyDescent="0.25">
      <c r="A1283" t="s">
        <v>17</v>
      </c>
      <c r="B1283" s="1">
        <v>548366</v>
      </c>
      <c r="C1283" s="2">
        <v>45384</v>
      </c>
      <c r="D1283" s="3">
        <f t="shared" si="20"/>
        <v>45384</v>
      </c>
      <c r="E1283" s="1" t="s">
        <v>46</v>
      </c>
      <c r="F1283" s="4">
        <v>0.8</v>
      </c>
      <c r="G1283" s="14">
        <v>11.02</v>
      </c>
      <c r="H1283" s="6">
        <v>22100</v>
      </c>
      <c r="I1283" s="6">
        <v>12000</v>
      </c>
    </row>
    <row r="1284" spans="1:9" x14ac:dyDescent="0.25">
      <c r="A1284" t="s">
        <v>11</v>
      </c>
      <c r="B1284" s="1">
        <v>548367</v>
      </c>
      <c r="C1284" s="2">
        <v>45384</v>
      </c>
      <c r="D1284" s="3">
        <f t="shared" si="20"/>
        <v>45384</v>
      </c>
      <c r="E1284" s="1" t="s">
        <v>59</v>
      </c>
      <c r="F1284" s="4">
        <v>0.80625000000000002</v>
      </c>
      <c r="G1284" s="14">
        <v>10.5</v>
      </c>
      <c r="H1284" s="6">
        <v>22100</v>
      </c>
      <c r="I1284" s="6">
        <v>12000</v>
      </c>
    </row>
    <row r="1285" spans="1:9" x14ac:dyDescent="0.25">
      <c r="A1285" t="s">
        <v>13</v>
      </c>
      <c r="B1285" s="1">
        <v>548371</v>
      </c>
      <c r="C1285" s="2">
        <v>45384</v>
      </c>
      <c r="D1285" s="3">
        <f t="shared" si="20"/>
        <v>45384</v>
      </c>
      <c r="E1285" s="1" t="s">
        <v>14</v>
      </c>
      <c r="F1285" s="4">
        <v>0.83472222222222225</v>
      </c>
      <c r="G1285" s="14">
        <v>10.9</v>
      </c>
      <c r="H1285" s="6">
        <v>22100</v>
      </c>
      <c r="I1285" s="6">
        <v>12000</v>
      </c>
    </row>
    <row r="1286" spans="1:9" x14ac:dyDescent="0.25">
      <c r="A1286" t="s">
        <v>11</v>
      </c>
      <c r="B1286" s="1">
        <v>548373</v>
      </c>
      <c r="C1286" s="2">
        <v>45384</v>
      </c>
      <c r="D1286" s="3">
        <f t="shared" si="20"/>
        <v>45384</v>
      </c>
      <c r="E1286" s="1" t="s">
        <v>12</v>
      </c>
      <c r="F1286" s="4">
        <v>0.85902777777777772</v>
      </c>
      <c r="G1286" s="14">
        <v>12.66</v>
      </c>
      <c r="H1286" s="6">
        <v>22100</v>
      </c>
      <c r="I1286" s="6">
        <v>12000</v>
      </c>
    </row>
    <row r="1287" spans="1:9" x14ac:dyDescent="0.25">
      <c r="A1287" t="s">
        <v>17</v>
      </c>
      <c r="B1287" s="1">
        <v>548376</v>
      </c>
      <c r="C1287" s="2">
        <v>45384</v>
      </c>
      <c r="D1287" s="3">
        <f t="shared" si="20"/>
        <v>45384</v>
      </c>
      <c r="E1287" s="1" t="s">
        <v>172</v>
      </c>
      <c r="F1287" s="4">
        <v>0.90625</v>
      </c>
      <c r="G1287" s="15">
        <v>7.53</v>
      </c>
      <c r="H1287" s="6">
        <v>22100</v>
      </c>
      <c r="I1287" s="6">
        <v>12000</v>
      </c>
    </row>
    <row r="1288" spans="1:9" x14ac:dyDescent="0.25">
      <c r="A1288" t="s">
        <v>15</v>
      </c>
      <c r="B1288" s="1">
        <v>548377</v>
      </c>
      <c r="C1288" s="2">
        <v>45384</v>
      </c>
      <c r="D1288" s="3">
        <f t="shared" si="20"/>
        <v>45384</v>
      </c>
      <c r="E1288" s="1" t="s">
        <v>16</v>
      </c>
      <c r="F1288" s="4">
        <v>0.91041666666666665</v>
      </c>
      <c r="G1288" s="15">
        <v>6.2</v>
      </c>
      <c r="H1288" s="6">
        <v>22100</v>
      </c>
      <c r="I1288" s="6">
        <v>12000</v>
      </c>
    </row>
    <row r="1289" spans="1:9" x14ac:dyDescent="0.25">
      <c r="A1289" t="s">
        <v>11</v>
      </c>
      <c r="B1289" s="1">
        <v>548380</v>
      </c>
      <c r="C1289" s="2">
        <v>45384</v>
      </c>
      <c r="D1289" s="3">
        <f t="shared" si="20"/>
        <v>45384</v>
      </c>
      <c r="E1289" s="1" t="s">
        <v>18</v>
      </c>
      <c r="F1289" s="4">
        <v>0.92986111111111114</v>
      </c>
      <c r="G1289" s="16">
        <v>8.98</v>
      </c>
      <c r="H1289" s="6">
        <v>22100</v>
      </c>
      <c r="I1289" s="6">
        <v>12000</v>
      </c>
    </row>
    <row r="1290" spans="1:9" x14ac:dyDescent="0.25">
      <c r="A1290" t="s">
        <v>25</v>
      </c>
      <c r="B1290" s="1">
        <v>548431</v>
      </c>
      <c r="C1290" s="2">
        <v>45385</v>
      </c>
      <c r="D1290" s="3">
        <f t="shared" si="20"/>
        <v>45385</v>
      </c>
      <c r="E1290" s="1" t="s">
        <v>14</v>
      </c>
      <c r="F1290" s="4">
        <v>0.3034722222222222</v>
      </c>
      <c r="G1290" s="15">
        <v>11.89</v>
      </c>
      <c r="H1290" s="6">
        <v>22100</v>
      </c>
      <c r="I1290" s="6">
        <v>12000</v>
      </c>
    </row>
    <row r="1291" spans="1:9" x14ac:dyDescent="0.25">
      <c r="A1291" t="s">
        <v>24</v>
      </c>
      <c r="B1291" s="1">
        <v>548436</v>
      </c>
      <c r="C1291" s="2">
        <v>45385</v>
      </c>
      <c r="D1291" s="3">
        <f t="shared" si="20"/>
        <v>45385</v>
      </c>
      <c r="E1291" s="1" t="s">
        <v>172</v>
      </c>
      <c r="F1291" s="4">
        <v>0.31666666666666665</v>
      </c>
      <c r="G1291" s="15">
        <v>12.11</v>
      </c>
      <c r="H1291" s="6">
        <v>22100</v>
      </c>
      <c r="I1291" s="6">
        <v>12000</v>
      </c>
    </row>
    <row r="1292" spans="1:9" x14ac:dyDescent="0.25">
      <c r="A1292" t="s">
        <v>27</v>
      </c>
      <c r="B1292" s="1">
        <v>548439</v>
      </c>
      <c r="C1292" s="2">
        <v>45385</v>
      </c>
      <c r="D1292" s="3">
        <f t="shared" si="20"/>
        <v>45385</v>
      </c>
      <c r="E1292" s="1" t="s">
        <v>16</v>
      </c>
      <c r="F1292" s="4">
        <v>0.32569444444444445</v>
      </c>
      <c r="G1292" s="15">
        <v>12.89</v>
      </c>
      <c r="H1292" s="6">
        <v>22100</v>
      </c>
      <c r="I1292" s="6">
        <v>12000</v>
      </c>
    </row>
    <row r="1293" spans="1:9" x14ac:dyDescent="0.25">
      <c r="A1293" t="s">
        <v>26</v>
      </c>
      <c r="B1293" s="1">
        <v>548459</v>
      </c>
      <c r="C1293" s="2">
        <v>45385</v>
      </c>
      <c r="D1293" s="3">
        <f t="shared" si="20"/>
        <v>45385</v>
      </c>
      <c r="E1293" s="1" t="s">
        <v>12</v>
      </c>
      <c r="F1293" s="4">
        <v>0.37152777777777779</v>
      </c>
      <c r="G1293" s="15">
        <v>12.99</v>
      </c>
      <c r="H1293" s="6">
        <v>22100</v>
      </c>
      <c r="I1293" s="6">
        <v>12000</v>
      </c>
    </row>
    <row r="1294" spans="1:9" x14ac:dyDescent="0.25">
      <c r="A1294" t="s">
        <v>25</v>
      </c>
      <c r="B1294" s="1">
        <v>548510</v>
      </c>
      <c r="C1294" s="2">
        <v>45385</v>
      </c>
      <c r="D1294" s="3">
        <f t="shared" si="20"/>
        <v>45385</v>
      </c>
      <c r="E1294" s="1" t="s">
        <v>14</v>
      </c>
      <c r="F1294" s="4">
        <v>0.46180555555555558</v>
      </c>
      <c r="G1294" s="15">
        <v>10.56</v>
      </c>
      <c r="H1294" s="6">
        <v>22100</v>
      </c>
      <c r="I1294" s="6">
        <v>12000</v>
      </c>
    </row>
    <row r="1295" spans="1:9" x14ac:dyDescent="0.25">
      <c r="A1295" t="s">
        <v>24</v>
      </c>
      <c r="B1295" s="1">
        <v>548519</v>
      </c>
      <c r="C1295" s="2">
        <v>45385</v>
      </c>
      <c r="D1295" s="3">
        <f t="shared" si="20"/>
        <v>45385</v>
      </c>
      <c r="E1295" s="1" t="s">
        <v>20</v>
      </c>
      <c r="F1295" s="4">
        <v>0.47638888888888886</v>
      </c>
      <c r="G1295" s="15">
        <v>8.6999999999999993</v>
      </c>
      <c r="H1295" s="6">
        <v>22100</v>
      </c>
      <c r="I1295" s="6">
        <v>12000</v>
      </c>
    </row>
    <row r="1296" spans="1:9" x14ac:dyDescent="0.25">
      <c r="A1296" t="s">
        <v>24</v>
      </c>
      <c r="B1296" s="1">
        <v>548565</v>
      </c>
      <c r="C1296" s="2">
        <v>45385</v>
      </c>
      <c r="D1296" s="3">
        <f t="shared" si="20"/>
        <v>45385</v>
      </c>
      <c r="E1296" s="1" t="s">
        <v>172</v>
      </c>
      <c r="F1296" s="4">
        <v>0.56597222222222221</v>
      </c>
      <c r="G1296" s="15">
        <v>12.53</v>
      </c>
      <c r="H1296" s="6">
        <v>22100</v>
      </c>
      <c r="I1296" s="6">
        <v>12000</v>
      </c>
    </row>
    <row r="1297" spans="1:9" x14ac:dyDescent="0.25">
      <c r="A1297" t="s">
        <v>27</v>
      </c>
      <c r="B1297" s="1">
        <v>548569</v>
      </c>
      <c r="C1297" s="2">
        <v>45385</v>
      </c>
      <c r="D1297" s="3">
        <f t="shared" si="20"/>
        <v>45385</v>
      </c>
      <c r="E1297" s="1" t="s">
        <v>16</v>
      </c>
      <c r="F1297" s="4">
        <v>0.5805555555555556</v>
      </c>
      <c r="G1297" s="17">
        <v>11.09</v>
      </c>
      <c r="H1297" s="6">
        <v>22100</v>
      </c>
      <c r="I1297" s="6">
        <v>12000</v>
      </c>
    </row>
    <row r="1298" spans="1:9" x14ac:dyDescent="0.25">
      <c r="A1298" t="s">
        <v>25</v>
      </c>
      <c r="B1298" s="1">
        <v>548602</v>
      </c>
      <c r="C1298" s="2">
        <v>45385</v>
      </c>
      <c r="D1298" s="3">
        <f t="shared" si="20"/>
        <v>45385</v>
      </c>
      <c r="E1298" s="1" t="s">
        <v>14</v>
      </c>
      <c r="F1298" s="4">
        <v>0.64166666666666672</v>
      </c>
      <c r="G1298" s="17">
        <v>12.89</v>
      </c>
      <c r="H1298" s="6">
        <v>22100</v>
      </c>
      <c r="I1298" s="6">
        <v>12000</v>
      </c>
    </row>
    <row r="1299" spans="1:9" x14ac:dyDescent="0.25">
      <c r="A1299" t="s">
        <v>26</v>
      </c>
      <c r="B1299" s="1">
        <v>548612</v>
      </c>
      <c r="C1299" s="2">
        <v>45385</v>
      </c>
      <c r="D1299" s="3">
        <f t="shared" si="20"/>
        <v>45385</v>
      </c>
      <c r="E1299" s="1" t="s">
        <v>12</v>
      </c>
      <c r="F1299" s="4">
        <v>0.66180555555555554</v>
      </c>
      <c r="G1299" s="17">
        <v>9.61</v>
      </c>
      <c r="H1299" s="6">
        <v>22100</v>
      </c>
      <c r="I1299" s="6">
        <v>12000</v>
      </c>
    </row>
    <row r="1300" spans="1:9" x14ac:dyDescent="0.25">
      <c r="A1300" t="s">
        <v>24</v>
      </c>
      <c r="B1300" s="1">
        <v>548620</v>
      </c>
      <c r="C1300" s="2">
        <v>45385</v>
      </c>
      <c r="D1300" s="3">
        <f t="shared" si="20"/>
        <v>45385</v>
      </c>
      <c r="E1300" s="1" t="s">
        <v>180</v>
      </c>
      <c r="F1300" s="4">
        <v>0.67638888888888893</v>
      </c>
      <c r="G1300" s="17">
        <v>6.81</v>
      </c>
      <c r="H1300" s="6">
        <v>22100</v>
      </c>
      <c r="I1300" s="6">
        <v>12000</v>
      </c>
    </row>
    <row r="1301" spans="1:9" x14ac:dyDescent="0.25">
      <c r="A1301" s="56" t="s">
        <v>23</v>
      </c>
      <c r="B1301" s="57">
        <v>548626</v>
      </c>
      <c r="C1301" s="58">
        <v>45385</v>
      </c>
      <c r="D1301" s="3">
        <f t="shared" si="20"/>
        <v>45385</v>
      </c>
      <c r="E1301" s="57" t="s">
        <v>20</v>
      </c>
      <c r="F1301" s="59">
        <v>0.69097222222222221</v>
      </c>
      <c r="G1301" s="90">
        <v>6.32</v>
      </c>
      <c r="H1301" s="6">
        <v>22100</v>
      </c>
      <c r="I1301" s="6">
        <v>12000</v>
      </c>
    </row>
    <row r="1302" spans="1:9" x14ac:dyDescent="0.25">
      <c r="A1302" s="56" t="s">
        <v>26</v>
      </c>
      <c r="B1302" s="57">
        <v>548636</v>
      </c>
      <c r="C1302" s="58">
        <v>45385</v>
      </c>
      <c r="D1302" s="3">
        <f t="shared" si="20"/>
        <v>45385</v>
      </c>
      <c r="E1302" s="57" t="s">
        <v>59</v>
      </c>
      <c r="F1302" s="59">
        <v>0.71875</v>
      </c>
      <c r="G1302" s="90">
        <v>9.42</v>
      </c>
      <c r="H1302" s="6">
        <v>22100</v>
      </c>
      <c r="I1302" s="6">
        <v>12000</v>
      </c>
    </row>
    <row r="1303" spans="1:9" x14ac:dyDescent="0.25">
      <c r="A1303" s="56" t="s">
        <v>27</v>
      </c>
      <c r="B1303" s="57">
        <v>548657</v>
      </c>
      <c r="C1303" s="58">
        <v>45385</v>
      </c>
      <c r="D1303" s="3">
        <f t="shared" si="20"/>
        <v>45385</v>
      </c>
      <c r="E1303" s="57" t="s">
        <v>16</v>
      </c>
      <c r="F1303" s="59">
        <v>0.77986111111111112</v>
      </c>
      <c r="G1303" s="90">
        <v>11.58</v>
      </c>
      <c r="H1303" s="6">
        <v>22100</v>
      </c>
      <c r="I1303" s="6">
        <v>12000</v>
      </c>
    </row>
    <row r="1304" spans="1:9" x14ac:dyDescent="0.25">
      <c r="A1304" s="56" t="s">
        <v>26</v>
      </c>
      <c r="B1304" s="57">
        <v>548659</v>
      </c>
      <c r="C1304" s="58">
        <v>45385</v>
      </c>
      <c r="D1304" s="3">
        <f t="shared" si="20"/>
        <v>45385</v>
      </c>
      <c r="E1304" s="57" t="s">
        <v>12</v>
      </c>
      <c r="F1304" s="59">
        <v>0.79652777777777772</v>
      </c>
      <c r="G1304" s="90">
        <v>6.26</v>
      </c>
      <c r="H1304" s="6">
        <v>22100</v>
      </c>
      <c r="I1304" s="6">
        <v>12000</v>
      </c>
    </row>
    <row r="1305" spans="1:9" x14ac:dyDescent="0.25">
      <c r="A1305" s="56" t="s">
        <v>26</v>
      </c>
      <c r="B1305" s="57">
        <v>548660</v>
      </c>
      <c r="C1305" s="58">
        <v>45385</v>
      </c>
      <c r="D1305" s="3">
        <f t="shared" si="20"/>
        <v>45385</v>
      </c>
      <c r="E1305" s="57" t="s">
        <v>46</v>
      </c>
      <c r="F1305" s="59">
        <v>0.79722222222222228</v>
      </c>
      <c r="G1305" s="90">
        <v>5.45</v>
      </c>
      <c r="H1305" s="6">
        <v>22100</v>
      </c>
      <c r="I1305" s="6">
        <v>12000</v>
      </c>
    </row>
    <row r="1306" spans="1:9" x14ac:dyDescent="0.25">
      <c r="A1306" s="56" t="s">
        <v>25</v>
      </c>
      <c r="B1306" s="57">
        <v>548668</v>
      </c>
      <c r="C1306" s="58">
        <v>45385</v>
      </c>
      <c r="D1306" s="3">
        <f t="shared" si="20"/>
        <v>45385</v>
      </c>
      <c r="E1306" s="57" t="s">
        <v>56</v>
      </c>
      <c r="F1306" s="59">
        <v>0.81874999999999998</v>
      </c>
      <c r="G1306" s="90">
        <v>15.88</v>
      </c>
      <c r="H1306" s="6">
        <v>22100</v>
      </c>
      <c r="I1306" s="6">
        <v>12000</v>
      </c>
    </row>
    <row r="1307" spans="1:9" x14ac:dyDescent="0.25">
      <c r="A1307" s="56" t="s">
        <v>23</v>
      </c>
      <c r="B1307" s="57">
        <v>548675</v>
      </c>
      <c r="C1307" s="58">
        <v>45385</v>
      </c>
      <c r="D1307" s="3">
        <f t="shared" si="20"/>
        <v>45385</v>
      </c>
      <c r="E1307" s="57" t="s">
        <v>172</v>
      </c>
      <c r="F1307" s="59">
        <v>0.91388888888888886</v>
      </c>
      <c r="G1307" s="90">
        <v>7.28</v>
      </c>
      <c r="H1307" s="6">
        <v>22100</v>
      </c>
      <c r="I1307" s="6">
        <v>12000</v>
      </c>
    </row>
    <row r="1308" spans="1:9" x14ac:dyDescent="0.25">
      <c r="A1308" s="56" t="s">
        <v>23</v>
      </c>
      <c r="B1308" s="57">
        <v>548676</v>
      </c>
      <c r="C1308" s="58">
        <v>45385</v>
      </c>
      <c r="D1308" s="3">
        <f t="shared" si="20"/>
        <v>45385</v>
      </c>
      <c r="E1308" s="57" t="s">
        <v>41</v>
      </c>
      <c r="F1308" s="59">
        <v>0.9145833333333333</v>
      </c>
      <c r="G1308" s="90">
        <v>6.8</v>
      </c>
      <c r="H1308" s="6">
        <v>22100</v>
      </c>
      <c r="I1308" s="6">
        <v>12000</v>
      </c>
    </row>
    <row r="1309" spans="1:9" x14ac:dyDescent="0.25">
      <c r="A1309" s="56" t="s">
        <v>23</v>
      </c>
      <c r="B1309" s="57">
        <v>548678</v>
      </c>
      <c r="C1309" s="58">
        <v>45385</v>
      </c>
      <c r="D1309" s="3">
        <f t="shared" si="20"/>
        <v>45385</v>
      </c>
      <c r="E1309" s="57" t="s">
        <v>16</v>
      </c>
      <c r="F1309" s="59">
        <v>0.92500000000000004</v>
      </c>
      <c r="G1309" s="90">
        <v>5.56</v>
      </c>
      <c r="H1309" s="6">
        <v>22100</v>
      </c>
      <c r="I1309" s="6">
        <v>12000</v>
      </c>
    </row>
    <row r="1310" spans="1:9" x14ac:dyDescent="0.25">
      <c r="A1310" s="56" t="s">
        <v>23</v>
      </c>
      <c r="B1310" s="57">
        <v>548680</v>
      </c>
      <c r="C1310" s="58">
        <v>45385</v>
      </c>
      <c r="D1310" s="3">
        <f t="shared" si="20"/>
        <v>45385</v>
      </c>
      <c r="E1310" s="57" t="s">
        <v>171</v>
      </c>
      <c r="F1310" s="59">
        <v>0.92847222222222225</v>
      </c>
      <c r="G1310" s="91">
        <v>6.05</v>
      </c>
      <c r="H1310" s="6">
        <v>22100</v>
      </c>
      <c r="I1310" s="6">
        <v>12000</v>
      </c>
    </row>
    <row r="1311" spans="1:9" x14ac:dyDescent="0.25">
      <c r="A1311" t="s">
        <v>37</v>
      </c>
      <c r="B1311" s="1">
        <v>548731</v>
      </c>
      <c r="C1311" s="2">
        <v>45386</v>
      </c>
      <c r="D1311" s="3">
        <f t="shared" si="20"/>
        <v>45386</v>
      </c>
      <c r="E1311" s="1" t="s">
        <v>46</v>
      </c>
      <c r="F1311" s="1" t="s">
        <v>184</v>
      </c>
      <c r="G1311" s="91">
        <v>9.6</v>
      </c>
      <c r="H1311" s="6">
        <v>22100</v>
      </c>
      <c r="I1311" s="6">
        <v>12000</v>
      </c>
    </row>
    <row r="1312" spans="1:9" x14ac:dyDescent="0.25">
      <c r="A1312" t="s">
        <v>36</v>
      </c>
      <c r="B1312" s="1">
        <v>548739</v>
      </c>
      <c r="C1312" s="2">
        <v>45386</v>
      </c>
      <c r="D1312" s="3">
        <f t="shared" si="20"/>
        <v>45386</v>
      </c>
      <c r="E1312" s="1" t="s">
        <v>172</v>
      </c>
      <c r="F1312" s="1" t="s">
        <v>185</v>
      </c>
      <c r="G1312" s="91">
        <v>12.16</v>
      </c>
      <c r="H1312" s="6">
        <v>22100</v>
      </c>
      <c r="I1312" s="6">
        <v>12000</v>
      </c>
    </row>
    <row r="1313" spans="1:9" x14ac:dyDescent="0.25">
      <c r="A1313" t="s">
        <v>38</v>
      </c>
      <c r="B1313" s="1">
        <v>548742</v>
      </c>
      <c r="C1313" s="2">
        <v>45386</v>
      </c>
      <c r="D1313" s="3">
        <f t="shared" si="20"/>
        <v>45386</v>
      </c>
      <c r="E1313" s="1" t="s">
        <v>16</v>
      </c>
      <c r="F1313" s="1" t="s">
        <v>127</v>
      </c>
      <c r="G1313" s="91">
        <v>10.39</v>
      </c>
      <c r="H1313" s="6">
        <v>22100</v>
      </c>
      <c r="I1313" s="6">
        <v>12000</v>
      </c>
    </row>
    <row r="1314" spans="1:9" x14ac:dyDescent="0.25">
      <c r="A1314" t="s">
        <v>39</v>
      </c>
      <c r="B1314" s="1">
        <v>548750</v>
      </c>
      <c r="C1314" s="2">
        <v>45386</v>
      </c>
      <c r="D1314" s="3">
        <f t="shared" si="20"/>
        <v>45386</v>
      </c>
      <c r="E1314" s="1" t="s">
        <v>12</v>
      </c>
      <c r="F1314" s="1" t="s">
        <v>109</v>
      </c>
      <c r="G1314" s="91">
        <v>12.31</v>
      </c>
      <c r="H1314" s="6">
        <v>22100</v>
      </c>
      <c r="I1314" s="6">
        <v>12000</v>
      </c>
    </row>
    <row r="1315" spans="1:9" x14ac:dyDescent="0.25">
      <c r="A1315" t="s">
        <v>37</v>
      </c>
      <c r="B1315" s="1">
        <v>548814</v>
      </c>
      <c r="C1315" s="2">
        <v>45386</v>
      </c>
      <c r="D1315" s="3">
        <f t="shared" si="20"/>
        <v>45386</v>
      </c>
      <c r="E1315" s="1" t="s">
        <v>46</v>
      </c>
      <c r="F1315" s="1" t="s">
        <v>186</v>
      </c>
      <c r="G1315" s="91">
        <v>7.34</v>
      </c>
      <c r="H1315" s="6">
        <v>22100</v>
      </c>
      <c r="I1315" s="6">
        <v>12000</v>
      </c>
    </row>
    <row r="1316" spans="1:9" x14ac:dyDescent="0.25">
      <c r="A1316" t="s">
        <v>36</v>
      </c>
      <c r="B1316" s="1">
        <v>548816</v>
      </c>
      <c r="C1316" s="2">
        <v>45386</v>
      </c>
      <c r="D1316" s="3">
        <f t="shared" si="20"/>
        <v>45386</v>
      </c>
      <c r="E1316" s="1" t="s">
        <v>29</v>
      </c>
      <c r="F1316" s="1" t="s">
        <v>187</v>
      </c>
      <c r="G1316" s="91">
        <v>0.91</v>
      </c>
      <c r="H1316" s="6">
        <v>22100</v>
      </c>
      <c r="I1316" s="6">
        <v>12000</v>
      </c>
    </row>
    <row r="1317" spans="1:9" x14ac:dyDescent="0.25">
      <c r="A1317" t="s">
        <v>45</v>
      </c>
      <c r="B1317" s="1">
        <v>548843</v>
      </c>
      <c r="C1317" s="2">
        <v>45386</v>
      </c>
      <c r="D1317" s="3">
        <f t="shared" si="20"/>
        <v>45386</v>
      </c>
      <c r="E1317" s="1" t="s">
        <v>180</v>
      </c>
      <c r="F1317" s="1" t="s">
        <v>188</v>
      </c>
      <c r="G1317" s="91">
        <v>5.91</v>
      </c>
      <c r="H1317" s="6">
        <v>22100</v>
      </c>
      <c r="I1317" s="6">
        <v>12000</v>
      </c>
    </row>
    <row r="1318" spans="1:9" x14ac:dyDescent="0.25">
      <c r="A1318" t="s">
        <v>38</v>
      </c>
      <c r="B1318" s="1">
        <v>548846</v>
      </c>
      <c r="C1318" s="2">
        <v>45386</v>
      </c>
      <c r="D1318" s="3">
        <f t="shared" si="20"/>
        <v>45386</v>
      </c>
      <c r="E1318" s="1" t="s">
        <v>16</v>
      </c>
      <c r="F1318" s="1" t="s">
        <v>189</v>
      </c>
      <c r="G1318" s="91">
        <v>5.65</v>
      </c>
      <c r="H1318" s="6">
        <v>22100</v>
      </c>
      <c r="I1318" s="6">
        <v>12000</v>
      </c>
    </row>
    <row r="1319" spans="1:9" x14ac:dyDescent="0.25">
      <c r="A1319" t="s">
        <v>39</v>
      </c>
      <c r="B1319" s="1">
        <v>548864</v>
      </c>
      <c r="C1319" s="2">
        <v>45386</v>
      </c>
      <c r="D1319" s="3">
        <f t="shared" si="20"/>
        <v>45386</v>
      </c>
      <c r="E1319" s="1" t="s">
        <v>12</v>
      </c>
      <c r="F1319" s="1" t="s">
        <v>190</v>
      </c>
      <c r="G1319" s="91">
        <v>6.82</v>
      </c>
      <c r="H1319" s="6">
        <v>22100</v>
      </c>
      <c r="I1319" s="6">
        <v>12000</v>
      </c>
    </row>
    <row r="1320" spans="1:9" x14ac:dyDescent="0.25">
      <c r="A1320" t="s">
        <v>38</v>
      </c>
      <c r="B1320" s="1">
        <v>548870</v>
      </c>
      <c r="C1320" s="2">
        <v>45386</v>
      </c>
      <c r="D1320" s="3">
        <f t="shared" si="20"/>
        <v>45386</v>
      </c>
      <c r="E1320" s="1" t="s">
        <v>172</v>
      </c>
      <c r="F1320" s="1" t="s">
        <v>191</v>
      </c>
      <c r="G1320" s="91">
        <v>10.36</v>
      </c>
      <c r="H1320" s="6">
        <v>22100</v>
      </c>
      <c r="I1320" s="6">
        <v>12000</v>
      </c>
    </row>
    <row r="1321" spans="1:9" x14ac:dyDescent="0.25">
      <c r="A1321" t="s">
        <v>23</v>
      </c>
      <c r="B1321" s="1">
        <v>548922</v>
      </c>
      <c r="C1321" s="2">
        <v>45386</v>
      </c>
      <c r="D1321" s="3">
        <f t="shared" si="20"/>
        <v>45386</v>
      </c>
      <c r="E1321" s="1" t="s">
        <v>34</v>
      </c>
      <c r="F1321" s="1" t="s">
        <v>192</v>
      </c>
      <c r="G1321" s="91">
        <v>4.1399999999999997</v>
      </c>
      <c r="H1321" s="6">
        <v>22100</v>
      </c>
      <c r="I1321" s="6">
        <v>12000</v>
      </c>
    </row>
    <row r="1322" spans="1:9" x14ac:dyDescent="0.25">
      <c r="A1322" t="s">
        <v>13</v>
      </c>
      <c r="B1322" s="1">
        <v>548972</v>
      </c>
      <c r="C1322" s="2">
        <v>45387</v>
      </c>
      <c r="D1322" s="3">
        <f t="shared" si="20"/>
        <v>45387</v>
      </c>
      <c r="E1322" s="1" t="s">
        <v>14</v>
      </c>
      <c r="F1322" s="1" t="s">
        <v>193</v>
      </c>
      <c r="G1322" s="91">
        <v>11.95</v>
      </c>
      <c r="H1322" s="6">
        <v>22100</v>
      </c>
      <c r="I1322" s="6">
        <v>12000</v>
      </c>
    </row>
    <row r="1323" spans="1:9" x14ac:dyDescent="0.25">
      <c r="A1323" t="s">
        <v>11</v>
      </c>
      <c r="B1323" s="1">
        <v>548976</v>
      </c>
      <c r="C1323" s="2">
        <v>45387</v>
      </c>
      <c r="D1323" s="3">
        <f t="shared" si="20"/>
        <v>45387</v>
      </c>
      <c r="E1323" s="1" t="s">
        <v>46</v>
      </c>
      <c r="F1323" s="1" t="s">
        <v>194</v>
      </c>
      <c r="G1323" s="91">
        <v>10.53</v>
      </c>
      <c r="H1323" s="6">
        <v>22100</v>
      </c>
      <c r="I1323" s="6">
        <v>12000</v>
      </c>
    </row>
    <row r="1324" spans="1:9" x14ac:dyDescent="0.25">
      <c r="A1324" t="s">
        <v>17</v>
      </c>
      <c r="B1324" s="1">
        <v>548978</v>
      </c>
      <c r="C1324" s="2">
        <v>45387</v>
      </c>
      <c r="D1324" s="3">
        <f t="shared" si="20"/>
        <v>45387</v>
      </c>
      <c r="E1324" s="1" t="s">
        <v>172</v>
      </c>
      <c r="F1324" s="1" t="s">
        <v>195</v>
      </c>
      <c r="G1324" s="91">
        <v>12.3</v>
      </c>
      <c r="H1324" s="6">
        <v>22100</v>
      </c>
      <c r="I1324" s="6">
        <v>12000</v>
      </c>
    </row>
    <row r="1325" spans="1:9" x14ac:dyDescent="0.25">
      <c r="A1325" t="s">
        <v>15</v>
      </c>
      <c r="B1325" s="1">
        <v>548979</v>
      </c>
      <c r="C1325" s="2">
        <v>45387</v>
      </c>
      <c r="D1325" s="3">
        <f t="shared" si="20"/>
        <v>45387</v>
      </c>
      <c r="E1325" s="1" t="s">
        <v>16</v>
      </c>
      <c r="F1325" s="1" t="s">
        <v>196</v>
      </c>
      <c r="G1325" s="91">
        <v>12.87</v>
      </c>
      <c r="H1325" s="6">
        <v>22100</v>
      </c>
      <c r="I1325" s="6">
        <v>12000</v>
      </c>
    </row>
    <row r="1326" spans="1:9" x14ac:dyDescent="0.25">
      <c r="A1326" t="s">
        <v>45</v>
      </c>
      <c r="B1326" s="1">
        <v>549028</v>
      </c>
      <c r="C1326" s="2">
        <v>45387</v>
      </c>
      <c r="D1326" s="3">
        <f t="shared" si="20"/>
        <v>45387</v>
      </c>
      <c r="E1326" s="1" t="s">
        <v>180</v>
      </c>
      <c r="F1326" s="1" t="s">
        <v>197</v>
      </c>
      <c r="G1326" s="91">
        <v>6.02</v>
      </c>
      <c r="H1326" s="6">
        <v>22100</v>
      </c>
      <c r="I1326" s="6">
        <v>12000</v>
      </c>
    </row>
    <row r="1327" spans="1:9" x14ac:dyDescent="0.25">
      <c r="A1327" t="s">
        <v>17</v>
      </c>
      <c r="B1327" s="1">
        <v>549064</v>
      </c>
      <c r="C1327" s="2">
        <v>45387</v>
      </c>
      <c r="D1327" s="3">
        <f t="shared" si="20"/>
        <v>45387</v>
      </c>
      <c r="E1327" s="1" t="s">
        <v>29</v>
      </c>
      <c r="F1327" s="1" t="s">
        <v>198</v>
      </c>
      <c r="G1327" s="91">
        <v>1.1499999999999999</v>
      </c>
      <c r="H1327" s="6">
        <v>22100</v>
      </c>
      <c r="I1327" s="6">
        <v>12000</v>
      </c>
    </row>
    <row r="1328" spans="1:9" x14ac:dyDescent="0.25">
      <c r="A1328" t="s">
        <v>45</v>
      </c>
      <c r="B1328" s="1">
        <v>549076</v>
      </c>
      <c r="C1328" s="2">
        <v>45387</v>
      </c>
      <c r="D1328" s="3">
        <f t="shared" si="20"/>
        <v>45387</v>
      </c>
      <c r="E1328" s="1" t="s">
        <v>10</v>
      </c>
      <c r="F1328" s="1" t="s">
        <v>199</v>
      </c>
      <c r="G1328" s="91">
        <v>5.38</v>
      </c>
      <c r="H1328" s="6">
        <v>22100</v>
      </c>
      <c r="I1328" s="6">
        <v>12000</v>
      </c>
    </row>
    <row r="1329" spans="1:9" x14ac:dyDescent="0.25">
      <c r="A1329" t="s">
        <v>17</v>
      </c>
      <c r="B1329" s="1">
        <v>549091</v>
      </c>
      <c r="C1329" s="2">
        <v>45387</v>
      </c>
      <c r="D1329" s="3">
        <f t="shared" si="20"/>
        <v>45387</v>
      </c>
      <c r="E1329" s="1" t="s">
        <v>172</v>
      </c>
      <c r="F1329" s="1" t="s">
        <v>200</v>
      </c>
      <c r="G1329" s="91">
        <v>13.72</v>
      </c>
      <c r="H1329" s="6">
        <v>22100</v>
      </c>
      <c r="I1329" s="6">
        <v>12000</v>
      </c>
    </row>
    <row r="1330" spans="1:9" x14ac:dyDescent="0.25">
      <c r="A1330" t="s">
        <v>13</v>
      </c>
      <c r="B1330" s="1">
        <v>549094</v>
      </c>
      <c r="C1330" s="2">
        <v>45387</v>
      </c>
      <c r="D1330" s="3">
        <f t="shared" si="20"/>
        <v>45387</v>
      </c>
      <c r="E1330" s="1" t="s">
        <v>14</v>
      </c>
      <c r="F1330" s="1" t="s">
        <v>201</v>
      </c>
      <c r="G1330" s="91">
        <v>12.76</v>
      </c>
      <c r="H1330" s="6">
        <v>22100</v>
      </c>
      <c r="I1330" s="6">
        <v>12000</v>
      </c>
    </row>
    <row r="1331" spans="1:9" x14ac:dyDescent="0.25">
      <c r="A1331" t="s">
        <v>11</v>
      </c>
      <c r="B1331" s="1">
        <v>549104</v>
      </c>
      <c r="C1331" s="2">
        <v>45387</v>
      </c>
      <c r="D1331" s="3">
        <f t="shared" si="20"/>
        <v>45387</v>
      </c>
      <c r="E1331" s="1" t="s">
        <v>46</v>
      </c>
      <c r="F1331" s="1" t="s">
        <v>202</v>
      </c>
      <c r="G1331" s="91">
        <v>9.99</v>
      </c>
      <c r="H1331" s="6">
        <v>22100</v>
      </c>
      <c r="I1331" s="6">
        <v>12000</v>
      </c>
    </row>
    <row r="1332" spans="1:9" x14ac:dyDescent="0.25">
      <c r="A1332" t="s">
        <v>15</v>
      </c>
      <c r="B1332" s="1">
        <v>549120</v>
      </c>
      <c r="C1332" s="2">
        <v>45387</v>
      </c>
      <c r="D1332" s="3">
        <f t="shared" si="20"/>
        <v>45387</v>
      </c>
      <c r="E1332" s="1" t="s">
        <v>16</v>
      </c>
      <c r="F1332" s="1" t="s">
        <v>203</v>
      </c>
      <c r="G1332" s="91">
        <v>13.82</v>
      </c>
      <c r="H1332" s="6">
        <v>22100</v>
      </c>
      <c r="I1332" s="6">
        <v>12000</v>
      </c>
    </row>
    <row r="1333" spans="1:9" x14ac:dyDescent="0.25">
      <c r="A1333" t="s">
        <v>11</v>
      </c>
      <c r="B1333" s="1">
        <v>549148</v>
      </c>
      <c r="C1333" s="2">
        <v>45387</v>
      </c>
      <c r="D1333" s="3">
        <f t="shared" si="20"/>
        <v>45387</v>
      </c>
      <c r="E1333" s="1" t="s">
        <v>20</v>
      </c>
      <c r="F1333" s="1" t="s">
        <v>204</v>
      </c>
      <c r="G1333" s="91">
        <v>6.2</v>
      </c>
      <c r="H1333" s="6">
        <v>22100</v>
      </c>
      <c r="I1333" s="6">
        <v>12000</v>
      </c>
    </row>
    <row r="1334" spans="1:9" x14ac:dyDescent="0.25">
      <c r="A1334" t="s">
        <v>11</v>
      </c>
      <c r="B1334" s="1">
        <v>549150</v>
      </c>
      <c r="C1334" s="2">
        <v>45387</v>
      </c>
      <c r="D1334" s="3">
        <f t="shared" si="20"/>
        <v>45387</v>
      </c>
      <c r="E1334" s="1" t="s">
        <v>18</v>
      </c>
      <c r="F1334" s="1" t="s">
        <v>205</v>
      </c>
      <c r="G1334" s="91">
        <v>5.07</v>
      </c>
      <c r="H1334" s="6">
        <v>22100</v>
      </c>
      <c r="I1334" s="6">
        <v>12000</v>
      </c>
    </row>
    <row r="1335" spans="1:9" x14ac:dyDescent="0.25">
      <c r="A1335" t="s">
        <v>23</v>
      </c>
      <c r="B1335" s="1">
        <v>549163</v>
      </c>
      <c r="C1335" s="2">
        <v>45387</v>
      </c>
      <c r="D1335" s="3">
        <f t="shared" si="20"/>
        <v>45387</v>
      </c>
      <c r="E1335" s="1" t="s">
        <v>12</v>
      </c>
      <c r="F1335" s="1" t="s">
        <v>206</v>
      </c>
      <c r="G1335" s="91">
        <v>9.93</v>
      </c>
      <c r="H1335" s="6">
        <v>22100</v>
      </c>
      <c r="I1335" s="6">
        <v>12000</v>
      </c>
    </row>
    <row r="1336" spans="1:9" x14ac:dyDescent="0.25">
      <c r="A1336" t="s">
        <v>23</v>
      </c>
      <c r="B1336" s="1">
        <v>549165</v>
      </c>
      <c r="C1336" s="2">
        <v>45387</v>
      </c>
      <c r="D1336" s="3">
        <f t="shared" si="20"/>
        <v>45387</v>
      </c>
      <c r="E1336" s="1" t="s">
        <v>44</v>
      </c>
      <c r="F1336" s="1" t="s">
        <v>207</v>
      </c>
      <c r="G1336" s="91">
        <v>5.99</v>
      </c>
      <c r="H1336" s="6">
        <v>22100</v>
      </c>
      <c r="I1336" s="6">
        <v>12000</v>
      </c>
    </row>
    <row r="1337" spans="1:9" x14ac:dyDescent="0.25">
      <c r="A1337" t="s">
        <v>23</v>
      </c>
      <c r="B1337" s="1">
        <v>549167</v>
      </c>
      <c r="C1337" s="2">
        <v>45387</v>
      </c>
      <c r="D1337" s="3">
        <f t="shared" si="20"/>
        <v>45387</v>
      </c>
      <c r="E1337" s="1" t="s">
        <v>41</v>
      </c>
      <c r="F1337" s="1" t="s">
        <v>208</v>
      </c>
      <c r="G1337" s="92">
        <v>7.12</v>
      </c>
      <c r="H1337" s="6">
        <v>22100</v>
      </c>
      <c r="I1337" s="6">
        <v>12000</v>
      </c>
    </row>
    <row r="1338" spans="1:9" x14ac:dyDescent="0.25">
      <c r="A1338" t="s">
        <v>23</v>
      </c>
      <c r="B1338" s="1">
        <v>549168</v>
      </c>
      <c r="C1338" s="2">
        <v>45387</v>
      </c>
      <c r="D1338" s="3">
        <f t="shared" si="20"/>
        <v>45387</v>
      </c>
      <c r="E1338" s="1" t="s">
        <v>16</v>
      </c>
      <c r="F1338" s="1" t="s">
        <v>209</v>
      </c>
      <c r="G1338" s="92">
        <v>7.83</v>
      </c>
      <c r="H1338" s="6">
        <v>22100</v>
      </c>
      <c r="I1338" s="6">
        <v>12000</v>
      </c>
    </row>
    <row r="1339" spans="1:9" x14ac:dyDescent="0.25">
      <c r="A1339" t="s">
        <v>27</v>
      </c>
      <c r="B1339" s="1">
        <v>549193</v>
      </c>
      <c r="C1339" s="2">
        <v>45388</v>
      </c>
      <c r="D1339" s="3">
        <f t="shared" si="20"/>
        <v>45388</v>
      </c>
      <c r="E1339" s="1" t="s">
        <v>16</v>
      </c>
      <c r="F1339" s="1" t="s">
        <v>210</v>
      </c>
      <c r="G1339" s="92">
        <v>11.67</v>
      </c>
      <c r="H1339" s="6">
        <v>22100</v>
      </c>
      <c r="I1339" s="6">
        <v>12000</v>
      </c>
    </row>
    <row r="1340" spans="1:9" x14ac:dyDescent="0.25">
      <c r="A1340" t="s">
        <v>24</v>
      </c>
      <c r="B1340" s="1">
        <v>549196</v>
      </c>
      <c r="C1340" s="2">
        <v>45388</v>
      </c>
      <c r="D1340" s="3">
        <f t="shared" si="20"/>
        <v>45388</v>
      </c>
      <c r="E1340" s="1" t="s">
        <v>172</v>
      </c>
      <c r="F1340" s="1" t="s">
        <v>211</v>
      </c>
      <c r="G1340" s="92">
        <v>10.62</v>
      </c>
      <c r="H1340" s="6">
        <v>22100</v>
      </c>
      <c r="I1340" s="6">
        <v>12000</v>
      </c>
    </row>
    <row r="1341" spans="1:9" x14ac:dyDescent="0.25">
      <c r="A1341" t="s">
        <v>45</v>
      </c>
      <c r="B1341" s="1">
        <v>549205</v>
      </c>
      <c r="C1341" s="2">
        <v>45388</v>
      </c>
      <c r="D1341" s="3">
        <f t="shared" si="20"/>
        <v>45388</v>
      </c>
      <c r="E1341" s="1" t="s">
        <v>10</v>
      </c>
      <c r="F1341" s="1" t="s">
        <v>212</v>
      </c>
      <c r="G1341" s="92">
        <v>7.61</v>
      </c>
      <c r="H1341" s="6">
        <v>22100</v>
      </c>
      <c r="I1341" s="6">
        <v>12000</v>
      </c>
    </row>
    <row r="1342" spans="1:9" x14ac:dyDescent="0.25">
      <c r="A1342" t="s">
        <v>25</v>
      </c>
      <c r="B1342" s="1">
        <v>549211</v>
      </c>
      <c r="C1342" s="2">
        <v>45388</v>
      </c>
      <c r="D1342" s="3">
        <f t="shared" si="20"/>
        <v>45388</v>
      </c>
      <c r="E1342" s="1" t="s">
        <v>14</v>
      </c>
      <c r="F1342" s="1" t="s">
        <v>213</v>
      </c>
      <c r="G1342" s="92">
        <v>12</v>
      </c>
      <c r="H1342" s="6">
        <v>22100</v>
      </c>
      <c r="I1342" s="6">
        <v>12000</v>
      </c>
    </row>
    <row r="1343" spans="1:9" x14ac:dyDescent="0.25">
      <c r="A1343" t="s">
        <v>26</v>
      </c>
      <c r="B1343" s="1">
        <v>549219</v>
      </c>
      <c r="C1343" s="2">
        <v>45388</v>
      </c>
      <c r="D1343" s="3">
        <f t="shared" si="20"/>
        <v>45388</v>
      </c>
      <c r="E1343" s="1" t="s">
        <v>12</v>
      </c>
      <c r="F1343" s="1" t="s">
        <v>214</v>
      </c>
      <c r="G1343" s="92">
        <v>12.34</v>
      </c>
      <c r="H1343" s="6">
        <v>22100</v>
      </c>
      <c r="I1343" s="6">
        <v>12000</v>
      </c>
    </row>
    <row r="1344" spans="1:9" x14ac:dyDescent="0.25">
      <c r="A1344" t="s">
        <v>27</v>
      </c>
      <c r="B1344" s="1">
        <v>549241</v>
      </c>
      <c r="C1344" s="2">
        <v>45388</v>
      </c>
      <c r="D1344" s="3">
        <f t="shared" si="20"/>
        <v>45388</v>
      </c>
      <c r="E1344" s="1" t="s">
        <v>16</v>
      </c>
      <c r="F1344" s="1" t="s">
        <v>215</v>
      </c>
      <c r="G1344" s="92">
        <v>8.3800000000000008</v>
      </c>
      <c r="H1344" s="6">
        <v>22100</v>
      </c>
      <c r="I1344" s="6">
        <v>12000</v>
      </c>
    </row>
    <row r="1345" spans="1:9" x14ac:dyDescent="0.25">
      <c r="A1345" t="s">
        <v>45</v>
      </c>
      <c r="B1345" s="1">
        <v>549273</v>
      </c>
      <c r="C1345" s="2">
        <v>45388</v>
      </c>
      <c r="D1345" s="3">
        <f t="shared" ref="D1345:D1408" si="21">+C1345</f>
        <v>45388</v>
      </c>
      <c r="E1345" s="1" t="s">
        <v>10</v>
      </c>
      <c r="F1345" s="1" t="s">
        <v>216</v>
      </c>
      <c r="G1345" s="92">
        <v>3.86</v>
      </c>
      <c r="H1345" s="6">
        <v>22100</v>
      </c>
      <c r="I1345" s="6">
        <v>12000</v>
      </c>
    </row>
    <row r="1346" spans="1:9" x14ac:dyDescent="0.25">
      <c r="A1346" t="s">
        <v>24</v>
      </c>
      <c r="B1346" s="1">
        <v>549276</v>
      </c>
      <c r="C1346" s="2">
        <v>45388</v>
      </c>
      <c r="D1346" s="3">
        <f t="shared" si="21"/>
        <v>45388</v>
      </c>
      <c r="E1346" s="1" t="s">
        <v>172</v>
      </c>
      <c r="F1346" s="1" t="s">
        <v>217</v>
      </c>
      <c r="G1346">
        <v>10.32</v>
      </c>
      <c r="H1346" s="6">
        <v>22100</v>
      </c>
      <c r="I1346" s="6">
        <v>12000</v>
      </c>
    </row>
    <row r="1347" spans="1:9" x14ac:dyDescent="0.25">
      <c r="A1347" t="s">
        <v>25</v>
      </c>
      <c r="B1347" s="1">
        <v>549290</v>
      </c>
      <c r="C1347" s="2">
        <v>45388</v>
      </c>
      <c r="D1347" s="3">
        <f t="shared" si="21"/>
        <v>45388</v>
      </c>
      <c r="E1347" s="1" t="s">
        <v>14</v>
      </c>
      <c r="F1347" s="1" t="s">
        <v>218</v>
      </c>
      <c r="G1347">
        <v>9.6</v>
      </c>
      <c r="H1347" s="6">
        <v>22100</v>
      </c>
      <c r="I1347" s="6">
        <v>12000</v>
      </c>
    </row>
    <row r="1348" spans="1:9" x14ac:dyDescent="0.25">
      <c r="A1348" t="s">
        <v>24</v>
      </c>
      <c r="B1348" s="1">
        <v>549304</v>
      </c>
      <c r="C1348" s="2">
        <v>45388</v>
      </c>
      <c r="D1348" s="3">
        <f t="shared" si="21"/>
        <v>45388</v>
      </c>
      <c r="E1348" s="1" t="s">
        <v>33</v>
      </c>
      <c r="F1348" s="1" t="s">
        <v>219</v>
      </c>
      <c r="G1348">
        <v>14.33</v>
      </c>
      <c r="H1348" s="6">
        <v>22100</v>
      </c>
      <c r="I1348" s="6">
        <v>12000</v>
      </c>
    </row>
    <row r="1349" spans="1:9" x14ac:dyDescent="0.25">
      <c r="A1349" t="s">
        <v>24</v>
      </c>
      <c r="B1349" s="1">
        <v>549314</v>
      </c>
      <c r="C1349" s="2">
        <v>45388</v>
      </c>
      <c r="D1349" s="3">
        <f t="shared" si="21"/>
        <v>45388</v>
      </c>
      <c r="E1349" s="1" t="s">
        <v>20</v>
      </c>
      <c r="F1349" s="1" t="s">
        <v>143</v>
      </c>
      <c r="G1349">
        <v>2.29</v>
      </c>
      <c r="H1349" s="6">
        <v>22100</v>
      </c>
      <c r="I1349" s="6">
        <v>12000</v>
      </c>
    </row>
    <row r="1350" spans="1:9" x14ac:dyDescent="0.25">
      <c r="A1350" t="s">
        <v>26</v>
      </c>
      <c r="B1350" s="1">
        <v>549316</v>
      </c>
      <c r="C1350" s="2">
        <v>45388</v>
      </c>
      <c r="D1350" s="3">
        <f t="shared" si="21"/>
        <v>45388</v>
      </c>
      <c r="E1350" s="1" t="s">
        <v>12</v>
      </c>
      <c r="F1350" s="1" t="s">
        <v>220</v>
      </c>
      <c r="G1350" s="92">
        <v>8.85</v>
      </c>
      <c r="H1350" s="6">
        <v>22100</v>
      </c>
      <c r="I1350" s="6">
        <v>12000</v>
      </c>
    </row>
    <row r="1351" spans="1:9" x14ac:dyDescent="0.25">
      <c r="A1351" t="s">
        <v>23</v>
      </c>
      <c r="B1351" s="1">
        <v>549354</v>
      </c>
      <c r="C1351" s="2">
        <v>45388</v>
      </c>
      <c r="D1351" s="3">
        <f t="shared" si="21"/>
        <v>45388</v>
      </c>
      <c r="E1351" s="1" t="s">
        <v>12</v>
      </c>
      <c r="F1351" s="1" t="s">
        <v>221</v>
      </c>
      <c r="G1351" s="92">
        <v>3.24</v>
      </c>
      <c r="H1351" s="6">
        <v>22100</v>
      </c>
      <c r="I1351" s="6">
        <v>12000</v>
      </c>
    </row>
    <row r="1352" spans="1:9" x14ac:dyDescent="0.25">
      <c r="A1352" t="s">
        <v>9</v>
      </c>
      <c r="B1352" s="1">
        <v>549364</v>
      </c>
      <c r="C1352" s="2">
        <v>45390</v>
      </c>
      <c r="D1352" s="3">
        <f t="shared" si="21"/>
        <v>45390</v>
      </c>
      <c r="E1352" s="1" t="s">
        <v>10</v>
      </c>
      <c r="F1352" s="1" t="s">
        <v>222</v>
      </c>
      <c r="G1352" s="92">
        <v>10.31</v>
      </c>
      <c r="H1352" s="6">
        <v>22100</v>
      </c>
      <c r="I1352" s="6">
        <v>12000</v>
      </c>
    </row>
    <row r="1353" spans="1:9" x14ac:dyDescent="0.25">
      <c r="A1353" t="s">
        <v>36</v>
      </c>
      <c r="B1353" s="1">
        <v>549417</v>
      </c>
      <c r="C1353" s="2">
        <v>45390</v>
      </c>
      <c r="D1353" s="3">
        <f t="shared" si="21"/>
        <v>45390</v>
      </c>
      <c r="E1353" s="1" t="s">
        <v>172</v>
      </c>
      <c r="F1353" s="1" t="s">
        <v>223</v>
      </c>
      <c r="G1353" s="92">
        <v>13.4</v>
      </c>
      <c r="H1353" s="6">
        <v>22100</v>
      </c>
      <c r="I1353" s="6">
        <v>12000</v>
      </c>
    </row>
    <row r="1354" spans="1:9" x14ac:dyDescent="0.25">
      <c r="A1354" t="s">
        <v>39</v>
      </c>
      <c r="B1354" s="1">
        <v>549421</v>
      </c>
      <c r="C1354" s="2">
        <v>45390</v>
      </c>
      <c r="D1354" s="3">
        <f t="shared" si="21"/>
        <v>45390</v>
      </c>
      <c r="E1354" s="1" t="s">
        <v>12</v>
      </c>
      <c r="F1354" s="1" t="s">
        <v>77</v>
      </c>
      <c r="G1354" s="93">
        <v>11.59</v>
      </c>
      <c r="H1354" s="6">
        <v>22100</v>
      </c>
      <c r="I1354" s="6">
        <v>12000</v>
      </c>
    </row>
    <row r="1355" spans="1:9" x14ac:dyDescent="0.25">
      <c r="A1355" t="s">
        <v>37</v>
      </c>
      <c r="B1355" s="1">
        <v>549423</v>
      </c>
      <c r="C1355" s="2">
        <v>45390</v>
      </c>
      <c r="D1355" s="3">
        <f t="shared" si="21"/>
        <v>45390</v>
      </c>
      <c r="E1355" s="1" t="s">
        <v>14</v>
      </c>
      <c r="F1355" s="1" t="s">
        <v>138</v>
      </c>
      <c r="G1355" s="93">
        <v>12.15</v>
      </c>
      <c r="H1355" s="6">
        <v>22100</v>
      </c>
      <c r="I1355" s="6">
        <v>12000</v>
      </c>
    </row>
    <row r="1356" spans="1:9" x14ac:dyDescent="0.25">
      <c r="A1356" t="s">
        <v>38</v>
      </c>
      <c r="B1356" s="1">
        <v>549425</v>
      </c>
      <c r="C1356" s="2">
        <v>45390</v>
      </c>
      <c r="D1356" s="3">
        <f t="shared" si="21"/>
        <v>45390</v>
      </c>
      <c r="E1356" s="1" t="s">
        <v>16</v>
      </c>
      <c r="F1356" s="1" t="s">
        <v>224</v>
      </c>
      <c r="G1356" s="94">
        <v>12.58</v>
      </c>
      <c r="H1356" s="6">
        <v>22100</v>
      </c>
      <c r="I1356" s="6">
        <v>12000</v>
      </c>
    </row>
    <row r="1357" spans="1:9" x14ac:dyDescent="0.25">
      <c r="A1357" t="s">
        <v>36</v>
      </c>
      <c r="B1357" s="1">
        <v>549490</v>
      </c>
      <c r="C1357" s="2">
        <v>45390</v>
      </c>
      <c r="D1357" s="3">
        <f t="shared" si="21"/>
        <v>45390</v>
      </c>
      <c r="E1357" s="1" t="s">
        <v>20</v>
      </c>
      <c r="F1357" s="1" t="s">
        <v>225</v>
      </c>
      <c r="G1357" s="94">
        <v>8.77</v>
      </c>
      <c r="H1357" s="6">
        <v>22100</v>
      </c>
      <c r="I1357" s="6">
        <v>12000</v>
      </c>
    </row>
    <row r="1358" spans="1:9" x14ac:dyDescent="0.25">
      <c r="A1358" t="s">
        <v>37</v>
      </c>
      <c r="B1358" s="1">
        <v>549515</v>
      </c>
      <c r="C1358" s="2">
        <v>45390</v>
      </c>
      <c r="D1358" s="3">
        <f t="shared" si="21"/>
        <v>45390</v>
      </c>
      <c r="E1358" s="1" t="s">
        <v>14</v>
      </c>
      <c r="F1358" s="1" t="s">
        <v>129</v>
      </c>
      <c r="G1358" s="95">
        <v>10.71</v>
      </c>
      <c r="H1358" s="6">
        <v>22100</v>
      </c>
      <c r="I1358" s="6">
        <v>12000</v>
      </c>
    </row>
    <row r="1359" spans="1:9" x14ac:dyDescent="0.25">
      <c r="A1359" t="s">
        <v>39</v>
      </c>
      <c r="B1359" s="1">
        <v>549527</v>
      </c>
      <c r="C1359" s="2">
        <v>45390</v>
      </c>
      <c r="D1359" s="3">
        <f t="shared" si="21"/>
        <v>45390</v>
      </c>
      <c r="E1359" s="1" t="s">
        <v>12</v>
      </c>
      <c r="F1359" s="1" t="s">
        <v>226</v>
      </c>
      <c r="G1359" s="95">
        <v>9.2100000000000009</v>
      </c>
      <c r="H1359" s="6">
        <v>22100</v>
      </c>
      <c r="I1359" s="6">
        <v>12000</v>
      </c>
    </row>
    <row r="1360" spans="1:9" x14ac:dyDescent="0.25">
      <c r="A1360" t="s">
        <v>36</v>
      </c>
      <c r="B1360" s="1">
        <v>549528</v>
      </c>
      <c r="C1360" s="2">
        <v>45390</v>
      </c>
      <c r="D1360" s="3">
        <f t="shared" si="21"/>
        <v>45390</v>
      </c>
      <c r="E1360" s="1" t="s">
        <v>172</v>
      </c>
      <c r="F1360" s="1" t="s">
        <v>227</v>
      </c>
      <c r="G1360" s="95">
        <v>9.35</v>
      </c>
      <c r="H1360" s="6">
        <v>22100</v>
      </c>
      <c r="I1360" s="6">
        <v>12000</v>
      </c>
    </row>
    <row r="1361" spans="1:9" x14ac:dyDescent="0.25">
      <c r="A1361" t="s">
        <v>38</v>
      </c>
      <c r="B1361" s="1">
        <v>549532</v>
      </c>
      <c r="C1361" s="2">
        <v>45390</v>
      </c>
      <c r="D1361" s="3">
        <f t="shared" si="21"/>
        <v>45390</v>
      </c>
      <c r="E1361" s="1" t="s">
        <v>16</v>
      </c>
      <c r="F1361" s="1" t="s">
        <v>188</v>
      </c>
      <c r="G1361" s="95">
        <v>8.9700000000000006</v>
      </c>
      <c r="H1361" s="6">
        <v>22100</v>
      </c>
      <c r="I1361" s="6">
        <v>12000</v>
      </c>
    </row>
    <row r="1362" spans="1:9" x14ac:dyDescent="0.25">
      <c r="A1362" t="s">
        <v>39</v>
      </c>
      <c r="B1362" s="1">
        <v>549596</v>
      </c>
      <c r="C1362" s="2">
        <v>45390</v>
      </c>
      <c r="D1362" s="3">
        <f t="shared" si="21"/>
        <v>45390</v>
      </c>
      <c r="E1362" s="1" t="s">
        <v>12</v>
      </c>
      <c r="F1362" s="1" t="s">
        <v>228</v>
      </c>
      <c r="G1362" s="95">
        <v>5.95</v>
      </c>
      <c r="H1362" s="6">
        <v>22100</v>
      </c>
      <c r="I1362" s="6">
        <v>12000</v>
      </c>
    </row>
    <row r="1363" spans="1:9" x14ac:dyDescent="0.25">
      <c r="A1363" t="s">
        <v>36</v>
      </c>
      <c r="B1363" s="1">
        <v>549601</v>
      </c>
      <c r="C1363" s="2">
        <v>45390</v>
      </c>
      <c r="D1363" s="3">
        <f t="shared" si="21"/>
        <v>45390</v>
      </c>
      <c r="E1363" s="1" t="s">
        <v>172</v>
      </c>
      <c r="F1363" s="1" t="s">
        <v>229</v>
      </c>
      <c r="G1363" s="95">
        <v>8.9600000000000009</v>
      </c>
      <c r="H1363" s="6">
        <v>22100</v>
      </c>
      <c r="I1363" s="6">
        <v>12000</v>
      </c>
    </row>
    <row r="1364" spans="1:9" x14ac:dyDescent="0.25">
      <c r="A1364" t="s">
        <v>23</v>
      </c>
      <c r="B1364" s="1">
        <v>549625</v>
      </c>
      <c r="C1364" s="2">
        <v>45390</v>
      </c>
      <c r="D1364" s="3">
        <f t="shared" si="21"/>
        <v>45390</v>
      </c>
      <c r="E1364" s="1" t="s">
        <v>16</v>
      </c>
      <c r="F1364" s="1" t="s">
        <v>230</v>
      </c>
      <c r="G1364" s="95">
        <v>10.01</v>
      </c>
      <c r="H1364" s="6">
        <v>22100</v>
      </c>
      <c r="I1364" s="6">
        <v>12000</v>
      </c>
    </row>
    <row r="1365" spans="1:9" x14ac:dyDescent="0.25">
      <c r="A1365" t="s">
        <v>23</v>
      </c>
      <c r="B1365" s="1">
        <v>549626</v>
      </c>
      <c r="C1365" s="2">
        <v>45390</v>
      </c>
      <c r="D1365" s="3">
        <f t="shared" si="21"/>
        <v>45390</v>
      </c>
      <c r="E1365" s="1" t="s">
        <v>14</v>
      </c>
      <c r="F1365" s="1" t="s">
        <v>231</v>
      </c>
      <c r="G1365" s="95">
        <v>9.0299999999999994</v>
      </c>
      <c r="H1365" s="6">
        <v>22100</v>
      </c>
      <c r="I1365" s="6">
        <v>12000</v>
      </c>
    </row>
    <row r="1366" spans="1:9" x14ac:dyDescent="0.25">
      <c r="A1366" t="s">
        <v>23</v>
      </c>
      <c r="B1366" s="1">
        <v>549627</v>
      </c>
      <c r="C1366" s="2">
        <v>45390</v>
      </c>
      <c r="D1366" s="3">
        <f t="shared" si="21"/>
        <v>45390</v>
      </c>
      <c r="E1366" s="1" t="s">
        <v>46</v>
      </c>
      <c r="F1366" s="1" t="s">
        <v>232</v>
      </c>
      <c r="G1366" s="95">
        <v>9.26</v>
      </c>
      <c r="H1366" s="6">
        <v>22100</v>
      </c>
      <c r="I1366" s="6">
        <v>12000</v>
      </c>
    </row>
    <row r="1367" spans="1:9" x14ac:dyDescent="0.25">
      <c r="A1367" t="s">
        <v>23</v>
      </c>
      <c r="B1367" s="1">
        <v>549628</v>
      </c>
      <c r="C1367" s="2">
        <v>45390</v>
      </c>
      <c r="D1367" s="3">
        <f t="shared" si="21"/>
        <v>45390</v>
      </c>
      <c r="E1367" s="1" t="s">
        <v>44</v>
      </c>
      <c r="F1367" s="1" t="s">
        <v>233</v>
      </c>
      <c r="G1367" s="95">
        <v>9.25</v>
      </c>
      <c r="H1367" s="6">
        <v>22100</v>
      </c>
      <c r="I1367" s="6">
        <v>12000</v>
      </c>
    </row>
    <row r="1368" spans="1:9" x14ac:dyDescent="0.25">
      <c r="A1368" t="s">
        <v>13</v>
      </c>
      <c r="B1368" s="1">
        <v>549680</v>
      </c>
      <c r="C1368" s="2">
        <v>45391</v>
      </c>
      <c r="D1368" s="3">
        <f t="shared" si="21"/>
        <v>45391</v>
      </c>
      <c r="E1368" s="1" t="s">
        <v>14</v>
      </c>
      <c r="F1368" s="1" t="s">
        <v>234</v>
      </c>
      <c r="G1368" s="95">
        <v>11.83</v>
      </c>
      <c r="H1368" s="6">
        <v>22100</v>
      </c>
      <c r="I1368" s="6">
        <v>12000</v>
      </c>
    </row>
    <row r="1369" spans="1:9" x14ac:dyDescent="0.25">
      <c r="A1369" t="s">
        <v>11</v>
      </c>
      <c r="B1369" s="1">
        <v>549682</v>
      </c>
      <c r="C1369" s="2">
        <v>45391</v>
      </c>
      <c r="D1369" s="3">
        <f t="shared" si="21"/>
        <v>45391</v>
      </c>
      <c r="E1369" s="1" t="s">
        <v>12</v>
      </c>
      <c r="F1369" s="1" t="s">
        <v>235</v>
      </c>
      <c r="G1369" s="95">
        <v>12.48</v>
      </c>
      <c r="H1369" s="6">
        <v>22100</v>
      </c>
      <c r="I1369" s="6">
        <v>12000</v>
      </c>
    </row>
    <row r="1370" spans="1:9" x14ac:dyDescent="0.25">
      <c r="A1370" t="s">
        <v>17</v>
      </c>
      <c r="B1370" s="1">
        <v>549684</v>
      </c>
      <c r="C1370" s="2">
        <v>45391</v>
      </c>
      <c r="D1370" s="3">
        <f t="shared" si="21"/>
        <v>45391</v>
      </c>
      <c r="E1370" s="1" t="s">
        <v>172</v>
      </c>
      <c r="F1370" s="1" t="s">
        <v>236</v>
      </c>
      <c r="G1370" s="95">
        <v>12.53</v>
      </c>
      <c r="H1370" s="6">
        <v>22100</v>
      </c>
      <c r="I1370" s="6">
        <v>12000</v>
      </c>
    </row>
    <row r="1371" spans="1:9" x14ac:dyDescent="0.25">
      <c r="A1371" t="s">
        <v>15</v>
      </c>
      <c r="B1371" s="1">
        <v>549716</v>
      </c>
      <c r="C1371" s="2">
        <v>45391</v>
      </c>
      <c r="D1371" s="3">
        <f t="shared" si="21"/>
        <v>45391</v>
      </c>
      <c r="E1371" s="1" t="s">
        <v>46</v>
      </c>
      <c r="F1371" s="1" t="s">
        <v>237</v>
      </c>
      <c r="G1371" s="96">
        <v>11.13</v>
      </c>
      <c r="H1371" s="6">
        <v>22100</v>
      </c>
      <c r="I1371" s="6">
        <v>12000</v>
      </c>
    </row>
    <row r="1372" spans="1:9" x14ac:dyDescent="0.25">
      <c r="A1372" t="s">
        <v>17</v>
      </c>
      <c r="B1372" s="1">
        <v>549781</v>
      </c>
      <c r="C1372" s="2">
        <v>45391</v>
      </c>
      <c r="D1372" s="3">
        <f t="shared" si="21"/>
        <v>45391</v>
      </c>
      <c r="E1372" s="1" t="s">
        <v>29</v>
      </c>
      <c r="F1372" s="1" t="s">
        <v>238</v>
      </c>
      <c r="G1372" s="96">
        <v>1.1599999999999999</v>
      </c>
      <c r="H1372" s="6">
        <v>22100</v>
      </c>
      <c r="I1372" s="6">
        <v>12000</v>
      </c>
    </row>
    <row r="1373" spans="1:9" x14ac:dyDescent="0.25">
      <c r="A1373" t="s">
        <v>17</v>
      </c>
      <c r="B1373" s="1">
        <v>549786</v>
      </c>
      <c r="C1373" s="2">
        <v>45391</v>
      </c>
      <c r="D1373" s="3">
        <f t="shared" si="21"/>
        <v>45391</v>
      </c>
      <c r="E1373" s="1" t="s">
        <v>172</v>
      </c>
      <c r="F1373" s="1" t="s">
        <v>239</v>
      </c>
      <c r="G1373" s="97">
        <v>13.42</v>
      </c>
      <c r="H1373" s="6">
        <v>22100</v>
      </c>
      <c r="I1373" s="6">
        <v>12000</v>
      </c>
    </row>
    <row r="1374" spans="1:9" x14ac:dyDescent="0.25">
      <c r="A1374" t="s">
        <v>13</v>
      </c>
      <c r="B1374" s="1">
        <v>549787</v>
      </c>
      <c r="C1374" s="2">
        <v>45391</v>
      </c>
      <c r="D1374" s="3">
        <f t="shared" si="21"/>
        <v>45391</v>
      </c>
      <c r="E1374" s="1" t="s">
        <v>14</v>
      </c>
      <c r="F1374" s="1" t="s">
        <v>240</v>
      </c>
      <c r="G1374" s="97">
        <v>11.46</v>
      </c>
      <c r="H1374" s="6">
        <v>22100</v>
      </c>
      <c r="I1374" s="6">
        <v>12000</v>
      </c>
    </row>
    <row r="1375" spans="1:9" x14ac:dyDescent="0.25">
      <c r="A1375" t="s">
        <v>15</v>
      </c>
      <c r="B1375" s="1">
        <v>549797</v>
      </c>
      <c r="C1375" s="2">
        <v>45391</v>
      </c>
      <c r="D1375" s="3">
        <f t="shared" si="21"/>
        <v>45391</v>
      </c>
      <c r="E1375" s="1" t="s">
        <v>16</v>
      </c>
      <c r="F1375" s="1" t="s">
        <v>188</v>
      </c>
      <c r="G1375" s="97">
        <v>12.05</v>
      </c>
      <c r="H1375" s="6">
        <v>22100</v>
      </c>
      <c r="I1375" s="6">
        <v>12000</v>
      </c>
    </row>
    <row r="1376" spans="1:9" x14ac:dyDescent="0.25">
      <c r="A1376" t="s">
        <v>11</v>
      </c>
      <c r="B1376" s="1">
        <v>549802</v>
      </c>
      <c r="C1376" s="2">
        <v>45391</v>
      </c>
      <c r="D1376" s="3">
        <f t="shared" si="21"/>
        <v>45391</v>
      </c>
      <c r="E1376" s="1" t="s">
        <v>12</v>
      </c>
      <c r="F1376" s="1" t="s">
        <v>200</v>
      </c>
      <c r="G1376" s="97">
        <v>10.78</v>
      </c>
      <c r="H1376" s="6">
        <v>22100</v>
      </c>
      <c r="I1376" s="6">
        <v>12000</v>
      </c>
    </row>
    <row r="1377" spans="1:9" x14ac:dyDescent="0.25">
      <c r="A1377" t="s">
        <v>17</v>
      </c>
      <c r="B1377" s="1">
        <v>549854</v>
      </c>
      <c r="C1377" s="2">
        <v>45391</v>
      </c>
      <c r="D1377" s="3">
        <f t="shared" si="21"/>
        <v>45391</v>
      </c>
      <c r="E1377" s="1" t="s">
        <v>46</v>
      </c>
      <c r="F1377" s="1" t="s">
        <v>146</v>
      </c>
      <c r="G1377" s="97">
        <v>11.99</v>
      </c>
      <c r="H1377" s="6">
        <v>22100</v>
      </c>
      <c r="I1377" s="6">
        <v>12000</v>
      </c>
    </row>
    <row r="1378" spans="1:9" x14ac:dyDescent="0.25">
      <c r="A1378" s="7" t="s">
        <v>19</v>
      </c>
      <c r="B1378" s="8">
        <v>549866</v>
      </c>
      <c r="C1378" s="9">
        <v>45391</v>
      </c>
      <c r="D1378" s="3">
        <f t="shared" si="21"/>
        <v>45391</v>
      </c>
      <c r="E1378" s="8" t="s">
        <v>180</v>
      </c>
      <c r="F1378" s="8" t="s">
        <v>241</v>
      </c>
      <c r="G1378" s="97">
        <v>4.99</v>
      </c>
      <c r="H1378" s="6">
        <v>22100</v>
      </c>
      <c r="I1378" s="6">
        <v>12000</v>
      </c>
    </row>
    <row r="1379" spans="1:9" x14ac:dyDescent="0.25">
      <c r="A1379" t="s">
        <v>11</v>
      </c>
      <c r="B1379" s="1">
        <v>549868</v>
      </c>
      <c r="C1379" s="2">
        <v>45391</v>
      </c>
      <c r="D1379" s="3">
        <f t="shared" si="21"/>
        <v>45391</v>
      </c>
      <c r="E1379" s="1" t="s">
        <v>59</v>
      </c>
      <c r="F1379" s="1" t="s">
        <v>242</v>
      </c>
      <c r="G1379" s="97">
        <v>9.3699999999999992</v>
      </c>
      <c r="H1379" s="6">
        <v>22100</v>
      </c>
      <c r="I1379" s="6">
        <v>12000</v>
      </c>
    </row>
    <row r="1380" spans="1:9" x14ac:dyDescent="0.25">
      <c r="A1380" t="s">
        <v>13</v>
      </c>
      <c r="B1380" s="1">
        <v>549873</v>
      </c>
      <c r="C1380" s="2">
        <v>45391</v>
      </c>
      <c r="D1380" s="3">
        <f t="shared" si="21"/>
        <v>45391</v>
      </c>
      <c r="E1380" s="1" t="s">
        <v>14</v>
      </c>
      <c r="F1380" s="1" t="s">
        <v>243</v>
      </c>
      <c r="G1380" s="97">
        <v>6.75</v>
      </c>
      <c r="H1380" s="6">
        <v>22100</v>
      </c>
      <c r="I1380" s="6">
        <v>12000</v>
      </c>
    </row>
    <row r="1381" spans="1:9" x14ac:dyDescent="0.25">
      <c r="A1381" t="s">
        <v>11</v>
      </c>
      <c r="B1381" s="1">
        <v>549876</v>
      </c>
      <c r="C1381" s="2">
        <v>45391</v>
      </c>
      <c r="D1381" s="3">
        <f t="shared" si="21"/>
        <v>45391</v>
      </c>
      <c r="E1381" s="1" t="s">
        <v>12</v>
      </c>
      <c r="F1381" s="1" t="s">
        <v>244</v>
      </c>
      <c r="G1381" s="97">
        <v>5.35</v>
      </c>
      <c r="H1381" s="6">
        <v>22100</v>
      </c>
      <c r="I1381" s="6">
        <v>12000</v>
      </c>
    </row>
    <row r="1382" spans="1:9" x14ac:dyDescent="0.25">
      <c r="A1382" t="s">
        <v>17</v>
      </c>
      <c r="B1382" s="1">
        <v>549884</v>
      </c>
      <c r="C1382" s="2">
        <v>45391</v>
      </c>
      <c r="D1382" s="3">
        <f t="shared" si="21"/>
        <v>45391</v>
      </c>
      <c r="E1382" s="1" t="s">
        <v>43</v>
      </c>
      <c r="F1382" s="1" t="s">
        <v>245</v>
      </c>
      <c r="G1382" s="97">
        <v>12.52</v>
      </c>
      <c r="H1382" s="6">
        <v>22100</v>
      </c>
      <c r="I1382" s="6">
        <v>12000</v>
      </c>
    </row>
    <row r="1383" spans="1:9" x14ac:dyDescent="0.25">
      <c r="A1383" t="s">
        <v>15</v>
      </c>
      <c r="B1383" s="1">
        <v>549885</v>
      </c>
      <c r="C1383" s="2">
        <v>45391</v>
      </c>
      <c r="D1383" s="3">
        <f t="shared" si="21"/>
        <v>45391</v>
      </c>
      <c r="E1383" s="1" t="s">
        <v>16</v>
      </c>
      <c r="F1383" s="1" t="s">
        <v>246</v>
      </c>
      <c r="G1383" s="98">
        <v>12.38</v>
      </c>
      <c r="H1383" s="6">
        <v>22100</v>
      </c>
      <c r="I1383" s="6">
        <v>12000</v>
      </c>
    </row>
    <row r="1384" spans="1:9" x14ac:dyDescent="0.25">
      <c r="A1384" t="s">
        <v>23</v>
      </c>
      <c r="B1384" s="1">
        <v>549890</v>
      </c>
      <c r="C1384" s="2">
        <v>45391</v>
      </c>
      <c r="D1384" s="3">
        <f t="shared" si="21"/>
        <v>45391</v>
      </c>
      <c r="E1384" s="1" t="s">
        <v>34</v>
      </c>
      <c r="F1384" s="1" t="s">
        <v>247</v>
      </c>
      <c r="G1384" s="99">
        <v>4.78</v>
      </c>
      <c r="H1384" s="6">
        <v>22100</v>
      </c>
      <c r="I1384" s="6">
        <v>12000</v>
      </c>
    </row>
    <row r="1385" spans="1:9" x14ac:dyDescent="0.25">
      <c r="A1385" t="s">
        <v>24</v>
      </c>
      <c r="B1385" s="1">
        <v>549937</v>
      </c>
      <c r="C1385" s="2">
        <v>45392</v>
      </c>
      <c r="D1385" s="3">
        <f t="shared" si="21"/>
        <v>45392</v>
      </c>
      <c r="E1385" s="1" t="s">
        <v>172</v>
      </c>
      <c r="F1385" s="1" t="s">
        <v>248</v>
      </c>
      <c r="G1385" s="99">
        <v>13.1</v>
      </c>
      <c r="H1385" s="6">
        <v>22100</v>
      </c>
      <c r="I1385" s="6">
        <v>12000</v>
      </c>
    </row>
    <row r="1386" spans="1:9" x14ac:dyDescent="0.25">
      <c r="A1386" t="s">
        <v>25</v>
      </c>
      <c r="B1386" s="1">
        <v>549939</v>
      </c>
      <c r="C1386" s="2">
        <v>45392</v>
      </c>
      <c r="D1386" s="3">
        <f t="shared" si="21"/>
        <v>45392</v>
      </c>
      <c r="E1386" s="1" t="s">
        <v>14</v>
      </c>
      <c r="F1386" s="1" t="s">
        <v>249</v>
      </c>
      <c r="G1386" s="99">
        <v>12.19</v>
      </c>
      <c r="H1386" s="6">
        <v>22100</v>
      </c>
      <c r="I1386" s="6">
        <v>12000</v>
      </c>
    </row>
    <row r="1387" spans="1:9" x14ac:dyDescent="0.25">
      <c r="A1387" t="s">
        <v>27</v>
      </c>
      <c r="B1387" s="1">
        <v>549952</v>
      </c>
      <c r="C1387" s="2">
        <v>45392</v>
      </c>
      <c r="D1387" s="3">
        <f t="shared" si="21"/>
        <v>45392</v>
      </c>
      <c r="E1387" s="1" t="s">
        <v>172</v>
      </c>
      <c r="F1387" s="1" t="s">
        <v>250</v>
      </c>
      <c r="G1387" s="99">
        <v>13.42</v>
      </c>
      <c r="H1387" s="6">
        <v>22100</v>
      </c>
      <c r="I1387" s="6">
        <v>12000</v>
      </c>
    </row>
    <row r="1388" spans="1:9" x14ac:dyDescent="0.25">
      <c r="A1388" t="s">
        <v>26</v>
      </c>
      <c r="B1388" s="1">
        <v>549962</v>
      </c>
      <c r="C1388" s="2">
        <v>45392</v>
      </c>
      <c r="D1388" s="3">
        <f t="shared" si="21"/>
        <v>45392</v>
      </c>
      <c r="E1388" s="1" t="s">
        <v>12</v>
      </c>
      <c r="F1388" s="1" t="s">
        <v>185</v>
      </c>
      <c r="G1388" s="99">
        <v>11.62</v>
      </c>
      <c r="H1388" s="6">
        <v>22100</v>
      </c>
      <c r="I1388" s="6">
        <v>12000</v>
      </c>
    </row>
    <row r="1389" spans="1:9" x14ac:dyDescent="0.25">
      <c r="A1389" t="s">
        <v>25</v>
      </c>
      <c r="B1389" s="1">
        <v>550003</v>
      </c>
      <c r="C1389" s="2">
        <v>45392</v>
      </c>
      <c r="D1389" s="3">
        <f t="shared" si="21"/>
        <v>45392</v>
      </c>
      <c r="E1389" s="1" t="s">
        <v>14</v>
      </c>
      <c r="F1389" s="1" t="s">
        <v>251</v>
      </c>
      <c r="G1389" s="99">
        <v>8.48</v>
      </c>
      <c r="H1389" s="6">
        <v>22100</v>
      </c>
      <c r="I1389" s="6">
        <v>12000</v>
      </c>
    </row>
    <row r="1390" spans="1:9" x14ac:dyDescent="0.25">
      <c r="A1390" t="s">
        <v>24</v>
      </c>
      <c r="B1390" s="1">
        <v>550004</v>
      </c>
      <c r="C1390" s="2">
        <v>45392</v>
      </c>
      <c r="D1390" s="3">
        <f t="shared" si="21"/>
        <v>45392</v>
      </c>
      <c r="E1390" s="1" t="s">
        <v>46</v>
      </c>
      <c r="F1390" s="1" t="s">
        <v>251</v>
      </c>
      <c r="G1390" s="99">
        <v>10.67</v>
      </c>
      <c r="H1390" s="6">
        <v>22100</v>
      </c>
      <c r="I1390" s="6">
        <v>12000</v>
      </c>
    </row>
    <row r="1391" spans="1:9" x14ac:dyDescent="0.25">
      <c r="A1391" t="s">
        <v>24</v>
      </c>
      <c r="B1391" s="1">
        <v>550029</v>
      </c>
      <c r="C1391" s="2">
        <v>45392</v>
      </c>
      <c r="D1391" s="3">
        <f t="shared" si="21"/>
        <v>45392</v>
      </c>
      <c r="E1391" s="1" t="s">
        <v>172</v>
      </c>
      <c r="F1391" s="1" t="s">
        <v>69</v>
      </c>
      <c r="G1391" s="99">
        <v>12.85</v>
      </c>
      <c r="H1391" s="6">
        <v>22100</v>
      </c>
      <c r="I1391" s="6">
        <v>12000</v>
      </c>
    </row>
    <row r="1392" spans="1:9" x14ac:dyDescent="0.25">
      <c r="A1392" t="s">
        <v>27</v>
      </c>
      <c r="B1392" s="1">
        <v>550040</v>
      </c>
      <c r="C1392" s="2">
        <v>45392</v>
      </c>
      <c r="D1392" s="3">
        <f t="shared" si="21"/>
        <v>45392</v>
      </c>
      <c r="E1392" s="1" t="s">
        <v>16</v>
      </c>
      <c r="F1392" s="1" t="s">
        <v>252</v>
      </c>
      <c r="G1392" s="99">
        <v>11.16</v>
      </c>
      <c r="H1392" s="6">
        <v>22100</v>
      </c>
      <c r="I1392" s="6">
        <v>12000</v>
      </c>
    </row>
    <row r="1393" spans="1:9" x14ac:dyDescent="0.25">
      <c r="A1393" t="s">
        <v>26</v>
      </c>
      <c r="B1393" s="1">
        <v>550055</v>
      </c>
      <c r="C1393" s="2">
        <v>45392</v>
      </c>
      <c r="D1393" s="3">
        <f t="shared" si="21"/>
        <v>45392</v>
      </c>
      <c r="E1393" s="1" t="s">
        <v>12</v>
      </c>
      <c r="F1393" s="1" t="s">
        <v>253</v>
      </c>
      <c r="G1393" s="99">
        <v>11.39</v>
      </c>
      <c r="H1393" s="6">
        <v>22100</v>
      </c>
      <c r="I1393" s="6">
        <v>12000</v>
      </c>
    </row>
    <row r="1394" spans="1:9" x14ac:dyDescent="0.25">
      <c r="A1394" t="s">
        <v>25</v>
      </c>
      <c r="B1394" s="1">
        <v>550070</v>
      </c>
      <c r="C1394" s="2">
        <v>45392</v>
      </c>
      <c r="D1394" s="3">
        <f t="shared" si="21"/>
        <v>45392</v>
      </c>
      <c r="E1394" s="1" t="s">
        <v>14</v>
      </c>
      <c r="F1394" s="1" t="s">
        <v>254</v>
      </c>
      <c r="G1394" s="100">
        <v>8.32</v>
      </c>
      <c r="H1394" s="6">
        <v>22100</v>
      </c>
      <c r="I1394" s="6">
        <v>12000</v>
      </c>
    </row>
    <row r="1395" spans="1:9" x14ac:dyDescent="0.25">
      <c r="A1395" t="s">
        <v>24</v>
      </c>
      <c r="B1395" s="1">
        <v>550110</v>
      </c>
      <c r="C1395" s="2">
        <v>45392</v>
      </c>
      <c r="D1395" s="3">
        <f t="shared" si="21"/>
        <v>45392</v>
      </c>
      <c r="E1395" s="1" t="s">
        <v>172</v>
      </c>
      <c r="F1395" s="1" t="s">
        <v>255</v>
      </c>
      <c r="G1395" s="100">
        <v>9.51</v>
      </c>
      <c r="H1395" s="6">
        <v>22100</v>
      </c>
      <c r="I1395" s="6">
        <v>12000</v>
      </c>
    </row>
    <row r="1396" spans="1:9" x14ac:dyDescent="0.25">
      <c r="A1396" t="s">
        <v>27</v>
      </c>
      <c r="B1396" s="1">
        <v>550116</v>
      </c>
      <c r="C1396" s="2">
        <v>45392</v>
      </c>
      <c r="D1396" s="3">
        <f t="shared" si="21"/>
        <v>45392</v>
      </c>
      <c r="E1396" s="1" t="s">
        <v>16</v>
      </c>
      <c r="F1396" s="1" t="s">
        <v>256</v>
      </c>
      <c r="G1396" s="100">
        <v>9.3800000000000008</v>
      </c>
      <c r="H1396" s="6">
        <v>22100</v>
      </c>
      <c r="I1396" s="6">
        <v>12000</v>
      </c>
    </row>
    <row r="1397" spans="1:9" x14ac:dyDescent="0.25">
      <c r="A1397" t="s">
        <v>26</v>
      </c>
      <c r="B1397" s="1">
        <v>550136</v>
      </c>
      <c r="C1397" s="2">
        <v>45392</v>
      </c>
      <c r="D1397" s="3">
        <f t="shared" si="21"/>
        <v>45392</v>
      </c>
      <c r="E1397" s="1" t="s">
        <v>12</v>
      </c>
      <c r="F1397" s="1" t="s">
        <v>148</v>
      </c>
      <c r="G1397" s="100">
        <v>10.35</v>
      </c>
      <c r="H1397" s="6">
        <v>22100</v>
      </c>
      <c r="I1397" s="6">
        <v>12000</v>
      </c>
    </row>
    <row r="1398" spans="1:9" x14ac:dyDescent="0.25">
      <c r="A1398" t="s">
        <v>23</v>
      </c>
      <c r="B1398" s="1">
        <v>550155</v>
      </c>
      <c r="C1398" s="2">
        <v>45392</v>
      </c>
      <c r="D1398" s="3">
        <f t="shared" si="21"/>
        <v>45392</v>
      </c>
      <c r="E1398" s="1" t="s">
        <v>34</v>
      </c>
      <c r="F1398" s="1" t="s">
        <v>257</v>
      </c>
      <c r="G1398" s="100">
        <v>5.96</v>
      </c>
      <c r="H1398" s="6">
        <v>22100</v>
      </c>
      <c r="I1398" s="6">
        <v>12000</v>
      </c>
    </row>
    <row r="1399" spans="1:9" x14ac:dyDescent="0.25">
      <c r="A1399" t="s">
        <v>23</v>
      </c>
      <c r="B1399" s="1">
        <v>550157</v>
      </c>
      <c r="C1399" s="2">
        <v>45392</v>
      </c>
      <c r="D1399" s="3">
        <f t="shared" si="21"/>
        <v>45392</v>
      </c>
      <c r="E1399" s="1" t="s">
        <v>172</v>
      </c>
      <c r="F1399" s="1" t="s">
        <v>258</v>
      </c>
      <c r="G1399" s="100">
        <v>4.54</v>
      </c>
      <c r="H1399" s="6">
        <v>22100</v>
      </c>
      <c r="I1399" s="6">
        <v>12000</v>
      </c>
    </row>
    <row r="1400" spans="1:9" x14ac:dyDescent="0.25">
      <c r="A1400" t="s">
        <v>23</v>
      </c>
      <c r="B1400" s="1">
        <v>550159</v>
      </c>
      <c r="C1400" s="2">
        <v>45392</v>
      </c>
      <c r="D1400" s="3">
        <f t="shared" si="21"/>
        <v>45392</v>
      </c>
      <c r="E1400" s="1" t="s">
        <v>43</v>
      </c>
      <c r="F1400" s="1" t="s">
        <v>209</v>
      </c>
      <c r="G1400" s="100">
        <v>8.44</v>
      </c>
      <c r="H1400" s="6">
        <v>22100</v>
      </c>
      <c r="I1400" s="6">
        <v>12000</v>
      </c>
    </row>
    <row r="1401" spans="1:9" x14ac:dyDescent="0.25">
      <c r="A1401" t="s">
        <v>23</v>
      </c>
      <c r="B1401" s="1">
        <v>550162</v>
      </c>
      <c r="C1401" s="2">
        <v>45392</v>
      </c>
      <c r="D1401" s="3">
        <f t="shared" si="21"/>
        <v>45392</v>
      </c>
      <c r="E1401" s="1" t="s">
        <v>16</v>
      </c>
      <c r="F1401" s="1" t="s">
        <v>259</v>
      </c>
      <c r="G1401" s="100">
        <v>6.85</v>
      </c>
      <c r="H1401" s="6">
        <v>22100</v>
      </c>
      <c r="I1401" s="6">
        <v>12000</v>
      </c>
    </row>
    <row r="1402" spans="1:9" x14ac:dyDescent="0.25">
      <c r="A1402" t="s">
        <v>37</v>
      </c>
      <c r="B1402" s="1">
        <v>550198</v>
      </c>
      <c r="C1402" s="2">
        <v>45393</v>
      </c>
      <c r="D1402" s="3">
        <f t="shared" si="21"/>
        <v>45393</v>
      </c>
      <c r="E1402" s="1" t="s">
        <v>14</v>
      </c>
      <c r="F1402" s="4">
        <v>0.31388888888888888</v>
      </c>
      <c r="G1402" s="49">
        <v>9.27</v>
      </c>
      <c r="H1402" s="6">
        <v>22100</v>
      </c>
      <c r="I1402" s="6">
        <v>12000</v>
      </c>
    </row>
    <row r="1403" spans="1:9" x14ac:dyDescent="0.25">
      <c r="A1403" t="s">
        <v>36</v>
      </c>
      <c r="B1403" s="1">
        <v>550219</v>
      </c>
      <c r="C1403" s="2">
        <v>45393</v>
      </c>
      <c r="D1403" s="3">
        <f t="shared" si="21"/>
        <v>45393</v>
      </c>
      <c r="E1403" s="1" t="s">
        <v>172</v>
      </c>
      <c r="F1403" s="4">
        <v>0.35416666666666669</v>
      </c>
      <c r="G1403" s="49">
        <v>13.34</v>
      </c>
      <c r="H1403" s="6">
        <v>22100</v>
      </c>
      <c r="I1403" s="6">
        <v>12000</v>
      </c>
    </row>
    <row r="1404" spans="1:9" x14ac:dyDescent="0.25">
      <c r="A1404" t="s">
        <v>38</v>
      </c>
      <c r="B1404" s="1">
        <v>550228</v>
      </c>
      <c r="C1404" s="2">
        <v>45393</v>
      </c>
      <c r="D1404" s="3">
        <f t="shared" si="21"/>
        <v>45393</v>
      </c>
      <c r="E1404" s="1" t="s">
        <v>16</v>
      </c>
      <c r="F1404" s="4">
        <v>0.37777777777777777</v>
      </c>
      <c r="G1404" s="49">
        <v>11.24</v>
      </c>
      <c r="H1404" s="6">
        <v>22100</v>
      </c>
      <c r="I1404" s="6">
        <v>12000</v>
      </c>
    </row>
    <row r="1405" spans="1:9" x14ac:dyDescent="0.25">
      <c r="A1405" t="s">
        <v>39</v>
      </c>
      <c r="B1405" s="1">
        <v>550229</v>
      </c>
      <c r="C1405" s="2">
        <v>45393</v>
      </c>
      <c r="D1405" s="3">
        <f t="shared" si="21"/>
        <v>45393</v>
      </c>
      <c r="E1405" s="1" t="s">
        <v>12</v>
      </c>
      <c r="F1405" s="4">
        <v>0.38263888888888886</v>
      </c>
      <c r="G1405" s="49">
        <v>12.22</v>
      </c>
      <c r="H1405" s="6">
        <v>22100</v>
      </c>
      <c r="I1405" s="6">
        <v>12000</v>
      </c>
    </row>
    <row r="1406" spans="1:9" x14ac:dyDescent="0.25">
      <c r="A1406" t="s">
        <v>37</v>
      </c>
      <c r="B1406" s="1">
        <v>550267</v>
      </c>
      <c r="C1406" s="2">
        <v>45393</v>
      </c>
      <c r="D1406" s="3">
        <f t="shared" si="21"/>
        <v>45393</v>
      </c>
      <c r="E1406" s="1" t="s">
        <v>14</v>
      </c>
      <c r="F1406" s="4">
        <v>0.45763888888888887</v>
      </c>
      <c r="G1406" s="49">
        <v>6.5</v>
      </c>
      <c r="H1406" s="6">
        <v>22100</v>
      </c>
      <c r="I1406" s="6">
        <v>12000</v>
      </c>
    </row>
    <row r="1407" spans="1:9" x14ac:dyDescent="0.25">
      <c r="A1407" t="s">
        <v>36</v>
      </c>
      <c r="B1407" s="1">
        <v>550269</v>
      </c>
      <c r="C1407" s="2">
        <v>45393</v>
      </c>
      <c r="D1407" s="3">
        <f t="shared" si="21"/>
        <v>45393</v>
      </c>
      <c r="E1407" s="1" t="s">
        <v>29</v>
      </c>
      <c r="F1407" s="4">
        <v>0.4597222222222222</v>
      </c>
      <c r="G1407" s="49">
        <v>1.2</v>
      </c>
      <c r="H1407" s="6">
        <v>22100</v>
      </c>
      <c r="I1407" s="6">
        <v>12000</v>
      </c>
    </row>
    <row r="1408" spans="1:9" x14ac:dyDescent="0.25">
      <c r="A1408" t="s">
        <v>36</v>
      </c>
      <c r="B1408" s="1">
        <v>550293</v>
      </c>
      <c r="C1408" s="2">
        <v>45393</v>
      </c>
      <c r="D1408" s="3">
        <f t="shared" si="21"/>
        <v>45393</v>
      </c>
      <c r="E1408" s="1" t="s">
        <v>172</v>
      </c>
      <c r="F1408" s="4">
        <v>0.50277777777777777</v>
      </c>
      <c r="G1408" s="49">
        <v>8.23</v>
      </c>
      <c r="H1408" s="6">
        <v>22100</v>
      </c>
      <c r="I1408" s="6">
        <v>12000</v>
      </c>
    </row>
    <row r="1409" spans="1:9" x14ac:dyDescent="0.25">
      <c r="A1409" t="s">
        <v>39</v>
      </c>
      <c r="B1409" s="1">
        <v>550301</v>
      </c>
      <c r="C1409" s="2">
        <v>45393</v>
      </c>
      <c r="D1409" s="3">
        <f t="shared" ref="D1409:D1472" si="22">+C1409</f>
        <v>45393</v>
      </c>
      <c r="E1409" s="1" t="s">
        <v>12</v>
      </c>
      <c r="F1409" s="4">
        <v>0.51597222222222228</v>
      </c>
      <c r="G1409" s="49">
        <v>6.26</v>
      </c>
      <c r="H1409" s="6">
        <v>22100</v>
      </c>
      <c r="I1409" s="6">
        <v>12000</v>
      </c>
    </row>
    <row r="1410" spans="1:9" x14ac:dyDescent="0.25">
      <c r="A1410" t="s">
        <v>38</v>
      </c>
      <c r="B1410" s="1">
        <v>550316</v>
      </c>
      <c r="C1410" s="2">
        <v>45393</v>
      </c>
      <c r="D1410" s="3">
        <f t="shared" si="22"/>
        <v>45393</v>
      </c>
      <c r="E1410" s="1" t="s">
        <v>16</v>
      </c>
      <c r="F1410" s="4">
        <v>0.5493055555555556</v>
      </c>
      <c r="G1410" s="49">
        <v>8.14</v>
      </c>
      <c r="H1410" s="6">
        <v>22100</v>
      </c>
      <c r="I1410" s="6">
        <v>12000</v>
      </c>
    </row>
    <row r="1411" spans="1:9" x14ac:dyDescent="0.25">
      <c r="A1411" t="s">
        <v>45</v>
      </c>
      <c r="B1411" s="1">
        <v>550355</v>
      </c>
      <c r="C1411" s="2">
        <v>45393</v>
      </c>
      <c r="D1411" s="3">
        <f t="shared" si="22"/>
        <v>45393</v>
      </c>
      <c r="E1411" s="1" t="s">
        <v>51</v>
      </c>
      <c r="F1411" s="4">
        <v>0.64583333333333337</v>
      </c>
      <c r="G1411" s="49">
        <v>9.11</v>
      </c>
      <c r="H1411" s="6">
        <v>22100</v>
      </c>
      <c r="I1411" s="6">
        <v>12000</v>
      </c>
    </row>
    <row r="1412" spans="1:9" x14ac:dyDescent="0.25">
      <c r="A1412" t="s">
        <v>23</v>
      </c>
      <c r="B1412" s="1">
        <v>550379</v>
      </c>
      <c r="C1412" s="2">
        <v>45393</v>
      </c>
      <c r="D1412" s="3">
        <f t="shared" si="22"/>
        <v>45393</v>
      </c>
      <c r="E1412" s="1" t="s">
        <v>34</v>
      </c>
      <c r="F1412" s="4">
        <v>0.78263888888888888</v>
      </c>
      <c r="G1412" s="49">
        <v>3.52</v>
      </c>
      <c r="H1412" s="6">
        <v>22100</v>
      </c>
      <c r="I1412" s="6">
        <v>12000</v>
      </c>
    </row>
    <row r="1413" spans="1:9" x14ac:dyDescent="0.25">
      <c r="A1413" t="s">
        <v>11</v>
      </c>
      <c r="B1413" s="1">
        <v>550428</v>
      </c>
      <c r="C1413" s="2">
        <v>45394</v>
      </c>
      <c r="D1413" s="3">
        <f t="shared" si="22"/>
        <v>45394</v>
      </c>
      <c r="E1413" s="1" t="s">
        <v>12</v>
      </c>
      <c r="F1413" s="4">
        <v>0.33819444444444446</v>
      </c>
      <c r="G1413" s="49">
        <v>12.82</v>
      </c>
      <c r="H1413" s="6">
        <v>22100</v>
      </c>
      <c r="I1413" s="6">
        <v>12000</v>
      </c>
    </row>
    <row r="1414" spans="1:9" x14ac:dyDescent="0.25">
      <c r="A1414" t="s">
        <v>13</v>
      </c>
      <c r="B1414" s="1">
        <v>550430</v>
      </c>
      <c r="C1414" s="2">
        <v>45394</v>
      </c>
      <c r="D1414" s="3">
        <f t="shared" si="22"/>
        <v>45394</v>
      </c>
      <c r="E1414" s="1" t="s">
        <v>14</v>
      </c>
      <c r="F1414" s="4">
        <v>0.33958333333333335</v>
      </c>
      <c r="G1414" s="49">
        <v>10.53</v>
      </c>
      <c r="H1414" s="6">
        <v>22100</v>
      </c>
      <c r="I1414" s="6">
        <v>12000</v>
      </c>
    </row>
    <row r="1415" spans="1:9" x14ac:dyDescent="0.25">
      <c r="A1415" t="s">
        <v>17</v>
      </c>
      <c r="B1415" s="1">
        <v>550431</v>
      </c>
      <c r="C1415" s="2">
        <v>45394</v>
      </c>
      <c r="D1415" s="3">
        <f t="shared" si="22"/>
        <v>45394</v>
      </c>
      <c r="E1415" s="1" t="s">
        <v>172</v>
      </c>
      <c r="F1415" s="4">
        <v>0.34305555555555556</v>
      </c>
      <c r="G1415" s="49">
        <v>13.01</v>
      </c>
      <c r="H1415" s="6">
        <v>22100</v>
      </c>
      <c r="I1415" s="6">
        <v>12000</v>
      </c>
    </row>
    <row r="1416" spans="1:9" x14ac:dyDescent="0.25">
      <c r="A1416" t="s">
        <v>15</v>
      </c>
      <c r="B1416" s="1">
        <v>550446</v>
      </c>
      <c r="C1416" s="2">
        <v>45394</v>
      </c>
      <c r="D1416" s="3">
        <f t="shared" si="22"/>
        <v>45394</v>
      </c>
      <c r="E1416" s="1" t="s">
        <v>16</v>
      </c>
      <c r="F1416" s="4">
        <v>0.37638888888888888</v>
      </c>
      <c r="G1416" s="49">
        <v>13.03</v>
      </c>
      <c r="H1416" s="6">
        <v>22100</v>
      </c>
      <c r="I1416" s="6">
        <v>12000</v>
      </c>
    </row>
    <row r="1417" spans="1:9" x14ac:dyDescent="0.25">
      <c r="A1417" t="s">
        <v>17</v>
      </c>
      <c r="B1417" s="1">
        <v>550501</v>
      </c>
      <c r="C1417" s="2">
        <v>45394</v>
      </c>
      <c r="D1417" s="3">
        <f t="shared" si="22"/>
        <v>45394</v>
      </c>
      <c r="E1417" s="1" t="s">
        <v>29</v>
      </c>
      <c r="F1417" s="4">
        <v>0.48333333333333334</v>
      </c>
      <c r="G1417" s="49">
        <v>1.69</v>
      </c>
      <c r="H1417" s="6">
        <v>22100</v>
      </c>
      <c r="I1417" s="6">
        <v>12000</v>
      </c>
    </row>
    <row r="1418" spans="1:9" x14ac:dyDescent="0.25">
      <c r="A1418" t="s">
        <v>13</v>
      </c>
      <c r="B1418" s="1">
        <v>550536</v>
      </c>
      <c r="C1418" s="2">
        <v>45394</v>
      </c>
      <c r="D1418" s="3">
        <f t="shared" si="22"/>
        <v>45394</v>
      </c>
      <c r="E1418" s="1" t="s">
        <v>14</v>
      </c>
      <c r="F1418" s="4">
        <v>0.56041666666666667</v>
      </c>
      <c r="G1418" s="49">
        <v>12.68</v>
      </c>
      <c r="H1418" s="6">
        <v>22100</v>
      </c>
      <c r="I1418" s="6">
        <v>12000</v>
      </c>
    </row>
    <row r="1419" spans="1:9" x14ac:dyDescent="0.25">
      <c r="A1419" t="s">
        <v>17</v>
      </c>
      <c r="B1419" s="1">
        <v>550542</v>
      </c>
      <c r="C1419" s="2">
        <v>45394</v>
      </c>
      <c r="D1419" s="3">
        <f t="shared" si="22"/>
        <v>45394</v>
      </c>
      <c r="E1419" s="1" t="s">
        <v>172</v>
      </c>
      <c r="F1419" s="4">
        <v>0.5756944444444444</v>
      </c>
      <c r="G1419" s="49">
        <v>14.39</v>
      </c>
      <c r="H1419" s="6">
        <v>22100</v>
      </c>
      <c r="I1419" s="6">
        <v>12000</v>
      </c>
    </row>
    <row r="1420" spans="1:9" x14ac:dyDescent="0.25">
      <c r="A1420" t="s">
        <v>11</v>
      </c>
      <c r="B1420" s="1">
        <v>550544</v>
      </c>
      <c r="C1420" s="2">
        <v>45394</v>
      </c>
      <c r="D1420" s="3">
        <f t="shared" si="22"/>
        <v>45394</v>
      </c>
      <c r="E1420" s="1" t="s">
        <v>12</v>
      </c>
      <c r="F1420" s="4">
        <v>0.5805555555555556</v>
      </c>
      <c r="G1420" s="49">
        <v>12</v>
      </c>
      <c r="H1420" s="6">
        <v>22100</v>
      </c>
      <c r="I1420" s="6">
        <v>12000</v>
      </c>
    </row>
    <row r="1421" spans="1:9" x14ac:dyDescent="0.25">
      <c r="A1421" t="s">
        <v>15</v>
      </c>
      <c r="B1421" s="1">
        <v>550545</v>
      </c>
      <c r="C1421" s="2">
        <v>45394</v>
      </c>
      <c r="D1421" s="3">
        <f t="shared" si="22"/>
        <v>45394</v>
      </c>
      <c r="E1421" s="1" t="s">
        <v>16</v>
      </c>
      <c r="F1421" s="4">
        <v>0.5854166666666667</v>
      </c>
      <c r="G1421" s="49">
        <v>12.89</v>
      </c>
      <c r="H1421" s="6">
        <v>22100</v>
      </c>
      <c r="I1421" s="6">
        <v>12000</v>
      </c>
    </row>
    <row r="1422" spans="1:9" x14ac:dyDescent="0.25">
      <c r="A1422" t="s">
        <v>15</v>
      </c>
      <c r="B1422" s="1">
        <v>550546</v>
      </c>
      <c r="C1422" s="2">
        <v>45394</v>
      </c>
      <c r="D1422" s="3">
        <f t="shared" si="22"/>
        <v>45394</v>
      </c>
      <c r="E1422" s="1" t="s">
        <v>46</v>
      </c>
      <c r="F1422" s="4">
        <v>0.58680555555555558</v>
      </c>
      <c r="G1422" s="49">
        <v>3.8</v>
      </c>
      <c r="H1422" s="6">
        <v>22100</v>
      </c>
      <c r="I1422" s="6">
        <v>12000</v>
      </c>
    </row>
    <row r="1423" spans="1:9" x14ac:dyDescent="0.25">
      <c r="A1423" t="s">
        <v>11</v>
      </c>
      <c r="B1423" s="1">
        <v>550563</v>
      </c>
      <c r="C1423" s="2">
        <v>45394</v>
      </c>
      <c r="D1423" s="3">
        <f t="shared" si="22"/>
        <v>45394</v>
      </c>
      <c r="E1423" s="1" t="s">
        <v>18</v>
      </c>
      <c r="F1423" s="4">
        <v>0.64513888888888893</v>
      </c>
      <c r="G1423" s="49">
        <v>6.37</v>
      </c>
      <c r="H1423" s="6">
        <v>22100</v>
      </c>
      <c r="I1423" s="6">
        <v>12000</v>
      </c>
    </row>
    <row r="1424" spans="1:9" x14ac:dyDescent="0.25">
      <c r="A1424" t="s">
        <v>23</v>
      </c>
      <c r="B1424" s="1">
        <v>550595</v>
      </c>
      <c r="C1424" s="2">
        <v>45394</v>
      </c>
      <c r="D1424" s="3">
        <f t="shared" si="22"/>
        <v>45394</v>
      </c>
      <c r="E1424" s="1" t="s">
        <v>34</v>
      </c>
      <c r="F1424" s="4">
        <v>0.86736111111111114</v>
      </c>
      <c r="G1424" s="49">
        <v>6.06</v>
      </c>
      <c r="H1424" s="6">
        <v>22100</v>
      </c>
      <c r="I1424" s="6">
        <v>12000</v>
      </c>
    </row>
    <row r="1425" spans="1:9" x14ac:dyDescent="0.25">
      <c r="A1425" t="s">
        <v>23</v>
      </c>
      <c r="B1425" s="1">
        <v>550596</v>
      </c>
      <c r="C1425" s="2">
        <v>45394</v>
      </c>
      <c r="D1425" s="3">
        <f t="shared" si="22"/>
        <v>45394</v>
      </c>
      <c r="E1425" s="1" t="s">
        <v>12</v>
      </c>
      <c r="F1425" s="4">
        <v>0.87083333333333335</v>
      </c>
      <c r="G1425" s="49">
        <v>7.45</v>
      </c>
      <c r="H1425" s="6">
        <v>22100</v>
      </c>
      <c r="I1425" s="6">
        <v>12000</v>
      </c>
    </row>
    <row r="1426" spans="1:9" x14ac:dyDescent="0.25">
      <c r="A1426" t="s">
        <v>23</v>
      </c>
      <c r="B1426" s="1">
        <v>550597</v>
      </c>
      <c r="C1426" s="2">
        <v>45394</v>
      </c>
      <c r="D1426" s="3">
        <f t="shared" si="22"/>
        <v>45394</v>
      </c>
      <c r="E1426" s="1" t="s">
        <v>44</v>
      </c>
      <c r="F1426" s="4">
        <v>0.87152777777777779</v>
      </c>
      <c r="G1426" s="49">
        <v>7.95</v>
      </c>
      <c r="H1426" s="6">
        <v>22100</v>
      </c>
      <c r="I1426" s="6">
        <v>12000</v>
      </c>
    </row>
    <row r="1427" spans="1:9" x14ac:dyDescent="0.25">
      <c r="A1427" t="s">
        <v>23</v>
      </c>
      <c r="B1427" s="1">
        <v>550598</v>
      </c>
      <c r="C1427" s="2">
        <v>45394</v>
      </c>
      <c r="D1427" s="3">
        <f t="shared" si="22"/>
        <v>45394</v>
      </c>
      <c r="E1427" s="1" t="s">
        <v>172</v>
      </c>
      <c r="F1427" s="4">
        <v>0.91874999999999996</v>
      </c>
      <c r="G1427" s="49">
        <v>7.44</v>
      </c>
      <c r="H1427" s="6">
        <v>22100</v>
      </c>
      <c r="I1427" s="6">
        <v>12000</v>
      </c>
    </row>
    <row r="1428" spans="1:9" x14ac:dyDescent="0.25">
      <c r="A1428" t="s">
        <v>45</v>
      </c>
      <c r="B1428" s="1">
        <v>550604</v>
      </c>
      <c r="C1428" s="2">
        <v>45394</v>
      </c>
      <c r="D1428" s="3">
        <f t="shared" si="22"/>
        <v>45394</v>
      </c>
      <c r="E1428" s="1" t="s">
        <v>51</v>
      </c>
      <c r="F1428" s="4">
        <v>0.96736111111111112</v>
      </c>
      <c r="G1428" s="49">
        <v>5.43</v>
      </c>
      <c r="H1428" s="6">
        <v>22100</v>
      </c>
      <c r="I1428" s="6">
        <v>12000</v>
      </c>
    </row>
    <row r="1429" spans="1:9" x14ac:dyDescent="0.25">
      <c r="A1429" t="s">
        <v>24</v>
      </c>
      <c r="B1429" s="1">
        <v>550625</v>
      </c>
      <c r="C1429" s="2">
        <v>45395</v>
      </c>
      <c r="D1429" s="3">
        <f t="shared" si="22"/>
        <v>45395</v>
      </c>
      <c r="E1429" s="1" t="s">
        <v>172</v>
      </c>
      <c r="F1429" s="4">
        <v>0.26874999999999999</v>
      </c>
      <c r="G1429" s="49">
        <v>13.22</v>
      </c>
      <c r="H1429" s="6">
        <v>22100</v>
      </c>
      <c r="I1429" s="6">
        <v>12000</v>
      </c>
    </row>
    <row r="1430" spans="1:9" x14ac:dyDescent="0.25">
      <c r="A1430" t="s">
        <v>27</v>
      </c>
      <c r="B1430" s="1">
        <v>550627</v>
      </c>
      <c r="C1430" s="2">
        <v>45395</v>
      </c>
      <c r="D1430" s="3">
        <f t="shared" si="22"/>
        <v>45395</v>
      </c>
      <c r="E1430" s="1" t="s">
        <v>46</v>
      </c>
      <c r="F1430" s="4">
        <v>0.27986111111111112</v>
      </c>
      <c r="G1430" s="49">
        <v>11.93</v>
      </c>
      <c r="H1430" s="6">
        <v>22100</v>
      </c>
      <c r="I1430" s="6">
        <v>12000</v>
      </c>
    </row>
    <row r="1431" spans="1:9" x14ac:dyDescent="0.25">
      <c r="A1431" t="s">
        <v>25</v>
      </c>
      <c r="B1431" s="1">
        <v>550630</v>
      </c>
      <c r="C1431" s="2">
        <v>45395</v>
      </c>
      <c r="D1431" s="3">
        <f t="shared" si="22"/>
        <v>45395</v>
      </c>
      <c r="E1431" s="1" t="s">
        <v>14</v>
      </c>
      <c r="F1431" s="4">
        <v>0.29652777777777778</v>
      </c>
      <c r="G1431" s="49">
        <v>11.51</v>
      </c>
      <c r="H1431" s="6">
        <v>22100</v>
      </c>
      <c r="I1431" s="6">
        <v>12000</v>
      </c>
    </row>
    <row r="1432" spans="1:9" x14ac:dyDescent="0.25">
      <c r="A1432" t="s">
        <v>26</v>
      </c>
      <c r="B1432" s="1">
        <v>550637</v>
      </c>
      <c r="C1432" s="2">
        <v>45395</v>
      </c>
      <c r="D1432" s="3">
        <f t="shared" si="22"/>
        <v>45395</v>
      </c>
      <c r="E1432" s="1" t="s">
        <v>12</v>
      </c>
      <c r="F1432" s="4">
        <v>0.3298611111111111</v>
      </c>
      <c r="G1432" s="49">
        <v>13.63</v>
      </c>
      <c r="H1432" s="6">
        <v>22100</v>
      </c>
      <c r="I1432" s="6">
        <v>12000</v>
      </c>
    </row>
    <row r="1433" spans="1:9" x14ac:dyDescent="0.25">
      <c r="A1433" t="s">
        <v>27</v>
      </c>
      <c r="B1433" s="1">
        <v>550698</v>
      </c>
      <c r="C1433" s="2">
        <v>45395</v>
      </c>
      <c r="D1433" s="3">
        <f t="shared" si="22"/>
        <v>45395</v>
      </c>
      <c r="E1433" s="1" t="s">
        <v>16</v>
      </c>
      <c r="F1433" s="4">
        <v>0.44513888888888886</v>
      </c>
      <c r="G1433" s="49">
        <v>9.86</v>
      </c>
      <c r="H1433" s="6">
        <v>22100</v>
      </c>
      <c r="I1433" s="6">
        <v>12000</v>
      </c>
    </row>
    <row r="1434" spans="1:9" x14ac:dyDescent="0.25">
      <c r="A1434" t="s">
        <v>24</v>
      </c>
      <c r="B1434" s="1">
        <v>550701</v>
      </c>
      <c r="C1434" s="2">
        <v>45395</v>
      </c>
      <c r="D1434" s="3">
        <f t="shared" si="22"/>
        <v>45395</v>
      </c>
      <c r="E1434" s="1" t="s">
        <v>172</v>
      </c>
      <c r="F1434" s="4">
        <v>0.45208333333333334</v>
      </c>
      <c r="G1434" s="49">
        <v>11.64</v>
      </c>
      <c r="H1434" s="6">
        <v>22100</v>
      </c>
      <c r="I1434" s="6">
        <v>12000</v>
      </c>
    </row>
    <row r="1435" spans="1:9" x14ac:dyDescent="0.25">
      <c r="A1435" t="s">
        <v>25</v>
      </c>
      <c r="B1435" s="1">
        <v>550706</v>
      </c>
      <c r="C1435" s="2">
        <v>45395</v>
      </c>
      <c r="D1435" s="3">
        <f t="shared" si="22"/>
        <v>45395</v>
      </c>
      <c r="E1435" s="1" t="s">
        <v>14</v>
      </c>
      <c r="F1435" s="4">
        <v>0.4597222222222222</v>
      </c>
      <c r="G1435" s="49">
        <v>9.36</v>
      </c>
      <c r="H1435" s="6">
        <v>22100</v>
      </c>
      <c r="I1435" s="6">
        <v>12000</v>
      </c>
    </row>
    <row r="1436" spans="1:9" x14ac:dyDescent="0.25">
      <c r="A1436" t="s">
        <v>26</v>
      </c>
      <c r="B1436" s="1">
        <v>550711</v>
      </c>
      <c r="C1436" s="2">
        <v>45395</v>
      </c>
      <c r="D1436" s="3">
        <f t="shared" si="22"/>
        <v>45395</v>
      </c>
      <c r="E1436" s="1" t="s">
        <v>12</v>
      </c>
      <c r="F1436" s="4">
        <v>0.46527777777777779</v>
      </c>
      <c r="G1436" s="49">
        <v>8.27</v>
      </c>
      <c r="H1436" s="6">
        <v>22100</v>
      </c>
      <c r="I1436" s="6">
        <v>12000</v>
      </c>
    </row>
    <row r="1437" spans="1:9" x14ac:dyDescent="0.25">
      <c r="A1437" t="s">
        <v>24</v>
      </c>
      <c r="B1437" s="1">
        <v>550713</v>
      </c>
      <c r="C1437" s="2">
        <v>45395</v>
      </c>
      <c r="D1437" s="3">
        <f t="shared" si="22"/>
        <v>45395</v>
      </c>
      <c r="E1437" s="1" t="s">
        <v>30</v>
      </c>
      <c r="F1437" s="4">
        <v>0.47222222222222221</v>
      </c>
      <c r="G1437" s="49">
        <v>9.75</v>
      </c>
      <c r="H1437" s="6">
        <v>22100</v>
      </c>
      <c r="I1437" s="6">
        <v>12000</v>
      </c>
    </row>
    <row r="1438" spans="1:9" x14ac:dyDescent="0.25">
      <c r="A1438" t="s">
        <v>23</v>
      </c>
      <c r="B1438" s="1">
        <v>550789</v>
      </c>
      <c r="C1438" s="2">
        <v>45395</v>
      </c>
      <c r="D1438" s="3">
        <f t="shared" si="22"/>
        <v>45395</v>
      </c>
      <c r="E1438" s="1" t="s">
        <v>34</v>
      </c>
      <c r="F1438" s="4">
        <v>0.73472222222222228</v>
      </c>
      <c r="G1438" s="49">
        <v>2.77</v>
      </c>
      <c r="H1438" s="6">
        <v>22100</v>
      </c>
      <c r="I1438" s="6">
        <v>12000</v>
      </c>
    </row>
    <row r="1439" spans="1:9" x14ac:dyDescent="0.25">
      <c r="A1439" t="s">
        <v>55</v>
      </c>
      <c r="B1439" s="1">
        <v>550807</v>
      </c>
      <c r="C1439" s="2">
        <v>45396</v>
      </c>
      <c r="D1439" s="3">
        <f t="shared" si="22"/>
        <v>45396</v>
      </c>
      <c r="E1439" s="1" t="s">
        <v>14</v>
      </c>
      <c r="F1439" s="4">
        <v>0.3</v>
      </c>
      <c r="G1439" s="49">
        <v>4.8600000000000003</v>
      </c>
      <c r="H1439" s="6">
        <v>22100</v>
      </c>
      <c r="I1439" s="6">
        <v>12000</v>
      </c>
    </row>
    <row r="1440" spans="1:9" x14ac:dyDescent="0.25">
      <c r="A1440" t="s">
        <v>55</v>
      </c>
      <c r="B1440" s="1">
        <v>550809</v>
      </c>
      <c r="C1440" s="2">
        <v>45396</v>
      </c>
      <c r="D1440" s="3">
        <f t="shared" si="22"/>
        <v>45396</v>
      </c>
      <c r="E1440" s="1" t="s">
        <v>172</v>
      </c>
      <c r="F1440" s="4">
        <v>0.31458333333333333</v>
      </c>
      <c r="G1440" s="49">
        <v>4.18</v>
      </c>
      <c r="H1440" s="6">
        <v>22100</v>
      </c>
      <c r="I1440" s="6">
        <v>12000</v>
      </c>
    </row>
    <row r="1441" spans="1:9" x14ac:dyDescent="0.25">
      <c r="A1441" t="s">
        <v>55</v>
      </c>
      <c r="B1441" s="1">
        <v>550810</v>
      </c>
      <c r="C1441" s="2">
        <v>45396</v>
      </c>
      <c r="D1441" s="3">
        <f t="shared" si="22"/>
        <v>45396</v>
      </c>
      <c r="E1441" s="1" t="s">
        <v>16</v>
      </c>
      <c r="F1441" s="4">
        <v>0.3263888888888889</v>
      </c>
      <c r="G1441" s="49">
        <v>5.28</v>
      </c>
      <c r="H1441" s="6">
        <v>22100</v>
      </c>
      <c r="I1441" s="6">
        <v>12000</v>
      </c>
    </row>
    <row r="1442" spans="1:9" x14ac:dyDescent="0.25">
      <c r="A1442" t="s">
        <v>55</v>
      </c>
      <c r="B1442" s="1">
        <v>550811</v>
      </c>
      <c r="C1442" s="2">
        <v>45396</v>
      </c>
      <c r="D1442" s="3">
        <f t="shared" si="22"/>
        <v>45396</v>
      </c>
      <c r="E1442" s="1" t="s">
        <v>22</v>
      </c>
      <c r="F1442" s="4">
        <v>0.33263888888888887</v>
      </c>
      <c r="G1442" s="49">
        <v>4.21</v>
      </c>
      <c r="H1442" s="6">
        <v>22100</v>
      </c>
      <c r="I1442" s="6">
        <v>12000</v>
      </c>
    </row>
    <row r="1443" spans="1:9" x14ac:dyDescent="0.25">
      <c r="A1443" t="s">
        <v>55</v>
      </c>
      <c r="B1443" s="1">
        <v>550813</v>
      </c>
      <c r="C1443" s="2">
        <v>45396</v>
      </c>
      <c r="D1443" s="3">
        <f t="shared" si="22"/>
        <v>45396</v>
      </c>
      <c r="E1443" s="1" t="s">
        <v>18</v>
      </c>
      <c r="F1443" s="4">
        <v>0.35</v>
      </c>
      <c r="G1443" s="49">
        <v>2.77</v>
      </c>
      <c r="H1443" s="6">
        <v>22100</v>
      </c>
      <c r="I1443" s="6">
        <v>12000</v>
      </c>
    </row>
    <row r="1444" spans="1:9" x14ac:dyDescent="0.25">
      <c r="A1444" t="s">
        <v>55</v>
      </c>
      <c r="B1444" s="1">
        <v>550814</v>
      </c>
      <c r="C1444" s="2">
        <v>45396</v>
      </c>
      <c r="D1444" s="3">
        <f t="shared" si="22"/>
        <v>45396</v>
      </c>
      <c r="E1444" s="1" t="s">
        <v>33</v>
      </c>
      <c r="F1444" s="4">
        <v>0.35069444444444442</v>
      </c>
      <c r="G1444" s="49">
        <v>2.36</v>
      </c>
      <c r="H1444" s="6">
        <v>22100</v>
      </c>
      <c r="I1444" s="6">
        <v>12000</v>
      </c>
    </row>
    <row r="1445" spans="1:9" x14ac:dyDescent="0.25">
      <c r="A1445" t="s">
        <v>55</v>
      </c>
      <c r="B1445" s="1">
        <v>550816</v>
      </c>
      <c r="C1445" s="2">
        <v>45396</v>
      </c>
      <c r="D1445" s="3">
        <f t="shared" si="22"/>
        <v>45396</v>
      </c>
      <c r="E1445" s="1" t="s">
        <v>12</v>
      </c>
      <c r="F1445" s="4">
        <v>0.36180555555555555</v>
      </c>
      <c r="G1445" s="49">
        <v>4.4400000000000004</v>
      </c>
      <c r="H1445" s="6">
        <v>22100</v>
      </c>
      <c r="I1445" s="6">
        <v>12000</v>
      </c>
    </row>
    <row r="1446" spans="1:9" x14ac:dyDescent="0.25">
      <c r="A1446" t="s">
        <v>55</v>
      </c>
      <c r="B1446" s="1">
        <v>550817</v>
      </c>
      <c r="C1446" s="2">
        <v>45396</v>
      </c>
      <c r="D1446" s="3">
        <f t="shared" si="22"/>
        <v>45396</v>
      </c>
      <c r="E1446" s="1" t="s">
        <v>46</v>
      </c>
      <c r="F1446" s="4">
        <v>0.37638888888888888</v>
      </c>
      <c r="G1446" s="49">
        <v>6.02</v>
      </c>
      <c r="H1446" s="6">
        <v>22100</v>
      </c>
      <c r="I1446" s="6">
        <v>12000</v>
      </c>
    </row>
    <row r="1447" spans="1:9" x14ac:dyDescent="0.25">
      <c r="A1447" t="s">
        <v>55</v>
      </c>
      <c r="B1447" s="1">
        <v>550818</v>
      </c>
      <c r="C1447" s="2">
        <v>45396</v>
      </c>
      <c r="D1447" s="3">
        <f t="shared" si="22"/>
        <v>45396</v>
      </c>
      <c r="E1447" s="1" t="s">
        <v>54</v>
      </c>
      <c r="F1447" s="4">
        <v>0.38055555555555554</v>
      </c>
      <c r="G1447" s="49">
        <v>4.49</v>
      </c>
      <c r="H1447" s="6">
        <v>22100</v>
      </c>
      <c r="I1447" s="6">
        <v>12000</v>
      </c>
    </row>
    <row r="1448" spans="1:9" x14ac:dyDescent="0.25">
      <c r="A1448" t="s">
        <v>55</v>
      </c>
      <c r="B1448" s="1">
        <v>550819</v>
      </c>
      <c r="C1448" s="2">
        <v>45396</v>
      </c>
      <c r="D1448" s="3">
        <f t="shared" si="22"/>
        <v>45396</v>
      </c>
      <c r="E1448" s="1" t="s">
        <v>43</v>
      </c>
      <c r="F1448" s="4">
        <v>0.38194444444444442</v>
      </c>
      <c r="G1448" s="49">
        <v>4.33</v>
      </c>
      <c r="H1448" s="6">
        <v>22100</v>
      </c>
      <c r="I1448" s="6">
        <v>12000</v>
      </c>
    </row>
    <row r="1449" spans="1:9" x14ac:dyDescent="0.25">
      <c r="A1449" t="s">
        <v>55</v>
      </c>
      <c r="B1449" s="1">
        <v>550820</v>
      </c>
      <c r="C1449" s="2">
        <v>45396</v>
      </c>
      <c r="D1449" s="3">
        <f t="shared" si="22"/>
        <v>45396</v>
      </c>
      <c r="E1449" s="1" t="s">
        <v>105</v>
      </c>
      <c r="F1449" s="4">
        <v>0.39027777777777778</v>
      </c>
      <c r="G1449" s="49">
        <v>7.71</v>
      </c>
      <c r="H1449" s="6">
        <v>22100</v>
      </c>
      <c r="I1449" s="6">
        <v>12000</v>
      </c>
    </row>
    <row r="1450" spans="1:9" x14ac:dyDescent="0.25">
      <c r="A1450" t="s">
        <v>55</v>
      </c>
      <c r="B1450" s="1">
        <v>550824</v>
      </c>
      <c r="C1450" s="2">
        <v>45396</v>
      </c>
      <c r="D1450" s="3">
        <f t="shared" si="22"/>
        <v>45396</v>
      </c>
      <c r="E1450" s="1" t="s">
        <v>14</v>
      </c>
      <c r="F1450" s="4">
        <v>0.46388888888888891</v>
      </c>
      <c r="G1450" s="49">
        <v>3.5</v>
      </c>
      <c r="H1450" s="6">
        <v>22100</v>
      </c>
      <c r="I1450" s="6">
        <v>12000</v>
      </c>
    </row>
    <row r="1451" spans="1:9" x14ac:dyDescent="0.25">
      <c r="A1451" t="s">
        <v>55</v>
      </c>
      <c r="B1451" s="1">
        <v>550825</v>
      </c>
      <c r="C1451" s="2">
        <v>45396</v>
      </c>
      <c r="D1451" s="3">
        <f t="shared" si="22"/>
        <v>45396</v>
      </c>
      <c r="E1451" s="1" t="s">
        <v>172</v>
      </c>
      <c r="F1451" s="4">
        <v>0.47291666666666665</v>
      </c>
      <c r="G1451" s="49">
        <v>3.81</v>
      </c>
      <c r="H1451" s="6">
        <v>22100</v>
      </c>
      <c r="I1451" s="6">
        <v>12000</v>
      </c>
    </row>
    <row r="1452" spans="1:9" x14ac:dyDescent="0.25">
      <c r="A1452" t="s">
        <v>55</v>
      </c>
      <c r="B1452" s="1">
        <v>550829</v>
      </c>
      <c r="C1452" s="2">
        <v>45396</v>
      </c>
      <c r="D1452" s="3">
        <f t="shared" si="22"/>
        <v>45396</v>
      </c>
      <c r="E1452" s="1" t="s">
        <v>16</v>
      </c>
      <c r="F1452" s="4">
        <v>0.5083333333333333</v>
      </c>
      <c r="G1452" s="49">
        <v>5.42</v>
      </c>
      <c r="H1452" s="6">
        <v>22100</v>
      </c>
      <c r="I1452" s="6">
        <v>12000</v>
      </c>
    </row>
    <row r="1453" spans="1:9" x14ac:dyDescent="0.25">
      <c r="A1453" t="s">
        <v>55</v>
      </c>
      <c r="B1453" s="1">
        <v>550831</v>
      </c>
      <c r="C1453" s="2">
        <v>45396</v>
      </c>
      <c r="D1453" s="3">
        <f t="shared" si="22"/>
        <v>45396</v>
      </c>
      <c r="E1453" s="1" t="s">
        <v>22</v>
      </c>
      <c r="F1453" s="4">
        <v>0.52083333333333337</v>
      </c>
      <c r="G1453" s="49">
        <v>4.17</v>
      </c>
      <c r="H1453" s="6">
        <v>22100</v>
      </c>
      <c r="I1453" s="6">
        <v>12000</v>
      </c>
    </row>
    <row r="1454" spans="1:9" x14ac:dyDescent="0.25">
      <c r="A1454" t="s">
        <v>55</v>
      </c>
      <c r="B1454" s="1">
        <v>550832</v>
      </c>
      <c r="C1454" s="2">
        <v>45396</v>
      </c>
      <c r="D1454" s="3">
        <f t="shared" si="22"/>
        <v>45396</v>
      </c>
      <c r="E1454" s="1" t="s">
        <v>18</v>
      </c>
      <c r="F1454" s="4">
        <v>0.52638888888888891</v>
      </c>
      <c r="G1454" s="49">
        <v>4.45</v>
      </c>
      <c r="H1454" s="6">
        <v>22100</v>
      </c>
      <c r="I1454" s="6">
        <v>12000</v>
      </c>
    </row>
    <row r="1455" spans="1:9" x14ac:dyDescent="0.25">
      <c r="A1455" t="s">
        <v>55</v>
      </c>
      <c r="B1455" s="1">
        <v>550834</v>
      </c>
      <c r="C1455" s="2">
        <v>45396</v>
      </c>
      <c r="D1455" s="3">
        <f t="shared" si="22"/>
        <v>45396</v>
      </c>
      <c r="E1455" s="1" t="s">
        <v>12</v>
      </c>
      <c r="F1455" s="4">
        <v>0.53402777777777777</v>
      </c>
      <c r="G1455" s="49">
        <v>2.82</v>
      </c>
      <c r="H1455" s="6">
        <v>22100</v>
      </c>
      <c r="I1455" s="6">
        <v>12000</v>
      </c>
    </row>
    <row r="1456" spans="1:9" x14ac:dyDescent="0.25">
      <c r="A1456" t="s">
        <v>55</v>
      </c>
      <c r="B1456" s="1">
        <v>550835</v>
      </c>
      <c r="C1456" s="2">
        <v>45396</v>
      </c>
      <c r="D1456" s="3">
        <f t="shared" si="22"/>
        <v>45396</v>
      </c>
      <c r="E1456" s="1" t="s">
        <v>43</v>
      </c>
      <c r="F1456" s="4">
        <v>0.55069444444444449</v>
      </c>
      <c r="G1456" s="49">
        <v>5.12</v>
      </c>
      <c r="H1456" s="6">
        <v>22100</v>
      </c>
      <c r="I1456" s="6">
        <v>12000</v>
      </c>
    </row>
    <row r="1457" spans="1:9" x14ac:dyDescent="0.25">
      <c r="A1457" t="s">
        <v>55</v>
      </c>
      <c r="B1457" s="1">
        <v>550836</v>
      </c>
      <c r="C1457" s="2">
        <v>45396</v>
      </c>
      <c r="D1457" s="3">
        <f t="shared" si="22"/>
        <v>45396</v>
      </c>
      <c r="E1457" s="1" t="s">
        <v>54</v>
      </c>
      <c r="F1457" s="4">
        <v>0.55833333333333335</v>
      </c>
      <c r="G1457" s="49">
        <v>3.83</v>
      </c>
      <c r="H1457" s="6">
        <v>22100</v>
      </c>
      <c r="I1457" s="6">
        <v>12000</v>
      </c>
    </row>
    <row r="1458" spans="1:9" x14ac:dyDescent="0.25">
      <c r="A1458" t="s">
        <v>55</v>
      </c>
      <c r="B1458" s="1">
        <v>550837</v>
      </c>
      <c r="C1458" s="2">
        <v>45396</v>
      </c>
      <c r="D1458" s="3">
        <f t="shared" si="22"/>
        <v>45396</v>
      </c>
      <c r="E1458" s="1" t="s">
        <v>105</v>
      </c>
      <c r="F1458" s="4">
        <v>0.55902777777777779</v>
      </c>
      <c r="G1458" s="49">
        <v>6.37</v>
      </c>
      <c r="H1458" s="6">
        <v>22100</v>
      </c>
      <c r="I1458" s="6">
        <v>12000</v>
      </c>
    </row>
    <row r="1459" spans="1:9" x14ac:dyDescent="0.25">
      <c r="A1459" t="s">
        <v>55</v>
      </c>
      <c r="B1459" s="1">
        <v>550839</v>
      </c>
      <c r="C1459" s="2">
        <v>45396</v>
      </c>
      <c r="D1459" s="3">
        <f t="shared" si="22"/>
        <v>45396</v>
      </c>
      <c r="E1459" s="1" t="s">
        <v>14</v>
      </c>
      <c r="F1459" s="4">
        <v>0.60138888888888886</v>
      </c>
      <c r="G1459" s="49">
        <v>4.34</v>
      </c>
      <c r="H1459" s="6">
        <v>22100</v>
      </c>
      <c r="I1459" s="6">
        <v>12000</v>
      </c>
    </row>
    <row r="1460" spans="1:9" x14ac:dyDescent="0.25">
      <c r="A1460" t="s">
        <v>55</v>
      </c>
      <c r="B1460" s="1">
        <v>550841</v>
      </c>
      <c r="C1460" s="2">
        <v>45396</v>
      </c>
      <c r="D1460" s="3">
        <f t="shared" si="22"/>
        <v>45396</v>
      </c>
      <c r="E1460" s="1" t="s">
        <v>46</v>
      </c>
      <c r="F1460" s="4">
        <v>0.63055555555555554</v>
      </c>
      <c r="G1460" s="49">
        <v>4.45</v>
      </c>
      <c r="H1460" s="6">
        <v>22100</v>
      </c>
      <c r="I1460" s="6">
        <v>12000</v>
      </c>
    </row>
    <row r="1461" spans="1:9" x14ac:dyDescent="0.25">
      <c r="A1461" t="s">
        <v>55</v>
      </c>
      <c r="B1461" s="1">
        <v>550842</v>
      </c>
      <c r="C1461" s="2">
        <v>45396</v>
      </c>
      <c r="D1461" s="3">
        <f t="shared" si="22"/>
        <v>45396</v>
      </c>
      <c r="E1461" s="1" t="s">
        <v>172</v>
      </c>
      <c r="F1461" s="4">
        <v>0.64097222222222228</v>
      </c>
      <c r="G1461" s="49">
        <v>4.38</v>
      </c>
      <c r="H1461" s="6">
        <v>22100</v>
      </c>
      <c r="I1461" s="6">
        <v>12000</v>
      </c>
    </row>
    <row r="1462" spans="1:9" x14ac:dyDescent="0.25">
      <c r="A1462" t="s">
        <v>55</v>
      </c>
      <c r="B1462" s="1">
        <v>550843</v>
      </c>
      <c r="C1462" s="2">
        <v>45396</v>
      </c>
      <c r="D1462" s="3">
        <f t="shared" si="22"/>
        <v>45396</v>
      </c>
      <c r="E1462" s="1" t="s">
        <v>29</v>
      </c>
      <c r="F1462" s="4">
        <v>0.6479166666666667</v>
      </c>
      <c r="G1462" s="49">
        <v>0.28000000000000003</v>
      </c>
      <c r="H1462" s="6">
        <v>22100</v>
      </c>
      <c r="I1462" s="6">
        <v>12000</v>
      </c>
    </row>
    <row r="1463" spans="1:9" x14ac:dyDescent="0.25">
      <c r="A1463" t="s">
        <v>55</v>
      </c>
      <c r="B1463" s="1">
        <v>550844</v>
      </c>
      <c r="C1463" s="2">
        <v>45396</v>
      </c>
      <c r="D1463" s="3">
        <f t="shared" si="22"/>
        <v>45396</v>
      </c>
      <c r="E1463" s="1" t="s">
        <v>31</v>
      </c>
      <c r="F1463" s="4">
        <v>0.65902777777777777</v>
      </c>
      <c r="G1463" s="49">
        <v>5.74</v>
      </c>
      <c r="H1463" s="6">
        <v>22100</v>
      </c>
      <c r="I1463" s="6">
        <v>12000</v>
      </c>
    </row>
    <row r="1464" spans="1:9" x14ac:dyDescent="0.25">
      <c r="A1464" t="s">
        <v>55</v>
      </c>
      <c r="B1464" s="1">
        <v>550845</v>
      </c>
      <c r="C1464" s="2">
        <v>45396</v>
      </c>
      <c r="D1464" s="3">
        <f t="shared" si="22"/>
        <v>45396</v>
      </c>
      <c r="E1464" s="1" t="s">
        <v>54</v>
      </c>
      <c r="F1464" s="4">
        <v>0.67013888888888884</v>
      </c>
      <c r="G1464" s="49">
        <v>0.81</v>
      </c>
      <c r="H1464" s="6">
        <v>22100</v>
      </c>
      <c r="I1464" s="6">
        <v>12000</v>
      </c>
    </row>
    <row r="1465" spans="1:9" x14ac:dyDescent="0.25">
      <c r="A1465" t="s">
        <v>55</v>
      </c>
      <c r="B1465" s="1">
        <v>550846</v>
      </c>
      <c r="C1465" s="2">
        <v>45396</v>
      </c>
      <c r="D1465" s="3">
        <f t="shared" si="22"/>
        <v>45396</v>
      </c>
      <c r="E1465" s="1" t="s">
        <v>22</v>
      </c>
      <c r="F1465" s="4">
        <v>0.6743055555555556</v>
      </c>
      <c r="G1465" s="49">
        <v>4.7699999999999996</v>
      </c>
      <c r="H1465" s="6">
        <v>22100</v>
      </c>
      <c r="I1465" s="6">
        <v>12000</v>
      </c>
    </row>
    <row r="1466" spans="1:9" x14ac:dyDescent="0.25">
      <c r="A1466" t="s">
        <v>55</v>
      </c>
      <c r="B1466" s="1">
        <v>550847</v>
      </c>
      <c r="C1466" s="2">
        <v>45396</v>
      </c>
      <c r="D1466" s="3">
        <f t="shared" si="22"/>
        <v>45396</v>
      </c>
      <c r="E1466" s="1" t="s">
        <v>43</v>
      </c>
      <c r="F1466" s="4">
        <v>0.67569444444444449</v>
      </c>
      <c r="G1466" s="49">
        <v>3.2</v>
      </c>
      <c r="H1466" s="6">
        <v>22100</v>
      </c>
      <c r="I1466" s="6">
        <v>12000</v>
      </c>
    </row>
    <row r="1467" spans="1:9" x14ac:dyDescent="0.25">
      <c r="A1467" t="s">
        <v>55</v>
      </c>
      <c r="B1467" s="1">
        <v>550848</v>
      </c>
      <c r="C1467" s="2">
        <v>45396</v>
      </c>
      <c r="D1467" s="3">
        <f t="shared" si="22"/>
        <v>45396</v>
      </c>
      <c r="E1467" s="1" t="s">
        <v>105</v>
      </c>
      <c r="F1467" s="4">
        <v>0.67708333333333337</v>
      </c>
      <c r="G1467" s="49">
        <v>3.29</v>
      </c>
      <c r="H1467" s="6">
        <v>22100</v>
      </c>
      <c r="I1467" s="6">
        <v>12000</v>
      </c>
    </row>
    <row r="1468" spans="1:9" x14ac:dyDescent="0.25">
      <c r="A1468" t="s">
        <v>55</v>
      </c>
      <c r="B1468" s="1">
        <v>550849</v>
      </c>
      <c r="C1468" s="2">
        <v>45396</v>
      </c>
      <c r="D1468" s="3">
        <f t="shared" si="22"/>
        <v>45396</v>
      </c>
      <c r="E1468" s="1" t="s">
        <v>16</v>
      </c>
      <c r="F1468" s="4">
        <v>0.67777777777777781</v>
      </c>
      <c r="G1468" s="49">
        <v>4.96</v>
      </c>
      <c r="H1468" s="6">
        <v>22100</v>
      </c>
      <c r="I1468" s="6">
        <v>12000</v>
      </c>
    </row>
    <row r="1469" spans="1:9" x14ac:dyDescent="0.25">
      <c r="A1469" t="s">
        <v>55</v>
      </c>
      <c r="B1469" s="1">
        <v>550850</v>
      </c>
      <c r="C1469" s="2">
        <v>45396</v>
      </c>
      <c r="D1469" s="3">
        <f t="shared" si="22"/>
        <v>45396</v>
      </c>
      <c r="E1469" s="1" t="s">
        <v>12</v>
      </c>
      <c r="F1469" s="4">
        <v>0.69027777777777777</v>
      </c>
      <c r="G1469" s="49">
        <v>4.47</v>
      </c>
      <c r="H1469" s="6">
        <v>22100</v>
      </c>
      <c r="I1469" s="6">
        <v>12000</v>
      </c>
    </row>
    <row r="1470" spans="1:9" x14ac:dyDescent="0.25">
      <c r="A1470" t="s">
        <v>55</v>
      </c>
      <c r="B1470" s="1">
        <v>550851</v>
      </c>
      <c r="C1470" s="2">
        <v>45396</v>
      </c>
      <c r="D1470" s="3">
        <f t="shared" si="22"/>
        <v>45396</v>
      </c>
      <c r="E1470" s="1" t="s">
        <v>18</v>
      </c>
      <c r="F1470" s="4">
        <v>0.69374999999999998</v>
      </c>
      <c r="G1470" s="49">
        <v>4.9800000000000004</v>
      </c>
      <c r="H1470" s="6">
        <v>22100</v>
      </c>
      <c r="I1470" s="6">
        <v>12000</v>
      </c>
    </row>
    <row r="1471" spans="1:9" x14ac:dyDescent="0.25">
      <c r="A1471" t="s">
        <v>55</v>
      </c>
      <c r="B1471" s="1">
        <v>550852</v>
      </c>
      <c r="C1471" s="2">
        <v>45396</v>
      </c>
      <c r="D1471" s="3">
        <f t="shared" si="22"/>
        <v>45396</v>
      </c>
      <c r="E1471" s="1" t="s">
        <v>14</v>
      </c>
      <c r="F1471" s="4">
        <v>0.69444444444444442</v>
      </c>
      <c r="G1471" s="49">
        <v>1.47</v>
      </c>
      <c r="H1471" s="6">
        <v>22100</v>
      </c>
      <c r="I1471" s="6">
        <v>12000</v>
      </c>
    </row>
    <row r="1472" spans="1:9" x14ac:dyDescent="0.25">
      <c r="A1472" t="s">
        <v>9</v>
      </c>
      <c r="B1472" s="1">
        <v>550853</v>
      </c>
      <c r="C1472" s="2">
        <v>45397</v>
      </c>
      <c r="D1472" s="3">
        <f t="shared" si="22"/>
        <v>45397</v>
      </c>
      <c r="E1472" s="1" t="s">
        <v>10</v>
      </c>
      <c r="F1472" s="4">
        <v>0.16666666666666666</v>
      </c>
      <c r="G1472" s="49">
        <v>9.57</v>
      </c>
      <c r="H1472" s="6">
        <v>22100</v>
      </c>
      <c r="I1472" s="6">
        <v>12000</v>
      </c>
    </row>
    <row r="1473" spans="1:9" x14ac:dyDescent="0.25">
      <c r="A1473" t="s">
        <v>37</v>
      </c>
      <c r="B1473" s="1">
        <v>550882</v>
      </c>
      <c r="C1473" s="2">
        <v>45397</v>
      </c>
      <c r="D1473" s="3">
        <f t="shared" ref="D1473:D1536" si="23">+C1473</f>
        <v>45397</v>
      </c>
      <c r="E1473" s="1" t="s">
        <v>14</v>
      </c>
      <c r="F1473" s="4">
        <v>0.32083333333333336</v>
      </c>
      <c r="G1473" s="49">
        <v>10.55</v>
      </c>
      <c r="H1473" s="6">
        <v>22100</v>
      </c>
      <c r="I1473" s="6">
        <v>12000</v>
      </c>
    </row>
    <row r="1474" spans="1:9" x14ac:dyDescent="0.25">
      <c r="A1474" t="s">
        <v>39</v>
      </c>
      <c r="B1474" s="1">
        <v>550889</v>
      </c>
      <c r="C1474" s="2">
        <v>45397</v>
      </c>
      <c r="D1474" s="3">
        <f t="shared" si="23"/>
        <v>45397</v>
      </c>
      <c r="E1474" s="1" t="s">
        <v>12</v>
      </c>
      <c r="F1474" s="4">
        <v>0.3298611111111111</v>
      </c>
      <c r="G1474" s="49">
        <v>9.36</v>
      </c>
      <c r="H1474" s="6">
        <v>22100</v>
      </c>
      <c r="I1474" s="6">
        <v>12000</v>
      </c>
    </row>
    <row r="1475" spans="1:9" x14ac:dyDescent="0.25">
      <c r="A1475" t="s">
        <v>36</v>
      </c>
      <c r="B1475" s="1">
        <v>550890</v>
      </c>
      <c r="C1475" s="2">
        <v>45397</v>
      </c>
      <c r="D1475" s="3">
        <f t="shared" si="23"/>
        <v>45397</v>
      </c>
      <c r="E1475" s="1" t="s">
        <v>172</v>
      </c>
      <c r="F1475" s="4">
        <v>0.33055555555555555</v>
      </c>
      <c r="G1475" s="49">
        <v>12.86</v>
      </c>
      <c r="H1475" s="6">
        <v>22100</v>
      </c>
      <c r="I1475" s="6">
        <v>12000</v>
      </c>
    </row>
    <row r="1476" spans="1:9" x14ac:dyDescent="0.25">
      <c r="A1476" t="s">
        <v>36</v>
      </c>
      <c r="B1476" s="1">
        <v>550911</v>
      </c>
      <c r="C1476" s="2">
        <v>45397</v>
      </c>
      <c r="D1476" s="3">
        <f t="shared" si="23"/>
        <v>45397</v>
      </c>
      <c r="E1476" s="1" t="s">
        <v>46</v>
      </c>
      <c r="F1476" s="4">
        <v>0.3888888888888889</v>
      </c>
      <c r="G1476" s="49">
        <v>4.7</v>
      </c>
      <c r="H1476" s="6">
        <v>22100</v>
      </c>
      <c r="I1476" s="6">
        <v>12000</v>
      </c>
    </row>
    <row r="1477" spans="1:9" x14ac:dyDescent="0.25">
      <c r="A1477" t="s">
        <v>38</v>
      </c>
      <c r="B1477" s="1">
        <v>550912</v>
      </c>
      <c r="C1477" s="2">
        <v>45397</v>
      </c>
      <c r="D1477" s="3">
        <f t="shared" si="23"/>
        <v>45397</v>
      </c>
      <c r="E1477" s="1" t="s">
        <v>16</v>
      </c>
      <c r="F1477" s="4">
        <v>0.3923611111111111</v>
      </c>
      <c r="G1477" s="49">
        <v>14.21</v>
      </c>
      <c r="H1477" s="6">
        <v>22100</v>
      </c>
      <c r="I1477" s="6">
        <v>12000</v>
      </c>
    </row>
    <row r="1478" spans="1:9" x14ac:dyDescent="0.25">
      <c r="A1478" t="s">
        <v>37</v>
      </c>
      <c r="B1478" s="1">
        <v>550971</v>
      </c>
      <c r="C1478" s="2">
        <v>45397</v>
      </c>
      <c r="D1478" s="3">
        <f t="shared" si="23"/>
        <v>45397</v>
      </c>
      <c r="E1478" s="1" t="s">
        <v>14</v>
      </c>
      <c r="F1478" s="4">
        <v>0.49930555555555556</v>
      </c>
      <c r="G1478" s="49">
        <v>9.93</v>
      </c>
      <c r="H1478" s="6">
        <v>22100</v>
      </c>
      <c r="I1478" s="6">
        <v>12000</v>
      </c>
    </row>
    <row r="1479" spans="1:9" x14ac:dyDescent="0.25">
      <c r="A1479" t="s">
        <v>39</v>
      </c>
      <c r="B1479" s="1">
        <v>550993</v>
      </c>
      <c r="C1479" s="2">
        <v>45397</v>
      </c>
      <c r="D1479" s="3">
        <f t="shared" si="23"/>
        <v>45397</v>
      </c>
      <c r="E1479" s="1" t="s">
        <v>12</v>
      </c>
      <c r="F1479" s="4">
        <v>0.54652777777777772</v>
      </c>
      <c r="G1479" s="49">
        <v>11.55</v>
      </c>
      <c r="H1479" s="6">
        <v>22100</v>
      </c>
      <c r="I1479" s="6">
        <v>12000</v>
      </c>
    </row>
    <row r="1480" spans="1:9" x14ac:dyDescent="0.25">
      <c r="A1480" t="s">
        <v>36</v>
      </c>
      <c r="B1480" s="1">
        <v>551002</v>
      </c>
      <c r="C1480" s="2">
        <v>45397</v>
      </c>
      <c r="D1480" s="3">
        <f t="shared" si="23"/>
        <v>45397</v>
      </c>
      <c r="E1480" s="1" t="s">
        <v>172</v>
      </c>
      <c r="F1480" s="4">
        <v>0.56041666666666667</v>
      </c>
      <c r="G1480" s="49">
        <v>13.49</v>
      </c>
      <c r="H1480" s="6">
        <v>22100</v>
      </c>
      <c r="I1480" s="6">
        <v>12000</v>
      </c>
    </row>
    <row r="1481" spans="1:9" x14ac:dyDescent="0.25">
      <c r="A1481" t="s">
        <v>260</v>
      </c>
      <c r="B1481" s="1">
        <v>551011</v>
      </c>
      <c r="C1481" s="2">
        <v>45397</v>
      </c>
      <c r="D1481" s="3">
        <f t="shared" si="23"/>
        <v>45397</v>
      </c>
      <c r="E1481" s="1" t="s">
        <v>29</v>
      </c>
      <c r="F1481" s="4">
        <v>0.58194444444444449</v>
      </c>
      <c r="G1481" s="49">
        <v>1.84</v>
      </c>
      <c r="H1481" s="6">
        <v>22100</v>
      </c>
      <c r="I1481" s="6">
        <v>12000</v>
      </c>
    </row>
    <row r="1482" spans="1:9" x14ac:dyDescent="0.25">
      <c r="A1482" t="s">
        <v>23</v>
      </c>
      <c r="B1482" s="1">
        <v>551055</v>
      </c>
      <c r="C1482" s="2">
        <v>45397</v>
      </c>
      <c r="D1482" s="3">
        <f t="shared" si="23"/>
        <v>45397</v>
      </c>
      <c r="E1482" s="1" t="s">
        <v>16</v>
      </c>
      <c r="F1482" s="4">
        <v>0.83680555555555558</v>
      </c>
      <c r="G1482" s="49">
        <v>6.24</v>
      </c>
      <c r="H1482" s="6">
        <v>22100</v>
      </c>
      <c r="I1482" s="6">
        <v>12000</v>
      </c>
    </row>
    <row r="1483" spans="1:9" x14ac:dyDescent="0.25">
      <c r="A1483" t="s">
        <v>23</v>
      </c>
      <c r="B1483" s="1">
        <v>551056</v>
      </c>
      <c r="C1483" s="2">
        <v>45397</v>
      </c>
      <c r="D1483" s="3">
        <f t="shared" si="23"/>
        <v>45397</v>
      </c>
      <c r="E1483" s="1" t="s">
        <v>44</v>
      </c>
      <c r="F1483" s="4">
        <v>0.83958333333333335</v>
      </c>
      <c r="G1483" s="49">
        <v>6.65</v>
      </c>
      <c r="H1483" s="6">
        <v>22100</v>
      </c>
      <c r="I1483" s="6">
        <v>12000</v>
      </c>
    </row>
    <row r="1484" spans="1:9" x14ac:dyDescent="0.25">
      <c r="A1484" t="s">
        <v>23</v>
      </c>
      <c r="B1484" s="1">
        <v>551059</v>
      </c>
      <c r="C1484" s="2">
        <v>45397</v>
      </c>
      <c r="D1484" s="3">
        <f t="shared" si="23"/>
        <v>45397</v>
      </c>
      <c r="E1484" s="1" t="s">
        <v>12</v>
      </c>
      <c r="F1484" s="4">
        <v>0.85763888888888884</v>
      </c>
      <c r="G1484" s="49">
        <v>7.58</v>
      </c>
      <c r="H1484" s="6">
        <v>22100</v>
      </c>
      <c r="I1484" s="6">
        <v>12000</v>
      </c>
    </row>
    <row r="1485" spans="1:9" x14ac:dyDescent="0.25">
      <c r="A1485" t="s">
        <v>23</v>
      </c>
      <c r="B1485" s="1">
        <v>551060</v>
      </c>
      <c r="C1485" s="2">
        <v>45397</v>
      </c>
      <c r="D1485" s="3">
        <f t="shared" si="23"/>
        <v>45397</v>
      </c>
      <c r="E1485" s="1" t="s">
        <v>261</v>
      </c>
      <c r="F1485" s="4">
        <v>0.87013888888888891</v>
      </c>
      <c r="G1485" s="49">
        <v>8.14</v>
      </c>
      <c r="H1485" s="6">
        <v>22100</v>
      </c>
      <c r="I1485" s="6">
        <v>12000</v>
      </c>
    </row>
    <row r="1486" spans="1:9" x14ac:dyDescent="0.25">
      <c r="A1486" t="s">
        <v>13</v>
      </c>
      <c r="B1486" s="1">
        <v>551094</v>
      </c>
      <c r="C1486" s="2">
        <v>45398</v>
      </c>
      <c r="D1486" s="3">
        <f t="shared" si="23"/>
        <v>45398</v>
      </c>
      <c r="E1486" s="1" t="s">
        <v>14</v>
      </c>
      <c r="F1486" s="4">
        <v>0.34722222222222221</v>
      </c>
      <c r="G1486" s="49">
        <v>11.43</v>
      </c>
      <c r="H1486" s="6">
        <v>22100</v>
      </c>
      <c r="I1486" s="6">
        <v>12000</v>
      </c>
    </row>
    <row r="1487" spans="1:9" x14ac:dyDescent="0.25">
      <c r="A1487" t="s">
        <v>11</v>
      </c>
      <c r="B1487" s="1">
        <v>551096</v>
      </c>
      <c r="C1487" s="2">
        <v>45398</v>
      </c>
      <c r="D1487" s="3">
        <f t="shared" si="23"/>
        <v>45398</v>
      </c>
      <c r="E1487" s="1" t="s">
        <v>12</v>
      </c>
      <c r="F1487" s="4">
        <v>0.34791666666666665</v>
      </c>
      <c r="G1487" s="49">
        <v>12.28</v>
      </c>
      <c r="H1487" s="6">
        <v>22100</v>
      </c>
      <c r="I1487" s="6">
        <v>12000</v>
      </c>
    </row>
    <row r="1488" spans="1:9" x14ac:dyDescent="0.25">
      <c r="A1488" t="s">
        <v>17</v>
      </c>
      <c r="B1488" s="1">
        <v>551103</v>
      </c>
      <c r="C1488" s="2">
        <v>45398</v>
      </c>
      <c r="D1488" s="3">
        <f t="shared" si="23"/>
        <v>45398</v>
      </c>
      <c r="E1488" s="1" t="s">
        <v>172</v>
      </c>
      <c r="F1488" s="4">
        <v>0.35555555555555557</v>
      </c>
      <c r="G1488" s="49">
        <v>13.49</v>
      </c>
      <c r="H1488" s="6">
        <v>22100</v>
      </c>
      <c r="I1488" s="6">
        <v>12000</v>
      </c>
    </row>
    <row r="1489" spans="1:9" x14ac:dyDescent="0.25">
      <c r="A1489" t="s">
        <v>15</v>
      </c>
      <c r="B1489" s="1">
        <v>551108</v>
      </c>
      <c r="C1489" s="2">
        <v>45398</v>
      </c>
      <c r="D1489" s="3">
        <f t="shared" si="23"/>
        <v>45398</v>
      </c>
      <c r="E1489" s="1" t="s">
        <v>172</v>
      </c>
      <c r="F1489" s="4">
        <v>0.36249999999999999</v>
      </c>
      <c r="G1489" s="49">
        <v>10.95</v>
      </c>
      <c r="H1489" s="6">
        <v>22100</v>
      </c>
      <c r="I1489" s="6">
        <v>12000</v>
      </c>
    </row>
    <row r="1490" spans="1:9" x14ac:dyDescent="0.25">
      <c r="A1490" t="s">
        <v>13</v>
      </c>
      <c r="B1490" s="1">
        <v>551194</v>
      </c>
      <c r="C1490" s="2">
        <v>45398</v>
      </c>
      <c r="D1490" s="3">
        <f t="shared" si="23"/>
        <v>45398</v>
      </c>
      <c r="E1490" s="1" t="s">
        <v>14</v>
      </c>
      <c r="F1490" s="4">
        <v>0.52430555555555558</v>
      </c>
      <c r="G1490" s="49">
        <v>9.34</v>
      </c>
      <c r="H1490" s="6">
        <v>22100</v>
      </c>
      <c r="I1490" s="6">
        <v>12000</v>
      </c>
    </row>
    <row r="1491" spans="1:9" x14ac:dyDescent="0.25">
      <c r="A1491" t="s">
        <v>17</v>
      </c>
      <c r="B1491" s="1">
        <v>551202</v>
      </c>
      <c r="C1491" s="2">
        <v>45398</v>
      </c>
      <c r="D1491" s="3">
        <f t="shared" si="23"/>
        <v>45398</v>
      </c>
      <c r="E1491" s="1" t="s">
        <v>172</v>
      </c>
      <c r="F1491" s="4">
        <v>0.53680555555555554</v>
      </c>
      <c r="G1491" s="49">
        <v>13.94</v>
      </c>
      <c r="H1491" s="6">
        <v>22100</v>
      </c>
      <c r="I1491" s="6">
        <v>12000</v>
      </c>
    </row>
    <row r="1492" spans="1:9" x14ac:dyDescent="0.25">
      <c r="A1492" s="56" t="s">
        <v>11</v>
      </c>
      <c r="B1492" s="57">
        <v>551219</v>
      </c>
      <c r="C1492" s="58">
        <v>45398</v>
      </c>
      <c r="D1492" s="3">
        <f t="shared" si="23"/>
        <v>45398</v>
      </c>
      <c r="E1492" s="57" t="s">
        <v>12</v>
      </c>
      <c r="F1492" s="59">
        <v>0.55972222222222223</v>
      </c>
      <c r="G1492" s="101">
        <v>10.75</v>
      </c>
      <c r="H1492" s="6">
        <v>22100</v>
      </c>
      <c r="I1492" s="6">
        <v>12000</v>
      </c>
    </row>
    <row r="1493" spans="1:9" x14ac:dyDescent="0.25">
      <c r="A1493" s="7" t="s">
        <v>19</v>
      </c>
      <c r="B1493" s="8">
        <v>551220</v>
      </c>
      <c r="C1493" s="9">
        <v>45398</v>
      </c>
      <c r="D1493" s="3">
        <f t="shared" si="23"/>
        <v>45398</v>
      </c>
      <c r="E1493" s="8" t="s">
        <v>46</v>
      </c>
      <c r="F1493" s="10">
        <v>0.5708333333333333</v>
      </c>
      <c r="G1493" s="64">
        <v>6.43</v>
      </c>
      <c r="H1493" s="6">
        <v>22100</v>
      </c>
      <c r="I1493" s="6">
        <v>12000</v>
      </c>
    </row>
    <row r="1494" spans="1:9" x14ac:dyDescent="0.25">
      <c r="A1494" t="s">
        <v>15</v>
      </c>
      <c r="B1494" s="1">
        <v>551226</v>
      </c>
      <c r="C1494" s="2">
        <v>45398</v>
      </c>
      <c r="D1494" s="3">
        <f t="shared" si="23"/>
        <v>45398</v>
      </c>
      <c r="E1494" s="1" t="s">
        <v>16</v>
      </c>
      <c r="F1494" s="4">
        <v>0.5805555555555556</v>
      </c>
      <c r="G1494" s="49">
        <v>12.6</v>
      </c>
      <c r="H1494" s="6">
        <v>22100</v>
      </c>
      <c r="I1494" s="6">
        <v>12000</v>
      </c>
    </row>
    <row r="1495" spans="1:9" x14ac:dyDescent="0.25">
      <c r="A1495" t="s">
        <v>17</v>
      </c>
      <c r="B1495" s="1">
        <v>551229</v>
      </c>
      <c r="C1495" s="2">
        <v>45398</v>
      </c>
      <c r="D1495" s="3">
        <f t="shared" si="23"/>
        <v>45398</v>
      </c>
      <c r="E1495" s="1" t="s">
        <v>29</v>
      </c>
      <c r="F1495" s="4">
        <v>0.58472222222222225</v>
      </c>
      <c r="G1495" s="49">
        <v>1.45</v>
      </c>
      <c r="H1495" s="6">
        <v>22100</v>
      </c>
      <c r="I1495" s="6">
        <v>12000</v>
      </c>
    </row>
    <row r="1496" spans="1:9" x14ac:dyDescent="0.25">
      <c r="A1496" t="s">
        <v>11</v>
      </c>
      <c r="B1496" s="1">
        <v>551268</v>
      </c>
      <c r="C1496" s="2">
        <v>45398</v>
      </c>
      <c r="D1496" s="3">
        <f t="shared" si="23"/>
        <v>45398</v>
      </c>
      <c r="E1496" s="1" t="s">
        <v>59</v>
      </c>
      <c r="F1496" s="4">
        <v>0.69166666666666665</v>
      </c>
      <c r="G1496" s="49">
        <v>8.1999999999999993</v>
      </c>
      <c r="H1496" s="6">
        <v>22100</v>
      </c>
      <c r="I1496" s="6">
        <v>12000</v>
      </c>
    </row>
    <row r="1497" spans="1:9" x14ac:dyDescent="0.25">
      <c r="A1497" t="s">
        <v>11</v>
      </c>
      <c r="B1497" s="1">
        <v>551272</v>
      </c>
      <c r="C1497" s="2">
        <v>45398</v>
      </c>
      <c r="D1497" s="3">
        <f t="shared" si="23"/>
        <v>45398</v>
      </c>
      <c r="E1497" s="1" t="s">
        <v>12</v>
      </c>
      <c r="F1497" s="4">
        <v>0.70347222222222228</v>
      </c>
      <c r="G1497" s="49">
        <v>2.65</v>
      </c>
      <c r="H1497" s="6">
        <v>22100</v>
      </c>
      <c r="I1497" s="6">
        <v>12000</v>
      </c>
    </row>
    <row r="1498" spans="1:9" x14ac:dyDescent="0.25">
      <c r="A1498" t="s">
        <v>13</v>
      </c>
      <c r="B1498" s="1">
        <v>551282</v>
      </c>
      <c r="C1498" s="2">
        <v>45398</v>
      </c>
      <c r="D1498" s="3">
        <f t="shared" si="23"/>
        <v>45398</v>
      </c>
      <c r="E1498" s="1" t="s">
        <v>14</v>
      </c>
      <c r="F1498" s="4">
        <v>0.74444444444444446</v>
      </c>
      <c r="G1498" s="49">
        <v>8.26</v>
      </c>
      <c r="H1498" s="6">
        <v>22100</v>
      </c>
      <c r="I1498" s="6">
        <v>12000</v>
      </c>
    </row>
    <row r="1499" spans="1:9" x14ac:dyDescent="0.25">
      <c r="A1499" s="7" t="s">
        <v>19</v>
      </c>
      <c r="B1499" s="8">
        <v>551285</v>
      </c>
      <c r="C1499" s="9">
        <v>45398</v>
      </c>
      <c r="D1499" s="3">
        <f t="shared" si="23"/>
        <v>45398</v>
      </c>
      <c r="E1499" s="8" t="s">
        <v>52</v>
      </c>
      <c r="F1499" s="10">
        <v>0.75347222222222221</v>
      </c>
      <c r="G1499" s="64">
        <v>6.45</v>
      </c>
      <c r="H1499" s="6">
        <v>22100</v>
      </c>
      <c r="I1499" s="6">
        <v>12000</v>
      </c>
    </row>
    <row r="1500" spans="1:9" x14ac:dyDescent="0.25">
      <c r="A1500" t="s">
        <v>17</v>
      </c>
      <c r="B1500" s="1">
        <v>551289</v>
      </c>
      <c r="C1500" s="2">
        <v>45398</v>
      </c>
      <c r="D1500" s="3">
        <f t="shared" si="23"/>
        <v>45398</v>
      </c>
      <c r="E1500" s="1" t="s">
        <v>32</v>
      </c>
      <c r="F1500" s="4">
        <v>0.76736111111111116</v>
      </c>
      <c r="G1500" s="49">
        <v>9.6199999999999992</v>
      </c>
      <c r="H1500" s="6">
        <v>22100</v>
      </c>
      <c r="I1500" s="6">
        <v>12000</v>
      </c>
    </row>
    <row r="1501" spans="1:9" x14ac:dyDescent="0.25">
      <c r="A1501" t="s">
        <v>23</v>
      </c>
      <c r="B1501" s="1">
        <v>551296</v>
      </c>
      <c r="C1501" s="2">
        <v>45398</v>
      </c>
      <c r="D1501" s="3">
        <f t="shared" si="23"/>
        <v>45398</v>
      </c>
      <c r="E1501" s="1" t="s">
        <v>34</v>
      </c>
      <c r="F1501" s="4">
        <v>0.81111111111111112</v>
      </c>
      <c r="G1501" s="49">
        <v>5.7</v>
      </c>
      <c r="H1501" s="6">
        <v>22100</v>
      </c>
      <c r="I1501" s="6">
        <v>12000</v>
      </c>
    </row>
    <row r="1502" spans="1:9" x14ac:dyDescent="0.25">
      <c r="A1502" t="s">
        <v>17</v>
      </c>
      <c r="B1502" s="1">
        <v>551308</v>
      </c>
      <c r="C1502" s="2">
        <v>45398</v>
      </c>
      <c r="D1502" s="3">
        <f t="shared" si="23"/>
        <v>45398</v>
      </c>
      <c r="E1502" s="1" t="s">
        <v>172</v>
      </c>
      <c r="F1502" s="4">
        <v>0.86736111111111114</v>
      </c>
      <c r="G1502" s="49">
        <v>10.67</v>
      </c>
      <c r="H1502" s="6">
        <v>22100</v>
      </c>
      <c r="I1502" s="6">
        <v>12000</v>
      </c>
    </row>
    <row r="1503" spans="1:9" x14ac:dyDescent="0.25">
      <c r="A1503" t="s">
        <v>15</v>
      </c>
      <c r="B1503" s="1">
        <v>551311</v>
      </c>
      <c r="C1503" s="2">
        <v>45398</v>
      </c>
      <c r="D1503" s="3">
        <f t="shared" si="23"/>
        <v>45398</v>
      </c>
      <c r="E1503" s="1" t="s">
        <v>46</v>
      </c>
      <c r="F1503" s="4">
        <v>0.95763888888888893</v>
      </c>
      <c r="G1503" s="49">
        <v>7.49</v>
      </c>
      <c r="H1503" s="6">
        <v>22100</v>
      </c>
      <c r="I1503" s="6">
        <v>12000</v>
      </c>
    </row>
    <row r="1504" spans="1:9" x14ac:dyDescent="0.25">
      <c r="A1504" t="s">
        <v>15</v>
      </c>
      <c r="B1504" s="1">
        <v>551312</v>
      </c>
      <c r="C1504" s="2">
        <v>45398</v>
      </c>
      <c r="D1504" s="3">
        <f t="shared" si="23"/>
        <v>45398</v>
      </c>
      <c r="E1504" s="1" t="s">
        <v>16</v>
      </c>
      <c r="F1504" s="4">
        <v>0.95902777777777781</v>
      </c>
      <c r="G1504" s="49">
        <v>11.34</v>
      </c>
      <c r="H1504" s="6">
        <v>22100</v>
      </c>
      <c r="I1504" s="6">
        <v>12000</v>
      </c>
    </row>
    <row r="1505" spans="1:9" x14ac:dyDescent="0.25">
      <c r="A1505" t="s">
        <v>24</v>
      </c>
      <c r="B1505" s="1">
        <v>551346</v>
      </c>
      <c r="C1505" s="2">
        <v>45399</v>
      </c>
      <c r="D1505" s="3">
        <f t="shared" si="23"/>
        <v>45399</v>
      </c>
      <c r="E1505" s="1" t="s">
        <v>172</v>
      </c>
      <c r="F1505" s="4">
        <v>0.3</v>
      </c>
      <c r="G1505" s="49">
        <v>12.8</v>
      </c>
      <c r="H1505" s="6">
        <v>22100</v>
      </c>
      <c r="I1505" s="6">
        <v>12000</v>
      </c>
    </row>
    <row r="1506" spans="1:9" x14ac:dyDescent="0.25">
      <c r="A1506" t="s">
        <v>9</v>
      </c>
      <c r="B1506" s="1">
        <v>551349</v>
      </c>
      <c r="C1506" s="2">
        <v>45399</v>
      </c>
      <c r="D1506" s="3">
        <f t="shared" si="23"/>
        <v>45399</v>
      </c>
      <c r="E1506" s="1" t="s">
        <v>32</v>
      </c>
      <c r="F1506" s="4">
        <v>0.31180555555555556</v>
      </c>
      <c r="G1506" s="49">
        <v>1.1399999999999999</v>
      </c>
      <c r="H1506" s="6">
        <v>22100</v>
      </c>
      <c r="I1506" s="6">
        <v>12000</v>
      </c>
    </row>
    <row r="1507" spans="1:9" x14ac:dyDescent="0.25">
      <c r="A1507" t="s">
        <v>25</v>
      </c>
      <c r="B1507" s="1">
        <v>551354</v>
      </c>
      <c r="C1507" s="2">
        <v>45399</v>
      </c>
      <c r="D1507" s="3">
        <f t="shared" si="23"/>
        <v>45399</v>
      </c>
      <c r="E1507" s="1" t="s">
        <v>14</v>
      </c>
      <c r="F1507" s="4">
        <v>0.31944444444444442</v>
      </c>
      <c r="G1507" s="49">
        <v>11.44</v>
      </c>
      <c r="H1507" s="6">
        <v>22100</v>
      </c>
      <c r="I1507" s="6">
        <v>12000</v>
      </c>
    </row>
    <row r="1508" spans="1:9" x14ac:dyDescent="0.25">
      <c r="A1508" t="s">
        <v>27</v>
      </c>
      <c r="B1508" s="1">
        <v>551364</v>
      </c>
      <c r="C1508" s="2">
        <v>45399</v>
      </c>
      <c r="D1508" s="3">
        <f t="shared" si="23"/>
        <v>45399</v>
      </c>
      <c r="E1508" s="1" t="s">
        <v>16</v>
      </c>
      <c r="F1508" s="4">
        <v>0.33819444444444446</v>
      </c>
      <c r="G1508" s="49">
        <v>12.62</v>
      </c>
      <c r="H1508" s="6">
        <v>22100</v>
      </c>
      <c r="I1508" s="6">
        <v>12000</v>
      </c>
    </row>
    <row r="1509" spans="1:9" x14ac:dyDescent="0.25">
      <c r="A1509" t="s">
        <v>26</v>
      </c>
      <c r="B1509" s="1">
        <v>551370</v>
      </c>
      <c r="C1509" s="2">
        <v>45399</v>
      </c>
      <c r="D1509" s="3">
        <f t="shared" si="23"/>
        <v>45399</v>
      </c>
      <c r="E1509" s="1" t="s">
        <v>12</v>
      </c>
      <c r="F1509" s="4">
        <v>0.3576388888888889</v>
      </c>
      <c r="G1509" s="49">
        <v>11.15</v>
      </c>
      <c r="H1509" s="6">
        <v>22100</v>
      </c>
      <c r="I1509" s="6">
        <v>12000</v>
      </c>
    </row>
    <row r="1510" spans="1:9" x14ac:dyDescent="0.25">
      <c r="A1510" t="s">
        <v>24</v>
      </c>
      <c r="B1510" s="1">
        <v>551402</v>
      </c>
      <c r="C1510" s="2">
        <v>45399</v>
      </c>
      <c r="D1510" s="3">
        <f t="shared" si="23"/>
        <v>45399</v>
      </c>
      <c r="E1510" s="1" t="s">
        <v>172</v>
      </c>
      <c r="F1510" s="4">
        <v>0.4284722222222222</v>
      </c>
      <c r="G1510" s="49">
        <v>10.130000000000001</v>
      </c>
      <c r="H1510" s="6">
        <v>22100</v>
      </c>
      <c r="I1510" s="6">
        <v>12000</v>
      </c>
    </row>
    <row r="1511" spans="1:9" x14ac:dyDescent="0.25">
      <c r="A1511" t="s">
        <v>25</v>
      </c>
      <c r="B1511" s="1">
        <v>551424</v>
      </c>
      <c r="C1511" s="2">
        <v>45399</v>
      </c>
      <c r="D1511" s="3">
        <f t="shared" si="23"/>
        <v>45399</v>
      </c>
      <c r="E1511" s="1" t="s">
        <v>14</v>
      </c>
      <c r="F1511" s="4">
        <v>0.45902777777777776</v>
      </c>
      <c r="G1511" s="49">
        <v>8.64</v>
      </c>
      <c r="H1511" s="6">
        <v>22100</v>
      </c>
      <c r="I1511" s="6">
        <v>12000</v>
      </c>
    </row>
    <row r="1512" spans="1:9" x14ac:dyDescent="0.25">
      <c r="A1512" t="s">
        <v>27</v>
      </c>
      <c r="B1512" s="1">
        <v>551450</v>
      </c>
      <c r="C1512" s="2">
        <v>45399</v>
      </c>
      <c r="D1512" s="3">
        <f t="shared" si="23"/>
        <v>45399</v>
      </c>
      <c r="E1512" s="1" t="s">
        <v>16</v>
      </c>
      <c r="F1512" s="4">
        <v>0.50486111111111109</v>
      </c>
      <c r="G1512" s="49">
        <v>12.01</v>
      </c>
      <c r="H1512" s="6">
        <v>22100</v>
      </c>
      <c r="I1512" s="6">
        <v>12000</v>
      </c>
    </row>
    <row r="1513" spans="1:9" x14ac:dyDescent="0.25">
      <c r="A1513" t="s">
        <v>26</v>
      </c>
      <c r="B1513" s="1">
        <v>551458</v>
      </c>
      <c r="C1513" s="2">
        <v>45399</v>
      </c>
      <c r="D1513" s="3">
        <f t="shared" si="23"/>
        <v>45399</v>
      </c>
      <c r="E1513" s="1" t="s">
        <v>12</v>
      </c>
      <c r="F1513" s="4">
        <v>0.52569444444444446</v>
      </c>
      <c r="G1513" s="49">
        <v>11.15</v>
      </c>
      <c r="H1513" s="6">
        <v>22100</v>
      </c>
      <c r="I1513" s="6">
        <v>12000</v>
      </c>
    </row>
    <row r="1514" spans="1:9" x14ac:dyDescent="0.25">
      <c r="A1514" t="s">
        <v>24</v>
      </c>
      <c r="B1514" s="1">
        <v>551482</v>
      </c>
      <c r="C1514" s="2">
        <v>45399</v>
      </c>
      <c r="D1514" s="3">
        <f t="shared" si="23"/>
        <v>45399</v>
      </c>
      <c r="E1514" s="1" t="s">
        <v>46</v>
      </c>
      <c r="F1514" s="4">
        <v>0.56805555555555554</v>
      </c>
      <c r="G1514" s="49">
        <v>10.94</v>
      </c>
      <c r="H1514" s="6">
        <v>22100</v>
      </c>
      <c r="I1514" s="6">
        <v>12000</v>
      </c>
    </row>
    <row r="1515" spans="1:9" x14ac:dyDescent="0.25">
      <c r="A1515" t="s">
        <v>25</v>
      </c>
      <c r="B1515" s="1">
        <v>551505</v>
      </c>
      <c r="C1515" s="2">
        <v>45399</v>
      </c>
      <c r="D1515" s="3">
        <f t="shared" si="23"/>
        <v>45399</v>
      </c>
      <c r="E1515" s="1" t="s">
        <v>14</v>
      </c>
      <c r="F1515" s="4">
        <v>0.60069444444444442</v>
      </c>
      <c r="G1515" s="49">
        <v>9.17</v>
      </c>
      <c r="H1515" s="6">
        <v>22100</v>
      </c>
      <c r="I1515" s="6">
        <v>12000</v>
      </c>
    </row>
    <row r="1516" spans="1:9" x14ac:dyDescent="0.25">
      <c r="A1516" t="s">
        <v>24</v>
      </c>
      <c r="B1516" s="1">
        <v>551509</v>
      </c>
      <c r="C1516" s="2">
        <v>45399</v>
      </c>
      <c r="D1516" s="3">
        <f t="shared" si="23"/>
        <v>45399</v>
      </c>
      <c r="E1516" s="1" t="s">
        <v>172</v>
      </c>
      <c r="F1516" s="4">
        <v>0.61458333333333337</v>
      </c>
      <c r="G1516" s="49">
        <v>11.67</v>
      </c>
      <c r="H1516" s="6">
        <v>22100</v>
      </c>
      <c r="I1516" s="6">
        <v>12000</v>
      </c>
    </row>
    <row r="1517" spans="1:9" x14ac:dyDescent="0.25">
      <c r="A1517" t="s">
        <v>27</v>
      </c>
      <c r="B1517" s="1">
        <v>551518</v>
      </c>
      <c r="C1517" s="2">
        <v>45399</v>
      </c>
      <c r="D1517" s="3">
        <f t="shared" si="23"/>
        <v>45399</v>
      </c>
      <c r="E1517" s="1" t="s">
        <v>16</v>
      </c>
      <c r="F1517" s="4">
        <v>0.63680555555555551</v>
      </c>
      <c r="G1517" s="49">
        <v>8.43</v>
      </c>
      <c r="H1517" s="6">
        <v>22100</v>
      </c>
      <c r="I1517" s="6">
        <v>12000</v>
      </c>
    </row>
    <row r="1518" spans="1:9" x14ac:dyDescent="0.25">
      <c r="A1518" t="s">
        <v>26</v>
      </c>
      <c r="B1518" s="1">
        <v>551532</v>
      </c>
      <c r="C1518" s="2">
        <v>45399</v>
      </c>
      <c r="D1518" s="3">
        <f t="shared" si="23"/>
        <v>45399</v>
      </c>
      <c r="E1518" s="1" t="s">
        <v>12</v>
      </c>
      <c r="F1518" s="4">
        <v>0.66666666666666663</v>
      </c>
      <c r="G1518" s="49">
        <v>9.9700000000000006</v>
      </c>
      <c r="H1518" s="6">
        <v>22100</v>
      </c>
      <c r="I1518" s="6">
        <v>12000</v>
      </c>
    </row>
    <row r="1519" spans="1:9" x14ac:dyDescent="0.25">
      <c r="A1519" t="s">
        <v>23</v>
      </c>
      <c r="B1519" s="1">
        <v>551572</v>
      </c>
      <c r="C1519" s="2">
        <v>45399</v>
      </c>
      <c r="D1519" s="3">
        <f t="shared" si="23"/>
        <v>45399</v>
      </c>
      <c r="E1519" s="1" t="s">
        <v>44</v>
      </c>
      <c r="F1519" s="4">
        <v>0.90694444444444444</v>
      </c>
      <c r="G1519" s="49">
        <v>9.8800000000000008</v>
      </c>
      <c r="H1519" s="6">
        <v>22100</v>
      </c>
      <c r="I1519" s="6">
        <v>12000</v>
      </c>
    </row>
    <row r="1520" spans="1:9" x14ac:dyDescent="0.25">
      <c r="A1520" t="s">
        <v>23</v>
      </c>
      <c r="B1520" s="1">
        <v>551573</v>
      </c>
      <c r="C1520" s="2">
        <v>45399</v>
      </c>
      <c r="D1520" s="3">
        <f t="shared" si="23"/>
        <v>45399</v>
      </c>
      <c r="E1520" s="1" t="s">
        <v>34</v>
      </c>
      <c r="F1520" s="4">
        <v>0.93680555555555556</v>
      </c>
      <c r="G1520" s="49">
        <v>7.09</v>
      </c>
      <c r="H1520" s="6">
        <v>22100</v>
      </c>
      <c r="I1520" s="6">
        <v>12000</v>
      </c>
    </row>
    <row r="1521" spans="1:9" x14ac:dyDescent="0.25">
      <c r="A1521" t="s">
        <v>23</v>
      </c>
      <c r="B1521" s="1">
        <v>551574</v>
      </c>
      <c r="C1521" s="2">
        <v>45399</v>
      </c>
      <c r="D1521" s="3">
        <f t="shared" si="23"/>
        <v>45399</v>
      </c>
      <c r="E1521" s="1" t="s">
        <v>14</v>
      </c>
      <c r="F1521" s="4">
        <v>0.9458333333333333</v>
      </c>
      <c r="G1521" s="49">
        <v>8.98</v>
      </c>
      <c r="H1521" s="6">
        <v>22100</v>
      </c>
      <c r="I1521" s="6">
        <v>12000</v>
      </c>
    </row>
    <row r="1522" spans="1:9" x14ac:dyDescent="0.25">
      <c r="A1522" t="s">
        <v>23</v>
      </c>
      <c r="B1522" s="1">
        <v>551576</v>
      </c>
      <c r="C1522" s="2">
        <v>45399</v>
      </c>
      <c r="D1522" s="3">
        <f t="shared" si="23"/>
        <v>45399</v>
      </c>
      <c r="E1522" s="1" t="s">
        <v>16</v>
      </c>
      <c r="F1522" s="4">
        <v>0.96527777777777779</v>
      </c>
      <c r="G1522" s="49">
        <v>8.07</v>
      </c>
      <c r="H1522" s="6">
        <v>22100</v>
      </c>
      <c r="I1522" s="6">
        <v>12000</v>
      </c>
    </row>
    <row r="1523" spans="1:9" x14ac:dyDescent="0.25">
      <c r="A1523" t="s">
        <v>36</v>
      </c>
      <c r="B1523" s="1">
        <v>551617</v>
      </c>
      <c r="C1523" s="2">
        <v>45400</v>
      </c>
      <c r="D1523" s="3">
        <f t="shared" si="23"/>
        <v>45400</v>
      </c>
      <c r="E1523" s="1" t="s">
        <v>172</v>
      </c>
      <c r="F1523" s="4">
        <v>0.32430555555555557</v>
      </c>
      <c r="G1523" s="102">
        <v>11.63</v>
      </c>
      <c r="H1523" s="6">
        <v>22100</v>
      </c>
      <c r="I1523" s="6">
        <v>12000</v>
      </c>
    </row>
    <row r="1524" spans="1:9" x14ac:dyDescent="0.25">
      <c r="A1524" t="s">
        <v>37</v>
      </c>
      <c r="B1524" s="1">
        <v>551620</v>
      </c>
      <c r="C1524" s="2">
        <v>45400</v>
      </c>
      <c r="D1524" s="3">
        <f t="shared" si="23"/>
        <v>45400</v>
      </c>
      <c r="E1524" s="1" t="s">
        <v>14</v>
      </c>
      <c r="F1524" s="4">
        <v>0.33055555555555555</v>
      </c>
      <c r="G1524" s="102">
        <v>10.11</v>
      </c>
      <c r="H1524" s="6">
        <v>22100</v>
      </c>
      <c r="I1524" s="6">
        <v>12000</v>
      </c>
    </row>
    <row r="1525" spans="1:9" x14ac:dyDescent="0.25">
      <c r="A1525" t="s">
        <v>39</v>
      </c>
      <c r="B1525" s="1">
        <v>551625</v>
      </c>
      <c r="C1525" s="2">
        <v>45400</v>
      </c>
      <c r="D1525" s="3">
        <f t="shared" si="23"/>
        <v>45400</v>
      </c>
      <c r="E1525" s="1" t="s">
        <v>12</v>
      </c>
      <c r="F1525" s="4">
        <v>0.35138888888888886</v>
      </c>
      <c r="G1525" s="102">
        <v>12.92</v>
      </c>
      <c r="H1525" s="6">
        <v>22100</v>
      </c>
      <c r="I1525" s="6">
        <v>12000</v>
      </c>
    </row>
    <row r="1526" spans="1:9" x14ac:dyDescent="0.25">
      <c r="A1526" t="s">
        <v>38</v>
      </c>
      <c r="B1526" s="1">
        <v>551641</v>
      </c>
      <c r="C1526" s="2">
        <v>45400</v>
      </c>
      <c r="D1526" s="3">
        <f t="shared" si="23"/>
        <v>45400</v>
      </c>
      <c r="E1526" s="1" t="s">
        <v>16</v>
      </c>
      <c r="F1526" s="4">
        <v>0.38055555555555554</v>
      </c>
      <c r="G1526" s="102">
        <v>13.34</v>
      </c>
      <c r="H1526" s="6">
        <v>22100</v>
      </c>
      <c r="I1526" s="6">
        <v>12000</v>
      </c>
    </row>
    <row r="1527" spans="1:9" x14ac:dyDescent="0.25">
      <c r="A1527" t="s">
        <v>37</v>
      </c>
      <c r="B1527" s="1">
        <v>551708</v>
      </c>
      <c r="C1527" s="2">
        <v>45400</v>
      </c>
      <c r="D1527" s="3">
        <f t="shared" si="23"/>
        <v>45400</v>
      </c>
      <c r="E1527" s="1" t="s">
        <v>14</v>
      </c>
      <c r="F1527" s="4">
        <v>0.48819444444444443</v>
      </c>
      <c r="G1527" s="102">
        <v>8.99</v>
      </c>
      <c r="H1527" s="6">
        <v>22100</v>
      </c>
      <c r="I1527" s="6">
        <v>12000</v>
      </c>
    </row>
    <row r="1528" spans="1:9" x14ac:dyDescent="0.25">
      <c r="A1528" t="s">
        <v>36</v>
      </c>
      <c r="B1528" s="1">
        <v>551709</v>
      </c>
      <c r="C1528" s="2">
        <v>45400</v>
      </c>
      <c r="D1528" s="3">
        <f t="shared" si="23"/>
        <v>45400</v>
      </c>
      <c r="E1528" s="1" t="s">
        <v>29</v>
      </c>
      <c r="F1528" s="4">
        <v>0.4909722222222222</v>
      </c>
      <c r="G1528" s="102">
        <v>1.68</v>
      </c>
      <c r="H1528" s="6">
        <v>22100</v>
      </c>
      <c r="I1528" s="6">
        <v>12000</v>
      </c>
    </row>
    <row r="1529" spans="1:9" x14ac:dyDescent="0.25">
      <c r="A1529" t="s">
        <v>36</v>
      </c>
      <c r="B1529" s="1">
        <v>551722</v>
      </c>
      <c r="C1529" s="2">
        <v>45400</v>
      </c>
      <c r="D1529" s="3">
        <f t="shared" si="23"/>
        <v>45400</v>
      </c>
      <c r="E1529" s="1" t="s">
        <v>172</v>
      </c>
      <c r="F1529" s="4">
        <v>0.52916666666666667</v>
      </c>
      <c r="G1529" s="102">
        <v>12.04</v>
      </c>
      <c r="H1529" s="6">
        <v>22100</v>
      </c>
      <c r="I1529" s="6">
        <v>12000</v>
      </c>
    </row>
    <row r="1530" spans="1:9" x14ac:dyDescent="0.25">
      <c r="A1530" t="s">
        <v>39</v>
      </c>
      <c r="B1530" s="1">
        <v>551728</v>
      </c>
      <c r="C1530" s="2">
        <v>45400</v>
      </c>
      <c r="D1530" s="3">
        <f t="shared" si="23"/>
        <v>45400</v>
      </c>
      <c r="E1530" s="1" t="s">
        <v>12</v>
      </c>
      <c r="F1530" s="4">
        <v>0.5395833333333333</v>
      </c>
      <c r="G1530" s="102">
        <v>9.42</v>
      </c>
      <c r="H1530" s="6">
        <v>22100</v>
      </c>
      <c r="I1530" s="6">
        <v>12000</v>
      </c>
    </row>
    <row r="1531" spans="1:9" x14ac:dyDescent="0.25">
      <c r="A1531" t="s">
        <v>38</v>
      </c>
      <c r="B1531" s="1">
        <v>551745</v>
      </c>
      <c r="C1531" s="2">
        <v>45400</v>
      </c>
      <c r="D1531" s="3">
        <f t="shared" si="23"/>
        <v>45400</v>
      </c>
      <c r="E1531" s="1" t="s">
        <v>16</v>
      </c>
      <c r="F1531" s="4">
        <v>0.56874999999999998</v>
      </c>
      <c r="G1531" s="102">
        <v>12.35</v>
      </c>
      <c r="H1531" s="6">
        <v>22100</v>
      </c>
      <c r="I1531" s="6">
        <v>12000</v>
      </c>
    </row>
    <row r="1532" spans="1:9" x14ac:dyDescent="0.25">
      <c r="A1532" t="s">
        <v>260</v>
      </c>
      <c r="B1532" s="1">
        <v>551801</v>
      </c>
      <c r="C1532" s="2">
        <v>45400</v>
      </c>
      <c r="D1532" s="3">
        <f t="shared" si="23"/>
        <v>45400</v>
      </c>
      <c r="E1532" s="1" t="s">
        <v>29</v>
      </c>
      <c r="F1532" s="4">
        <v>0.77013888888888893</v>
      </c>
      <c r="G1532" s="102">
        <v>1.48</v>
      </c>
      <c r="H1532" s="6">
        <v>22100</v>
      </c>
      <c r="I1532" s="6">
        <v>12000</v>
      </c>
    </row>
    <row r="1533" spans="1:9" x14ac:dyDescent="0.25">
      <c r="A1533" t="s">
        <v>23</v>
      </c>
      <c r="B1533" s="1">
        <v>551804</v>
      </c>
      <c r="C1533" s="2">
        <v>45400</v>
      </c>
      <c r="D1533" s="3">
        <f t="shared" si="23"/>
        <v>45400</v>
      </c>
      <c r="E1533" s="1" t="s">
        <v>16</v>
      </c>
      <c r="F1533" s="4">
        <v>0.78402777777777777</v>
      </c>
      <c r="G1533" s="102">
        <v>4.03</v>
      </c>
      <c r="H1533" s="6">
        <v>22100</v>
      </c>
      <c r="I1533" s="6">
        <v>12000</v>
      </c>
    </row>
    <row r="1534" spans="1:9" x14ac:dyDescent="0.25">
      <c r="A1534" t="s">
        <v>13</v>
      </c>
      <c r="B1534" s="1">
        <v>551856</v>
      </c>
      <c r="C1534" s="2">
        <v>45401</v>
      </c>
      <c r="D1534" s="3">
        <f t="shared" si="23"/>
        <v>45401</v>
      </c>
      <c r="E1534" s="1" t="s">
        <v>14</v>
      </c>
      <c r="F1534" s="4">
        <v>0.33402777777777776</v>
      </c>
      <c r="G1534" s="102">
        <v>11.21</v>
      </c>
      <c r="H1534" s="6">
        <v>22100</v>
      </c>
      <c r="I1534" s="6">
        <v>12000</v>
      </c>
    </row>
    <row r="1535" spans="1:9" x14ac:dyDescent="0.25">
      <c r="A1535" t="s">
        <v>11</v>
      </c>
      <c r="B1535" s="1">
        <v>551859</v>
      </c>
      <c r="C1535" s="2">
        <v>45401</v>
      </c>
      <c r="D1535" s="3">
        <f t="shared" si="23"/>
        <v>45401</v>
      </c>
      <c r="E1535" s="1" t="s">
        <v>12</v>
      </c>
      <c r="F1535" s="4">
        <v>0.34097222222222223</v>
      </c>
      <c r="G1535" s="102">
        <v>12.39</v>
      </c>
      <c r="H1535" s="6">
        <v>22100</v>
      </c>
      <c r="I1535" s="6">
        <v>12000</v>
      </c>
    </row>
    <row r="1536" spans="1:9" x14ac:dyDescent="0.25">
      <c r="A1536" t="s">
        <v>17</v>
      </c>
      <c r="B1536" s="1">
        <v>551860</v>
      </c>
      <c r="C1536" s="2">
        <v>45401</v>
      </c>
      <c r="D1536" s="3">
        <f t="shared" si="23"/>
        <v>45401</v>
      </c>
      <c r="E1536" s="1" t="s">
        <v>172</v>
      </c>
      <c r="F1536" s="4">
        <v>0.34166666666666667</v>
      </c>
      <c r="G1536" s="102">
        <v>11.75</v>
      </c>
      <c r="H1536" s="6">
        <v>22100</v>
      </c>
      <c r="I1536" s="6">
        <v>12000</v>
      </c>
    </row>
    <row r="1537" spans="1:9" x14ac:dyDescent="0.25">
      <c r="A1537" t="s">
        <v>15</v>
      </c>
      <c r="B1537" s="1">
        <v>551872</v>
      </c>
      <c r="C1537" s="2">
        <v>45401</v>
      </c>
      <c r="D1537" s="3">
        <f t="shared" ref="D1537:D1600" si="24">+C1537</f>
        <v>45401</v>
      </c>
      <c r="E1537" s="1" t="s">
        <v>16</v>
      </c>
      <c r="F1537" s="4">
        <v>0.36458333333333331</v>
      </c>
      <c r="G1537" s="102">
        <v>12.78</v>
      </c>
      <c r="H1537" s="6">
        <v>22100</v>
      </c>
      <c r="I1537" s="6">
        <v>12000</v>
      </c>
    </row>
    <row r="1538" spans="1:9" x14ac:dyDescent="0.25">
      <c r="A1538" t="s">
        <v>17</v>
      </c>
      <c r="B1538" s="1">
        <v>551895</v>
      </c>
      <c r="C1538" s="2">
        <v>45401</v>
      </c>
      <c r="D1538" s="3">
        <f t="shared" si="24"/>
        <v>45401</v>
      </c>
      <c r="E1538" s="1" t="s">
        <v>46</v>
      </c>
      <c r="F1538" s="4">
        <v>0.41041666666666665</v>
      </c>
      <c r="G1538" s="102">
        <v>10.84</v>
      </c>
      <c r="H1538" s="6">
        <v>22100</v>
      </c>
      <c r="I1538" s="6">
        <v>12000</v>
      </c>
    </row>
    <row r="1539" spans="1:9" x14ac:dyDescent="0.25">
      <c r="A1539" t="s">
        <v>17</v>
      </c>
      <c r="B1539" s="1">
        <v>551928</v>
      </c>
      <c r="C1539" s="2">
        <v>45401</v>
      </c>
      <c r="D1539" s="3">
        <f t="shared" si="24"/>
        <v>45401</v>
      </c>
      <c r="E1539" s="1" t="s">
        <v>172</v>
      </c>
      <c r="F1539" s="4">
        <v>0.46458333333333335</v>
      </c>
      <c r="G1539" s="102">
        <v>10.34</v>
      </c>
      <c r="H1539" s="6">
        <v>22100</v>
      </c>
      <c r="I1539" s="6">
        <v>12000</v>
      </c>
    </row>
    <row r="1540" spans="1:9" x14ac:dyDescent="0.25">
      <c r="A1540" t="s">
        <v>13</v>
      </c>
      <c r="B1540" s="1">
        <v>551970</v>
      </c>
      <c r="C1540" s="2">
        <v>45401</v>
      </c>
      <c r="D1540" s="3">
        <f t="shared" si="24"/>
        <v>45401</v>
      </c>
      <c r="E1540" s="1" t="s">
        <v>14</v>
      </c>
      <c r="F1540" s="4">
        <v>0.53819444444444442</v>
      </c>
      <c r="G1540" s="102">
        <v>13.21</v>
      </c>
      <c r="H1540" s="6">
        <v>22100</v>
      </c>
      <c r="I1540" s="6">
        <v>12000</v>
      </c>
    </row>
    <row r="1541" spans="1:9" x14ac:dyDescent="0.25">
      <c r="A1541" t="s">
        <v>45</v>
      </c>
      <c r="B1541" s="1">
        <v>551973</v>
      </c>
      <c r="C1541" s="2">
        <v>45401</v>
      </c>
      <c r="D1541" s="3">
        <f t="shared" si="24"/>
        <v>45401</v>
      </c>
      <c r="E1541" s="1" t="s">
        <v>51</v>
      </c>
      <c r="F1541" s="4">
        <v>0.54513888888888884</v>
      </c>
      <c r="G1541" s="102">
        <v>7.09</v>
      </c>
      <c r="H1541" s="6">
        <v>22100</v>
      </c>
      <c r="I1541" s="6">
        <v>12000</v>
      </c>
    </row>
    <row r="1542" spans="1:9" x14ac:dyDescent="0.25">
      <c r="A1542" t="s">
        <v>15</v>
      </c>
      <c r="B1542" s="1">
        <v>551979</v>
      </c>
      <c r="C1542" s="2">
        <v>45401</v>
      </c>
      <c r="D1542" s="3">
        <f t="shared" si="24"/>
        <v>45401</v>
      </c>
      <c r="E1542" s="1" t="s">
        <v>16</v>
      </c>
      <c r="F1542" s="4">
        <v>0.55277777777777781</v>
      </c>
      <c r="G1542" s="102">
        <v>11.81</v>
      </c>
      <c r="H1542" s="6">
        <v>22100</v>
      </c>
      <c r="I1542" s="6">
        <v>12000</v>
      </c>
    </row>
    <row r="1543" spans="1:9" x14ac:dyDescent="0.25">
      <c r="A1543" t="s">
        <v>11</v>
      </c>
      <c r="B1543" s="1">
        <v>551997</v>
      </c>
      <c r="C1543" s="2">
        <v>45401</v>
      </c>
      <c r="D1543" s="3">
        <f t="shared" si="24"/>
        <v>45401</v>
      </c>
      <c r="E1543" s="1" t="s">
        <v>12</v>
      </c>
      <c r="F1543" s="4">
        <v>0.60555555555555551</v>
      </c>
      <c r="G1543" s="102">
        <v>10.3</v>
      </c>
      <c r="H1543" s="6">
        <v>22100</v>
      </c>
      <c r="I1543" s="6">
        <v>12000</v>
      </c>
    </row>
    <row r="1544" spans="1:9" x14ac:dyDescent="0.25">
      <c r="A1544" t="s">
        <v>17</v>
      </c>
      <c r="B1544" s="1">
        <v>552000</v>
      </c>
      <c r="C1544" s="2">
        <v>45401</v>
      </c>
      <c r="D1544" s="3">
        <f t="shared" si="24"/>
        <v>45401</v>
      </c>
      <c r="E1544" s="1" t="s">
        <v>46</v>
      </c>
      <c r="F1544" s="4">
        <v>0.60833333333333328</v>
      </c>
      <c r="G1544" s="102">
        <v>7.19</v>
      </c>
      <c r="H1544" s="6">
        <v>22100</v>
      </c>
      <c r="I1544" s="6">
        <v>12000</v>
      </c>
    </row>
    <row r="1545" spans="1:9" x14ac:dyDescent="0.25">
      <c r="A1545" t="s">
        <v>260</v>
      </c>
      <c r="B1545" s="1">
        <v>552010</v>
      </c>
      <c r="C1545" s="2">
        <v>45401</v>
      </c>
      <c r="D1545" s="3">
        <f t="shared" si="24"/>
        <v>45401</v>
      </c>
      <c r="E1545" s="1" t="s">
        <v>29</v>
      </c>
      <c r="F1545" s="4">
        <v>0.67708333333333337</v>
      </c>
      <c r="G1545" s="102">
        <v>1.37</v>
      </c>
      <c r="H1545" s="6">
        <v>22100</v>
      </c>
      <c r="I1545" s="6">
        <v>12000</v>
      </c>
    </row>
    <row r="1546" spans="1:9" x14ac:dyDescent="0.25">
      <c r="A1546" t="s">
        <v>260</v>
      </c>
      <c r="B1546" s="1">
        <v>552013</v>
      </c>
      <c r="C1546" s="2">
        <v>45401</v>
      </c>
      <c r="D1546" s="3">
        <f t="shared" si="24"/>
        <v>45401</v>
      </c>
      <c r="E1546" s="1" t="s">
        <v>174</v>
      </c>
      <c r="F1546" s="4">
        <v>0.68055555555555558</v>
      </c>
      <c r="G1546" s="102">
        <v>2.36</v>
      </c>
      <c r="H1546" s="6">
        <v>22100</v>
      </c>
      <c r="I1546" s="6">
        <v>12000</v>
      </c>
    </row>
    <row r="1547" spans="1:9" x14ac:dyDescent="0.25">
      <c r="A1547" t="s">
        <v>23</v>
      </c>
      <c r="B1547" s="1">
        <v>552039</v>
      </c>
      <c r="C1547" s="2">
        <v>45401</v>
      </c>
      <c r="D1547" s="3">
        <f t="shared" si="24"/>
        <v>45401</v>
      </c>
      <c r="E1547" s="1" t="s">
        <v>34</v>
      </c>
      <c r="F1547" s="4">
        <v>0.85416666666666663</v>
      </c>
      <c r="G1547" s="102">
        <v>5.97</v>
      </c>
      <c r="H1547" s="6">
        <v>22100</v>
      </c>
      <c r="I1547" s="6">
        <v>12000</v>
      </c>
    </row>
    <row r="1548" spans="1:9" x14ac:dyDescent="0.25">
      <c r="A1548" t="s">
        <v>23</v>
      </c>
      <c r="B1548" s="1">
        <v>552040</v>
      </c>
      <c r="C1548" s="2">
        <v>45401</v>
      </c>
      <c r="D1548" s="3">
        <f t="shared" si="24"/>
        <v>45401</v>
      </c>
      <c r="E1548" s="1" t="s">
        <v>12</v>
      </c>
      <c r="F1548" s="4">
        <v>0.86041666666666672</v>
      </c>
      <c r="G1548" s="102">
        <v>6.56</v>
      </c>
      <c r="H1548" s="6">
        <v>22100</v>
      </c>
      <c r="I1548" s="6">
        <v>12000</v>
      </c>
    </row>
    <row r="1549" spans="1:9" x14ac:dyDescent="0.25">
      <c r="A1549" t="s">
        <v>23</v>
      </c>
      <c r="B1549" s="1">
        <v>552041</v>
      </c>
      <c r="C1549" s="2">
        <v>45401</v>
      </c>
      <c r="D1549" s="3">
        <f t="shared" si="24"/>
        <v>45401</v>
      </c>
      <c r="E1549" s="1" t="s">
        <v>44</v>
      </c>
      <c r="F1549" s="4">
        <v>0.86250000000000004</v>
      </c>
      <c r="G1549" s="102">
        <v>7.66</v>
      </c>
      <c r="H1549" s="6">
        <v>22100</v>
      </c>
      <c r="I1549" s="6">
        <v>12000</v>
      </c>
    </row>
    <row r="1550" spans="1:9" x14ac:dyDescent="0.25">
      <c r="A1550" t="s">
        <v>23</v>
      </c>
      <c r="B1550" s="1">
        <v>552044</v>
      </c>
      <c r="C1550" s="2">
        <v>45401</v>
      </c>
      <c r="D1550" s="3">
        <f t="shared" si="24"/>
        <v>45401</v>
      </c>
      <c r="E1550" s="1" t="s">
        <v>16</v>
      </c>
      <c r="F1550" s="4">
        <v>0.89097222222222228</v>
      </c>
      <c r="G1550" s="102">
        <v>7.02</v>
      </c>
      <c r="H1550" s="6">
        <v>22100</v>
      </c>
      <c r="I1550" s="6">
        <v>12000</v>
      </c>
    </row>
    <row r="1551" spans="1:9" x14ac:dyDescent="0.25">
      <c r="A1551" t="s">
        <v>45</v>
      </c>
      <c r="B1551" s="1">
        <v>552052</v>
      </c>
      <c r="C1551" s="2">
        <v>45402</v>
      </c>
      <c r="D1551" s="3">
        <f t="shared" si="24"/>
        <v>45402</v>
      </c>
      <c r="E1551" s="1" t="s">
        <v>10</v>
      </c>
      <c r="F1551" s="4">
        <v>6.8750000000000006E-2</v>
      </c>
      <c r="G1551" s="103">
        <v>3.28</v>
      </c>
      <c r="H1551" s="6">
        <v>22100</v>
      </c>
      <c r="I1551" s="6">
        <v>12000</v>
      </c>
    </row>
    <row r="1552" spans="1:9" x14ac:dyDescent="0.25">
      <c r="A1552" t="s">
        <v>24</v>
      </c>
      <c r="B1552" s="1">
        <v>552070</v>
      </c>
      <c r="C1552" s="2">
        <v>45402</v>
      </c>
      <c r="D1552" s="3">
        <f t="shared" si="24"/>
        <v>45402</v>
      </c>
      <c r="E1552" s="1" t="s">
        <v>172</v>
      </c>
      <c r="F1552" s="4">
        <v>0.26250000000000001</v>
      </c>
      <c r="G1552" s="103">
        <v>13.23</v>
      </c>
      <c r="H1552" s="6">
        <v>22100</v>
      </c>
      <c r="I1552" s="6">
        <v>12000</v>
      </c>
    </row>
    <row r="1553" spans="1:9" x14ac:dyDescent="0.25">
      <c r="A1553" t="s">
        <v>27</v>
      </c>
      <c r="B1553" s="1">
        <v>552071</v>
      </c>
      <c r="C1553" s="2">
        <v>45402</v>
      </c>
      <c r="D1553" s="3">
        <f t="shared" si="24"/>
        <v>45402</v>
      </c>
      <c r="E1553" s="1" t="s">
        <v>16</v>
      </c>
      <c r="F1553" s="4">
        <v>0.26805555555555555</v>
      </c>
      <c r="G1553" s="103">
        <v>12.02</v>
      </c>
      <c r="H1553" s="6">
        <v>22100</v>
      </c>
      <c r="I1553" s="6">
        <v>12000</v>
      </c>
    </row>
    <row r="1554" spans="1:9" x14ac:dyDescent="0.25">
      <c r="A1554" t="s">
        <v>25</v>
      </c>
      <c r="B1554" s="1">
        <v>552087</v>
      </c>
      <c r="C1554" s="2">
        <v>45402</v>
      </c>
      <c r="D1554" s="3">
        <f t="shared" si="24"/>
        <v>45402</v>
      </c>
      <c r="E1554" s="1" t="s">
        <v>14</v>
      </c>
      <c r="F1554" s="4">
        <v>0.31319444444444444</v>
      </c>
      <c r="G1554" s="103">
        <v>11.68</v>
      </c>
      <c r="H1554" s="6">
        <v>22100</v>
      </c>
      <c r="I1554" s="6">
        <v>12000</v>
      </c>
    </row>
    <row r="1555" spans="1:9" x14ac:dyDescent="0.25">
      <c r="A1555" t="s">
        <v>26</v>
      </c>
      <c r="B1555" s="1">
        <v>552102</v>
      </c>
      <c r="C1555" s="2">
        <v>45402</v>
      </c>
      <c r="D1555" s="3">
        <f t="shared" si="24"/>
        <v>45402</v>
      </c>
      <c r="E1555" s="1" t="s">
        <v>12</v>
      </c>
      <c r="F1555" s="4">
        <v>0.35625000000000001</v>
      </c>
      <c r="G1555" s="103">
        <v>13.29</v>
      </c>
      <c r="H1555" s="6">
        <v>22100</v>
      </c>
      <c r="I1555" s="6">
        <v>12000</v>
      </c>
    </row>
    <row r="1556" spans="1:9" x14ac:dyDescent="0.25">
      <c r="A1556" t="s">
        <v>27</v>
      </c>
      <c r="B1556" s="1">
        <v>552137</v>
      </c>
      <c r="C1556" s="2">
        <v>45402</v>
      </c>
      <c r="D1556" s="3">
        <f t="shared" si="24"/>
        <v>45402</v>
      </c>
      <c r="E1556" s="1" t="s">
        <v>16</v>
      </c>
      <c r="F1556" s="4">
        <v>0.41458333333333336</v>
      </c>
      <c r="G1556" s="103">
        <v>9.6199999999999992</v>
      </c>
      <c r="H1556" s="6">
        <v>22100</v>
      </c>
      <c r="I1556" s="6">
        <v>12000</v>
      </c>
    </row>
    <row r="1557" spans="1:9" x14ac:dyDescent="0.25">
      <c r="A1557" t="s">
        <v>24</v>
      </c>
      <c r="B1557" s="1">
        <v>552146</v>
      </c>
      <c r="C1557" s="2">
        <v>45402</v>
      </c>
      <c r="D1557" s="3">
        <f t="shared" si="24"/>
        <v>45402</v>
      </c>
      <c r="E1557" s="1" t="s">
        <v>172</v>
      </c>
      <c r="F1557" s="4">
        <v>0.42708333333333331</v>
      </c>
      <c r="G1557" s="103">
        <v>10.86</v>
      </c>
      <c r="H1557" s="6">
        <v>22100</v>
      </c>
      <c r="I1557" s="6">
        <v>12000</v>
      </c>
    </row>
    <row r="1558" spans="1:9" x14ac:dyDescent="0.25">
      <c r="A1558" t="s">
        <v>25</v>
      </c>
      <c r="B1558" s="1">
        <v>552158</v>
      </c>
      <c r="C1558" s="2">
        <v>45402</v>
      </c>
      <c r="D1558" s="3">
        <f t="shared" si="24"/>
        <v>45402</v>
      </c>
      <c r="E1558" s="1" t="s">
        <v>14</v>
      </c>
      <c r="F1558" s="4">
        <v>0.46041666666666664</v>
      </c>
      <c r="G1558" s="103">
        <v>10</v>
      </c>
      <c r="H1558" s="6">
        <v>22100</v>
      </c>
      <c r="I1558" s="6">
        <v>12000</v>
      </c>
    </row>
    <row r="1559" spans="1:9" x14ac:dyDescent="0.25">
      <c r="A1559" t="s">
        <v>25</v>
      </c>
      <c r="B1559" s="1">
        <v>552176</v>
      </c>
      <c r="C1559" s="2">
        <v>45402</v>
      </c>
      <c r="D1559" s="3">
        <f t="shared" si="24"/>
        <v>45402</v>
      </c>
      <c r="E1559" s="1" t="s">
        <v>33</v>
      </c>
      <c r="F1559" s="4">
        <v>0.48333333333333334</v>
      </c>
      <c r="G1559" s="103">
        <v>10.39</v>
      </c>
      <c r="H1559" s="6">
        <v>22100</v>
      </c>
      <c r="I1559" s="6">
        <v>12000</v>
      </c>
    </row>
    <row r="1560" spans="1:9" x14ac:dyDescent="0.25">
      <c r="A1560" t="s">
        <v>26</v>
      </c>
      <c r="B1560" s="1">
        <v>552199</v>
      </c>
      <c r="C1560" s="2">
        <v>45402</v>
      </c>
      <c r="D1560" s="3">
        <f t="shared" si="24"/>
        <v>45402</v>
      </c>
      <c r="E1560" s="1" t="s">
        <v>12</v>
      </c>
      <c r="F1560" s="4">
        <v>0.5229166666666667</v>
      </c>
      <c r="G1560" s="103">
        <v>9.4</v>
      </c>
      <c r="H1560" s="6">
        <v>22100</v>
      </c>
      <c r="I1560" s="6">
        <v>12000</v>
      </c>
    </row>
    <row r="1561" spans="1:9" x14ac:dyDescent="0.25">
      <c r="A1561" t="s">
        <v>23</v>
      </c>
      <c r="B1561" s="1">
        <v>552240</v>
      </c>
      <c r="C1561" s="2">
        <v>45402</v>
      </c>
      <c r="D1561" s="3">
        <f t="shared" si="24"/>
        <v>45402</v>
      </c>
      <c r="E1561" s="1" t="s">
        <v>12</v>
      </c>
      <c r="F1561" s="4">
        <v>0.71944444444444444</v>
      </c>
      <c r="G1561" s="103">
        <v>3.3</v>
      </c>
      <c r="H1561" s="6">
        <v>22100</v>
      </c>
      <c r="I1561" s="6">
        <v>12000</v>
      </c>
    </row>
    <row r="1562" spans="1:9" x14ac:dyDescent="0.25">
      <c r="A1562" t="s">
        <v>55</v>
      </c>
      <c r="B1562" s="1">
        <v>552259</v>
      </c>
      <c r="C1562" s="2">
        <v>45403</v>
      </c>
      <c r="D1562" s="3">
        <f t="shared" si="24"/>
        <v>45403</v>
      </c>
      <c r="E1562" s="1" t="s">
        <v>50</v>
      </c>
      <c r="F1562" s="4">
        <v>0.30625000000000002</v>
      </c>
      <c r="G1562" s="103">
        <v>3.41</v>
      </c>
      <c r="H1562" s="6">
        <v>22100</v>
      </c>
      <c r="I1562" s="6">
        <v>12000</v>
      </c>
    </row>
    <row r="1563" spans="1:9" x14ac:dyDescent="0.25">
      <c r="A1563" t="s">
        <v>55</v>
      </c>
      <c r="B1563" s="1">
        <v>552262</v>
      </c>
      <c r="C1563" s="2">
        <v>45403</v>
      </c>
      <c r="D1563" s="3">
        <f t="shared" si="24"/>
        <v>45403</v>
      </c>
      <c r="E1563" s="1" t="s">
        <v>43</v>
      </c>
      <c r="F1563" s="4">
        <v>0.32777777777777778</v>
      </c>
      <c r="G1563" s="103">
        <v>3.67</v>
      </c>
      <c r="H1563" s="6">
        <v>22100</v>
      </c>
      <c r="I1563" s="6">
        <v>12000</v>
      </c>
    </row>
    <row r="1564" spans="1:9" x14ac:dyDescent="0.25">
      <c r="A1564" t="s">
        <v>55</v>
      </c>
      <c r="B1564" s="1">
        <v>552264</v>
      </c>
      <c r="C1564" s="2">
        <v>45403</v>
      </c>
      <c r="D1564" s="3">
        <f t="shared" si="24"/>
        <v>45403</v>
      </c>
      <c r="E1564" s="1" t="s">
        <v>172</v>
      </c>
      <c r="F1564" s="4">
        <v>0.33333333333333331</v>
      </c>
      <c r="G1564" s="103">
        <v>4.53</v>
      </c>
      <c r="H1564" s="6">
        <v>22100</v>
      </c>
      <c r="I1564" s="6">
        <v>12000</v>
      </c>
    </row>
    <row r="1565" spans="1:9" x14ac:dyDescent="0.25">
      <c r="A1565" t="s">
        <v>55</v>
      </c>
      <c r="B1565" s="1">
        <v>552265</v>
      </c>
      <c r="C1565" s="2">
        <v>45403</v>
      </c>
      <c r="D1565" s="3">
        <f t="shared" si="24"/>
        <v>45403</v>
      </c>
      <c r="E1565" s="1" t="s">
        <v>14</v>
      </c>
      <c r="F1565" s="4">
        <v>0.34097222222222223</v>
      </c>
      <c r="G1565" s="103">
        <v>3.88</v>
      </c>
      <c r="H1565" s="6">
        <v>22100</v>
      </c>
      <c r="I1565" s="6">
        <v>12000</v>
      </c>
    </row>
    <row r="1566" spans="1:9" x14ac:dyDescent="0.25">
      <c r="A1566" t="s">
        <v>55</v>
      </c>
      <c r="B1566" s="1">
        <v>552266</v>
      </c>
      <c r="C1566" s="2">
        <v>45403</v>
      </c>
      <c r="D1566" s="3">
        <f t="shared" si="24"/>
        <v>45403</v>
      </c>
      <c r="E1566" s="1" t="s">
        <v>46</v>
      </c>
      <c r="F1566" s="4">
        <v>0.35</v>
      </c>
      <c r="G1566" s="103">
        <v>5.15</v>
      </c>
      <c r="H1566" s="6">
        <v>22100</v>
      </c>
      <c r="I1566" s="6">
        <v>12000</v>
      </c>
    </row>
    <row r="1567" spans="1:9" x14ac:dyDescent="0.25">
      <c r="A1567" t="s">
        <v>55</v>
      </c>
      <c r="B1567" s="1">
        <v>552268</v>
      </c>
      <c r="C1567" s="2">
        <v>45403</v>
      </c>
      <c r="D1567" s="3">
        <f t="shared" si="24"/>
        <v>45403</v>
      </c>
      <c r="E1567" s="1" t="s">
        <v>12</v>
      </c>
      <c r="F1567" s="4">
        <v>0.36736111111111114</v>
      </c>
      <c r="G1567" s="103">
        <v>4.12</v>
      </c>
      <c r="H1567" s="6">
        <v>22100</v>
      </c>
      <c r="I1567" s="6">
        <v>12000</v>
      </c>
    </row>
    <row r="1568" spans="1:9" x14ac:dyDescent="0.25">
      <c r="A1568" t="s">
        <v>55</v>
      </c>
      <c r="B1568" s="1">
        <v>552269</v>
      </c>
      <c r="C1568" s="2">
        <v>45403</v>
      </c>
      <c r="D1568" s="3">
        <f t="shared" si="24"/>
        <v>45403</v>
      </c>
      <c r="E1568" s="1" t="s">
        <v>57</v>
      </c>
      <c r="F1568" s="4">
        <v>0.37708333333333333</v>
      </c>
      <c r="G1568" s="103">
        <v>5.23</v>
      </c>
      <c r="H1568" s="6">
        <v>22100</v>
      </c>
      <c r="I1568" s="6">
        <v>12000</v>
      </c>
    </row>
    <row r="1569" spans="1:9" x14ac:dyDescent="0.25">
      <c r="A1569" t="s">
        <v>55</v>
      </c>
      <c r="B1569" s="1">
        <v>552270</v>
      </c>
      <c r="C1569" s="2">
        <v>45403</v>
      </c>
      <c r="D1569" s="3">
        <f t="shared" si="24"/>
        <v>45403</v>
      </c>
      <c r="E1569" s="1" t="s">
        <v>18</v>
      </c>
      <c r="F1569" s="4">
        <v>0.37916666666666665</v>
      </c>
      <c r="G1569" s="103">
        <v>5.26</v>
      </c>
      <c r="H1569" s="6">
        <v>22100</v>
      </c>
      <c r="I1569" s="6">
        <v>12000</v>
      </c>
    </row>
    <row r="1570" spans="1:9" x14ac:dyDescent="0.25">
      <c r="A1570" t="s">
        <v>55</v>
      </c>
      <c r="B1570" s="1">
        <v>552272</v>
      </c>
      <c r="C1570" s="2">
        <v>45403</v>
      </c>
      <c r="D1570" s="3">
        <f t="shared" si="24"/>
        <v>45403</v>
      </c>
      <c r="E1570" s="1" t="s">
        <v>22</v>
      </c>
      <c r="F1570" s="4">
        <v>0.40347222222222223</v>
      </c>
      <c r="G1570" s="103">
        <v>8.08</v>
      </c>
      <c r="H1570" s="6">
        <v>22100</v>
      </c>
      <c r="I1570" s="6">
        <v>12000</v>
      </c>
    </row>
    <row r="1571" spans="1:9" x14ac:dyDescent="0.25">
      <c r="A1571" t="s">
        <v>55</v>
      </c>
      <c r="B1571" s="1">
        <v>552273</v>
      </c>
      <c r="C1571" s="2">
        <v>45403</v>
      </c>
      <c r="D1571" s="3">
        <f t="shared" si="24"/>
        <v>45403</v>
      </c>
      <c r="E1571" s="1" t="s">
        <v>56</v>
      </c>
      <c r="F1571" s="4">
        <v>0.40763888888888888</v>
      </c>
      <c r="G1571" s="103">
        <v>9.3000000000000007</v>
      </c>
      <c r="H1571" s="6">
        <v>22100</v>
      </c>
      <c r="I1571" s="6">
        <v>12000</v>
      </c>
    </row>
    <row r="1572" spans="1:9" x14ac:dyDescent="0.25">
      <c r="A1572" t="s">
        <v>55</v>
      </c>
      <c r="B1572" s="1">
        <v>552278</v>
      </c>
      <c r="C1572" s="2">
        <v>45403</v>
      </c>
      <c r="D1572" s="3">
        <f t="shared" si="24"/>
        <v>45403</v>
      </c>
      <c r="E1572" s="1" t="s">
        <v>57</v>
      </c>
      <c r="F1572" s="4">
        <v>0.49375000000000002</v>
      </c>
      <c r="G1572" s="103">
        <v>4.46</v>
      </c>
      <c r="H1572" s="6">
        <v>22100</v>
      </c>
      <c r="I1572" s="6">
        <v>12000</v>
      </c>
    </row>
    <row r="1573" spans="1:9" x14ac:dyDescent="0.25">
      <c r="A1573" t="s">
        <v>55</v>
      </c>
      <c r="B1573" s="1">
        <v>552280</v>
      </c>
      <c r="C1573" s="2">
        <v>45403</v>
      </c>
      <c r="D1573" s="3">
        <f t="shared" si="24"/>
        <v>45403</v>
      </c>
      <c r="E1573" s="1" t="s">
        <v>46</v>
      </c>
      <c r="F1573" s="4">
        <v>0.52569444444444446</v>
      </c>
      <c r="G1573" s="103">
        <v>4.4800000000000004</v>
      </c>
      <c r="H1573" s="6">
        <v>22100</v>
      </c>
      <c r="I1573" s="6">
        <v>12000</v>
      </c>
    </row>
    <row r="1574" spans="1:9" x14ac:dyDescent="0.25">
      <c r="A1574" t="s">
        <v>55</v>
      </c>
      <c r="B1574" s="1">
        <v>552281</v>
      </c>
      <c r="C1574" s="2">
        <v>45403</v>
      </c>
      <c r="D1574" s="3">
        <f t="shared" si="24"/>
        <v>45403</v>
      </c>
      <c r="E1574" s="1" t="s">
        <v>12</v>
      </c>
      <c r="F1574" s="4">
        <v>0.52777777777777779</v>
      </c>
      <c r="G1574" s="103">
        <v>3.6</v>
      </c>
      <c r="H1574" s="6">
        <v>22100</v>
      </c>
      <c r="I1574" s="6">
        <v>12000</v>
      </c>
    </row>
    <row r="1575" spans="1:9" x14ac:dyDescent="0.25">
      <c r="A1575" t="s">
        <v>55</v>
      </c>
      <c r="B1575" s="1">
        <v>552282</v>
      </c>
      <c r="C1575" s="2">
        <v>45403</v>
      </c>
      <c r="D1575" s="3">
        <f t="shared" si="24"/>
        <v>45403</v>
      </c>
      <c r="E1575" s="1" t="s">
        <v>172</v>
      </c>
      <c r="F1575" s="4">
        <v>0.53263888888888888</v>
      </c>
      <c r="G1575" s="103">
        <v>4.42</v>
      </c>
      <c r="H1575" s="6">
        <v>22100</v>
      </c>
      <c r="I1575" s="6">
        <v>12000</v>
      </c>
    </row>
    <row r="1576" spans="1:9" x14ac:dyDescent="0.25">
      <c r="A1576" t="s">
        <v>55</v>
      </c>
      <c r="B1576" s="1">
        <v>552283</v>
      </c>
      <c r="C1576" s="2">
        <v>45403</v>
      </c>
      <c r="D1576" s="3">
        <f t="shared" si="24"/>
        <v>45403</v>
      </c>
      <c r="E1576" s="1" t="s">
        <v>43</v>
      </c>
      <c r="F1576" s="4">
        <v>0.5395833333333333</v>
      </c>
      <c r="G1576" s="103">
        <v>4.43</v>
      </c>
      <c r="H1576" s="6">
        <v>22100</v>
      </c>
      <c r="I1576" s="6">
        <v>12000</v>
      </c>
    </row>
    <row r="1577" spans="1:9" x14ac:dyDescent="0.25">
      <c r="A1577" t="s">
        <v>55</v>
      </c>
      <c r="B1577" s="1">
        <v>552284</v>
      </c>
      <c r="C1577" s="2">
        <v>45403</v>
      </c>
      <c r="D1577" s="3">
        <f t="shared" si="24"/>
        <v>45403</v>
      </c>
      <c r="E1577" s="1" t="s">
        <v>262</v>
      </c>
      <c r="F1577" s="4">
        <v>0.54236111111111107</v>
      </c>
      <c r="G1577" s="103">
        <v>6.1</v>
      </c>
      <c r="H1577" s="6">
        <v>22100</v>
      </c>
      <c r="I1577" s="6">
        <v>12000</v>
      </c>
    </row>
    <row r="1578" spans="1:9" x14ac:dyDescent="0.25">
      <c r="A1578" t="s">
        <v>55</v>
      </c>
      <c r="B1578" s="1">
        <v>552287</v>
      </c>
      <c r="C1578" s="2">
        <v>45403</v>
      </c>
      <c r="D1578" s="3">
        <f t="shared" si="24"/>
        <v>45403</v>
      </c>
      <c r="E1578" s="1" t="s">
        <v>14</v>
      </c>
      <c r="F1578" s="4">
        <v>0.55694444444444446</v>
      </c>
      <c r="G1578" s="103">
        <v>2.81</v>
      </c>
      <c r="H1578" s="6">
        <v>22100</v>
      </c>
      <c r="I1578" s="6">
        <v>12000</v>
      </c>
    </row>
    <row r="1579" spans="1:9" x14ac:dyDescent="0.25">
      <c r="A1579" t="s">
        <v>55</v>
      </c>
      <c r="B1579" s="1">
        <v>552288</v>
      </c>
      <c r="C1579" s="2">
        <v>45403</v>
      </c>
      <c r="D1579" s="3">
        <f t="shared" si="24"/>
        <v>45403</v>
      </c>
      <c r="E1579" s="1" t="s">
        <v>18</v>
      </c>
      <c r="F1579" s="4">
        <v>0.56805555555555554</v>
      </c>
      <c r="G1579" s="103">
        <v>4.1399999999999997</v>
      </c>
      <c r="H1579" s="6">
        <v>22100</v>
      </c>
      <c r="I1579" s="6">
        <v>12000</v>
      </c>
    </row>
    <row r="1580" spans="1:9" x14ac:dyDescent="0.25">
      <c r="A1580" t="s">
        <v>55</v>
      </c>
      <c r="B1580" s="1">
        <v>552289</v>
      </c>
      <c r="C1580" s="2">
        <v>45403</v>
      </c>
      <c r="D1580" s="3">
        <f t="shared" si="24"/>
        <v>45403</v>
      </c>
      <c r="E1580" s="1" t="s">
        <v>22</v>
      </c>
      <c r="F1580" s="4">
        <v>0.60555555555555551</v>
      </c>
      <c r="G1580" s="103">
        <v>5.15</v>
      </c>
      <c r="H1580" s="6">
        <v>22100</v>
      </c>
      <c r="I1580" s="6">
        <v>12000</v>
      </c>
    </row>
    <row r="1581" spans="1:9" x14ac:dyDescent="0.25">
      <c r="A1581" t="s">
        <v>55</v>
      </c>
      <c r="B1581" s="1">
        <v>552291</v>
      </c>
      <c r="C1581" s="2">
        <v>45403</v>
      </c>
      <c r="D1581" s="3">
        <f t="shared" si="24"/>
        <v>45403</v>
      </c>
      <c r="E1581" s="1" t="s">
        <v>56</v>
      </c>
      <c r="F1581" s="4">
        <v>0.63749999999999996</v>
      </c>
      <c r="G1581" s="103">
        <v>7.13</v>
      </c>
      <c r="H1581" s="6">
        <v>22100</v>
      </c>
      <c r="I1581" s="6">
        <v>12000</v>
      </c>
    </row>
    <row r="1582" spans="1:9" x14ac:dyDescent="0.25">
      <c r="A1582" t="s">
        <v>55</v>
      </c>
      <c r="B1582" s="1">
        <v>552292</v>
      </c>
      <c r="C1582" s="2">
        <v>45403</v>
      </c>
      <c r="D1582" s="3">
        <f t="shared" si="24"/>
        <v>45403</v>
      </c>
      <c r="E1582" s="1" t="s">
        <v>46</v>
      </c>
      <c r="F1582" s="4">
        <v>0.65277777777777779</v>
      </c>
      <c r="G1582" s="103">
        <v>2.94</v>
      </c>
      <c r="H1582" s="6">
        <v>22100</v>
      </c>
      <c r="I1582" s="6">
        <v>12000</v>
      </c>
    </row>
    <row r="1583" spans="1:9" x14ac:dyDescent="0.25">
      <c r="A1583" t="s">
        <v>55</v>
      </c>
      <c r="B1583" s="1">
        <v>552293</v>
      </c>
      <c r="C1583" s="2">
        <v>45403</v>
      </c>
      <c r="D1583" s="3">
        <f t="shared" si="24"/>
        <v>45403</v>
      </c>
      <c r="E1583" s="1" t="s">
        <v>12</v>
      </c>
      <c r="F1583" s="4">
        <v>0.65902777777777777</v>
      </c>
      <c r="G1583" s="103">
        <v>2.72</v>
      </c>
      <c r="H1583" s="6">
        <v>22100</v>
      </c>
      <c r="I1583" s="6">
        <v>12000</v>
      </c>
    </row>
    <row r="1584" spans="1:9" x14ac:dyDescent="0.25">
      <c r="A1584" t="s">
        <v>55</v>
      </c>
      <c r="B1584" s="1">
        <v>552294</v>
      </c>
      <c r="C1584" s="2">
        <v>45403</v>
      </c>
      <c r="D1584" s="3">
        <f t="shared" si="24"/>
        <v>45403</v>
      </c>
      <c r="E1584" s="1" t="s">
        <v>57</v>
      </c>
      <c r="F1584" s="4">
        <v>0.66874999999999996</v>
      </c>
      <c r="G1584" s="103">
        <v>1.59</v>
      </c>
      <c r="H1584" s="6">
        <v>22100</v>
      </c>
      <c r="I1584" s="6">
        <v>12000</v>
      </c>
    </row>
    <row r="1585" spans="1:9" x14ac:dyDescent="0.25">
      <c r="A1585" t="s">
        <v>9</v>
      </c>
      <c r="B1585" s="1">
        <v>552297</v>
      </c>
      <c r="C1585" s="2">
        <v>45404</v>
      </c>
      <c r="D1585" s="3">
        <f t="shared" si="24"/>
        <v>45404</v>
      </c>
      <c r="E1585" s="1" t="s">
        <v>51</v>
      </c>
      <c r="F1585" s="4">
        <v>0.21527777777777779</v>
      </c>
      <c r="G1585" s="85">
        <v>9.01</v>
      </c>
      <c r="H1585" s="6">
        <v>22100</v>
      </c>
      <c r="I1585" s="6">
        <v>12000</v>
      </c>
    </row>
    <row r="1586" spans="1:9" x14ac:dyDescent="0.25">
      <c r="A1586" t="s">
        <v>37</v>
      </c>
      <c r="B1586" s="1">
        <v>552333</v>
      </c>
      <c r="C1586" s="2">
        <v>45404</v>
      </c>
      <c r="D1586" s="3">
        <f t="shared" si="24"/>
        <v>45404</v>
      </c>
      <c r="E1586" s="1" t="s">
        <v>14</v>
      </c>
      <c r="F1586" s="4">
        <v>0.33333333333333331</v>
      </c>
      <c r="G1586" s="85">
        <v>12.61</v>
      </c>
      <c r="H1586" s="6">
        <v>22100</v>
      </c>
      <c r="I1586" s="6">
        <v>12000</v>
      </c>
    </row>
    <row r="1587" spans="1:9" x14ac:dyDescent="0.25">
      <c r="A1587" t="s">
        <v>36</v>
      </c>
      <c r="B1587" s="1">
        <v>552337</v>
      </c>
      <c r="C1587" s="2">
        <v>45404</v>
      </c>
      <c r="D1587" s="3">
        <f t="shared" si="24"/>
        <v>45404</v>
      </c>
      <c r="E1587" s="1" t="s">
        <v>46</v>
      </c>
      <c r="F1587" s="4">
        <v>0.34722222222222221</v>
      </c>
      <c r="G1587" s="85">
        <v>12.93</v>
      </c>
      <c r="H1587" s="6">
        <v>22100</v>
      </c>
      <c r="I1587" s="6">
        <v>12000</v>
      </c>
    </row>
    <row r="1588" spans="1:9" x14ac:dyDescent="0.25">
      <c r="A1588" t="s">
        <v>38</v>
      </c>
      <c r="B1588" s="1">
        <v>552338</v>
      </c>
      <c r="C1588" s="2">
        <v>45404</v>
      </c>
      <c r="D1588" s="3">
        <f t="shared" si="24"/>
        <v>45404</v>
      </c>
      <c r="E1588" s="1" t="s">
        <v>16</v>
      </c>
      <c r="F1588" s="4">
        <v>0.34722222222222221</v>
      </c>
      <c r="G1588" s="86">
        <v>12.68</v>
      </c>
      <c r="H1588" s="6">
        <v>22100</v>
      </c>
      <c r="I1588" s="6">
        <v>12000</v>
      </c>
    </row>
    <row r="1589" spans="1:9" x14ac:dyDescent="0.25">
      <c r="A1589" t="s">
        <v>39</v>
      </c>
      <c r="B1589" s="1">
        <v>552339</v>
      </c>
      <c r="C1589" s="2">
        <v>45404</v>
      </c>
      <c r="D1589" s="3">
        <f t="shared" si="24"/>
        <v>45404</v>
      </c>
      <c r="E1589" s="1" t="s">
        <v>12</v>
      </c>
      <c r="F1589" s="4">
        <v>0.34861111111111109</v>
      </c>
      <c r="G1589" s="86">
        <v>12.16</v>
      </c>
      <c r="H1589" s="6">
        <v>22100</v>
      </c>
      <c r="I1589" s="6">
        <v>12000</v>
      </c>
    </row>
    <row r="1590" spans="1:9" x14ac:dyDescent="0.25">
      <c r="A1590" t="s">
        <v>36</v>
      </c>
      <c r="B1590" s="1">
        <v>552423</v>
      </c>
      <c r="C1590" s="2">
        <v>45404</v>
      </c>
      <c r="D1590" s="3">
        <f t="shared" si="24"/>
        <v>45404</v>
      </c>
      <c r="E1590" s="1" t="s">
        <v>172</v>
      </c>
      <c r="F1590" s="4">
        <v>0.50347222222222221</v>
      </c>
      <c r="G1590" s="84">
        <v>11.19</v>
      </c>
      <c r="H1590" s="6">
        <v>22100</v>
      </c>
      <c r="I1590" s="6">
        <v>12000</v>
      </c>
    </row>
    <row r="1591" spans="1:9" x14ac:dyDescent="0.25">
      <c r="A1591" t="s">
        <v>36</v>
      </c>
      <c r="B1591" s="1">
        <v>552428</v>
      </c>
      <c r="C1591" s="2">
        <v>45404</v>
      </c>
      <c r="D1591" s="3">
        <f t="shared" si="24"/>
        <v>45404</v>
      </c>
      <c r="E1591" s="1" t="s">
        <v>14</v>
      </c>
      <c r="F1591" s="4">
        <v>0.50694444444444442</v>
      </c>
      <c r="G1591" s="84">
        <v>11.85</v>
      </c>
      <c r="H1591" s="6">
        <v>22100</v>
      </c>
      <c r="I1591" s="6">
        <v>12000</v>
      </c>
    </row>
    <row r="1592" spans="1:9" x14ac:dyDescent="0.25">
      <c r="A1592" s="56" t="s">
        <v>55</v>
      </c>
      <c r="B1592" s="57">
        <v>552447</v>
      </c>
      <c r="C1592" s="58">
        <v>45404</v>
      </c>
      <c r="D1592" s="3">
        <f t="shared" si="24"/>
        <v>45404</v>
      </c>
      <c r="E1592" s="57" t="s">
        <v>263</v>
      </c>
      <c r="F1592" s="59">
        <v>0.54305555555555551</v>
      </c>
      <c r="G1592" s="104">
        <v>1.1200000000000001</v>
      </c>
      <c r="H1592" s="6">
        <v>22100</v>
      </c>
      <c r="I1592" s="6">
        <v>12000</v>
      </c>
    </row>
    <row r="1593" spans="1:9" x14ac:dyDescent="0.25">
      <c r="A1593" t="s">
        <v>39</v>
      </c>
      <c r="B1593" s="1">
        <v>552463</v>
      </c>
      <c r="C1593" s="2">
        <v>45404</v>
      </c>
      <c r="D1593" s="3">
        <f t="shared" si="24"/>
        <v>45404</v>
      </c>
      <c r="E1593" s="1" t="s">
        <v>12</v>
      </c>
      <c r="F1593" s="4">
        <v>0.58958333333333335</v>
      </c>
      <c r="G1593" s="84">
        <v>10.44</v>
      </c>
      <c r="H1593" s="6">
        <v>22100</v>
      </c>
      <c r="I1593" s="6">
        <v>12000</v>
      </c>
    </row>
    <row r="1594" spans="1:9" x14ac:dyDescent="0.25">
      <c r="A1594" t="s">
        <v>37</v>
      </c>
      <c r="B1594" s="1">
        <v>552464</v>
      </c>
      <c r="C1594" s="2">
        <v>45404</v>
      </c>
      <c r="D1594" s="3">
        <f t="shared" si="24"/>
        <v>45404</v>
      </c>
      <c r="E1594" s="1" t="s">
        <v>46</v>
      </c>
      <c r="F1594" s="4">
        <v>0.59097222222222223</v>
      </c>
      <c r="G1594" s="84">
        <v>10.4</v>
      </c>
      <c r="H1594" s="6">
        <v>22100</v>
      </c>
      <c r="I1594" s="6">
        <v>12000</v>
      </c>
    </row>
    <row r="1595" spans="1:9" x14ac:dyDescent="0.25">
      <c r="A1595" t="s">
        <v>38</v>
      </c>
      <c r="B1595" s="1">
        <v>552468</v>
      </c>
      <c r="C1595" s="2">
        <v>45404</v>
      </c>
      <c r="D1595" s="3">
        <f t="shared" si="24"/>
        <v>45404</v>
      </c>
      <c r="E1595" s="1" t="s">
        <v>16</v>
      </c>
      <c r="F1595" s="4">
        <v>0.59236111111111112</v>
      </c>
      <c r="G1595" s="84">
        <v>11.83</v>
      </c>
      <c r="H1595" s="6">
        <v>22100</v>
      </c>
      <c r="I1595" s="6">
        <v>12000</v>
      </c>
    </row>
    <row r="1596" spans="1:9" x14ac:dyDescent="0.25">
      <c r="A1596" t="s">
        <v>36</v>
      </c>
      <c r="B1596" s="1">
        <v>552492</v>
      </c>
      <c r="C1596" s="2">
        <v>45404</v>
      </c>
      <c r="D1596" s="3">
        <f t="shared" si="24"/>
        <v>45404</v>
      </c>
      <c r="E1596" s="1" t="s">
        <v>172</v>
      </c>
      <c r="F1596" s="4">
        <v>0.65833333333333333</v>
      </c>
      <c r="G1596" s="84">
        <v>9.18</v>
      </c>
      <c r="H1596" s="6">
        <v>22100</v>
      </c>
      <c r="I1596" s="6">
        <v>12000</v>
      </c>
    </row>
    <row r="1597" spans="1:9" x14ac:dyDescent="0.25">
      <c r="A1597" t="s">
        <v>55</v>
      </c>
      <c r="B1597" s="1">
        <v>552523</v>
      </c>
      <c r="C1597" s="2">
        <v>45404</v>
      </c>
      <c r="D1597" s="3">
        <f t="shared" si="24"/>
        <v>45404</v>
      </c>
      <c r="E1597" s="1" t="s">
        <v>29</v>
      </c>
      <c r="F1597" s="4">
        <v>0.74305555555555558</v>
      </c>
      <c r="G1597" s="84">
        <v>0.13</v>
      </c>
      <c r="H1597" s="6">
        <v>22100</v>
      </c>
      <c r="I1597" s="6">
        <v>12000</v>
      </c>
    </row>
    <row r="1598" spans="1:9" x14ac:dyDescent="0.25">
      <c r="A1598" t="s">
        <v>23</v>
      </c>
      <c r="B1598" s="1">
        <v>552549</v>
      </c>
      <c r="C1598" s="2">
        <v>45404</v>
      </c>
      <c r="D1598" s="3">
        <f t="shared" si="24"/>
        <v>45404</v>
      </c>
      <c r="E1598" s="1" t="s">
        <v>34</v>
      </c>
      <c r="F1598" s="4">
        <v>0.89027777777777772</v>
      </c>
      <c r="G1598" s="84">
        <v>10.61</v>
      </c>
      <c r="H1598" s="6">
        <v>22100</v>
      </c>
      <c r="I1598" s="6">
        <v>12000</v>
      </c>
    </row>
    <row r="1599" spans="1:9" x14ac:dyDescent="0.25">
      <c r="A1599" t="s">
        <v>23</v>
      </c>
      <c r="B1599" s="1">
        <v>552550</v>
      </c>
      <c r="C1599" s="2">
        <v>45404</v>
      </c>
      <c r="D1599" s="3">
        <f t="shared" si="24"/>
        <v>45404</v>
      </c>
      <c r="E1599" s="1" t="s">
        <v>41</v>
      </c>
      <c r="F1599" s="4">
        <v>0.8979166666666667</v>
      </c>
      <c r="G1599" s="84">
        <v>9.24</v>
      </c>
      <c r="H1599" s="6">
        <v>22100</v>
      </c>
      <c r="I1599" s="6">
        <v>12000</v>
      </c>
    </row>
    <row r="1600" spans="1:9" x14ac:dyDescent="0.25">
      <c r="A1600" t="s">
        <v>23</v>
      </c>
      <c r="B1600" s="1">
        <v>552551</v>
      </c>
      <c r="C1600" s="2">
        <v>45404</v>
      </c>
      <c r="D1600" s="3">
        <f t="shared" si="24"/>
        <v>45404</v>
      </c>
      <c r="E1600" s="1" t="s">
        <v>12</v>
      </c>
      <c r="F1600" s="4">
        <v>0.90277777777777779</v>
      </c>
      <c r="G1600" s="84">
        <v>9.9</v>
      </c>
      <c r="H1600" s="6">
        <v>22100</v>
      </c>
      <c r="I1600" s="6">
        <v>12000</v>
      </c>
    </row>
    <row r="1601" spans="1:9" x14ac:dyDescent="0.25">
      <c r="A1601" t="s">
        <v>23</v>
      </c>
      <c r="B1601" s="1">
        <v>552552</v>
      </c>
      <c r="C1601" s="2">
        <v>45404</v>
      </c>
      <c r="D1601" s="3">
        <f t="shared" ref="D1601:D1664" si="25">+C1601</f>
        <v>45404</v>
      </c>
      <c r="E1601" s="1" t="s">
        <v>16</v>
      </c>
      <c r="F1601" s="4">
        <v>0.90902777777777777</v>
      </c>
      <c r="G1601" s="84">
        <v>8.9499999999999993</v>
      </c>
      <c r="H1601" s="6">
        <v>22100</v>
      </c>
      <c r="I1601" s="6">
        <v>12000</v>
      </c>
    </row>
    <row r="1602" spans="1:9" x14ac:dyDescent="0.25">
      <c r="A1602" t="s">
        <v>13</v>
      </c>
      <c r="B1602" s="1">
        <v>552592</v>
      </c>
      <c r="C1602" s="2">
        <v>45405</v>
      </c>
      <c r="D1602" s="3">
        <f t="shared" si="25"/>
        <v>45405</v>
      </c>
      <c r="E1602" s="1" t="s">
        <v>14</v>
      </c>
      <c r="F1602" s="4">
        <v>0.33055555555555555</v>
      </c>
      <c r="G1602" s="85">
        <v>10.61</v>
      </c>
      <c r="H1602" s="6">
        <v>22100</v>
      </c>
      <c r="I1602" s="6">
        <v>12000</v>
      </c>
    </row>
    <row r="1603" spans="1:9" x14ac:dyDescent="0.25">
      <c r="A1603" t="s">
        <v>11</v>
      </c>
      <c r="B1603" s="1">
        <v>552598</v>
      </c>
      <c r="C1603" s="2">
        <v>45405</v>
      </c>
      <c r="D1603" s="3">
        <f t="shared" si="25"/>
        <v>45405</v>
      </c>
      <c r="E1603" s="1" t="s">
        <v>12</v>
      </c>
      <c r="F1603" s="4">
        <v>0.34513888888888888</v>
      </c>
      <c r="G1603" s="85">
        <v>11.45</v>
      </c>
      <c r="H1603" s="6">
        <v>22100</v>
      </c>
      <c r="I1603" s="6">
        <v>12000</v>
      </c>
    </row>
    <row r="1604" spans="1:9" x14ac:dyDescent="0.25">
      <c r="A1604" t="s">
        <v>15</v>
      </c>
      <c r="B1604" s="1">
        <v>552602</v>
      </c>
      <c r="C1604" s="2">
        <v>45405</v>
      </c>
      <c r="D1604" s="3">
        <f t="shared" si="25"/>
        <v>45405</v>
      </c>
      <c r="E1604" s="1" t="s">
        <v>16</v>
      </c>
      <c r="F1604" s="4">
        <v>0.35138888888888886</v>
      </c>
      <c r="G1604" s="85">
        <v>11.77</v>
      </c>
      <c r="H1604" s="6">
        <v>22100</v>
      </c>
      <c r="I1604" s="6">
        <v>12000</v>
      </c>
    </row>
    <row r="1605" spans="1:9" x14ac:dyDescent="0.25">
      <c r="A1605" t="s">
        <v>17</v>
      </c>
      <c r="B1605" s="1">
        <v>552605</v>
      </c>
      <c r="C1605" s="2">
        <v>45405</v>
      </c>
      <c r="D1605" s="3">
        <f t="shared" si="25"/>
        <v>45405</v>
      </c>
      <c r="E1605" s="1" t="s">
        <v>172</v>
      </c>
      <c r="F1605" s="4">
        <v>0.35347222222222224</v>
      </c>
      <c r="G1605" s="86">
        <v>13.27</v>
      </c>
      <c r="H1605" s="6">
        <v>22100</v>
      </c>
      <c r="I1605" s="6">
        <v>12000</v>
      </c>
    </row>
    <row r="1606" spans="1:9" x14ac:dyDescent="0.25">
      <c r="A1606" s="7" t="s">
        <v>19</v>
      </c>
      <c r="B1606" s="8">
        <v>552672</v>
      </c>
      <c r="C1606" s="9">
        <v>45405</v>
      </c>
      <c r="D1606" s="3">
        <f t="shared" si="25"/>
        <v>45405</v>
      </c>
      <c r="E1606" s="8" t="s">
        <v>46</v>
      </c>
      <c r="F1606" s="10">
        <v>0.46805555555555556</v>
      </c>
      <c r="G1606" s="105">
        <v>5.18</v>
      </c>
      <c r="H1606" s="6">
        <v>22100</v>
      </c>
      <c r="I1606" s="6">
        <v>12000</v>
      </c>
    </row>
    <row r="1607" spans="1:9" x14ac:dyDescent="0.25">
      <c r="A1607" t="s">
        <v>13</v>
      </c>
      <c r="B1607" s="1">
        <v>552683</v>
      </c>
      <c r="C1607" s="2">
        <v>45405</v>
      </c>
      <c r="D1607" s="3">
        <f t="shared" si="25"/>
        <v>45405</v>
      </c>
      <c r="E1607" s="1" t="s">
        <v>14</v>
      </c>
      <c r="F1607" s="4">
        <v>0.49583333333333335</v>
      </c>
      <c r="G1607" s="86">
        <v>11.37</v>
      </c>
      <c r="H1607" s="6">
        <v>22100</v>
      </c>
      <c r="I1607" s="6">
        <v>12000</v>
      </c>
    </row>
    <row r="1608" spans="1:9" x14ac:dyDescent="0.25">
      <c r="A1608" t="s">
        <v>15</v>
      </c>
      <c r="B1608" s="1">
        <v>552699</v>
      </c>
      <c r="C1608" s="2">
        <v>45405</v>
      </c>
      <c r="D1608" s="3">
        <f t="shared" si="25"/>
        <v>45405</v>
      </c>
      <c r="E1608" s="1" t="s">
        <v>16</v>
      </c>
      <c r="F1608" s="4">
        <v>0.5180555555555556</v>
      </c>
      <c r="G1608" s="86">
        <v>11.78</v>
      </c>
      <c r="H1608" s="6">
        <v>22100</v>
      </c>
      <c r="I1608" s="6">
        <v>12000</v>
      </c>
    </row>
    <row r="1609" spans="1:9" x14ac:dyDescent="0.25">
      <c r="A1609" t="s">
        <v>11</v>
      </c>
      <c r="B1609" s="1">
        <v>552715</v>
      </c>
      <c r="C1609" s="2">
        <v>45405</v>
      </c>
      <c r="D1609" s="3">
        <f t="shared" si="25"/>
        <v>45405</v>
      </c>
      <c r="E1609" s="1" t="s">
        <v>12</v>
      </c>
      <c r="F1609" s="4">
        <v>0.52847222222222223</v>
      </c>
      <c r="G1609" s="86">
        <v>11.2</v>
      </c>
      <c r="H1609" s="6">
        <v>22100</v>
      </c>
      <c r="I1609" s="6">
        <v>12000</v>
      </c>
    </row>
    <row r="1610" spans="1:9" x14ac:dyDescent="0.25">
      <c r="A1610" t="s">
        <v>17</v>
      </c>
      <c r="B1610" s="1">
        <v>552718</v>
      </c>
      <c r="C1610" s="2">
        <v>45405</v>
      </c>
      <c r="D1610" s="3">
        <f t="shared" si="25"/>
        <v>45405</v>
      </c>
      <c r="E1610" s="1" t="s">
        <v>29</v>
      </c>
      <c r="F1610" s="4">
        <v>0.53333333333333333</v>
      </c>
      <c r="G1610" s="86">
        <v>0.9</v>
      </c>
      <c r="H1610" s="6">
        <v>22100</v>
      </c>
      <c r="I1610" s="6">
        <v>12000</v>
      </c>
    </row>
    <row r="1611" spans="1:9" x14ac:dyDescent="0.25">
      <c r="A1611" t="s">
        <v>17</v>
      </c>
      <c r="B1611" s="1">
        <v>552751</v>
      </c>
      <c r="C1611" s="2">
        <v>45405</v>
      </c>
      <c r="D1611" s="3">
        <f t="shared" si="25"/>
        <v>45405</v>
      </c>
      <c r="E1611" s="1" t="s">
        <v>172</v>
      </c>
      <c r="F1611" s="4">
        <v>0.58888888888888891</v>
      </c>
      <c r="G1611" s="86">
        <v>13.01</v>
      </c>
      <c r="H1611" s="6">
        <v>22100</v>
      </c>
      <c r="I1611" s="6">
        <v>12000</v>
      </c>
    </row>
    <row r="1612" spans="1:9" x14ac:dyDescent="0.25">
      <c r="A1612" t="s">
        <v>17</v>
      </c>
      <c r="B1612" s="1">
        <v>552786</v>
      </c>
      <c r="C1612" s="2">
        <v>45405</v>
      </c>
      <c r="D1612" s="3">
        <f t="shared" si="25"/>
        <v>45405</v>
      </c>
      <c r="E1612" s="1" t="s">
        <v>14</v>
      </c>
      <c r="F1612" s="4">
        <v>0.66319444444444442</v>
      </c>
      <c r="G1612" s="86">
        <v>8.5299999999999994</v>
      </c>
      <c r="H1612" s="6">
        <v>22100</v>
      </c>
      <c r="I1612" s="6">
        <v>12000</v>
      </c>
    </row>
    <row r="1613" spans="1:9" x14ac:dyDescent="0.25">
      <c r="A1613" t="s">
        <v>11</v>
      </c>
      <c r="B1613" s="1">
        <v>552795</v>
      </c>
      <c r="C1613" s="2">
        <v>45405</v>
      </c>
      <c r="D1613" s="3">
        <f t="shared" si="25"/>
        <v>45405</v>
      </c>
      <c r="E1613" s="1" t="s">
        <v>30</v>
      </c>
      <c r="F1613" s="4">
        <v>0.69027777777777777</v>
      </c>
      <c r="G1613" s="86">
        <v>7.7</v>
      </c>
      <c r="H1613" s="6">
        <v>22100</v>
      </c>
      <c r="I1613" s="6">
        <v>12000</v>
      </c>
    </row>
    <row r="1614" spans="1:9" x14ac:dyDescent="0.25">
      <c r="A1614" t="s">
        <v>260</v>
      </c>
      <c r="B1614" s="1">
        <v>552796</v>
      </c>
      <c r="C1614" s="2">
        <v>45405</v>
      </c>
      <c r="D1614" s="3">
        <f t="shared" si="25"/>
        <v>45405</v>
      </c>
      <c r="E1614" s="1" t="s">
        <v>29</v>
      </c>
      <c r="F1614" s="4">
        <v>0.69166666666666665</v>
      </c>
      <c r="G1614" s="86">
        <v>1.73</v>
      </c>
      <c r="H1614" s="6">
        <v>22100</v>
      </c>
      <c r="I1614" s="6">
        <v>12000</v>
      </c>
    </row>
    <row r="1615" spans="1:9" x14ac:dyDescent="0.25">
      <c r="A1615" t="s">
        <v>11</v>
      </c>
      <c r="B1615" s="1">
        <v>552802</v>
      </c>
      <c r="C1615" s="2">
        <v>45405</v>
      </c>
      <c r="D1615" s="3">
        <f t="shared" si="25"/>
        <v>45405</v>
      </c>
      <c r="E1615" s="1" t="s">
        <v>12</v>
      </c>
      <c r="F1615" s="4">
        <v>0.70902777777777781</v>
      </c>
      <c r="G1615" s="87">
        <v>6.25</v>
      </c>
      <c r="H1615" s="6">
        <v>22100</v>
      </c>
      <c r="I1615" s="6">
        <v>12000</v>
      </c>
    </row>
    <row r="1616" spans="1:9" x14ac:dyDescent="0.25">
      <c r="A1616" t="s">
        <v>17</v>
      </c>
      <c r="B1616" s="1">
        <v>552808</v>
      </c>
      <c r="C1616" s="2">
        <v>45405</v>
      </c>
      <c r="D1616" s="3">
        <f t="shared" si="25"/>
        <v>45405</v>
      </c>
      <c r="E1616" s="1" t="s">
        <v>46</v>
      </c>
      <c r="F1616" s="4">
        <v>0.72569444444444442</v>
      </c>
      <c r="G1616" s="87">
        <v>10.82</v>
      </c>
      <c r="H1616" s="6">
        <v>22100</v>
      </c>
      <c r="I1616" s="6">
        <v>12000</v>
      </c>
    </row>
    <row r="1617" spans="1:9" x14ac:dyDescent="0.25">
      <c r="A1617" t="s">
        <v>17</v>
      </c>
      <c r="B1617" s="1">
        <v>552809</v>
      </c>
      <c r="C1617" s="2">
        <v>45405</v>
      </c>
      <c r="D1617" s="3">
        <f t="shared" si="25"/>
        <v>45405</v>
      </c>
      <c r="E1617" s="1" t="s">
        <v>172</v>
      </c>
      <c r="F1617" s="4">
        <v>0.72916666666666663</v>
      </c>
      <c r="G1617" s="87">
        <v>4.2699999999999996</v>
      </c>
      <c r="H1617" s="6">
        <v>22100</v>
      </c>
      <c r="I1617" s="6">
        <v>12000</v>
      </c>
    </row>
    <row r="1618" spans="1:9" x14ac:dyDescent="0.25">
      <c r="A1618" t="s">
        <v>15</v>
      </c>
      <c r="B1618" s="1">
        <v>552812</v>
      </c>
      <c r="C1618" s="2">
        <v>45405</v>
      </c>
      <c r="D1618" s="3">
        <f t="shared" si="25"/>
        <v>45405</v>
      </c>
      <c r="E1618" s="1" t="s">
        <v>56</v>
      </c>
      <c r="F1618" s="4">
        <v>0.76597222222222228</v>
      </c>
      <c r="G1618" s="87">
        <v>8.9499999999999993</v>
      </c>
      <c r="H1618" s="6">
        <v>22100</v>
      </c>
      <c r="I1618" s="6">
        <v>12000</v>
      </c>
    </row>
    <row r="1619" spans="1:9" x14ac:dyDescent="0.25">
      <c r="A1619" t="s">
        <v>15</v>
      </c>
      <c r="B1619" s="1">
        <v>552813</v>
      </c>
      <c r="C1619" s="2">
        <v>45405</v>
      </c>
      <c r="D1619" s="3">
        <f t="shared" si="25"/>
        <v>45405</v>
      </c>
      <c r="E1619" s="1" t="s">
        <v>16</v>
      </c>
      <c r="F1619" s="4">
        <v>0.76666666666666672</v>
      </c>
      <c r="G1619" s="87">
        <v>12.73</v>
      </c>
      <c r="H1619" s="6">
        <v>22100</v>
      </c>
      <c r="I1619" s="6">
        <v>12000</v>
      </c>
    </row>
    <row r="1620" spans="1:9" x14ac:dyDescent="0.25">
      <c r="A1620" t="s">
        <v>23</v>
      </c>
      <c r="B1620" s="1">
        <v>552815</v>
      </c>
      <c r="C1620" s="2">
        <v>45405</v>
      </c>
      <c r="D1620" s="3">
        <f t="shared" si="25"/>
        <v>45405</v>
      </c>
      <c r="E1620" s="1" t="s">
        <v>34</v>
      </c>
      <c r="F1620" s="4">
        <v>0.79097222222222219</v>
      </c>
      <c r="G1620" s="87">
        <v>6.94</v>
      </c>
      <c r="H1620" s="6">
        <v>22100</v>
      </c>
      <c r="I1620" s="6">
        <v>12000</v>
      </c>
    </row>
    <row r="1621" spans="1:9" x14ac:dyDescent="0.25">
      <c r="A1621" t="s">
        <v>24</v>
      </c>
      <c r="B1621" s="1">
        <v>552852</v>
      </c>
      <c r="C1621" s="2">
        <v>45406</v>
      </c>
      <c r="D1621" s="3">
        <f t="shared" si="25"/>
        <v>45406</v>
      </c>
      <c r="E1621" s="1" t="s">
        <v>172</v>
      </c>
      <c r="F1621" s="4">
        <v>0.28611111111111109</v>
      </c>
      <c r="G1621" s="87">
        <v>12.43</v>
      </c>
      <c r="H1621" s="6">
        <v>22100</v>
      </c>
      <c r="I1621" s="6">
        <v>12000</v>
      </c>
    </row>
    <row r="1622" spans="1:9" x14ac:dyDescent="0.25">
      <c r="A1622" t="s">
        <v>25</v>
      </c>
      <c r="B1622" s="1">
        <v>552859</v>
      </c>
      <c r="C1622" s="2">
        <v>45406</v>
      </c>
      <c r="D1622" s="3">
        <f t="shared" si="25"/>
        <v>45406</v>
      </c>
      <c r="E1622" s="1" t="s">
        <v>14</v>
      </c>
      <c r="F1622" s="4">
        <v>0.30416666666666664</v>
      </c>
      <c r="G1622" s="87">
        <v>11.71</v>
      </c>
      <c r="H1622" s="6">
        <v>22100</v>
      </c>
      <c r="I1622" s="6">
        <v>12000</v>
      </c>
    </row>
    <row r="1623" spans="1:9" x14ac:dyDescent="0.25">
      <c r="A1623" t="s">
        <v>27</v>
      </c>
      <c r="B1623" s="1">
        <v>552863</v>
      </c>
      <c r="C1623" s="2">
        <v>45406</v>
      </c>
      <c r="D1623" s="3">
        <f t="shared" si="25"/>
        <v>45406</v>
      </c>
      <c r="E1623" s="1" t="s">
        <v>16</v>
      </c>
      <c r="F1623" s="4">
        <v>0.33402777777777776</v>
      </c>
      <c r="G1623" s="87">
        <v>12.73</v>
      </c>
      <c r="H1623" s="6">
        <v>22100</v>
      </c>
      <c r="I1623" s="6">
        <v>12000</v>
      </c>
    </row>
    <row r="1624" spans="1:9" x14ac:dyDescent="0.25">
      <c r="A1624" t="s">
        <v>26</v>
      </c>
      <c r="B1624" s="1">
        <v>552869</v>
      </c>
      <c r="C1624" s="2">
        <v>45406</v>
      </c>
      <c r="D1624" s="3">
        <f t="shared" si="25"/>
        <v>45406</v>
      </c>
      <c r="E1624" s="1" t="s">
        <v>12</v>
      </c>
      <c r="F1624" s="4">
        <v>0.34722222222222221</v>
      </c>
      <c r="G1624" s="87">
        <v>11.84</v>
      </c>
      <c r="H1624" s="6">
        <v>22100</v>
      </c>
      <c r="I1624" s="6">
        <v>12000</v>
      </c>
    </row>
    <row r="1625" spans="1:9" x14ac:dyDescent="0.25">
      <c r="A1625" t="s">
        <v>24</v>
      </c>
      <c r="B1625" s="1">
        <v>552904</v>
      </c>
      <c r="C1625" s="2">
        <v>45406</v>
      </c>
      <c r="D1625" s="3">
        <f t="shared" si="25"/>
        <v>45406</v>
      </c>
      <c r="E1625" s="1" t="s">
        <v>172</v>
      </c>
      <c r="F1625" s="4">
        <v>0.41944444444444445</v>
      </c>
      <c r="G1625" s="23">
        <v>11.59</v>
      </c>
      <c r="H1625" s="6">
        <v>22100</v>
      </c>
      <c r="I1625" s="6">
        <v>12000</v>
      </c>
    </row>
    <row r="1626" spans="1:9" x14ac:dyDescent="0.25">
      <c r="A1626" t="s">
        <v>25</v>
      </c>
      <c r="B1626" s="1">
        <v>552918</v>
      </c>
      <c r="C1626" s="2">
        <v>45406</v>
      </c>
      <c r="D1626" s="3">
        <f t="shared" si="25"/>
        <v>45406</v>
      </c>
      <c r="E1626" s="1" t="s">
        <v>14</v>
      </c>
      <c r="F1626" s="4">
        <v>0.4513888888888889</v>
      </c>
      <c r="G1626" s="23">
        <v>9.02</v>
      </c>
      <c r="H1626" s="6">
        <v>22100</v>
      </c>
      <c r="I1626" s="6">
        <v>12000</v>
      </c>
    </row>
    <row r="1627" spans="1:9" x14ac:dyDescent="0.25">
      <c r="A1627" t="s">
        <v>27</v>
      </c>
      <c r="B1627" s="1">
        <v>552949</v>
      </c>
      <c r="C1627" s="2">
        <v>45406</v>
      </c>
      <c r="D1627" s="3">
        <f t="shared" si="25"/>
        <v>45406</v>
      </c>
      <c r="E1627" s="1" t="s">
        <v>16</v>
      </c>
      <c r="F1627" s="4">
        <v>0.50555555555555554</v>
      </c>
      <c r="G1627" s="23">
        <v>10.86</v>
      </c>
      <c r="H1627" s="6">
        <v>22100</v>
      </c>
      <c r="I1627" s="6">
        <v>12000</v>
      </c>
    </row>
    <row r="1628" spans="1:9" x14ac:dyDescent="0.25">
      <c r="A1628" t="s">
        <v>24</v>
      </c>
      <c r="B1628" s="1">
        <v>552954</v>
      </c>
      <c r="C1628" s="2">
        <v>45406</v>
      </c>
      <c r="D1628" s="3">
        <f t="shared" si="25"/>
        <v>45406</v>
      </c>
      <c r="E1628" s="1" t="s">
        <v>46</v>
      </c>
      <c r="F1628" s="4">
        <v>0.50972222222222219</v>
      </c>
      <c r="G1628" s="23">
        <v>10.37</v>
      </c>
      <c r="H1628" s="6">
        <v>22100</v>
      </c>
      <c r="I1628" s="6">
        <v>12000</v>
      </c>
    </row>
    <row r="1629" spans="1:9" x14ac:dyDescent="0.25">
      <c r="A1629" t="s">
        <v>26</v>
      </c>
      <c r="B1629" s="1">
        <v>552969</v>
      </c>
      <c r="C1629" s="2">
        <v>45406</v>
      </c>
      <c r="D1629" s="3">
        <f t="shared" si="25"/>
        <v>45406</v>
      </c>
      <c r="E1629" s="1" t="s">
        <v>12</v>
      </c>
      <c r="F1629" s="4">
        <v>0.5493055555555556</v>
      </c>
      <c r="G1629" s="23">
        <v>10.84</v>
      </c>
      <c r="H1629" s="6">
        <v>22100</v>
      </c>
      <c r="I1629" s="6">
        <v>12000</v>
      </c>
    </row>
    <row r="1630" spans="1:9" x14ac:dyDescent="0.25">
      <c r="A1630" t="s">
        <v>25</v>
      </c>
      <c r="B1630" s="1">
        <v>552985</v>
      </c>
      <c r="C1630" s="2">
        <v>45406</v>
      </c>
      <c r="D1630" s="3">
        <f t="shared" si="25"/>
        <v>45406</v>
      </c>
      <c r="E1630" s="1" t="s">
        <v>14</v>
      </c>
      <c r="F1630" s="4">
        <v>0.57430555555555551</v>
      </c>
      <c r="G1630" s="23">
        <v>8.0299999999999994</v>
      </c>
      <c r="H1630" s="6">
        <v>22100</v>
      </c>
      <c r="I1630" s="6">
        <v>12000</v>
      </c>
    </row>
    <row r="1631" spans="1:9" x14ac:dyDescent="0.25">
      <c r="A1631" t="s">
        <v>24</v>
      </c>
      <c r="B1631" s="1">
        <v>552999</v>
      </c>
      <c r="C1631" s="2">
        <v>45406</v>
      </c>
      <c r="D1631" s="3">
        <f t="shared" si="25"/>
        <v>45406</v>
      </c>
      <c r="E1631" s="1" t="s">
        <v>172</v>
      </c>
      <c r="F1631" s="4">
        <v>0.61458333333333337</v>
      </c>
      <c r="G1631" s="23">
        <v>14.09</v>
      </c>
      <c r="H1631" s="6">
        <v>22100</v>
      </c>
      <c r="I1631" s="6">
        <v>12000</v>
      </c>
    </row>
    <row r="1632" spans="1:9" x14ac:dyDescent="0.25">
      <c r="A1632" t="s">
        <v>27</v>
      </c>
      <c r="B1632" s="1">
        <v>553045</v>
      </c>
      <c r="C1632" s="2">
        <v>45406</v>
      </c>
      <c r="D1632" s="3">
        <f t="shared" si="25"/>
        <v>45406</v>
      </c>
      <c r="E1632" s="1" t="s">
        <v>16</v>
      </c>
      <c r="F1632" s="4">
        <v>0.80902777777777779</v>
      </c>
      <c r="G1632" s="23">
        <v>9.52</v>
      </c>
      <c r="H1632" s="6">
        <v>22100</v>
      </c>
      <c r="I1632" s="6">
        <v>12000</v>
      </c>
    </row>
    <row r="1633" spans="1:9" x14ac:dyDescent="0.25">
      <c r="A1633" t="s">
        <v>23</v>
      </c>
      <c r="B1633" s="1">
        <v>553050</v>
      </c>
      <c r="C1633" s="2">
        <v>45406</v>
      </c>
      <c r="D1633" s="3">
        <f t="shared" si="25"/>
        <v>45406</v>
      </c>
      <c r="E1633" s="1" t="s">
        <v>21</v>
      </c>
      <c r="F1633" s="4">
        <v>0.83819444444444446</v>
      </c>
      <c r="G1633" s="22">
        <v>6.21</v>
      </c>
      <c r="H1633" s="6">
        <v>22100</v>
      </c>
      <c r="I1633" s="6">
        <v>12000</v>
      </c>
    </row>
    <row r="1634" spans="1:9" x14ac:dyDescent="0.25">
      <c r="A1634" t="s">
        <v>23</v>
      </c>
      <c r="B1634" s="1">
        <v>553056</v>
      </c>
      <c r="C1634" s="2">
        <v>45406</v>
      </c>
      <c r="D1634" s="3">
        <f t="shared" si="25"/>
        <v>45406</v>
      </c>
      <c r="E1634" s="1" t="s">
        <v>31</v>
      </c>
      <c r="F1634" s="4">
        <v>0.87152777777777779</v>
      </c>
      <c r="G1634" s="22">
        <v>6.2</v>
      </c>
      <c r="H1634" s="6">
        <v>22100</v>
      </c>
      <c r="I1634" s="6">
        <v>12000</v>
      </c>
    </row>
    <row r="1635" spans="1:9" x14ac:dyDescent="0.25">
      <c r="A1635" t="s">
        <v>23</v>
      </c>
      <c r="B1635" s="1">
        <v>553057</v>
      </c>
      <c r="C1635" s="2">
        <v>45406</v>
      </c>
      <c r="D1635" s="3">
        <f t="shared" si="25"/>
        <v>45406</v>
      </c>
      <c r="E1635" s="1" t="s">
        <v>43</v>
      </c>
      <c r="F1635" s="4">
        <v>0.87777777777777777</v>
      </c>
      <c r="G1635" s="22">
        <v>8.02</v>
      </c>
      <c r="H1635" s="6">
        <v>22100</v>
      </c>
      <c r="I1635" s="6">
        <v>12000</v>
      </c>
    </row>
    <row r="1636" spans="1:9" x14ac:dyDescent="0.25">
      <c r="A1636" t="s">
        <v>23</v>
      </c>
      <c r="B1636" s="1">
        <v>553058</v>
      </c>
      <c r="C1636" s="2">
        <v>45406</v>
      </c>
      <c r="D1636" s="3">
        <f t="shared" si="25"/>
        <v>45406</v>
      </c>
      <c r="E1636" s="1" t="s">
        <v>33</v>
      </c>
      <c r="F1636" s="4">
        <v>0.88124999999999998</v>
      </c>
      <c r="G1636" s="22">
        <v>6.22</v>
      </c>
      <c r="H1636" s="6">
        <v>22100</v>
      </c>
      <c r="I1636" s="6">
        <v>12000</v>
      </c>
    </row>
    <row r="1637" spans="1:9" x14ac:dyDescent="0.25">
      <c r="A1637" t="s">
        <v>26</v>
      </c>
      <c r="B1637" s="1">
        <v>553060</v>
      </c>
      <c r="C1637" s="2">
        <v>45406</v>
      </c>
      <c r="D1637" s="3">
        <f t="shared" si="25"/>
        <v>45406</v>
      </c>
      <c r="E1637" s="1" t="s">
        <v>12</v>
      </c>
      <c r="F1637" s="4">
        <v>0.88958333333333328</v>
      </c>
      <c r="G1637" s="65">
        <v>9.11</v>
      </c>
      <c r="H1637" s="6">
        <v>22100</v>
      </c>
      <c r="I1637" s="6">
        <v>12000</v>
      </c>
    </row>
    <row r="1638" spans="1:9" x14ac:dyDescent="0.25">
      <c r="A1638" t="s">
        <v>23</v>
      </c>
      <c r="B1638" s="1">
        <v>553056</v>
      </c>
      <c r="C1638" s="2">
        <v>45406</v>
      </c>
      <c r="D1638" s="3">
        <f t="shared" si="25"/>
        <v>45406</v>
      </c>
      <c r="E1638" s="1" t="s">
        <v>31</v>
      </c>
      <c r="F1638" s="4">
        <v>0.87152777777777779</v>
      </c>
      <c r="G1638" s="106">
        <v>6.2</v>
      </c>
      <c r="H1638" s="107">
        <v>22100</v>
      </c>
      <c r="I1638" s="107">
        <v>12000</v>
      </c>
    </row>
    <row r="1639" spans="1:9" x14ac:dyDescent="0.25">
      <c r="A1639" t="s">
        <v>23</v>
      </c>
      <c r="B1639" s="1">
        <v>553057</v>
      </c>
      <c r="C1639" s="2">
        <v>45406</v>
      </c>
      <c r="D1639" s="3">
        <f t="shared" si="25"/>
        <v>45406</v>
      </c>
      <c r="E1639" s="1" t="s">
        <v>43</v>
      </c>
      <c r="F1639" s="4">
        <v>0.87777777777777777</v>
      </c>
      <c r="G1639" s="106">
        <v>8.02</v>
      </c>
      <c r="H1639" s="107">
        <v>22100</v>
      </c>
      <c r="I1639" s="107">
        <v>12000</v>
      </c>
    </row>
    <row r="1640" spans="1:9" x14ac:dyDescent="0.25">
      <c r="A1640" t="s">
        <v>23</v>
      </c>
      <c r="B1640" s="1">
        <v>553058</v>
      </c>
      <c r="C1640" s="2">
        <v>45406</v>
      </c>
      <c r="D1640" s="3">
        <f t="shared" si="25"/>
        <v>45406</v>
      </c>
      <c r="E1640" s="1" t="s">
        <v>33</v>
      </c>
      <c r="F1640" s="4">
        <v>0.88124999999999998</v>
      </c>
      <c r="G1640" s="106">
        <v>6.22</v>
      </c>
      <c r="H1640" s="107">
        <v>22100</v>
      </c>
      <c r="I1640" s="107">
        <v>12000</v>
      </c>
    </row>
    <row r="1641" spans="1:9" x14ac:dyDescent="0.25">
      <c r="A1641" t="s">
        <v>26</v>
      </c>
      <c r="B1641" s="1">
        <v>553060</v>
      </c>
      <c r="C1641" s="2">
        <v>45406</v>
      </c>
      <c r="D1641" s="3">
        <f t="shared" si="25"/>
        <v>45406</v>
      </c>
      <c r="E1641" s="1" t="s">
        <v>12</v>
      </c>
      <c r="F1641" s="4">
        <v>0.88958333333333328</v>
      </c>
      <c r="G1641" s="106">
        <v>9.11</v>
      </c>
      <c r="H1641" s="107">
        <v>22100</v>
      </c>
      <c r="I1641" s="107">
        <v>12000</v>
      </c>
    </row>
    <row r="1642" spans="1:9" x14ac:dyDescent="0.25">
      <c r="A1642" t="s">
        <v>36</v>
      </c>
      <c r="B1642" s="1">
        <v>553102</v>
      </c>
      <c r="C1642" s="2">
        <v>45407</v>
      </c>
      <c r="D1642" s="3">
        <f t="shared" si="25"/>
        <v>45407</v>
      </c>
      <c r="E1642" s="3" t="s">
        <v>172</v>
      </c>
      <c r="F1642" s="1" t="s">
        <v>125</v>
      </c>
      <c r="G1642" s="108">
        <v>12.14</v>
      </c>
      <c r="H1642" s="107">
        <v>22100</v>
      </c>
      <c r="I1642" s="107">
        <v>12000</v>
      </c>
    </row>
    <row r="1643" spans="1:9" x14ac:dyDescent="0.25">
      <c r="A1643" t="s">
        <v>37</v>
      </c>
      <c r="B1643" s="1">
        <v>553110</v>
      </c>
      <c r="C1643" s="2">
        <v>45407</v>
      </c>
      <c r="D1643" s="3">
        <f t="shared" si="25"/>
        <v>45407</v>
      </c>
      <c r="E1643" s="3" t="s">
        <v>14</v>
      </c>
      <c r="F1643" s="1" t="s">
        <v>264</v>
      </c>
      <c r="G1643" s="108">
        <v>10.210000000000001</v>
      </c>
      <c r="H1643" s="107">
        <v>22100</v>
      </c>
      <c r="I1643" s="107">
        <v>12000</v>
      </c>
    </row>
    <row r="1644" spans="1:9" x14ac:dyDescent="0.25">
      <c r="A1644" t="s">
        <v>39</v>
      </c>
      <c r="B1644" s="1">
        <v>553116</v>
      </c>
      <c r="C1644" s="2">
        <v>45407</v>
      </c>
      <c r="D1644" s="3">
        <f t="shared" si="25"/>
        <v>45407</v>
      </c>
      <c r="E1644" s="3" t="s">
        <v>12</v>
      </c>
      <c r="F1644" s="1" t="s">
        <v>185</v>
      </c>
      <c r="G1644" s="108">
        <v>12.05</v>
      </c>
      <c r="H1644" s="107">
        <v>22100</v>
      </c>
      <c r="I1644" s="107">
        <v>12000</v>
      </c>
    </row>
    <row r="1645" spans="1:9" x14ac:dyDescent="0.25">
      <c r="A1645" t="s">
        <v>38</v>
      </c>
      <c r="B1645" s="1">
        <v>553122</v>
      </c>
      <c r="C1645" s="2">
        <v>45407</v>
      </c>
      <c r="D1645" s="3">
        <f t="shared" si="25"/>
        <v>45407</v>
      </c>
      <c r="E1645" s="3" t="s">
        <v>16</v>
      </c>
      <c r="F1645" s="1" t="s">
        <v>265</v>
      </c>
      <c r="G1645" s="108">
        <v>11.27</v>
      </c>
      <c r="H1645" s="107">
        <v>22100</v>
      </c>
      <c r="I1645" s="107">
        <v>12000</v>
      </c>
    </row>
    <row r="1646" spans="1:9" x14ac:dyDescent="0.25">
      <c r="A1646" t="s">
        <v>66</v>
      </c>
      <c r="B1646" s="1">
        <v>553145</v>
      </c>
      <c r="C1646" s="2">
        <v>45407</v>
      </c>
      <c r="D1646" s="3">
        <f t="shared" si="25"/>
        <v>45407</v>
      </c>
      <c r="E1646" s="3" t="s">
        <v>46</v>
      </c>
      <c r="F1646" s="1" t="s">
        <v>112</v>
      </c>
      <c r="G1646" s="108">
        <v>7.13</v>
      </c>
      <c r="H1646" s="107">
        <v>22100</v>
      </c>
      <c r="I1646" s="107">
        <v>12000</v>
      </c>
    </row>
    <row r="1647" spans="1:9" x14ac:dyDescent="0.25">
      <c r="A1647" t="s">
        <v>37</v>
      </c>
      <c r="B1647" s="1">
        <v>553188</v>
      </c>
      <c r="C1647" s="2">
        <v>45407</v>
      </c>
      <c r="D1647" s="3">
        <f t="shared" si="25"/>
        <v>45407</v>
      </c>
      <c r="E1647" s="3" t="s">
        <v>14</v>
      </c>
      <c r="F1647" s="1" t="s">
        <v>266</v>
      </c>
      <c r="G1647" s="108">
        <v>8.64</v>
      </c>
      <c r="H1647" s="107">
        <v>22100</v>
      </c>
      <c r="I1647" s="107">
        <v>12000</v>
      </c>
    </row>
    <row r="1648" spans="1:9" x14ac:dyDescent="0.25">
      <c r="A1648" t="s">
        <v>39</v>
      </c>
      <c r="B1648" s="1">
        <v>553240</v>
      </c>
      <c r="C1648" s="2">
        <v>45407</v>
      </c>
      <c r="D1648" s="3">
        <f t="shared" si="25"/>
        <v>45407</v>
      </c>
      <c r="E1648" s="3" t="s">
        <v>12</v>
      </c>
      <c r="F1648" s="1" t="s">
        <v>267</v>
      </c>
      <c r="G1648" s="108">
        <v>7.4</v>
      </c>
      <c r="H1648" s="107">
        <v>22100</v>
      </c>
      <c r="I1648" s="107">
        <v>12000</v>
      </c>
    </row>
    <row r="1649" spans="1:9" x14ac:dyDescent="0.25">
      <c r="A1649" t="s">
        <v>36</v>
      </c>
      <c r="B1649" s="1">
        <v>553248</v>
      </c>
      <c r="C1649" s="2">
        <v>45407</v>
      </c>
      <c r="D1649" s="3">
        <f t="shared" si="25"/>
        <v>45407</v>
      </c>
      <c r="E1649" s="3" t="s">
        <v>172</v>
      </c>
      <c r="F1649" s="1" t="s">
        <v>268</v>
      </c>
      <c r="G1649" s="108">
        <v>10.7</v>
      </c>
      <c r="H1649" s="107">
        <v>22100</v>
      </c>
      <c r="I1649" s="107">
        <v>12000</v>
      </c>
    </row>
    <row r="1650" spans="1:9" x14ac:dyDescent="0.25">
      <c r="A1650" t="s">
        <v>38</v>
      </c>
      <c r="B1650" s="1">
        <v>553256</v>
      </c>
      <c r="C1650" s="2">
        <v>45407</v>
      </c>
      <c r="D1650" s="3">
        <f t="shared" si="25"/>
        <v>45407</v>
      </c>
      <c r="E1650" s="3" t="s">
        <v>16</v>
      </c>
      <c r="F1650" s="1" t="s">
        <v>269</v>
      </c>
      <c r="G1650" s="108">
        <v>7.45</v>
      </c>
      <c r="H1650" s="107">
        <v>22100</v>
      </c>
      <c r="I1650" s="107">
        <v>12000</v>
      </c>
    </row>
    <row r="1651" spans="1:9" x14ac:dyDescent="0.25">
      <c r="A1651" t="s">
        <v>23</v>
      </c>
      <c r="B1651" s="1">
        <v>553271</v>
      </c>
      <c r="C1651" s="2">
        <v>45407</v>
      </c>
      <c r="D1651" s="3">
        <f t="shared" si="25"/>
        <v>45407</v>
      </c>
      <c r="E1651" s="3" t="s">
        <v>14</v>
      </c>
      <c r="F1651" s="1" t="s">
        <v>270</v>
      </c>
      <c r="G1651" s="108">
        <v>4.1100000000000003</v>
      </c>
      <c r="H1651" s="107">
        <v>22100</v>
      </c>
      <c r="I1651" s="107">
        <v>12000</v>
      </c>
    </row>
    <row r="1652" spans="1:9" x14ac:dyDescent="0.25">
      <c r="A1652" t="s">
        <v>45</v>
      </c>
      <c r="B1652" s="1">
        <v>553281</v>
      </c>
      <c r="C1652" s="2">
        <v>45407</v>
      </c>
      <c r="D1652" s="3">
        <f t="shared" si="25"/>
        <v>45407</v>
      </c>
      <c r="E1652" s="3" t="s">
        <v>10</v>
      </c>
      <c r="F1652" s="1" t="s">
        <v>271</v>
      </c>
      <c r="G1652" s="108">
        <v>2.4</v>
      </c>
      <c r="H1652" s="107">
        <v>22100</v>
      </c>
      <c r="I1652" s="107">
        <v>12000</v>
      </c>
    </row>
    <row r="1653" spans="1:9" x14ac:dyDescent="0.25">
      <c r="A1653" t="s">
        <v>13</v>
      </c>
      <c r="B1653" s="1">
        <v>553312</v>
      </c>
      <c r="C1653" s="2">
        <v>45408</v>
      </c>
      <c r="D1653" s="3">
        <f t="shared" si="25"/>
        <v>45408</v>
      </c>
      <c r="E1653" s="3" t="s">
        <v>14</v>
      </c>
      <c r="F1653" s="1" t="s">
        <v>272</v>
      </c>
      <c r="G1653" s="108">
        <v>10.29</v>
      </c>
      <c r="H1653" s="107">
        <v>22100</v>
      </c>
      <c r="I1653" s="107">
        <v>12000</v>
      </c>
    </row>
    <row r="1654" spans="1:9" x14ac:dyDescent="0.25">
      <c r="A1654" t="s">
        <v>11</v>
      </c>
      <c r="B1654" s="1">
        <v>553315</v>
      </c>
      <c r="C1654" s="2">
        <v>45408</v>
      </c>
      <c r="D1654" s="3">
        <f t="shared" si="25"/>
        <v>45408</v>
      </c>
      <c r="E1654" s="3" t="s">
        <v>12</v>
      </c>
      <c r="F1654" s="1" t="s">
        <v>273</v>
      </c>
      <c r="G1654" s="108">
        <v>11.78</v>
      </c>
      <c r="H1654" s="107">
        <v>22100</v>
      </c>
      <c r="I1654" s="107">
        <v>12000</v>
      </c>
    </row>
    <row r="1655" spans="1:9" x14ac:dyDescent="0.25">
      <c r="A1655" t="s">
        <v>17</v>
      </c>
      <c r="B1655" s="1">
        <v>553319</v>
      </c>
      <c r="C1655" s="2">
        <v>45408</v>
      </c>
      <c r="D1655" s="3">
        <f t="shared" si="25"/>
        <v>45408</v>
      </c>
      <c r="E1655" s="3" t="s">
        <v>172</v>
      </c>
      <c r="F1655" s="1" t="s">
        <v>138</v>
      </c>
      <c r="G1655" s="108">
        <v>11.33</v>
      </c>
      <c r="H1655" s="107">
        <v>22100</v>
      </c>
      <c r="I1655" s="107">
        <v>12000</v>
      </c>
    </row>
    <row r="1656" spans="1:9" x14ac:dyDescent="0.25">
      <c r="A1656" t="s">
        <v>15</v>
      </c>
      <c r="B1656" s="1">
        <v>553323</v>
      </c>
      <c r="C1656" s="2">
        <v>45408</v>
      </c>
      <c r="D1656" s="3">
        <f t="shared" si="25"/>
        <v>45408</v>
      </c>
      <c r="E1656" s="3" t="s">
        <v>16</v>
      </c>
      <c r="F1656" s="1" t="s">
        <v>264</v>
      </c>
      <c r="G1656" s="108">
        <v>10.95</v>
      </c>
      <c r="H1656" s="107">
        <v>22100</v>
      </c>
      <c r="I1656" s="107">
        <v>12000</v>
      </c>
    </row>
    <row r="1657" spans="1:9" x14ac:dyDescent="0.25">
      <c r="A1657" t="s">
        <v>17</v>
      </c>
      <c r="B1657" s="1">
        <v>553379</v>
      </c>
      <c r="C1657" s="2">
        <v>45408</v>
      </c>
      <c r="D1657" s="3">
        <f t="shared" si="25"/>
        <v>45408</v>
      </c>
      <c r="E1657" s="3" t="s">
        <v>29</v>
      </c>
      <c r="F1657" s="1" t="s">
        <v>274</v>
      </c>
      <c r="G1657" s="108">
        <v>0.5</v>
      </c>
      <c r="H1657" s="107">
        <v>22100</v>
      </c>
      <c r="I1657" s="107">
        <v>12000</v>
      </c>
    </row>
    <row r="1658" spans="1:9" x14ac:dyDescent="0.25">
      <c r="A1658" t="s">
        <v>17</v>
      </c>
      <c r="B1658" s="1">
        <v>553401</v>
      </c>
      <c r="C1658" s="2">
        <v>45408</v>
      </c>
      <c r="D1658" s="3">
        <f t="shared" si="25"/>
        <v>45408</v>
      </c>
      <c r="E1658" s="3" t="s">
        <v>172</v>
      </c>
      <c r="F1658" s="1" t="s">
        <v>275</v>
      </c>
      <c r="G1658" s="108">
        <v>11.06</v>
      </c>
      <c r="H1658" s="107">
        <v>22100</v>
      </c>
      <c r="I1658" s="107">
        <v>12000</v>
      </c>
    </row>
    <row r="1659" spans="1:9" x14ac:dyDescent="0.25">
      <c r="A1659" t="s">
        <v>13</v>
      </c>
      <c r="B1659" s="1">
        <v>553402</v>
      </c>
      <c r="C1659" s="2">
        <v>45408</v>
      </c>
      <c r="D1659" s="3">
        <f t="shared" si="25"/>
        <v>45408</v>
      </c>
      <c r="E1659" s="3" t="s">
        <v>14</v>
      </c>
      <c r="F1659" s="1" t="s">
        <v>187</v>
      </c>
      <c r="G1659" s="108">
        <v>10.74</v>
      </c>
      <c r="H1659" s="107">
        <v>22100</v>
      </c>
      <c r="I1659" s="107">
        <v>12000</v>
      </c>
    </row>
    <row r="1660" spans="1:9" x14ac:dyDescent="0.25">
      <c r="A1660" t="s">
        <v>17</v>
      </c>
      <c r="B1660" s="1">
        <v>553405</v>
      </c>
      <c r="C1660" s="2">
        <v>45408</v>
      </c>
      <c r="D1660" s="3">
        <f t="shared" si="25"/>
        <v>45408</v>
      </c>
      <c r="E1660" s="3" t="s">
        <v>46</v>
      </c>
      <c r="F1660" s="1" t="s">
        <v>276</v>
      </c>
      <c r="G1660" s="108">
        <v>12.4</v>
      </c>
      <c r="H1660" s="107">
        <v>22100</v>
      </c>
      <c r="I1660" s="107">
        <v>12000</v>
      </c>
    </row>
    <row r="1661" spans="1:9" x14ac:dyDescent="0.25">
      <c r="A1661" t="s">
        <v>15</v>
      </c>
      <c r="B1661" s="1">
        <v>553423</v>
      </c>
      <c r="C1661" s="2">
        <v>45408</v>
      </c>
      <c r="D1661" s="3">
        <f t="shared" si="25"/>
        <v>45408</v>
      </c>
      <c r="E1661" s="3" t="s">
        <v>16</v>
      </c>
      <c r="F1661" s="1" t="s">
        <v>277</v>
      </c>
      <c r="G1661" s="108">
        <v>11.01</v>
      </c>
      <c r="H1661" s="107">
        <v>22100</v>
      </c>
      <c r="I1661" s="107">
        <v>12000</v>
      </c>
    </row>
    <row r="1662" spans="1:9" x14ac:dyDescent="0.25">
      <c r="A1662" t="s">
        <v>11</v>
      </c>
      <c r="B1662" s="1">
        <v>553426</v>
      </c>
      <c r="C1662" s="2">
        <v>45408</v>
      </c>
      <c r="D1662" s="3">
        <f t="shared" si="25"/>
        <v>45408</v>
      </c>
      <c r="E1662" s="3" t="s">
        <v>278</v>
      </c>
      <c r="F1662" s="1" t="s">
        <v>279</v>
      </c>
      <c r="G1662" s="108">
        <v>9.93</v>
      </c>
      <c r="H1662" s="107">
        <v>22100</v>
      </c>
      <c r="I1662" s="107">
        <v>12000</v>
      </c>
    </row>
    <row r="1663" spans="1:9" x14ac:dyDescent="0.25">
      <c r="A1663" t="s">
        <v>11</v>
      </c>
      <c r="B1663" s="1">
        <v>553432</v>
      </c>
      <c r="C1663" s="2">
        <v>45408</v>
      </c>
      <c r="D1663" s="3">
        <f t="shared" si="25"/>
        <v>45408</v>
      </c>
      <c r="E1663" s="3" t="s">
        <v>12</v>
      </c>
      <c r="F1663" s="1" t="s">
        <v>199</v>
      </c>
      <c r="G1663" s="108">
        <v>10.06</v>
      </c>
      <c r="H1663" s="107">
        <v>22100</v>
      </c>
      <c r="I1663" s="107">
        <v>12000</v>
      </c>
    </row>
    <row r="1664" spans="1:9" x14ac:dyDescent="0.25">
      <c r="A1664" t="s">
        <v>17</v>
      </c>
      <c r="B1664" s="1">
        <v>553476</v>
      </c>
      <c r="C1664" s="2">
        <v>45408</v>
      </c>
      <c r="D1664" s="3">
        <f t="shared" si="25"/>
        <v>45408</v>
      </c>
      <c r="E1664" s="3" t="s">
        <v>29</v>
      </c>
      <c r="F1664" s="1" t="s">
        <v>280</v>
      </c>
      <c r="G1664" s="108">
        <v>0.2</v>
      </c>
      <c r="H1664" s="107">
        <v>22100</v>
      </c>
      <c r="I1664" s="107">
        <v>12000</v>
      </c>
    </row>
    <row r="1665" spans="1:9" x14ac:dyDescent="0.25">
      <c r="A1665" t="s">
        <v>23</v>
      </c>
      <c r="B1665" s="1">
        <v>553499</v>
      </c>
      <c r="C1665" s="2">
        <v>45408</v>
      </c>
      <c r="D1665" s="3">
        <f t="shared" ref="D1665:D1728" si="26">+C1665</f>
        <v>45408</v>
      </c>
      <c r="E1665" s="3" t="s">
        <v>43</v>
      </c>
      <c r="F1665" s="1" t="s">
        <v>281</v>
      </c>
      <c r="G1665" s="108">
        <v>7.71</v>
      </c>
      <c r="H1665" s="107">
        <v>22100</v>
      </c>
      <c r="I1665" s="107">
        <v>12000</v>
      </c>
    </row>
    <row r="1666" spans="1:9" x14ac:dyDescent="0.25">
      <c r="A1666" t="s">
        <v>23</v>
      </c>
      <c r="B1666" s="1">
        <v>553500</v>
      </c>
      <c r="C1666" s="2">
        <v>45408</v>
      </c>
      <c r="D1666" s="3">
        <f t="shared" si="26"/>
        <v>45408</v>
      </c>
      <c r="E1666" s="3" t="s">
        <v>44</v>
      </c>
      <c r="F1666" s="1" t="s">
        <v>282</v>
      </c>
      <c r="G1666" s="108">
        <v>7.03</v>
      </c>
      <c r="H1666" s="107">
        <v>22100</v>
      </c>
      <c r="I1666" s="107">
        <v>12000</v>
      </c>
    </row>
    <row r="1667" spans="1:9" x14ac:dyDescent="0.25">
      <c r="A1667" t="s">
        <v>23</v>
      </c>
      <c r="B1667" s="1">
        <v>553501</v>
      </c>
      <c r="C1667" s="2">
        <v>45408</v>
      </c>
      <c r="D1667" s="3">
        <f t="shared" si="26"/>
        <v>45408</v>
      </c>
      <c r="E1667" s="3" t="s">
        <v>16</v>
      </c>
      <c r="F1667" s="1" t="s">
        <v>283</v>
      </c>
      <c r="G1667" s="108">
        <v>7.5</v>
      </c>
      <c r="H1667" s="107">
        <v>22100</v>
      </c>
      <c r="I1667" s="107">
        <v>12000</v>
      </c>
    </row>
    <row r="1668" spans="1:9" x14ac:dyDescent="0.25">
      <c r="A1668" t="s">
        <v>23</v>
      </c>
      <c r="B1668" s="1">
        <v>553502</v>
      </c>
      <c r="C1668" s="2">
        <v>45408</v>
      </c>
      <c r="D1668" s="3">
        <f t="shared" si="26"/>
        <v>45408</v>
      </c>
      <c r="E1668" s="3" t="s">
        <v>41</v>
      </c>
      <c r="F1668" s="1" t="s">
        <v>284</v>
      </c>
      <c r="G1668" s="108">
        <v>8.33</v>
      </c>
      <c r="H1668" s="107">
        <v>22100</v>
      </c>
      <c r="I1668" s="107">
        <v>12000</v>
      </c>
    </row>
    <row r="1669" spans="1:9" x14ac:dyDescent="0.25">
      <c r="A1669" t="s">
        <v>45</v>
      </c>
      <c r="B1669" s="1">
        <v>553510</v>
      </c>
      <c r="C1669" s="2">
        <v>45409</v>
      </c>
      <c r="D1669" s="3">
        <f t="shared" si="26"/>
        <v>45409</v>
      </c>
      <c r="E1669" s="3" t="s">
        <v>51</v>
      </c>
      <c r="F1669" s="1" t="s">
        <v>285</v>
      </c>
      <c r="G1669" s="108">
        <v>9.56</v>
      </c>
      <c r="H1669" s="107">
        <v>22100</v>
      </c>
      <c r="I1669" s="107">
        <v>12000</v>
      </c>
    </row>
    <row r="1670" spans="1:9" x14ac:dyDescent="0.25">
      <c r="A1670" t="s">
        <v>24</v>
      </c>
      <c r="B1670" s="1">
        <v>553534</v>
      </c>
      <c r="C1670" s="2">
        <v>45409</v>
      </c>
      <c r="D1670" s="3">
        <f t="shared" si="26"/>
        <v>45409</v>
      </c>
      <c r="E1670" s="3" t="s">
        <v>172</v>
      </c>
      <c r="F1670" s="1" t="s">
        <v>286</v>
      </c>
      <c r="G1670" s="108">
        <v>13.23</v>
      </c>
      <c r="H1670" s="107">
        <v>22100</v>
      </c>
      <c r="I1670" s="107">
        <v>12000</v>
      </c>
    </row>
    <row r="1671" spans="1:9" x14ac:dyDescent="0.25">
      <c r="A1671" t="s">
        <v>27</v>
      </c>
      <c r="B1671" s="1">
        <v>553535</v>
      </c>
      <c r="C1671" s="2">
        <v>45409</v>
      </c>
      <c r="D1671" s="3">
        <f t="shared" si="26"/>
        <v>45409</v>
      </c>
      <c r="E1671" s="3" t="s">
        <v>16</v>
      </c>
      <c r="F1671" s="1" t="s">
        <v>286</v>
      </c>
      <c r="G1671" s="108">
        <v>12.4</v>
      </c>
      <c r="H1671" s="107">
        <v>22100</v>
      </c>
      <c r="I1671" s="107">
        <v>12000</v>
      </c>
    </row>
    <row r="1672" spans="1:9" x14ac:dyDescent="0.25">
      <c r="A1672" t="s">
        <v>25</v>
      </c>
      <c r="B1672" s="1">
        <v>553543</v>
      </c>
      <c r="C1672" s="2">
        <v>45409</v>
      </c>
      <c r="D1672" s="3">
        <f t="shared" si="26"/>
        <v>45409</v>
      </c>
      <c r="E1672" s="3" t="s">
        <v>14</v>
      </c>
      <c r="F1672" s="1" t="s">
        <v>287</v>
      </c>
      <c r="G1672" s="108">
        <v>10.76</v>
      </c>
      <c r="H1672" s="107">
        <v>22100</v>
      </c>
      <c r="I1672" s="107">
        <v>12000</v>
      </c>
    </row>
    <row r="1673" spans="1:9" x14ac:dyDescent="0.25">
      <c r="A1673" t="s">
        <v>26</v>
      </c>
      <c r="B1673" s="1">
        <v>553562</v>
      </c>
      <c r="C1673" s="2">
        <v>45409</v>
      </c>
      <c r="D1673" s="3">
        <f t="shared" si="26"/>
        <v>45409</v>
      </c>
      <c r="E1673" s="3" t="s">
        <v>12</v>
      </c>
      <c r="F1673" s="1" t="s">
        <v>288</v>
      </c>
      <c r="G1673" s="108">
        <v>12.53</v>
      </c>
      <c r="H1673" s="107">
        <v>22100</v>
      </c>
      <c r="I1673" s="107">
        <v>12000</v>
      </c>
    </row>
    <row r="1674" spans="1:9" x14ac:dyDescent="0.25">
      <c r="A1674" t="s">
        <v>27</v>
      </c>
      <c r="B1674" s="1">
        <v>553599</v>
      </c>
      <c r="C1674" s="2">
        <v>45409</v>
      </c>
      <c r="D1674" s="3">
        <f t="shared" si="26"/>
        <v>45409</v>
      </c>
      <c r="E1674" s="3" t="s">
        <v>16</v>
      </c>
      <c r="F1674" s="1" t="s">
        <v>289</v>
      </c>
      <c r="G1674" s="108">
        <v>9.93</v>
      </c>
      <c r="H1674" s="107">
        <v>22100</v>
      </c>
      <c r="I1674" s="107">
        <v>12000</v>
      </c>
    </row>
    <row r="1675" spans="1:9" x14ac:dyDescent="0.25">
      <c r="A1675" t="s">
        <v>25</v>
      </c>
      <c r="B1675" s="1">
        <v>553623</v>
      </c>
      <c r="C1675" s="2">
        <v>45409</v>
      </c>
      <c r="D1675" s="3">
        <f t="shared" si="26"/>
        <v>45409</v>
      </c>
      <c r="E1675" s="3" t="s">
        <v>14</v>
      </c>
      <c r="F1675" s="1" t="s">
        <v>290</v>
      </c>
      <c r="G1675" s="108">
        <v>9.5</v>
      </c>
      <c r="H1675" s="107">
        <v>22100</v>
      </c>
      <c r="I1675" s="107">
        <v>12000</v>
      </c>
    </row>
    <row r="1676" spans="1:9" x14ac:dyDescent="0.25">
      <c r="A1676" t="s">
        <v>24</v>
      </c>
      <c r="B1676" s="1">
        <v>553628</v>
      </c>
      <c r="C1676" s="2">
        <v>45409</v>
      </c>
      <c r="D1676" s="3">
        <f t="shared" si="26"/>
        <v>45409</v>
      </c>
      <c r="E1676" s="3" t="s">
        <v>172</v>
      </c>
      <c r="F1676" s="1" t="s">
        <v>291</v>
      </c>
      <c r="G1676" s="108">
        <v>13.23</v>
      </c>
      <c r="H1676" s="107">
        <v>22100</v>
      </c>
      <c r="I1676" s="107">
        <v>12000</v>
      </c>
    </row>
    <row r="1677" spans="1:9" x14ac:dyDescent="0.25">
      <c r="A1677" t="s">
        <v>26</v>
      </c>
      <c r="B1677" s="1">
        <v>553629</v>
      </c>
      <c r="C1677" s="2">
        <v>45409</v>
      </c>
      <c r="D1677" s="3">
        <f t="shared" si="26"/>
        <v>45409</v>
      </c>
      <c r="E1677" s="3" t="s">
        <v>12</v>
      </c>
      <c r="F1677" s="1" t="s">
        <v>292</v>
      </c>
      <c r="G1677" s="108">
        <v>6.54</v>
      </c>
      <c r="H1677" s="107">
        <v>22100</v>
      </c>
      <c r="I1677" s="107">
        <v>12000</v>
      </c>
    </row>
    <row r="1678" spans="1:9" x14ac:dyDescent="0.25">
      <c r="A1678" t="s">
        <v>24</v>
      </c>
      <c r="B1678" s="1">
        <v>553635</v>
      </c>
      <c r="C1678" s="2">
        <v>45409</v>
      </c>
      <c r="D1678" s="3">
        <f t="shared" si="26"/>
        <v>45409</v>
      </c>
      <c r="E1678" s="3" t="s">
        <v>46</v>
      </c>
      <c r="F1678" s="1" t="s">
        <v>217</v>
      </c>
      <c r="G1678" s="108">
        <v>13.43</v>
      </c>
      <c r="H1678" s="107">
        <v>22100</v>
      </c>
      <c r="I1678" s="107">
        <v>12000</v>
      </c>
    </row>
    <row r="1679" spans="1:9" x14ac:dyDescent="0.25">
      <c r="A1679" t="s">
        <v>23</v>
      </c>
      <c r="B1679" s="1">
        <v>553693</v>
      </c>
      <c r="C1679" s="2">
        <v>45409</v>
      </c>
      <c r="D1679" s="3">
        <f t="shared" si="26"/>
        <v>45409</v>
      </c>
      <c r="E1679" s="3" t="s">
        <v>12</v>
      </c>
      <c r="F1679" s="1" t="s">
        <v>293</v>
      </c>
      <c r="G1679" s="108">
        <v>3.94</v>
      </c>
      <c r="H1679" s="107">
        <v>22100</v>
      </c>
      <c r="I1679" s="107">
        <v>12000</v>
      </c>
    </row>
    <row r="1680" spans="1:9" x14ac:dyDescent="0.25">
      <c r="A1680" t="s">
        <v>55</v>
      </c>
      <c r="B1680" s="1">
        <v>553709</v>
      </c>
      <c r="C1680" s="2">
        <v>45410</v>
      </c>
      <c r="D1680" s="3">
        <f t="shared" si="26"/>
        <v>45410</v>
      </c>
      <c r="E1680" s="3" t="s">
        <v>14</v>
      </c>
      <c r="F1680" s="1" t="s">
        <v>294</v>
      </c>
      <c r="G1680" s="108">
        <v>3.7</v>
      </c>
      <c r="H1680" s="107">
        <v>22100</v>
      </c>
      <c r="I1680" s="107">
        <v>12000</v>
      </c>
    </row>
    <row r="1681" spans="1:9" x14ac:dyDescent="0.25">
      <c r="A1681" t="s">
        <v>55</v>
      </c>
      <c r="B1681" s="1">
        <v>553713</v>
      </c>
      <c r="C1681" s="2">
        <v>45410</v>
      </c>
      <c r="D1681" s="3">
        <f t="shared" si="26"/>
        <v>45410</v>
      </c>
      <c r="E1681" s="3" t="s">
        <v>262</v>
      </c>
      <c r="F1681" s="1" t="s">
        <v>295</v>
      </c>
      <c r="G1681" s="108">
        <v>5.01</v>
      </c>
      <c r="H1681" s="107">
        <v>22100</v>
      </c>
      <c r="I1681" s="107">
        <v>12000</v>
      </c>
    </row>
    <row r="1682" spans="1:9" x14ac:dyDescent="0.25">
      <c r="A1682" t="s">
        <v>55</v>
      </c>
      <c r="B1682" s="1">
        <v>553714</v>
      </c>
      <c r="C1682" s="2">
        <v>45410</v>
      </c>
      <c r="D1682" s="3">
        <f t="shared" si="26"/>
        <v>45410</v>
      </c>
      <c r="E1682" s="3" t="s">
        <v>18</v>
      </c>
      <c r="F1682" s="1" t="s">
        <v>296</v>
      </c>
      <c r="G1682" s="108">
        <v>4.24</v>
      </c>
      <c r="H1682" s="107">
        <v>22100</v>
      </c>
      <c r="I1682" s="107">
        <v>12000</v>
      </c>
    </row>
    <row r="1683" spans="1:9" x14ac:dyDescent="0.25">
      <c r="A1683" t="s">
        <v>55</v>
      </c>
      <c r="B1683" s="1">
        <v>553715</v>
      </c>
      <c r="C1683" s="2">
        <v>45410</v>
      </c>
      <c r="D1683" s="3">
        <f t="shared" si="26"/>
        <v>45410</v>
      </c>
      <c r="E1683" s="3" t="s">
        <v>56</v>
      </c>
      <c r="F1683" s="1" t="s">
        <v>234</v>
      </c>
      <c r="G1683" s="108">
        <v>4.62</v>
      </c>
      <c r="H1683" s="107">
        <v>22100</v>
      </c>
      <c r="I1683" s="107">
        <v>12000</v>
      </c>
    </row>
    <row r="1684" spans="1:9" x14ac:dyDescent="0.25">
      <c r="A1684" t="s">
        <v>55</v>
      </c>
      <c r="B1684" s="1">
        <v>553717</v>
      </c>
      <c r="C1684" s="2">
        <v>45410</v>
      </c>
      <c r="D1684" s="3">
        <f t="shared" si="26"/>
        <v>45410</v>
      </c>
      <c r="E1684" s="3" t="s">
        <v>22</v>
      </c>
      <c r="F1684" s="1" t="s">
        <v>297</v>
      </c>
      <c r="G1684" s="108">
        <v>4.4000000000000004</v>
      </c>
      <c r="H1684" s="107">
        <v>22100</v>
      </c>
      <c r="I1684" s="107">
        <v>12000</v>
      </c>
    </row>
    <row r="1685" spans="1:9" x14ac:dyDescent="0.25">
      <c r="A1685" t="s">
        <v>55</v>
      </c>
      <c r="B1685" s="1">
        <v>553720</v>
      </c>
      <c r="C1685" s="2">
        <v>45410</v>
      </c>
      <c r="D1685" s="3">
        <f t="shared" si="26"/>
        <v>45410</v>
      </c>
      <c r="E1685" s="3" t="s">
        <v>12</v>
      </c>
      <c r="F1685" s="1" t="s">
        <v>298</v>
      </c>
      <c r="G1685" s="108">
        <v>6.05</v>
      </c>
      <c r="H1685" s="107">
        <v>22100</v>
      </c>
      <c r="I1685" s="107">
        <v>12000</v>
      </c>
    </row>
    <row r="1686" spans="1:9" x14ac:dyDescent="0.25">
      <c r="A1686" t="s">
        <v>55</v>
      </c>
      <c r="B1686" s="1">
        <v>553721</v>
      </c>
      <c r="C1686" s="2">
        <v>45410</v>
      </c>
      <c r="D1686" s="3">
        <f t="shared" si="26"/>
        <v>45410</v>
      </c>
      <c r="E1686" s="3" t="s">
        <v>105</v>
      </c>
      <c r="F1686" s="1" t="s">
        <v>79</v>
      </c>
      <c r="G1686" s="108">
        <v>5.9</v>
      </c>
      <c r="H1686" s="107">
        <v>22100</v>
      </c>
      <c r="I1686" s="107">
        <v>12000</v>
      </c>
    </row>
    <row r="1687" spans="1:9" x14ac:dyDescent="0.25">
      <c r="A1687" t="s">
        <v>55</v>
      </c>
      <c r="B1687" s="1">
        <v>553722</v>
      </c>
      <c r="C1687" s="2">
        <v>45410</v>
      </c>
      <c r="D1687" s="3">
        <f t="shared" si="26"/>
        <v>45410</v>
      </c>
      <c r="E1687" s="3" t="s">
        <v>33</v>
      </c>
      <c r="F1687" s="1" t="s">
        <v>107</v>
      </c>
      <c r="G1687" s="108">
        <v>4.7300000000000004</v>
      </c>
      <c r="H1687" s="107">
        <v>22100</v>
      </c>
      <c r="I1687" s="107">
        <v>12000</v>
      </c>
    </row>
    <row r="1688" spans="1:9" x14ac:dyDescent="0.25">
      <c r="A1688" t="s">
        <v>55</v>
      </c>
      <c r="B1688" s="1">
        <v>553723</v>
      </c>
      <c r="C1688" s="2">
        <v>45410</v>
      </c>
      <c r="D1688" s="3">
        <f t="shared" si="26"/>
        <v>45410</v>
      </c>
      <c r="E1688" s="3" t="s">
        <v>46</v>
      </c>
      <c r="F1688" s="1" t="s">
        <v>299</v>
      </c>
      <c r="G1688" s="108">
        <v>5.03</v>
      </c>
      <c r="H1688" s="107">
        <v>22100</v>
      </c>
      <c r="I1688" s="107">
        <v>12000</v>
      </c>
    </row>
    <row r="1689" spans="1:9" x14ac:dyDescent="0.25">
      <c r="A1689" t="s">
        <v>55</v>
      </c>
      <c r="B1689" s="1">
        <v>553726</v>
      </c>
      <c r="C1689" s="2">
        <v>45410</v>
      </c>
      <c r="D1689" s="3">
        <f t="shared" si="26"/>
        <v>45410</v>
      </c>
      <c r="E1689" s="3" t="s">
        <v>52</v>
      </c>
      <c r="F1689" s="1" t="s">
        <v>300</v>
      </c>
      <c r="G1689" s="108">
        <v>5.31</v>
      </c>
      <c r="H1689" s="107">
        <v>22100</v>
      </c>
      <c r="I1689" s="107">
        <v>12000</v>
      </c>
    </row>
    <row r="1690" spans="1:9" x14ac:dyDescent="0.25">
      <c r="A1690" t="s">
        <v>55</v>
      </c>
      <c r="B1690" s="1">
        <v>553728</v>
      </c>
      <c r="C1690" s="2">
        <v>45410</v>
      </c>
      <c r="D1690" s="3">
        <f t="shared" si="26"/>
        <v>45410</v>
      </c>
      <c r="E1690" s="3" t="s">
        <v>43</v>
      </c>
      <c r="F1690" s="1" t="s">
        <v>301</v>
      </c>
      <c r="G1690" s="108">
        <v>4.4800000000000004</v>
      </c>
      <c r="H1690" s="107">
        <v>22100</v>
      </c>
      <c r="I1690" s="107">
        <v>12000</v>
      </c>
    </row>
    <row r="1691" spans="1:9" x14ac:dyDescent="0.25">
      <c r="A1691" t="s">
        <v>55</v>
      </c>
      <c r="B1691" s="1">
        <v>553732</v>
      </c>
      <c r="C1691" s="2">
        <v>45410</v>
      </c>
      <c r="D1691" s="3">
        <f t="shared" si="26"/>
        <v>45410</v>
      </c>
      <c r="E1691" s="3" t="s">
        <v>18</v>
      </c>
      <c r="F1691" s="1" t="s">
        <v>302</v>
      </c>
      <c r="G1691" s="108">
        <v>3.62</v>
      </c>
      <c r="H1691" s="107">
        <v>22100</v>
      </c>
      <c r="I1691" s="107">
        <v>12000</v>
      </c>
    </row>
    <row r="1692" spans="1:9" x14ac:dyDescent="0.25">
      <c r="A1692" t="s">
        <v>55</v>
      </c>
      <c r="B1692" s="1">
        <v>553733</v>
      </c>
      <c r="C1692" s="2">
        <v>45410</v>
      </c>
      <c r="D1692" s="3">
        <f t="shared" si="26"/>
        <v>45410</v>
      </c>
      <c r="E1692" s="3" t="s">
        <v>14</v>
      </c>
      <c r="F1692" s="1" t="s">
        <v>98</v>
      </c>
      <c r="G1692" s="108">
        <v>4.03</v>
      </c>
      <c r="H1692" s="107">
        <v>22100</v>
      </c>
      <c r="I1692" s="107">
        <v>12000</v>
      </c>
    </row>
    <row r="1693" spans="1:9" x14ac:dyDescent="0.25">
      <c r="A1693" t="s">
        <v>55</v>
      </c>
      <c r="B1693" s="1">
        <v>553734</v>
      </c>
      <c r="C1693" s="2">
        <v>45410</v>
      </c>
      <c r="D1693" s="3">
        <f t="shared" si="26"/>
        <v>45410</v>
      </c>
      <c r="E1693" s="3" t="s">
        <v>262</v>
      </c>
      <c r="F1693" s="1" t="s">
        <v>303</v>
      </c>
      <c r="G1693" s="108">
        <v>4.47</v>
      </c>
      <c r="H1693" s="107">
        <v>22100</v>
      </c>
      <c r="I1693" s="107">
        <v>12000</v>
      </c>
    </row>
    <row r="1694" spans="1:9" x14ac:dyDescent="0.25">
      <c r="A1694" t="s">
        <v>55</v>
      </c>
      <c r="B1694" s="1">
        <v>553737</v>
      </c>
      <c r="C1694" s="2">
        <v>45410</v>
      </c>
      <c r="D1694" s="3">
        <f t="shared" si="26"/>
        <v>45410</v>
      </c>
      <c r="E1694" s="3" t="s">
        <v>12</v>
      </c>
      <c r="F1694" s="1" t="s">
        <v>82</v>
      </c>
      <c r="G1694" s="108">
        <v>5.51</v>
      </c>
      <c r="H1694" s="107">
        <v>22100</v>
      </c>
      <c r="I1694" s="107">
        <v>12000</v>
      </c>
    </row>
    <row r="1695" spans="1:9" x14ac:dyDescent="0.25">
      <c r="A1695" t="s">
        <v>55</v>
      </c>
      <c r="B1695" s="1">
        <v>553738</v>
      </c>
      <c r="C1695" s="2">
        <v>45410</v>
      </c>
      <c r="D1695" s="3">
        <f t="shared" si="26"/>
        <v>45410</v>
      </c>
      <c r="E1695" s="3" t="s">
        <v>22</v>
      </c>
      <c r="F1695" s="1" t="s">
        <v>304</v>
      </c>
      <c r="G1695" s="108">
        <v>5.46</v>
      </c>
      <c r="H1695" s="107">
        <v>22100</v>
      </c>
      <c r="I1695" s="107">
        <v>12000</v>
      </c>
    </row>
    <row r="1696" spans="1:9" x14ac:dyDescent="0.25">
      <c r="A1696" t="s">
        <v>55</v>
      </c>
      <c r="B1696" s="1">
        <v>553739</v>
      </c>
      <c r="C1696" s="2">
        <v>45410</v>
      </c>
      <c r="D1696" s="3">
        <f t="shared" si="26"/>
        <v>45410</v>
      </c>
      <c r="E1696" s="3" t="s">
        <v>33</v>
      </c>
      <c r="F1696" s="1" t="s">
        <v>130</v>
      </c>
      <c r="G1696" s="108">
        <v>7.21</v>
      </c>
      <c r="H1696" s="107">
        <v>22100</v>
      </c>
      <c r="I1696" s="107">
        <v>12000</v>
      </c>
    </row>
    <row r="1697" spans="1:9" x14ac:dyDescent="0.25">
      <c r="A1697" t="s">
        <v>55</v>
      </c>
      <c r="B1697" s="1">
        <v>553740</v>
      </c>
      <c r="C1697" s="2">
        <v>45410</v>
      </c>
      <c r="D1697" s="3">
        <f t="shared" si="26"/>
        <v>45410</v>
      </c>
      <c r="E1697" s="3" t="s">
        <v>56</v>
      </c>
      <c r="F1697" s="1" t="s">
        <v>305</v>
      </c>
      <c r="G1697" s="108">
        <v>5.53</v>
      </c>
      <c r="H1697" s="107">
        <v>22100</v>
      </c>
      <c r="I1697" s="107">
        <v>12000</v>
      </c>
    </row>
    <row r="1698" spans="1:9" x14ac:dyDescent="0.25">
      <c r="A1698" t="s">
        <v>55</v>
      </c>
      <c r="B1698" s="1">
        <v>553741</v>
      </c>
      <c r="C1698" s="2">
        <v>45410</v>
      </c>
      <c r="D1698" s="3">
        <f t="shared" si="26"/>
        <v>45410</v>
      </c>
      <c r="E1698" s="3" t="s">
        <v>105</v>
      </c>
      <c r="F1698" s="1" t="s">
        <v>115</v>
      </c>
      <c r="G1698" s="108">
        <v>4.2</v>
      </c>
      <c r="H1698" s="107">
        <v>22100</v>
      </c>
      <c r="I1698" s="107">
        <v>12000</v>
      </c>
    </row>
    <row r="1699" spans="1:9" x14ac:dyDescent="0.25">
      <c r="A1699" t="s">
        <v>55</v>
      </c>
      <c r="B1699" s="1">
        <v>553745</v>
      </c>
      <c r="C1699" s="2">
        <v>45410</v>
      </c>
      <c r="D1699" s="3">
        <f t="shared" si="26"/>
        <v>45410</v>
      </c>
      <c r="E1699" s="3" t="s">
        <v>31</v>
      </c>
      <c r="F1699" s="1" t="s">
        <v>306</v>
      </c>
      <c r="G1699" s="108">
        <v>6.46</v>
      </c>
      <c r="H1699" s="107">
        <v>22100</v>
      </c>
      <c r="I1699" s="107">
        <v>12000</v>
      </c>
    </row>
    <row r="1700" spans="1:9" x14ac:dyDescent="0.25">
      <c r="A1700" t="s">
        <v>55</v>
      </c>
      <c r="B1700" s="1">
        <v>553747</v>
      </c>
      <c r="C1700" s="2">
        <v>45410</v>
      </c>
      <c r="D1700" s="3">
        <f t="shared" si="26"/>
        <v>45410</v>
      </c>
      <c r="E1700" s="3" t="s">
        <v>52</v>
      </c>
      <c r="F1700" s="1" t="s">
        <v>307</v>
      </c>
      <c r="G1700" s="108">
        <v>5.86</v>
      </c>
      <c r="H1700" s="107">
        <v>22100</v>
      </c>
      <c r="I1700" s="107">
        <v>12000</v>
      </c>
    </row>
    <row r="1701" spans="1:9" x14ac:dyDescent="0.25">
      <c r="A1701" t="s">
        <v>55</v>
      </c>
      <c r="B1701" s="1">
        <v>553748</v>
      </c>
      <c r="C1701" s="2">
        <v>45410</v>
      </c>
      <c r="D1701" s="3">
        <f t="shared" si="26"/>
        <v>45410</v>
      </c>
      <c r="E1701" s="3" t="s">
        <v>43</v>
      </c>
      <c r="F1701" s="1" t="s">
        <v>308</v>
      </c>
      <c r="G1701" s="108">
        <v>5.47</v>
      </c>
      <c r="H1701" s="107">
        <v>22100</v>
      </c>
      <c r="I1701" s="107">
        <v>12000</v>
      </c>
    </row>
    <row r="1702" spans="1:9" x14ac:dyDescent="0.25">
      <c r="A1702" t="s">
        <v>55</v>
      </c>
      <c r="B1702" s="1">
        <v>553749</v>
      </c>
      <c r="C1702" s="2">
        <v>45410</v>
      </c>
      <c r="D1702" s="3">
        <f t="shared" si="26"/>
        <v>45410</v>
      </c>
      <c r="E1702" s="3" t="s">
        <v>14</v>
      </c>
      <c r="F1702" s="1" t="s">
        <v>309</v>
      </c>
      <c r="G1702" s="108">
        <v>5.99</v>
      </c>
      <c r="H1702" s="107">
        <v>22100</v>
      </c>
      <c r="I1702" s="107">
        <v>12000</v>
      </c>
    </row>
    <row r="1703" spans="1:9" x14ac:dyDescent="0.25">
      <c r="A1703" t="s">
        <v>55</v>
      </c>
      <c r="B1703" s="1">
        <v>553750</v>
      </c>
      <c r="C1703" s="2">
        <v>45410</v>
      </c>
      <c r="D1703" s="3">
        <f t="shared" si="26"/>
        <v>45410</v>
      </c>
      <c r="E1703" s="3" t="s">
        <v>12</v>
      </c>
      <c r="F1703" s="1" t="s">
        <v>310</v>
      </c>
      <c r="G1703" s="108">
        <v>5</v>
      </c>
      <c r="H1703" s="107">
        <v>22100</v>
      </c>
      <c r="I1703" s="107">
        <v>12000</v>
      </c>
    </row>
    <row r="1704" spans="1:9" x14ac:dyDescent="0.25">
      <c r="A1704" t="s">
        <v>55</v>
      </c>
      <c r="B1704" s="1">
        <v>553751</v>
      </c>
      <c r="C1704" s="2">
        <v>45410</v>
      </c>
      <c r="D1704" s="3">
        <f t="shared" si="26"/>
        <v>45410</v>
      </c>
      <c r="E1704" s="3" t="s">
        <v>18</v>
      </c>
      <c r="F1704" s="1" t="s">
        <v>256</v>
      </c>
      <c r="G1704" s="108">
        <v>5.26</v>
      </c>
      <c r="H1704" s="107">
        <v>22100</v>
      </c>
      <c r="I1704" s="107">
        <v>12000</v>
      </c>
    </row>
    <row r="1705" spans="1:9" x14ac:dyDescent="0.25">
      <c r="A1705" t="s">
        <v>55</v>
      </c>
      <c r="B1705" s="1">
        <v>553752</v>
      </c>
      <c r="C1705" s="2">
        <v>45410</v>
      </c>
      <c r="D1705" s="3">
        <f t="shared" si="26"/>
        <v>45410</v>
      </c>
      <c r="E1705" s="3" t="s">
        <v>262</v>
      </c>
      <c r="F1705" s="1" t="s">
        <v>311</v>
      </c>
      <c r="G1705" s="108">
        <v>5.7</v>
      </c>
      <c r="H1705" s="107">
        <v>22100</v>
      </c>
      <c r="I1705" s="107">
        <v>12000</v>
      </c>
    </row>
    <row r="1706" spans="1:9" x14ac:dyDescent="0.25">
      <c r="A1706" t="s">
        <v>55</v>
      </c>
      <c r="B1706" s="1">
        <v>553753</v>
      </c>
      <c r="C1706" s="2">
        <v>45410</v>
      </c>
      <c r="D1706" s="3">
        <f t="shared" si="26"/>
        <v>45410</v>
      </c>
      <c r="E1706" s="3" t="s">
        <v>33</v>
      </c>
      <c r="F1706" s="1" t="s">
        <v>312</v>
      </c>
      <c r="G1706" s="108">
        <v>5.83</v>
      </c>
      <c r="H1706" s="107">
        <v>22100</v>
      </c>
      <c r="I1706" s="107">
        <v>12000</v>
      </c>
    </row>
    <row r="1707" spans="1:9" x14ac:dyDescent="0.25">
      <c r="A1707" t="s">
        <v>55</v>
      </c>
      <c r="B1707" s="1">
        <v>553754</v>
      </c>
      <c r="C1707" s="2">
        <v>45410</v>
      </c>
      <c r="D1707" s="3">
        <f t="shared" si="26"/>
        <v>45410</v>
      </c>
      <c r="E1707" s="3" t="s">
        <v>105</v>
      </c>
      <c r="F1707" s="1" t="s">
        <v>313</v>
      </c>
      <c r="G1707" s="108">
        <v>4.9400000000000004</v>
      </c>
      <c r="H1707" s="107">
        <v>22100</v>
      </c>
      <c r="I1707" s="107">
        <v>12000</v>
      </c>
    </row>
    <row r="1708" spans="1:9" x14ac:dyDescent="0.25">
      <c r="A1708" t="s">
        <v>55</v>
      </c>
      <c r="B1708" s="1">
        <v>553755</v>
      </c>
      <c r="C1708" s="2">
        <v>45410</v>
      </c>
      <c r="D1708" s="3">
        <f t="shared" si="26"/>
        <v>45410</v>
      </c>
      <c r="E1708" s="3" t="s">
        <v>22</v>
      </c>
      <c r="F1708" s="1" t="s">
        <v>314</v>
      </c>
      <c r="G1708" s="108">
        <v>5.19</v>
      </c>
      <c r="H1708" s="107">
        <v>22100</v>
      </c>
      <c r="I1708" s="107">
        <v>12000</v>
      </c>
    </row>
    <row r="1709" spans="1:9" x14ac:dyDescent="0.25">
      <c r="A1709" t="s">
        <v>55</v>
      </c>
      <c r="B1709" s="1">
        <v>553756</v>
      </c>
      <c r="C1709" s="2">
        <v>45410</v>
      </c>
      <c r="D1709" s="3">
        <f t="shared" si="26"/>
        <v>45410</v>
      </c>
      <c r="E1709" s="3" t="s">
        <v>56</v>
      </c>
      <c r="F1709" s="1" t="s">
        <v>315</v>
      </c>
      <c r="G1709" s="108">
        <v>5.79</v>
      </c>
      <c r="H1709" s="107">
        <v>22100</v>
      </c>
      <c r="I1709" s="107">
        <v>12000</v>
      </c>
    </row>
    <row r="1710" spans="1:9" x14ac:dyDescent="0.25">
      <c r="A1710" t="s">
        <v>55</v>
      </c>
      <c r="B1710" s="1">
        <v>553757</v>
      </c>
      <c r="C1710" s="2">
        <v>45410</v>
      </c>
      <c r="D1710" s="3">
        <f t="shared" si="26"/>
        <v>45410</v>
      </c>
      <c r="E1710" s="3" t="s">
        <v>174</v>
      </c>
      <c r="F1710" s="1" t="s">
        <v>316</v>
      </c>
      <c r="G1710" s="108">
        <v>1.84</v>
      </c>
      <c r="H1710" s="107">
        <v>22100</v>
      </c>
      <c r="I1710" s="107">
        <v>12000</v>
      </c>
    </row>
    <row r="1711" spans="1:9" x14ac:dyDescent="0.25">
      <c r="A1711" t="s">
        <v>55</v>
      </c>
      <c r="B1711" s="1">
        <v>553758</v>
      </c>
      <c r="C1711" s="2">
        <v>45410</v>
      </c>
      <c r="D1711" s="3">
        <f t="shared" si="26"/>
        <v>45410</v>
      </c>
      <c r="E1711" s="3" t="s">
        <v>52</v>
      </c>
      <c r="F1711" s="1" t="s">
        <v>317</v>
      </c>
      <c r="G1711" s="108">
        <v>3.45</v>
      </c>
      <c r="H1711" s="107">
        <v>22100</v>
      </c>
      <c r="I1711" s="107">
        <v>12000</v>
      </c>
    </row>
    <row r="1712" spans="1:9" x14ac:dyDescent="0.25">
      <c r="A1712" t="s">
        <v>55</v>
      </c>
      <c r="B1712" s="1">
        <v>553759</v>
      </c>
      <c r="C1712" s="2">
        <v>45410</v>
      </c>
      <c r="D1712" s="3">
        <f t="shared" si="26"/>
        <v>45410</v>
      </c>
      <c r="E1712" s="3" t="s">
        <v>31</v>
      </c>
      <c r="F1712" s="1" t="s">
        <v>270</v>
      </c>
      <c r="G1712" s="108">
        <v>5.05</v>
      </c>
      <c r="H1712" s="107">
        <v>22100</v>
      </c>
      <c r="I1712" s="107">
        <v>12000</v>
      </c>
    </row>
    <row r="1713" spans="1:9" x14ac:dyDescent="0.25">
      <c r="A1713" t="s">
        <v>55</v>
      </c>
      <c r="B1713" s="1">
        <v>553760</v>
      </c>
      <c r="C1713" s="2">
        <v>45410</v>
      </c>
      <c r="D1713" s="3">
        <f t="shared" si="26"/>
        <v>45410</v>
      </c>
      <c r="E1713" s="3" t="s">
        <v>43</v>
      </c>
      <c r="F1713" s="1" t="s">
        <v>318</v>
      </c>
      <c r="G1713" s="108">
        <v>3.24</v>
      </c>
      <c r="H1713" s="107">
        <v>22100</v>
      </c>
      <c r="I1713" s="107">
        <v>12000</v>
      </c>
    </row>
    <row r="1714" spans="1:9" x14ac:dyDescent="0.25">
      <c r="A1714" t="s">
        <v>55</v>
      </c>
      <c r="B1714" s="1">
        <v>553765</v>
      </c>
      <c r="C1714" s="2">
        <v>45410</v>
      </c>
      <c r="D1714" s="3">
        <f t="shared" si="26"/>
        <v>45410</v>
      </c>
      <c r="E1714" s="3" t="s">
        <v>183</v>
      </c>
      <c r="F1714" s="1">
        <v>0.83333333333333337</v>
      </c>
      <c r="G1714" s="108">
        <v>0.67</v>
      </c>
      <c r="H1714" s="107">
        <v>22100</v>
      </c>
      <c r="I1714" s="107">
        <v>12000</v>
      </c>
    </row>
    <row r="1715" spans="1:9" x14ac:dyDescent="0.25">
      <c r="A1715" t="s">
        <v>39</v>
      </c>
      <c r="B1715" s="1">
        <v>553799</v>
      </c>
      <c r="C1715" s="2">
        <v>45411</v>
      </c>
      <c r="D1715" s="3">
        <f t="shared" si="26"/>
        <v>45411</v>
      </c>
      <c r="E1715" s="3" t="s">
        <v>12</v>
      </c>
      <c r="F1715" s="1" t="s">
        <v>296</v>
      </c>
      <c r="G1715" s="108">
        <v>10.29</v>
      </c>
      <c r="H1715" s="107">
        <v>22100</v>
      </c>
      <c r="I1715" s="107">
        <v>12000</v>
      </c>
    </row>
    <row r="1716" spans="1:9" x14ac:dyDescent="0.25">
      <c r="A1716" t="s">
        <v>37</v>
      </c>
      <c r="B1716" s="1">
        <v>553800</v>
      </c>
      <c r="C1716" s="2">
        <v>45411</v>
      </c>
      <c r="D1716" s="3">
        <f t="shared" si="26"/>
        <v>45411</v>
      </c>
      <c r="E1716" s="3" t="s">
        <v>14</v>
      </c>
      <c r="F1716" s="1" t="s">
        <v>319</v>
      </c>
      <c r="G1716" s="108">
        <v>12.15</v>
      </c>
      <c r="H1716" s="107">
        <v>22100</v>
      </c>
      <c r="I1716" s="107">
        <v>12000</v>
      </c>
    </row>
    <row r="1717" spans="1:9" x14ac:dyDescent="0.25">
      <c r="A1717" t="s">
        <v>36</v>
      </c>
      <c r="B1717" s="1">
        <v>553807</v>
      </c>
      <c r="C1717" s="2">
        <v>45411</v>
      </c>
      <c r="D1717" s="3">
        <f t="shared" si="26"/>
        <v>45411</v>
      </c>
      <c r="E1717" s="3" t="s">
        <v>172</v>
      </c>
      <c r="F1717" s="1" t="s">
        <v>320</v>
      </c>
      <c r="G1717" s="108">
        <v>14.17</v>
      </c>
      <c r="H1717" s="107">
        <v>22100</v>
      </c>
      <c r="I1717" s="107">
        <v>12000</v>
      </c>
    </row>
    <row r="1718" spans="1:9" x14ac:dyDescent="0.25">
      <c r="A1718" t="s">
        <v>36</v>
      </c>
      <c r="B1718" s="1">
        <v>553813</v>
      </c>
      <c r="C1718" s="2">
        <v>45411</v>
      </c>
      <c r="D1718" s="3">
        <f t="shared" si="26"/>
        <v>45411</v>
      </c>
      <c r="E1718" s="3" t="s">
        <v>46</v>
      </c>
      <c r="F1718" s="1" t="s">
        <v>109</v>
      </c>
      <c r="G1718" s="108">
        <v>12.32</v>
      </c>
      <c r="H1718" s="107">
        <v>22100</v>
      </c>
      <c r="I1718" s="107">
        <v>12000</v>
      </c>
    </row>
    <row r="1719" spans="1:9" x14ac:dyDescent="0.25">
      <c r="A1719" t="s">
        <v>38</v>
      </c>
      <c r="B1719" s="1">
        <v>553814</v>
      </c>
      <c r="C1719" s="2">
        <v>45411</v>
      </c>
      <c r="D1719" s="3">
        <f t="shared" si="26"/>
        <v>45411</v>
      </c>
      <c r="E1719" s="3" t="s">
        <v>16</v>
      </c>
      <c r="F1719" s="1" t="s">
        <v>321</v>
      </c>
      <c r="G1719" s="108">
        <v>13.06</v>
      </c>
      <c r="H1719" s="107">
        <v>22100</v>
      </c>
      <c r="I1719" s="107">
        <v>12000</v>
      </c>
    </row>
    <row r="1720" spans="1:9" x14ac:dyDescent="0.25">
      <c r="A1720" t="s">
        <v>36</v>
      </c>
      <c r="B1720" s="1">
        <v>553823</v>
      </c>
      <c r="C1720" s="2">
        <v>45411</v>
      </c>
      <c r="D1720" s="3">
        <f t="shared" si="26"/>
        <v>45411</v>
      </c>
      <c r="E1720" s="3" t="s">
        <v>20</v>
      </c>
      <c r="F1720" s="1" t="s">
        <v>322</v>
      </c>
      <c r="G1720" s="108">
        <v>8.9600000000000009</v>
      </c>
      <c r="H1720" s="107">
        <v>22100</v>
      </c>
      <c r="I1720" s="107">
        <v>12000</v>
      </c>
    </row>
    <row r="1721" spans="1:9" x14ac:dyDescent="0.25">
      <c r="A1721" t="s">
        <v>37</v>
      </c>
      <c r="B1721" s="1">
        <v>553885</v>
      </c>
      <c r="C1721" s="2">
        <v>45411</v>
      </c>
      <c r="D1721" s="3">
        <f t="shared" si="26"/>
        <v>45411</v>
      </c>
      <c r="E1721" s="3" t="s">
        <v>14</v>
      </c>
      <c r="F1721" s="1" t="s">
        <v>323</v>
      </c>
      <c r="G1721" s="108">
        <v>8.43</v>
      </c>
      <c r="H1721" s="107">
        <v>22100</v>
      </c>
      <c r="I1721" s="107">
        <v>12000</v>
      </c>
    </row>
    <row r="1722" spans="1:9" x14ac:dyDescent="0.25">
      <c r="A1722" t="s">
        <v>36</v>
      </c>
      <c r="B1722" s="1">
        <v>553918</v>
      </c>
      <c r="C1722" s="2">
        <v>45411</v>
      </c>
      <c r="D1722" s="3">
        <f t="shared" si="26"/>
        <v>45411</v>
      </c>
      <c r="E1722" s="3" t="s">
        <v>172</v>
      </c>
      <c r="F1722" s="1" t="s">
        <v>324</v>
      </c>
      <c r="G1722" s="108">
        <v>10.37</v>
      </c>
      <c r="H1722" s="107">
        <v>22100</v>
      </c>
      <c r="I1722" s="107">
        <v>12000</v>
      </c>
    </row>
    <row r="1723" spans="1:9" x14ac:dyDescent="0.25">
      <c r="A1723" t="s">
        <v>39</v>
      </c>
      <c r="B1723" s="1">
        <v>553919</v>
      </c>
      <c r="C1723" s="2">
        <v>45411</v>
      </c>
      <c r="D1723" s="3">
        <f t="shared" si="26"/>
        <v>45411</v>
      </c>
      <c r="E1723" s="3" t="s">
        <v>12</v>
      </c>
      <c r="F1723" s="1" t="s">
        <v>325</v>
      </c>
      <c r="G1723" s="108">
        <v>11.88</v>
      </c>
      <c r="H1723" s="107">
        <v>22100</v>
      </c>
      <c r="I1723" s="107">
        <v>12000</v>
      </c>
    </row>
    <row r="1724" spans="1:9" x14ac:dyDescent="0.25">
      <c r="A1724" t="s">
        <v>38</v>
      </c>
      <c r="B1724" s="1">
        <v>553947</v>
      </c>
      <c r="C1724" s="2">
        <v>45411</v>
      </c>
      <c r="D1724" s="3">
        <f t="shared" si="26"/>
        <v>45411</v>
      </c>
      <c r="E1724" s="3" t="s">
        <v>16</v>
      </c>
      <c r="F1724" s="1" t="s">
        <v>326</v>
      </c>
      <c r="G1724" s="108">
        <v>11.5</v>
      </c>
      <c r="H1724" s="107">
        <v>22100</v>
      </c>
      <c r="I1724" s="107">
        <v>12000</v>
      </c>
    </row>
    <row r="1725" spans="1:9" x14ac:dyDescent="0.25">
      <c r="A1725" t="s">
        <v>23</v>
      </c>
      <c r="B1725" s="1">
        <v>554005</v>
      </c>
      <c r="C1725" s="2">
        <v>45411</v>
      </c>
      <c r="D1725" s="3">
        <f t="shared" si="26"/>
        <v>45411</v>
      </c>
      <c r="E1725" s="3" t="s">
        <v>16</v>
      </c>
      <c r="F1725" s="1" t="s">
        <v>327</v>
      </c>
      <c r="G1725" s="108">
        <v>9.16</v>
      </c>
      <c r="H1725" s="107">
        <v>22100</v>
      </c>
      <c r="I1725" s="107">
        <v>12000</v>
      </c>
    </row>
    <row r="1726" spans="1:9" x14ac:dyDescent="0.25">
      <c r="A1726" t="s">
        <v>23</v>
      </c>
      <c r="B1726" s="1">
        <v>554006</v>
      </c>
      <c r="C1726" s="2">
        <v>45411</v>
      </c>
      <c r="D1726" s="3">
        <f t="shared" si="26"/>
        <v>45411</v>
      </c>
      <c r="E1726" s="3" t="s">
        <v>14</v>
      </c>
      <c r="F1726" s="1" t="s">
        <v>328</v>
      </c>
      <c r="G1726" s="108">
        <v>9.31</v>
      </c>
      <c r="H1726" s="107">
        <v>22100</v>
      </c>
      <c r="I1726" s="107">
        <v>12000</v>
      </c>
    </row>
    <row r="1727" spans="1:9" x14ac:dyDescent="0.25">
      <c r="A1727" t="s">
        <v>23</v>
      </c>
      <c r="B1727" s="1">
        <v>554007</v>
      </c>
      <c r="C1727" s="2">
        <v>45411</v>
      </c>
      <c r="D1727" s="3">
        <f t="shared" si="26"/>
        <v>45411</v>
      </c>
      <c r="E1727" s="3" t="s">
        <v>54</v>
      </c>
      <c r="F1727" s="1" t="s">
        <v>329</v>
      </c>
      <c r="G1727" s="108">
        <v>10.43</v>
      </c>
      <c r="H1727" s="107">
        <v>22100</v>
      </c>
      <c r="I1727" s="107">
        <v>12000</v>
      </c>
    </row>
    <row r="1728" spans="1:9" x14ac:dyDescent="0.25">
      <c r="A1728" t="s">
        <v>23</v>
      </c>
      <c r="B1728" s="1">
        <v>554008</v>
      </c>
      <c r="C1728" s="2">
        <v>45411</v>
      </c>
      <c r="D1728" s="3">
        <f t="shared" si="26"/>
        <v>45411</v>
      </c>
      <c r="E1728" s="3" t="s">
        <v>34</v>
      </c>
      <c r="F1728" s="1" t="s">
        <v>330</v>
      </c>
      <c r="G1728" s="108">
        <v>10.5</v>
      </c>
      <c r="H1728" s="107">
        <v>22100</v>
      </c>
      <c r="I1728" s="107">
        <v>12000</v>
      </c>
    </row>
    <row r="1729" spans="1:9" x14ac:dyDescent="0.25">
      <c r="A1729" t="s">
        <v>9</v>
      </c>
      <c r="B1729" s="1">
        <v>554009</v>
      </c>
      <c r="C1729" s="2">
        <v>45411</v>
      </c>
      <c r="D1729" s="3">
        <f t="shared" ref="D1729:D1792" si="27">+C1729</f>
        <v>45411</v>
      </c>
      <c r="E1729" s="3" t="s">
        <v>10</v>
      </c>
      <c r="F1729" s="1" t="s">
        <v>331</v>
      </c>
      <c r="G1729" s="108">
        <v>9.56</v>
      </c>
      <c r="H1729" s="107">
        <v>22100</v>
      </c>
      <c r="I1729" s="107">
        <v>12000</v>
      </c>
    </row>
    <row r="1730" spans="1:9" x14ac:dyDescent="0.25">
      <c r="A1730" t="s">
        <v>13</v>
      </c>
      <c r="B1730" s="1">
        <v>554060</v>
      </c>
      <c r="C1730" s="2">
        <v>45412</v>
      </c>
      <c r="D1730" s="3">
        <f t="shared" si="27"/>
        <v>45412</v>
      </c>
      <c r="E1730" s="3" t="s">
        <v>14</v>
      </c>
      <c r="F1730" s="1" t="s">
        <v>332</v>
      </c>
      <c r="G1730" s="108">
        <v>11.48</v>
      </c>
      <c r="H1730" s="107">
        <v>22100</v>
      </c>
      <c r="I1730" s="107">
        <v>12000</v>
      </c>
    </row>
    <row r="1731" spans="1:9" x14ac:dyDescent="0.25">
      <c r="A1731" t="s">
        <v>17</v>
      </c>
      <c r="B1731" s="1">
        <v>554066</v>
      </c>
      <c r="C1731" s="2">
        <v>45412</v>
      </c>
      <c r="D1731" s="3">
        <f t="shared" si="27"/>
        <v>45412</v>
      </c>
      <c r="E1731" s="3" t="s">
        <v>172</v>
      </c>
      <c r="F1731" s="1" t="s">
        <v>333</v>
      </c>
      <c r="G1731" s="108">
        <v>12.98</v>
      </c>
      <c r="H1731" s="107">
        <v>22100</v>
      </c>
      <c r="I1731" s="107">
        <v>12000</v>
      </c>
    </row>
    <row r="1732" spans="1:9" x14ac:dyDescent="0.25">
      <c r="A1732" t="s">
        <v>11</v>
      </c>
      <c r="B1732" s="1">
        <v>554067</v>
      </c>
      <c r="C1732" s="2">
        <v>45412</v>
      </c>
      <c r="D1732" s="3">
        <f t="shared" si="27"/>
        <v>45412</v>
      </c>
      <c r="E1732" s="3" t="s">
        <v>12</v>
      </c>
      <c r="F1732" s="1" t="s">
        <v>334</v>
      </c>
      <c r="G1732" s="108">
        <v>12.28</v>
      </c>
      <c r="H1732" s="107">
        <v>22100</v>
      </c>
      <c r="I1732" s="107">
        <v>12000</v>
      </c>
    </row>
    <row r="1733" spans="1:9" x14ac:dyDescent="0.25">
      <c r="A1733" t="s">
        <v>15</v>
      </c>
      <c r="B1733" s="1">
        <v>554086</v>
      </c>
      <c r="C1733" s="2">
        <v>45412</v>
      </c>
      <c r="D1733" s="3">
        <f t="shared" si="27"/>
        <v>45412</v>
      </c>
      <c r="E1733" s="3" t="s">
        <v>16</v>
      </c>
      <c r="F1733" s="1" t="s">
        <v>335</v>
      </c>
      <c r="G1733" s="108">
        <v>14.13</v>
      </c>
      <c r="H1733" s="107">
        <v>22100</v>
      </c>
      <c r="I1733" s="107">
        <v>12000</v>
      </c>
    </row>
    <row r="1734" spans="1:9" x14ac:dyDescent="0.25">
      <c r="A1734" t="s">
        <v>17</v>
      </c>
      <c r="B1734" s="1">
        <v>554131</v>
      </c>
      <c r="C1734" s="2">
        <v>45412</v>
      </c>
      <c r="D1734" s="3">
        <f t="shared" si="27"/>
        <v>45412</v>
      </c>
      <c r="E1734" s="3" t="s">
        <v>172</v>
      </c>
      <c r="F1734" s="1" t="s">
        <v>276</v>
      </c>
      <c r="G1734" s="108">
        <v>14.21</v>
      </c>
      <c r="H1734" s="107">
        <v>22100</v>
      </c>
      <c r="I1734" s="107">
        <v>12000</v>
      </c>
    </row>
    <row r="1735" spans="1:9" x14ac:dyDescent="0.25">
      <c r="A1735" t="s">
        <v>13</v>
      </c>
      <c r="B1735" s="1">
        <v>554137</v>
      </c>
      <c r="C1735" s="2">
        <v>45412</v>
      </c>
      <c r="D1735" s="3">
        <f t="shared" si="27"/>
        <v>45412</v>
      </c>
      <c r="E1735" s="3" t="s">
        <v>14</v>
      </c>
      <c r="F1735" s="1" t="s">
        <v>303</v>
      </c>
      <c r="G1735" s="108">
        <v>11.76</v>
      </c>
      <c r="H1735" s="107">
        <v>22100</v>
      </c>
      <c r="I1735" s="107">
        <v>12000</v>
      </c>
    </row>
    <row r="1736" spans="1:9" x14ac:dyDescent="0.25">
      <c r="A1736" t="s">
        <v>17</v>
      </c>
      <c r="B1736" s="1">
        <v>554143</v>
      </c>
      <c r="C1736" s="2">
        <v>45412</v>
      </c>
      <c r="D1736" s="3">
        <f t="shared" si="27"/>
        <v>45412</v>
      </c>
      <c r="E1736" s="3" t="s">
        <v>29</v>
      </c>
      <c r="F1736" s="1" t="s">
        <v>336</v>
      </c>
      <c r="G1736" s="108">
        <v>1.44</v>
      </c>
      <c r="H1736" s="107">
        <v>22100</v>
      </c>
      <c r="I1736" s="107">
        <v>12000</v>
      </c>
    </row>
    <row r="1737" spans="1:9" x14ac:dyDescent="0.25">
      <c r="A1737" t="s">
        <v>11</v>
      </c>
      <c r="B1737" s="1">
        <v>554161</v>
      </c>
      <c r="C1737" s="2">
        <v>45412</v>
      </c>
      <c r="D1737" s="3">
        <f t="shared" si="27"/>
        <v>45412</v>
      </c>
      <c r="E1737" s="3" t="s">
        <v>12</v>
      </c>
      <c r="F1737" s="1" t="s">
        <v>239</v>
      </c>
      <c r="G1737" s="108">
        <v>11.66</v>
      </c>
      <c r="H1737" s="107">
        <v>22100</v>
      </c>
      <c r="I1737" s="107">
        <v>12000</v>
      </c>
    </row>
    <row r="1738" spans="1:9" x14ac:dyDescent="0.25">
      <c r="A1738" t="s">
        <v>15</v>
      </c>
      <c r="B1738" s="1">
        <v>554177</v>
      </c>
      <c r="C1738" s="2">
        <v>45412</v>
      </c>
      <c r="D1738" s="3">
        <f t="shared" si="27"/>
        <v>45412</v>
      </c>
      <c r="E1738" s="3" t="s">
        <v>16</v>
      </c>
      <c r="F1738" s="1" t="s">
        <v>337</v>
      </c>
      <c r="G1738" s="108">
        <v>12.84</v>
      </c>
      <c r="H1738" s="107">
        <v>22100</v>
      </c>
      <c r="I1738" s="107">
        <v>12000</v>
      </c>
    </row>
    <row r="1739" spans="1:9" x14ac:dyDescent="0.25">
      <c r="A1739" t="s">
        <v>13</v>
      </c>
      <c r="B1739" s="1">
        <v>554213</v>
      </c>
      <c r="C1739" s="2">
        <v>45412</v>
      </c>
      <c r="D1739" s="3">
        <f t="shared" si="27"/>
        <v>45412</v>
      </c>
      <c r="E1739" s="3" t="s">
        <v>14</v>
      </c>
      <c r="F1739" s="1" t="s">
        <v>338</v>
      </c>
      <c r="G1739" s="108">
        <v>11.76</v>
      </c>
      <c r="H1739" s="107">
        <v>22100</v>
      </c>
      <c r="I1739" s="107">
        <v>12000</v>
      </c>
    </row>
    <row r="1740" spans="1:9" x14ac:dyDescent="0.25">
      <c r="A1740" t="s">
        <v>11</v>
      </c>
      <c r="B1740" s="1">
        <v>554219</v>
      </c>
      <c r="C1740" s="2">
        <v>45412</v>
      </c>
      <c r="D1740" s="3">
        <f t="shared" si="27"/>
        <v>45412</v>
      </c>
      <c r="E1740" s="3" t="s">
        <v>30</v>
      </c>
      <c r="F1740" s="1" t="s">
        <v>268</v>
      </c>
      <c r="G1740" s="108">
        <v>7.89</v>
      </c>
      <c r="H1740" s="107">
        <v>22100</v>
      </c>
      <c r="I1740" s="107">
        <v>12000</v>
      </c>
    </row>
    <row r="1741" spans="1:9" x14ac:dyDescent="0.25">
      <c r="A1741" t="s">
        <v>17</v>
      </c>
      <c r="B1741" s="1">
        <v>554224</v>
      </c>
      <c r="C1741" s="2">
        <v>45412</v>
      </c>
      <c r="D1741" s="3">
        <f t="shared" si="27"/>
        <v>45412</v>
      </c>
      <c r="E1741" s="3" t="s">
        <v>172</v>
      </c>
      <c r="F1741" s="1" t="s">
        <v>339</v>
      </c>
      <c r="G1741" s="108">
        <v>12.5</v>
      </c>
      <c r="H1741" s="107">
        <v>22100</v>
      </c>
      <c r="I1741" s="107">
        <v>12000</v>
      </c>
    </row>
    <row r="1742" spans="1:9" x14ac:dyDescent="0.25">
      <c r="A1742" t="s">
        <v>11</v>
      </c>
      <c r="B1742" s="1">
        <v>554229</v>
      </c>
      <c r="C1742" s="2">
        <v>45412</v>
      </c>
      <c r="D1742" s="3">
        <f t="shared" si="27"/>
        <v>45412</v>
      </c>
      <c r="E1742" s="3" t="s">
        <v>12</v>
      </c>
      <c r="F1742" s="1" t="s">
        <v>312</v>
      </c>
      <c r="G1742" s="108">
        <v>7.97</v>
      </c>
      <c r="H1742" s="107">
        <v>22100</v>
      </c>
      <c r="I1742" s="107">
        <v>12000</v>
      </c>
    </row>
    <row r="1743" spans="1:9" x14ac:dyDescent="0.25">
      <c r="A1743" t="s">
        <v>9</v>
      </c>
      <c r="B1743" s="1">
        <v>554232</v>
      </c>
      <c r="C1743" s="2">
        <v>45412</v>
      </c>
      <c r="D1743" s="3">
        <f t="shared" si="27"/>
        <v>45412</v>
      </c>
      <c r="E1743" s="3" t="s">
        <v>174</v>
      </c>
      <c r="F1743" s="1" t="s">
        <v>101</v>
      </c>
      <c r="G1743" s="108">
        <v>0.87</v>
      </c>
      <c r="H1743" s="107">
        <v>22100</v>
      </c>
      <c r="I1743" s="107">
        <v>12000</v>
      </c>
    </row>
    <row r="1744" spans="1:9" x14ac:dyDescent="0.25">
      <c r="A1744" t="s">
        <v>23</v>
      </c>
      <c r="B1744" s="1">
        <v>554233</v>
      </c>
      <c r="C1744" s="2">
        <v>45412</v>
      </c>
      <c r="D1744" s="3">
        <f t="shared" si="27"/>
        <v>45412</v>
      </c>
      <c r="E1744" s="3" t="s">
        <v>34</v>
      </c>
      <c r="F1744" s="1" t="s">
        <v>340</v>
      </c>
      <c r="G1744" s="108">
        <v>5.94</v>
      </c>
      <c r="H1744" s="107">
        <v>22100</v>
      </c>
      <c r="I1744" s="107">
        <v>12000</v>
      </c>
    </row>
    <row r="1745" spans="1:9" x14ac:dyDescent="0.25">
      <c r="A1745" t="s">
        <v>19</v>
      </c>
      <c r="B1745" s="1">
        <v>554236</v>
      </c>
      <c r="C1745" s="2">
        <v>45412</v>
      </c>
      <c r="D1745" s="3">
        <f t="shared" si="27"/>
        <v>45412</v>
      </c>
      <c r="E1745" s="3" t="s">
        <v>341</v>
      </c>
      <c r="F1745" s="1" t="s">
        <v>342</v>
      </c>
      <c r="G1745" s="108">
        <v>2.12</v>
      </c>
      <c r="H1745" s="107">
        <v>22100</v>
      </c>
      <c r="I1745" s="107">
        <v>12000</v>
      </c>
    </row>
    <row r="1746" spans="1:9" x14ac:dyDescent="0.25">
      <c r="A1746" t="s">
        <v>17</v>
      </c>
      <c r="B1746" s="1">
        <v>554237</v>
      </c>
      <c r="C1746" s="2">
        <v>45412</v>
      </c>
      <c r="D1746" s="3">
        <f t="shared" si="27"/>
        <v>45412</v>
      </c>
      <c r="E1746" s="3" t="s">
        <v>22</v>
      </c>
      <c r="F1746" s="1" t="s">
        <v>343</v>
      </c>
      <c r="G1746" s="108">
        <v>11.14</v>
      </c>
      <c r="H1746" s="107">
        <v>22100</v>
      </c>
      <c r="I1746" s="107">
        <v>12000</v>
      </c>
    </row>
    <row r="1747" spans="1:9" x14ac:dyDescent="0.25">
      <c r="A1747" t="s">
        <v>15</v>
      </c>
      <c r="B1747" s="1">
        <v>554239</v>
      </c>
      <c r="C1747" s="2">
        <v>45412</v>
      </c>
      <c r="D1747" s="3">
        <f t="shared" si="27"/>
        <v>45412</v>
      </c>
      <c r="E1747" s="3" t="s">
        <v>16</v>
      </c>
      <c r="F1747" s="1" t="s">
        <v>344</v>
      </c>
      <c r="G1747" s="108">
        <v>12.36</v>
      </c>
      <c r="H1747" s="107">
        <v>22100</v>
      </c>
      <c r="I1747" s="107">
        <v>12000</v>
      </c>
    </row>
    <row r="1748" spans="1:9" x14ac:dyDescent="0.25">
      <c r="A1748" t="s">
        <v>24</v>
      </c>
      <c r="B1748" s="1">
        <v>554287</v>
      </c>
      <c r="C1748" s="2">
        <v>45413</v>
      </c>
      <c r="D1748" s="3">
        <f t="shared" si="27"/>
        <v>45413</v>
      </c>
      <c r="E1748" s="1" t="s">
        <v>172</v>
      </c>
      <c r="F1748" s="4">
        <v>0.29791666666666666</v>
      </c>
      <c r="G1748" s="5">
        <v>13.94</v>
      </c>
      <c r="H1748" s="107">
        <v>22100</v>
      </c>
      <c r="I1748" s="107">
        <v>12000</v>
      </c>
    </row>
    <row r="1749" spans="1:9" x14ac:dyDescent="0.25">
      <c r="A1749" t="s">
        <v>25</v>
      </c>
      <c r="B1749" s="1">
        <v>554291</v>
      </c>
      <c r="C1749" s="2">
        <v>45413</v>
      </c>
      <c r="D1749" s="3">
        <f t="shared" si="27"/>
        <v>45413</v>
      </c>
      <c r="E1749" s="1" t="s">
        <v>14</v>
      </c>
      <c r="F1749" s="4">
        <v>0.31180555555555556</v>
      </c>
      <c r="G1749" s="5">
        <v>10.68</v>
      </c>
      <c r="H1749" s="107">
        <v>22100</v>
      </c>
      <c r="I1749" s="107">
        <v>12000</v>
      </c>
    </row>
    <row r="1750" spans="1:9" x14ac:dyDescent="0.25">
      <c r="A1750" t="s">
        <v>27</v>
      </c>
      <c r="B1750" s="1">
        <v>554297</v>
      </c>
      <c r="C1750" s="2">
        <v>45413</v>
      </c>
      <c r="D1750" s="3">
        <f t="shared" si="27"/>
        <v>45413</v>
      </c>
      <c r="E1750" s="1" t="s">
        <v>16</v>
      </c>
      <c r="F1750" s="4">
        <v>0.32569444444444445</v>
      </c>
      <c r="G1750" s="5">
        <v>13.14</v>
      </c>
      <c r="H1750" s="107">
        <v>22100</v>
      </c>
      <c r="I1750" s="107">
        <v>12000</v>
      </c>
    </row>
    <row r="1751" spans="1:9" x14ac:dyDescent="0.25">
      <c r="A1751" t="s">
        <v>26</v>
      </c>
      <c r="B1751" s="1">
        <v>554305</v>
      </c>
      <c r="C1751" s="2">
        <v>45413</v>
      </c>
      <c r="D1751" s="3">
        <f t="shared" si="27"/>
        <v>45413</v>
      </c>
      <c r="E1751" s="1" t="s">
        <v>12</v>
      </c>
      <c r="F1751" s="4">
        <v>0.34861111111111109</v>
      </c>
      <c r="G1751" s="5">
        <v>11.28</v>
      </c>
      <c r="H1751" s="107">
        <v>22100</v>
      </c>
      <c r="I1751" s="107">
        <v>12000</v>
      </c>
    </row>
    <row r="1752" spans="1:9" x14ac:dyDescent="0.25">
      <c r="A1752" t="s">
        <v>24</v>
      </c>
      <c r="B1752" s="1">
        <v>554338</v>
      </c>
      <c r="C1752" s="2">
        <v>45413</v>
      </c>
      <c r="D1752" s="3">
        <f t="shared" si="27"/>
        <v>45413</v>
      </c>
      <c r="E1752" s="1" t="s">
        <v>172</v>
      </c>
      <c r="F1752" s="4">
        <v>0.42569444444444443</v>
      </c>
      <c r="G1752" s="5">
        <v>8.85</v>
      </c>
      <c r="H1752" s="107">
        <v>22100</v>
      </c>
      <c r="I1752" s="107">
        <v>12000</v>
      </c>
    </row>
    <row r="1753" spans="1:9" x14ac:dyDescent="0.25">
      <c r="A1753" t="s">
        <v>25</v>
      </c>
      <c r="B1753" s="1">
        <v>554351</v>
      </c>
      <c r="C1753" s="2">
        <v>45413</v>
      </c>
      <c r="D1753" s="3">
        <f t="shared" si="27"/>
        <v>45413</v>
      </c>
      <c r="E1753" s="1" t="s">
        <v>14</v>
      </c>
      <c r="F1753" s="4">
        <v>0.45555555555555555</v>
      </c>
      <c r="G1753" s="5">
        <v>8.36</v>
      </c>
      <c r="H1753" s="107">
        <v>22100</v>
      </c>
      <c r="I1753" s="107">
        <v>12000</v>
      </c>
    </row>
    <row r="1754" spans="1:9" x14ac:dyDescent="0.25">
      <c r="A1754" t="s">
        <v>26</v>
      </c>
      <c r="B1754" s="1">
        <v>554378</v>
      </c>
      <c r="C1754" s="2">
        <v>45413</v>
      </c>
      <c r="D1754" s="3">
        <f t="shared" si="27"/>
        <v>45413</v>
      </c>
      <c r="E1754" s="1" t="s">
        <v>12</v>
      </c>
      <c r="F1754" s="4">
        <v>0.5131944444444444</v>
      </c>
      <c r="G1754" s="5">
        <v>10.3</v>
      </c>
      <c r="H1754" s="107">
        <v>22100</v>
      </c>
      <c r="I1754" s="107">
        <v>12000</v>
      </c>
    </row>
    <row r="1755" spans="1:9" x14ac:dyDescent="0.25">
      <c r="A1755" t="s">
        <v>27</v>
      </c>
      <c r="B1755" s="1">
        <v>554391</v>
      </c>
      <c r="C1755" s="2">
        <v>45413</v>
      </c>
      <c r="D1755" s="3">
        <f t="shared" si="27"/>
        <v>45413</v>
      </c>
      <c r="E1755" s="1" t="s">
        <v>16</v>
      </c>
      <c r="F1755" s="4">
        <v>0.53541666666666665</v>
      </c>
      <c r="G1755" s="5">
        <v>15.16</v>
      </c>
      <c r="H1755" s="107">
        <v>22100</v>
      </c>
      <c r="I1755" s="107">
        <v>12000</v>
      </c>
    </row>
    <row r="1756" spans="1:9" x14ac:dyDescent="0.25">
      <c r="A1756" t="s">
        <v>24</v>
      </c>
      <c r="B1756" s="57">
        <v>554394</v>
      </c>
      <c r="C1756" s="58">
        <v>45413</v>
      </c>
      <c r="D1756" s="3">
        <f t="shared" si="27"/>
        <v>45413</v>
      </c>
      <c r="E1756" s="57" t="s">
        <v>21</v>
      </c>
      <c r="F1756" s="59">
        <v>0.53819444444444442</v>
      </c>
      <c r="G1756" s="60">
        <v>11.63</v>
      </c>
      <c r="H1756" s="107">
        <v>22100</v>
      </c>
      <c r="I1756" s="107">
        <v>12000</v>
      </c>
    </row>
    <row r="1757" spans="1:9" x14ac:dyDescent="0.25">
      <c r="A1757" t="s">
        <v>24</v>
      </c>
      <c r="B1757" s="1">
        <v>554411</v>
      </c>
      <c r="C1757" s="2">
        <v>45413</v>
      </c>
      <c r="D1757" s="3">
        <f t="shared" si="27"/>
        <v>45413</v>
      </c>
      <c r="E1757" s="1" t="s">
        <v>172</v>
      </c>
      <c r="F1757" s="4">
        <v>0.56319444444444444</v>
      </c>
      <c r="G1757" s="5">
        <v>8.23</v>
      </c>
      <c r="H1757" s="107">
        <v>22100</v>
      </c>
      <c r="I1757" s="107">
        <v>12000</v>
      </c>
    </row>
    <row r="1758" spans="1:9" x14ac:dyDescent="0.25">
      <c r="A1758" t="s">
        <v>26</v>
      </c>
      <c r="B1758" s="1">
        <v>554435</v>
      </c>
      <c r="C1758" s="2">
        <v>45413</v>
      </c>
      <c r="D1758" s="3">
        <f t="shared" si="27"/>
        <v>45413</v>
      </c>
      <c r="E1758" s="1" t="s">
        <v>12</v>
      </c>
      <c r="F1758" s="4">
        <v>0.64930555555555558</v>
      </c>
      <c r="G1758" s="11">
        <v>9.07</v>
      </c>
      <c r="H1758" s="107">
        <v>22100</v>
      </c>
      <c r="I1758" s="107">
        <v>12000</v>
      </c>
    </row>
    <row r="1759" spans="1:9" x14ac:dyDescent="0.25">
      <c r="A1759" t="s">
        <v>25</v>
      </c>
      <c r="B1759" s="1">
        <v>554438</v>
      </c>
      <c r="C1759" s="2">
        <v>45413</v>
      </c>
      <c r="D1759" s="3">
        <f t="shared" si="27"/>
        <v>45413</v>
      </c>
      <c r="E1759" s="1" t="s">
        <v>14</v>
      </c>
      <c r="F1759" s="4">
        <v>0.67083333333333328</v>
      </c>
      <c r="G1759" s="11">
        <v>7.84</v>
      </c>
      <c r="H1759" s="107">
        <v>22100</v>
      </c>
      <c r="I1759" s="107">
        <v>12000</v>
      </c>
    </row>
    <row r="1760" spans="1:9" x14ac:dyDescent="0.25">
      <c r="A1760" t="s">
        <v>23</v>
      </c>
      <c r="B1760" s="1">
        <v>554455</v>
      </c>
      <c r="C1760" s="2">
        <v>45413</v>
      </c>
      <c r="D1760" s="3">
        <f t="shared" si="27"/>
        <v>45413</v>
      </c>
      <c r="E1760" s="1" t="s">
        <v>44</v>
      </c>
      <c r="F1760" s="4">
        <v>0.82777777777777772</v>
      </c>
      <c r="G1760" s="11">
        <v>3.8</v>
      </c>
      <c r="H1760" s="107">
        <v>22100</v>
      </c>
      <c r="I1760" s="107">
        <v>12000</v>
      </c>
    </row>
    <row r="1761" spans="1:9" x14ac:dyDescent="0.25">
      <c r="A1761" t="s">
        <v>23</v>
      </c>
      <c r="B1761" s="1">
        <v>554456</v>
      </c>
      <c r="C1761" s="2">
        <v>45413</v>
      </c>
      <c r="D1761" s="3">
        <f t="shared" si="27"/>
        <v>45413</v>
      </c>
      <c r="E1761" s="1" t="s">
        <v>12</v>
      </c>
      <c r="F1761" s="4">
        <v>0.85277777777777775</v>
      </c>
      <c r="G1761" s="12">
        <v>4.93</v>
      </c>
      <c r="H1761" s="107">
        <v>22100</v>
      </c>
      <c r="I1761" s="107">
        <v>12000</v>
      </c>
    </row>
    <row r="1762" spans="1:9" x14ac:dyDescent="0.25">
      <c r="A1762" t="s">
        <v>23</v>
      </c>
      <c r="B1762" s="1">
        <v>554457</v>
      </c>
      <c r="C1762" s="2">
        <v>45413</v>
      </c>
      <c r="D1762" s="3">
        <f t="shared" si="27"/>
        <v>45413</v>
      </c>
      <c r="E1762" s="1" t="s">
        <v>172</v>
      </c>
      <c r="F1762" s="4">
        <v>0.85555555555555551</v>
      </c>
      <c r="G1762" s="13">
        <v>3.41</v>
      </c>
      <c r="H1762" s="107">
        <v>22100</v>
      </c>
      <c r="I1762" s="107">
        <v>12000</v>
      </c>
    </row>
    <row r="1763" spans="1:9" x14ac:dyDescent="0.25">
      <c r="A1763" t="s">
        <v>23</v>
      </c>
      <c r="B1763" s="1">
        <v>554458</v>
      </c>
      <c r="C1763" s="2">
        <v>45413</v>
      </c>
      <c r="D1763" s="3">
        <f t="shared" si="27"/>
        <v>45413</v>
      </c>
      <c r="E1763" s="1" t="s">
        <v>34</v>
      </c>
      <c r="F1763" s="4">
        <v>0.8569444444444444</v>
      </c>
      <c r="G1763" s="13">
        <v>6.19</v>
      </c>
      <c r="H1763" s="107">
        <v>22100</v>
      </c>
      <c r="I1763" s="107">
        <v>12000</v>
      </c>
    </row>
    <row r="1764" spans="1:9" x14ac:dyDescent="0.25">
      <c r="A1764" t="s">
        <v>37</v>
      </c>
      <c r="B1764" s="1">
        <v>554498</v>
      </c>
      <c r="C1764" s="2">
        <v>45414</v>
      </c>
      <c r="D1764" s="3">
        <f t="shared" si="27"/>
        <v>45414</v>
      </c>
      <c r="E1764" s="1" t="s">
        <v>14</v>
      </c>
      <c r="F1764" s="4">
        <v>0.3215277777777778</v>
      </c>
      <c r="G1764" s="102">
        <v>10.6</v>
      </c>
      <c r="H1764" s="107">
        <v>22100</v>
      </c>
      <c r="I1764" s="107">
        <v>12000</v>
      </c>
    </row>
    <row r="1765" spans="1:9" x14ac:dyDescent="0.25">
      <c r="A1765" t="s">
        <v>36</v>
      </c>
      <c r="B1765" s="1">
        <v>554503</v>
      </c>
      <c r="C1765" s="2">
        <v>45414</v>
      </c>
      <c r="D1765" s="3">
        <f t="shared" si="27"/>
        <v>45414</v>
      </c>
      <c r="E1765" s="1" t="s">
        <v>172</v>
      </c>
      <c r="F1765" s="4">
        <v>0.34305555555555556</v>
      </c>
      <c r="G1765" s="102">
        <v>13.41</v>
      </c>
      <c r="H1765" s="107">
        <v>22100</v>
      </c>
      <c r="I1765" s="107">
        <v>12000</v>
      </c>
    </row>
    <row r="1766" spans="1:9" x14ac:dyDescent="0.25">
      <c r="A1766" t="s">
        <v>39</v>
      </c>
      <c r="B1766" s="1">
        <v>554505</v>
      </c>
      <c r="C1766" s="2">
        <v>45414</v>
      </c>
      <c r="D1766" s="3">
        <f t="shared" si="27"/>
        <v>45414</v>
      </c>
      <c r="E1766" s="1" t="s">
        <v>12</v>
      </c>
      <c r="F1766" s="4">
        <v>0.34444444444444444</v>
      </c>
      <c r="G1766" s="102">
        <v>12.88</v>
      </c>
      <c r="H1766" s="107">
        <v>22100</v>
      </c>
      <c r="I1766" s="107">
        <v>12000</v>
      </c>
    </row>
    <row r="1767" spans="1:9" x14ac:dyDescent="0.25">
      <c r="A1767" t="s">
        <v>38</v>
      </c>
      <c r="B1767" s="1">
        <v>554518</v>
      </c>
      <c r="C1767" s="2">
        <v>45414</v>
      </c>
      <c r="D1767" s="3">
        <f t="shared" si="27"/>
        <v>45414</v>
      </c>
      <c r="E1767" s="1" t="s">
        <v>16</v>
      </c>
      <c r="F1767" s="4">
        <v>0.37222222222222223</v>
      </c>
      <c r="G1767" s="102">
        <v>11.59</v>
      </c>
      <c r="H1767" s="107">
        <v>22100</v>
      </c>
      <c r="I1767" s="107">
        <v>12000</v>
      </c>
    </row>
    <row r="1768" spans="1:9" x14ac:dyDescent="0.25">
      <c r="A1768" t="s">
        <v>36</v>
      </c>
      <c r="B1768" s="1">
        <v>554541</v>
      </c>
      <c r="C1768" s="2">
        <v>45414</v>
      </c>
      <c r="D1768" s="3">
        <f t="shared" si="27"/>
        <v>45414</v>
      </c>
      <c r="E1768" s="1" t="s">
        <v>29</v>
      </c>
      <c r="F1768" s="4">
        <v>0.41597222222222224</v>
      </c>
      <c r="G1768" s="102">
        <v>1.32</v>
      </c>
      <c r="H1768" s="107">
        <v>22100</v>
      </c>
      <c r="I1768" s="107">
        <v>12000</v>
      </c>
    </row>
    <row r="1769" spans="1:9" x14ac:dyDescent="0.25">
      <c r="A1769" t="s">
        <v>37</v>
      </c>
      <c r="B1769" s="1">
        <v>554593</v>
      </c>
      <c r="C1769" s="2">
        <v>45414</v>
      </c>
      <c r="D1769" s="3">
        <f t="shared" si="27"/>
        <v>45414</v>
      </c>
      <c r="E1769" s="1" t="s">
        <v>14</v>
      </c>
      <c r="F1769" s="4">
        <v>0.52013888888888893</v>
      </c>
      <c r="G1769" s="102">
        <v>10.43</v>
      </c>
      <c r="H1769" s="107">
        <v>22100</v>
      </c>
      <c r="I1769" s="107">
        <v>12000</v>
      </c>
    </row>
    <row r="1770" spans="1:9" x14ac:dyDescent="0.25">
      <c r="A1770" t="s">
        <v>36</v>
      </c>
      <c r="B1770" s="1">
        <v>554611</v>
      </c>
      <c r="C1770" s="2">
        <v>45414</v>
      </c>
      <c r="D1770" s="3">
        <f t="shared" si="27"/>
        <v>45414</v>
      </c>
      <c r="E1770" s="1" t="s">
        <v>172</v>
      </c>
      <c r="F1770" s="4">
        <v>0.54236111111111107</v>
      </c>
      <c r="G1770" s="102">
        <v>8.27</v>
      </c>
      <c r="H1770" s="107">
        <v>22100</v>
      </c>
      <c r="I1770" s="107">
        <v>12000</v>
      </c>
    </row>
    <row r="1771" spans="1:9" x14ac:dyDescent="0.25">
      <c r="A1771" t="s">
        <v>38</v>
      </c>
      <c r="B1771" s="1">
        <v>554612</v>
      </c>
      <c r="C1771" s="2">
        <v>45414</v>
      </c>
      <c r="D1771" s="3">
        <f t="shared" si="27"/>
        <v>45414</v>
      </c>
      <c r="E1771" s="1" t="s">
        <v>16</v>
      </c>
      <c r="F1771" s="4">
        <v>0.54513888888888884</v>
      </c>
      <c r="G1771" s="102">
        <v>2.88</v>
      </c>
      <c r="H1771" s="107">
        <v>22100</v>
      </c>
      <c r="I1771" s="107">
        <v>12000</v>
      </c>
    </row>
    <row r="1772" spans="1:9" x14ac:dyDescent="0.25">
      <c r="A1772" t="s">
        <v>39</v>
      </c>
      <c r="B1772" s="1">
        <v>554614</v>
      </c>
      <c r="C1772" s="2">
        <v>45414</v>
      </c>
      <c r="D1772" s="3">
        <f t="shared" si="27"/>
        <v>45414</v>
      </c>
      <c r="E1772" s="1" t="s">
        <v>12</v>
      </c>
      <c r="F1772" s="4">
        <v>0.55277777777777781</v>
      </c>
      <c r="G1772" s="102">
        <v>8.83</v>
      </c>
      <c r="H1772" s="107">
        <v>22100</v>
      </c>
      <c r="I1772" s="107">
        <v>12000</v>
      </c>
    </row>
    <row r="1773" spans="1:9" x14ac:dyDescent="0.25">
      <c r="A1773" t="s">
        <v>23</v>
      </c>
      <c r="B1773" s="1">
        <v>554680</v>
      </c>
      <c r="C1773" s="2">
        <v>45414</v>
      </c>
      <c r="D1773" s="3">
        <f t="shared" si="27"/>
        <v>45414</v>
      </c>
      <c r="E1773" s="1" t="s">
        <v>34</v>
      </c>
      <c r="F1773" s="4">
        <v>0.81805555555555554</v>
      </c>
      <c r="G1773" s="102">
        <v>3.33</v>
      </c>
      <c r="H1773" s="107">
        <v>22100</v>
      </c>
      <c r="I1773" s="107">
        <v>12000</v>
      </c>
    </row>
    <row r="1774" spans="1:9" x14ac:dyDescent="0.25">
      <c r="A1774" t="s">
        <v>11</v>
      </c>
      <c r="B1774" s="1">
        <v>554718</v>
      </c>
      <c r="C1774" s="2">
        <v>45415</v>
      </c>
      <c r="D1774" s="3">
        <f t="shared" si="27"/>
        <v>45415</v>
      </c>
      <c r="E1774" s="1" t="s">
        <v>12</v>
      </c>
      <c r="F1774" s="4">
        <v>0.32847222222222222</v>
      </c>
      <c r="G1774" s="102">
        <v>11.83</v>
      </c>
      <c r="H1774" s="107">
        <v>22100</v>
      </c>
      <c r="I1774" s="107">
        <v>12000</v>
      </c>
    </row>
    <row r="1775" spans="1:9" x14ac:dyDescent="0.25">
      <c r="A1775" t="s">
        <v>17</v>
      </c>
      <c r="B1775" s="1">
        <v>554723</v>
      </c>
      <c r="C1775" s="2">
        <v>45415</v>
      </c>
      <c r="D1775" s="3">
        <f t="shared" si="27"/>
        <v>45415</v>
      </c>
      <c r="E1775" s="1" t="s">
        <v>172</v>
      </c>
      <c r="F1775" s="4">
        <v>0.34444444444444444</v>
      </c>
      <c r="G1775" s="102">
        <v>12.26</v>
      </c>
      <c r="H1775" s="107">
        <v>22100</v>
      </c>
      <c r="I1775" s="107">
        <v>12000</v>
      </c>
    </row>
    <row r="1776" spans="1:9" x14ac:dyDescent="0.25">
      <c r="A1776" t="s">
        <v>17</v>
      </c>
      <c r="B1776" s="1">
        <v>554727</v>
      </c>
      <c r="C1776" s="2">
        <v>45415</v>
      </c>
      <c r="D1776" s="3">
        <f t="shared" si="27"/>
        <v>45415</v>
      </c>
      <c r="E1776" s="1" t="s">
        <v>30</v>
      </c>
      <c r="F1776" s="4">
        <v>0.35486111111111113</v>
      </c>
      <c r="G1776" s="102">
        <v>9.0399999999999991</v>
      </c>
      <c r="H1776" s="107">
        <v>22100</v>
      </c>
      <c r="I1776" s="107">
        <v>12000</v>
      </c>
    </row>
    <row r="1777" spans="1:9" x14ac:dyDescent="0.25">
      <c r="A1777" t="s">
        <v>13</v>
      </c>
      <c r="B1777" s="1">
        <v>554728</v>
      </c>
      <c r="C1777" s="2">
        <v>45415</v>
      </c>
      <c r="D1777" s="3">
        <f t="shared" si="27"/>
        <v>45415</v>
      </c>
      <c r="E1777" s="1" t="s">
        <v>14</v>
      </c>
      <c r="F1777" s="4">
        <v>0.35486111111111113</v>
      </c>
      <c r="G1777" s="102">
        <v>10.98</v>
      </c>
      <c r="H1777" s="107">
        <v>22100</v>
      </c>
      <c r="I1777" s="107">
        <v>12000</v>
      </c>
    </row>
    <row r="1778" spans="1:9" x14ac:dyDescent="0.25">
      <c r="A1778" t="s">
        <v>15</v>
      </c>
      <c r="B1778" s="1">
        <v>554735</v>
      </c>
      <c r="C1778" s="2">
        <v>45415</v>
      </c>
      <c r="D1778" s="3">
        <f t="shared" si="27"/>
        <v>45415</v>
      </c>
      <c r="E1778" s="1" t="s">
        <v>16</v>
      </c>
      <c r="F1778" s="4">
        <v>0.37222222222222223</v>
      </c>
      <c r="G1778" s="102">
        <v>13.11</v>
      </c>
      <c r="H1778" s="107">
        <v>22100</v>
      </c>
      <c r="I1778" s="107">
        <v>12000</v>
      </c>
    </row>
    <row r="1779" spans="1:9" x14ac:dyDescent="0.25">
      <c r="A1779" t="s">
        <v>17</v>
      </c>
      <c r="B1779" s="1">
        <v>554818</v>
      </c>
      <c r="C1779" s="2">
        <v>45415</v>
      </c>
      <c r="D1779" s="3">
        <f t="shared" si="27"/>
        <v>45415</v>
      </c>
      <c r="E1779" s="1" t="s">
        <v>29</v>
      </c>
      <c r="F1779" s="4">
        <v>0.51666666666666672</v>
      </c>
      <c r="G1779" s="102">
        <v>1.47</v>
      </c>
      <c r="H1779" s="107">
        <v>22100</v>
      </c>
      <c r="I1779" s="107">
        <v>12000</v>
      </c>
    </row>
    <row r="1780" spans="1:9" x14ac:dyDescent="0.25">
      <c r="A1780" t="s">
        <v>11</v>
      </c>
      <c r="B1780" s="1">
        <v>554823</v>
      </c>
      <c r="C1780" s="2">
        <v>45415</v>
      </c>
      <c r="D1780" s="3">
        <f t="shared" si="27"/>
        <v>45415</v>
      </c>
      <c r="E1780" s="1" t="s">
        <v>12</v>
      </c>
      <c r="F1780" s="4">
        <v>0.52916666666666667</v>
      </c>
      <c r="G1780" s="102">
        <v>10.71</v>
      </c>
      <c r="H1780" s="107">
        <v>22100</v>
      </c>
      <c r="I1780" s="107">
        <v>12000</v>
      </c>
    </row>
    <row r="1781" spans="1:9" x14ac:dyDescent="0.25">
      <c r="A1781" t="s">
        <v>13</v>
      </c>
      <c r="B1781" s="1">
        <v>554833</v>
      </c>
      <c r="C1781" s="2">
        <v>45415</v>
      </c>
      <c r="D1781" s="3">
        <f t="shared" si="27"/>
        <v>45415</v>
      </c>
      <c r="E1781" s="1" t="s">
        <v>14</v>
      </c>
      <c r="F1781" s="4">
        <v>0.55694444444444446</v>
      </c>
      <c r="G1781" s="102">
        <v>13.56</v>
      </c>
      <c r="H1781" s="107">
        <v>22100</v>
      </c>
      <c r="I1781" s="107">
        <v>12000</v>
      </c>
    </row>
    <row r="1782" spans="1:9" x14ac:dyDescent="0.25">
      <c r="A1782" t="s">
        <v>17</v>
      </c>
      <c r="B1782" s="1">
        <v>554840</v>
      </c>
      <c r="C1782" s="2">
        <v>45415</v>
      </c>
      <c r="D1782" s="3">
        <f t="shared" si="27"/>
        <v>45415</v>
      </c>
      <c r="E1782" s="1" t="s">
        <v>172</v>
      </c>
      <c r="F1782" s="4">
        <v>0.5708333333333333</v>
      </c>
      <c r="G1782" s="102">
        <v>13.78</v>
      </c>
      <c r="H1782" s="107">
        <v>22100</v>
      </c>
      <c r="I1782" s="107">
        <v>12000</v>
      </c>
    </row>
    <row r="1783" spans="1:9" x14ac:dyDescent="0.25">
      <c r="A1783" t="s">
        <v>17</v>
      </c>
      <c r="B1783" s="1">
        <v>554889</v>
      </c>
      <c r="C1783" s="2">
        <v>45415</v>
      </c>
      <c r="D1783" s="3">
        <f t="shared" si="27"/>
        <v>45415</v>
      </c>
      <c r="E1783" s="1" t="s">
        <v>47</v>
      </c>
      <c r="F1783" s="4">
        <v>0.72013888888888888</v>
      </c>
      <c r="G1783" s="102">
        <v>7.95</v>
      </c>
      <c r="H1783" s="107">
        <v>22100</v>
      </c>
      <c r="I1783" s="107">
        <v>12000</v>
      </c>
    </row>
    <row r="1784" spans="1:9" x14ac:dyDescent="0.25">
      <c r="A1784" t="s">
        <v>15</v>
      </c>
      <c r="B1784" s="1">
        <v>554894</v>
      </c>
      <c r="C1784" s="2">
        <v>45415</v>
      </c>
      <c r="D1784" s="3">
        <f t="shared" si="27"/>
        <v>45415</v>
      </c>
      <c r="E1784" s="1" t="s">
        <v>16</v>
      </c>
      <c r="F1784" s="4">
        <v>0.75624999999999998</v>
      </c>
      <c r="G1784" s="102">
        <v>10.49</v>
      </c>
      <c r="H1784" s="107">
        <v>22100</v>
      </c>
      <c r="I1784" s="107">
        <v>12000</v>
      </c>
    </row>
    <row r="1785" spans="1:9" x14ac:dyDescent="0.25">
      <c r="A1785" t="s">
        <v>45</v>
      </c>
      <c r="B1785" s="1">
        <v>554901</v>
      </c>
      <c r="C1785" s="2">
        <v>45415</v>
      </c>
      <c r="D1785" s="3">
        <f t="shared" si="27"/>
        <v>45415</v>
      </c>
      <c r="E1785" s="1" t="s">
        <v>10</v>
      </c>
      <c r="F1785" s="4">
        <v>0.8305555555555556</v>
      </c>
      <c r="G1785" s="102">
        <v>7.71</v>
      </c>
      <c r="H1785" s="107">
        <v>22100</v>
      </c>
      <c r="I1785" s="107">
        <v>12000</v>
      </c>
    </row>
    <row r="1786" spans="1:9" x14ac:dyDescent="0.25">
      <c r="A1786" t="s">
        <v>11</v>
      </c>
      <c r="B1786" s="1">
        <v>554902</v>
      </c>
      <c r="C1786" s="2">
        <v>45415</v>
      </c>
      <c r="D1786" s="3">
        <f t="shared" si="27"/>
        <v>45415</v>
      </c>
      <c r="E1786" s="1" t="s">
        <v>22</v>
      </c>
      <c r="F1786" s="4">
        <v>0.83611111111111114</v>
      </c>
      <c r="G1786" s="102">
        <v>8.76</v>
      </c>
      <c r="H1786" s="107">
        <v>22100</v>
      </c>
      <c r="I1786" s="107">
        <v>12000</v>
      </c>
    </row>
    <row r="1787" spans="1:9" x14ac:dyDescent="0.25">
      <c r="A1787" t="s">
        <v>23</v>
      </c>
      <c r="B1787" s="1">
        <v>554903</v>
      </c>
      <c r="C1787" s="2">
        <v>45415</v>
      </c>
      <c r="D1787" s="3">
        <f t="shared" si="27"/>
        <v>45415</v>
      </c>
      <c r="E1787" s="1" t="s">
        <v>12</v>
      </c>
      <c r="F1787" s="4">
        <v>0.88680555555555551</v>
      </c>
      <c r="G1787" s="102">
        <v>10.92</v>
      </c>
      <c r="H1787" s="107">
        <v>22100</v>
      </c>
      <c r="I1787" s="107">
        <v>12000</v>
      </c>
    </row>
    <row r="1788" spans="1:9" x14ac:dyDescent="0.25">
      <c r="A1788" t="s">
        <v>23</v>
      </c>
      <c r="B1788" s="1">
        <v>554904</v>
      </c>
      <c r="C1788" s="2">
        <v>45415</v>
      </c>
      <c r="D1788" s="3">
        <f t="shared" si="27"/>
        <v>45415</v>
      </c>
      <c r="E1788" s="1" t="s">
        <v>43</v>
      </c>
      <c r="F1788" s="4">
        <v>0.94097222222222221</v>
      </c>
      <c r="G1788" s="102">
        <v>8.83</v>
      </c>
      <c r="H1788" s="107">
        <v>22100</v>
      </c>
      <c r="I1788" s="107">
        <v>12000</v>
      </c>
    </row>
    <row r="1789" spans="1:9" x14ac:dyDescent="0.25">
      <c r="A1789" t="s">
        <v>23</v>
      </c>
      <c r="B1789" s="1">
        <v>554905</v>
      </c>
      <c r="C1789" s="2">
        <v>45415</v>
      </c>
      <c r="D1789" s="3">
        <f t="shared" si="27"/>
        <v>45415</v>
      </c>
      <c r="E1789" s="1" t="s">
        <v>50</v>
      </c>
      <c r="F1789" s="4">
        <v>0.94305555555555554</v>
      </c>
      <c r="G1789" s="102">
        <v>13.07</v>
      </c>
      <c r="H1789" s="107">
        <v>22100</v>
      </c>
      <c r="I1789" s="107">
        <v>12000</v>
      </c>
    </row>
    <row r="1790" spans="1:9" x14ac:dyDescent="0.25">
      <c r="A1790" t="s">
        <v>23</v>
      </c>
      <c r="B1790" s="1">
        <v>554906</v>
      </c>
      <c r="C1790" s="2">
        <v>45415</v>
      </c>
      <c r="D1790" s="3">
        <f t="shared" si="27"/>
        <v>45415</v>
      </c>
      <c r="E1790" s="1" t="s">
        <v>31</v>
      </c>
      <c r="F1790" s="4">
        <v>0.96597222222222223</v>
      </c>
      <c r="G1790" s="102">
        <v>10.3</v>
      </c>
      <c r="H1790" s="107">
        <v>22100</v>
      </c>
      <c r="I1790" s="107">
        <v>12000</v>
      </c>
    </row>
    <row r="1791" spans="1:9" x14ac:dyDescent="0.25">
      <c r="A1791" t="s">
        <v>27</v>
      </c>
      <c r="B1791" s="1">
        <v>554933</v>
      </c>
      <c r="C1791" s="2">
        <v>45416</v>
      </c>
      <c r="D1791" s="3">
        <f t="shared" si="27"/>
        <v>45416</v>
      </c>
      <c r="E1791" s="1" t="s">
        <v>16</v>
      </c>
      <c r="F1791" s="4">
        <v>0.2722222222222222</v>
      </c>
      <c r="G1791" s="102">
        <v>12.9</v>
      </c>
      <c r="H1791" s="107">
        <v>22100</v>
      </c>
      <c r="I1791" s="107">
        <v>12000</v>
      </c>
    </row>
    <row r="1792" spans="1:9" x14ac:dyDescent="0.25">
      <c r="A1792" t="s">
        <v>25</v>
      </c>
      <c r="B1792" s="1">
        <v>554944</v>
      </c>
      <c r="C1792" s="2">
        <v>45416</v>
      </c>
      <c r="D1792" s="3">
        <f t="shared" si="27"/>
        <v>45416</v>
      </c>
      <c r="E1792" s="1" t="s">
        <v>14</v>
      </c>
      <c r="F1792" s="4">
        <v>0.30555555555555558</v>
      </c>
      <c r="G1792" s="103">
        <v>12.58</v>
      </c>
      <c r="H1792" s="107">
        <v>22100</v>
      </c>
      <c r="I1792" s="107">
        <v>12000</v>
      </c>
    </row>
    <row r="1793" spans="1:9" x14ac:dyDescent="0.25">
      <c r="A1793" t="s">
        <v>24</v>
      </c>
      <c r="B1793" s="1">
        <v>554949</v>
      </c>
      <c r="C1793" s="2">
        <v>45416</v>
      </c>
      <c r="D1793" s="3">
        <f t="shared" ref="D1793:D1856" si="28">+C1793</f>
        <v>45416</v>
      </c>
      <c r="E1793" s="1" t="s">
        <v>21</v>
      </c>
      <c r="F1793" s="4">
        <v>0.32708333333333334</v>
      </c>
      <c r="G1793" s="103">
        <v>13.41</v>
      </c>
      <c r="H1793" s="107">
        <v>22100</v>
      </c>
      <c r="I1793" s="107">
        <v>12000</v>
      </c>
    </row>
    <row r="1794" spans="1:9" x14ac:dyDescent="0.25">
      <c r="A1794" t="s">
        <v>26</v>
      </c>
      <c r="B1794" s="1">
        <v>554958</v>
      </c>
      <c r="C1794" s="2">
        <v>45416</v>
      </c>
      <c r="D1794" s="3">
        <f t="shared" si="28"/>
        <v>45416</v>
      </c>
      <c r="E1794" s="1" t="s">
        <v>12</v>
      </c>
      <c r="F1794" s="4">
        <v>0.34513888888888888</v>
      </c>
      <c r="G1794" s="103">
        <v>13.19</v>
      </c>
      <c r="H1794" s="107">
        <v>22100</v>
      </c>
      <c r="I1794" s="107">
        <v>12000</v>
      </c>
    </row>
    <row r="1795" spans="1:9" x14ac:dyDescent="0.25">
      <c r="A1795" t="s">
        <v>24</v>
      </c>
      <c r="B1795" s="1">
        <v>554987</v>
      </c>
      <c r="C1795" s="2">
        <v>45416</v>
      </c>
      <c r="D1795" s="3">
        <f t="shared" si="28"/>
        <v>45416</v>
      </c>
      <c r="E1795" s="1" t="s">
        <v>30</v>
      </c>
      <c r="F1795" s="4">
        <v>0.41111111111111109</v>
      </c>
      <c r="G1795" s="103">
        <v>7.73</v>
      </c>
      <c r="H1795" s="107">
        <v>22100</v>
      </c>
      <c r="I1795" s="107">
        <v>12000</v>
      </c>
    </row>
    <row r="1796" spans="1:9" x14ac:dyDescent="0.25">
      <c r="A1796" t="s">
        <v>27</v>
      </c>
      <c r="B1796" s="1">
        <v>555005</v>
      </c>
      <c r="C1796" s="2">
        <v>45416</v>
      </c>
      <c r="D1796" s="3">
        <f t="shared" si="28"/>
        <v>45416</v>
      </c>
      <c r="E1796" s="1" t="s">
        <v>16</v>
      </c>
      <c r="F1796" s="4">
        <v>0.45208333333333334</v>
      </c>
      <c r="G1796" s="103">
        <v>12.59</v>
      </c>
      <c r="H1796" s="107">
        <v>22100</v>
      </c>
      <c r="I1796" s="107">
        <v>12000</v>
      </c>
    </row>
    <row r="1797" spans="1:9" x14ac:dyDescent="0.25">
      <c r="A1797" t="s">
        <v>25</v>
      </c>
      <c r="B1797" s="1">
        <v>555022</v>
      </c>
      <c r="C1797" s="2">
        <v>45416</v>
      </c>
      <c r="D1797" s="3">
        <f t="shared" si="28"/>
        <v>45416</v>
      </c>
      <c r="E1797" s="1" t="s">
        <v>14</v>
      </c>
      <c r="F1797" s="4">
        <v>0.48333333333333334</v>
      </c>
      <c r="G1797" s="103">
        <v>11.56</v>
      </c>
      <c r="H1797" s="107">
        <v>22100</v>
      </c>
      <c r="I1797" s="107">
        <v>12000</v>
      </c>
    </row>
    <row r="1798" spans="1:9" x14ac:dyDescent="0.25">
      <c r="A1798" t="s">
        <v>24</v>
      </c>
      <c r="B1798" s="1">
        <v>555090</v>
      </c>
      <c r="C1798" s="2">
        <v>45416</v>
      </c>
      <c r="D1798" s="3">
        <f t="shared" si="28"/>
        <v>45416</v>
      </c>
      <c r="E1798" s="1" t="s">
        <v>262</v>
      </c>
      <c r="F1798" s="4">
        <v>0.66319444444444442</v>
      </c>
      <c r="G1798" s="103">
        <v>14.18</v>
      </c>
      <c r="H1798" s="107">
        <v>22100</v>
      </c>
      <c r="I1798" s="107">
        <v>12000</v>
      </c>
    </row>
    <row r="1799" spans="1:9" x14ac:dyDescent="0.25">
      <c r="A1799" t="s">
        <v>26</v>
      </c>
      <c r="B1799" s="1">
        <v>555092</v>
      </c>
      <c r="C1799" s="2">
        <v>45416</v>
      </c>
      <c r="D1799" s="3">
        <f t="shared" si="28"/>
        <v>45416</v>
      </c>
      <c r="E1799" s="1" t="s">
        <v>12</v>
      </c>
      <c r="F1799" s="4">
        <v>0.6645833333333333</v>
      </c>
      <c r="G1799" s="103">
        <v>13.43</v>
      </c>
      <c r="H1799" s="107">
        <v>22100</v>
      </c>
      <c r="I1799" s="107">
        <v>12000</v>
      </c>
    </row>
    <row r="1800" spans="1:9" x14ac:dyDescent="0.25">
      <c r="A1800" t="s">
        <v>26</v>
      </c>
      <c r="B1800" s="1">
        <v>555093</v>
      </c>
      <c r="C1800" s="2">
        <v>45416</v>
      </c>
      <c r="D1800" s="3">
        <f t="shared" si="28"/>
        <v>45416</v>
      </c>
      <c r="E1800" s="1" t="s">
        <v>30</v>
      </c>
      <c r="F1800" s="4">
        <v>0.6645833333333333</v>
      </c>
      <c r="G1800" s="103">
        <v>1.99</v>
      </c>
      <c r="H1800" s="107">
        <v>22100</v>
      </c>
      <c r="I1800" s="107">
        <v>12000</v>
      </c>
    </row>
    <row r="1801" spans="1:9" x14ac:dyDescent="0.25">
      <c r="A1801" t="s">
        <v>24</v>
      </c>
      <c r="B1801" s="1">
        <v>555094</v>
      </c>
      <c r="C1801" s="2">
        <v>45416</v>
      </c>
      <c r="D1801" s="3">
        <f t="shared" si="28"/>
        <v>45416</v>
      </c>
      <c r="E1801" s="1" t="s">
        <v>47</v>
      </c>
      <c r="F1801" s="4">
        <v>0.66527777777777775</v>
      </c>
      <c r="G1801" s="103">
        <v>6.55</v>
      </c>
      <c r="H1801" s="107">
        <v>22100</v>
      </c>
      <c r="I1801" s="107">
        <v>12000</v>
      </c>
    </row>
    <row r="1802" spans="1:9" x14ac:dyDescent="0.25">
      <c r="A1802" t="s">
        <v>23</v>
      </c>
      <c r="B1802" s="1">
        <v>555106</v>
      </c>
      <c r="C1802" s="2">
        <v>45416</v>
      </c>
      <c r="D1802" s="3">
        <f t="shared" si="28"/>
        <v>45416</v>
      </c>
      <c r="E1802" s="1" t="s">
        <v>44</v>
      </c>
      <c r="F1802" s="4">
        <v>0.77638888888888891</v>
      </c>
      <c r="G1802" s="103">
        <v>4.7300000000000004</v>
      </c>
      <c r="H1802" s="107">
        <v>22100</v>
      </c>
      <c r="I1802" s="107">
        <v>12000</v>
      </c>
    </row>
    <row r="1803" spans="1:9" x14ac:dyDescent="0.25">
      <c r="A1803" t="s">
        <v>9</v>
      </c>
      <c r="B1803" s="1">
        <v>555198</v>
      </c>
      <c r="C1803" s="2">
        <v>45418</v>
      </c>
      <c r="D1803" s="3">
        <f t="shared" si="28"/>
        <v>45418</v>
      </c>
      <c r="E1803" s="1" t="s">
        <v>51</v>
      </c>
      <c r="F1803" s="4">
        <v>0.21944444444444444</v>
      </c>
      <c r="G1803" s="103">
        <v>9.32</v>
      </c>
      <c r="H1803" s="107">
        <v>22100</v>
      </c>
      <c r="I1803" s="107">
        <v>12000</v>
      </c>
    </row>
    <row r="1804" spans="1:9" x14ac:dyDescent="0.25">
      <c r="A1804" t="s">
        <v>37</v>
      </c>
      <c r="B1804" s="1">
        <v>555237</v>
      </c>
      <c r="C1804" s="2">
        <v>45418</v>
      </c>
      <c r="D1804" s="3">
        <f t="shared" si="28"/>
        <v>45418</v>
      </c>
      <c r="E1804" s="1" t="s">
        <v>14</v>
      </c>
      <c r="F1804" s="4">
        <v>0.3298611111111111</v>
      </c>
      <c r="G1804" s="103">
        <v>12.7</v>
      </c>
      <c r="H1804" s="107">
        <v>22100</v>
      </c>
      <c r="I1804" s="107">
        <v>12000</v>
      </c>
    </row>
    <row r="1805" spans="1:9" x14ac:dyDescent="0.25">
      <c r="A1805" t="s">
        <v>36</v>
      </c>
      <c r="B1805" s="1">
        <v>555249</v>
      </c>
      <c r="C1805" s="2">
        <v>45418</v>
      </c>
      <c r="D1805" s="3">
        <f t="shared" si="28"/>
        <v>45418</v>
      </c>
      <c r="E1805" s="1" t="s">
        <v>172</v>
      </c>
      <c r="F1805" s="4">
        <v>0.34791666666666665</v>
      </c>
      <c r="G1805" s="103">
        <v>14.72</v>
      </c>
      <c r="H1805" s="107">
        <v>22100</v>
      </c>
      <c r="I1805" s="107">
        <v>12000</v>
      </c>
    </row>
    <row r="1806" spans="1:9" x14ac:dyDescent="0.25">
      <c r="A1806" t="s">
        <v>39</v>
      </c>
      <c r="B1806" s="1">
        <v>555260</v>
      </c>
      <c r="C1806" s="2">
        <v>45418</v>
      </c>
      <c r="D1806" s="3">
        <f t="shared" si="28"/>
        <v>45418</v>
      </c>
      <c r="E1806" s="1" t="s">
        <v>12</v>
      </c>
      <c r="F1806" s="4">
        <v>0.36319444444444443</v>
      </c>
      <c r="G1806" s="103">
        <v>12.07</v>
      </c>
      <c r="H1806" s="107">
        <v>22100</v>
      </c>
      <c r="I1806" s="107">
        <v>12000</v>
      </c>
    </row>
    <row r="1807" spans="1:9" x14ac:dyDescent="0.25">
      <c r="A1807" t="s">
        <v>38</v>
      </c>
      <c r="B1807" s="1">
        <v>555261</v>
      </c>
      <c r="C1807" s="2">
        <v>45418</v>
      </c>
      <c r="D1807" s="3">
        <f t="shared" si="28"/>
        <v>45418</v>
      </c>
      <c r="E1807" s="1" t="s">
        <v>16</v>
      </c>
      <c r="F1807" s="4">
        <v>0.37222222222222223</v>
      </c>
      <c r="G1807" s="103">
        <v>12.03</v>
      </c>
      <c r="H1807" s="107">
        <v>22100</v>
      </c>
      <c r="I1807" s="107">
        <v>12000</v>
      </c>
    </row>
    <row r="1808" spans="1:9" x14ac:dyDescent="0.25">
      <c r="A1808" t="s">
        <v>36</v>
      </c>
      <c r="B1808" s="1">
        <v>555271</v>
      </c>
      <c r="C1808" s="2">
        <v>45418</v>
      </c>
      <c r="D1808" s="3">
        <f t="shared" si="28"/>
        <v>45418</v>
      </c>
      <c r="E1808" s="1" t="s">
        <v>30</v>
      </c>
      <c r="F1808" s="4">
        <v>0.39930555555555558</v>
      </c>
      <c r="G1808" s="103">
        <v>8.6</v>
      </c>
      <c r="H1808" s="107">
        <v>22100</v>
      </c>
      <c r="I1808" s="107">
        <v>12000</v>
      </c>
    </row>
    <row r="1809" spans="1:9" x14ac:dyDescent="0.25">
      <c r="A1809" t="s">
        <v>37</v>
      </c>
      <c r="B1809" s="1">
        <v>555347</v>
      </c>
      <c r="C1809" s="2">
        <v>45418</v>
      </c>
      <c r="D1809" s="3">
        <f t="shared" si="28"/>
        <v>45418</v>
      </c>
      <c r="E1809" s="1" t="s">
        <v>14</v>
      </c>
      <c r="F1809" s="4">
        <v>0.50555555555555554</v>
      </c>
      <c r="G1809" s="103">
        <v>9.76</v>
      </c>
      <c r="H1809" s="107">
        <v>22100</v>
      </c>
      <c r="I1809" s="107">
        <v>12000</v>
      </c>
    </row>
    <row r="1810" spans="1:9" x14ac:dyDescent="0.25">
      <c r="A1810" t="s">
        <v>39</v>
      </c>
      <c r="B1810" s="1">
        <v>555388</v>
      </c>
      <c r="C1810" s="2">
        <v>45418</v>
      </c>
      <c r="D1810" s="3">
        <f t="shared" si="28"/>
        <v>45418</v>
      </c>
      <c r="E1810" s="1" t="s">
        <v>33</v>
      </c>
      <c r="F1810" s="4">
        <v>0.58611111111111114</v>
      </c>
      <c r="G1810" s="103">
        <v>15.68</v>
      </c>
      <c r="H1810" s="107">
        <v>22100</v>
      </c>
      <c r="I1810" s="107">
        <v>12000</v>
      </c>
    </row>
    <row r="1811" spans="1:9" x14ac:dyDescent="0.25">
      <c r="A1811" t="s">
        <v>36</v>
      </c>
      <c r="B1811" s="1">
        <v>555429</v>
      </c>
      <c r="C1811" s="2">
        <v>45418</v>
      </c>
      <c r="D1811" s="3">
        <f t="shared" si="28"/>
        <v>45418</v>
      </c>
      <c r="E1811" s="1" t="s">
        <v>172</v>
      </c>
      <c r="F1811" s="4">
        <v>0.67500000000000004</v>
      </c>
      <c r="G1811" s="103">
        <v>14.24</v>
      </c>
      <c r="H1811" s="107">
        <v>22100</v>
      </c>
      <c r="I1811" s="107">
        <v>12000</v>
      </c>
    </row>
    <row r="1812" spans="1:9" x14ac:dyDescent="0.25">
      <c r="A1812" t="s">
        <v>38</v>
      </c>
      <c r="B1812" s="1">
        <v>555430</v>
      </c>
      <c r="C1812" s="2">
        <v>45418</v>
      </c>
      <c r="D1812" s="3">
        <f t="shared" si="28"/>
        <v>45418</v>
      </c>
      <c r="E1812" s="1" t="s">
        <v>16</v>
      </c>
      <c r="F1812" s="4">
        <v>0.67569444444444449</v>
      </c>
      <c r="G1812" s="103">
        <v>7.73</v>
      </c>
      <c r="H1812" s="107">
        <v>22100</v>
      </c>
      <c r="I1812" s="107">
        <v>12000</v>
      </c>
    </row>
    <row r="1813" spans="1:9" x14ac:dyDescent="0.25">
      <c r="A1813" t="s">
        <v>39</v>
      </c>
      <c r="B1813" s="1">
        <v>555445</v>
      </c>
      <c r="C1813" s="2">
        <v>45418</v>
      </c>
      <c r="D1813" s="3">
        <f t="shared" si="28"/>
        <v>45418</v>
      </c>
      <c r="E1813" s="1" t="s">
        <v>12</v>
      </c>
      <c r="F1813" s="4">
        <v>0.70902777777777781</v>
      </c>
      <c r="G1813" s="103">
        <v>13.75</v>
      </c>
      <c r="H1813" s="107">
        <v>22100</v>
      </c>
      <c r="I1813" s="107">
        <v>12000</v>
      </c>
    </row>
    <row r="1814" spans="1:9" x14ac:dyDescent="0.25">
      <c r="A1814" t="s">
        <v>36</v>
      </c>
      <c r="B1814" s="1">
        <v>555446</v>
      </c>
      <c r="C1814" s="2">
        <v>45418</v>
      </c>
      <c r="D1814" s="3">
        <f t="shared" si="28"/>
        <v>45418</v>
      </c>
      <c r="E1814" s="1" t="s">
        <v>59</v>
      </c>
      <c r="F1814" s="4">
        <v>0.70972222222222225</v>
      </c>
      <c r="G1814" s="103">
        <v>2.59</v>
      </c>
      <c r="H1814" s="107">
        <v>22100</v>
      </c>
      <c r="I1814" s="107">
        <v>12000</v>
      </c>
    </row>
    <row r="1815" spans="1:9" x14ac:dyDescent="0.25">
      <c r="A1815" t="s">
        <v>23</v>
      </c>
      <c r="B1815" s="1">
        <v>555490</v>
      </c>
      <c r="C1815" s="2">
        <v>45418</v>
      </c>
      <c r="D1815" s="3">
        <f t="shared" si="28"/>
        <v>45418</v>
      </c>
      <c r="E1815" s="1" t="s">
        <v>345</v>
      </c>
      <c r="F1815" s="4">
        <v>0.90486111111111112</v>
      </c>
      <c r="G1815" s="103">
        <v>9.0500000000000007</v>
      </c>
      <c r="H1815" s="107">
        <v>22100</v>
      </c>
      <c r="I1815" s="107">
        <v>12000</v>
      </c>
    </row>
    <row r="1816" spans="1:9" x14ac:dyDescent="0.25">
      <c r="A1816" t="s">
        <v>23</v>
      </c>
      <c r="B1816" s="1">
        <v>555491</v>
      </c>
      <c r="C1816" s="2">
        <v>45418</v>
      </c>
      <c r="D1816" s="3">
        <f t="shared" si="28"/>
        <v>45418</v>
      </c>
      <c r="E1816" s="1" t="s">
        <v>33</v>
      </c>
      <c r="F1816" s="4">
        <v>0.94027777777777777</v>
      </c>
      <c r="G1816" s="103">
        <v>10.42</v>
      </c>
      <c r="H1816" s="107">
        <v>22100</v>
      </c>
      <c r="I1816" s="107">
        <v>12000</v>
      </c>
    </row>
    <row r="1817" spans="1:9" x14ac:dyDescent="0.25">
      <c r="A1817" t="s">
        <v>23</v>
      </c>
      <c r="B1817" s="1">
        <v>555492</v>
      </c>
      <c r="C1817" s="2">
        <v>45418</v>
      </c>
      <c r="D1817" s="3">
        <f t="shared" si="28"/>
        <v>45418</v>
      </c>
      <c r="E1817" s="1" t="s">
        <v>346</v>
      </c>
      <c r="F1817" s="4">
        <v>0.94097222222222221</v>
      </c>
      <c r="G1817" s="103">
        <v>7.34</v>
      </c>
      <c r="H1817" s="107">
        <v>22100</v>
      </c>
      <c r="I1817" s="107">
        <v>12000</v>
      </c>
    </row>
    <row r="1818" spans="1:9" x14ac:dyDescent="0.25">
      <c r="A1818" t="s">
        <v>23</v>
      </c>
      <c r="B1818" s="1">
        <v>555493</v>
      </c>
      <c r="C1818" s="2">
        <v>45418</v>
      </c>
      <c r="D1818" s="3">
        <f t="shared" si="28"/>
        <v>45418</v>
      </c>
      <c r="E1818" s="1" t="s">
        <v>14</v>
      </c>
      <c r="F1818" s="4">
        <v>0.94305555555555554</v>
      </c>
      <c r="G1818" s="103">
        <v>9.16</v>
      </c>
      <c r="H1818" s="107">
        <v>22100</v>
      </c>
      <c r="I1818" s="107">
        <v>12000</v>
      </c>
    </row>
    <row r="1819" spans="1:9" x14ac:dyDescent="0.25">
      <c r="A1819" t="s">
        <v>13</v>
      </c>
      <c r="B1819" s="1">
        <v>555527</v>
      </c>
      <c r="C1819" s="2">
        <v>45419</v>
      </c>
      <c r="D1819" s="3">
        <f t="shared" si="28"/>
        <v>45419</v>
      </c>
      <c r="E1819" s="1" t="s">
        <v>14</v>
      </c>
      <c r="F1819" s="4">
        <v>0.32291666666666669</v>
      </c>
      <c r="G1819" s="103">
        <v>10.69</v>
      </c>
      <c r="H1819" s="107">
        <v>22100</v>
      </c>
      <c r="I1819" s="107">
        <v>12000</v>
      </c>
    </row>
    <row r="1820" spans="1:9" x14ac:dyDescent="0.25">
      <c r="A1820" t="s">
        <v>11</v>
      </c>
      <c r="B1820" s="1">
        <v>555533</v>
      </c>
      <c r="C1820" s="2">
        <v>45419</v>
      </c>
      <c r="D1820" s="3">
        <f t="shared" si="28"/>
        <v>45419</v>
      </c>
      <c r="E1820" s="1" t="s">
        <v>12</v>
      </c>
      <c r="F1820" s="4">
        <v>0.33819444444444446</v>
      </c>
      <c r="G1820" s="103">
        <v>12.26</v>
      </c>
      <c r="H1820" s="107">
        <v>22100</v>
      </c>
      <c r="I1820" s="107">
        <v>12000</v>
      </c>
    </row>
    <row r="1821" spans="1:9" x14ac:dyDescent="0.25">
      <c r="A1821" t="s">
        <v>15</v>
      </c>
      <c r="B1821" s="1">
        <v>555543</v>
      </c>
      <c r="C1821" s="2">
        <v>45419</v>
      </c>
      <c r="D1821" s="3">
        <f t="shared" si="28"/>
        <v>45419</v>
      </c>
      <c r="E1821" s="1" t="s">
        <v>16</v>
      </c>
      <c r="F1821" s="4">
        <v>0.36527777777777776</v>
      </c>
      <c r="G1821" s="103">
        <v>12.43</v>
      </c>
      <c r="H1821" s="107">
        <v>22100</v>
      </c>
      <c r="I1821" s="107">
        <v>12000</v>
      </c>
    </row>
    <row r="1822" spans="1:9" x14ac:dyDescent="0.25">
      <c r="A1822" t="s">
        <v>17</v>
      </c>
      <c r="B1822" s="1">
        <v>555555</v>
      </c>
      <c r="C1822" s="2">
        <v>45419</v>
      </c>
      <c r="D1822" s="3">
        <f t="shared" si="28"/>
        <v>45419</v>
      </c>
      <c r="E1822" s="1" t="s">
        <v>172</v>
      </c>
      <c r="F1822" s="4">
        <v>0.38124999999999998</v>
      </c>
      <c r="G1822" s="103">
        <v>13.48</v>
      </c>
      <c r="H1822" s="107">
        <v>22100</v>
      </c>
      <c r="I1822" s="107">
        <v>12000</v>
      </c>
    </row>
    <row r="1823" spans="1:9" x14ac:dyDescent="0.25">
      <c r="A1823" t="s">
        <v>19</v>
      </c>
      <c r="B1823" s="1">
        <v>555600</v>
      </c>
      <c r="C1823" s="2">
        <v>45419</v>
      </c>
      <c r="D1823" s="3">
        <f t="shared" si="28"/>
        <v>45419</v>
      </c>
      <c r="E1823" s="1" t="s">
        <v>47</v>
      </c>
      <c r="F1823" s="4">
        <v>0.46458333333333335</v>
      </c>
      <c r="G1823" s="109">
        <v>3.88</v>
      </c>
      <c r="H1823" s="107">
        <v>22100</v>
      </c>
      <c r="I1823" s="107">
        <v>12000</v>
      </c>
    </row>
    <row r="1824" spans="1:9" x14ac:dyDescent="0.25">
      <c r="A1824" t="s">
        <v>13</v>
      </c>
      <c r="B1824" s="1">
        <v>555607</v>
      </c>
      <c r="C1824" s="2">
        <v>45419</v>
      </c>
      <c r="D1824" s="3">
        <f t="shared" si="28"/>
        <v>45419</v>
      </c>
      <c r="E1824" s="1" t="s">
        <v>14</v>
      </c>
      <c r="F1824" s="4">
        <v>0.47986111111111113</v>
      </c>
      <c r="G1824" s="103">
        <v>11.29</v>
      </c>
      <c r="H1824" s="107">
        <v>22100</v>
      </c>
      <c r="I1824" s="107">
        <v>12000</v>
      </c>
    </row>
    <row r="1825" spans="1:9" x14ac:dyDescent="0.25">
      <c r="A1825" t="s">
        <v>11</v>
      </c>
      <c r="B1825" s="1">
        <v>555638</v>
      </c>
      <c r="C1825" s="2">
        <v>45419</v>
      </c>
      <c r="D1825" s="3">
        <f t="shared" si="28"/>
        <v>45419</v>
      </c>
      <c r="E1825" s="1" t="s">
        <v>12</v>
      </c>
      <c r="F1825" s="4">
        <v>0.52361111111111114</v>
      </c>
      <c r="G1825" s="103">
        <v>11.16</v>
      </c>
      <c r="H1825" s="107">
        <v>22100</v>
      </c>
      <c r="I1825" s="107">
        <v>12000</v>
      </c>
    </row>
    <row r="1826" spans="1:9" x14ac:dyDescent="0.25">
      <c r="A1826" t="s">
        <v>17</v>
      </c>
      <c r="B1826" s="1">
        <v>555672</v>
      </c>
      <c r="C1826" s="2">
        <v>45419</v>
      </c>
      <c r="D1826" s="3">
        <f t="shared" si="28"/>
        <v>45419</v>
      </c>
      <c r="E1826" s="1" t="s">
        <v>172</v>
      </c>
      <c r="F1826" s="4">
        <v>0.57638888888888884</v>
      </c>
      <c r="G1826" s="85">
        <v>13.83</v>
      </c>
      <c r="H1826" s="107">
        <v>22100</v>
      </c>
      <c r="I1826" s="107">
        <v>12000</v>
      </c>
    </row>
    <row r="1827" spans="1:9" x14ac:dyDescent="0.25">
      <c r="A1827" t="s">
        <v>15</v>
      </c>
      <c r="B1827" s="1">
        <v>555689</v>
      </c>
      <c r="C1827" s="2">
        <v>45419</v>
      </c>
      <c r="D1827" s="3">
        <f t="shared" si="28"/>
        <v>45419</v>
      </c>
      <c r="E1827" s="1" t="s">
        <v>16</v>
      </c>
      <c r="F1827" s="4">
        <v>0.6118055555555556</v>
      </c>
      <c r="G1827" s="85">
        <v>11.98</v>
      </c>
      <c r="H1827" s="107">
        <v>22100</v>
      </c>
      <c r="I1827" s="107">
        <v>12000</v>
      </c>
    </row>
    <row r="1828" spans="1:9" x14ac:dyDescent="0.25">
      <c r="A1828" t="s">
        <v>13</v>
      </c>
      <c r="B1828" s="1">
        <v>555694</v>
      </c>
      <c r="C1828" s="2">
        <v>45419</v>
      </c>
      <c r="D1828" s="3">
        <f t="shared" si="28"/>
        <v>45419</v>
      </c>
      <c r="E1828" s="1" t="s">
        <v>14</v>
      </c>
      <c r="F1828" s="4">
        <v>0.62083333333333335</v>
      </c>
      <c r="G1828" s="85">
        <v>7.91</v>
      </c>
      <c r="H1828" s="107">
        <v>22100</v>
      </c>
      <c r="I1828" s="107">
        <v>12000</v>
      </c>
    </row>
    <row r="1829" spans="1:9" x14ac:dyDescent="0.25">
      <c r="A1829" t="s">
        <v>17</v>
      </c>
      <c r="B1829" s="1">
        <v>555703</v>
      </c>
      <c r="C1829" s="2">
        <v>45419</v>
      </c>
      <c r="D1829" s="3">
        <f t="shared" si="28"/>
        <v>45419</v>
      </c>
      <c r="E1829" s="1" t="s">
        <v>29</v>
      </c>
      <c r="F1829" s="4">
        <v>0.64027777777777772</v>
      </c>
      <c r="G1829" s="86">
        <v>1.67</v>
      </c>
      <c r="H1829" s="107">
        <v>22100</v>
      </c>
      <c r="I1829" s="107">
        <v>12000</v>
      </c>
    </row>
    <row r="1830" spans="1:9" x14ac:dyDescent="0.25">
      <c r="A1830" t="s">
        <v>11</v>
      </c>
      <c r="B1830" s="1">
        <v>555711</v>
      </c>
      <c r="C1830" s="2">
        <v>45419</v>
      </c>
      <c r="D1830" s="3">
        <f t="shared" si="28"/>
        <v>45419</v>
      </c>
      <c r="E1830" s="1" t="s">
        <v>59</v>
      </c>
      <c r="F1830" s="4">
        <v>0.66597222222222219</v>
      </c>
      <c r="G1830" s="86">
        <v>9.26</v>
      </c>
      <c r="H1830" s="107">
        <v>22100</v>
      </c>
      <c r="I1830" s="107">
        <v>12000</v>
      </c>
    </row>
    <row r="1831" spans="1:9" x14ac:dyDescent="0.25">
      <c r="A1831" t="s">
        <v>13</v>
      </c>
      <c r="B1831" s="1">
        <v>555729</v>
      </c>
      <c r="C1831" s="2">
        <v>45419</v>
      </c>
      <c r="D1831" s="3">
        <f t="shared" si="28"/>
        <v>45419</v>
      </c>
      <c r="E1831" s="1" t="s">
        <v>14</v>
      </c>
      <c r="F1831" s="4">
        <v>0.625</v>
      </c>
      <c r="G1831" s="84">
        <v>7.63</v>
      </c>
      <c r="H1831" s="107">
        <v>22100</v>
      </c>
      <c r="I1831" s="107">
        <v>12000</v>
      </c>
    </row>
    <row r="1832" spans="1:9" x14ac:dyDescent="0.25">
      <c r="A1832" t="s">
        <v>11</v>
      </c>
      <c r="B1832" s="1">
        <v>555730</v>
      </c>
      <c r="C1832" s="2">
        <v>45419</v>
      </c>
      <c r="D1832" s="3">
        <f t="shared" si="28"/>
        <v>45419</v>
      </c>
      <c r="E1832" s="1" t="s">
        <v>12</v>
      </c>
      <c r="F1832" s="4">
        <v>0.71527777777777779</v>
      </c>
      <c r="G1832" s="84">
        <v>5.37</v>
      </c>
      <c r="H1832" s="107">
        <v>22100</v>
      </c>
      <c r="I1832" s="107">
        <v>12000</v>
      </c>
    </row>
    <row r="1833" spans="1:9" x14ac:dyDescent="0.25">
      <c r="A1833" t="s">
        <v>17</v>
      </c>
      <c r="B1833" s="57">
        <v>555749</v>
      </c>
      <c r="C1833" s="58">
        <v>45419</v>
      </c>
      <c r="D1833" s="3">
        <f t="shared" si="28"/>
        <v>45419</v>
      </c>
      <c r="E1833" s="57" t="s">
        <v>43</v>
      </c>
      <c r="F1833" s="59">
        <v>0.78333333333333333</v>
      </c>
      <c r="G1833" s="104">
        <v>15.39</v>
      </c>
      <c r="H1833" s="107">
        <v>22100</v>
      </c>
      <c r="I1833" s="107">
        <v>12000</v>
      </c>
    </row>
    <row r="1834" spans="1:9" x14ac:dyDescent="0.25">
      <c r="A1834" t="s">
        <v>45</v>
      </c>
      <c r="B1834" s="1">
        <v>555752</v>
      </c>
      <c r="C1834" s="2">
        <v>45419</v>
      </c>
      <c r="D1834" s="3">
        <f t="shared" si="28"/>
        <v>45419</v>
      </c>
      <c r="E1834" s="1" t="s">
        <v>10</v>
      </c>
      <c r="F1834" s="4">
        <v>0.8</v>
      </c>
      <c r="G1834" s="84">
        <v>4.08</v>
      </c>
      <c r="H1834" s="107">
        <v>22100</v>
      </c>
      <c r="I1834" s="107">
        <v>12000</v>
      </c>
    </row>
    <row r="1835" spans="1:9" x14ac:dyDescent="0.25">
      <c r="A1835" t="s">
        <v>23</v>
      </c>
      <c r="B1835" s="1">
        <v>555753</v>
      </c>
      <c r="C1835" s="2">
        <v>45419</v>
      </c>
      <c r="D1835" s="3">
        <f t="shared" si="28"/>
        <v>45419</v>
      </c>
      <c r="E1835" s="1" t="s">
        <v>21</v>
      </c>
      <c r="F1835" s="4">
        <v>0.80555555555555558</v>
      </c>
      <c r="G1835" s="84">
        <v>6.73</v>
      </c>
      <c r="H1835" s="107">
        <v>22100</v>
      </c>
      <c r="I1835" s="107">
        <v>12000</v>
      </c>
    </row>
    <row r="1836" spans="1:9" x14ac:dyDescent="0.25">
      <c r="A1836" t="s">
        <v>17</v>
      </c>
      <c r="B1836" s="1">
        <v>555754</v>
      </c>
      <c r="C1836" s="2">
        <v>45419</v>
      </c>
      <c r="D1836" s="3">
        <f t="shared" si="28"/>
        <v>45419</v>
      </c>
      <c r="E1836" s="1" t="s">
        <v>172</v>
      </c>
      <c r="F1836" s="4">
        <v>0.81041666666666667</v>
      </c>
      <c r="G1836" s="84">
        <v>6.7</v>
      </c>
      <c r="H1836" s="107">
        <v>22100</v>
      </c>
      <c r="I1836" s="107">
        <v>12000</v>
      </c>
    </row>
    <row r="1837" spans="1:9" x14ac:dyDescent="0.25">
      <c r="A1837" t="s">
        <v>15</v>
      </c>
      <c r="B1837" s="1">
        <v>555762</v>
      </c>
      <c r="C1837" s="2">
        <v>45419</v>
      </c>
      <c r="D1837" s="3">
        <f t="shared" si="28"/>
        <v>45419</v>
      </c>
      <c r="E1837" s="1" t="s">
        <v>16</v>
      </c>
      <c r="F1837" s="4">
        <v>0.84722222222222221</v>
      </c>
      <c r="G1837" s="84">
        <v>5.95</v>
      </c>
      <c r="H1837" s="107">
        <v>22100</v>
      </c>
      <c r="I1837" s="107">
        <v>12000</v>
      </c>
    </row>
    <row r="1838" spans="1:9" x14ac:dyDescent="0.25">
      <c r="A1838" t="s">
        <v>15</v>
      </c>
      <c r="B1838" s="1">
        <v>555766</v>
      </c>
      <c r="C1838" s="2">
        <v>45419</v>
      </c>
      <c r="D1838" s="3">
        <f t="shared" si="28"/>
        <v>45419</v>
      </c>
      <c r="E1838" s="1" t="s">
        <v>31</v>
      </c>
      <c r="F1838" s="4">
        <v>0.85902777777777772</v>
      </c>
      <c r="G1838" s="84">
        <v>14.16</v>
      </c>
      <c r="H1838" s="107">
        <v>22100</v>
      </c>
      <c r="I1838" s="107">
        <v>12000</v>
      </c>
    </row>
    <row r="1839" spans="1:9" x14ac:dyDescent="0.25">
      <c r="A1839" t="s">
        <v>24</v>
      </c>
      <c r="B1839" s="1">
        <v>555798</v>
      </c>
      <c r="C1839" s="2">
        <v>45420</v>
      </c>
      <c r="D1839" s="3">
        <f t="shared" si="28"/>
        <v>45420</v>
      </c>
      <c r="E1839" s="1" t="s">
        <v>172</v>
      </c>
      <c r="F1839" s="4">
        <v>0.28958333333333336</v>
      </c>
      <c r="G1839" s="84">
        <v>12.81</v>
      </c>
      <c r="H1839" s="107">
        <v>22100</v>
      </c>
      <c r="I1839" s="107">
        <v>12000</v>
      </c>
    </row>
    <row r="1840" spans="1:9" x14ac:dyDescent="0.25">
      <c r="A1840" t="s">
        <v>25</v>
      </c>
      <c r="B1840" s="1">
        <v>555802</v>
      </c>
      <c r="C1840" s="2">
        <v>45420</v>
      </c>
      <c r="D1840" s="3">
        <f t="shared" si="28"/>
        <v>45420</v>
      </c>
      <c r="E1840" s="1" t="s">
        <v>14</v>
      </c>
      <c r="F1840" s="4">
        <v>0.2986111111111111</v>
      </c>
      <c r="G1840" s="84">
        <v>11.76</v>
      </c>
      <c r="H1840" s="107">
        <v>22100</v>
      </c>
      <c r="I1840" s="107">
        <v>12000</v>
      </c>
    </row>
    <row r="1841" spans="1:9" x14ac:dyDescent="0.25">
      <c r="A1841" t="s">
        <v>27</v>
      </c>
      <c r="B1841" s="1">
        <v>555813</v>
      </c>
      <c r="C1841" s="2">
        <v>45420</v>
      </c>
      <c r="D1841" s="3">
        <f t="shared" si="28"/>
        <v>45420</v>
      </c>
      <c r="E1841" s="1" t="s">
        <v>16</v>
      </c>
      <c r="F1841" s="4">
        <v>0.33402777777777776</v>
      </c>
      <c r="G1841" s="84">
        <v>13.42</v>
      </c>
      <c r="H1841" s="107">
        <v>22100</v>
      </c>
      <c r="I1841" s="107">
        <v>12000</v>
      </c>
    </row>
    <row r="1842" spans="1:9" x14ac:dyDescent="0.25">
      <c r="A1842" t="s">
        <v>26</v>
      </c>
      <c r="B1842" s="1">
        <v>555825</v>
      </c>
      <c r="C1842" s="2">
        <v>45420</v>
      </c>
      <c r="D1842" s="3">
        <f t="shared" si="28"/>
        <v>45420</v>
      </c>
      <c r="E1842" s="1" t="s">
        <v>12</v>
      </c>
      <c r="F1842" s="4">
        <v>0.36458333333333331</v>
      </c>
      <c r="G1842" s="84">
        <v>13.55</v>
      </c>
      <c r="H1842" s="107">
        <v>22100</v>
      </c>
      <c r="I1842" s="107">
        <v>12000</v>
      </c>
    </row>
    <row r="1843" spans="1:9" x14ac:dyDescent="0.25">
      <c r="A1843" t="s">
        <v>24</v>
      </c>
      <c r="B1843" s="1">
        <v>555870</v>
      </c>
      <c r="C1843" s="2">
        <v>45420</v>
      </c>
      <c r="D1843" s="3">
        <f t="shared" si="28"/>
        <v>45420</v>
      </c>
      <c r="E1843" s="1" t="s">
        <v>172</v>
      </c>
      <c r="F1843" s="4">
        <v>0.45347222222222222</v>
      </c>
      <c r="G1843" s="85">
        <v>13.26</v>
      </c>
      <c r="H1843" s="107">
        <v>22100</v>
      </c>
      <c r="I1843" s="107">
        <v>12000</v>
      </c>
    </row>
    <row r="1844" spans="1:9" x14ac:dyDescent="0.25">
      <c r="A1844" t="s">
        <v>25</v>
      </c>
      <c r="B1844" s="1">
        <v>555873</v>
      </c>
      <c r="C1844" s="2">
        <v>45420</v>
      </c>
      <c r="D1844" s="3">
        <f t="shared" si="28"/>
        <v>45420</v>
      </c>
      <c r="E1844" s="1" t="s">
        <v>14</v>
      </c>
      <c r="F1844" s="4">
        <v>0.45555555555555555</v>
      </c>
      <c r="G1844" s="85">
        <v>10.95</v>
      </c>
      <c r="H1844" s="107">
        <v>22100</v>
      </c>
      <c r="I1844" s="107">
        <v>12000</v>
      </c>
    </row>
    <row r="1845" spans="1:9" x14ac:dyDescent="0.25">
      <c r="A1845" t="s">
        <v>27</v>
      </c>
      <c r="B1845" s="1">
        <v>555904</v>
      </c>
      <c r="C1845" s="2">
        <v>45420</v>
      </c>
      <c r="D1845" s="3">
        <f t="shared" si="28"/>
        <v>45420</v>
      </c>
      <c r="E1845" s="1" t="s">
        <v>16</v>
      </c>
      <c r="F1845" s="4">
        <v>0.51736111111111116</v>
      </c>
      <c r="G1845" s="85">
        <v>13.65</v>
      </c>
      <c r="H1845" s="107">
        <v>22100</v>
      </c>
      <c r="I1845" s="107">
        <v>12000</v>
      </c>
    </row>
    <row r="1846" spans="1:9" x14ac:dyDescent="0.25">
      <c r="A1846" t="s">
        <v>26</v>
      </c>
      <c r="B1846" s="1">
        <v>555929</v>
      </c>
      <c r="C1846" s="2">
        <v>45420</v>
      </c>
      <c r="D1846" s="3">
        <f t="shared" si="28"/>
        <v>45420</v>
      </c>
      <c r="E1846" s="1" t="s">
        <v>12</v>
      </c>
      <c r="F1846" s="4">
        <v>0.56874999999999998</v>
      </c>
      <c r="G1846" s="86">
        <v>13.12</v>
      </c>
      <c r="H1846" s="107">
        <v>22100</v>
      </c>
      <c r="I1846" s="107">
        <v>12000</v>
      </c>
    </row>
    <row r="1847" spans="1:9" x14ac:dyDescent="0.25">
      <c r="A1847" t="s">
        <v>25</v>
      </c>
      <c r="B1847" s="57">
        <v>555955</v>
      </c>
      <c r="C1847" s="58">
        <v>45420</v>
      </c>
      <c r="D1847" s="3">
        <f t="shared" si="28"/>
        <v>45420</v>
      </c>
      <c r="E1847" s="57" t="s">
        <v>14</v>
      </c>
      <c r="F1847" s="59">
        <v>0.61944444444444446</v>
      </c>
      <c r="G1847" s="110">
        <v>9.0399999999999991</v>
      </c>
      <c r="H1847" s="107">
        <v>22100</v>
      </c>
      <c r="I1847" s="107">
        <v>12000</v>
      </c>
    </row>
    <row r="1848" spans="1:9" x14ac:dyDescent="0.25">
      <c r="A1848" t="s">
        <v>24</v>
      </c>
      <c r="B1848" s="1">
        <v>555972</v>
      </c>
      <c r="C1848" s="2">
        <v>45420</v>
      </c>
      <c r="D1848" s="3">
        <f t="shared" si="28"/>
        <v>45420</v>
      </c>
      <c r="E1848" s="1" t="s">
        <v>172</v>
      </c>
      <c r="F1848" s="4">
        <v>0.67152777777777772</v>
      </c>
      <c r="G1848" s="86">
        <v>10.49</v>
      </c>
      <c r="H1848" s="107">
        <v>22100</v>
      </c>
      <c r="I1848" s="107">
        <v>12000</v>
      </c>
    </row>
    <row r="1849" spans="1:9" x14ac:dyDescent="0.25">
      <c r="A1849" t="s">
        <v>260</v>
      </c>
      <c r="B1849" s="1">
        <v>555984</v>
      </c>
      <c r="C1849" s="2">
        <v>45420</v>
      </c>
      <c r="D1849" s="3">
        <f t="shared" si="28"/>
        <v>45420</v>
      </c>
      <c r="E1849" s="1" t="s">
        <v>29</v>
      </c>
      <c r="F1849" s="4">
        <v>0.7055555555555556</v>
      </c>
      <c r="G1849" s="86">
        <v>1.1499999999999999</v>
      </c>
      <c r="H1849" s="107">
        <v>22100</v>
      </c>
      <c r="I1849" s="107">
        <v>12000</v>
      </c>
    </row>
    <row r="1850" spans="1:9" x14ac:dyDescent="0.25">
      <c r="A1850" t="s">
        <v>27</v>
      </c>
      <c r="B1850" s="1">
        <v>555995</v>
      </c>
      <c r="C1850" s="2">
        <v>45420</v>
      </c>
      <c r="D1850" s="3">
        <f t="shared" si="28"/>
        <v>45420</v>
      </c>
      <c r="E1850" s="1" t="s">
        <v>16</v>
      </c>
      <c r="F1850" s="4">
        <v>0.74236111111111114</v>
      </c>
      <c r="G1850" s="86">
        <v>10.45</v>
      </c>
      <c r="H1850" s="107">
        <v>22100</v>
      </c>
      <c r="I1850" s="107">
        <v>12000</v>
      </c>
    </row>
    <row r="1851" spans="1:9" x14ac:dyDescent="0.25">
      <c r="A1851" t="s">
        <v>26</v>
      </c>
      <c r="B1851" s="1">
        <v>556018</v>
      </c>
      <c r="C1851" s="2">
        <v>45420</v>
      </c>
      <c r="D1851" s="3">
        <f t="shared" si="28"/>
        <v>45420</v>
      </c>
      <c r="E1851" s="1" t="s">
        <v>12</v>
      </c>
      <c r="F1851" s="4">
        <v>0.82361111111111107</v>
      </c>
      <c r="G1851" s="86">
        <v>11.45</v>
      </c>
      <c r="H1851" s="107">
        <v>22100</v>
      </c>
      <c r="I1851" s="107">
        <v>12000</v>
      </c>
    </row>
    <row r="1852" spans="1:9" x14ac:dyDescent="0.25">
      <c r="A1852" t="s">
        <v>23</v>
      </c>
      <c r="B1852" s="1">
        <v>556019</v>
      </c>
      <c r="C1852" s="2">
        <v>45420</v>
      </c>
      <c r="D1852" s="3">
        <f t="shared" si="28"/>
        <v>45420</v>
      </c>
      <c r="E1852" s="1" t="s">
        <v>41</v>
      </c>
      <c r="F1852" s="4">
        <v>0.85069444444444442</v>
      </c>
      <c r="G1852" s="86">
        <v>9.08</v>
      </c>
      <c r="H1852" s="107">
        <v>22100</v>
      </c>
      <c r="I1852" s="107">
        <v>12000</v>
      </c>
    </row>
    <row r="1853" spans="1:9" x14ac:dyDescent="0.25">
      <c r="A1853" t="s">
        <v>23</v>
      </c>
      <c r="B1853" s="1">
        <v>556022</v>
      </c>
      <c r="C1853" s="2">
        <v>45420</v>
      </c>
      <c r="D1853" s="3">
        <f t="shared" si="28"/>
        <v>45420</v>
      </c>
      <c r="E1853" s="1" t="s">
        <v>31</v>
      </c>
      <c r="F1853" s="4">
        <v>0.87430555555555556</v>
      </c>
      <c r="G1853" s="86">
        <v>6.13</v>
      </c>
      <c r="H1853" s="107">
        <v>22100</v>
      </c>
      <c r="I1853" s="107">
        <v>12000</v>
      </c>
    </row>
    <row r="1854" spans="1:9" x14ac:dyDescent="0.25">
      <c r="A1854" t="s">
        <v>23</v>
      </c>
      <c r="B1854" s="1">
        <v>556024</v>
      </c>
      <c r="C1854" s="2">
        <v>45420</v>
      </c>
      <c r="D1854" s="3">
        <f t="shared" si="28"/>
        <v>45420</v>
      </c>
      <c r="E1854" s="1" t="s">
        <v>33</v>
      </c>
      <c r="F1854" s="4">
        <v>0.89583333333333337</v>
      </c>
      <c r="G1854" s="86">
        <v>7.56</v>
      </c>
      <c r="H1854" s="107">
        <v>22100</v>
      </c>
      <c r="I1854" s="107">
        <v>12000</v>
      </c>
    </row>
    <row r="1855" spans="1:9" x14ac:dyDescent="0.25">
      <c r="A1855" t="s">
        <v>23</v>
      </c>
      <c r="B1855" s="1">
        <v>556025</v>
      </c>
      <c r="C1855" s="2">
        <v>45420</v>
      </c>
      <c r="D1855" s="3">
        <f t="shared" si="28"/>
        <v>45420</v>
      </c>
      <c r="E1855" s="1" t="s">
        <v>61</v>
      </c>
      <c r="F1855" s="4">
        <v>0.96527777777777779</v>
      </c>
      <c r="G1855" s="86">
        <v>5.51</v>
      </c>
      <c r="H1855" s="107">
        <v>22100</v>
      </c>
      <c r="I1855" s="107">
        <v>12000</v>
      </c>
    </row>
    <row r="1856" spans="1:9" x14ac:dyDescent="0.25">
      <c r="A1856" t="s">
        <v>37</v>
      </c>
      <c r="B1856" s="1">
        <v>556062</v>
      </c>
      <c r="C1856" s="2">
        <v>45421</v>
      </c>
      <c r="D1856" s="3">
        <f t="shared" si="28"/>
        <v>45421</v>
      </c>
      <c r="E1856" s="1" t="s">
        <v>14</v>
      </c>
      <c r="F1856" s="4">
        <v>0.31736111111111109</v>
      </c>
      <c r="G1856" s="87">
        <v>10.74</v>
      </c>
      <c r="H1856" s="107">
        <v>22100</v>
      </c>
      <c r="I1856" s="107">
        <v>12000</v>
      </c>
    </row>
    <row r="1857" spans="1:9" x14ac:dyDescent="0.25">
      <c r="A1857" t="s">
        <v>39</v>
      </c>
      <c r="B1857" s="1">
        <v>556078</v>
      </c>
      <c r="C1857" s="2">
        <v>45421</v>
      </c>
      <c r="D1857" s="3">
        <f t="shared" ref="D1857:D1920" si="29">+C1857</f>
        <v>45421</v>
      </c>
      <c r="E1857" s="1" t="s">
        <v>12</v>
      </c>
      <c r="F1857" s="4">
        <v>0.36180555555555555</v>
      </c>
      <c r="G1857" s="87">
        <v>12.08</v>
      </c>
      <c r="H1857" s="107">
        <v>22100</v>
      </c>
      <c r="I1857" s="107">
        <v>12000</v>
      </c>
    </row>
    <row r="1858" spans="1:9" x14ac:dyDescent="0.25">
      <c r="A1858" t="s">
        <v>38</v>
      </c>
      <c r="B1858" s="1">
        <v>556089</v>
      </c>
      <c r="C1858" s="2">
        <v>45421</v>
      </c>
      <c r="D1858" s="3">
        <f t="shared" si="29"/>
        <v>45421</v>
      </c>
      <c r="E1858" s="1" t="s">
        <v>16</v>
      </c>
      <c r="F1858" s="4">
        <v>0.38194444444444442</v>
      </c>
      <c r="G1858" s="87">
        <v>11.23</v>
      </c>
      <c r="H1858" s="107">
        <v>22100</v>
      </c>
      <c r="I1858" s="107">
        <v>12000</v>
      </c>
    </row>
    <row r="1859" spans="1:9" x14ac:dyDescent="0.25">
      <c r="A1859" t="s">
        <v>36</v>
      </c>
      <c r="B1859" s="1">
        <v>556107</v>
      </c>
      <c r="C1859" s="2">
        <v>45421</v>
      </c>
      <c r="D1859" s="3">
        <f t="shared" si="29"/>
        <v>45421</v>
      </c>
      <c r="E1859" s="1" t="s">
        <v>172</v>
      </c>
      <c r="F1859" s="4">
        <v>0.4152777777777778</v>
      </c>
      <c r="G1859" s="87">
        <v>13.59</v>
      </c>
      <c r="H1859" s="107">
        <v>22100</v>
      </c>
      <c r="I1859" s="107">
        <v>12000</v>
      </c>
    </row>
    <row r="1860" spans="1:9" x14ac:dyDescent="0.25">
      <c r="A1860" t="s">
        <v>37</v>
      </c>
      <c r="B1860" s="1">
        <v>556142</v>
      </c>
      <c r="C1860" s="2">
        <v>45421</v>
      </c>
      <c r="D1860" s="3">
        <f t="shared" si="29"/>
        <v>45421</v>
      </c>
      <c r="E1860" s="1" t="s">
        <v>14</v>
      </c>
      <c r="F1860" s="4">
        <v>0.47083333333333333</v>
      </c>
      <c r="G1860" s="87">
        <v>8.3800000000000008</v>
      </c>
      <c r="H1860" s="107">
        <v>22100</v>
      </c>
      <c r="I1860" s="107">
        <v>12000</v>
      </c>
    </row>
    <row r="1861" spans="1:9" x14ac:dyDescent="0.25">
      <c r="A1861" t="s">
        <v>39</v>
      </c>
      <c r="B1861" s="1">
        <v>556163</v>
      </c>
      <c r="C1861" s="2">
        <v>45421</v>
      </c>
      <c r="D1861" s="3">
        <f t="shared" si="29"/>
        <v>45421</v>
      </c>
      <c r="E1861" s="1" t="s">
        <v>12</v>
      </c>
      <c r="F1861" s="4">
        <v>0.50763888888888886</v>
      </c>
      <c r="G1861" s="87">
        <v>6.84</v>
      </c>
      <c r="H1861" s="107">
        <v>22100</v>
      </c>
      <c r="I1861" s="107">
        <v>12000</v>
      </c>
    </row>
    <row r="1862" spans="1:9" x14ac:dyDescent="0.25">
      <c r="A1862" t="s">
        <v>38</v>
      </c>
      <c r="B1862" s="1">
        <v>556177</v>
      </c>
      <c r="C1862" s="2">
        <v>45421</v>
      </c>
      <c r="D1862" s="3">
        <f t="shared" si="29"/>
        <v>45421</v>
      </c>
      <c r="E1862" s="1" t="s">
        <v>16</v>
      </c>
      <c r="F1862" s="4">
        <v>0.53194444444444444</v>
      </c>
      <c r="G1862" s="87">
        <v>6.62</v>
      </c>
      <c r="H1862" s="107">
        <v>22100</v>
      </c>
      <c r="I1862" s="107">
        <v>12000</v>
      </c>
    </row>
    <row r="1863" spans="1:9" x14ac:dyDescent="0.25">
      <c r="A1863" t="s">
        <v>36</v>
      </c>
      <c r="B1863" s="1">
        <v>556197</v>
      </c>
      <c r="C1863" s="2">
        <v>45421</v>
      </c>
      <c r="D1863" s="3">
        <f t="shared" si="29"/>
        <v>45421</v>
      </c>
      <c r="E1863" s="1" t="s">
        <v>172</v>
      </c>
      <c r="F1863" s="4">
        <v>0.57847222222222228</v>
      </c>
      <c r="G1863" s="87">
        <v>10.42</v>
      </c>
      <c r="H1863" s="107">
        <v>22100</v>
      </c>
      <c r="I1863" s="107">
        <v>12000</v>
      </c>
    </row>
    <row r="1864" spans="1:9" x14ac:dyDescent="0.25">
      <c r="A1864" t="s">
        <v>23</v>
      </c>
      <c r="B1864" s="1">
        <v>556263</v>
      </c>
      <c r="C1864" s="2">
        <v>45421</v>
      </c>
      <c r="D1864" s="3">
        <f t="shared" si="29"/>
        <v>45421</v>
      </c>
      <c r="E1864" s="1" t="s">
        <v>172</v>
      </c>
      <c r="F1864" s="4">
        <v>0.79513888888888884</v>
      </c>
      <c r="G1864" s="87">
        <v>3.1</v>
      </c>
      <c r="H1864" s="107">
        <v>22100</v>
      </c>
      <c r="I1864" s="107">
        <v>12000</v>
      </c>
    </row>
    <row r="1865" spans="1:9" x14ac:dyDescent="0.25">
      <c r="A1865" t="s">
        <v>11</v>
      </c>
      <c r="B1865" s="1">
        <v>556307</v>
      </c>
      <c r="C1865" s="2">
        <v>45422</v>
      </c>
      <c r="D1865" s="3">
        <f t="shared" si="29"/>
        <v>45422</v>
      </c>
      <c r="E1865" s="1" t="s">
        <v>12</v>
      </c>
      <c r="F1865" s="4">
        <v>0.32430555555555557</v>
      </c>
      <c r="G1865" s="87">
        <v>12.29</v>
      </c>
      <c r="H1865" s="107">
        <v>22100</v>
      </c>
      <c r="I1865" s="107">
        <v>12000</v>
      </c>
    </row>
    <row r="1866" spans="1:9" x14ac:dyDescent="0.25">
      <c r="A1866" t="s">
        <v>13</v>
      </c>
      <c r="B1866" s="1">
        <v>556309</v>
      </c>
      <c r="C1866" s="2">
        <v>45422</v>
      </c>
      <c r="D1866" s="3">
        <f t="shared" si="29"/>
        <v>45422</v>
      </c>
      <c r="E1866" s="1" t="s">
        <v>14</v>
      </c>
      <c r="F1866" s="4">
        <v>0.33611111111111114</v>
      </c>
      <c r="G1866" s="23">
        <v>11.9</v>
      </c>
      <c r="H1866" s="107">
        <v>22100</v>
      </c>
      <c r="I1866" s="107">
        <v>12000</v>
      </c>
    </row>
    <row r="1867" spans="1:9" x14ac:dyDescent="0.25">
      <c r="A1867" t="s">
        <v>15</v>
      </c>
      <c r="B1867" s="1">
        <v>556310</v>
      </c>
      <c r="C1867" s="2">
        <v>45422</v>
      </c>
      <c r="D1867" s="3">
        <f t="shared" si="29"/>
        <v>45422</v>
      </c>
      <c r="E1867" s="1" t="s">
        <v>16</v>
      </c>
      <c r="F1867" s="4">
        <v>0.34652777777777777</v>
      </c>
      <c r="G1867" s="23">
        <v>12.12</v>
      </c>
      <c r="H1867" s="107">
        <v>22100</v>
      </c>
      <c r="I1867" s="107">
        <v>12000</v>
      </c>
    </row>
    <row r="1868" spans="1:9" x14ac:dyDescent="0.25">
      <c r="A1868" t="s">
        <v>17</v>
      </c>
      <c r="B1868" s="1">
        <v>556329</v>
      </c>
      <c r="C1868" s="2">
        <v>45422</v>
      </c>
      <c r="D1868" s="3">
        <f t="shared" si="29"/>
        <v>45422</v>
      </c>
      <c r="E1868" s="1" t="s">
        <v>172</v>
      </c>
      <c r="F1868" s="4">
        <v>0.37986111111111109</v>
      </c>
      <c r="G1868" s="23">
        <v>14.47</v>
      </c>
      <c r="H1868" s="107">
        <v>22100</v>
      </c>
      <c r="I1868" s="107">
        <v>12000</v>
      </c>
    </row>
    <row r="1869" spans="1:9" x14ac:dyDescent="0.25">
      <c r="A1869" t="s">
        <v>11</v>
      </c>
      <c r="B1869" s="1">
        <v>556398</v>
      </c>
      <c r="C1869" s="2">
        <v>45422</v>
      </c>
      <c r="D1869" s="3">
        <f t="shared" si="29"/>
        <v>45422</v>
      </c>
      <c r="E1869" s="1" t="s">
        <v>12</v>
      </c>
      <c r="F1869" s="4">
        <v>0.4909722222222222</v>
      </c>
      <c r="G1869" s="23">
        <v>10.17</v>
      </c>
      <c r="H1869" s="107">
        <v>22100</v>
      </c>
      <c r="I1869" s="107">
        <v>12000</v>
      </c>
    </row>
    <row r="1870" spans="1:9" x14ac:dyDescent="0.25">
      <c r="A1870" t="s">
        <v>15</v>
      </c>
      <c r="B1870" s="1">
        <v>556415</v>
      </c>
      <c r="C1870" s="2">
        <v>45422</v>
      </c>
      <c r="D1870" s="3">
        <f t="shared" si="29"/>
        <v>45422</v>
      </c>
      <c r="E1870" s="1" t="s">
        <v>16</v>
      </c>
      <c r="F1870" s="4">
        <v>0.51736111111111116</v>
      </c>
      <c r="G1870" s="23">
        <v>9.8699999999999992</v>
      </c>
      <c r="H1870" s="107">
        <v>22100</v>
      </c>
      <c r="I1870" s="107">
        <v>12000</v>
      </c>
    </row>
    <row r="1871" spans="1:9" x14ac:dyDescent="0.25">
      <c r="A1871" t="s">
        <v>13</v>
      </c>
      <c r="B1871" s="1">
        <v>556422</v>
      </c>
      <c r="C1871" s="2">
        <v>45422</v>
      </c>
      <c r="D1871" s="3">
        <f t="shared" si="29"/>
        <v>45422</v>
      </c>
      <c r="E1871" s="1" t="s">
        <v>14</v>
      </c>
      <c r="F1871" s="4">
        <v>0.5395833333333333</v>
      </c>
      <c r="G1871" s="23">
        <v>14.48</v>
      </c>
      <c r="H1871" s="107">
        <v>22100</v>
      </c>
      <c r="I1871" s="107">
        <v>12000</v>
      </c>
    </row>
    <row r="1872" spans="1:9" x14ac:dyDescent="0.25">
      <c r="A1872" t="s">
        <v>17</v>
      </c>
      <c r="B1872" s="1">
        <v>556434</v>
      </c>
      <c r="C1872" s="2">
        <v>45422</v>
      </c>
      <c r="D1872" s="3">
        <f t="shared" si="29"/>
        <v>45422</v>
      </c>
      <c r="E1872" s="1" t="s">
        <v>172</v>
      </c>
      <c r="F1872" s="4">
        <v>0.57152777777777775</v>
      </c>
      <c r="G1872" s="23">
        <v>14.63</v>
      </c>
      <c r="H1872" s="107">
        <v>22100</v>
      </c>
      <c r="I1872" s="107">
        <v>12000</v>
      </c>
    </row>
    <row r="1873" spans="1:9" x14ac:dyDescent="0.25">
      <c r="A1873" t="s">
        <v>11</v>
      </c>
      <c r="B1873" s="1">
        <v>556463</v>
      </c>
      <c r="C1873" s="2">
        <v>45422</v>
      </c>
      <c r="D1873" s="3">
        <f t="shared" si="29"/>
        <v>45422</v>
      </c>
      <c r="E1873" s="1" t="s">
        <v>12</v>
      </c>
      <c r="F1873" s="4">
        <v>0.67569444444444449</v>
      </c>
      <c r="G1873" s="23">
        <v>9.92</v>
      </c>
      <c r="H1873" s="107">
        <v>22100</v>
      </c>
      <c r="I1873" s="107">
        <v>12000</v>
      </c>
    </row>
    <row r="1874" spans="1:9" x14ac:dyDescent="0.25">
      <c r="A1874" t="s">
        <v>15</v>
      </c>
      <c r="B1874" s="1">
        <v>556473</v>
      </c>
      <c r="C1874" s="2">
        <v>45422</v>
      </c>
      <c r="D1874" s="3">
        <f t="shared" si="29"/>
        <v>45422</v>
      </c>
      <c r="E1874" s="1" t="s">
        <v>16</v>
      </c>
      <c r="F1874" s="4">
        <v>0.71250000000000002</v>
      </c>
      <c r="G1874" s="23">
        <v>10.55</v>
      </c>
      <c r="H1874" s="107">
        <v>22100</v>
      </c>
      <c r="I1874" s="107">
        <v>12000</v>
      </c>
    </row>
    <row r="1875" spans="1:9" x14ac:dyDescent="0.25">
      <c r="A1875" t="s">
        <v>23</v>
      </c>
      <c r="B1875" s="1">
        <v>556487</v>
      </c>
      <c r="C1875" s="2">
        <v>45422</v>
      </c>
      <c r="D1875" s="3">
        <f t="shared" si="29"/>
        <v>45422</v>
      </c>
      <c r="E1875" s="1" t="s">
        <v>44</v>
      </c>
      <c r="F1875" s="4">
        <v>0.89375000000000004</v>
      </c>
      <c r="G1875" s="23">
        <v>7.58</v>
      </c>
      <c r="H1875" s="107">
        <v>22100</v>
      </c>
      <c r="I1875" s="107">
        <v>12000</v>
      </c>
    </row>
    <row r="1876" spans="1:9" x14ac:dyDescent="0.25">
      <c r="A1876" t="s">
        <v>23</v>
      </c>
      <c r="B1876" s="1">
        <v>556488</v>
      </c>
      <c r="C1876" s="2">
        <v>45422</v>
      </c>
      <c r="D1876" s="3">
        <f t="shared" si="29"/>
        <v>45422</v>
      </c>
      <c r="E1876" s="1" t="s">
        <v>172</v>
      </c>
      <c r="F1876" s="4">
        <v>0.89513888888888893</v>
      </c>
      <c r="G1876" s="23">
        <v>8.7200000000000006</v>
      </c>
      <c r="H1876" s="107">
        <v>22100</v>
      </c>
      <c r="I1876" s="107">
        <v>12000</v>
      </c>
    </row>
    <row r="1877" spans="1:9" x14ac:dyDescent="0.25">
      <c r="A1877" t="s">
        <v>23</v>
      </c>
      <c r="B1877" s="1">
        <v>556489</v>
      </c>
      <c r="C1877" s="2">
        <v>45422</v>
      </c>
      <c r="D1877" s="3">
        <f t="shared" si="29"/>
        <v>45422</v>
      </c>
      <c r="E1877" s="1" t="s">
        <v>33</v>
      </c>
      <c r="F1877" s="4">
        <v>0.91111111111111109</v>
      </c>
      <c r="G1877" s="23">
        <v>8.3000000000000007</v>
      </c>
      <c r="H1877" s="107">
        <v>22100</v>
      </c>
      <c r="I1877" s="107">
        <v>12000</v>
      </c>
    </row>
    <row r="1878" spans="1:9" x14ac:dyDescent="0.25">
      <c r="A1878" t="s">
        <v>23</v>
      </c>
      <c r="B1878" s="1">
        <v>556490</v>
      </c>
      <c r="C1878" s="2">
        <v>45422</v>
      </c>
      <c r="D1878" s="3">
        <f t="shared" si="29"/>
        <v>45422</v>
      </c>
      <c r="E1878" s="1" t="s">
        <v>14</v>
      </c>
      <c r="F1878" s="4">
        <v>0.94097222222222221</v>
      </c>
      <c r="G1878" s="23">
        <v>6.73</v>
      </c>
      <c r="H1878" s="107">
        <v>22100</v>
      </c>
      <c r="I1878" s="107">
        <v>12000</v>
      </c>
    </row>
    <row r="1879" spans="1:9" x14ac:dyDescent="0.25">
      <c r="A1879" t="s">
        <v>45</v>
      </c>
      <c r="B1879" s="1">
        <v>556498</v>
      </c>
      <c r="C1879" s="2">
        <v>45422</v>
      </c>
      <c r="D1879" s="3">
        <f t="shared" si="29"/>
        <v>45422</v>
      </c>
      <c r="E1879" s="1" t="s">
        <v>10</v>
      </c>
      <c r="F1879" s="4">
        <v>0.97916666666666663</v>
      </c>
      <c r="G1879" s="23">
        <v>6.84</v>
      </c>
      <c r="H1879" s="107">
        <v>22100</v>
      </c>
      <c r="I1879" s="107">
        <v>12000</v>
      </c>
    </row>
    <row r="1880" spans="1:9" x14ac:dyDescent="0.25">
      <c r="A1880" t="s">
        <v>24</v>
      </c>
      <c r="B1880" s="1">
        <v>556508</v>
      </c>
      <c r="C1880" s="2">
        <v>45423</v>
      </c>
      <c r="D1880" s="3">
        <f t="shared" si="29"/>
        <v>45423</v>
      </c>
      <c r="E1880" s="1" t="s">
        <v>172</v>
      </c>
      <c r="F1880" s="4">
        <v>0.26458333333333334</v>
      </c>
      <c r="G1880" s="23">
        <v>13.11</v>
      </c>
      <c r="H1880" s="107">
        <v>22100</v>
      </c>
      <c r="I1880" s="107">
        <v>12000</v>
      </c>
    </row>
    <row r="1881" spans="1:9" x14ac:dyDescent="0.25">
      <c r="A1881" t="s">
        <v>27</v>
      </c>
      <c r="B1881" s="1">
        <v>556512</v>
      </c>
      <c r="C1881" s="2">
        <v>45423</v>
      </c>
      <c r="D1881" s="3">
        <f t="shared" si="29"/>
        <v>45423</v>
      </c>
      <c r="E1881" s="1" t="s">
        <v>16</v>
      </c>
      <c r="F1881" s="4">
        <v>0.27083333333333331</v>
      </c>
      <c r="G1881" s="23">
        <v>12.41</v>
      </c>
      <c r="H1881" s="107">
        <v>22100</v>
      </c>
      <c r="I1881" s="107">
        <v>12000</v>
      </c>
    </row>
    <row r="1882" spans="1:9" x14ac:dyDescent="0.25">
      <c r="A1882" t="s">
        <v>25</v>
      </c>
      <c r="B1882" s="1">
        <v>556529</v>
      </c>
      <c r="C1882" s="2">
        <v>45423</v>
      </c>
      <c r="D1882" s="3">
        <f t="shared" si="29"/>
        <v>45423</v>
      </c>
      <c r="E1882" s="1" t="s">
        <v>14</v>
      </c>
      <c r="F1882" s="4">
        <v>0.31041666666666667</v>
      </c>
      <c r="G1882" s="23">
        <v>11.85</v>
      </c>
      <c r="H1882" s="107">
        <v>22100</v>
      </c>
      <c r="I1882" s="107">
        <v>12000</v>
      </c>
    </row>
    <row r="1883" spans="1:9" x14ac:dyDescent="0.25">
      <c r="A1883" t="s">
        <v>26</v>
      </c>
      <c r="B1883" s="1">
        <v>556544</v>
      </c>
      <c r="C1883" s="2">
        <v>45423</v>
      </c>
      <c r="D1883" s="3">
        <f t="shared" si="29"/>
        <v>45423</v>
      </c>
      <c r="E1883" s="1" t="s">
        <v>12</v>
      </c>
      <c r="F1883" s="4">
        <v>0.35833333333333334</v>
      </c>
      <c r="G1883" s="23">
        <v>13.51</v>
      </c>
      <c r="H1883" s="107">
        <v>22100</v>
      </c>
      <c r="I1883" s="107">
        <v>12000</v>
      </c>
    </row>
    <row r="1884" spans="1:9" x14ac:dyDescent="0.25">
      <c r="A1884" t="s">
        <v>26</v>
      </c>
      <c r="B1884" s="1">
        <v>556592</v>
      </c>
      <c r="C1884" s="2">
        <v>45423</v>
      </c>
      <c r="D1884" s="3">
        <f t="shared" si="29"/>
        <v>45423</v>
      </c>
      <c r="E1884" s="1" t="s">
        <v>21</v>
      </c>
      <c r="F1884" s="4">
        <v>0.44236111111111109</v>
      </c>
      <c r="G1884" s="23">
        <v>13.66</v>
      </c>
      <c r="H1884" s="107">
        <v>22100</v>
      </c>
      <c r="I1884" s="107">
        <v>12000</v>
      </c>
    </row>
    <row r="1885" spans="1:9" x14ac:dyDescent="0.25">
      <c r="A1885" t="s">
        <v>25</v>
      </c>
      <c r="B1885" s="1">
        <v>556600</v>
      </c>
      <c r="C1885" s="2">
        <v>45423</v>
      </c>
      <c r="D1885" s="3">
        <f t="shared" si="29"/>
        <v>45423</v>
      </c>
      <c r="E1885" s="1" t="s">
        <v>14</v>
      </c>
      <c r="F1885" s="4">
        <v>0.45694444444444443</v>
      </c>
      <c r="G1885" s="23">
        <v>10</v>
      </c>
      <c r="H1885" s="107">
        <v>22100</v>
      </c>
      <c r="I1885" s="107">
        <v>12000</v>
      </c>
    </row>
    <row r="1886" spans="1:9" x14ac:dyDescent="0.25">
      <c r="A1886" t="s">
        <v>27</v>
      </c>
      <c r="B1886" s="1">
        <v>556610</v>
      </c>
      <c r="C1886" s="2">
        <v>45423</v>
      </c>
      <c r="D1886" s="3">
        <f t="shared" si="29"/>
        <v>45423</v>
      </c>
      <c r="E1886" s="1" t="s">
        <v>16</v>
      </c>
      <c r="F1886" s="4">
        <v>0.46597222222222223</v>
      </c>
      <c r="G1886" s="23">
        <v>10.97</v>
      </c>
      <c r="H1886" s="107">
        <v>22100</v>
      </c>
      <c r="I1886" s="107">
        <v>12000</v>
      </c>
    </row>
    <row r="1887" spans="1:9" x14ac:dyDescent="0.25">
      <c r="A1887" t="s">
        <v>24</v>
      </c>
      <c r="B1887" s="1">
        <v>556612</v>
      </c>
      <c r="C1887" s="2">
        <v>45423</v>
      </c>
      <c r="D1887" s="3">
        <f t="shared" si="29"/>
        <v>45423</v>
      </c>
      <c r="E1887" s="1" t="s">
        <v>172</v>
      </c>
      <c r="F1887" s="4">
        <v>0.47430555555555554</v>
      </c>
      <c r="G1887" s="23">
        <v>13.54</v>
      </c>
      <c r="H1887" s="107">
        <v>22100</v>
      </c>
      <c r="I1887" s="107">
        <v>12000</v>
      </c>
    </row>
    <row r="1888" spans="1:9" x14ac:dyDescent="0.25">
      <c r="A1888" t="s">
        <v>26</v>
      </c>
      <c r="B1888" s="1">
        <v>556625</v>
      </c>
      <c r="C1888" s="2">
        <v>45423</v>
      </c>
      <c r="D1888" s="3">
        <f t="shared" si="29"/>
        <v>45423</v>
      </c>
      <c r="E1888" s="1" t="s">
        <v>12</v>
      </c>
      <c r="F1888" s="4">
        <v>0.5180555555555556</v>
      </c>
      <c r="G1888" s="23">
        <v>7.27</v>
      </c>
      <c r="H1888" s="107">
        <v>22100</v>
      </c>
      <c r="I1888" s="107">
        <v>12000</v>
      </c>
    </row>
    <row r="1889" spans="1:9" x14ac:dyDescent="0.25">
      <c r="A1889" t="s">
        <v>23</v>
      </c>
      <c r="B1889" s="1">
        <v>556672</v>
      </c>
      <c r="C1889" s="2">
        <v>45423</v>
      </c>
      <c r="D1889" s="3">
        <f t="shared" si="29"/>
        <v>45423</v>
      </c>
      <c r="E1889" s="1" t="s">
        <v>16</v>
      </c>
      <c r="F1889" s="4">
        <v>0.72847222222222219</v>
      </c>
      <c r="G1889" s="23">
        <v>3.07</v>
      </c>
      <c r="H1889" s="107">
        <v>22100</v>
      </c>
      <c r="I1889" s="107">
        <v>12000</v>
      </c>
    </row>
    <row r="1890" spans="1:9" x14ac:dyDescent="0.25">
      <c r="A1890" t="s">
        <v>45</v>
      </c>
      <c r="B1890" s="1">
        <v>556683</v>
      </c>
      <c r="C1890" s="2">
        <v>45423</v>
      </c>
      <c r="D1890" s="3">
        <f t="shared" si="29"/>
        <v>45423</v>
      </c>
      <c r="E1890" s="1" t="s">
        <v>347</v>
      </c>
      <c r="F1890" s="4">
        <v>0.9868055555555556</v>
      </c>
      <c r="G1890" s="23">
        <v>6.91</v>
      </c>
      <c r="H1890" s="107">
        <v>22100</v>
      </c>
      <c r="I1890" s="107">
        <v>12000</v>
      </c>
    </row>
    <row r="1891" spans="1:9" x14ac:dyDescent="0.25">
      <c r="A1891" t="s">
        <v>9</v>
      </c>
      <c r="B1891" s="1">
        <v>556722</v>
      </c>
      <c r="C1891" s="2">
        <v>45424</v>
      </c>
      <c r="D1891" s="3">
        <f t="shared" si="29"/>
        <v>45424</v>
      </c>
      <c r="E1891" s="1" t="s">
        <v>347</v>
      </c>
      <c r="F1891" s="4">
        <v>0.46875</v>
      </c>
      <c r="G1891" s="23">
        <v>10.48</v>
      </c>
      <c r="H1891" s="107">
        <v>22100</v>
      </c>
      <c r="I1891" s="107">
        <v>12000</v>
      </c>
    </row>
    <row r="1892" spans="1:9" x14ac:dyDescent="0.25">
      <c r="A1892" t="s">
        <v>36</v>
      </c>
      <c r="B1892" s="1">
        <v>556797</v>
      </c>
      <c r="C1892" s="2">
        <v>45425</v>
      </c>
      <c r="D1892" s="3">
        <f t="shared" si="29"/>
        <v>45425</v>
      </c>
      <c r="E1892" s="1" t="s">
        <v>172</v>
      </c>
      <c r="F1892" s="4">
        <v>0.3347222222222222</v>
      </c>
      <c r="G1892" s="23">
        <v>13</v>
      </c>
      <c r="H1892" s="107">
        <v>22100</v>
      </c>
      <c r="I1892" s="107">
        <v>12000</v>
      </c>
    </row>
    <row r="1893" spans="1:9" x14ac:dyDescent="0.25">
      <c r="A1893" t="s">
        <v>37</v>
      </c>
      <c r="B1893" s="1">
        <v>556804</v>
      </c>
      <c r="C1893" s="2">
        <v>45425</v>
      </c>
      <c r="D1893" s="3">
        <f t="shared" si="29"/>
        <v>45425</v>
      </c>
      <c r="E1893" s="1" t="s">
        <v>14</v>
      </c>
      <c r="F1893" s="4">
        <v>0.34166666666666667</v>
      </c>
      <c r="G1893" s="23">
        <v>12.63</v>
      </c>
      <c r="H1893" s="107">
        <v>22100</v>
      </c>
      <c r="I1893" s="107">
        <v>12000</v>
      </c>
    </row>
    <row r="1894" spans="1:9" x14ac:dyDescent="0.25">
      <c r="A1894" t="s">
        <v>38</v>
      </c>
      <c r="B1894" s="1">
        <v>556806</v>
      </c>
      <c r="C1894" s="2">
        <v>45425</v>
      </c>
      <c r="D1894" s="3">
        <f t="shared" si="29"/>
        <v>45425</v>
      </c>
      <c r="E1894" s="1" t="s">
        <v>16</v>
      </c>
      <c r="F1894" s="4">
        <v>0.35069444444444442</v>
      </c>
      <c r="G1894" s="23">
        <v>13.82</v>
      </c>
      <c r="H1894" s="107">
        <v>22100</v>
      </c>
      <c r="I1894" s="107">
        <v>12000</v>
      </c>
    </row>
    <row r="1895" spans="1:9" x14ac:dyDescent="0.25">
      <c r="A1895" t="s">
        <v>39</v>
      </c>
      <c r="B1895" s="1">
        <v>556810</v>
      </c>
      <c r="C1895" s="2">
        <v>45425</v>
      </c>
      <c r="D1895" s="3">
        <f t="shared" si="29"/>
        <v>45425</v>
      </c>
      <c r="E1895" s="1" t="s">
        <v>12</v>
      </c>
      <c r="F1895" s="4">
        <v>0.35555555555555557</v>
      </c>
      <c r="G1895" s="23">
        <v>14.26</v>
      </c>
      <c r="H1895" s="107">
        <v>22100</v>
      </c>
      <c r="I1895" s="107">
        <v>12000</v>
      </c>
    </row>
    <row r="1896" spans="1:9" x14ac:dyDescent="0.25">
      <c r="A1896" t="s">
        <v>36</v>
      </c>
      <c r="B1896" s="1">
        <v>556878</v>
      </c>
      <c r="C1896" s="2">
        <v>45425</v>
      </c>
      <c r="D1896" s="3">
        <f t="shared" si="29"/>
        <v>45425</v>
      </c>
      <c r="E1896" s="1" t="s">
        <v>172</v>
      </c>
      <c r="F1896" s="4">
        <v>0.46805555555555556</v>
      </c>
      <c r="G1896" s="23">
        <v>10.83</v>
      </c>
      <c r="H1896" s="107">
        <v>22100</v>
      </c>
      <c r="I1896" s="107">
        <v>12000</v>
      </c>
    </row>
    <row r="1897" spans="1:9" x14ac:dyDescent="0.25">
      <c r="A1897" t="s">
        <v>38</v>
      </c>
      <c r="B1897" s="1">
        <v>556918</v>
      </c>
      <c r="C1897" s="2">
        <v>45425</v>
      </c>
      <c r="D1897" s="3">
        <f t="shared" si="29"/>
        <v>45425</v>
      </c>
      <c r="E1897" s="1" t="s">
        <v>16</v>
      </c>
      <c r="F1897" s="4">
        <v>0.53055555555555556</v>
      </c>
      <c r="G1897" s="23">
        <v>13.43</v>
      </c>
      <c r="H1897" s="107">
        <v>22100</v>
      </c>
      <c r="I1897" s="107">
        <v>12000</v>
      </c>
    </row>
    <row r="1898" spans="1:9" x14ac:dyDescent="0.25">
      <c r="A1898" t="s">
        <v>37</v>
      </c>
      <c r="B1898" s="1">
        <v>556925</v>
      </c>
      <c r="C1898" s="2">
        <v>45425</v>
      </c>
      <c r="D1898" s="3">
        <f t="shared" si="29"/>
        <v>45425</v>
      </c>
      <c r="E1898" s="1" t="s">
        <v>14</v>
      </c>
      <c r="F1898" s="4">
        <v>0.53749999999999998</v>
      </c>
      <c r="G1898" s="23">
        <v>14.23</v>
      </c>
      <c r="H1898" s="107">
        <v>22100</v>
      </c>
      <c r="I1898" s="107">
        <v>12000</v>
      </c>
    </row>
    <row r="1899" spans="1:9" x14ac:dyDescent="0.25">
      <c r="A1899" t="s">
        <v>39</v>
      </c>
      <c r="B1899" s="1">
        <v>556926</v>
      </c>
      <c r="C1899" s="2">
        <v>45425</v>
      </c>
      <c r="D1899" s="3">
        <f t="shared" si="29"/>
        <v>45425</v>
      </c>
      <c r="E1899" s="1" t="s">
        <v>12</v>
      </c>
      <c r="F1899" s="4">
        <v>0.54097222222222219</v>
      </c>
      <c r="G1899" s="23">
        <v>11.8</v>
      </c>
      <c r="H1899" s="107">
        <v>22100</v>
      </c>
      <c r="I1899" s="107">
        <v>12000</v>
      </c>
    </row>
    <row r="1900" spans="1:9" x14ac:dyDescent="0.25">
      <c r="A1900" t="s">
        <v>36</v>
      </c>
      <c r="B1900" s="1">
        <v>556957</v>
      </c>
      <c r="C1900" s="2">
        <v>45425</v>
      </c>
      <c r="D1900" s="3">
        <f t="shared" si="29"/>
        <v>45425</v>
      </c>
      <c r="E1900" s="1" t="s">
        <v>172</v>
      </c>
      <c r="F1900" s="4">
        <v>0.61111111111111116</v>
      </c>
      <c r="G1900" s="23">
        <v>12.07</v>
      </c>
      <c r="H1900" s="107">
        <v>22100</v>
      </c>
      <c r="I1900" s="107">
        <v>12000</v>
      </c>
    </row>
    <row r="1901" spans="1:9" x14ac:dyDescent="0.25">
      <c r="A1901" t="s">
        <v>39</v>
      </c>
      <c r="B1901" s="1">
        <v>556985</v>
      </c>
      <c r="C1901" s="2">
        <v>45425</v>
      </c>
      <c r="D1901" s="3">
        <f t="shared" si="29"/>
        <v>45425</v>
      </c>
      <c r="E1901" s="1" t="s">
        <v>12</v>
      </c>
      <c r="F1901" s="4">
        <v>0.69513888888888886</v>
      </c>
      <c r="G1901" s="23">
        <v>7.34</v>
      </c>
      <c r="H1901" s="107">
        <v>22100</v>
      </c>
      <c r="I1901" s="107">
        <v>12000</v>
      </c>
    </row>
    <row r="1902" spans="1:9" x14ac:dyDescent="0.25">
      <c r="A1902" t="s">
        <v>23</v>
      </c>
      <c r="B1902" s="1">
        <v>557025</v>
      </c>
      <c r="C1902" s="2">
        <v>45425</v>
      </c>
      <c r="D1902" s="3">
        <f t="shared" si="29"/>
        <v>45425</v>
      </c>
      <c r="E1902" s="1" t="s">
        <v>61</v>
      </c>
      <c r="F1902" s="4">
        <v>0.87013888888888891</v>
      </c>
      <c r="G1902" s="23">
        <v>9.57</v>
      </c>
      <c r="H1902" s="107">
        <v>22100</v>
      </c>
      <c r="I1902" s="107">
        <v>12000</v>
      </c>
    </row>
    <row r="1903" spans="1:9" x14ac:dyDescent="0.25">
      <c r="A1903" t="s">
        <v>23</v>
      </c>
      <c r="B1903" s="1">
        <v>557026</v>
      </c>
      <c r="C1903" s="2">
        <v>45425</v>
      </c>
      <c r="D1903" s="3">
        <f t="shared" si="29"/>
        <v>45425</v>
      </c>
      <c r="E1903" s="1" t="s">
        <v>14</v>
      </c>
      <c r="F1903" s="4">
        <v>0.88541666666666663</v>
      </c>
      <c r="G1903" s="23">
        <v>9.7200000000000006</v>
      </c>
      <c r="H1903" s="107">
        <v>22100</v>
      </c>
      <c r="I1903" s="107">
        <v>12000</v>
      </c>
    </row>
    <row r="1904" spans="1:9" x14ac:dyDescent="0.25">
      <c r="A1904" t="s">
        <v>23</v>
      </c>
      <c r="B1904" s="1">
        <v>557027</v>
      </c>
      <c r="C1904" s="2">
        <v>45425</v>
      </c>
      <c r="D1904" s="3">
        <f t="shared" si="29"/>
        <v>45425</v>
      </c>
      <c r="E1904" s="1" t="s">
        <v>172</v>
      </c>
      <c r="F1904" s="4">
        <v>0.91041666666666665</v>
      </c>
      <c r="G1904" s="23">
        <v>9.9</v>
      </c>
      <c r="H1904" s="107">
        <v>22100</v>
      </c>
      <c r="I1904" s="107">
        <v>12000</v>
      </c>
    </row>
    <row r="1905" spans="1:9" x14ac:dyDescent="0.25">
      <c r="A1905" t="s">
        <v>23</v>
      </c>
      <c r="B1905" s="1">
        <v>557028</v>
      </c>
      <c r="C1905" s="2">
        <v>45425</v>
      </c>
      <c r="D1905" s="3">
        <f t="shared" si="29"/>
        <v>45425</v>
      </c>
      <c r="E1905" s="1" t="s">
        <v>41</v>
      </c>
      <c r="F1905" s="4">
        <v>0.91736111111111107</v>
      </c>
      <c r="G1905" s="23">
        <v>9.81</v>
      </c>
      <c r="H1905" s="107">
        <v>22100</v>
      </c>
      <c r="I1905" s="107">
        <v>12000</v>
      </c>
    </row>
    <row r="1906" spans="1:9" x14ac:dyDescent="0.25">
      <c r="A1906" t="s">
        <v>13</v>
      </c>
      <c r="B1906" s="1">
        <v>557077</v>
      </c>
      <c r="C1906" s="2">
        <v>45426</v>
      </c>
      <c r="D1906" s="3">
        <f t="shared" si="29"/>
        <v>45426</v>
      </c>
      <c r="E1906" s="1" t="s">
        <v>14</v>
      </c>
      <c r="F1906" s="4">
        <v>0.32916666666666666</v>
      </c>
      <c r="G1906" s="23">
        <v>11.42</v>
      </c>
      <c r="H1906" s="107">
        <v>22100</v>
      </c>
      <c r="I1906" s="107">
        <v>12000</v>
      </c>
    </row>
    <row r="1907" spans="1:9" x14ac:dyDescent="0.25">
      <c r="A1907" t="s">
        <v>11</v>
      </c>
      <c r="B1907" s="1">
        <v>557080</v>
      </c>
      <c r="C1907" s="2">
        <v>45426</v>
      </c>
      <c r="D1907" s="3">
        <f t="shared" si="29"/>
        <v>45426</v>
      </c>
      <c r="E1907" s="1" t="s">
        <v>12</v>
      </c>
      <c r="F1907" s="4">
        <v>0.33958333333333335</v>
      </c>
      <c r="G1907" s="23">
        <v>12.64</v>
      </c>
      <c r="H1907" s="107">
        <v>22100</v>
      </c>
      <c r="I1907" s="107">
        <v>12000</v>
      </c>
    </row>
    <row r="1908" spans="1:9" x14ac:dyDescent="0.25">
      <c r="A1908" t="s">
        <v>17</v>
      </c>
      <c r="B1908" s="1">
        <v>557083</v>
      </c>
      <c r="C1908" s="2">
        <v>45426</v>
      </c>
      <c r="D1908" s="3">
        <f t="shared" si="29"/>
        <v>45426</v>
      </c>
      <c r="E1908" s="1" t="s">
        <v>172</v>
      </c>
      <c r="F1908" s="4">
        <v>0.34305555555555556</v>
      </c>
      <c r="G1908" s="23">
        <v>13.16</v>
      </c>
      <c r="H1908" s="107">
        <v>22100</v>
      </c>
      <c r="I1908" s="107">
        <v>12000</v>
      </c>
    </row>
    <row r="1909" spans="1:9" x14ac:dyDescent="0.25">
      <c r="A1909" t="s">
        <v>15</v>
      </c>
      <c r="B1909" s="1">
        <v>557092</v>
      </c>
      <c r="C1909" s="2">
        <v>45426</v>
      </c>
      <c r="D1909" s="3">
        <f t="shared" si="29"/>
        <v>45426</v>
      </c>
      <c r="E1909" s="1" t="s">
        <v>16</v>
      </c>
      <c r="F1909" s="4">
        <v>0.35625000000000001</v>
      </c>
      <c r="G1909" s="23">
        <v>13.4</v>
      </c>
      <c r="H1909" s="107">
        <v>22100</v>
      </c>
      <c r="I1909" s="107">
        <v>12000</v>
      </c>
    </row>
    <row r="1910" spans="1:9" x14ac:dyDescent="0.25">
      <c r="A1910" t="s">
        <v>13</v>
      </c>
      <c r="B1910" s="1">
        <v>557188</v>
      </c>
      <c r="C1910" s="2">
        <v>45426</v>
      </c>
      <c r="D1910" s="3">
        <f t="shared" si="29"/>
        <v>45426</v>
      </c>
      <c r="E1910" s="1" t="s">
        <v>14</v>
      </c>
      <c r="F1910" s="4">
        <v>0.51180555555555551</v>
      </c>
      <c r="G1910" s="23">
        <v>12.47</v>
      </c>
      <c r="H1910" s="107">
        <v>22100</v>
      </c>
      <c r="I1910" s="107">
        <v>12000</v>
      </c>
    </row>
    <row r="1911" spans="1:9" x14ac:dyDescent="0.25">
      <c r="A1911" t="s">
        <v>11</v>
      </c>
      <c r="B1911" s="1">
        <v>557205</v>
      </c>
      <c r="C1911" s="2">
        <v>45426</v>
      </c>
      <c r="D1911" s="3">
        <f t="shared" si="29"/>
        <v>45426</v>
      </c>
      <c r="E1911" s="1" t="s">
        <v>12</v>
      </c>
      <c r="F1911" s="4">
        <v>0.55347222222222225</v>
      </c>
      <c r="G1911" s="23">
        <v>12.6</v>
      </c>
      <c r="H1911" s="107">
        <v>22100</v>
      </c>
      <c r="I1911" s="107">
        <v>12000</v>
      </c>
    </row>
    <row r="1912" spans="1:9" x14ac:dyDescent="0.25">
      <c r="A1912" t="s">
        <v>17</v>
      </c>
      <c r="B1912" s="1">
        <v>557214</v>
      </c>
      <c r="C1912" s="2">
        <v>45426</v>
      </c>
      <c r="D1912" s="3">
        <f t="shared" si="29"/>
        <v>45426</v>
      </c>
      <c r="E1912" s="1" t="s">
        <v>172</v>
      </c>
      <c r="F1912" s="4">
        <v>0.56874999999999998</v>
      </c>
      <c r="G1912" s="23">
        <v>13.41</v>
      </c>
      <c r="H1912" s="107">
        <v>22100</v>
      </c>
      <c r="I1912" s="107">
        <v>12000</v>
      </c>
    </row>
    <row r="1913" spans="1:9" x14ac:dyDescent="0.25">
      <c r="A1913" t="s">
        <v>15</v>
      </c>
      <c r="B1913" s="1">
        <v>557227</v>
      </c>
      <c r="C1913" s="2">
        <v>45426</v>
      </c>
      <c r="D1913" s="3">
        <f t="shared" si="29"/>
        <v>45426</v>
      </c>
      <c r="E1913" s="1" t="s">
        <v>16</v>
      </c>
      <c r="F1913" s="4">
        <v>0.59652777777777777</v>
      </c>
      <c r="G1913" s="23">
        <v>12.7</v>
      </c>
      <c r="H1913" s="107">
        <v>22100</v>
      </c>
      <c r="I1913" s="107">
        <v>12000</v>
      </c>
    </row>
    <row r="1914" spans="1:9" x14ac:dyDescent="0.25">
      <c r="A1914" t="s">
        <v>17</v>
      </c>
      <c r="B1914" s="1">
        <v>557234</v>
      </c>
      <c r="C1914" s="2">
        <v>45426</v>
      </c>
      <c r="D1914" s="3">
        <f t="shared" si="29"/>
        <v>45426</v>
      </c>
      <c r="E1914" s="1" t="s">
        <v>29</v>
      </c>
      <c r="F1914" s="4">
        <v>0.62152777777777779</v>
      </c>
      <c r="G1914" s="23">
        <v>1.47</v>
      </c>
      <c r="H1914" s="107">
        <v>22100</v>
      </c>
      <c r="I1914" s="107">
        <v>12000</v>
      </c>
    </row>
    <row r="1915" spans="1:9" x14ac:dyDescent="0.25">
      <c r="A1915" t="s">
        <v>11</v>
      </c>
      <c r="B1915" s="1">
        <v>557258</v>
      </c>
      <c r="C1915" s="2">
        <v>45426</v>
      </c>
      <c r="D1915" s="3">
        <f t="shared" si="29"/>
        <v>45426</v>
      </c>
      <c r="E1915" s="1" t="s">
        <v>59</v>
      </c>
      <c r="F1915" s="4">
        <v>0.70902777777777781</v>
      </c>
      <c r="G1915" s="23">
        <v>10.58</v>
      </c>
      <c r="H1915" s="107">
        <v>22100</v>
      </c>
      <c r="I1915" s="107">
        <v>12000</v>
      </c>
    </row>
    <row r="1916" spans="1:9" x14ac:dyDescent="0.25">
      <c r="A1916" t="s">
        <v>11</v>
      </c>
      <c r="B1916" s="1">
        <v>557276</v>
      </c>
      <c r="C1916" s="2">
        <v>45426</v>
      </c>
      <c r="D1916" s="3">
        <f t="shared" si="29"/>
        <v>45426</v>
      </c>
      <c r="E1916" s="1" t="s">
        <v>12</v>
      </c>
      <c r="F1916" s="4">
        <v>0.76736111111111116</v>
      </c>
      <c r="G1916" s="23">
        <v>5.34</v>
      </c>
      <c r="H1916" s="107">
        <v>22100</v>
      </c>
      <c r="I1916" s="107">
        <v>12000</v>
      </c>
    </row>
    <row r="1917" spans="1:9" x14ac:dyDescent="0.25">
      <c r="A1917" t="s">
        <v>13</v>
      </c>
      <c r="B1917" s="1">
        <v>557280</v>
      </c>
      <c r="C1917" s="2">
        <v>45426</v>
      </c>
      <c r="D1917" s="3">
        <f t="shared" si="29"/>
        <v>45426</v>
      </c>
      <c r="E1917" s="1" t="s">
        <v>14</v>
      </c>
      <c r="F1917" s="4">
        <v>0.78402777777777777</v>
      </c>
      <c r="G1917" s="23">
        <v>8.98</v>
      </c>
      <c r="H1917" s="107">
        <v>22100</v>
      </c>
      <c r="I1917" s="107">
        <v>12000</v>
      </c>
    </row>
    <row r="1918" spans="1:9" x14ac:dyDescent="0.25">
      <c r="A1918" t="s">
        <v>17</v>
      </c>
      <c r="B1918" s="1">
        <v>557282</v>
      </c>
      <c r="C1918" s="2">
        <v>45426</v>
      </c>
      <c r="D1918" s="3">
        <f t="shared" si="29"/>
        <v>45426</v>
      </c>
      <c r="E1918" s="1" t="s">
        <v>31</v>
      </c>
      <c r="F1918" s="4">
        <v>0.79305555555555551</v>
      </c>
      <c r="G1918" s="23">
        <v>13.24</v>
      </c>
      <c r="H1918" s="107">
        <v>22100</v>
      </c>
      <c r="I1918" s="107">
        <v>12000</v>
      </c>
    </row>
    <row r="1919" spans="1:9" x14ac:dyDescent="0.25">
      <c r="A1919" t="s">
        <v>17</v>
      </c>
      <c r="B1919" s="1">
        <v>557284</v>
      </c>
      <c r="C1919" s="2">
        <v>45426</v>
      </c>
      <c r="D1919" s="3">
        <f t="shared" si="29"/>
        <v>45426</v>
      </c>
      <c r="E1919" s="1" t="s">
        <v>172</v>
      </c>
      <c r="F1919" s="4">
        <v>0.7993055555555556</v>
      </c>
      <c r="G1919" s="23">
        <v>2.98</v>
      </c>
      <c r="H1919" s="107">
        <v>22100</v>
      </c>
      <c r="I1919" s="107">
        <v>12000</v>
      </c>
    </row>
    <row r="1920" spans="1:9" x14ac:dyDescent="0.25">
      <c r="A1920" t="s">
        <v>17</v>
      </c>
      <c r="B1920" s="1">
        <v>557287</v>
      </c>
      <c r="C1920" s="2">
        <v>45426</v>
      </c>
      <c r="D1920" s="3">
        <f t="shared" si="29"/>
        <v>45426</v>
      </c>
      <c r="E1920" s="1" t="s">
        <v>41</v>
      </c>
      <c r="F1920" s="4">
        <v>0.80277777777777781</v>
      </c>
      <c r="G1920" s="23">
        <v>15.98</v>
      </c>
      <c r="H1920" s="107">
        <v>22100</v>
      </c>
      <c r="I1920" s="107">
        <v>12000</v>
      </c>
    </row>
    <row r="1921" spans="1:9" x14ac:dyDescent="0.25">
      <c r="A1921" t="s">
        <v>19</v>
      </c>
      <c r="B1921" s="8">
        <v>557290</v>
      </c>
      <c r="C1921" s="9">
        <v>45426</v>
      </c>
      <c r="D1921" s="3">
        <f t="shared" ref="D1921:D1984" si="30">+C1921</f>
        <v>45426</v>
      </c>
      <c r="E1921" s="8" t="s">
        <v>345</v>
      </c>
      <c r="F1921" s="10">
        <v>0.82291666666666663</v>
      </c>
      <c r="G1921" s="25">
        <v>4.01</v>
      </c>
      <c r="H1921" s="107">
        <v>22100</v>
      </c>
      <c r="I1921" s="107">
        <v>12000</v>
      </c>
    </row>
    <row r="1922" spans="1:9" x14ac:dyDescent="0.25">
      <c r="A1922" t="s">
        <v>15</v>
      </c>
      <c r="B1922" s="1">
        <v>557291</v>
      </c>
      <c r="C1922" s="2">
        <v>45426</v>
      </c>
      <c r="D1922" s="3">
        <f t="shared" si="30"/>
        <v>45426</v>
      </c>
      <c r="E1922" s="1" t="s">
        <v>16</v>
      </c>
      <c r="F1922" s="4">
        <v>0.82499999999999996</v>
      </c>
      <c r="G1922" s="23">
        <v>6.43</v>
      </c>
      <c r="H1922" s="107">
        <v>22100</v>
      </c>
      <c r="I1922" s="107">
        <v>12000</v>
      </c>
    </row>
    <row r="1923" spans="1:9" x14ac:dyDescent="0.25">
      <c r="A1923" t="s">
        <v>23</v>
      </c>
      <c r="B1923" s="1">
        <v>557294</v>
      </c>
      <c r="C1923" s="2">
        <v>45426</v>
      </c>
      <c r="D1923" s="3">
        <f t="shared" si="30"/>
        <v>45426</v>
      </c>
      <c r="E1923" s="1" t="s">
        <v>179</v>
      </c>
      <c r="F1923" s="4">
        <v>0.85</v>
      </c>
      <c r="G1923" s="23">
        <v>7.09</v>
      </c>
      <c r="H1923" s="107">
        <v>22100</v>
      </c>
      <c r="I1923" s="107">
        <v>12000</v>
      </c>
    </row>
    <row r="1924" spans="1:9" x14ac:dyDescent="0.25">
      <c r="A1924" t="s">
        <v>24</v>
      </c>
      <c r="B1924" s="1">
        <v>557334</v>
      </c>
      <c r="C1924" s="2">
        <v>45427</v>
      </c>
      <c r="D1924" s="3">
        <f t="shared" si="30"/>
        <v>45427</v>
      </c>
      <c r="E1924" s="1" t="s">
        <v>172</v>
      </c>
      <c r="F1924" s="4">
        <v>0.30833333333333335</v>
      </c>
      <c r="G1924" s="23">
        <v>14.33</v>
      </c>
      <c r="H1924" s="107">
        <v>22100</v>
      </c>
      <c r="I1924" s="107">
        <v>12000</v>
      </c>
    </row>
    <row r="1925" spans="1:9" x14ac:dyDescent="0.25">
      <c r="A1925" t="s">
        <v>25</v>
      </c>
      <c r="B1925" s="1">
        <v>557336</v>
      </c>
      <c r="C1925" s="2">
        <v>45427</v>
      </c>
      <c r="D1925" s="3">
        <f t="shared" si="30"/>
        <v>45427</v>
      </c>
      <c r="E1925" s="1" t="s">
        <v>14</v>
      </c>
      <c r="F1925" s="4">
        <v>0.30972222222222223</v>
      </c>
      <c r="G1925" s="23">
        <v>12</v>
      </c>
      <c r="H1925" s="107">
        <v>22100</v>
      </c>
      <c r="I1925" s="107">
        <v>12000</v>
      </c>
    </row>
    <row r="1926" spans="1:9" x14ac:dyDescent="0.25">
      <c r="A1926" t="s">
        <v>27</v>
      </c>
      <c r="B1926" s="1">
        <v>557338</v>
      </c>
      <c r="C1926" s="2">
        <v>45427</v>
      </c>
      <c r="D1926" s="3">
        <f t="shared" si="30"/>
        <v>45427</v>
      </c>
      <c r="E1926" s="1" t="s">
        <v>16</v>
      </c>
      <c r="F1926" s="4">
        <v>0.31597222222222221</v>
      </c>
      <c r="G1926" s="23">
        <v>13.37</v>
      </c>
      <c r="H1926" s="107">
        <v>22100</v>
      </c>
      <c r="I1926" s="107">
        <v>12000</v>
      </c>
    </row>
    <row r="1927" spans="1:9" x14ac:dyDescent="0.25">
      <c r="A1927" t="s">
        <v>26</v>
      </c>
      <c r="B1927" s="1">
        <v>557378</v>
      </c>
      <c r="C1927" s="2">
        <v>45427</v>
      </c>
      <c r="D1927" s="3">
        <f t="shared" si="30"/>
        <v>45427</v>
      </c>
      <c r="E1927" s="1" t="s">
        <v>12</v>
      </c>
      <c r="F1927" s="4">
        <v>0.4</v>
      </c>
      <c r="G1927" s="23">
        <v>13.46</v>
      </c>
      <c r="H1927" s="107">
        <v>22100</v>
      </c>
      <c r="I1927" s="107">
        <v>12000</v>
      </c>
    </row>
    <row r="1928" spans="1:9" x14ac:dyDescent="0.25">
      <c r="A1928" t="s">
        <v>26</v>
      </c>
      <c r="B1928" s="1">
        <v>557392</v>
      </c>
      <c r="C1928" s="2">
        <v>45427</v>
      </c>
      <c r="D1928" s="3">
        <f t="shared" si="30"/>
        <v>45427</v>
      </c>
      <c r="E1928" s="1" t="s">
        <v>50</v>
      </c>
      <c r="F1928" s="4">
        <v>0.41458333333333336</v>
      </c>
      <c r="G1928" s="23">
        <v>12.31</v>
      </c>
      <c r="H1928" s="107">
        <v>22100</v>
      </c>
      <c r="I1928" s="107">
        <v>12000</v>
      </c>
    </row>
    <row r="1929" spans="1:9" x14ac:dyDescent="0.25">
      <c r="A1929" t="s">
        <v>27</v>
      </c>
      <c r="B1929" s="1">
        <v>557425</v>
      </c>
      <c r="C1929" s="2">
        <v>45427</v>
      </c>
      <c r="D1929" s="3">
        <f t="shared" si="30"/>
        <v>45427</v>
      </c>
      <c r="E1929" s="1" t="s">
        <v>16</v>
      </c>
      <c r="F1929" s="4">
        <v>0.47569444444444442</v>
      </c>
      <c r="G1929" s="23">
        <v>12.35</v>
      </c>
      <c r="H1929" s="107">
        <v>22100</v>
      </c>
      <c r="I1929" s="107">
        <v>12000</v>
      </c>
    </row>
    <row r="1930" spans="1:9" x14ac:dyDescent="0.25">
      <c r="A1930" t="s">
        <v>24</v>
      </c>
      <c r="B1930" s="1">
        <v>557443</v>
      </c>
      <c r="C1930" s="2">
        <v>45427</v>
      </c>
      <c r="D1930" s="3">
        <f t="shared" si="30"/>
        <v>45427</v>
      </c>
      <c r="E1930" s="1" t="s">
        <v>20</v>
      </c>
      <c r="F1930" s="4">
        <v>0.50138888888888888</v>
      </c>
      <c r="G1930" s="23">
        <v>10.54</v>
      </c>
      <c r="H1930" s="107">
        <v>22100</v>
      </c>
      <c r="I1930" s="107">
        <v>12000</v>
      </c>
    </row>
    <row r="1931" spans="1:9" x14ac:dyDescent="0.25">
      <c r="A1931" t="s">
        <v>25</v>
      </c>
      <c r="B1931" s="1">
        <v>557444</v>
      </c>
      <c r="C1931" s="2">
        <v>45427</v>
      </c>
      <c r="D1931" s="3">
        <f t="shared" si="30"/>
        <v>45427</v>
      </c>
      <c r="E1931" s="1" t="s">
        <v>14</v>
      </c>
      <c r="F1931" s="4">
        <v>0.50208333333333333</v>
      </c>
      <c r="G1931" s="23">
        <v>12.82</v>
      </c>
      <c r="H1931" s="107">
        <v>22100</v>
      </c>
      <c r="I1931" s="107">
        <v>12000</v>
      </c>
    </row>
    <row r="1932" spans="1:9" x14ac:dyDescent="0.25">
      <c r="A1932" t="s">
        <v>24</v>
      </c>
      <c r="B1932" s="1">
        <v>557486</v>
      </c>
      <c r="C1932" s="2">
        <v>45427</v>
      </c>
      <c r="D1932" s="3">
        <f t="shared" si="30"/>
        <v>45427</v>
      </c>
      <c r="E1932" s="1" t="s">
        <v>172</v>
      </c>
      <c r="F1932" s="4">
        <v>0.60763888888888884</v>
      </c>
      <c r="G1932" s="23">
        <v>16.34</v>
      </c>
      <c r="H1932" s="107">
        <v>22100</v>
      </c>
      <c r="I1932" s="107">
        <v>12000</v>
      </c>
    </row>
    <row r="1933" spans="1:9" x14ac:dyDescent="0.25">
      <c r="A1933" t="s">
        <v>26</v>
      </c>
      <c r="B1933" s="1">
        <v>557511</v>
      </c>
      <c r="C1933" s="2">
        <v>45427</v>
      </c>
      <c r="D1933" s="3">
        <f t="shared" si="30"/>
        <v>45427</v>
      </c>
      <c r="E1933" s="1" t="s">
        <v>12</v>
      </c>
      <c r="F1933" s="4">
        <v>0.67847222222222225</v>
      </c>
      <c r="G1933" s="23">
        <v>13.44</v>
      </c>
      <c r="H1933" s="107">
        <v>22100</v>
      </c>
      <c r="I1933" s="107">
        <v>12000</v>
      </c>
    </row>
    <row r="1934" spans="1:9" x14ac:dyDescent="0.25">
      <c r="A1934" t="s">
        <v>25</v>
      </c>
      <c r="B1934" s="1">
        <v>557526</v>
      </c>
      <c r="C1934" s="2">
        <v>45427</v>
      </c>
      <c r="D1934" s="3">
        <f t="shared" si="30"/>
        <v>45427</v>
      </c>
      <c r="E1934" s="1" t="s">
        <v>50</v>
      </c>
      <c r="F1934" s="4">
        <v>0.73541666666666672</v>
      </c>
      <c r="G1934" s="23">
        <v>10.36</v>
      </c>
      <c r="H1934" s="107">
        <v>22100</v>
      </c>
      <c r="I1934" s="107">
        <v>12000</v>
      </c>
    </row>
    <row r="1935" spans="1:9" x14ac:dyDescent="0.25">
      <c r="A1935" t="s">
        <v>27</v>
      </c>
      <c r="B1935" s="1">
        <v>557542</v>
      </c>
      <c r="C1935" s="2">
        <v>45427</v>
      </c>
      <c r="D1935" s="3">
        <f t="shared" si="30"/>
        <v>45427</v>
      </c>
      <c r="E1935" s="1" t="s">
        <v>21</v>
      </c>
      <c r="F1935" s="4">
        <v>0.82986111111111116</v>
      </c>
      <c r="G1935" s="23">
        <v>11.92</v>
      </c>
      <c r="H1935" s="107">
        <v>22100</v>
      </c>
      <c r="I1935" s="107">
        <v>12000</v>
      </c>
    </row>
    <row r="1936" spans="1:9" x14ac:dyDescent="0.25">
      <c r="A1936" t="s">
        <v>23</v>
      </c>
      <c r="B1936" s="1">
        <v>557550</v>
      </c>
      <c r="C1936" s="2">
        <v>45427</v>
      </c>
      <c r="D1936" s="3">
        <f t="shared" si="30"/>
        <v>45427</v>
      </c>
      <c r="E1936" s="1" t="s">
        <v>44</v>
      </c>
      <c r="F1936" s="4">
        <v>0.91249999999999998</v>
      </c>
      <c r="G1936" s="23">
        <v>5.57</v>
      </c>
      <c r="H1936" s="107">
        <v>22100</v>
      </c>
      <c r="I1936" s="107">
        <v>12000</v>
      </c>
    </row>
    <row r="1937" spans="1:9" x14ac:dyDescent="0.25">
      <c r="A1937" t="s">
        <v>23</v>
      </c>
      <c r="B1937" s="1">
        <v>557551</v>
      </c>
      <c r="C1937" s="2">
        <v>45427</v>
      </c>
      <c r="D1937" s="3">
        <f t="shared" si="30"/>
        <v>45427</v>
      </c>
      <c r="E1937" s="1" t="s">
        <v>14</v>
      </c>
      <c r="F1937" s="4">
        <v>0.93888888888888888</v>
      </c>
      <c r="G1937" s="23">
        <v>8.69</v>
      </c>
      <c r="H1937" s="107">
        <v>22100</v>
      </c>
      <c r="I1937" s="107">
        <v>12000</v>
      </c>
    </row>
    <row r="1938" spans="1:9" x14ac:dyDescent="0.25">
      <c r="A1938" t="s">
        <v>23</v>
      </c>
      <c r="B1938" s="1">
        <v>557552</v>
      </c>
      <c r="C1938" s="2">
        <v>45427</v>
      </c>
      <c r="D1938" s="3">
        <f t="shared" si="30"/>
        <v>45427</v>
      </c>
      <c r="E1938" s="1" t="s">
        <v>12</v>
      </c>
      <c r="F1938" s="4">
        <v>0.94791666666666663</v>
      </c>
      <c r="G1938" s="23">
        <v>7.99</v>
      </c>
      <c r="H1938" s="107">
        <v>22100</v>
      </c>
      <c r="I1938" s="107">
        <v>12000</v>
      </c>
    </row>
    <row r="1939" spans="1:9" x14ac:dyDescent="0.25">
      <c r="A1939" t="s">
        <v>23</v>
      </c>
      <c r="B1939" s="1">
        <v>557553</v>
      </c>
      <c r="C1939" s="2">
        <v>45427</v>
      </c>
      <c r="D1939" s="3">
        <f t="shared" si="30"/>
        <v>45427</v>
      </c>
      <c r="E1939" s="1" t="s">
        <v>172</v>
      </c>
      <c r="F1939" s="4">
        <v>0.96388888888888891</v>
      </c>
      <c r="G1939" s="22">
        <v>7.18</v>
      </c>
      <c r="H1939" s="107">
        <v>22100</v>
      </c>
      <c r="I1939" s="107">
        <v>12000</v>
      </c>
    </row>
    <row r="1940" spans="1:9" x14ac:dyDescent="0.25">
      <c r="A1940" t="s">
        <v>37</v>
      </c>
      <c r="B1940" s="1">
        <v>557590</v>
      </c>
      <c r="C1940" s="2">
        <v>45428</v>
      </c>
      <c r="D1940" s="3">
        <f t="shared" si="30"/>
        <v>45428</v>
      </c>
      <c r="E1940" s="1" t="s">
        <v>14</v>
      </c>
      <c r="F1940" s="4" t="s">
        <v>348</v>
      </c>
      <c r="G1940" s="23">
        <v>9.7899999999999991</v>
      </c>
      <c r="H1940" s="107">
        <v>22100</v>
      </c>
      <c r="I1940" s="107">
        <v>12000</v>
      </c>
    </row>
    <row r="1941" spans="1:9" x14ac:dyDescent="0.25">
      <c r="A1941" t="s">
        <v>36</v>
      </c>
      <c r="B1941" s="1">
        <v>557592</v>
      </c>
      <c r="C1941" s="2">
        <v>45428</v>
      </c>
      <c r="D1941" s="3">
        <f t="shared" si="30"/>
        <v>45428</v>
      </c>
      <c r="E1941" s="1" t="s">
        <v>172</v>
      </c>
      <c r="F1941" s="4" t="s">
        <v>349</v>
      </c>
      <c r="G1941" s="23">
        <v>11.63</v>
      </c>
      <c r="H1941" s="107">
        <v>22100</v>
      </c>
      <c r="I1941" s="107">
        <v>12000</v>
      </c>
    </row>
    <row r="1942" spans="1:9" x14ac:dyDescent="0.25">
      <c r="A1942" t="s">
        <v>38</v>
      </c>
      <c r="B1942" s="1">
        <v>557609</v>
      </c>
      <c r="C1942" s="2">
        <v>45428</v>
      </c>
      <c r="D1942" s="3">
        <f t="shared" si="30"/>
        <v>45428</v>
      </c>
      <c r="E1942" s="1" t="s">
        <v>16</v>
      </c>
      <c r="F1942" s="4" t="s">
        <v>298</v>
      </c>
      <c r="G1942" s="23">
        <v>11.85</v>
      </c>
      <c r="H1942" s="107">
        <v>22100</v>
      </c>
      <c r="I1942" s="107">
        <v>12000</v>
      </c>
    </row>
    <row r="1943" spans="1:9" x14ac:dyDescent="0.25">
      <c r="A1943" t="s">
        <v>39</v>
      </c>
      <c r="B1943" s="1">
        <v>557622</v>
      </c>
      <c r="C1943" s="2">
        <v>45428</v>
      </c>
      <c r="D1943" s="3">
        <f t="shared" si="30"/>
        <v>45428</v>
      </c>
      <c r="E1943" s="1" t="s">
        <v>12</v>
      </c>
      <c r="F1943" s="4" t="s">
        <v>350</v>
      </c>
      <c r="G1943" s="23">
        <v>12.97</v>
      </c>
      <c r="H1943" s="107">
        <v>22100</v>
      </c>
      <c r="I1943" s="107">
        <v>12000</v>
      </c>
    </row>
    <row r="1944" spans="1:9" x14ac:dyDescent="0.25">
      <c r="A1944" t="s">
        <v>9</v>
      </c>
      <c r="B1944" s="1">
        <v>557658</v>
      </c>
      <c r="C1944" s="2">
        <v>45428</v>
      </c>
      <c r="D1944" s="3">
        <f t="shared" si="30"/>
        <v>45428</v>
      </c>
      <c r="E1944" s="1" t="s">
        <v>29</v>
      </c>
      <c r="F1944" s="4" t="s">
        <v>351</v>
      </c>
      <c r="G1944" s="23">
        <v>0.95</v>
      </c>
      <c r="H1944" s="107">
        <v>22100</v>
      </c>
      <c r="I1944" s="107">
        <v>12000</v>
      </c>
    </row>
    <row r="1945" spans="1:9" x14ac:dyDescent="0.25">
      <c r="A1945" t="s">
        <v>37</v>
      </c>
      <c r="B1945" s="1">
        <v>557661</v>
      </c>
      <c r="C1945" s="2">
        <v>45428</v>
      </c>
      <c r="D1945" s="3">
        <f t="shared" si="30"/>
        <v>45428</v>
      </c>
      <c r="E1945" s="1" t="s">
        <v>14</v>
      </c>
      <c r="F1945" s="4" t="s">
        <v>352</v>
      </c>
      <c r="G1945" s="23">
        <v>5.95</v>
      </c>
      <c r="H1945" s="107">
        <v>22100</v>
      </c>
      <c r="I1945" s="107">
        <v>12000</v>
      </c>
    </row>
    <row r="1946" spans="1:9" x14ac:dyDescent="0.25">
      <c r="A1946" t="s">
        <v>38</v>
      </c>
      <c r="B1946" s="1">
        <v>557675</v>
      </c>
      <c r="C1946" s="2">
        <v>45428</v>
      </c>
      <c r="D1946" s="3">
        <f t="shared" si="30"/>
        <v>45428</v>
      </c>
      <c r="E1946" s="1" t="s">
        <v>16</v>
      </c>
      <c r="F1946" s="4" t="s">
        <v>353</v>
      </c>
      <c r="G1946" s="23">
        <v>7.48</v>
      </c>
      <c r="H1946" s="107">
        <v>22100</v>
      </c>
      <c r="I1946" s="107">
        <v>12000</v>
      </c>
    </row>
    <row r="1947" spans="1:9" x14ac:dyDescent="0.25">
      <c r="A1947" t="s">
        <v>36</v>
      </c>
      <c r="B1947" s="1">
        <v>557687</v>
      </c>
      <c r="C1947" s="2">
        <v>45428</v>
      </c>
      <c r="D1947" s="3">
        <f t="shared" si="30"/>
        <v>45428</v>
      </c>
      <c r="E1947" s="1" t="s">
        <v>172</v>
      </c>
      <c r="F1947" s="4" t="s">
        <v>354</v>
      </c>
      <c r="G1947" s="23">
        <v>10.77</v>
      </c>
      <c r="H1947" s="107">
        <v>22100</v>
      </c>
      <c r="I1947" s="107">
        <v>12000</v>
      </c>
    </row>
    <row r="1948" spans="1:9" x14ac:dyDescent="0.25">
      <c r="A1948" t="s">
        <v>39</v>
      </c>
      <c r="B1948" s="1">
        <v>557697</v>
      </c>
      <c r="C1948" s="2">
        <v>45428</v>
      </c>
      <c r="D1948" s="3">
        <f t="shared" si="30"/>
        <v>45428</v>
      </c>
      <c r="E1948" s="1" t="s">
        <v>12</v>
      </c>
      <c r="F1948" s="4" t="s">
        <v>355</v>
      </c>
      <c r="G1948" s="23">
        <v>6.18</v>
      </c>
      <c r="H1948" s="107">
        <v>22100</v>
      </c>
      <c r="I1948" s="107">
        <v>12000</v>
      </c>
    </row>
    <row r="1949" spans="1:9" x14ac:dyDescent="0.25">
      <c r="A1949" t="s">
        <v>36</v>
      </c>
      <c r="B1949" s="1">
        <v>557718</v>
      </c>
      <c r="C1949" s="2">
        <v>45428</v>
      </c>
      <c r="D1949" s="3">
        <f t="shared" si="30"/>
        <v>45428</v>
      </c>
      <c r="E1949" s="1" t="s">
        <v>20</v>
      </c>
      <c r="F1949" s="4" t="s">
        <v>356</v>
      </c>
      <c r="G1949" s="23">
        <v>8.06</v>
      </c>
      <c r="H1949" s="107">
        <v>22100</v>
      </c>
      <c r="I1949" s="107">
        <v>12000</v>
      </c>
    </row>
    <row r="1950" spans="1:9" x14ac:dyDescent="0.25">
      <c r="A1950" t="s">
        <v>11</v>
      </c>
      <c r="B1950" s="1">
        <v>557832</v>
      </c>
      <c r="C1950" s="2">
        <v>45429</v>
      </c>
      <c r="D1950" s="3">
        <f t="shared" si="30"/>
        <v>45429</v>
      </c>
      <c r="E1950" s="1" t="s">
        <v>12</v>
      </c>
      <c r="F1950" s="4" t="s">
        <v>357</v>
      </c>
      <c r="G1950" s="23">
        <v>11.84</v>
      </c>
      <c r="H1950" s="107">
        <v>22100</v>
      </c>
      <c r="I1950" s="107">
        <v>12000</v>
      </c>
    </row>
    <row r="1951" spans="1:9" x14ac:dyDescent="0.25">
      <c r="A1951" t="s">
        <v>13</v>
      </c>
      <c r="B1951" s="1">
        <v>557839</v>
      </c>
      <c r="C1951" s="2">
        <v>45429</v>
      </c>
      <c r="D1951" s="3">
        <f t="shared" si="30"/>
        <v>45429</v>
      </c>
      <c r="E1951" s="1" t="s">
        <v>14</v>
      </c>
      <c r="F1951" s="4" t="s">
        <v>334</v>
      </c>
      <c r="G1951" s="23">
        <v>12.92</v>
      </c>
      <c r="H1951" s="107">
        <v>22100</v>
      </c>
      <c r="I1951" s="107">
        <v>12000</v>
      </c>
    </row>
    <row r="1952" spans="1:9" x14ac:dyDescent="0.25">
      <c r="A1952" t="s">
        <v>17</v>
      </c>
      <c r="B1952" s="1">
        <v>557840</v>
      </c>
      <c r="C1952" s="2">
        <v>45429</v>
      </c>
      <c r="D1952" s="3">
        <f t="shared" si="30"/>
        <v>45429</v>
      </c>
      <c r="E1952" s="1" t="s">
        <v>172</v>
      </c>
      <c r="F1952" s="4" t="s">
        <v>95</v>
      </c>
      <c r="G1952" s="23">
        <v>13.16</v>
      </c>
      <c r="H1952" s="107">
        <v>22100</v>
      </c>
      <c r="I1952" s="107">
        <v>12000</v>
      </c>
    </row>
    <row r="1953" spans="1:9" x14ac:dyDescent="0.25">
      <c r="A1953" t="s">
        <v>15</v>
      </c>
      <c r="B1953" s="1">
        <v>557841</v>
      </c>
      <c r="C1953" s="2">
        <v>45429</v>
      </c>
      <c r="D1953" s="3">
        <f t="shared" si="30"/>
        <v>45429</v>
      </c>
      <c r="E1953" s="1" t="s">
        <v>16</v>
      </c>
      <c r="F1953" s="4" t="s">
        <v>358</v>
      </c>
      <c r="G1953" s="23">
        <v>13.27</v>
      </c>
      <c r="H1953" s="107">
        <v>22100</v>
      </c>
      <c r="I1953" s="107">
        <v>12000</v>
      </c>
    </row>
    <row r="1954" spans="1:9" x14ac:dyDescent="0.25">
      <c r="A1954" t="s">
        <v>17</v>
      </c>
      <c r="B1954" s="1">
        <v>557882</v>
      </c>
      <c r="C1954" s="2">
        <v>45429</v>
      </c>
      <c r="D1954" s="3">
        <f t="shared" si="30"/>
        <v>45429</v>
      </c>
      <c r="E1954" s="1" t="s">
        <v>20</v>
      </c>
      <c r="F1954" s="4" t="s">
        <v>359</v>
      </c>
      <c r="G1954" s="23">
        <v>9.8699999999999992</v>
      </c>
      <c r="H1954" s="107">
        <v>22100</v>
      </c>
      <c r="I1954" s="107">
        <v>12000</v>
      </c>
    </row>
    <row r="1955" spans="1:9" x14ac:dyDescent="0.25">
      <c r="A1955" t="s">
        <v>17</v>
      </c>
      <c r="B1955" s="1">
        <v>557919</v>
      </c>
      <c r="C1955" s="2">
        <v>45429</v>
      </c>
      <c r="D1955" s="3">
        <f t="shared" si="30"/>
        <v>45429</v>
      </c>
      <c r="E1955" s="1" t="s">
        <v>47</v>
      </c>
      <c r="F1955" s="4" t="s">
        <v>141</v>
      </c>
      <c r="G1955" s="23">
        <v>10.3</v>
      </c>
      <c r="H1955" s="107">
        <v>22100</v>
      </c>
      <c r="I1955" s="107">
        <v>12000</v>
      </c>
    </row>
    <row r="1956" spans="1:9" x14ac:dyDescent="0.25">
      <c r="A1956" t="s">
        <v>17</v>
      </c>
      <c r="B1956" s="1">
        <v>557934</v>
      </c>
      <c r="C1956" s="2">
        <v>45429</v>
      </c>
      <c r="D1956" s="3">
        <f t="shared" si="30"/>
        <v>45429</v>
      </c>
      <c r="E1956" s="1" t="s">
        <v>172</v>
      </c>
      <c r="F1956" s="4" t="s">
        <v>305</v>
      </c>
      <c r="G1956" s="23">
        <v>9.2200000000000006</v>
      </c>
      <c r="H1956" s="107">
        <v>22100</v>
      </c>
      <c r="I1956" s="107">
        <v>12000</v>
      </c>
    </row>
    <row r="1957" spans="1:9" x14ac:dyDescent="0.25">
      <c r="A1957" t="s">
        <v>13</v>
      </c>
      <c r="B1957" s="1">
        <v>557941</v>
      </c>
      <c r="C1957" s="2">
        <v>45429</v>
      </c>
      <c r="D1957" s="3">
        <f t="shared" si="30"/>
        <v>45429</v>
      </c>
      <c r="E1957" s="1" t="s">
        <v>14</v>
      </c>
      <c r="F1957" s="4" t="s">
        <v>360</v>
      </c>
      <c r="G1957" s="23">
        <v>16.61</v>
      </c>
      <c r="H1957" s="107">
        <v>22100</v>
      </c>
      <c r="I1957" s="107">
        <v>12000</v>
      </c>
    </row>
    <row r="1958" spans="1:9" x14ac:dyDescent="0.25">
      <c r="A1958" t="s">
        <v>15</v>
      </c>
      <c r="B1958" s="1">
        <v>557949</v>
      </c>
      <c r="C1958" s="2">
        <v>45429</v>
      </c>
      <c r="D1958" s="3">
        <f t="shared" si="30"/>
        <v>45429</v>
      </c>
      <c r="E1958" s="1" t="s">
        <v>16</v>
      </c>
      <c r="F1958" s="4" t="s">
        <v>361</v>
      </c>
      <c r="G1958" s="23">
        <v>11.64</v>
      </c>
      <c r="H1958" s="107">
        <v>22100</v>
      </c>
      <c r="I1958" s="107">
        <v>12000</v>
      </c>
    </row>
    <row r="1959" spans="1:9" x14ac:dyDescent="0.25">
      <c r="A1959" t="s">
        <v>11</v>
      </c>
      <c r="B1959" s="1">
        <v>557954</v>
      </c>
      <c r="C1959" s="2">
        <v>45429</v>
      </c>
      <c r="D1959" s="3">
        <f t="shared" si="30"/>
        <v>45429</v>
      </c>
      <c r="E1959" s="1" t="s">
        <v>12</v>
      </c>
      <c r="F1959" s="4" t="s">
        <v>118</v>
      </c>
      <c r="G1959" s="23">
        <v>12.45</v>
      </c>
      <c r="H1959" s="107">
        <v>22100</v>
      </c>
      <c r="I1959" s="107">
        <v>12000</v>
      </c>
    </row>
    <row r="1960" spans="1:9" x14ac:dyDescent="0.25">
      <c r="A1960" t="s">
        <v>17</v>
      </c>
      <c r="B1960" s="1">
        <v>557975</v>
      </c>
      <c r="C1960" s="2">
        <v>45429</v>
      </c>
      <c r="D1960" s="3">
        <f t="shared" si="30"/>
        <v>45429</v>
      </c>
      <c r="E1960" s="1" t="s">
        <v>29</v>
      </c>
      <c r="F1960" s="4" t="s">
        <v>362</v>
      </c>
      <c r="G1960" s="23">
        <v>0.1</v>
      </c>
      <c r="H1960" s="107">
        <v>22100</v>
      </c>
      <c r="I1960" s="107">
        <v>12000</v>
      </c>
    </row>
    <row r="1961" spans="1:9" x14ac:dyDescent="0.25">
      <c r="A1961" t="s">
        <v>23</v>
      </c>
      <c r="B1961" s="1">
        <v>558033</v>
      </c>
      <c r="C1961" s="2">
        <v>45429</v>
      </c>
      <c r="D1961" s="3">
        <f t="shared" si="30"/>
        <v>45429</v>
      </c>
      <c r="E1961" s="1" t="s">
        <v>44</v>
      </c>
      <c r="F1961" s="4" t="s">
        <v>363</v>
      </c>
      <c r="G1961" s="23">
        <v>9.32</v>
      </c>
      <c r="H1961" s="107">
        <v>22100</v>
      </c>
      <c r="I1961" s="107">
        <v>12000</v>
      </c>
    </row>
    <row r="1962" spans="1:9" x14ac:dyDescent="0.25">
      <c r="A1962" t="s">
        <v>23</v>
      </c>
      <c r="B1962" s="1">
        <v>558034</v>
      </c>
      <c r="C1962" s="2">
        <v>45429</v>
      </c>
      <c r="D1962" s="3">
        <f t="shared" si="30"/>
        <v>45429</v>
      </c>
      <c r="E1962" s="1" t="s">
        <v>50</v>
      </c>
      <c r="F1962" s="4" t="s">
        <v>364</v>
      </c>
      <c r="G1962" s="23">
        <v>8.25</v>
      </c>
      <c r="H1962" s="107">
        <v>22100</v>
      </c>
      <c r="I1962" s="107">
        <v>12000</v>
      </c>
    </row>
    <row r="1963" spans="1:9" x14ac:dyDescent="0.25">
      <c r="A1963" t="s">
        <v>23</v>
      </c>
      <c r="B1963" s="1">
        <v>558035</v>
      </c>
      <c r="C1963" s="2">
        <v>45429</v>
      </c>
      <c r="D1963" s="3">
        <f t="shared" si="30"/>
        <v>45429</v>
      </c>
      <c r="E1963" s="1" t="s">
        <v>43</v>
      </c>
      <c r="F1963" s="4" t="s">
        <v>365</v>
      </c>
      <c r="G1963" s="23">
        <v>8.59</v>
      </c>
      <c r="H1963" s="107">
        <v>22100</v>
      </c>
      <c r="I1963" s="107">
        <v>12000</v>
      </c>
    </row>
    <row r="1964" spans="1:9" x14ac:dyDescent="0.25">
      <c r="A1964" t="s">
        <v>23</v>
      </c>
      <c r="B1964" s="1">
        <v>558036</v>
      </c>
      <c r="C1964" s="2">
        <v>45429</v>
      </c>
      <c r="D1964" s="3">
        <f t="shared" si="30"/>
        <v>45429</v>
      </c>
      <c r="E1964" s="1" t="s">
        <v>14</v>
      </c>
      <c r="F1964" s="4" t="s">
        <v>366</v>
      </c>
      <c r="G1964" s="23">
        <v>8.64</v>
      </c>
      <c r="H1964" s="107">
        <v>22100</v>
      </c>
      <c r="I1964" s="107">
        <v>12000</v>
      </c>
    </row>
    <row r="1965" spans="1:9" x14ac:dyDescent="0.25">
      <c r="A1965" t="s">
        <v>27</v>
      </c>
      <c r="B1965" s="1">
        <v>558053</v>
      </c>
      <c r="C1965" s="2">
        <v>45430</v>
      </c>
      <c r="D1965" s="3">
        <f t="shared" si="30"/>
        <v>45430</v>
      </c>
      <c r="E1965" s="1" t="s">
        <v>16</v>
      </c>
      <c r="F1965" s="4" t="s">
        <v>367</v>
      </c>
      <c r="G1965" s="23">
        <v>12.81</v>
      </c>
      <c r="H1965" s="107">
        <v>22100</v>
      </c>
      <c r="I1965" s="107">
        <v>12000</v>
      </c>
    </row>
    <row r="1966" spans="1:9" x14ac:dyDescent="0.25">
      <c r="A1966" t="s">
        <v>24</v>
      </c>
      <c r="B1966" s="1">
        <v>558054</v>
      </c>
      <c r="C1966" s="2">
        <v>45430</v>
      </c>
      <c r="D1966" s="3">
        <f t="shared" si="30"/>
        <v>45430</v>
      </c>
      <c r="E1966" s="1" t="s">
        <v>172</v>
      </c>
      <c r="F1966" s="4" t="s">
        <v>368</v>
      </c>
      <c r="G1966" s="23">
        <v>13.13</v>
      </c>
      <c r="H1966" s="107">
        <v>22100</v>
      </c>
      <c r="I1966" s="107">
        <v>12000</v>
      </c>
    </row>
    <row r="1967" spans="1:9" x14ac:dyDescent="0.25">
      <c r="A1967" t="s">
        <v>25</v>
      </c>
      <c r="B1967" s="1">
        <v>558067</v>
      </c>
      <c r="C1967" s="2">
        <v>45430</v>
      </c>
      <c r="D1967" s="3">
        <f t="shared" si="30"/>
        <v>45430</v>
      </c>
      <c r="E1967" s="1" t="s">
        <v>14</v>
      </c>
      <c r="F1967" s="4" t="s">
        <v>369</v>
      </c>
      <c r="G1967" s="23">
        <v>12.14</v>
      </c>
      <c r="H1967" s="107">
        <v>22100</v>
      </c>
      <c r="I1967" s="107">
        <v>12000</v>
      </c>
    </row>
    <row r="1968" spans="1:9" x14ac:dyDescent="0.25">
      <c r="A1968" t="s">
        <v>26</v>
      </c>
      <c r="B1968" s="1">
        <v>558092</v>
      </c>
      <c r="C1968" s="2">
        <v>45430</v>
      </c>
      <c r="D1968" s="3">
        <f t="shared" si="30"/>
        <v>45430</v>
      </c>
      <c r="E1968" s="1" t="s">
        <v>12</v>
      </c>
      <c r="F1968" s="4" t="s">
        <v>78</v>
      </c>
      <c r="G1968" s="23">
        <v>13.53</v>
      </c>
      <c r="H1968" s="107">
        <v>22100</v>
      </c>
      <c r="I1968" s="107">
        <v>12000</v>
      </c>
    </row>
    <row r="1969" spans="1:9" x14ac:dyDescent="0.25">
      <c r="A1969" t="s">
        <v>27</v>
      </c>
      <c r="B1969" s="1">
        <v>558108</v>
      </c>
      <c r="C1969" s="2">
        <v>45430</v>
      </c>
      <c r="D1969" s="3">
        <f t="shared" si="30"/>
        <v>45430</v>
      </c>
      <c r="E1969" s="1" t="s">
        <v>16</v>
      </c>
      <c r="F1969" s="4" t="s">
        <v>96</v>
      </c>
      <c r="G1969" s="23">
        <v>10.94</v>
      </c>
      <c r="H1969" s="107">
        <v>22100</v>
      </c>
      <c r="I1969" s="107">
        <v>12000</v>
      </c>
    </row>
    <row r="1970" spans="1:9" x14ac:dyDescent="0.25">
      <c r="A1970" t="s">
        <v>19</v>
      </c>
      <c r="B1970" s="1">
        <v>558627</v>
      </c>
      <c r="C1970" s="2">
        <v>45433</v>
      </c>
      <c r="D1970" s="3">
        <f t="shared" si="30"/>
        <v>45433</v>
      </c>
      <c r="E1970" s="1" t="s">
        <v>20</v>
      </c>
      <c r="F1970" s="4" t="s">
        <v>370</v>
      </c>
      <c r="G1970" s="23">
        <v>4.07</v>
      </c>
      <c r="H1970" s="107">
        <v>22100</v>
      </c>
      <c r="I1970" s="107">
        <v>12000</v>
      </c>
    </row>
    <row r="1971" spans="1:9" x14ac:dyDescent="0.25">
      <c r="A1971" t="s">
        <v>24</v>
      </c>
      <c r="B1971" s="1">
        <v>558147</v>
      </c>
      <c r="C1971" s="2">
        <v>45430</v>
      </c>
      <c r="D1971" s="3">
        <f t="shared" si="30"/>
        <v>45430</v>
      </c>
      <c r="E1971" s="1" t="s">
        <v>172</v>
      </c>
      <c r="F1971" s="4" t="s">
        <v>371</v>
      </c>
      <c r="G1971" s="23">
        <v>14.95</v>
      </c>
      <c r="H1971" s="107">
        <v>22100</v>
      </c>
      <c r="I1971" s="107">
        <v>12000</v>
      </c>
    </row>
    <row r="1972" spans="1:9" x14ac:dyDescent="0.25">
      <c r="A1972" t="s">
        <v>24</v>
      </c>
      <c r="B1972" s="1">
        <v>558151</v>
      </c>
      <c r="C1972" s="2">
        <v>45430</v>
      </c>
      <c r="D1972" s="3">
        <f t="shared" si="30"/>
        <v>45430</v>
      </c>
      <c r="E1972" s="1" t="s">
        <v>20</v>
      </c>
      <c r="F1972" s="4" t="s">
        <v>372</v>
      </c>
      <c r="G1972" s="23">
        <v>9.61</v>
      </c>
      <c r="H1972" s="107">
        <v>22100</v>
      </c>
      <c r="I1972" s="107">
        <v>12000</v>
      </c>
    </row>
    <row r="1973" spans="1:9" x14ac:dyDescent="0.25">
      <c r="A1973" t="s">
        <v>25</v>
      </c>
      <c r="B1973" s="1">
        <v>558153</v>
      </c>
      <c r="C1973" s="2">
        <v>45430</v>
      </c>
      <c r="D1973" s="3">
        <f t="shared" si="30"/>
        <v>45430</v>
      </c>
      <c r="E1973" s="1" t="s">
        <v>14</v>
      </c>
      <c r="F1973" s="4" t="s">
        <v>373</v>
      </c>
      <c r="G1973" s="23">
        <v>10.48</v>
      </c>
      <c r="H1973" s="107">
        <v>22100</v>
      </c>
      <c r="I1973" s="107">
        <v>12000</v>
      </c>
    </row>
    <row r="1974" spans="1:9" x14ac:dyDescent="0.25">
      <c r="A1974" t="s">
        <v>26</v>
      </c>
      <c r="B1974" s="1">
        <v>558175</v>
      </c>
      <c r="C1974" s="2">
        <v>45430</v>
      </c>
      <c r="D1974" s="3">
        <f t="shared" si="30"/>
        <v>45430</v>
      </c>
      <c r="E1974" s="1" t="s">
        <v>12</v>
      </c>
      <c r="F1974" s="4" t="s">
        <v>82</v>
      </c>
      <c r="G1974" s="23">
        <v>11.5</v>
      </c>
      <c r="H1974" s="107">
        <v>22100</v>
      </c>
      <c r="I1974" s="107">
        <v>12000</v>
      </c>
    </row>
    <row r="1975" spans="1:9" x14ac:dyDescent="0.25">
      <c r="A1975" t="s">
        <v>45</v>
      </c>
      <c r="B1975" s="1">
        <v>558210</v>
      </c>
      <c r="C1975" s="2">
        <v>45430</v>
      </c>
      <c r="D1975" s="3">
        <f t="shared" si="30"/>
        <v>45430</v>
      </c>
      <c r="E1975" s="1" t="s">
        <v>374</v>
      </c>
      <c r="F1975" s="4" t="s">
        <v>375</v>
      </c>
      <c r="G1975" s="23">
        <v>10.27</v>
      </c>
      <c r="H1975" s="107">
        <v>22100</v>
      </c>
      <c r="I1975" s="107">
        <v>12000</v>
      </c>
    </row>
    <row r="1976" spans="1:9" x14ac:dyDescent="0.25">
      <c r="A1976" t="s">
        <v>23</v>
      </c>
      <c r="B1976" s="1">
        <v>558222</v>
      </c>
      <c r="C1976" s="2">
        <v>45430</v>
      </c>
      <c r="D1976" s="3">
        <f t="shared" si="30"/>
        <v>45430</v>
      </c>
      <c r="E1976" s="1" t="s">
        <v>172</v>
      </c>
      <c r="F1976" s="4" t="s">
        <v>376</v>
      </c>
      <c r="G1976" s="23">
        <v>3.68</v>
      </c>
      <c r="H1976" s="107">
        <v>22100</v>
      </c>
      <c r="I1976" s="107">
        <v>12000</v>
      </c>
    </row>
    <row r="1977" spans="1:9" x14ac:dyDescent="0.25">
      <c r="A1977" t="s">
        <v>36</v>
      </c>
      <c r="B1977" s="1">
        <v>558318</v>
      </c>
      <c r="C1977" s="2">
        <v>45432</v>
      </c>
      <c r="D1977" s="3">
        <f t="shared" si="30"/>
        <v>45432</v>
      </c>
      <c r="E1977" s="1" t="s">
        <v>172</v>
      </c>
      <c r="F1977" s="4" t="s">
        <v>273</v>
      </c>
      <c r="G1977" s="23">
        <v>14.26</v>
      </c>
      <c r="H1977" s="107">
        <v>22100</v>
      </c>
      <c r="I1977" s="107">
        <v>12000</v>
      </c>
    </row>
    <row r="1978" spans="1:9" x14ac:dyDescent="0.25">
      <c r="A1978" t="s">
        <v>37</v>
      </c>
      <c r="B1978" s="1">
        <v>558321</v>
      </c>
      <c r="C1978" s="2">
        <v>45432</v>
      </c>
      <c r="D1978" s="3">
        <f t="shared" si="30"/>
        <v>45432</v>
      </c>
      <c r="E1978" s="1" t="s">
        <v>14</v>
      </c>
      <c r="F1978" s="4" t="s">
        <v>357</v>
      </c>
      <c r="G1978" s="23">
        <v>13.87</v>
      </c>
      <c r="H1978" s="107">
        <v>22100</v>
      </c>
      <c r="I1978" s="107">
        <v>12000</v>
      </c>
    </row>
    <row r="1979" spans="1:9" x14ac:dyDescent="0.25">
      <c r="A1979" t="s">
        <v>39</v>
      </c>
      <c r="B1979" s="1">
        <v>558341</v>
      </c>
      <c r="C1979" s="2">
        <v>45432</v>
      </c>
      <c r="D1979" s="3">
        <f t="shared" si="30"/>
        <v>45432</v>
      </c>
      <c r="E1979" s="1" t="s">
        <v>12</v>
      </c>
      <c r="F1979" s="4" t="s">
        <v>64</v>
      </c>
      <c r="G1979" s="23">
        <v>11.9</v>
      </c>
      <c r="H1979" s="107">
        <v>22100</v>
      </c>
      <c r="I1979" s="107">
        <v>12000</v>
      </c>
    </row>
    <row r="1980" spans="1:9" x14ac:dyDescent="0.25">
      <c r="A1980" t="s">
        <v>38</v>
      </c>
      <c r="B1980" s="1">
        <v>558349</v>
      </c>
      <c r="C1980" s="2">
        <v>45432</v>
      </c>
      <c r="D1980" s="3">
        <f t="shared" si="30"/>
        <v>45432</v>
      </c>
      <c r="E1980" s="1" t="s">
        <v>16</v>
      </c>
      <c r="F1980" s="4" t="s">
        <v>377</v>
      </c>
      <c r="G1980" s="23">
        <v>13.81</v>
      </c>
      <c r="H1980" s="107">
        <v>22100</v>
      </c>
      <c r="I1980" s="107">
        <v>12000</v>
      </c>
    </row>
    <row r="1981" spans="1:9" x14ac:dyDescent="0.25">
      <c r="A1981" t="s">
        <v>39</v>
      </c>
      <c r="B1981" s="1">
        <v>558371</v>
      </c>
      <c r="C1981" s="2">
        <v>45432</v>
      </c>
      <c r="D1981" s="3">
        <f t="shared" si="30"/>
        <v>45432</v>
      </c>
      <c r="E1981" s="1" t="s">
        <v>378</v>
      </c>
      <c r="F1981" s="4" t="s">
        <v>379</v>
      </c>
      <c r="G1981" s="23">
        <v>14.59</v>
      </c>
      <c r="H1981" s="107">
        <v>22100</v>
      </c>
      <c r="I1981" s="107">
        <v>12000</v>
      </c>
    </row>
    <row r="1982" spans="1:9" x14ac:dyDescent="0.25">
      <c r="A1982" t="s">
        <v>38</v>
      </c>
      <c r="B1982" s="1">
        <v>558376</v>
      </c>
      <c r="C1982" s="2">
        <v>45432</v>
      </c>
      <c r="D1982" s="3">
        <f t="shared" si="30"/>
        <v>45432</v>
      </c>
      <c r="E1982" s="1" t="s">
        <v>16</v>
      </c>
      <c r="F1982" s="4" t="s">
        <v>380</v>
      </c>
      <c r="G1982" s="23">
        <v>8.3699999999999992</v>
      </c>
      <c r="H1982" s="107">
        <v>22100</v>
      </c>
      <c r="I1982" s="107">
        <v>12000</v>
      </c>
    </row>
    <row r="1983" spans="1:9" x14ac:dyDescent="0.25">
      <c r="A1983" t="s">
        <v>37</v>
      </c>
      <c r="B1983" s="1">
        <v>558420</v>
      </c>
      <c r="C1983" s="2">
        <v>45432</v>
      </c>
      <c r="D1983" s="3">
        <f t="shared" si="30"/>
        <v>45432</v>
      </c>
      <c r="E1983" s="1" t="s">
        <v>14</v>
      </c>
      <c r="F1983" s="4" t="s">
        <v>381</v>
      </c>
      <c r="G1983" s="23">
        <v>8.99</v>
      </c>
      <c r="H1983" s="107">
        <v>22100</v>
      </c>
      <c r="I1983" s="107">
        <v>12000</v>
      </c>
    </row>
    <row r="1984" spans="1:9" x14ac:dyDescent="0.25">
      <c r="A1984" t="s">
        <v>39</v>
      </c>
      <c r="B1984" s="1">
        <v>558446</v>
      </c>
      <c r="C1984" s="2">
        <v>45432</v>
      </c>
      <c r="D1984" s="3">
        <f t="shared" si="30"/>
        <v>45432</v>
      </c>
      <c r="E1984" s="1" t="s">
        <v>12</v>
      </c>
      <c r="F1984" s="4" t="s">
        <v>382</v>
      </c>
      <c r="G1984" s="23">
        <v>12.16</v>
      </c>
      <c r="H1984" s="107">
        <v>22100</v>
      </c>
      <c r="I1984" s="107">
        <v>12000</v>
      </c>
    </row>
    <row r="1985" spans="1:9" x14ac:dyDescent="0.25">
      <c r="A1985" t="s">
        <v>36</v>
      </c>
      <c r="B1985" s="1">
        <v>558457</v>
      </c>
      <c r="C1985" s="2">
        <v>45432</v>
      </c>
      <c r="D1985" s="3">
        <f t="shared" ref="D1985:D2048" si="31">+C1985</f>
        <v>45432</v>
      </c>
      <c r="E1985" s="1" t="s">
        <v>172</v>
      </c>
      <c r="F1985" s="4" t="s">
        <v>162</v>
      </c>
      <c r="G1985" s="23">
        <v>10.41</v>
      </c>
      <c r="H1985" s="107">
        <v>22100</v>
      </c>
      <c r="I1985" s="107">
        <v>12000</v>
      </c>
    </row>
    <row r="1986" spans="1:9" x14ac:dyDescent="0.25">
      <c r="A1986" t="s">
        <v>38</v>
      </c>
      <c r="B1986" s="1">
        <v>558458</v>
      </c>
      <c r="C1986" s="2">
        <v>45432</v>
      </c>
      <c r="D1986" s="3">
        <f t="shared" si="31"/>
        <v>45432</v>
      </c>
      <c r="E1986" s="1" t="s">
        <v>16</v>
      </c>
      <c r="F1986" s="4" t="s">
        <v>71</v>
      </c>
      <c r="G1986" s="23">
        <v>12.57</v>
      </c>
      <c r="H1986" s="107">
        <v>22100</v>
      </c>
      <c r="I1986" s="107">
        <v>12000</v>
      </c>
    </row>
    <row r="1987" spans="1:9" x14ac:dyDescent="0.25">
      <c r="A1987" t="s">
        <v>38</v>
      </c>
      <c r="B1987" s="1">
        <v>558462</v>
      </c>
      <c r="C1987" s="2">
        <v>45432</v>
      </c>
      <c r="D1987" s="3">
        <f t="shared" si="31"/>
        <v>45432</v>
      </c>
      <c r="E1987" s="1" t="s">
        <v>378</v>
      </c>
      <c r="F1987" s="4" t="s">
        <v>383</v>
      </c>
      <c r="G1987" s="23">
        <v>6.71</v>
      </c>
      <c r="H1987" s="107">
        <v>22100</v>
      </c>
      <c r="I1987" s="107">
        <v>12000</v>
      </c>
    </row>
    <row r="1988" spans="1:9" x14ac:dyDescent="0.25">
      <c r="A1988" t="s">
        <v>9</v>
      </c>
      <c r="B1988" s="1">
        <v>558475</v>
      </c>
      <c r="C1988" s="2">
        <v>45432</v>
      </c>
      <c r="D1988" s="3">
        <f t="shared" si="31"/>
        <v>45432</v>
      </c>
      <c r="E1988" s="1" t="s">
        <v>10</v>
      </c>
      <c r="F1988" s="4" t="s">
        <v>306</v>
      </c>
      <c r="G1988" s="23">
        <v>9.9</v>
      </c>
      <c r="H1988" s="107">
        <v>22100</v>
      </c>
      <c r="I1988" s="107">
        <v>12000</v>
      </c>
    </row>
    <row r="1989" spans="1:9" x14ac:dyDescent="0.25">
      <c r="A1989" t="s">
        <v>260</v>
      </c>
      <c r="B1989" s="1">
        <v>558499</v>
      </c>
      <c r="C1989" s="2">
        <v>45432</v>
      </c>
      <c r="D1989" s="3">
        <f t="shared" si="31"/>
        <v>45432</v>
      </c>
      <c r="E1989" s="1" t="s">
        <v>174</v>
      </c>
      <c r="F1989" s="4" t="s">
        <v>384</v>
      </c>
      <c r="G1989" s="23">
        <v>1.22</v>
      </c>
      <c r="H1989" s="107">
        <v>22100</v>
      </c>
      <c r="I1989" s="107">
        <v>12000</v>
      </c>
    </row>
    <row r="1990" spans="1:9" x14ac:dyDescent="0.25">
      <c r="A1990" t="s">
        <v>23</v>
      </c>
      <c r="B1990" s="1">
        <v>558539</v>
      </c>
      <c r="C1990" s="2">
        <v>45432</v>
      </c>
      <c r="D1990" s="3">
        <f t="shared" si="31"/>
        <v>45432</v>
      </c>
      <c r="E1990" s="1" t="s">
        <v>16</v>
      </c>
      <c r="F1990" s="4" t="s">
        <v>385</v>
      </c>
      <c r="G1990" s="23">
        <v>9.74</v>
      </c>
      <c r="H1990" s="107">
        <v>22100</v>
      </c>
      <c r="I1990" s="107">
        <v>12000</v>
      </c>
    </row>
    <row r="1991" spans="1:9" x14ac:dyDescent="0.25">
      <c r="A1991" t="s">
        <v>23</v>
      </c>
      <c r="B1991" s="1">
        <v>558540</v>
      </c>
      <c r="C1991" s="2">
        <v>45432</v>
      </c>
      <c r="D1991" s="3">
        <f t="shared" si="31"/>
        <v>45432</v>
      </c>
      <c r="E1991" s="1" t="s">
        <v>14</v>
      </c>
      <c r="F1991" s="4" t="s">
        <v>327</v>
      </c>
      <c r="G1991" s="23">
        <v>9.64</v>
      </c>
      <c r="H1991" s="107">
        <v>22100</v>
      </c>
      <c r="I1991" s="107">
        <v>12000</v>
      </c>
    </row>
    <row r="1992" spans="1:9" x14ac:dyDescent="0.25">
      <c r="A1992" t="s">
        <v>23</v>
      </c>
      <c r="B1992" s="1">
        <v>558541</v>
      </c>
      <c r="C1992" s="2">
        <v>45432</v>
      </c>
      <c r="D1992" s="3">
        <f t="shared" si="31"/>
        <v>45432</v>
      </c>
      <c r="E1992" s="1" t="s">
        <v>386</v>
      </c>
      <c r="F1992" s="4" t="s">
        <v>387</v>
      </c>
      <c r="G1992" s="23">
        <v>9.4600000000000009</v>
      </c>
      <c r="H1992" s="107">
        <v>22100</v>
      </c>
      <c r="I1992" s="107">
        <v>12000</v>
      </c>
    </row>
    <row r="1993" spans="1:9" x14ac:dyDescent="0.25">
      <c r="A1993" t="s">
        <v>23</v>
      </c>
      <c r="B1993" s="1">
        <v>558542</v>
      </c>
      <c r="C1993" s="2">
        <v>45432</v>
      </c>
      <c r="D1993" s="3">
        <f t="shared" si="31"/>
        <v>45432</v>
      </c>
      <c r="E1993" s="1" t="s">
        <v>345</v>
      </c>
      <c r="F1993" s="4" t="s">
        <v>388</v>
      </c>
      <c r="G1993" s="23">
        <v>10.58</v>
      </c>
      <c r="H1993" s="107">
        <v>22100</v>
      </c>
      <c r="I1993" s="107">
        <v>12000</v>
      </c>
    </row>
    <row r="1994" spans="1:9" x14ac:dyDescent="0.25">
      <c r="A1994" t="s">
        <v>13</v>
      </c>
      <c r="B1994" s="1">
        <v>558588</v>
      </c>
      <c r="C1994" s="2">
        <v>45433</v>
      </c>
      <c r="D1994" s="3">
        <f t="shared" si="31"/>
        <v>45433</v>
      </c>
      <c r="E1994" s="1" t="s">
        <v>14</v>
      </c>
      <c r="F1994" s="4" t="s">
        <v>139</v>
      </c>
      <c r="G1994" s="23">
        <v>13.52</v>
      </c>
      <c r="H1994" s="107">
        <v>22100</v>
      </c>
      <c r="I1994" s="107">
        <v>12000</v>
      </c>
    </row>
    <row r="1995" spans="1:9" x14ac:dyDescent="0.25">
      <c r="A1995" t="s">
        <v>17</v>
      </c>
      <c r="B1995" s="1">
        <v>558595</v>
      </c>
      <c r="C1995" s="2">
        <v>45433</v>
      </c>
      <c r="D1995" s="3">
        <f t="shared" si="31"/>
        <v>45433</v>
      </c>
      <c r="E1995" s="1" t="s">
        <v>172</v>
      </c>
      <c r="F1995" s="4" t="s">
        <v>155</v>
      </c>
      <c r="G1995" s="23">
        <v>13</v>
      </c>
      <c r="H1995" s="107">
        <v>22100</v>
      </c>
      <c r="I1995" s="107">
        <v>12000</v>
      </c>
    </row>
    <row r="1996" spans="1:9" x14ac:dyDescent="0.25">
      <c r="A1996" t="s">
        <v>15</v>
      </c>
      <c r="B1996" s="1">
        <v>558597</v>
      </c>
      <c r="C1996" s="2">
        <v>45433</v>
      </c>
      <c r="D1996" s="3">
        <f t="shared" si="31"/>
        <v>45433</v>
      </c>
      <c r="E1996" s="1" t="s">
        <v>16</v>
      </c>
      <c r="F1996" s="4" t="s">
        <v>389</v>
      </c>
      <c r="G1996" s="23">
        <v>12.37</v>
      </c>
      <c r="H1996" s="107">
        <v>22100</v>
      </c>
      <c r="I1996" s="107">
        <v>12000</v>
      </c>
    </row>
    <row r="1997" spans="1:9" x14ac:dyDescent="0.25">
      <c r="A1997" t="s">
        <v>11</v>
      </c>
      <c r="B1997" s="1">
        <v>558608</v>
      </c>
      <c r="C1997" s="2">
        <v>45433</v>
      </c>
      <c r="D1997" s="3">
        <f t="shared" si="31"/>
        <v>45433</v>
      </c>
      <c r="E1997" s="1" t="s">
        <v>12</v>
      </c>
      <c r="F1997" s="4" t="s">
        <v>390</v>
      </c>
      <c r="G1997" s="23">
        <v>14.7</v>
      </c>
      <c r="H1997" s="107">
        <v>22100</v>
      </c>
      <c r="I1997" s="107">
        <v>12000</v>
      </c>
    </row>
    <row r="1998" spans="1:9" x14ac:dyDescent="0.25">
      <c r="A1998" t="s">
        <v>13</v>
      </c>
      <c r="B1998" s="1">
        <v>558674</v>
      </c>
      <c r="C1998" s="2">
        <v>45433</v>
      </c>
      <c r="D1998" s="3">
        <f t="shared" si="31"/>
        <v>45433</v>
      </c>
      <c r="E1998" s="1" t="s">
        <v>14</v>
      </c>
      <c r="F1998" s="4" t="s">
        <v>391</v>
      </c>
      <c r="G1998" s="23">
        <v>10.37</v>
      </c>
      <c r="H1998" s="107">
        <v>22100</v>
      </c>
      <c r="I1998" s="107">
        <v>12000</v>
      </c>
    </row>
    <row r="1999" spans="1:9" x14ac:dyDescent="0.25">
      <c r="A1999" t="s">
        <v>17</v>
      </c>
      <c r="B1999" s="1">
        <v>558687</v>
      </c>
      <c r="C1999" s="2">
        <v>45433</v>
      </c>
      <c r="D1999" s="3">
        <f t="shared" si="31"/>
        <v>45433</v>
      </c>
      <c r="E1999" s="1" t="s">
        <v>172</v>
      </c>
      <c r="F1999" s="4" t="s">
        <v>392</v>
      </c>
      <c r="G1999" s="23">
        <v>13.7</v>
      </c>
      <c r="H1999" s="107">
        <v>22100</v>
      </c>
      <c r="I1999" s="107">
        <v>12000</v>
      </c>
    </row>
    <row r="2000" spans="1:9" x14ac:dyDescent="0.25">
      <c r="A2000" t="s">
        <v>17</v>
      </c>
      <c r="B2000" s="1">
        <v>558689</v>
      </c>
      <c r="C2000" s="2">
        <v>45433</v>
      </c>
      <c r="D2000" s="3">
        <f t="shared" si="31"/>
        <v>45433</v>
      </c>
      <c r="E2000" s="1" t="s">
        <v>29</v>
      </c>
      <c r="F2000" s="4" t="s">
        <v>393</v>
      </c>
      <c r="G2000" s="23">
        <v>1.7</v>
      </c>
      <c r="H2000" s="107">
        <v>22100</v>
      </c>
      <c r="I2000" s="107">
        <v>12000</v>
      </c>
    </row>
    <row r="2001" spans="1:9" x14ac:dyDescent="0.25">
      <c r="A2001" t="s">
        <v>11</v>
      </c>
      <c r="B2001" s="1">
        <v>558708</v>
      </c>
      <c r="C2001" s="2">
        <v>45433</v>
      </c>
      <c r="D2001" s="3">
        <f t="shared" si="31"/>
        <v>45433</v>
      </c>
      <c r="E2001" s="1" t="s">
        <v>12</v>
      </c>
      <c r="F2001" s="4" t="s">
        <v>324</v>
      </c>
      <c r="G2001" s="23">
        <v>12.01</v>
      </c>
      <c r="H2001" s="107">
        <v>22100</v>
      </c>
      <c r="I2001" s="107">
        <v>12000</v>
      </c>
    </row>
    <row r="2002" spans="1:9" x14ac:dyDescent="0.25">
      <c r="A2002" t="s">
        <v>15</v>
      </c>
      <c r="B2002" s="1">
        <v>558713</v>
      </c>
      <c r="C2002" s="2">
        <v>45433</v>
      </c>
      <c r="D2002" s="3">
        <f t="shared" si="31"/>
        <v>45433</v>
      </c>
      <c r="E2002" s="1" t="s">
        <v>16</v>
      </c>
      <c r="F2002" s="4" t="s">
        <v>394</v>
      </c>
      <c r="G2002" s="23">
        <v>12.78</v>
      </c>
      <c r="H2002" s="107">
        <v>22100</v>
      </c>
      <c r="I2002" s="107">
        <v>12000</v>
      </c>
    </row>
    <row r="2003" spans="1:9" x14ac:dyDescent="0.25">
      <c r="A2003" t="s">
        <v>15</v>
      </c>
      <c r="B2003" s="1">
        <v>558753</v>
      </c>
      <c r="C2003" s="2">
        <v>45433</v>
      </c>
      <c r="D2003" s="3">
        <f t="shared" si="31"/>
        <v>45433</v>
      </c>
      <c r="E2003" s="1" t="s">
        <v>20</v>
      </c>
      <c r="F2003" s="4" t="s">
        <v>395</v>
      </c>
      <c r="G2003" s="23">
        <v>10.09</v>
      </c>
      <c r="H2003" s="107">
        <v>22100</v>
      </c>
      <c r="I2003" s="107">
        <v>12000</v>
      </c>
    </row>
    <row r="2004" spans="1:9" x14ac:dyDescent="0.25">
      <c r="A2004" t="s">
        <v>11</v>
      </c>
      <c r="B2004" s="1">
        <v>558766</v>
      </c>
      <c r="C2004" s="2">
        <v>45433</v>
      </c>
      <c r="D2004" s="3">
        <f t="shared" si="31"/>
        <v>45433</v>
      </c>
      <c r="E2004" s="1" t="s">
        <v>59</v>
      </c>
      <c r="F2004" s="4" t="s">
        <v>396</v>
      </c>
      <c r="G2004" s="23">
        <v>9.65</v>
      </c>
      <c r="H2004" s="107">
        <v>22100</v>
      </c>
      <c r="I2004" s="107">
        <v>12000</v>
      </c>
    </row>
    <row r="2005" spans="1:9" x14ac:dyDescent="0.25">
      <c r="A2005" t="s">
        <v>17</v>
      </c>
      <c r="B2005" s="1">
        <v>558783</v>
      </c>
      <c r="C2005" s="2">
        <v>45433</v>
      </c>
      <c r="D2005" s="3">
        <f t="shared" si="31"/>
        <v>45433</v>
      </c>
      <c r="E2005" s="1" t="s">
        <v>172</v>
      </c>
      <c r="F2005" s="4" t="s">
        <v>397</v>
      </c>
      <c r="G2005" s="23">
        <v>14.15</v>
      </c>
      <c r="H2005" s="107">
        <v>22100</v>
      </c>
      <c r="I2005" s="107">
        <v>12000</v>
      </c>
    </row>
    <row r="2006" spans="1:9" x14ac:dyDescent="0.25">
      <c r="A2006" t="s">
        <v>11</v>
      </c>
      <c r="B2006" s="1">
        <v>558790</v>
      </c>
      <c r="C2006" s="2">
        <v>45433</v>
      </c>
      <c r="D2006" s="3">
        <f t="shared" si="31"/>
        <v>45433</v>
      </c>
      <c r="E2006" s="1" t="s">
        <v>12</v>
      </c>
      <c r="F2006" s="4" t="s">
        <v>398</v>
      </c>
      <c r="G2006" s="23">
        <v>9.32</v>
      </c>
      <c r="H2006" s="107">
        <v>22100</v>
      </c>
      <c r="I2006" s="107">
        <v>12000</v>
      </c>
    </row>
    <row r="2007" spans="1:9" x14ac:dyDescent="0.25">
      <c r="A2007" t="s">
        <v>13</v>
      </c>
      <c r="B2007" s="1">
        <v>558792</v>
      </c>
      <c r="C2007" s="2">
        <v>45433</v>
      </c>
      <c r="D2007" s="3">
        <f t="shared" si="31"/>
        <v>45433</v>
      </c>
      <c r="E2007" s="1" t="s">
        <v>14</v>
      </c>
      <c r="F2007" s="4" t="s">
        <v>399</v>
      </c>
      <c r="G2007" s="23">
        <v>8.8000000000000007</v>
      </c>
      <c r="H2007" s="107">
        <v>22100</v>
      </c>
      <c r="I2007" s="107">
        <v>12000</v>
      </c>
    </row>
    <row r="2008" spans="1:9" x14ac:dyDescent="0.25">
      <c r="A2008" t="s">
        <v>17</v>
      </c>
      <c r="B2008" s="1">
        <v>558802</v>
      </c>
      <c r="C2008" s="2">
        <v>45433</v>
      </c>
      <c r="D2008" s="3">
        <f t="shared" si="31"/>
        <v>45433</v>
      </c>
      <c r="E2008" s="1" t="s">
        <v>31</v>
      </c>
      <c r="F2008" s="4" t="s">
        <v>400</v>
      </c>
      <c r="G2008" s="23">
        <v>12.01</v>
      </c>
      <c r="H2008" s="107">
        <v>22100</v>
      </c>
      <c r="I2008" s="107">
        <v>12000</v>
      </c>
    </row>
    <row r="2009" spans="1:9" x14ac:dyDescent="0.25">
      <c r="A2009" t="s">
        <v>15</v>
      </c>
      <c r="B2009" s="1">
        <v>558804</v>
      </c>
      <c r="C2009" s="2">
        <v>45433</v>
      </c>
      <c r="D2009" s="3">
        <f t="shared" si="31"/>
        <v>45433</v>
      </c>
      <c r="E2009" s="1" t="s">
        <v>16</v>
      </c>
      <c r="F2009" s="4" t="s">
        <v>401</v>
      </c>
      <c r="G2009" s="23">
        <v>13.05</v>
      </c>
      <c r="H2009" s="107">
        <v>22100</v>
      </c>
      <c r="I2009" s="107">
        <v>12000</v>
      </c>
    </row>
    <row r="2010" spans="1:9" x14ac:dyDescent="0.25">
      <c r="A2010" t="s">
        <v>23</v>
      </c>
      <c r="B2010" s="1">
        <v>558809</v>
      </c>
      <c r="C2010" s="2">
        <v>45433</v>
      </c>
      <c r="D2010" s="3">
        <f t="shared" si="31"/>
        <v>45433</v>
      </c>
      <c r="E2010" s="1" t="s">
        <v>261</v>
      </c>
      <c r="F2010" s="4" t="s">
        <v>402</v>
      </c>
      <c r="G2010" s="23">
        <v>6.11</v>
      </c>
      <c r="H2010" s="107">
        <v>22100</v>
      </c>
      <c r="I2010" s="107">
        <v>12000</v>
      </c>
    </row>
    <row r="2011" spans="1:9" x14ac:dyDescent="0.25">
      <c r="A2011" t="s">
        <v>24</v>
      </c>
      <c r="B2011" s="1">
        <v>558858</v>
      </c>
      <c r="C2011" s="2">
        <v>45434</v>
      </c>
      <c r="D2011" s="3">
        <f t="shared" si="31"/>
        <v>45434</v>
      </c>
      <c r="E2011" s="1" t="s">
        <v>172</v>
      </c>
      <c r="F2011" s="4" t="s">
        <v>403</v>
      </c>
      <c r="G2011" s="23">
        <v>12.51</v>
      </c>
      <c r="H2011" s="107">
        <v>22100</v>
      </c>
      <c r="I2011" s="107">
        <v>12000</v>
      </c>
    </row>
    <row r="2012" spans="1:9" x14ac:dyDescent="0.25">
      <c r="A2012" t="s">
        <v>25</v>
      </c>
      <c r="B2012" s="1">
        <v>558863</v>
      </c>
      <c r="C2012" s="2">
        <v>45434</v>
      </c>
      <c r="D2012" s="3">
        <f t="shared" si="31"/>
        <v>45434</v>
      </c>
      <c r="E2012" s="1" t="s">
        <v>14</v>
      </c>
      <c r="F2012" s="4" t="s">
        <v>213</v>
      </c>
      <c r="G2012" s="23">
        <v>12.38</v>
      </c>
      <c r="H2012" s="107">
        <v>22100</v>
      </c>
      <c r="I2012" s="107">
        <v>12000</v>
      </c>
    </row>
    <row r="2013" spans="1:9" x14ac:dyDescent="0.25">
      <c r="A2013" t="s">
        <v>27</v>
      </c>
      <c r="B2013" s="1">
        <v>558872</v>
      </c>
      <c r="C2013" s="2">
        <v>45434</v>
      </c>
      <c r="D2013" s="3">
        <f t="shared" si="31"/>
        <v>45434</v>
      </c>
      <c r="E2013" s="1" t="s">
        <v>16</v>
      </c>
      <c r="F2013" s="4" t="s">
        <v>214</v>
      </c>
      <c r="G2013" s="23">
        <v>13.37</v>
      </c>
      <c r="H2013" s="107">
        <v>22100</v>
      </c>
      <c r="I2013" s="107">
        <v>12000</v>
      </c>
    </row>
    <row r="2014" spans="1:9" x14ac:dyDescent="0.25">
      <c r="A2014" t="s">
        <v>26</v>
      </c>
      <c r="B2014" s="1">
        <v>558895</v>
      </c>
      <c r="C2014" s="2">
        <v>45434</v>
      </c>
      <c r="D2014" s="3">
        <f t="shared" si="31"/>
        <v>45434</v>
      </c>
      <c r="E2014" s="1" t="s">
        <v>12</v>
      </c>
      <c r="F2014" s="4" t="s">
        <v>404</v>
      </c>
      <c r="G2014" s="23">
        <v>13.22</v>
      </c>
      <c r="H2014" s="107">
        <v>22100</v>
      </c>
      <c r="I2014" s="107">
        <v>12000</v>
      </c>
    </row>
    <row r="2015" spans="1:9" x14ac:dyDescent="0.25">
      <c r="A2015" t="s">
        <v>24</v>
      </c>
      <c r="B2015" s="1">
        <v>558921</v>
      </c>
      <c r="C2015" s="2">
        <v>45434</v>
      </c>
      <c r="D2015" s="3">
        <f t="shared" si="31"/>
        <v>45434</v>
      </c>
      <c r="E2015" s="1" t="s">
        <v>172</v>
      </c>
      <c r="F2015" s="4" t="s">
        <v>197</v>
      </c>
      <c r="G2015" s="23">
        <v>9.56</v>
      </c>
      <c r="H2015" s="107">
        <v>22100</v>
      </c>
      <c r="I2015" s="107">
        <v>12000</v>
      </c>
    </row>
    <row r="2016" spans="1:9" x14ac:dyDescent="0.25">
      <c r="A2016" t="s">
        <v>25</v>
      </c>
      <c r="B2016" s="1">
        <v>558947</v>
      </c>
      <c r="C2016" s="2">
        <v>45434</v>
      </c>
      <c r="D2016" s="3">
        <f t="shared" si="31"/>
        <v>45434</v>
      </c>
      <c r="E2016" s="1" t="s">
        <v>14</v>
      </c>
      <c r="F2016" s="4" t="s">
        <v>114</v>
      </c>
      <c r="G2016" s="23">
        <v>10.62</v>
      </c>
      <c r="H2016" s="107">
        <v>22100</v>
      </c>
      <c r="I2016" s="107">
        <v>12000</v>
      </c>
    </row>
    <row r="2017" spans="1:9" x14ac:dyDescent="0.25">
      <c r="A2017" t="s">
        <v>27</v>
      </c>
      <c r="B2017" s="1">
        <v>558963</v>
      </c>
      <c r="C2017" s="2">
        <v>45434</v>
      </c>
      <c r="D2017" s="3">
        <f t="shared" si="31"/>
        <v>45434</v>
      </c>
      <c r="E2017" s="1" t="s">
        <v>16</v>
      </c>
      <c r="F2017" s="4" t="s">
        <v>405</v>
      </c>
      <c r="G2017" s="23">
        <v>13.14</v>
      </c>
      <c r="H2017" s="107">
        <v>22100</v>
      </c>
      <c r="I2017" s="107">
        <v>12000</v>
      </c>
    </row>
    <row r="2018" spans="1:9" x14ac:dyDescent="0.25">
      <c r="A2018" t="s">
        <v>24</v>
      </c>
      <c r="B2018" s="1">
        <v>558984</v>
      </c>
      <c r="C2018" s="2">
        <v>45434</v>
      </c>
      <c r="D2018" s="3">
        <f t="shared" si="31"/>
        <v>45434</v>
      </c>
      <c r="E2018" s="1" t="s">
        <v>20</v>
      </c>
      <c r="F2018" s="4" t="s">
        <v>406</v>
      </c>
      <c r="G2018" s="23">
        <v>10.69</v>
      </c>
      <c r="H2018" s="107">
        <v>22100</v>
      </c>
      <c r="I2018" s="107">
        <v>12000</v>
      </c>
    </row>
    <row r="2019" spans="1:9" x14ac:dyDescent="0.25">
      <c r="A2019" t="s">
        <v>26</v>
      </c>
      <c r="B2019" s="1">
        <v>558998</v>
      </c>
      <c r="C2019" s="2">
        <v>45434</v>
      </c>
      <c r="D2019" s="3">
        <f t="shared" si="31"/>
        <v>45434</v>
      </c>
      <c r="E2019" s="1" t="s">
        <v>12</v>
      </c>
      <c r="F2019" s="4" t="s">
        <v>407</v>
      </c>
      <c r="G2019" s="23">
        <v>13.33</v>
      </c>
      <c r="H2019" s="107">
        <v>22100</v>
      </c>
      <c r="I2019" s="107">
        <v>12000</v>
      </c>
    </row>
    <row r="2020" spans="1:9" x14ac:dyDescent="0.25">
      <c r="A2020" t="s">
        <v>25</v>
      </c>
      <c r="B2020" s="1">
        <v>559016</v>
      </c>
      <c r="C2020" s="2">
        <v>45434</v>
      </c>
      <c r="D2020" s="3">
        <f t="shared" si="31"/>
        <v>45434</v>
      </c>
      <c r="E2020" s="1" t="s">
        <v>14</v>
      </c>
      <c r="F2020" s="4" t="s">
        <v>408</v>
      </c>
      <c r="G2020" s="23">
        <v>9.6999999999999993</v>
      </c>
      <c r="H2020" s="107">
        <v>22100</v>
      </c>
      <c r="I2020" s="107">
        <v>12000</v>
      </c>
    </row>
    <row r="2021" spans="1:9" x14ac:dyDescent="0.25">
      <c r="A2021" t="s">
        <v>24</v>
      </c>
      <c r="B2021" s="1">
        <v>559017</v>
      </c>
      <c r="C2021" s="2">
        <v>45434</v>
      </c>
      <c r="D2021" s="3">
        <f t="shared" si="31"/>
        <v>45434</v>
      </c>
      <c r="E2021" s="1" t="s">
        <v>172</v>
      </c>
      <c r="F2021" s="4" t="s">
        <v>409</v>
      </c>
      <c r="G2021" s="23">
        <v>14.7</v>
      </c>
      <c r="H2021" s="107">
        <v>22100</v>
      </c>
      <c r="I2021" s="107">
        <v>12000</v>
      </c>
    </row>
    <row r="2022" spans="1:9" x14ac:dyDescent="0.25">
      <c r="A2022" t="s">
        <v>27</v>
      </c>
      <c r="B2022" s="1">
        <v>559052</v>
      </c>
      <c r="C2022" s="2">
        <v>45434</v>
      </c>
      <c r="D2022" s="3">
        <f t="shared" si="31"/>
        <v>45434</v>
      </c>
      <c r="E2022" s="1" t="s">
        <v>16</v>
      </c>
      <c r="F2022" s="4" t="s">
        <v>410</v>
      </c>
      <c r="G2022" s="23">
        <v>10.37</v>
      </c>
      <c r="H2022" s="107">
        <v>22100</v>
      </c>
      <c r="I2022" s="107">
        <v>12000</v>
      </c>
    </row>
    <row r="2023" spans="1:9" x14ac:dyDescent="0.25">
      <c r="A2023" t="s">
        <v>26</v>
      </c>
      <c r="B2023" s="1">
        <v>559061</v>
      </c>
      <c r="C2023" s="2">
        <v>45434</v>
      </c>
      <c r="D2023" s="3">
        <f t="shared" si="31"/>
        <v>45434</v>
      </c>
      <c r="E2023" s="1" t="s">
        <v>31</v>
      </c>
      <c r="F2023" s="4" t="s">
        <v>247</v>
      </c>
      <c r="G2023" s="23">
        <v>11.39</v>
      </c>
      <c r="H2023" s="107">
        <v>22100</v>
      </c>
      <c r="I2023" s="107">
        <v>12000</v>
      </c>
    </row>
    <row r="2024" spans="1:9" x14ac:dyDescent="0.25">
      <c r="A2024" t="s">
        <v>23</v>
      </c>
      <c r="B2024" s="1">
        <v>559078</v>
      </c>
      <c r="C2024" s="2">
        <v>45434</v>
      </c>
      <c r="D2024" s="3">
        <f t="shared" si="31"/>
        <v>45434</v>
      </c>
      <c r="E2024" s="1" t="s">
        <v>172</v>
      </c>
      <c r="F2024" s="4" t="s">
        <v>134</v>
      </c>
      <c r="G2024" s="23">
        <v>6.02</v>
      </c>
      <c r="H2024" s="107">
        <v>22100</v>
      </c>
      <c r="I2024" s="107">
        <v>12000</v>
      </c>
    </row>
    <row r="2025" spans="1:9" x14ac:dyDescent="0.25">
      <c r="A2025" t="s">
        <v>23</v>
      </c>
      <c r="B2025" s="1">
        <v>559080</v>
      </c>
      <c r="C2025" s="2">
        <v>45434</v>
      </c>
      <c r="D2025" s="3">
        <f t="shared" si="31"/>
        <v>45434</v>
      </c>
      <c r="E2025" s="1" t="s">
        <v>12</v>
      </c>
      <c r="F2025" s="4" t="s">
        <v>411</v>
      </c>
      <c r="G2025" s="23">
        <v>7.91</v>
      </c>
      <c r="H2025" s="107">
        <v>22100</v>
      </c>
      <c r="I2025" s="107">
        <v>12000</v>
      </c>
    </row>
    <row r="2026" spans="1:9" x14ac:dyDescent="0.25">
      <c r="A2026" t="s">
        <v>23</v>
      </c>
      <c r="B2026" s="1">
        <v>559084</v>
      </c>
      <c r="C2026" s="2">
        <v>45434</v>
      </c>
      <c r="D2026" s="3">
        <f t="shared" si="31"/>
        <v>45434</v>
      </c>
      <c r="E2026" s="1" t="s">
        <v>16</v>
      </c>
      <c r="F2026" s="4" t="s">
        <v>412</v>
      </c>
      <c r="G2026" s="23">
        <v>7.95</v>
      </c>
      <c r="H2026" s="107">
        <v>22100</v>
      </c>
      <c r="I2026" s="107">
        <v>12000</v>
      </c>
    </row>
    <row r="2027" spans="1:9" x14ac:dyDescent="0.25">
      <c r="A2027" t="s">
        <v>23</v>
      </c>
      <c r="B2027" s="1">
        <v>559085</v>
      </c>
      <c r="C2027" s="2">
        <v>45434</v>
      </c>
      <c r="D2027" s="3">
        <f t="shared" si="31"/>
        <v>45434</v>
      </c>
      <c r="E2027" s="1" t="s">
        <v>14</v>
      </c>
      <c r="F2027" s="4" t="s">
        <v>413</v>
      </c>
      <c r="G2027" s="23">
        <v>7.3</v>
      </c>
      <c r="H2027" s="107">
        <v>22100</v>
      </c>
      <c r="I2027" s="107">
        <v>12000</v>
      </c>
    </row>
    <row r="2028" spans="1:9" x14ac:dyDescent="0.25">
      <c r="A2028" t="s">
        <v>37</v>
      </c>
      <c r="B2028" s="1">
        <v>559125</v>
      </c>
      <c r="C2028" s="2">
        <v>45435</v>
      </c>
      <c r="D2028" s="3">
        <f t="shared" si="31"/>
        <v>45435</v>
      </c>
      <c r="E2028" s="1" t="s">
        <v>14</v>
      </c>
      <c r="F2028" s="4">
        <v>0.3347222222222222</v>
      </c>
      <c r="G2028" s="23">
        <v>10.81</v>
      </c>
      <c r="H2028" s="107">
        <v>22100</v>
      </c>
      <c r="I2028" s="107">
        <v>12000</v>
      </c>
    </row>
    <row r="2029" spans="1:9" x14ac:dyDescent="0.25">
      <c r="A2029" t="s">
        <v>36</v>
      </c>
      <c r="B2029" s="1">
        <v>559128</v>
      </c>
      <c r="C2029" s="2">
        <v>45435</v>
      </c>
      <c r="D2029" s="3">
        <f t="shared" si="31"/>
        <v>45435</v>
      </c>
      <c r="E2029" s="1" t="s">
        <v>172</v>
      </c>
      <c r="F2029" s="4">
        <v>0.33888888888888891</v>
      </c>
      <c r="G2029" s="23">
        <v>12.14</v>
      </c>
      <c r="H2029" s="107">
        <v>22100</v>
      </c>
      <c r="I2029" s="107">
        <v>12000</v>
      </c>
    </row>
    <row r="2030" spans="1:9" x14ac:dyDescent="0.25">
      <c r="A2030" t="s">
        <v>38</v>
      </c>
      <c r="B2030" s="1">
        <v>559153</v>
      </c>
      <c r="C2030" s="2">
        <v>45435</v>
      </c>
      <c r="D2030" s="3">
        <f t="shared" si="31"/>
        <v>45435</v>
      </c>
      <c r="E2030" s="1" t="s">
        <v>16</v>
      </c>
      <c r="F2030" s="4">
        <v>0.375</v>
      </c>
      <c r="G2030" s="23">
        <v>13.16</v>
      </c>
      <c r="H2030" s="107">
        <v>22100</v>
      </c>
      <c r="I2030" s="107">
        <v>12000</v>
      </c>
    </row>
    <row r="2031" spans="1:9" x14ac:dyDescent="0.25">
      <c r="A2031" t="s">
        <v>39</v>
      </c>
      <c r="B2031" s="1">
        <v>559155</v>
      </c>
      <c r="C2031" s="2">
        <v>45435</v>
      </c>
      <c r="D2031" s="3">
        <f t="shared" si="31"/>
        <v>45435</v>
      </c>
      <c r="E2031" s="1" t="s">
        <v>12</v>
      </c>
      <c r="F2031" s="4">
        <v>0.38055555555555554</v>
      </c>
      <c r="G2031" s="23">
        <v>14.55</v>
      </c>
      <c r="H2031" s="107">
        <v>22100</v>
      </c>
      <c r="I2031" s="107">
        <v>12000</v>
      </c>
    </row>
    <row r="2032" spans="1:9" x14ac:dyDescent="0.25">
      <c r="A2032" t="s">
        <v>36</v>
      </c>
      <c r="B2032" s="1">
        <v>559182</v>
      </c>
      <c r="C2032" s="2">
        <v>45435</v>
      </c>
      <c r="D2032" s="3">
        <f t="shared" si="31"/>
        <v>45435</v>
      </c>
      <c r="E2032" s="1" t="s">
        <v>29</v>
      </c>
      <c r="F2032" s="4">
        <v>0.43611111111111112</v>
      </c>
      <c r="G2032" s="23">
        <v>0.95</v>
      </c>
      <c r="H2032" s="107">
        <v>22100</v>
      </c>
      <c r="I2032" s="107">
        <v>12000</v>
      </c>
    </row>
    <row r="2033" spans="1:9" x14ac:dyDescent="0.25">
      <c r="A2033" t="s">
        <v>66</v>
      </c>
      <c r="B2033" s="1">
        <v>559190</v>
      </c>
      <c r="C2033" s="2">
        <v>45435</v>
      </c>
      <c r="D2033" s="3">
        <f t="shared" si="31"/>
        <v>45435</v>
      </c>
      <c r="E2033" s="1" t="s">
        <v>46</v>
      </c>
      <c r="F2033" s="4">
        <v>0.44791666666666669</v>
      </c>
      <c r="G2033" s="23">
        <v>13.15</v>
      </c>
      <c r="H2033" s="107">
        <v>22100</v>
      </c>
      <c r="I2033" s="107">
        <v>12000</v>
      </c>
    </row>
    <row r="2034" spans="1:9" x14ac:dyDescent="0.25">
      <c r="A2034" t="s">
        <v>37</v>
      </c>
      <c r="B2034" s="1">
        <v>559217</v>
      </c>
      <c r="C2034" s="2">
        <v>45435</v>
      </c>
      <c r="D2034" s="3">
        <f t="shared" si="31"/>
        <v>45435</v>
      </c>
      <c r="E2034" s="1" t="s">
        <v>14</v>
      </c>
      <c r="F2034" s="4">
        <v>0.48680555555555555</v>
      </c>
      <c r="G2034" s="23">
        <v>7.06</v>
      </c>
      <c r="H2034" s="107">
        <v>22100</v>
      </c>
      <c r="I2034" s="107">
        <v>12000</v>
      </c>
    </row>
    <row r="2035" spans="1:9" x14ac:dyDescent="0.25">
      <c r="A2035" t="s">
        <v>36</v>
      </c>
      <c r="B2035" s="1">
        <v>559271</v>
      </c>
      <c r="C2035" s="2">
        <v>45435</v>
      </c>
      <c r="D2035" s="3">
        <f t="shared" si="31"/>
        <v>45435</v>
      </c>
      <c r="E2035" s="1" t="s">
        <v>172</v>
      </c>
      <c r="F2035" s="4">
        <v>0.62708333333333333</v>
      </c>
      <c r="G2035" s="23">
        <v>12.19</v>
      </c>
      <c r="H2035" s="107">
        <v>22100</v>
      </c>
      <c r="I2035" s="107">
        <v>12000</v>
      </c>
    </row>
    <row r="2036" spans="1:9" x14ac:dyDescent="0.25">
      <c r="A2036" t="s">
        <v>38</v>
      </c>
      <c r="B2036" s="1">
        <v>559286</v>
      </c>
      <c r="C2036" s="2">
        <v>45435</v>
      </c>
      <c r="D2036" s="3">
        <f t="shared" si="31"/>
        <v>45435</v>
      </c>
      <c r="E2036" s="1" t="s">
        <v>16</v>
      </c>
      <c r="F2036" s="4">
        <v>0.66597222222222219</v>
      </c>
      <c r="G2036" s="23">
        <v>8.4</v>
      </c>
      <c r="H2036" s="107">
        <v>22100</v>
      </c>
      <c r="I2036" s="107">
        <v>12000</v>
      </c>
    </row>
    <row r="2037" spans="1:9" x14ac:dyDescent="0.25">
      <c r="A2037" t="s">
        <v>39</v>
      </c>
      <c r="B2037" s="1">
        <v>559287</v>
      </c>
      <c r="C2037" s="2">
        <v>45435</v>
      </c>
      <c r="D2037" s="3">
        <f t="shared" si="31"/>
        <v>45435</v>
      </c>
      <c r="E2037" s="1" t="s">
        <v>12</v>
      </c>
      <c r="F2037" s="4">
        <v>0.66597222222222219</v>
      </c>
      <c r="G2037" s="23">
        <v>9.02</v>
      </c>
      <c r="H2037" s="107">
        <v>22100</v>
      </c>
      <c r="I2037" s="107">
        <v>12000</v>
      </c>
    </row>
    <row r="2038" spans="1:9" x14ac:dyDescent="0.25">
      <c r="A2038" t="s">
        <v>23</v>
      </c>
      <c r="B2038" s="1">
        <v>559316</v>
      </c>
      <c r="C2038" s="2">
        <v>45435</v>
      </c>
      <c r="D2038" s="3">
        <f t="shared" si="31"/>
        <v>45435</v>
      </c>
      <c r="E2038" s="1" t="s">
        <v>14</v>
      </c>
      <c r="F2038" s="4">
        <v>0.81388888888888888</v>
      </c>
      <c r="G2038" s="23">
        <v>3.5</v>
      </c>
      <c r="H2038" s="107">
        <v>22100</v>
      </c>
      <c r="I2038" s="107">
        <v>12000</v>
      </c>
    </row>
    <row r="2039" spans="1:9" x14ac:dyDescent="0.25">
      <c r="A2039" t="s">
        <v>17</v>
      </c>
      <c r="B2039" s="1">
        <v>559365</v>
      </c>
      <c r="C2039" s="2">
        <v>45436</v>
      </c>
      <c r="D2039" s="3">
        <f t="shared" si="31"/>
        <v>45436</v>
      </c>
      <c r="E2039" s="1" t="s">
        <v>172</v>
      </c>
      <c r="F2039" s="4">
        <v>0.34375</v>
      </c>
      <c r="G2039" s="23">
        <v>11.93</v>
      </c>
      <c r="H2039" s="107">
        <v>22100</v>
      </c>
      <c r="I2039" s="107">
        <v>12000</v>
      </c>
    </row>
    <row r="2040" spans="1:9" x14ac:dyDescent="0.25">
      <c r="A2040" t="s">
        <v>13</v>
      </c>
      <c r="B2040" s="1">
        <v>559367</v>
      </c>
      <c r="C2040" s="2">
        <v>45436</v>
      </c>
      <c r="D2040" s="3">
        <f t="shared" si="31"/>
        <v>45436</v>
      </c>
      <c r="E2040" s="1" t="s">
        <v>14</v>
      </c>
      <c r="F2040" s="4">
        <v>0.34652777777777777</v>
      </c>
      <c r="G2040" s="23">
        <v>12.74</v>
      </c>
      <c r="H2040" s="107">
        <v>22100</v>
      </c>
      <c r="I2040" s="107">
        <v>12000</v>
      </c>
    </row>
    <row r="2041" spans="1:9" x14ac:dyDescent="0.25">
      <c r="A2041" t="s">
        <v>11</v>
      </c>
      <c r="B2041" s="1">
        <v>559369</v>
      </c>
      <c r="C2041" s="2">
        <v>45436</v>
      </c>
      <c r="D2041" s="3">
        <f t="shared" si="31"/>
        <v>45436</v>
      </c>
      <c r="E2041" s="1" t="s">
        <v>12</v>
      </c>
      <c r="F2041" s="4">
        <v>0.35069444444444442</v>
      </c>
      <c r="G2041" s="23">
        <v>12.72</v>
      </c>
      <c r="H2041" s="107">
        <v>22100</v>
      </c>
      <c r="I2041" s="107">
        <v>12000</v>
      </c>
    </row>
    <row r="2042" spans="1:9" x14ac:dyDescent="0.25">
      <c r="A2042" t="s">
        <v>15</v>
      </c>
      <c r="B2042" s="1">
        <v>559388</v>
      </c>
      <c r="C2042" s="2">
        <v>45436</v>
      </c>
      <c r="D2042" s="3">
        <f t="shared" si="31"/>
        <v>45436</v>
      </c>
      <c r="E2042" s="1" t="s">
        <v>16</v>
      </c>
      <c r="F2042" s="4">
        <v>0.39027777777777778</v>
      </c>
      <c r="G2042" s="23">
        <v>13</v>
      </c>
      <c r="H2042" s="107">
        <v>22100</v>
      </c>
      <c r="I2042" s="107">
        <v>12000</v>
      </c>
    </row>
    <row r="2043" spans="1:9" x14ac:dyDescent="0.25">
      <c r="A2043" t="s">
        <v>11</v>
      </c>
      <c r="B2043" s="1">
        <v>559444</v>
      </c>
      <c r="C2043" s="2">
        <v>45436</v>
      </c>
      <c r="D2043" s="3">
        <f t="shared" si="31"/>
        <v>45436</v>
      </c>
      <c r="E2043" s="1" t="s">
        <v>46</v>
      </c>
      <c r="F2043" s="4">
        <v>0.47708333333333336</v>
      </c>
      <c r="G2043" s="23">
        <v>11.74</v>
      </c>
      <c r="H2043" s="107">
        <v>22100</v>
      </c>
      <c r="I2043" s="107">
        <v>12000</v>
      </c>
    </row>
    <row r="2044" spans="1:9" x14ac:dyDescent="0.25">
      <c r="A2044" t="s">
        <v>17</v>
      </c>
      <c r="B2044" s="1">
        <v>559455</v>
      </c>
      <c r="C2044" s="2">
        <v>45436</v>
      </c>
      <c r="D2044" s="3">
        <f t="shared" si="31"/>
        <v>45436</v>
      </c>
      <c r="E2044" s="1" t="s">
        <v>172</v>
      </c>
      <c r="F2044" s="4">
        <v>0.49236111111111114</v>
      </c>
      <c r="G2044" s="23">
        <v>12.82</v>
      </c>
      <c r="H2044" s="107">
        <v>22100</v>
      </c>
      <c r="I2044" s="107">
        <v>12000</v>
      </c>
    </row>
    <row r="2045" spans="1:9" x14ac:dyDescent="0.25">
      <c r="A2045" t="s">
        <v>13</v>
      </c>
      <c r="B2045" s="1">
        <v>559487</v>
      </c>
      <c r="C2045" s="2">
        <v>45436</v>
      </c>
      <c r="D2045" s="3">
        <f t="shared" si="31"/>
        <v>45436</v>
      </c>
      <c r="E2045" s="1" t="s">
        <v>14</v>
      </c>
      <c r="F2045" s="4">
        <v>0.54236111111111107</v>
      </c>
      <c r="G2045" s="23">
        <v>13.69</v>
      </c>
      <c r="H2045" s="107">
        <v>22100</v>
      </c>
      <c r="I2045" s="107">
        <v>12000</v>
      </c>
    </row>
    <row r="2046" spans="1:9" x14ac:dyDescent="0.25">
      <c r="A2046" t="s">
        <v>11</v>
      </c>
      <c r="B2046" s="1">
        <v>559519</v>
      </c>
      <c r="C2046" s="2">
        <v>45436</v>
      </c>
      <c r="D2046" s="3">
        <f t="shared" si="31"/>
        <v>45436</v>
      </c>
      <c r="E2046" s="1" t="s">
        <v>12</v>
      </c>
      <c r="F2046" s="4">
        <v>0.63749999999999996</v>
      </c>
      <c r="G2046" s="23">
        <v>13.79</v>
      </c>
      <c r="H2046" s="107">
        <v>22100</v>
      </c>
      <c r="I2046" s="107">
        <v>12000</v>
      </c>
    </row>
    <row r="2047" spans="1:9" x14ac:dyDescent="0.25">
      <c r="A2047" t="s">
        <v>15</v>
      </c>
      <c r="B2047" s="1">
        <v>559526</v>
      </c>
      <c r="C2047" s="2">
        <v>45436</v>
      </c>
      <c r="D2047" s="3">
        <f t="shared" si="31"/>
        <v>45436</v>
      </c>
      <c r="E2047" s="1" t="s">
        <v>16</v>
      </c>
      <c r="F2047" s="4">
        <v>0.66874999999999996</v>
      </c>
      <c r="G2047" s="23">
        <v>13.65</v>
      </c>
      <c r="H2047" s="107">
        <v>22100</v>
      </c>
      <c r="I2047" s="107">
        <v>12000</v>
      </c>
    </row>
    <row r="2048" spans="1:9" x14ac:dyDescent="0.25">
      <c r="A2048" t="s">
        <v>15</v>
      </c>
      <c r="B2048" s="1">
        <v>559534</v>
      </c>
      <c r="C2048" s="2">
        <v>45436</v>
      </c>
      <c r="D2048" s="3">
        <f t="shared" si="31"/>
        <v>45436</v>
      </c>
      <c r="E2048" s="1" t="s">
        <v>18</v>
      </c>
      <c r="F2048" s="4">
        <v>0.70138888888888884</v>
      </c>
      <c r="G2048" s="23">
        <v>7.94</v>
      </c>
      <c r="H2048" s="107">
        <v>22100</v>
      </c>
      <c r="I2048" s="107">
        <v>12000</v>
      </c>
    </row>
    <row r="2049" spans="1:9" x14ac:dyDescent="0.25">
      <c r="A2049" t="s">
        <v>23</v>
      </c>
      <c r="B2049" s="1">
        <v>559560</v>
      </c>
      <c r="C2049" s="2">
        <v>45436</v>
      </c>
      <c r="D2049" s="3">
        <f t="shared" ref="D2049:D2112" si="32">+C2049</f>
        <v>45436</v>
      </c>
      <c r="E2049" s="1" t="s">
        <v>44</v>
      </c>
      <c r="F2049" s="4">
        <v>0.86736111111111114</v>
      </c>
      <c r="G2049" s="23">
        <v>7.28</v>
      </c>
      <c r="H2049" s="107">
        <v>22100</v>
      </c>
      <c r="I2049" s="107">
        <v>12000</v>
      </c>
    </row>
    <row r="2050" spans="1:9" x14ac:dyDescent="0.25">
      <c r="A2050" t="s">
        <v>23</v>
      </c>
      <c r="B2050" s="1">
        <v>559561</v>
      </c>
      <c r="C2050" s="2">
        <v>45436</v>
      </c>
      <c r="D2050" s="3">
        <f t="shared" si="32"/>
        <v>45436</v>
      </c>
      <c r="E2050" s="1" t="s">
        <v>21</v>
      </c>
      <c r="F2050" s="4">
        <v>0.89166666666666672</v>
      </c>
      <c r="G2050" s="23">
        <v>8.44</v>
      </c>
      <c r="H2050" s="107">
        <v>22100</v>
      </c>
      <c r="I2050" s="107">
        <v>12000</v>
      </c>
    </row>
    <row r="2051" spans="1:9" x14ac:dyDescent="0.25">
      <c r="A2051" t="s">
        <v>23</v>
      </c>
      <c r="B2051" s="1">
        <v>559562</v>
      </c>
      <c r="C2051" s="2">
        <v>45436</v>
      </c>
      <c r="D2051" s="3">
        <f t="shared" si="32"/>
        <v>45436</v>
      </c>
      <c r="E2051" s="1" t="s">
        <v>14</v>
      </c>
      <c r="F2051" s="4">
        <v>0.89375000000000004</v>
      </c>
      <c r="G2051" s="23">
        <v>7.68</v>
      </c>
      <c r="H2051" s="107">
        <v>22100</v>
      </c>
      <c r="I2051" s="107">
        <v>12000</v>
      </c>
    </row>
    <row r="2052" spans="1:9" x14ac:dyDescent="0.25">
      <c r="A2052" t="s">
        <v>23</v>
      </c>
      <c r="B2052" s="1">
        <v>559563</v>
      </c>
      <c r="C2052" s="2">
        <v>45436</v>
      </c>
      <c r="D2052" s="3">
        <f t="shared" si="32"/>
        <v>45436</v>
      </c>
      <c r="E2052" s="1" t="s">
        <v>12</v>
      </c>
      <c r="F2052" s="4">
        <v>0.89444444444444449</v>
      </c>
      <c r="G2052" s="23">
        <v>8.5500000000000007</v>
      </c>
      <c r="H2052" s="107">
        <v>22100</v>
      </c>
      <c r="I2052" s="107">
        <v>12000</v>
      </c>
    </row>
    <row r="2053" spans="1:9" x14ac:dyDescent="0.25">
      <c r="A2053" t="s">
        <v>45</v>
      </c>
      <c r="B2053" s="1">
        <v>559569</v>
      </c>
      <c r="C2053" s="2">
        <v>45437</v>
      </c>
      <c r="D2053" s="3">
        <f t="shared" si="32"/>
        <v>45437</v>
      </c>
      <c r="E2053" s="1" t="s">
        <v>51</v>
      </c>
      <c r="F2053" s="4">
        <v>1.4583333333333334E-2</v>
      </c>
      <c r="G2053" s="23">
        <v>5.86</v>
      </c>
      <c r="H2053" s="107">
        <v>22100</v>
      </c>
      <c r="I2053" s="107">
        <v>12000</v>
      </c>
    </row>
    <row r="2054" spans="1:9" x14ac:dyDescent="0.25">
      <c r="A2054" t="s">
        <v>45</v>
      </c>
      <c r="B2054" s="1">
        <v>559591</v>
      </c>
      <c r="C2054" s="2">
        <v>45437</v>
      </c>
      <c r="D2054" s="3">
        <f t="shared" si="32"/>
        <v>45437</v>
      </c>
      <c r="E2054" s="1" t="s">
        <v>10</v>
      </c>
      <c r="F2054" s="4">
        <v>0.25694444444444442</v>
      </c>
      <c r="G2054" s="23">
        <v>6.1</v>
      </c>
      <c r="H2054" s="107">
        <v>22100</v>
      </c>
      <c r="I2054" s="107">
        <v>12000</v>
      </c>
    </row>
    <row r="2055" spans="1:9" x14ac:dyDescent="0.25">
      <c r="A2055" t="s">
        <v>24</v>
      </c>
      <c r="B2055" s="1">
        <v>559596</v>
      </c>
      <c r="C2055" s="2">
        <v>45437</v>
      </c>
      <c r="D2055" s="3">
        <f t="shared" si="32"/>
        <v>45437</v>
      </c>
      <c r="E2055" s="1" t="s">
        <v>172</v>
      </c>
      <c r="F2055" s="4">
        <v>0.2722222222222222</v>
      </c>
      <c r="G2055" s="23">
        <v>13.94</v>
      </c>
      <c r="H2055" s="107">
        <v>22100</v>
      </c>
      <c r="I2055" s="107">
        <v>12000</v>
      </c>
    </row>
    <row r="2056" spans="1:9" x14ac:dyDescent="0.25">
      <c r="A2056" t="s">
        <v>25</v>
      </c>
      <c r="B2056" s="1">
        <v>559608</v>
      </c>
      <c r="C2056" s="2">
        <v>45437</v>
      </c>
      <c r="D2056" s="3">
        <f t="shared" si="32"/>
        <v>45437</v>
      </c>
      <c r="E2056" s="1" t="s">
        <v>14</v>
      </c>
      <c r="F2056" s="4">
        <v>0.30208333333333331</v>
      </c>
      <c r="G2056" s="23">
        <v>12.58</v>
      </c>
      <c r="H2056" s="107">
        <v>22100</v>
      </c>
      <c r="I2056" s="107">
        <v>12000</v>
      </c>
    </row>
    <row r="2057" spans="1:9" x14ac:dyDescent="0.25">
      <c r="A2057" t="s">
        <v>27</v>
      </c>
      <c r="B2057" s="1">
        <v>559615</v>
      </c>
      <c r="C2057" s="2">
        <v>45437</v>
      </c>
      <c r="D2057" s="3">
        <f t="shared" si="32"/>
        <v>45437</v>
      </c>
      <c r="E2057" s="1" t="s">
        <v>16</v>
      </c>
      <c r="F2057" s="4">
        <v>0.31944444444444442</v>
      </c>
      <c r="G2057" s="23">
        <v>12.88</v>
      </c>
      <c r="H2057" s="107">
        <v>22100</v>
      </c>
      <c r="I2057" s="107">
        <v>12000</v>
      </c>
    </row>
    <row r="2058" spans="1:9" x14ac:dyDescent="0.25">
      <c r="A2058" t="s">
        <v>26</v>
      </c>
      <c r="B2058" s="1">
        <v>559632</v>
      </c>
      <c r="C2058" s="2">
        <v>45437</v>
      </c>
      <c r="D2058" s="3">
        <f t="shared" si="32"/>
        <v>45437</v>
      </c>
      <c r="E2058" s="1" t="s">
        <v>12</v>
      </c>
      <c r="F2058" s="4">
        <v>0.36875000000000002</v>
      </c>
      <c r="G2058" s="23">
        <v>13.76</v>
      </c>
      <c r="H2058" s="107">
        <v>22100</v>
      </c>
      <c r="I2058" s="107">
        <v>12000</v>
      </c>
    </row>
    <row r="2059" spans="1:9" x14ac:dyDescent="0.25">
      <c r="A2059" t="s">
        <v>24</v>
      </c>
      <c r="B2059" s="1">
        <v>559687</v>
      </c>
      <c r="C2059" s="2">
        <v>45437</v>
      </c>
      <c r="D2059" s="3">
        <f t="shared" si="32"/>
        <v>45437</v>
      </c>
      <c r="E2059" s="1" t="s">
        <v>172</v>
      </c>
      <c r="F2059" s="4">
        <v>0.45416666666666666</v>
      </c>
      <c r="G2059" s="23">
        <v>13.05</v>
      </c>
      <c r="H2059" s="107">
        <v>22100</v>
      </c>
      <c r="I2059" s="107">
        <v>12000</v>
      </c>
    </row>
    <row r="2060" spans="1:9" x14ac:dyDescent="0.25">
      <c r="A2060" t="s">
        <v>25</v>
      </c>
      <c r="B2060" s="1">
        <v>559689</v>
      </c>
      <c r="C2060" s="2">
        <v>45437</v>
      </c>
      <c r="D2060" s="3">
        <f t="shared" si="32"/>
        <v>45437</v>
      </c>
      <c r="E2060" s="1" t="s">
        <v>14</v>
      </c>
      <c r="F2060" s="4">
        <v>0.46111111111111114</v>
      </c>
      <c r="G2060" s="23">
        <v>9.61</v>
      </c>
      <c r="H2060" s="107">
        <v>22100</v>
      </c>
      <c r="I2060" s="107">
        <v>12000</v>
      </c>
    </row>
    <row r="2061" spans="1:9" x14ac:dyDescent="0.25">
      <c r="A2061" t="s">
        <v>24</v>
      </c>
      <c r="B2061" s="1">
        <v>559700</v>
      </c>
      <c r="C2061" s="2">
        <v>45437</v>
      </c>
      <c r="D2061" s="3">
        <f t="shared" si="32"/>
        <v>45437</v>
      </c>
      <c r="E2061" s="1" t="s">
        <v>46</v>
      </c>
      <c r="F2061" s="4">
        <v>0.48194444444444445</v>
      </c>
      <c r="G2061" s="23">
        <v>12.57</v>
      </c>
      <c r="H2061" s="107">
        <v>22100</v>
      </c>
      <c r="I2061" s="107">
        <v>12000</v>
      </c>
    </row>
    <row r="2062" spans="1:9" x14ac:dyDescent="0.25">
      <c r="A2062" t="s">
        <v>27</v>
      </c>
      <c r="B2062" s="1">
        <v>559724</v>
      </c>
      <c r="C2062" s="2">
        <v>45437</v>
      </c>
      <c r="D2062" s="3">
        <f t="shared" si="32"/>
        <v>45437</v>
      </c>
      <c r="E2062" s="1" t="s">
        <v>16</v>
      </c>
      <c r="F2062" s="4">
        <v>0.52361111111111114</v>
      </c>
      <c r="G2062" s="23">
        <v>13.13</v>
      </c>
      <c r="H2062" s="107">
        <v>22100</v>
      </c>
      <c r="I2062" s="107">
        <v>12000</v>
      </c>
    </row>
    <row r="2063" spans="1:9" x14ac:dyDescent="0.25">
      <c r="A2063" t="s">
        <v>26</v>
      </c>
      <c r="B2063" s="1">
        <v>559726</v>
      </c>
      <c r="C2063" s="2">
        <v>45437</v>
      </c>
      <c r="D2063" s="3">
        <f t="shared" si="32"/>
        <v>45437</v>
      </c>
      <c r="E2063" s="1" t="s">
        <v>12</v>
      </c>
      <c r="F2063" s="4">
        <v>0.52638888888888891</v>
      </c>
      <c r="G2063" s="23">
        <v>7.8</v>
      </c>
      <c r="H2063" s="107">
        <v>22100</v>
      </c>
      <c r="I2063" s="107">
        <v>12000</v>
      </c>
    </row>
    <row r="2064" spans="1:9" x14ac:dyDescent="0.25">
      <c r="A2064" t="s">
        <v>23</v>
      </c>
      <c r="B2064" s="1">
        <v>559763</v>
      </c>
      <c r="C2064" s="2">
        <v>45437</v>
      </c>
      <c r="D2064" s="3">
        <f t="shared" si="32"/>
        <v>45437</v>
      </c>
      <c r="E2064" s="1" t="s">
        <v>12</v>
      </c>
      <c r="F2064" s="4">
        <v>0.75138888888888888</v>
      </c>
      <c r="G2064" s="23">
        <v>3.24</v>
      </c>
      <c r="H2064" s="107">
        <v>22100</v>
      </c>
      <c r="I2064" s="107">
        <v>12000</v>
      </c>
    </row>
    <row r="2065" spans="1:9" x14ac:dyDescent="0.25">
      <c r="A2065" t="s">
        <v>9</v>
      </c>
      <c r="B2065" s="1">
        <v>559803</v>
      </c>
      <c r="C2065" s="2">
        <v>45439</v>
      </c>
      <c r="D2065" s="3">
        <f t="shared" si="32"/>
        <v>45439</v>
      </c>
      <c r="E2065" s="1" t="s">
        <v>51</v>
      </c>
      <c r="F2065" s="4">
        <v>0.20555555555555555</v>
      </c>
      <c r="G2065" s="23">
        <v>4.62</v>
      </c>
      <c r="H2065" s="107">
        <v>22100</v>
      </c>
      <c r="I2065" s="107">
        <v>12000</v>
      </c>
    </row>
    <row r="2066" spans="1:9" x14ac:dyDescent="0.25">
      <c r="A2066" t="s">
        <v>36</v>
      </c>
      <c r="B2066" s="1">
        <v>559824</v>
      </c>
      <c r="C2066" s="2">
        <v>45439</v>
      </c>
      <c r="D2066" s="3">
        <f t="shared" si="32"/>
        <v>45439</v>
      </c>
      <c r="E2066" s="1" t="s">
        <v>172</v>
      </c>
      <c r="F2066" s="4">
        <v>0.32500000000000001</v>
      </c>
      <c r="G2066" s="23">
        <v>10.94</v>
      </c>
      <c r="H2066" s="107">
        <v>22100</v>
      </c>
      <c r="I2066" s="107">
        <v>12000</v>
      </c>
    </row>
    <row r="2067" spans="1:9" x14ac:dyDescent="0.25">
      <c r="A2067" t="s">
        <v>37</v>
      </c>
      <c r="B2067" s="1">
        <v>559832</v>
      </c>
      <c r="C2067" s="2">
        <v>45439</v>
      </c>
      <c r="D2067" s="3">
        <f t="shared" si="32"/>
        <v>45439</v>
      </c>
      <c r="E2067" s="1" t="s">
        <v>14</v>
      </c>
      <c r="F2067" s="4">
        <v>0.33750000000000002</v>
      </c>
      <c r="G2067" s="23">
        <v>12.89</v>
      </c>
      <c r="H2067" s="107">
        <v>22100</v>
      </c>
      <c r="I2067" s="107">
        <v>12000</v>
      </c>
    </row>
    <row r="2068" spans="1:9" x14ac:dyDescent="0.25">
      <c r="A2068" t="s">
        <v>38</v>
      </c>
      <c r="B2068" s="1">
        <v>559837</v>
      </c>
      <c r="C2068" s="2">
        <v>45439</v>
      </c>
      <c r="D2068" s="3">
        <f t="shared" si="32"/>
        <v>45439</v>
      </c>
      <c r="E2068" s="1" t="s">
        <v>16</v>
      </c>
      <c r="F2068" s="4">
        <v>0.34930555555555554</v>
      </c>
      <c r="G2068" s="23">
        <v>14.07</v>
      </c>
      <c r="H2068" s="107">
        <v>22100</v>
      </c>
      <c r="I2068" s="107">
        <v>12000</v>
      </c>
    </row>
    <row r="2069" spans="1:9" x14ac:dyDescent="0.25">
      <c r="A2069" t="s">
        <v>39</v>
      </c>
      <c r="B2069" s="1">
        <v>559843</v>
      </c>
      <c r="C2069" s="2">
        <v>45439</v>
      </c>
      <c r="D2069" s="3">
        <f t="shared" si="32"/>
        <v>45439</v>
      </c>
      <c r="E2069" s="1" t="s">
        <v>12</v>
      </c>
      <c r="F2069" s="4">
        <v>0.3576388888888889</v>
      </c>
      <c r="G2069" s="23">
        <v>12.59</v>
      </c>
      <c r="H2069" s="107">
        <v>22100</v>
      </c>
      <c r="I2069" s="107">
        <v>12000</v>
      </c>
    </row>
    <row r="2070" spans="1:9" x14ac:dyDescent="0.25">
      <c r="A2070" t="s">
        <v>36</v>
      </c>
      <c r="B2070" s="1">
        <v>559895</v>
      </c>
      <c r="C2070" s="2">
        <v>45439</v>
      </c>
      <c r="D2070" s="3">
        <f t="shared" si="32"/>
        <v>45439</v>
      </c>
      <c r="E2070" s="1" t="s">
        <v>414</v>
      </c>
      <c r="F2070" s="4">
        <v>0.46180555555555558</v>
      </c>
      <c r="G2070" s="23">
        <v>8.0299999999999994</v>
      </c>
      <c r="H2070" s="107">
        <v>22100</v>
      </c>
      <c r="I2070" s="107">
        <v>12000</v>
      </c>
    </row>
    <row r="2071" spans="1:9" x14ac:dyDescent="0.25">
      <c r="A2071" t="s">
        <v>36</v>
      </c>
      <c r="B2071" s="1">
        <v>559912</v>
      </c>
      <c r="C2071" s="2">
        <v>45439</v>
      </c>
      <c r="D2071" s="3">
        <f t="shared" si="32"/>
        <v>45439</v>
      </c>
      <c r="E2071" s="1" t="s">
        <v>46</v>
      </c>
      <c r="F2071" s="4">
        <v>0.48125000000000001</v>
      </c>
      <c r="G2071" s="23">
        <v>9.1</v>
      </c>
      <c r="H2071" s="107">
        <v>22100</v>
      </c>
      <c r="I2071" s="107">
        <v>12000</v>
      </c>
    </row>
    <row r="2072" spans="1:9" x14ac:dyDescent="0.25">
      <c r="A2072" t="s">
        <v>37</v>
      </c>
      <c r="B2072" s="1">
        <v>559929</v>
      </c>
      <c r="C2072" s="2">
        <v>45439</v>
      </c>
      <c r="D2072" s="3">
        <f t="shared" si="32"/>
        <v>45439</v>
      </c>
      <c r="E2072" s="1" t="s">
        <v>14</v>
      </c>
      <c r="F2072" s="4">
        <v>0.50138888888888888</v>
      </c>
      <c r="G2072" s="23">
        <v>10.52</v>
      </c>
      <c r="H2072" s="107">
        <v>22100</v>
      </c>
      <c r="I2072" s="107">
        <v>12000</v>
      </c>
    </row>
    <row r="2073" spans="1:9" x14ac:dyDescent="0.25">
      <c r="A2073" t="s">
        <v>39</v>
      </c>
      <c r="B2073" s="1">
        <v>559949</v>
      </c>
      <c r="C2073" s="2">
        <v>45439</v>
      </c>
      <c r="D2073" s="3">
        <f t="shared" si="32"/>
        <v>45439</v>
      </c>
      <c r="E2073" s="1" t="s">
        <v>12</v>
      </c>
      <c r="F2073" s="4">
        <v>0.52013888888888893</v>
      </c>
      <c r="G2073" s="23">
        <v>7.51</v>
      </c>
      <c r="H2073" s="107">
        <v>22100</v>
      </c>
      <c r="I2073" s="107">
        <v>12000</v>
      </c>
    </row>
    <row r="2074" spans="1:9" x14ac:dyDescent="0.25">
      <c r="A2074" t="s">
        <v>38</v>
      </c>
      <c r="B2074" s="1">
        <v>559968</v>
      </c>
      <c r="C2074" s="2">
        <v>45439</v>
      </c>
      <c r="D2074" s="3">
        <f t="shared" si="32"/>
        <v>45439</v>
      </c>
      <c r="E2074" s="1" t="s">
        <v>16</v>
      </c>
      <c r="F2074" s="4">
        <v>0.56597222222222221</v>
      </c>
      <c r="G2074" s="23">
        <v>13.83</v>
      </c>
      <c r="H2074" s="107">
        <v>22100</v>
      </c>
      <c r="I2074" s="107">
        <v>12000</v>
      </c>
    </row>
    <row r="2075" spans="1:9" x14ac:dyDescent="0.25">
      <c r="A2075" t="s">
        <v>36</v>
      </c>
      <c r="B2075" s="1">
        <v>560002</v>
      </c>
      <c r="C2075" s="2">
        <v>45439</v>
      </c>
      <c r="D2075" s="3">
        <f t="shared" si="32"/>
        <v>45439</v>
      </c>
      <c r="E2075" s="1" t="s">
        <v>172</v>
      </c>
      <c r="F2075" s="4">
        <v>0.62847222222222221</v>
      </c>
      <c r="G2075" s="23">
        <v>12.04</v>
      </c>
      <c r="H2075" s="107">
        <v>22100</v>
      </c>
      <c r="I2075" s="107">
        <v>12000</v>
      </c>
    </row>
    <row r="2076" spans="1:9" x14ac:dyDescent="0.25">
      <c r="A2076" t="s">
        <v>38</v>
      </c>
      <c r="B2076" s="1">
        <v>560029</v>
      </c>
      <c r="C2076" s="2">
        <v>45439</v>
      </c>
      <c r="D2076" s="3">
        <f t="shared" si="32"/>
        <v>45439</v>
      </c>
      <c r="E2076" s="1" t="s">
        <v>16</v>
      </c>
      <c r="F2076" s="4">
        <v>0.70902777777777781</v>
      </c>
      <c r="G2076" s="23">
        <v>1.87</v>
      </c>
      <c r="H2076" s="107">
        <v>22100</v>
      </c>
      <c r="I2076" s="107">
        <v>12000</v>
      </c>
    </row>
    <row r="2077" spans="1:9" x14ac:dyDescent="0.25">
      <c r="A2077" t="s">
        <v>39</v>
      </c>
      <c r="B2077" s="1">
        <v>560033</v>
      </c>
      <c r="C2077" s="2">
        <v>45439</v>
      </c>
      <c r="D2077" s="3">
        <f t="shared" si="32"/>
        <v>45439</v>
      </c>
      <c r="E2077" s="1" t="s">
        <v>12</v>
      </c>
      <c r="F2077" s="4">
        <v>0.72638888888888886</v>
      </c>
      <c r="G2077" s="23">
        <v>8.3000000000000007</v>
      </c>
      <c r="H2077" s="107">
        <v>22100</v>
      </c>
      <c r="I2077" s="107">
        <v>12000</v>
      </c>
    </row>
    <row r="2078" spans="1:9" x14ac:dyDescent="0.25">
      <c r="A2078" t="s">
        <v>23</v>
      </c>
      <c r="B2078" s="1">
        <v>560067</v>
      </c>
      <c r="C2078" s="2">
        <v>45439</v>
      </c>
      <c r="D2078" s="3">
        <f t="shared" si="32"/>
        <v>45439</v>
      </c>
      <c r="E2078" s="1" t="s">
        <v>61</v>
      </c>
      <c r="F2078" s="4">
        <v>0.87222222222222223</v>
      </c>
      <c r="G2078" s="23">
        <v>9.75</v>
      </c>
      <c r="H2078" s="107">
        <v>22100</v>
      </c>
      <c r="I2078" s="107">
        <v>12000</v>
      </c>
    </row>
    <row r="2079" spans="1:9" x14ac:dyDescent="0.25">
      <c r="A2079" t="s">
        <v>23</v>
      </c>
      <c r="B2079" s="1">
        <v>560068</v>
      </c>
      <c r="C2079" s="2">
        <v>45439</v>
      </c>
      <c r="D2079" s="3">
        <f t="shared" si="32"/>
        <v>45439</v>
      </c>
      <c r="E2079" s="1" t="s">
        <v>378</v>
      </c>
      <c r="F2079" s="4">
        <v>0.89861111111111114</v>
      </c>
      <c r="G2079" s="23">
        <v>10.89</v>
      </c>
      <c r="H2079" s="107">
        <v>22100</v>
      </c>
      <c r="I2079" s="107">
        <v>12000</v>
      </c>
    </row>
    <row r="2080" spans="1:9" x14ac:dyDescent="0.25">
      <c r="A2080" t="s">
        <v>23</v>
      </c>
      <c r="B2080" s="1">
        <v>560069</v>
      </c>
      <c r="C2080" s="2">
        <v>45439</v>
      </c>
      <c r="D2080" s="3">
        <f t="shared" si="32"/>
        <v>45439</v>
      </c>
      <c r="E2080" s="1" t="s">
        <v>44</v>
      </c>
      <c r="F2080" s="4">
        <v>0.90416666666666667</v>
      </c>
      <c r="G2080" s="23">
        <v>9.5500000000000007</v>
      </c>
      <c r="H2080" s="107">
        <v>22100</v>
      </c>
      <c r="I2080" s="107">
        <v>12000</v>
      </c>
    </row>
    <row r="2081" spans="1:9" x14ac:dyDescent="0.25">
      <c r="A2081" t="s">
        <v>23</v>
      </c>
      <c r="B2081" s="1">
        <v>560070</v>
      </c>
      <c r="C2081" s="2">
        <v>45439</v>
      </c>
      <c r="D2081" s="3">
        <f t="shared" si="32"/>
        <v>45439</v>
      </c>
      <c r="E2081" s="1" t="s">
        <v>14</v>
      </c>
      <c r="F2081" s="4">
        <v>0.90486111111111112</v>
      </c>
      <c r="G2081" s="23">
        <v>10.33</v>
      </c>
      <c r="H2081" s="107">
        <v>22100</v>
      </c>
      <c r="I2081" s="107">
        <v>12000</v>
      </c>
    </row>
    <row r="2082" spans="1:9" x14ac:dyDescent="0.25">
      <c r="A2082" t="s">
        <v>13</v>
      </c>
      <c r="B2082" s="1">
        <v>560111</v>
      </c>
      <c r="C2082" s="2">
        <v>45440</v>
      </c>
      <c r="D2082" s="3">
        <f t="shared" si="32"/>
        <v>45440</v>
      </c>
      <c r="E2082" s="1" t="s">
        <v>14</v>
      </c>
      <c r="F2082" s="4">
        <v>0.33402777777777776</v>
      </c>
      <c r="G2082" s="23">
        <v>12.16</v>
      </c>
      <c r="H2082" s="107">
        <v>22100</v>
      </c>
      <c r="I2082" s="107">
        <v>12000</v>
      </c>
    </row>
    <row r="2083" spans="1:9" x14ac:dyDescent="0.25">
      <c r="A2083" t="s">
        <v>15</v>
      </c>
      <c r="B2083" s="1">
        <v>560119</v>
      </c>
      <c r="C2083" s="2">
        <v>45440</v>
      </c>
      <c r="D2083" s="3">
        <f t="shared" si="32"/>
        <v>45440</v>
      </c>
      <c r="E2083" s="1" t="s">
        <v>16</v>
      </c>
      <c r="F2083" s="4">
        <v>0.34305555555555556</v>
      </c>
      <c r="G2083" s="23">
        <v>11.75</v>
      </c>
      <c r="H2083" s="107">
        <v>22100</v>
      </c>
      <c r="I2083" s="107">
        <v>12000</v>
      </c>
    </row>
    <row r="2084" spans="1:9" x14ac:dyDescent="0.25">
      <c r="A2084" t="s">
        <v>11</v>
      </c>
      <c r="B2084" s="1">
        <v>560121</v>
      </c>
      <c r="C2084" s="2">
        <v>45440</v>
      </c>
      <c r="D2084" s="3">
        <f t="shared" si="32"/>
        <v>45440</v>
      </c>
      <c r="E2084" s="1" t="s">
        <v>12</v>
      </c>
      <c r="F2084" s="4">
        <v>0.34652777777777777</v>
      </c>
      <c r="G2084" s="23">
        <v>12.5</v>
      </c>
      <c r="H2084" s="107">
        <v>22100</v>
      </c>
      <c r="I2084" s="107">
        <v>12000</v>
      </c>
    </row>
    <row r="2085" spans="1:9" x14ac:dyDescent="0.25">
      <c r="A2085" t="s">
        <v>17</v>
      </c>
      <c r="B2085" s="1">
        <v>560123</v>
      </c>
      <c r="C2085" s="2">
        <v>45440</v>
      </c>
      <c r="D2085" s="3">
        <f t="shared" si="32"/>
        <v>45440</v>
      </c>
      <c r="E2085" s="1" t="s">
        <v>172</v>
      </c>
      <c r="F2085" s="4">
        <v>0.34791666666666665</v>
      </c>
      <c r="G2085" s="23">
        <v>13.84</v>
      </c>
      <c r="H2085" s="107">
        <v>22100</v>
      </c>
      <c r="I2085" s="107">
        <v>12000</v>
      </c>
    </row>
    <row r="2086" spans="1:9" x14ac:dyDescent="0.25">
      <c r="A2086" t="s">
        <v>19</v>
      </c>
      <c r="B2086" s="1">
        <v>560171</v>
      </c>
      <c r="C2086" s="2">
        <v>45440</v>
      </c>
      <c r="D2086" s="3">
        <f t="shared" si="32"/>
        <v>45440</v>
      </c>
      <c r="E2086" s="1" t="s">
        <v>20</v>
      </c>
      <c r="F2086" s="4">
        <v>0.44791666666666669</v>
      </c>
      <c r="G2086" s="23">
        <v>6.55</v>
      </c>
      <c r="H2086" s="107">
        <v>22100</v>
      </c>
      <c r="I2086" s="107">
        <v>12000</v>
      </c>
    </row>
    <row r="2087" spans="1:9" x14ac:dyDescent="0.25">
      <c r="A2087" t="s">
        <v>17</v>
      </c>
      <c r="B2087" s="1">
        <v>560177</v>
      </c>
      <c r="C2087" s="2">
        <v>45440</v>
      </c>
      <c r="D2087" s="3">
        <f t="shared" si="32"/>
        <v>45440</v>
      </c>
      <c r="E2087" s="1" t="s">
        <v>46</v>
      </c>
      <c r="F2087" s="4">
        <v>0.45624999999999999</v>
      </c>
      <c r="G2087" s="23">
        <v>13.63</v>
      </c>
      <c r="H2087" s="107">
        <v>22100</v>
      </c>
      <c r="I2087" s="107">
        <v>12000</v>
      </c>
    </row>
    <row r="2088" spans="1:9" x14ac:dyDescent="0.25">
      <c r="A2088" t="s">
        <v>17</v>
      </c>
      <c r="B2088" s="1">
        <v>560186</v>
      </c>
      <c r="C2088" s="2">
        <v>45440</v>
      </c>
      <c r="D2088" s="3">
        <f t="shared" si="32"/>
        <v>45440</v>
      </c>
      <c r="E2088" s="1" t="s">
        <v>29</v>
      </c>
      <c r="F2088" s="4">
        <v>0.46180555555555558</v>
      </c>
      <c r="G2088" s="23">
        <v>2.19</v>
      </c>
      <c r="H2088" s="107">
        <v>22100</v>
      </c>
      <c r="I2088" s="107">
        <v>12000</v>
      </c>
    </row>
    <row r="2089" spans="1:9" x14ac:dyDescent="0.25">
      <c r="A2089" t="s">
        <v>13</v>
      </c>
      <c r="B2089" s="1">
        <v>560208</v>
      </c>
      <c r="C2089" s="2">
        <v>45440</v>
      </c>
      <c r="D2089" s="3">
        <f t="shared" si="32"/>
        <v>45440</v>
      </c>
      <c r="E2089" s="1" t="s">
        <v>14</v>
      </c>
      <c r="F2089" s="4">
        <v>0.49236111111111114</v>
      </c>
      <c r="G2089" s="23">
        <v>10.09</v>
      </c>
      <c r="H2089" s="107">
        <v>22100</v>
      </c>
      <c r="I2089" s="107">
        <v>12000</v>
      </c>
    </row>
    <row r="2090" spans="1:9" x14ac:dyDescent="0.25">
      <c r="A2090" t="s">
        <v>17</v>
      </c>
      <c r="B2090" s="1">
        <v>560233</v>
      </c>
      <c r="C2090" s="2">
        <v>45440</v>
      </c>
      <c r="D2090" s="3">
        <f t="shared" si="32"/>
        <v>45440</v>
      </c>
      <c r="E2090" s="1" t="s">
        <v>172</v>
      </c>
      <c r="F2090" s="4">
        <v>0.54374999999999996</v>
      </c>
      <c r="G2090" s="23">
        <v>13.29</v>
      </c>
      <c r="H2090" s="107">
        <v>22100</v>
      </c>
      <c r="I2090" s="107">
        <v>12000</v>
      </c>
    </row>
    <row r="2091" spans="1:9" x14ac:dyDescent="0.25">
      <c r="A2091" t="s">
        <v>11</v>
      </c>
      <c r="B2091" s="1">
        <v>560237</v>
      </c>
      <c r="C2091" s="2">
        <v>45440</v>
      </c>
      <c r="D2091" s="3">
        <f t="shared" si="32"/>
        <v>45440</v>
      </c>
      <c r="E2091" s="1" t="s">
        <v>12</v>
      </c>
      <c r="F2091" s="4">
        <v>0.55972222222222223</v>
      </c>
      <c r="G2091" s="23">
        <v>12.52</v>
      </c>
      <c r="H2091" s="107">
        <v>22100</v>
      </c>
      <c r="I2091" s="107">
        <v>12000</v>
      </c>
    </row>
    <row r="2092" spans="1:9" x14ac:dyDescent="0.25">
      <c r="A2092" t="s">
        <v>15</v>
      </c>
      <c r="B2092" s="1">
        <v>560238</v>
      </c>
      <c r="C2092" s="2">
        <v>45440</v>
      </c>
      <c r="D2092" s="3">
        <f t="shared" si="32"/>
        <v>45440</v>
      </c>
      <c r="E2092" s="1" t="s">
        <v>16</v>
      </c>
      <c r="F2092" s="4">
        <v>0.56874999999999998</v>
      </c>
      <c r="G2092" s="23">
        <v>13.01</v>
      </c>
      <c r="H2092" s="107">
        <v>22100</v>
      </c>
      <c r="I2092" s="107">
        <v>12000</v>
      </c>
    </row>
    <row r="2093" spans="1:9" x14ac:dyDescent="0.25">
      <c r="A2093" t="s">
        <v>13</v>
      </c>
      <c r="B2093" s="1">
        <v>560283</v>
      </c>
      <c r="C2093" s="2">
        <v>45440</v>
      </c>
      <c r="D2093" s="3">
        <f t="shared" si="32"/>
        <v>45440</v>
      </c>
      <c r="E2093" s="1" t="s">
        <v>20</v>
      </c>
      <c r="F2093" s="4">
        <v>0.6791666666666667</v>
      </c>
      <c r="G2093" s="23">
        <v>8.8699999999999992</v>
      </c>
      <c r="H2093" s="107">
        <v>22100</v>
      </c>
      <c r="I2093" s="107">
        <v>12000</v>
      </c>
    </row>
    <row r="2094" spans="1:9" x14ac:dyDescent="0.25">
      <c r="A2094" t="s">
        <v>15</v>
      </c>
      <c r="B2094" s="1">
        <v>560290</v>
      </c>
      <c r="C2094" s="2">
        <v>45440</v>
      </c>
      <c r="D2094" s="3">
        <f t="shared" si="32"/>
        <v>45440</v>
      </c>
      <c r="E2094" s="1" t="s">
        <v>30</v>
      </c>
      <c r="F2094" s="4">
        <v>0.68888888888888888</v>
      </c>
      <c r="G2094" s="23">
        <v>7.33</v>
      </c>
      <c r="H2094" s="107">
        <v>22100</v>
      </c>
      <c r="I2094" s="107">
        <v>12000</v>
      </c>
    </row>
    <row r="2095" spans="1:9" x14ac:dyDescent="0.25">
      <c r="A2095" t="s">
        <v>13</v>
      </c>
      <c r="B2095" s="1">
        <v>560294</v>
      </c>
      <c r="C2095" s="2">
        <v>45440</v>
      </c>
      <c r="D2095" s="3">
        <f t="shared" si="32"/>
        <v>45440</v>
      </c>
      <c r="E2095" s="1" t="s">
        <v>14</v>
      </c>
      <c r="F2095" s="4">
        <v>0.70486111111111116</v>
      </c>
      <c r="G2095" s="23">
        <v>7.93</v>
      </c>
      <c r="H2095" s="107">
        <v>22100</v>
      </c>
      <c r="I2095" s="107">
        <v>12000</v>
      </c>
    </row>
    <row r="2096" spans="1:9" x14ac:dyDescent="0.25">
      <c r="A2096" t="s">
        <v>11</v>
      </c>
      <c r="B2096" s="1">
        <v>560303</v>
      </c>
      <c r="C2096" s="2">
        <v>45440</v>
      </c>
      <c r="D2096" s="3">
        <f t="shared" si="32"/>
        <v>45440</v>
      </c>
      <c r="E2096" s="1" t="s">
        <v>59</v>
      </c>
      <c r="F2096" s="4">
        <v>0.72569444444444442</v>
      </c>
      <c r="G2096" s="23">
        <v>10.89</v>
      </c>
      <c r="H2096" s="107">
        <v>22100</v>
      </c>
      <c r="I2096" s="107">
        <v>12000</v>
      </c>
    </row>
    <row r="2097" spans="1:9" x14ac:dyDescent="0.25">
      <c r="A2097" t="s">
        <v>11</v>
      </c>
      <c r="B2097" s="1">
        <v>560305</v>
      </c>
      <c r="C2097" s="2">
        <v>45440</v>
      </c>
      <c r="D2097" s="3">
        <f t="shared" si="32"/>
        <v>45440</v>
      </c>
      <c r="E2097" s="1" t="s">
        <v>12</v>
      </c>
      <c r="F2097" s="4">
        <v>0.73333333333333328</v>
      </c>
      <c r="G2097" s="23">
        <v>2.1</v>
      </c>
      <c r="H2097" s="107">
        <v>22100</v>
      </c>
      <c r="I2097" s="107">
        <v>12000</v>
      </c>
    </row>
    <row r="2098" spans="1:9" x14ac:dyDescent="0.25">
      <c r="A2098" t="s">
        <v>17</v>
      </c>
      <c r="B2098" s="1">
        <v>560308</v>
      </c>
      <c r="C2098" s="2">
        <v>45440</v>
      </c>
      <c r="D2098" s="3">
        <f t="shared" si="32"/>
        <v>45440</v>
      </c>
      <c r="E2098" s="1" t="s">
        <v>172</v>
      </c>
      <c r="F2098" s="4">
        <v>0.76666666666666672</v>
      </c>
      <c r="G2098" s="23">
        <v>9.3800000000000008</v>
      </c>
      <c r="H2098" s="107">
        <v>22100</v>
      </c>
      <c r="I2098" s="107">
        <v>12000</v>
      </c>
    </row>
    <row r="2099" spans="1:9" x14ac:dyDescent="0.25">
      <c r="A2099" t="s">
        <v>23</v>
      </c>
      <c r="B2099" s="1">
        <v>560314</v>
      </c>
      <c r="C2099" s="2">
        <v>45440</v>
      </c>
      <c r="D2099" s="3">
        <f t="shared" si="32"/>
        <v>45440</v>
      </c>
      <c r="E2099" s="1" t="s">
        <v>345</v>
      </c>
      <c r="F2099" s="4">
        <v>0.7944444444444444</v>
      </c>
      <c r="G2099" s="23">
        <v>5.03</v>
      </c>
      <c r="H2099" s="107">
        <v>22100</v>
      </c>
      <c r="I2099" s="107">
        <v>12000</v>
      </c>
    </row>
    <row r="2100" spans="1:9" x14ac:dyDescent="0.25">
      <c r="A2100" t="s">
        <v>15</v>
      </c>
      <c r="B2100" s="1">
        <v>560315</v>
      </c>
      <c r="C2100" s="2">
        <v>45440</v>
      </c>
      <c r="D2100" s="3">
        <f t="shared" si="32"/>
        <v>45440</v>
      </c>
      <c r="E2100" s="1" t="s">
        <v>16</v>
      </c>
      <c r="F2100" s="4">
        <v>0.79513888888888884</v>
      </c>
      <c r="G2100" s="23">
        <v>10.16</v>
      </c>
      <c r="H2100" s="107">
        <v>22100</v>
      </c>
      <c r="I2100" s="107">
        <v>12000</v>
      </c>
    </row>
    <row r="2101" spans="1:9" x14ac:dyDescent="0.25">
      <c r="A2101" t="s">
        <v>24</v>
      </c>
      <c r="B2101" s="1">
        <v>560385</v>
      </c>
      <c r="C2101" s="2">
        <v>45441</v>
      </c>
      <c r="D2101" s="3">
        <f t="shared" si="32"/>
        <v>45441</v>
      </c>
      <c r="E2101" s="1" t="s">
        <v>172</v>
      </c>
      <c r="F2101" s="4">
        <v>0.31805555555555554</v>
      </c>
      <c r="G2101" s="23">
        <v>13.35</v>
      </c>
      <c r="H2101" s="107">
        <v>22100</v>
      </c>
      <c r="I2101" s="107">
        <v>12000</v>
      </c>
    </row>
    <row r="2102" spans="1:9" x14ac:dyDescent="0.25">
      <c r="A2102" t="s">
        <v>25</v>
      </c>
      <c r="B2102" s="1">
        <v>560388</v>
      </c>
      <c r="C2102" s="2">
        <v>45441</v>
      </c>
      <c r="D2102" s="3">
        <f t="shared" si="32"/>
        <v>45441</v>
      </c>
      <c r="E2102" s="1" t="s">
        <v>14</v>
      </c>
      <c r="F2102" s="4">
        <v>0.32291666666666669</v>
      </c>
      <c r="G2102" s="23">
        <v>12.24</v>
      </c>
      <c r="H2102" s="107">
        <v>22100</v>
      </c>
      <c r="I2102" s="107">
        <v>12000</v>
      </c>
    </row>
    <row r="2103" spans="1:9" x14ac:dyDescent="0.25">
      <c r="A2103" t="s">
        <v>27</v>
      </c>
      <c r="B2103" s="1">
        <v>560393</v>
      </c>
      <c r="C2103" s="2">
        <v>45441</v>
      </c>
      <c r="D2103" s="3">
        <f t="shared" si="32"/>
        <v>45441</v>
      </c>
      <c r="E2103" s="1" t="s">
        <v>16</v>
      </c>
      <c r="F2103" s="4">
        <v>0.33750000000000002</v>
      </c>
      <c r="G2103" s="23">
        <v>13.78</v>
      </c>
      <c r="H2103" s="107">
        <v>22100</v>
      </c>
      <c r="I2103" s="107">
        <v>12000</v>
      </c>
    </row>
    <row r="2104" spans="1:9" x14ac:dyDescent="0.25">
      <c r="A2104" t="s">
        <v>26</v>
      </c>
      <c r="B2104" s="1">
        <v>560415</v>
      </c>
      <c r="C2104" s="2">
        <v>45441</v>
      </c>
      <c r="D2104" s="3">
        <f t="shared" si="32"/>
        <v>45441</v>
      </c>
      <c r="E2104" s="1" t="s">
        <v>47</v>
      </c>
      <c r="F2104" s="4">
        <v>0.39097222222222222</v>
      </c>
      <c r="G2104" s="23">
        <v>7.91</v>
      </c>
      <c r="H2104" s="107">
        <v>22100</v>
      </c>
      <c r="I2104" s="107">
        <v>12000</v>
      </c>
    </row>
    <row r="2105" spans="1:9" x14ac:dyDescent="0.25">
      <c r="A2105" t="s">
        <v>26</v>
      </c>
      <c r="B2105" s="1">
        <v>560420</v>
      </c>
      <c r="C2105" s="2">
        <v>45441</v>
      </c>
      <c r="D2105" s="3">
        <f t="shared" si="32"/>
        <v>45441</v>
      </c>
      <c r="E2105" s="1" t="s">
        <v>12</v>
      </c>
      <c r="F2105" s="4">
        <v>0.39791666666666664</v>
      </c>
      <c r="G2105" s="23">
        <v>13.67</v>
      </c>
      <c r="H2105" s="107">
        <v>22100</v>
      </c>
      <c r="I2105" s="107">
        <v>12000</v>
      </c>
    </row>
    <row r="2106" spans="1:9" x14ac:dyDescent="0.25">
      <c r="A2106" t="s">
        <v>24</v>
      </c>
      <c r="B2106" s="1">
        <v>560445</v>
      </c>
      <c r="C2106" s="2">
        <v>45441</v>
      </c>
      <c r="D2106" s="3">
        <f t="shared" si="32"/>
        <v>45441</v>
      </c>
      <c r="E2106" s="1" t="s">
        <v>18</v>
      </c>
      <c r="F2106" s="4">
        <v>0.43680555555555556</v>
      </c>
      <c r="G2106" s="23">
        <v>13.77</v>
      </c>
      <c r="H2106" s="107">
        <v>22100</v>
      </c>
      <c r="I2106" s="107">
        <v>12000</v>
      </c>
    </row>
    <row r="2107" spans="1:9" x14ac:dyDescent="0.25">
      <c r="A2107" t="s">
        <v>27</v>
      </c>
      <c r="B2107" s="1">
        <v>560506</v>
      </c>
      <c r="C2107" s="2">
        <v>45441</v>
      </c>
      <c r="D2107" s="3">
        <f t="shared" si="32"/>
        <v>45441</v>
      </c>
      <c r="E2107" s="1" t="s">
        <v>16</v>
      </c>
      <c r="F2107" s="4">
        <v>0.56666666666666665</v>
      </c>
      <c r="G2107" s="23">
        <v>14.24</v>
      </c>
      <c r="H2107" s="107">
        <v>22100</v>
      </c>
      <c r="I2107" s="107">
        <v>12000</v>
      </c>
    </row>
    <row r="2108" spans="1:9" x14ac:dyDescent="0.25">
      <c r="A2108" t="s">
        <v>27</v>
      </c>
      <c r="B2108" s="1">
        <v>560510</v>
      </c>
      <c r="C2108" s="2">
        <v>45441</v>
      </c>
      <c r="D2108" s="3">
        <f t="shared" si="32"/>
        <v>45441</v>
      </c>
      <c r="E2108" s="1" t="s">
        <v>30</v>
      </c>
      <c r="F2108" s="4">
        <v>0.57152777777777775</v>
      </c>
      <c r="G2108" s="23">
        <v>5.85</v>
      </c>
      <c r="H2108" s="107">
        <v>22100</v>
      </c>
      <c r="I2108" s="107">
        <v>12000</v>
      </c>
    </row>
    <row r="2109" spans="1:9" x14ac:dyDescent="0.25">
      <c r="A2109" t="s">
        <v>25</v>
      </c>
      <c r="B2109" s="1">
        <v>560514</v>
      </c>
      <c r="C2109" s="2">
        <v>45441</v>
      </c>
      <c r="D2109" s="3">
        <f t="shared" si="32"/>
        <v>45441</v>
      </c>
      <c r="E2109" s="1" t="s">
        <v>14</v>
      </c>
      <c r="F2109" s="4">
        <v>0.57986111111111116</v>
      </c>
      <c r="G2109" s="23">
        <v>12.48</v>
      </c>
      <c r="H2109" s="107">
        <v>22100</v>
      </c>
      <c r="I2109" s="107">
        <v>12000</v>
      </c>
    </row>
    <row r="2110" spans="1:9" x14ac:dyDescent="0.25">
      <c r="A2110" t="s">
        <v>24</v>
      </c>
      <c r="B2110" s="1">
        <v>560517</v>
      </c>
      <c r="C2110" s="2">
        <v>45441</v>
      </c>
      <c r="D2110" s="3">
        <f t="shared" si="32"/>
        <v>45441</v>
      </c>
      <c r="E2110" s="1" t="s">
        <v>172</v>
      </c>
      <c r="F2110" s="4">
        <v>0.58194444444444449</v>
      </c>
      <c r="G2110" s="23">
        <v>14.85</v>
      </c>
      <c r="H2110" s="107">
        <v>22100</v>
      </c>
      <c r="I2110" s="107">
        <v>12000</v>
      </c>
    </row>
    <row r="2111" spans="1:9" x14ac:dyDescent="0.25">
      <c r="A2111" t="s">
        <v>26</v>
      </c>
      <c r="B2111" s="1">
        <v>560527</v>
      </c>
      <c r="C2111" s="2">
        <v>45441</v>
      </c>
      <c r="D2111" s="3">
        <f t="shared" si="32"/>
        <v>45441</v>
      </c>
      <c r="E2111" s="1" t="s">
        <v>12</v>
      </c>
      <c r="F2111" s="4">
        <v>0.6</v>
      </c>
      <c r="G2111" s="23">
        <v>13.12</v>
      </c>
      <c r="H2111" s="107">
        <v>22100</v>
      </c>
      <c r="I2111" s="107">
        <v>12000</v>
      </c>
    </row>
    <row r="2112" spans="1:9" x14ac:dyDescent="0.25">
      <c r="A2112" t="s">
        <v>24</v>
      </c>
      <c r="B2112" s="1">
        <v>560563</v>
      </c>
      <c r="C2112" s="2">
        <v>45441</v>
      </c>
      <c r="D2112" s="3">
        <f t="shared" si="32"/>
        <v>45441</v>
      </c>
      <c r="E2112" s="1" t="s">
        <v>18</v>
      </c>
      <c r="F2112" s="4">
        <v>0.69166666666666665</v>
      </c>
      <c r="G2112" s="23">
        <v>14.2</v>
      </c>
      <c r="H2112" s="107">
        <v>22100</v>
      </c>
      <c r="I2112" s="107">
        <v>12000</v>
      </c>
    </row>
    <row r="2113" spans="1:9" x14ac:dyDescent="0.25">
      <c r="A2113" t="s">
        <v>23</v>
      </c>
      <c r="B2113" s="1">
        <v>560604</v>
      </c>
      <c r="C2113" s="2">
        <v>45441</v>
      </c>
      <c r="D2113" s="3">
        <f t="shared" ref="D2113:D2176" si="33">+C2113</f>
        <v>45441</v>
      </c>
      <c r="E2113" s="1" t="s">
        <v>172</v>
      </c>
      <c r="F2113" s="4">
        <v>0.86944444444444446</v>
      </c>
      <c r="G2113" s="23">
        <v>6.65</v>
      </c>
      <c r="H2113" s="107">
        <v>22100</v>
      </c>
      <c r="I2113" s="107">
        <v>12000</v>
      </c>
    </row>
    <row r="2114" spans="1:9" x14ac:dyDescent="0.25">
      <c r="A2114" t="s">
        <v>23</v>
      </c>
      <c r="B2114" s="1">
        <v>560605</v>
      </c>
      <c r="C2114" s="2">
        <v>45441</v>
      </c>
      <c r="D2114" s="3">
        <f t="shared" si="33"/>
        <v>45441</v>
      </c>
      <c r="E2114" s="1" t="s">
        <v>43</v>
      </c>
      <c r="F2114" s="4">
        <v>0.87013888888888891</v>
      </c>
      <c r="G2114" s="23">
        <v>7.58</v>
      </c>
      <c r="H2114" s="107">
        <v>22100</v>
      </c>
      <c r="I2114" s="107">
        <v>12000</v>
      </c>
    </row>
    <row r="2115" spans="1:9" x14ac:dyDescent="0.25">
      <c r="A2115" t="s">
        <v>23</v>
      </c>
      <c r="B2115" s="1">
        <v>560606</v>
      </c>
      <c r="C2115" s="2">
        <v>45441</v>
      </c>
      <c r="D2115" s="3">
        <f t="shared" si="33"/>
        <v>45441</v>
      </c>
      <c r="E2115" s="1" t="s">
        <v>16</v>
      </c>
      <c r="F2115" s="4">
        <v>0.88124999999999998</v>
      </c>
      <c r="G2115" s="23">
        <v>7.67</v>
      </c>
      <c r="H2115" s="107">
        <v>22100</v>
      </c>
      <c r="I2115" s="107">
        <v>12000</v>
      </c>
    </row>
    <row r="2116" spans="1:9" x14ac:dyDescent="0.25">
      <c r="A2116" t="s">
        <v>23</v>
      </c>
      <c r="B2116" s="1">
        <v>560607</v>
      </c>
      <c r="C2116" s="2">
        <v>45441</v>
      </c>
      <c r="D2116" s="3">
        <f t="shared" si="33"/>
        <v>45441</v>
      </c>
      <c r="E2116" s="1" t="s">
        <v>12</v>
      </c>
      <c r="F2116" s="4">
        <v>0.88541666666666663</v>
      </c>
      <c r="G2116" s="23">
        <v>7.13</v>
      </c>
      <c r="H2116" s="107">
        <v>22100</v>
      </c>
      <c r="I2116" s="107">
        <v>12000</v>
      </c>
    </row>
    <row r="2117" spans="1:9" x14ac:dyDescent="0.25">
      <c r="A2117" t="s">
        <v>37</v>
      </c>
      <c r="B2117" s="1">
        <v>560648</v>
      </c>
      <c r="C2117" s="2">
        <v>45442</v>
      </c>
      <c r="D2117" s="3">
        <f t="shared" si="33"/>
        <v>45442</v>
      </c>
      <c r="E2117" s="1" t="s">
        <v>14</v>
      </c>
      <c r="F2117" s="4">
        <v>0.33194444444444443</v>
      </c>
      <c r="G2117" s="111">
        <v>12.14</v>
      </c>
      <c r="H2117" s="107">
        <v>22100</v>
      </c>
      <c r="I2117" s="107">
        <v>12000</v>
      </c>
    </row>
    <row r="2118" spans="1:9" x14ac:dyDescent="0.25">
      <c r="A2118" t="s">
        <v>36</v>
      </c>
      <c r="B2118" s="1">
        <v>560652</v>
      </c>
      <c r="C2118" s="2">
        <v>45442</v>
      </c>
      <c r="D2118" s="3">
        <f t="shared" si="33"/>
        <v>45442</v>
      </c>
      <c r="E2118" s="1" t="s">
        <v>172</v>
      </c>
      <c r="F2118" s="4">
        <v>0.34027777777777779</v>
      </c>
      <c r="G2118" s="111">
        <v>11.43</v>
      </c>
      <c r="H2118" s="107">
        <v>22100</v>
      </c>
      <c r="I2118" s="107">
        <v>12000</v>
      </c>
    </row>
    <row r="2119" spans="1:9" x14ac:dyDescent="0.25">
      <c r="A2119" t="s">
        <v>38</v>
      </c>
      <c r="B2119" s="1">
        <v>560671</v>
      </c>
      <c r="C2119" s="2">
        <v>45442</v>
      </c>
      <c r="D2119" s="3">
        <f t="shared" si="33"/>
        <v>45442</v>
      </c>
      <c r="E2119" s="1" t="s">
        <v>16</v>
      </c>
      <c r="F2119" s="4">
        <v>0.36736111111111114</v>
      </c>
      <c r="G2119" s="111">
        <v>13.34</v>
      </c>
      <c r="H2119" s="107">
        <v>22100</v>
      </c>
      <c r="I2119" s="107">
        <v>12000</v>
      </c>
    </row>
    <row r="2120" spans="1:9" x14ac:dyDescent="0.25">
      <c r="A2120" t="s">
        <v>39</v>
      </c>
      <c r="B2120" s="1">
        <v>560673</v>
      </c>
      <c r="C2120" s="2">
        <v>45442</v>
      </c>
      <c r="D2120" s="3">
        <f t="shared" si="33"/>
        <v>45442</v>
      </c>
      <c r="E2120" s="1" t="s">
        <v>12</v>
      </c>
      <c r="F2120" s="4">
        <v>0.37291666666666667</v>
      </c>
      <c r="G2120" s="111">
        <v>12.64</v>
      </c>
      <c r="H2120" s="107">
        <v>22100</v>
      </c>
      <c r="I2120" s="107">
        <v>12000</v>
      </c>
    </row>
    <row r="2121" spans="1:9" x14ac:dyDescent="0.25">
      <c r="A2121" t="s">
        <v>66</v>
      </c>
      <c r="B2121" s="1">
        <v>560740</v>
      </c>
      <c r="C2121" s="2">
        <v>45442</v>
      </c>
      <c r="D2121" s="3">
        <f t="shared" si="33"/>
        <v>45442</v>
      </c>
      <c r="E2121" s="1" t="s">
        <v>378</v>
      </c>
      <c r="F2121" s="4">
        <v>0.51736111111111116</v>
      </c>
      <c r="G2121" s="112">
        <v>9.4700000000000006</v>
      </c>
      <c r="H2121" s="107">
        <v>22100</v>
      </c>
      <c r="I2121" s="107">
        <v>12000</v>
      </c>
    </row>
    <row r="2122" spans="1:9" x14ac:dyDescent="0.25">
      <c r="A2122" t="s">
        <v>37</v>
      </c>
      <c r="B2122" s="1">
        <v>560757</v>
      </c>
      <c r="C2122" s="2">
        <v>45442</v>
      </c>
      <c r="D2122" s="3">
        <f t="shared" si="33"/>
        <v>45442</v>
      </c>
      <c r="E2122" s="1" t="s">
        <v>14</v>
      </c>
      <c r="F2122" s="4">
        <v>0.53749999999999998</v>
      </c>
      <c r="G2122" s="111">
        <v>10.94</v>
      </c>
      <c r="H2122" s="107">
        <v>22100</v>
      </c>
      <c r="I2122" s="107">
        <v>12000</v>
      </c>
    </row>
    <row r="2123" spans="1:9" x14ac:dyDescent="0.25">
      <c r="A2123" t="s">
        <v>66</v>
      </c>
      <c r="B2123" s="1">
        <v>560763</v>
      </c>
      <c r="C2123" s="2">
        <v>45442</v>
      </c>
      <c r="D2123" s="3">
        <f t="shared" si="33"/>
        <v>45442</v>
      </c>
      <c r="E2123" s="1" t="s">
        <v>18</v>
      </c>
      <c r="F2123" s="4">
        <v>0.56041666666666667</v>
      </c>
      <c r="G2123" s="111">
        <v>11.04</v>
      </c>
      <c r="H2123" s="107">
        <v>22100</v>
      </c>
      <c r="I2123" s="107">
        <v>12000</v>
      </c>
    </row>
    <row r="2124" spans="1:9" x14ac:dyDescent="0.25">
      <c r="A2124" t="s">
        <v>66</v>
      </c>
      <c r="B2124" s="1">
        <v>560790</v>
      </c>
      <c r="C2124" s="2">
        <v>45442</v>
      </c>
      <c r="D2124" s="3">
        <f t="shared" si="33"/>
        <v>45442</v>
      </c>
      <c r="E2124" s="1" t="s">
        <v>29</v>
      </c>
      <c r="F2124" s="4">
        <v>0.62777777777777777</v>
      </c>
      <c r="G2124" s="111">
        <v>0.53</v>
      </c>
      <c r="H2124" s="107">
        <v>22100</v>
      </c>
      <c r="I2124" s="107">
        <v>12000</v>
      </c>
    </row>
    <row r="2125" spans="1:9" x14ac:dyDescent="0.25">
      <c r="A2125" t="s">
        <v>36</v>
      </c>
      <c r="B2125" s="1">
        <v>560792</v>
      </c>
      <c r="C2125" s="2">
        <v>45442</v>
      </c>
      <c r="D2125" s="3">
        <f t="shared" si="33"/>
        <v>45442</v>
      </c>
      <c r="E2125" s="1" t="s">
        <v>172</v>
      </c>
      <c r="F2125" s="4">
        <v>0.6333333333333333</v>
      </c>
      <c r="G2125" s="111">
        <v>11.42</v>
      </c>
      <c r="H2125" s="107">
        <v>22100</v>
      </c>
      <c r="I2125" s="107">
        <v>12000</v>
      </c>
    </row>
    <row r="2126" spans="1:9" x14ac:dyDescent="0.25">
      <c r="A2126" t="s">
        <v>38</v>
      </c>
      <c r="B2126" s="1">
        <v>560816</v>
      </c>
      <c r="C2126" s="2">
        <v>45442</v>
      </c>
      <c r="D2126" s="3">
        <f t="shared" si="33"/>
        <v>45442</v>
      </c>
      <c r="E2126" s="1" t="s">
        <v>16</v>
      </c>
      <c r="F2126" s="4">
        <v>0.69791666666666663</v>
      </c>
      <c r="G2126" s="111">
        <v>10.44</v>
      </c>
      <c r="H2126" s="107">
        <v>22100</v>
      </c>
      <c r="I2126" s="107">
        <v>12000</v>
      </c>
    </row>
    <row r="2127" spans="1:9" x14ac:dyDescent="0.25">
      <c r="A2127" t="s">
        <v>39</v>
      </c>
      <c r="B2127" s="1">
        <v>560817</v>
      </c>
      <c r="C2127" s="2">
        <v>45442</v>
      </c>
      <c r="D2127" s="3">
        <f t="shared" si="33"/>
        <v>45442</v>
      </c>
      <c r="E2127" s="1" t="s">
        <v>12</v>
      </c>
      <c r="F2127" s="4">
        <v>0.7</v>
      </c>
      <c r="G2127" s="113">
        <v>9.99</v>
      </c>
      <c r="H2127" s="107">
        <v>22100</v>
      </c>
      <c r="I2127" s="107">
        <v>12000</v>
      </c>
    </row>
    <row r="2128" spans="1:9" x14ac:dyDescent="0.25">
      <c r="A2128" t="s">
        <v>23</v>
      </c>
      <c r="B2128" s="1">
        <v>560835</v>
      </c>
      <c r="C2128" s="2">
        <v>45442</v>
      </c>
      <c r="D2128" s="3">
        <f t="shared" si="33"/>
        <v>45442</v>
      </c>
      <c r="E2128" s="1" t="s">
        <v>14</v>
      </c>
      <c r="F2128" s="4">
        <v>0.78125</v>
      </c>
      <c r="G2128" s="113">
        <v>3.65</v>
      </c>
      <c r="H2128" s="107">
        <v>22100</v>
      </c>
      <c r="I2128" s="107">
        <v>12000</v>
      </c>
    </row>
    <row r="2129" spans="1:9" x14ac:dyDescent="0.25">
      <c r="A2129" t="s">
        <v>66</v>
      </c>
      <c r="B2129" s="1">
        <v>560840</v>
      </c>
      <c r="C2129" s="2">
        <v>45442</v>
      </c>
      <c r="D2129" s="3">
        <f t="shared" si="33"/>
        <v>45442</v>
      </c>
      <c r="E2129" s="1" t="s">
        <v>31</v>
      </c>
      <c r="F2129" s="4">
        <v>0.79374999999999996</v>
      </c>
      <c r="G2129" s="113">
        <v>8.06</v>
      </c>
      <c r="H2129" s="107">
        <v>22100</v>
      </c>
      <c r="I2129" s="107">
        <v>12000</v>
      </c>
    </row>
    <row r="2130" spans="1:9" x14ac:dyDescent="0.25">
      <c r="A2130" t="s">
        <v>66</v>
      </c>
      <c r="B2130" s="1">
        <v>560841</v>
      </c>
      <c r="C2130" s="2">
        <v>45442</v>
      </c>
      <c r="D2130" s="3">
        <f t="shared" si="33"/>
        <v>45442</v>
      </c>
      <c r="E2130" s="1" t="s">
        <v>378</v>
      </c>
      <c r="F2130" s="4">
        <v>0.79583333333333328</v>
      </c>
      <c r="G2130" s="113">
        <v>7.26</v>
      </c>
      <c r="H2130" s="107">
        <v>22100</v>
      </c>
      <c r="I2130" s="107">
        <v>12000</v>
      </c>
    </row>
    <row r="2131" spans="1:9" x14ac:dyDescent="0.25">
      <c r="A2131" t="s">
        <v>11</v>
      </c>
      <c r="B2131" s="1">
        <v>560888</v>
      </c>
      <c r="C2131" s="2">
        <v>45443</v>
      </c>
      <c r="D2131" s="3">
        <f t="shared" si="33"/>
        <v>45443</v>
      </c>
      <c r="E2131" s="1" t="s">
        <v>12</v>
      </c>
      <c r="F2131" s="4">
        <v>0.33124999999999999</v>
      </c>
      <c r="G2131" s="113">
        <v>12.16</v>
      </c>
      <c r="H2131" s="107">
        <v>22100</v>
      </c>
      <c r="I2131" s="107">
        <v>12000</v>
      </c>
    </row>
    <row r="2132" spans="1:9" x14ac:dyDescent="0.25">
      <c r="A2132" t="s">
        <v>13</v>
      </c>
      <c r="B2132" s="1">
        <v>560892</v>
      </c>
      <c r="C2132" s="2">
        <v>45443</v>
      </c>
      <c r="D2132" s="3">
        <f t="shared" si="33"/>
        <v>45443</v>
      </c>
      <c r="E2132" s="1" t="s">
        <v>14</v>
      </c>
      <c r="F2132" s="4">
        <v>0.33958333333333335</v>
      </c>
      <c r="G2132" s="113">
        <v>12.45</v>
      </c>
      <c r="H2132" s="107">
        <v>22100</v>
      </c>
      <c r="I2132" s="107">
        <v>12000</v>
      </c>
    </row>
    <row r="2133" spans="1:9" x14ac:dyDescent="0.25">
      <c r="A2133" t="s">
        <v>15</v>
      </c>
      <c r="B2133" s="1">
        <v>560898</v>
      </c>
      <c r="C2133" s="2">
        <v>45443</v>
      </c>
      <c r="D2133" s="3">
        <f t="shared" si="33"/>
        <v>45443</v>
      </c>
      <c r="E2133" s="1" t="s">
        <v>16</v>
      </c>
      <c r="F2133" s="4">
        <v>0.3527777777777778</v>
      </c>
      <c r="G2133" s="113">
        <v>11.82</v>
      </c>
      <c r="H2133" s="107">
        <v>22100</v>
      </c>
      <c r="I2133" s="107">
        <v>12000</v>
      </c>
    </row>
    <row r="2134" spans="1:9" x14ac:dyDescent="0.25">
      <c r="A2134" t="s">
        <v>17</v>
      </c>
      <c r="B2134" s="1">
        <v>560909</v>
      </c>
      <c r="C2134" s="2">
        <v>45443</v>
      </c>
      <c r="D2134" s="3">
        <f t="shared" si="33"/>
        <v>45443</v>
      </c>
      <c r="E2134" s="1" t="s">
        <v>172</v>
      </c>
      <c r="F2134" s="4">
        <v>0.37430555555555556</v>
      </c>
      <c r="G2134" s="113">
        <v>13.8</v>
      </c>
      <c r="H2134" s="107">
        <v>22100</v>
      </c>
      <c r="I2134" s="107">
        <v>12000</v>
      </c>
    </row>
    <row r="2135" spans="1:9" x14ac:dyDescent="0.25">
      <c r="A2135" t="s">
        <v>15</v>
      </c>
      <c r="B2135" s="1">
        <v>560976</v>
      </c>
      <c r="C2135" s="2">
        <v>45443</v>
      </c>
      <c r="D2135" s="3">
        <f t="shared" si="33"/>
        <v>45443</v>
      </c>
      <c r="E2135" s="1" t="s">
        <v>20</v>
      </c>
      <c r="F2135" s="4">
        <v>0.4909722222222222</v>
      </c>
      <c r="G2135" s="113">
        <v>8.89</v>
      </c>
      <c r="H2135" s="107">
        <v>22100</v>
      </c>
      <c r="I2135" s="107">
        <v>12000</v>
      </c>
    </row>
    <row r="2136" spans="1:9" x14ac:dyDescent="0.25">
      <c r="A2136" t="s">
        <v>17</v>
      </c>
      <c r="B2136" s="1">
        <v>560992</v>
      </c>
      <c r="C2136" s="2">
        <v>45443</v>
      </c>
      <c r="D2136" s="3">
        <f t="shared" si="33"/>
        <v>45443</v>
      </c>
      <c r="E2136" s="1" t="s">
        <v>29</v>
      </c>
      <c r="F2136" s="4">
        <v>0.52083333333333337</v>
      </c>
      <c r="G2136" s="113">
        <v>1.36</v>
      </c>
      <c r="H2136" s="107">
        <v>22100</v>
      </c>
      <c r="I2136" s="107">
        <v>12000</v>
      </c>
    </row>
    <row r="2137" spans="1:9" x14ac:dyDescent="0.25">
      <c r="A2137" t="s">
        <v>13</v>
      </c>
      <c r="B2137" s="1">
        <v>561013</v>
      </c>
      <c r="C2137" s="2">
        <v>45443</v>
      </c>
      <c r="D2137" s="3">
        <f t="shared" si="33"/>
        <v>45443</v>
      </c>
      <c r="E2137" s="1" t="s">
        <v>14</v>
      </c>
      <c r="F2137" s="4">
        <v>0.55486111111111114</v>
      </c>
      <c r="G2137" s="113">
        <v>14.39</v>
      </c>
      <c r="H2137" s="107">
        <v>22100</v>
      </c>
      <c r="I2137" s="107">
        <v>12000</v>
      </c>
    </row>
    <row r="2138" spans="1:9" x14ac:dyDescent="0.25">
      <c r="A2138" t="s">
        <v>17</v>
      </c>
      <c r="B2138" s="1">
        <v>561020</v>
      </c>
      <c r="C2138" s="2">
        <v>45443</v>
      </c>
      <c r="D2138" s="3">
        <f t="shared" si="33"/>
        <v>45443</v>
      </c>
      <c r="E2138" s="1" t="s">
        <v>172</v>
      </c>
      <c r="F2138" s="4">
        <v>0.56874999999999998</v>
      </c>
      <c r="G2138" s="113">
        <v>9.92</v>
      </c>
      <c r="H2138" s="107">
        <v>22100</v>
      </c>
      <c r="I2138" s="107">
        <v>12000</v>
      </c>
    </row>
    <row r="2139" spans="1:9" x14ac:dyDescent="0.25">
      <c r="A2139" t="s">
        <v>17</v>
      </c>
      <c r="B2139" s="1">
        <v>561024</v>
      </c>
      <c r="C2139" s="2">
        <v>45443</v>
      </c>
      <c r="D2139" s="3">
        <f t="shared" si="33"/>
        <v>45443</v>
      </c>
      <c r="E2139" s="1" t="s">
        <v>30</v>
      </c>
      <c r="F2139" s="4">
        <v>0.5854166666666667</v>
      </c>
      <c r="G2139" s="113">
        <v>8.5399999999999991</v>
      </c>
      <c r="H2139" s="107">
        <v>22100</v>
      </c>
      <c r="I2139" s="107">
        <v>12000</v>
      </c>
    </row>
    <row r="2140" spans="1:9" x14ac:dyDescent="0.25">
      <c r="A2140" t="s">
        <v>15</v>
      </c>
      <c r="B2140" s="1">
        <v>561038</v>
      </c>
      <c r="C2140" s="2">
        <v>45443</v>
      </c>
      <c r="D2140" s="3">
        <f t="shared" si="33"/>
        <v>45443</v>
      </c>
      <c r="E2140" s="1" t="s">
        <v>16</v>
      </c>
      <c r="F2140" s="4">
        <v>0.60555555555555551</v>
      </c>
      <c r="G2140" s="113">
        <v>11.51</v>
      </c>
      <c r="H2140" s="107">
        <v>22100</v>
      </c>
      <c r="I2140" s="107">
        <v>12000</v>
      </c>
    </row>
    <row r="2141" spans="1:9" x14ac:dyDescent="0.25">
      <c r="A2141" t="s">
        <v>11</v>
      </c>
      <c r="B2141" s="1">
        <v>561048</v>
      </c>
      <c r="C2141" s="2">
        <v>45443</v>
      </c>
      <c r="D2141" s="3">
        <f t="shared" si="33"/>
        <v>45443</v>
      </c>
      <c r="E2141" s="1" t="s">
        <v>20</v>
      </c>
      <c r="F2141" s="4">
        <v>0.6430555555555556</v>
      </c>
      <c r="G2141" s="113">
        <v>4.0599999999999996</v>
      </c>
      <c r="H2141" s="107">
        <v>22100</v>
      </c>
      <c r="I2141" s="107">
        <v>12000</v>
      </c>
    </row>
    <row r="2142" spans="1:9" x14ac:dyDescent="0.25">
      <c r="A2142" t="s">
        <v>11</v>
      </c>
      <c r="B2142" s="1">
        <v>561049</v>
      </c>
      <c r="C2142" s="2">
        <v>45443</v>
      </c>
      <c r="D2142" s="3">
        <f t="shared" si="33"/>
        <v>45443</v>
      </c>
      <c r="E2142" s="1" t="s">
        <v>12</v>
      </c>
      <c r="F2142" s="4">
        <v>0.64444444444444449</v>
      </c>
      <c r="G2142" s="23">
        <v>12.65</v>
      </c>
      <c r="H2142" s="107">
        <v>22100</v>
      </c>
      <c r="I2142" s="107">
        <v>12000</v>
      </c>
    </row>
    <row r="2143" spans="1:9" x14ac:dyDescent="0.25">
      <c r="A2143" t="s">
        <v>17</v>
      </c>
      <c r="B2143" s="1">
        <v>561051</v>
      </c>
      <c r="C2143" s="2">
        <v>45443</v>
      </c>
      <c r="D2143" s="3">
        <f t="shared" si="33"/>
        <v>45443</v>
      </c>
      <c r="E2143" s="1" t="s">
        <v>59</v>
      </c>
      <c r="F2143" s="4">
        <v>0.6479166666666667</v>
      </c>
      <c r="G2143" s="23">
        <v>6.93</v>
      </c>
      <c r="H2143" s="107">
        <v>22100</v>
      </c>
      <c r="I2143" s="107">
        <v>12000</v>
      </c>
    </row>
    <row r="2144" spans="1:9" x14ac:dyDescent="0.25">
      <c r="A2144" t="s">
        <v>23</v>
      </c>
      <c r="B2144" s="1">
        <v>561090</v>
      </c>
      <c r="C2144" s="2">
        <v>45443</v>
      </c>
      <c r="D2144" s="3">
        <f t="shared" si="33"/>
        <v>45443</v>
      </c>
      <c r="E2144" s="1" t="s">
        <v>44</v>
      </c>
      <c r="F2144" s="4">
        <v>0.86597222222222225</v>
      </c>
      <c r="G2144" s="23">
        <v>8.73</v>
      </c>
      <c r="H2144" s="107">
        <v>22100</v>
      </c>
      <c r="I2144" s="107">
        <v>12000</v>
      </c>
    </row>
    <row r="2145" spans="1:9" x14ac:dyDescent="0.25">
      <c r="A2145" t="s">
        <v>23</v>
      </c>
      <c r="B2145" s="1">
        <v>561093</v>
      </c>
      <c r="C2145" s="2">
        <v>45443</v>
      </c>
      <c r="D2145" s="3">
        <f t="shared" si="33"/>
        <v>45443</v>
      </c>
      <c r="E2145" s="1" t="s">
        <v>12</v>
      </c>
      <c r="F2145" s="4">
        <v>0.9194444444444444</v>
      </c>
      <c r="G2145" s="23">
        <v>7.25</v>
      </c>
      <c r="H2145" s="107">
        <v>22100</v>
      </c>
      <c r="I2145" s="107">
        <v>12000</v>
      </c>
    </row>
    <row r="2146" spans="1:9" x14ac:dyDescent="0.25">
      <c r="A2146" t="s">
        <v>23</v>
      </c>
      <c r="B2146" s="1">
        <v>561094</v>
      </c>
      <c r="C2146" s="2">
        <v>45443</v>
      </c>
      <c r="D2146" s="3">
        <f t="shared" si="33"/>
        <v>45443</v>
      </c>
      <c r="E2146" s="1" t="s">
        <v>16</v>
      </c>
      <c r="F2146" s="4">
        <v>0.92222222222222228</v>
      </c>
      <c r="G2146" s="23">
        <v>8.59</v>
      </c>
      <c r="H2146" s="107">
        <v>22100</v>
      </c>
      <c r="I2146" s="107">
        <v>12000</v>
      </c>
    </row>
    <row r="2147" spans="1:9" x14ac:dyDescent="0.25">
      <c r="A2147" t="s">
        <v>23</v>
      </c>
      <c r="B2147" s="1">
        <v>561099</v>
      </c>
      <c r="C2147" s="2">
        <v>45443</v>
      </c>
      <c r="D2147" s="3">
        <f t="shared" si="33"/>
        <v>45443</v>
      </c>
      <c r="E2147" s="1" t="s">
        <v>378</v>
      </c>
      <c r="F2147" s="4">
        <v>0.92361111111111116</v>
      </c>
      <c r="G2147" s="23">
        <v>7.91</v>
      </c>
      <c r="H2147" s="107">
        <v>22100</v>
      </c>
      <c r="I2147" s="107">
        <v>12000</v>
      </c>
    </row>
    <row r="2148" spans="1:9" x14ac:dyDescent="0.25">
      <c r="A2148" t="s">
        <v>27</v>
      </c>
      <c r="B2148" s="1">
        <v>561116</v>
      </c>
      <c r="C2148" s="2">
        <v>45444</v>
      </c>
      <c r="D2148" s="3">
        <f t="shared" si="33"/>
        <v>45444</v>
      </c>
      <c r="E2148" s="1" t="s">
        <v>16</v>
      </c>
      <c r="F2148" s="4">
        <v>0.25347222222222221</v>
      </c>
      <c r="G2148" s="23">
        <v>12.48</v>
      </c>
      <c r="H2148" s="107">
        <v>22100</v>
      </c>
      <c r="I2148" s="107">
        <v>12000</v>
      </c>
    </row>
    <row r="2149" spans="1:9" x14ac:dyDescent="0.25">
      <c r="A2149" t="s">
        <v>24</v>
      </c>
      <c r="B2149" s="1">
        <v>561127</v>
      </c>
      <c r="C2149" s="2">
        <v>45444</v>
      </c>
      <c r="D2149" s="3">
        <f t="shared" si="33"/>
        <v>45444</v>
      </c>
      <c r="E2149" s="1" t="s">
        <v>172</v>
      </c>
      <c r="F2149" s="4">
        <v>0.29305555555555557</v>
      </c>
      <c r="G2149" s="23">
        <v>13.16</v>
      </c>
      <c r="H2149" s="107">
        <v>22100</v>
      </c>
      <c r="I2149" s="107">
        <v>12000</v>
      </c>
    </row>
    <row r="2150" spans="1:9" x14ac:dyDescent="0.25">
      <c r="A2150" t="s">
        <v>25</v>
      </c>
      <c r="B2150" s="1">
        <v>561135</v>
      </c>
      <c r="C2150" s="2">
        <v>45444</v>
      </c>
      <c r="D2150" s="3">
        <f t="shared" si="33"/>
        <v>45444</v>
      </c>
      <c r="E2150" s="1" t="s">
        <v>14</v>
      </c>
      <c r="F2150" s="4">
        <v>0.31527777777777777</v>
      </c>
      <c r="G2150" s="23">
        <v>11.86</v>
      </c>
      <c r="H2150" s="107">
        <v>22100</v>
      </c>
      <c r="I2150" s="107">
        <v>12000</v>
      </c>
    </row>
    <row r="2151" spans="1:9" x14ac:dyDescent="0.25">
      <c r="A2151" t="s">
        <v>26</v>
      </c>
      <c r="B2151" s="1">
        <v>561145</v>
      </c>
      <c r="C2151" s="2">
        <v>45444</v>
      </c>
      <c r="D2151" s="3">
        <f t="shared" si="33"/>
        <v>45444</v>
      </c>
      <c r="E2151" s="1" t="s">
        <v>12</v>
      </c>
      <c r="F2151" s="4">
        <v>0.37430555555555556</v>
      </c>
      <c r="G2151" s="23">
        <v>12.95</v>
      </c>
      <c r="H2151" s="107">
        <v>22100</v>
      </c>
      <c r="I2151" s="107">
        <v>12000</v>
      </c>
    </row>
    <row r="2152" spans="1:9" x14ac:dyDescent="0.25">
      <c r="A2152" t="s">
        <v>27</v>
      </c>
      <c r="B2152" s="1">
        <v>561173</v>
      </c>
      <c r="C2152" s="2">
        <v>45444</v>
      </c>
      <c r="D2152" s="3">
        <f t="shared" si="33"/>
        <v>45444</v>
      </c>
      <c r="E2152" s="1" t="s">
        <v>16</v>
      </c>
      <c r="F2152" s="4">
        <v>0.41458333333333336</v>
      </c>
      <c r="G2152" s="23">
        <v>10.72</v>
      </c>
      <c r="H2152" s="107">
        <v>22100</v>
      </c>
      <c r="I2152" s="107">
        <v>12000</v>
      </c>
    </row>
    <row r="2153" spans="1:9" x14ac:dyDescent="0.25">
      <c r="A2153" t="s">
        <v>24</v>
      </c>
      <c r="B2153" s="1">
        <v>561182</v>
      </c>
      <c r="C2153" s="2">
        <v>45444</v>
      </c>
      <c r="D2153" s="3">
        <f t="shared" si="33"/>
        <v>45444</v>
      </c>
      <c r="E2153" s="1" t="s">
        <v>20</v>
      </c>
      <c r="F2153" s="4">
        <v>0.43333333333333335</v>
      </c>
      <c r="G2153" s="23">
        <v>9.65</v>
      </c>
      <c r="H2153" s="107">
        <v>22100</v>
      </c>
      <c r="I2153" s="107">
        <v>12000</v>
      </c>
    </row>
    <row r="2154" spans="1:9" x14ac:dyDescent="0.25">
      <c r="A2154" t="s">
        <v>25</v>
      </c>
      <c r="B2154" s="1">
        <v>561197</v>
      </c>
      <c r="C2154" s="2">
        <v>45444</v>
      </c>
      <c r="D2154" s="3">
        <f t="shared" si="33"/>
        <v>45444</v>
      </c>
      <c r="E2154" s="1" t="s">
        <v>14</v>
      </c>
      <c r="F2154" s="4">
        <v>0.46111111111111114</v>
      </c>
      <c r="G2154" s="23">
        <v>10.76</v>
      </c>
      <c r="H2154" s="107">
        <v>22100</v>
      </c>
      <c r="I2154" s="107">
        <v>12000</v>
      </c>
    </row>
    <row r="2155" spans="1:9" x14ac:dyDescent="0.25">
      <c r="A2155" t="s">
        <v>24</v>
      </c>
      <c r="B2155" s="1">
        <v>561209</v>
      </c>
      <c r="C2155" s="2">
        <v>45444</v>
      </c>
      <c r="D2155" s="3">
        <f t="shared" si="33"/>
        <v>45444</v>
      </c>
      <c r="E2155" s="1" t="s">
        <v>172</v>
      </c>
      <c r="F2155" s="4">
        <v>0.48194444444444445</v>
      </c>
      <c r="G2155" s="23">
        <v>13.98</v>
      </c>
      <c r="H2155" s="107">
        <v>22100</v>
      </c>
      <c r="I2155" s="107">
        <v>12000</v>
      </c>
    </row>
    <row r="2156" spans="1:9" x14ac:dyDescent="0.25">
      <c r="A2156" t="s">
        <v>26</v>
      </c>
      <c r="B2156" s="1">
        <v>561238</v>
      </c>
      <c r="C2156" s="2">
        <v>45444</v>
      </c>
      <c r="D2156" s="3">
        <f t="shared" si="33"/>
        <v>45444</v>
      </c>
      <c r="E2156" s="1" t="s">
        <v>12</v>
      </c>
      <c r="F2156" s="4">
        <v>0.55625000000000002</v>
      </c>
      <c r="G2156" s="23">
        <v>12.4</v>
      </c>
      <c r="H2156" s="107">
        <v>22100</v>
      </c>
      <c r="I2156" s="107">
        <v>12000</v>
      </c>
    </row>
    <row r="2157" spans="1:9" x14ac:dyDescent="0.25">
      <c r="A2157" t="s">
        <v>23</v>
      </c>
      <c r="B2157" s="1">
        <v>561273</v>
      </c>
      <c r="C2157" s="2">
        <v>45444</v>
      </c>
      <c r="D2157" s="3">
        <f t="shared" si="33"/>
        <v>45444</v>
      </c>
      <c r="E2157" s="1" t="s">
        <v>16</v>
      </c>
      <c r="F2157" s="4">
        <v>0.75624999999999998</v>
      </c>
      <c r="G2157" s="23">
        <v>2.95</v>
      </c>
      <c r="H2157" s="107">
        <v>22100</v>
      </c>
      <c r="I2157" s="107">
        <v>12000</v>
      </c>
    </row>
    <row r="2158" spans="1:9" x14ac:dyDescent="0.25">
      <c r="A2158" t="s">
        <v>45</v>
      </c>
      <c r="B2158" s="1">
        <v>561309</v>
      </c>
      <c r="C2158" s="2">
        <v>45444</v>
      </c>
      <c r="D2158" s="3">
        <f t="shared" si="33"/>
        <v>45444</v>
      </c>
      <c r="E2158" s="1" t="s">
        <v>51</v>
      </c>
      <c r="F2158" s="4">
        <v>0.93055555555555558</v>
      </c>
      <c r="G2158" s="23">
        <v>2.2000000000000002</v>
      </c>
      <c r="H2158" s="107">
        <v>22100</v>
      </c>
      <c r="I2158" s="107">
        <v>12000</v>
      </c>
    </row>
    <row r="2159" spans="1:9" x14ac:dyDescent="0.25">
      <c r="A2159" t="s">
        <v>36</v>
      </c>
      <c r="B2159" s="1">
        <v>561342</v>
      </c>
      <c r="C2159" s="2">
        <v>45446</v>
      </c>
      <c r="D2159" s="3">
        <f t="shared" si="33"/>
        <v>45446</v>
      </c>
      <c r="E2159" s="1" t="s">
        <v>172</v>
      </c>
      <c r="F2159" s="4">
        <v>0.33888888888888891</v>
      </c>
      <c r="G2159" s="23">
        <v>14.55</v>
      </c>
      <c r="H2159" s="107">
        <v>22100</v>
      </c>
      <c r="I2159" s="107">
        <v>12000</v>
      </c>
    </row>
    <row r="2160" spans="1:9" x14ac:dyDescent="0.25">
      <c r="A2160" t="s">
        <v>38</v>
      </c>
      <c r="B2160" s="1">
        <v>561345</v>
      </c>
      <c r="C2160" s="2">
        <v>45446</v>
      </c>
      <c r="D2160" s="3">
        <f t="shared" si="33"/>
        <v>45446</v>
      </c>
      <c r="E2160" s="1" t="s">
        <v>16</v>
      </c>
      <c r="F2160" s="4">
        <v>0.34513888888888888</v>
      </c>
      <c r="G2160" s="23">
        <v>13.55</v>
      </c>
      <c r="H2160" s="107">
        <v>22100</v>
      </c>
      <c r="I2160" s="107">
        <v>12000</v>
      </c>
    </row>
    <row r="2161" spans="1:9" x14ac:dyDescent="0.25">
      <c r="A2161" t="s">
        <v>39</v>
      </c>
      <c r="B2161" s="1">
        <v>561346</v>
      </c>
      <c r="C2161" s="2">
        <v>45446</v>
      </c>
      <c r="D2161" s="3">
        <f t="shared" si="33"/>
        <v>45446</v>
      </c>
      <c r="E2161" s="1" t="s">
        <v>12</v>
      </c>
      <c r="F2161" s="4">
        <v>0.34513888888888888</v>
      </c>
      <c r="G2161" s="23">
        <v>12.88</v>
      </c>
      <c r="H2161" s="107">
        <v>22100</v>
      </c>
      <c r="I2161" s="107">
        <v>12000</v>
      </c>
    </row>
    <row r="2162" spans="1:9" x14ac:dyDescent="0.25">
      <c r="A2162" t="s">
        <v>37</v>
      </c>
      <c r="B2162" s="1">
        <v>561348</v>
      </c>
      <c r="C2162" s="2">
        <v>45446</v>
      </c>
      <c r="D2162" s="3">
        <f t="shared" si="33"/>
        <v>45446</v>
      </c>
      <c r="E2162" s="1" t="s">
        <v>14</v>
      </c>
      <c r="F2162" s="4">
        <v>0.34722222222222221</v>
      </c>
      <c r="G2162" s="23">
        <v>12.49</v>
      </c>
      <c r="H2162" s="107">
        <v>22100</v>
      </c>
      <c r="I2162" s="107">
        <v>12000</v>
      </c>
    </row>
    <row r="2163" spans="1:9" x14ac:dyDescent="0.25">
      <c r="A2163" t="s">
        <v>36</v>
      </c>
      <c r="B2163" s="1">
        <v>561422</v>
      </c>
      <c r="C2163" s="2">
        <v>45446</v>
      </c>
      <c r="D2163" s="3">
        <f t="shared" si="33"/>
        <v>45446</v>
      </c>
      <c r="E2163" s="1" t="s">
        <v>172</v>
      </c>
      <c r="F2163" s="4">
        <v>0.47916666666666669</v>
      </c>
      <c r="G2163" s="23">
        <v>7.86</v>
      </c>
      <c r="H2163" s="107">
        <v>22100</v>
      </c>
      <c r="I2163" s="107">
        <v>12000</v>
      </c>
    </row>
    <row r="2164" spans="1:9" x14ac:dyDescent="0.25">
      <c r="A2164" t="s">
        <v>36</v>
      </c>
      <c r="B2164" s="1">
        <v>561425</v>
      </c>
      <c r="C2164" s="2">
        <v>45446</v>
      </c>
      <c r="D2164" s="3">
        <f t="shared" si="33"/>
        <v>45446</v>
      </c>
      <c r="E2164" s="1" t="s">
        <v>20</v>
      </c>
      <c r="F2164" s="4">
        <v>0.48194444444444445</v>
      </c>
      <c r="G2164" s="23">
        <v>8.52</v>
      </c>
      <c r="H2164" s="107">
        <v>22100</v>
      </c>
      <c r="I2164" s="107">
        <v>12000</v>
      </c>
    </row>
    <row r="2165" spans="1:9" x14ac:dyDescent="0.25">
      <c r="A2165" t="s">
        <v>37</v>
      </c>
      <c r="B2165" s="1">
        <v>561459</v>
      </c>
      <c r="C2165" s="2">
        <v>45446</v>
      </c>
      <c r="D2165" s="3">
        <f t="shared" si="33"/>
        <v>45446</v>
      </c>
      <c r="E2165" s="1" t="s">
        <v>14</v>
      </c>
      <c r="F2165" s="4">
        <v>0.54027777777777775</v>
      </c>
      <c r="G2165" s="23">
        <v>11.68</v>
      </c>
      <c r="H2165" s="107">
        <v>22100</v>
      </c>
      <c r="I2165" s="107">
        <v>12000</v>
      </c>
    </row>
    <row r="2166" spans="1:9" x14ac:dyDescent="0.25">
      <c r="A2166" t="s">
        <v>38</v>
      </c>
      <c r="B2166" s="1">
        <v>561469</v>
      </c>
      <c r="C2166" s="2">
        <v>45446</v>
      </c>
      <c r="D2166" s="3">
        <f t="shared" si="33"/>
        <v>45446</v>
      </c>
      <c r="E2166" s="1" t="s">
        <v>16</v>
      </c>
      <c r="F2166" s="4">
        <v>0.56944444444444442</v>
      </c>
      <c r="G2166" s="23">
        <v>14.44</v>
      </c>
      <c r="H2166" s="107">
        <v>22100</v>
      </c>
      <c r="I2166" s="107">
        <v>12000</v>
      </c>
    </row>
    <row r="2167" spans="1:9" x14ac:dyDescent="0.25">
      <c r="A2167" t="s">
        <v>38</v>
      </c>
      <c r="B2167" s="1">
        <v>561474</v>
      </c>
      <c r="C2167" s="2">
        <v>45446</v>
      </c>
      <c r="D2167" s="3">
        <f t="shared" si="33"/>
        <v>45446</v>
      </c>
      <c r="E2167" s="1" t="s">
        <v>29</v>
      </c>
      <c r="F2167" s="4">
        <v>0.57291666666666663</v>
      </c>
      <c r="G2167" s="23">
        <v>1.07</v>
      </c>
      <c r="H2167" s="107">
        <v>22100</v>
      </c>
      <c r="I2167" s="107">
        <v>12000</v>
      </c>
    </row>
    <row r="2168" spans="1:9" x14ac:dyDescent="0.25">
      <c r="A2168" t="s">
        <v>39</v>
      </c>
      <c r="B2168" s="1">
        <v>561488</v>
      </c>
      <c r="C2168" s="2">
        <v>45446</v>
      </c>
      <c r="D2168" s="3">
        <f t="shared" si="33"/>
        <v>45446</v>
      </c>
      <c r="E2168" s="1" t="s">
        <v>12</v>
      </c>
      <c r="F2168" s="4">
        <v>0.59722222222222221</v>
      </c>
      <c r="G2168" s="23">
        <v>13.59</v>
      </c>
      <c r="H2168" s="107">
        <v>22100</v>
      </c>
      <c r="I2168" s="107">
        <v>12000</v>
      </c>
    </row>
    <row r="2169" spans="1:9" x14ac:dyDescent="0.25">
      <c r="A2169" t="s">
        <v>39</v>
      </c>
      <c r="B2169" s="1">
        <v>561499</v>
      </c>
      <c r="C2169" s="2">
        <v>45446</v>
      </c>
      <c r="D2169" s="3">
        <f t="shared" si="33"/>
        <v>45446</v>
      </c>
      <c r="E2169" s="1" t="s">
        <v>20</v>
      </c>
      <c r="F2169" s="4">
        <v>0.64513888888888893</v>
      </c>
      <c r="G2169" s="23">
        <v>4.82</v>
      </c>
      <c r="H2169" s="107">
        <v>22100</v>
      </c>
      <c r="I2169" s="107">
        <v>12000</v>
      </c>
    </row>
    <row r="2170" spans="1:9" x14ac:dyDescent="0.25">
      <c r="A2170" t="s">
        <v>36</v>
      </c>
      <c r="B2170" s="1">
        <v>561517</v>
      </c>
      <c r="C2170" s="2">
        <v>45446</v>
      </c>
      <c r="D2170" s="3">
        <f t="shared" si="33"/>
        <v>45446</v>
      </c>
      <c r="E2170" s="1" t="s">
        <v>30</v>
      </c>
      <c r="F2170" s="4">
        <v>0.68611111111111112</v>
      </c>
      <c r="G2170" s="23">
        <v>9.9</v>
      </c>
      <c r="H2170" s="107">
        <v>22100</v>
      </c>
      <c r="I2170" s="107">
        <v>12000</v>
      </c>
    </row>
    <row r="2171" spans="1:9" x14ac:dyDescent="0.25">
      <c r="A2171" t="s">
        <v>260</v>
      </c>
      <c r="B2171" s="1">
        <v>561526</v>
      </c>
      <c r="C2171" s="2">
        <v>45446</v>
      </c>
      <c r="D2171" s="3">
        <f t="shared" si="33"/>
        <v>45446</v>
      </c>
      <c r="E2171" s="1" t="s">
        <v>29</v>
      </c>
      <c r="F2171" s="4">
        <v>0.70486111111111116</v>
      </c>
      <c r="G2171" s="23">
        <v>0.26</v>
      </c>
      <c r="H2171" s="107">
        <v>22100</v>
      </c>
      <c r="I2171" s="107">
        <v>12000</v>
      </c>
    </row>
    <row r="2172" spans="1:9" x14ac:dyDescent="0.25">
      <c r="A2172" t="s">
        <v>23</v>
      </c>
      <c r="B2172" s="1">
        <v>561562</v>
      </c>
      <c r="C2172" s="2">
        <v>45446</v>
      </c>
      <c r="D2172" s="3">
        <f t="shared" si="33"/>
        <v>45446</v>
      </c>
      <c r="E2172" s="1" t="s">
        <v>16</v>
      </c>
      <c r="F2172" s="4">
        <v>0.90486111111111112</v>
      </c>
      <c r="G2172" s="23">
        <v>11.31</v>
      </c>
      <c r="H2172" s="107">
        <v>22100</v>
      </c>
      <c r="I2172" s="107">
        <v>12000</v>
      </c>
    </row>
    <row r="2173" spans="1:9" x14ac:dyDescent="0.25">
      <c r="A2173" t="s">
        <v>23</v>
      </c>
      <c r="B2173" s="1">
        <v>561564</v>
      </c>
      <c r="C2173" s="2">
        <v>45446</v>
      </c>
      <c r="D2173" s="3">
        <f t="shared" si="33"/>
        <v>45446</v>
      </c>
      <c r="E2173" s="1" t="s">
        <v>378</v>
      </c>
      <c r="F2173" s="4">
        <v>0.94166666666666665</v>
      </c>
      <c r="G2173" s="23">
        <v>10.44</v>
      </c>
      <c r="H2173" s="107">
        <v>22100</v>
      </c>
      <c r="I2173" s="107">
        <v>12000</v>
      </c>
    </row>
    <row r="2174" spans="1:9" x14ac:dyDescent="0.25">
      <c r="A2174" t="s">
        <v>23</v>
      </c>
      <c r="B2174" s="1">
        <v>561566</v>
      </c>
      <c r="C2174" s="2">
        <v>45446</v>
      </c>
      <c r="D2174" s="3">
        <f t="shared" si="33"/>
        <v>45446</v>
      </c>
      <c r="E2174" s="1" t="s">
        <v>14</v>
      </c>
      <c r="F2174" s="4">
        <v>0.95208333333333328</v>
      </c>
      <c r="G2174" s="23">
        <v>12.3</v>
      </c>
      <c r="H2174" s="107">
        <v>22100</v>
      </c>
      <c r="I2174" s="107">
        <v>12000</v>
      </c>
    </row>
    <row r="2175" spans="1:9" x14ac:dyDescent="0.25">
      <c r="A2175" t="s">
        <v>23</v>
      </c>
      <c r="B2175" s="1">
        <v>561567</v>
      </c>
      <c r="C2175" s="2">
        <v>45446</v>
      </c>
      <c r="D2175" s="3">
        <f t="shared" si="33"/>
        <v>45446</v>
      </c>
      <c r="E2175" s="1" t="s">
        <v>44</v>
      </c>
      <c r="F2175" s="4">
        <v>0.98611111111111116</v>
      </c>
      <c r="G2175" s="23">
        <v>9.99</v>
      </c>
      <c r="H2175" s="107">
        <v>22100</v>
      </c>
      <c r="I2175" s="107">
        <v>12000</v>
      </c>
    </row>
    <row r="2176" spans="1:9" x14ac:dyDescent="0.25">
      <c r="A2176" t="s">
        <v>45</v>
      </c>
      <c r="B2176" s="1">
        <v>561568</v>
      </c>
      <c r="C2176" s="2">
        <v>45446</v>
      </c>
      <c r="D2176" s="3">
        <f t="shared" si="33"/>
        <v>45446</v>
      </c>
      <c r="E2176" s="1" t="s">
        <v>51</v>
      </c>
      <c r="F2176" s="4">
        <v>0.98888888888888893</v>
      </c>
      <c r="G2176" s="23">
        <v>2.68</v>
      </c>
      <c r="H2176" s="107">
        <v>22100</v>
      </c>
      <c r="I2176" s="107">
        <v>12000</v>
      </c>
    </row>
    <row r="2177" spans="1:9" x14ac:dyDescent="0.25">
      <c r="A2177" t="s">
        <v>9</v>
      </c>
      <c r="B2177" s="1">
        <v>561569</v>
      </c>
      <c r="C2177" s="2">
        <v>45446</v>
      </c>
      <c r="D2177" s="3">
        <f t="shared" ref="D2177:D2240" si="34">+C2177</f>
        <v>45446</v>
      </c>
      <c r="E2177" s="1" t="s">
        <v>51</v>
      </c>
      <c r="F2177" s="4">
        <v>0.99097222222222225</v>
      </c>
      <c r="G2177" s="23">
        <v>9.8699999999999992</v>
      </c>
      <c r="H2177" s="107">
        <v>22100</v>
      </c>
      <c r="I2177" s="107">
        <v>12000</v>
      </c>
    </row>
    <row r="2178" spans="1:9" x14ac:dyDescent="0.25">
      <c r="A2178" t="s">
        <v>11</v>
      </c>
      <c r="B2178" s="1">
        <v>561604</v>
      </c>
      <c r="C2178" s="2">
        <v>45447</v>
      </c>
      <c r="D2178" s="3">
        <f t="shared" si="34"/>
        <v>45447</v>
      </c>
      <c r="E2178" s="1" t="s">
        <v>12</v>
      </c>
      <c r="F2178" s="4">
        <v>0.32569444444444445</v>
      </c>
      <c r="G2178" s="23">
        <v>12.91</v>
      </c>
      <c r="H2178" s="107">
        <v>22100</v>
      </c>
      <c r="I2178" s="107">
        <v>12000</v>
      </c>
    </row>
    <row r="2179" spans="1:9" x14ac:dyDescent="0.25">
      <c r="A2179" t="s">
        <v>13</v>
      </c>
      <c r="B2179" s="1">
        <v>561605</v>
      </c>
      <c r="C2179" s="2">
        <v>45447</v>
      </c>
      <c r="D2179" s="3">
        <f t="shared" si="34"/>
        <v>45447</v>
      </c>
      <c r="E2179" s="1" t="s">
        <v>14</v>
      </c>
      <c r="F2179" s="4">
        <v>0.3263888888888889</v>
      </c>
      <c r="G2179" s="23">
        <v>11.52</v>
      </c>
      <c r="H2179" s="107">
        <v>22100</v>
      </c>
      <c r="I2179" s="107">
        <v>12000</v>
      </c>
    </row>
    <row r="2180" spans="1:9" x14ac:dyDescent="0.25">
      <c r="A2180" t="s">
        <v>15</v>
      </c>
      <c r="B2180" s="1">
        <v>561623</v>
      </c>
      <c r="C2180" s="2">
        <v>45447</v>
      </c>
      <c r="D2180" s="3">
        <f t="shared" si="34"/>
        <v>45447</v>
      </c>
      <c r="E2180" s="1" t="s">
        <v>16</v>
      </c>
      <c r="F2180" s="4">
        <v>0.36388888888888887</v>
      </c>
      <c r="G2180" s="23">
        <v>12.93</v>
      </c>
      <c r="H2180" s="107">
        <v>22100</v>
      </c>
      <c r="I2180" s="107">
        <v>12000</v>
      </c>
    </row>
    <row r="2181" spans="1:9" x14ac:dyDescent="0.25">
      <c r="A2181" t="s">
        <v>17</v>
      </c>
      <c r="B2181" s="1">
        <v>561627</v>
      </c>
      <c r="C2181" s="2">
        <v>45447</v>
      </c>
      <c r="D2181" s="3">
        <f t="shared" si="34"/>
        <v>45447</v>
      </c>
      <c r="E2181" s="1" t="s">
        <v>172</v>
      </c>
      <c r="F2181" s="4">
        <v>0.37083333333333335</v>
      </c>
      <c r="G2181" s="23">
        <v>13.7</v>
      </c>
      <c r="H2181" s="107">
        <v>22100</v>
      </c>
      <c r="I2181" s="107">
        <v>12000</v>
      </c>
    </row>
    <row r="2182" spans="1:9" x14ac:dyDescent="0.25">
      <c r="A2182" t="s">
        <v>17</v>
      </c>
      <c r="B2182" s="1">
        <v>561648</v>
      </c>
      <c r="C2182" s="2">
        <v>45447</v>
      </c>
      <c r="D2182" s="3">
        <f t="shared" si="34"/>
        <v>45447</v>
      </c>
      <c r="E2182" s="1" t="s">
        <v>46</v>
      </c>
      <c r="F2182" s="4">
        <v>0.42291666666666666</v>
      </c>
      <c r="G2182" s="23">
        <v>12.57</v>
      </c>
      <c r="H2182" s="107">
        <v>22100</v>
      </c>
      <c r="I2182" s="107">
        <v>12000</v>
      </c>
    </row>
    <row r="2183" spans="1:9" x14ac:dyDescent="0.25">
      <c r="A2183" t="s">
        <v>19</v>
      </c>
      <c r="B2183" s="1">
        <v>561672</v>
      </c>
      <c r="C2183" s="2">
        <v>45447</v>
      </c>
      <c r="D2183" s="3">
        <f t="shared" si="34"/>
        <v>45447</v>
      </c>
      <c r="E2183" s="1" t="s">
        <v>20</v>
      </c>
      <c r="F2183" s="4">
        <v>0.45902777777777776</v>
      </c>
      <c r="G2183" s="23">
        <v>4.43</v>
      </c>
      <c r="H2183" s="107">
        <v>22100</v>
      </c>
      <c r="I2183" s="107">
        <v>12000</v>
      </c>
    </row>
    <row r="2184" spans="1:9" x14ac:dyDescent="0.25">
      <c r="A2184" t="s">
        <v>17</v>
      </c>
      <c r="B2184" s="1">
        <v>561678</v>
      </c>
      <c r="C2184" s="2">
        <v>45447</v>
      </c>
      <c r="D2184" s="3">
        <f t="shared" si="34"/>
        <v>45447</v>
      </c>
      <c r="E2184" s="1" t="s">
        <v>29</v>
      </c>
      <c r="F2184" s="4">
        <v>0.46458333333333335</v>
      </c>
      <c r="G2184" s="23">
        <v>2.08</v>
      </c>
      <c r="H2184" s="107">
        <v>22100</v>
      </c>
      <c r="I2184" s="107">
        <v>12000</v>
      </c>
    </row>
    <row r="2185" spans="1:9" x14ac:dyDescent="0.25">
      <c r="A2185" t="s">
        <v>11</v>
      </c>
      <c r="B2185" s="1">
        <v>561717</v>
      </c>
      <c r="C2185" s="2">
        <v>45447</v>
      </c>
      <c r="D2185" s="3">
        <f t="shared" si="34"/>
        <v>45447</v>
      </c>
      <c r="E2185" s="1" t="s">
        <v>12</v>
      </c>
      <c r="F2185" s="4">
        <v>0.53125</v>
      </c>
      <c r="G2185" s="23">
        <v>12.3</v>
      </c>
      <c r="H2185" s="107">
        <v>22100</v>
      </c>
      <c r="I2185" s="107">
        <v>12000</v>
      </c>
    </row>
    <row r="2186" spans="1:9" x14ac:dyDescent="0.25">
      <c r="A2186" t="s">
        <v>13</v>
      </c>
      <c r="B2186" s="1">
        <v>561720</v>
      </c>
      <c r="C2186" s="2">
        <v>45447</v>
      </c>
      <c r="D2186" s="3">
        <f t="shared" si="34"/>
        <v>45447</v>
      </c>
      <c r="E2186" s="1" t="s">
        <v>14</v>
      </c>
      <c r="F2186" s="4">
        <v>0.53819444444444442</v>
      </c>
      <c r="G2186" s="23">
        <v>11.25</v>
      </c>
      <c r="H2186" s="107">
        <v>22100</v>
      </c>
      <c r="I2186" s="107">
        <v>12000</v>
      </c>
    </row>
    <row r="2187" spans="1:9" x14ac:dyDescent="0.25">
      <c r="A2187" t="s">
        <v>17</v>
      </c>
      <c r="B2187" s="1">
        <v>561725</v>
      </c>
      <c r="C2187" s="2">
        <v>45447</v>
      </c>
      <c r="D2187" s="3">
        <f t="shared" si="34"/>
        <v>45447</v>
      </c>
      <c r="E2187" s="1" t="s">
        <v>172</v>
      </c>
      <c r="F2187" s="4">
        <v>0.5493055555555556</v>
      </c>
      <c r="G2187" s="23">
        <v>14.25</v>
      </c>
      <c r="H2187" s="107">
        <v>22100</v>
      </c>
      <c r="I2187" s="107">
        <v>12000</v>
      </c>
    </row>
    <row r="2188" spans="1:9" x14ac:dyDescent="0.25">
      <c r="A2188" t="s">
        <v>15</v>
      </c>
      <c r="B2188" s="1">
        <v>561753</v>
      </c>
      <c r="C2188" s="2">
        <v>45447</v>
      </c>
      <c r="D2188" s="3">
        <f t="shared" si="34"/>
        <v>45447</v>
      </c>
      <c r="E2188" s="1" t="s">
        <v>16</v>
      </c>
      <c r="F2188" s="4">
        <v>0.59930555555555554</v>
      </c>
      <c r="G2188" s="23">
        <v>13.88</v>
      </c>
      <c r="H2188" s="107">
        <v>22100</v>
      </c>
      <c r="I2188" s="107">
        <v>12000</v>
      </c>
    </row>
    <row r="2189" spans="1:9" x14ac:dyDescent="0.25">
      <c r="A2189" t="s">
        <v>17</v>
      </c>
      <c r="B2189" s="1">
        <v>561785</v>
      </c>
      <c r="C2189" s="2">
        <v>45447</v>
      </c>
      <c r="D2189" s="3">
        <f t="shared" si="34"/>
        <v>45447</v>
      </c>
      <c r="E2189" s="1" t="s">
        <v>59</v>
      </c>
      <c r="F2189" s="4">
        <v>0.67013888888888884</v>
      </c>
      <c r="G2189" s="23">
        <v>10.52</v>
      </c>
      <c r="H2189" s="107">
        <v>22100</v>
      </c>
      <c r="I2189" s="107">
        <v>12000</v>
      </c>
    </row>
    <row r="2190" spans="1:9" x14ac:dyDescent="0.25">
      <c r="A2190" t="s">
        <v>11</v>
      </c>
      <c r="B2190" s="1">
        <v>561786</v>
      </c>
      <c r="C2190" s="2">
        <v>45447</v>
      </c>
      <c r="D2190" s="3">
        <f t="shared" si="34"/>
        <v>45447</v>
      </c>
      <c r="E2190" s="1" t="s">
        <v>30</v>
      </c>
      <c r="F2190" s="4">
        <v>0.67222222222222228</v>
      </c>
      <c r="G2190" s="23">
        <v>7.1</v>
      </c>
      <c r="H2190" s="107">
        <v>22100</v>
      </c>
      <c r="I2190" s="107">
        <v>12000</v>
      </c>
    </row>
    <row r="2191" spans="1:9" x14ac:dyDescent="0.25">
      <c r="A2191" t="s">
        <v>37</v>
      </c>
      <c r="B2191" s="1">
        <v>561793</v>
      </c>
      <c r="C2191" s="2">
        <v>45447</v>
      </c>
      <c r="D2191" s="3">
        <f t="shared" si="34"/>
        <v>45447</v>
      </c>
      <c r="E2191" s="1" t="s">
        <v>14</v>
      </c>
      <c r="F2191" s="4">
        <v>0.69444444444444442</v>
      </c>
      <c r="G2191" s="23">
        <v>6.99</v>
      </c>
      <c r="H2191" s="107">
        <v>22100</v>
      </c>
      <c r="I2191" s="107">
        <v>12000</v>
      </c>
    </row>
    <row r="2192" spans="1:9" x14ac:dyDescent="0.25">
      <c r="A2192" t="s">
        <v>15</v>
      </c>
      <c r="B2192" s="1">
        <v>561798</v>
      </c>
      <c r="C2192" s="2">
        <v>45447</v>
      </c>
      <c r="D2192" s="3">
        <f t="shared" si="34"/>
        <v>45447</v>
      </c>
      <c r="E2192" s="1" t="s">
        <v>20</v>
      </c>
      <c r="F2192" s="4">
        <v>0.69791666666666663</v>
      </c>
      <c r="G2192" s="23">
        <v>10.29</v>
      </c>
      <c r="H2192" s="107">
        <v>22100</v>
      </c>
      <c r="I2192" s="107">
        <v>12000</v>
      </c>
    </row>
    <row r="2193" spans="1:9" x14ac:dyDescent="0.25">
      <c r="A2193" t="s">
        <v>17</v>
      </c>
      <c r="B2193" s="1">
        <v>561800</v>
      </c>
      <c r="C2193" s="2">
        <v>45447</v>
      </c>
      <c r="D2193" s="3">
        <f t="shared" si="34"/>
        <v>45447</v>
      </c>
      <c r="E2193" s="1" t="s">
        <v>172</v>
      </c>
      <c r="F2193" s="4">
        <v>0.70625000000000004</v>
      </c>
      <c r="G2193" s="23">
        <v>4.2699999999999996</v>
      </c>
      <c r="H2193" s="107">
        <v>22100</v>
      </c>
      <c r="I2193" s="107">
        <v>12000</v>
      </c>
    </row>
    <row r="2194" spans="1:9" x14ac:dyDescent="0.25">
      <c r="A2194" t="s">
        <v>11</v>
      </c>
      <c r="B2194" s="1">
        <v>561801</v>
      </c>
      <c r="C2194" s="2">
        <v>45447</v>
      </c>
      <c r="D2194" s="3">
        <f t="shared" si="34"/>
        <v>45447</v>
      </c>
      <c r="E2194" s="1" t="s">
        <v>12</v>
      </c>
      <c r="F2194" s="4">
        <v>0.70694444444444449</v>
      </c>
      <c r="G2194" s="23">
        <v>6.91</v>
      </c>
      <c r="H2194" s="107">
        <v>22100</v>
      </c>
      <c r="I2194" s="107">
        <v>12000</v>
      </c>
    </row>
    <row r="2195" spans="1:9" x14ac:dyDescent="0.25">
      <c r="A2195" t="s">
        <v>15</v>
      </c>
      <c r="B2195" s="1">
        <v>561814</v>
      </c>
      <c r="C2195" s="2">
        <v>45447</v>
      </c>
      <c r="D2195" s="3">
        <f t="shared" si="34"/>
        <v>45447</v>
      </c>
      <c r="E2195" s="1" t="s">
        <v>16</v>
      </c>
      <c r="F2195" s="4">
        <v>0.78055555555555556</v>
      </c>
      <c r="G2195" s="23">
        <v>10.97</v>
      </c>
      <c r="H2195" s="107">
        <v>22100</v>
      </c>
      <c r="I2195" s="107">
        <v>12000</v>
      </c>
    </row>
    <row r="2196" spans="1:9" x14ac:dyDescent="0.25">
      <c r="A2196" t="s">
        <v>23</v>
      </c>
      <c r="B2196" s="1">
        <v>561826</v>
      </c>
      <c r="C2196" s="2">
        <v>45447</v>
      </c>
      <c r="D2196" s="3">
        <f t="shared" si="34"/>
        <v>45447</v>
      </c>
      <c r="E2196" s="1" t="s">
        <v>415</v>
      </c>
      <c r="F2196" s="4">
        <v>0.82430555555555551</v>
      </c>
      <c r="G2196" s="23">
        <v>6.19</v>
      </c>
      <c r="H2196" s="107">
        <v>22100</v>
      </c>
      <c r="I2196" s="107">
        <v>12000</v>
      </c>
    </row>
    <row r="2197" spans="1:9" x14ac:dyDescent="0.25">
      <c r="A2197" t="s">
        <v>45</v>
      </c>
      <c r="B2197" s="1">
        <v>561865</v>
      </c>
      <c r="C2197" s="2">
        <v>45448</v>
      </c>
      <c r="D2197" s="3">
        <f t="shared" si="34"/>
        <v>45448</v>
      </c>
      <c r="E2197" s="1" t="s">
        <v>10</v>
      </c>
      <c r="F2197" s="4">
        <v>1.3194444444444444E-2</v>
      </c>
      <c r="G2197" s="111">
        <v>10.59</v>
      </c>
      <c r="H2197" s="107">
        <v>22100</v>
      </c>
      <c r="I2197" s="107">
        <v>12000</v>
      </c>
    </row>
    <row r="2198" spans="1:9" x14ac:dyDescent="0.25">
      <c r="A2198" t="s">
        <v>25</v>
      </c>
      <c r="B2198" s="1">
        <v>561877</v>
      </c>
      <c r="C2198" s="2">
        <v>45448</v>
      </c>
      <c r="D2198" s="3">
        <f t="shared" si="34"/>
        <v>45448</v>
      </c>
      <c r="E2198" s="1" t="s">
        <v>14</v>
      </c>
      <c r="F2198" s="4">
        <v>0.30555555555555558</v>
      </c>
      <c r="G2198" s="111">
        <v>9.92</v>
      </c>
      <c r="H2198" s="107">
        <v>22100</v>
      </c>
      <c r="I2198" s="107">
        <v>12000</v>
      </c>
    </row>
    <row r="2199" spans="1:9" x14ac:dyDescent="0.25">
      <c r="A2199" t="s">
        <v>24</v>
      </c>
      <c r="B2199" s="1">
        <v>561885</v>
      </c>
      <c r="C2199" s="2">
        <v>45448</v>
      </c>
      <c r="D2199" s="3">
        <f t="shared" si="34"/>
        <v>45448</v>
      </c>
      <c r="E2199" s="1" t="s">
        <v>172</v>
      </c>
      <c r="F2199" s="4">
        <v>0.31597222222222221</v>
      </c>
      <c r="G2199" s="111">
        <v>15.08</v>
      </c>
      <c r="H2199" s="107">
        <v>22100</v>
      </c>
      <c r="I2199" s="107">
        <v>12000</v>
      </c>
    </row>
    <row r="2200" spans="1:9" x14ac:dyDescent="0.25">
      <c r="A2200" t="s">
        <v>27</v>
      </c>
      <c r="B2200" s="1">
        <v>561887</v>
      </c>
      <c r="C2200" s="2">
        <v>45448</v>
      </c>
      <c r="D2200" s="3">
        <f t="shared" si="34"/>
        <v>45448</v>
      </c>
      <c r="E2200" s="1" t="s">
        <v>16</v>
      </c>
      <c r="F2200" s="4">
        <v>0.31805555555555554</v>
      </c>
      <c r="G2200" s="111">
        <v>14.06</v>
      </c>
      <c r="H2200" s="107">
        <v>22100</v>
      </c>
      <c r="I2200" s="107">
        <v>12000</v>
      </c>
    </row>
    <row r="2201" spans="1:9" x14ac:dyDescent="0.25">
      <c r="A2201" t="s">
        <v>26</v>
      </c>
      <c r="B2201" s="1">
        <v>561911</v>
      </c>
      <c r="C2201" s="2">
        <v>45448</v>
      </c>
      <c r="D2201" s="3">
        <f t="shared" si="34"/>
        <v>45448</v>
      </c>
      <c r="E2201" s="1" t="s">
        <v>12</v>
      </c>
      <c r="F2201" s="4">
        <v>0.38819444444444445</v>
      </c>
      <c r="G2201" s="112">
        <v>12.91</v>
      </c>
      <c r="H2201" s="107">
        <v>22100</v>
      </c>
      <c r="I2201" s="107">
        <v>12000</v>
      </c>
    </row>
    <row r="2202" spans="1:9" x14ac:dyDescent="0.25">
      <c r="A2202" t="s">
        <v>25</v>
      </c>
      <c r="B2202" s="1">
        <v>561952</v>
      </c>
      <c r="C2202" s="2">
        <v>45448</v>
      </c>
      <c r="D2202" s="3">
        <f t="shared" si="34"/>
        <v>45448</v>
      </c>
      <c r="E2202" s="1" t="s">
        <v>14</v>
      </c>
      <c r="F2202" s="4">
        <v>0.4548611111111111</v>
      </c>
      <c r="G2202" s="111">
        <v>10.89</v>
      </c>
      <c r="H2202" s="107">
        <v>22100</v>
      </c>
      <c r="I2202" s="107">
        <v>12000</v>
      </c>
    </row>
    <row r="2203" spans="1:9" x14ac:dyDescent="0.25">
      <c r="A2203" t="s">
        <v>24</v>
      </c>
      <c r="B2203" s="1">
        <v>561959</v>
      </c>
      <c r="C2203" s="2">
        <v>45448</v>
      </c>
      <c r="D2203" s="3">
        <f t="shared" si="34"/>
        <v>45448</v>
      </c>
      <c r="E2203" s="1" t="s">
        <v>46</v>
      </c>
      <c r="F2203" s="4">
        <v>0.46527777777777779</v>
      </c>
      <c r="G2203" s="111">
        <v>11.74</v>
      </c>
      <c r="H2203" s="107">
        <v>22100</v>
      </c>
      <c r="I2203" s="107">
        <v>12000</v>
      </c>
    </row>
    <row r="2204" spans="1:9" x14ac:dyDescent="0.25">
      <c r="A2204" t="s">
        <v>24</v>
      </c>
      <c r="B2204" s="1">
        <v>561965</v>
      </c>
      <c r="C2204" s="2">
        <v>45448</v>
      </c>
      <c r="D2204" s="3">
        <f t="shared" si="34"/>
        <v>45448</v>
      </c>
      <c r="E2204" s="1" t="s">
        <v>20</v>
      </c>
      <c r="F2204" s="4">
        <v>0.47152777777777777</v>
      </c>
      <c r="G2204" s="111">
        <v>10.41</v>
      </c>
      <c r="H2204" s="107">
        <v>22100</v>
      </c>
      <c r="I2204" s="107">
        <v>12000</v>
      </c>
    </row>
    <row r="2205" spans="1:9" x14ac:dyDescent="0.25">
      <c r="A2205" t="s">
        <v>27</v>
      </c>
      <c r="B2205" s="1">
        <v>561975</v>
      </c>
      <c r="C2205" s="2">
        <v>45448</v>
      </c>
      <c r="D2205" s="3">
        <f t="shared" si="34"/>
        <v>45448</v>
      </c>
      <c r="E2205" s="1" t="s">
        <v>16</v>
      </c>
      <c r="F2205" s="4">
        <v>0.4909722222222222</v>
      </c>
      <c r="G2205" s="111">
        <v>11.71</v>
      </c>
      <c r="H2205" s="107">
        <v>22100</v>
      </c>
      <c r="I2205" s="107">
        <v>12000</v>
      </c>
    </row>
    <row r="2206" spans="1:9" x14ac:dyDescent="0.25">
      <c r="A2206" t="s">
        <v>24</v>
      </c>
      <c r="B2206" s="1">
        <v>561981</v>
      </c>
      <c r="C2206" s="2">
        <v>45448</v>
      </c>
      <c r="D2206" s="3">
        <f t="shared" si="34"/>
        <v>45448</v>
      </c>
      <c r="E2206" s="1" t="s">
        <v>172</v>
      </c>
      <c r="F2206" s="4">
        <v>0.50347222222222221</v>
      </c>
      <c r="G2206" s="111">
        <v>14.38</v>
      </c>
      <c r="H2206" s="107">
        <v>22100</v>
      </c>
      <c r="I2206" s="107">
        <v>12000</v>
      </c>
    </row>
    <row r="2207" spans="1:9" x14ac:dyDescent="0.25">
      <c r="A2207" t="s">
        <v>26</v>
      </c>
      <c r="B2207" s="1">
        <v>562033</v>
      </c>
      <c r="C2207" s="2">
        <v>45448</v>
      </c>
      <c r="D2207" s="3">
        <f t="shared" si="34"/>
        <v>45448</v>
      </c>
      <c r="E2207" s="1" t="s">
        <v>12</v>
      </c>
      <c r="F2207" s="4">
        <v>0.61319444444444449</v>
      </c>
      <c r="G2207" s="113">
        <v>14.66</v>
      </c>
      <c r="H2207" s="107">
        <v>22100</v>
      </c>
      <c r="I2207" s="107">
        <v>12000</v>
      </c>
    </row>
    <row r="2208" spans="1:9" x14ac:dyDescent="0.25">
      <c r="A2208" t="s">
        <v>25</v>
      </c>
      <c r="B2208" s="1">
        <v>562034</v>
      </c>
      <c r="C2208" s="2">
        <v>45448</v>
      </c>
      <c r="D2208" s="3">
        <f t="shared" si="34"/>
        <v>45448</v>
      </c>
      <c r="E2208" s="1" t="s">
        <v>14</v>
      </c>
      <c r="F2208" s="4">
        <v>0.61458333333333337</v>
      </c>
      <c r="G2208" s="113">
        <v>7.44</v>
      </c>
      <c r="H2208" s="107">
        <v>22100</v>
      </c>
      <c r="I2208" s="107">
        <v>12000</v>
      </c>
    </row>
    <row r="2209" spans="1:9" x14ac:dyDescent="0.25">
      <c r="A2209" t="s">
        <v>26</v>
      </c>
      <c r="B2209" s="1">
        <v>562049</v>
      </c>
      <c r="C2209" s="2">
        <v>45448</v>
      </c>
      <c r="D2209" s="3">
        <f t="shared" si="34"/>
        <v>45448</v>
      </c>
      <c r="E2209" s="1" t="s">
        <v>46</v>
      </c>
      <c r="F2209" s="4">
        <v>0.66041666666666665</v>
      </c>
      <c r="G2209" s="113">
        <v>8.52</v>
      </c>
      <c r="H2209" s="107">
        <v>22100</v>
      </c>
      <c r="I2209" s="107">
        <v>12000</v>
      </c>
    </row>
    <row r="2210" spans="1:9" x14ac:dyDescent="0.25">
      <c r="A2210" t="s">
        <v>27</v>
      </c>
      <c r="B2210" s="1">
        <v>562073</v>
      </c>
      <c r="C2210" s="2">
        <v>45448</v>
      </c>
      <c r="D2210" s="3">
        <f t="shared" si="34"/>
        <v>45448</v>
      </c>
      <c r="E2210" s="1" t="s">
        <v>16</v>
      </c>
      <c r="F2210" s="4">
        <v>0.6743055555555556</v>
      </c>
      <c r="G2210" s="113">
        <v>7.53</v>
      </c>
      <c r="H2210" s="107">
        <v>22100</v>
      </c>
      <c r="I2210" s="107">
        <v>12000</v>
      </c>
    </row>
    <row r="2211" spans="1:9" x14ac:dyDescent="0.25">
      <c r="A2211" t="s">
        <v>23</v>
      </c>
      <c r="B2211" s="1">
        <v>562106</v>
      </c>
      <c r="C2211" s="2">
        <v>45448</v>
      </c>
      <c r="D2211" s="3">
        <f t="shared" si="34"/>
        <v>45448</v>
      </c>
      <c r="E2211" s="1" t="s">
        <v>14</v>
      </c>
      <c r="F2211" s="4">
        <v>0.90277777777777779</v>
      </c>
      <c r="G2211" s="113">
        <v>6.45</v>
      </c>
      <c r="H2211" s="107">
        <v>22100</v>
      </c>
      <c r="I2211" s="107">
        <v>12000</v>
      </c>
    </row>
    <row r="2212" spans="1:9" x14ac:dyDescent="0.25">
      <c r="A2212" t="s">
        <v>23</v>
      </c>
      <c r="B2212" s="1">
        <v>562107</v>
      </c>
      <c r="C2212" s="2">
        <v>45448</v>
      </c>
      <c r="D2212" s="3">
        <f t="shared" si="34"/>
        <v>45448</v>
      </c>
      <c r="E2212" s="1" t="s">
        <v>50</v>
      </c>
      <c r="F2212" s="4">
        <v>0.90694444444444444</v>
      </c>
      <c r="G2212" s="113">
        <v>7.55</v>
      </c>
      <c r="H2212" s="107">
        <v>22100</v>
      </c>
      <c r="I2212" s="107">
        <v>12000</v>
      </c>
    </row>
    <row r="2213" spans="1:9" x14ac:dyDescent="0.25">
      <c r="A2213" t="s">
        <v>23</v>
      </c>
      <c r="B2213" s="1">
        <v>562109</v>
      </c>
      <c r="C2213" s="2">
        <v>45448</v>
      </c>
      <c r="D2213" s="3">
        <f t="shared" si="34"/>
        <v>45448</v>
      </c>
      <c r="E2213" s="1" t="s">
        <v>16</v>
      </c>
      <c r="F2213" s="4">
        <v>0.91388888888888886</v>
      </c>
      <c r="G2213" s="113">
        <v>7.2</v>
      </c>
      <c r="H2213" s="107">
        <v>22100</v>
      </c>
      <c r="I2213" s="107">
        <v>12000</v>
      </c>
    </row>
    <row r="2214" spans="1:9" x14ac:dyDescent="0.25">
      <c r="A2214" t="s">
        <v>23</v>
      </c>
      <c r="B2214" s="1">
        <v>562111</v>
      </c>
      <c r="C2214" s="2">
        <v>45448</v>
      </c>
      <c r="D2214" s="3">
        <f t="shared" si="34"/>
        <v>45448</v>
      </c>
      <c r="E2214" s="1" t="s">
        <v>12</v>
      </c>
      <c r="F2214" s="4">
        <v>0.9868055555555556</v>
      </c>
      <c r="G2214" s="113">
        <v>6.9</v>
      </c>
      <c r="H2214" s="107">
        <v>22100</v>
      </c>
      <c r="I2214" s="107">
        <v>12000</v>
      </c>
    </row>
    <row r="2215" spans="1:9" x14ac:dyDescent="0.25">
      <c r="A2215" t="s">
        <v>37</v>
      </c>
      <c r="B2215" s="1">
        <v>562156</v>
      </c>
      <c r="C2215" s="2">
        <v>45449</v>
      </c>
      <c r="D2215" s="3">
        <f t="shared" si="34"/>
        <v>45449</v>
      </c>
      <c r="E2215" s="1" t="s">
        <v>14</v>
      </c>
      <c r="F2215" s="4">
        <v>0.3215277777777778</v>
      </c>
      <c r="G2215" s="111">
        <v>10.48</v>
      </c>
      <c r="H2215" s="107">
        <v>22100</v>
      </c>
      <c r="I2215" s="107">
        <v>12000</v>
      </c>
    </row>
    <row r="2216" spans="1:9" x14ac:dyDescent="0.25">
      <c r="A2216" t="s">
        <v>36</v>
      </c>
      <c r="B2216" s="1">
        <v>562158</v>
      </c>
      <c r="C2216" s="2">
        <v>45449</v>
      </c>
      <c r="D2216" s="3">
        <f t="shared" si="34"/>
        <v>45449</v>
      </c>
      <c r="E2216" s="1" t="s">
        <v>172</v>
      </c>
      <c r="F2216" s="4">
        <v>0.33055555555555555</v>
      </c>
      <c r="G2216" s="111">
        <v>13.03</v>
      </c>
      <c r="H2216" s="107">
        <v>22100</v>
      </c>
      <c r="I2216" s="107">
        <v>12000</v>
      </c>
    </row>
    <row r="2217" spans="1:9" x14ac:dyDescent="0.25">
      <c r="A2217" t="s">
        <v>38</v>
      </c>
      <c r="B2217" s="1">
        <v>562168</v>
      </c>
      <c r="C2217" s="2">
        <v>45449</v>
      </c>
      <c r="D2217" s="3">
        <f t="shared" si="34"/>
        <v>45449</v>
      </c>
      <c r="E2217" s="1" t="s">
        <v>16</v>
      </c>
      <c r="F2217" s="4">
        <v>0.3576388888888889</v>
      </c>
      <c r="G2217" s="111">
        <v>13.66</v>
      </c>
      <c r="H2217" s="107">
        <v>22100</v>
      </c>
      <c r="I2217" s="107">
        <v>12000</v>
      </c>
    </row>
    <row r="2218" spans="1:9" x14ac:dyDescent="0.25">
      <c r="A2218" t="s">
        <v>39</v>
      </c>
      <c r="B2218" s="1">
        <v>562182</v>
      </c>
      <c r="C2218" s="2">
        <v>45449</v>
      </c>
      <c r="D2218" s="3">
        <f t="shared" si="34"/>
        <v>45449</v>
      </c>
      <c r="E2218" s="1" t="s">
        <v>12</v>
      </c>
      <c r="F2218" s="4">
        <v>0.38055555555555554</v>
      </c>
      <c r="G2218" s="111">
        <v>14.28</v>
      </c>
      <c r="H2218" s="107">
        <v>22100</v>
      </c>
      <c r="I2218" s="107">
        <v>12000</v>
      </c>
    </row>
    <row r="2219" spans="1:9" x14ac:dyDescent="0.25">
      <c r="A2219" t="s">
        <v>36</v>
      </c>
      <c r="B2219" s="1">
        <v>562201</v>
      </c>
      <c r="C2219" s="2">
        <v>45449</v>
      </c>
      <c r="D2219" s="3">
        <f t="shared" si="34"/>
        <v>45449</v>
      </c>
      <c r="E2219" s="1" t="s">
        <v>29</v>
      </c>
      <c r="F2219" s="4">
        <v>0.41944444444444445</v>
      </c>
      <c r="G2219" s="112">
        <v>1.29</v>
      </c>
      <c r="H2219" s="107">
        <v>22100</v>
      </c>
      <c r="I2219" s="107">
        <v>12000</v>
      </c>
    </row>
    <row r="2220" spans="1:9" x14ac:dyDescent="0.25">
      <c r="A2220" t="s">
        <v>37</v>
      </c>
      <c r="B2220" s="1">
        <v>562226</v>
      </c>
      <c r="C2220" s="2">
        <v>45449</v>
      </c>
      <c r="D2220" s="3">
        <f t="shared" si="34"/>
        <v>45449</v>
      </c>
      <c r="E2220" s="1" t="s">
        <v>14</v>
      </c>
      <c r="F2220" s="4">
        <v>0.47222222222222221</v>
      </c>
      <c r="G2220" s="111">
        <v>7.56</v>
      </c>
      <c r="H2220" s="107">
        <v>22100</v>
      </c>
      <c r="I2220" s="107">
        <v>12000</v>
      </c>
    </row>
    <row r="2221" spans="1:9" x14ac:dyDescent="0.25">
      <c r="A2221" t="s">
        <v>36</v>
      </c>
      <c r="B2221" s="1">
        <v>562232</v>
      </c>
      <c r="C2221" s="2">
        <v>45449</v>
      </c>
      <c r="D2221" s="3">
        <f t="shared" si="34"/>
        <v>45449</v>
      </c>
      <c r="E2221" s="1" t="s">
        <v>172</v>
      </c>
      <c r="F2221" s="4">
        <v>0.48194444444444445</v>
      </c>
      <c r="G2221" s="111">
        <v>7.63</v>
      </c>
      <c r="H2221" s="107">
        <v>22100</v>
      </c>
      <c r="I2221" s="107">
        <v>12000</v>
      </c>
    </row>
    <row r="2222" spans="1:9" x14ac:dyDescent="0.25">
      <c r="A2222" t="s">
        <v>38</v>
      </c>
      <c r="B2222" s="1">
        <v>562242</v>
      </c>
      <c r="C2222" s="2">
        <v>45449</v>
      </c>
      <c r="D2222" s="3">
        <f t="shared" si="34"/>
        <v>45449</v>
      </c>
      <c r="E2222" s="1" t="s">
        <v>16</v>
      </c>
      <c r="F2222" s="4">
        <v>0.50763888888888886</v>
      </c>
      <c r="G2222" s="111">
        <v>7.98</v>
      </c>
      <c r="H2222" s="107">
        <v>22100</v>
      </c>
      <c r="I2222" s="107">
        <v>12000</v>
      </c>
    </row>
    <row r="2223" spans="1:9" x14ac:dyDescent="0.25">
      <c r="A2223" t="s">
        <v>39</v>
      </c>
      <c r="B2223" s="1">
        <v>562267</v>
      </c>
      <c r="C2223" s="2">
        <v>45449</v>
      </c>
      <c r="D2223" s="3">
        <f t="shared" si="34"/>
        <v>45449</v>
      </c>
      <c r="E2223" s="1" t="s">
        <v>12</v>
      </c>
      <c r="F2223" s="4">
        <v>0.55208333333333337</v>
      </c>
      <c r="G2223" s="111">
        <v>7.2</v>
      </c>
      <c r="H2223" s="107">
        <v>22100</v>
      </c>
      <c r="I2223" s="107">
        <v>12000</v>
      </c>
    </row>
    <row r="2224" spans="1:9" x14ac:dyDescent="0.25">
      <c r="A2224" t="s">
        <v>23</v>
      </c>
      <c r="B2224" s="1">
        <v>562334</v>
      </c>
      <c r="C2224" s="2">
        <v>45449</v>
      </c>
      <c r="D2224" s="3">
        <f t="shared" si="34"/>
        <v>45449</v>
      </c>
      <c r="E2224" s="1" t="s">
        <v>14</v>
      </c>
      <c r="F2224" s="4">
        <v>0.82291666666666663</v>
      </c>
      <c r="G2224" s="111">
        <v>4.16</v>
      </c>
      <c r="H2224" s="107">
        <v>22100</v>
      </c>
      <c r="I2224" s="107">
        <v>12000</v>
      </c>
    </row>
    <row r="2225" spans="1:9" x14ac:dyDescent="0.25">
      <c r="A2225" t="s">
        <v>45</v>
      </c>
      <c r="B2225" s="1">
        <v>562340</v>
      </c>
      <c r="C2225" s="2">
        <v>45449</v>
      </c>
      <c r="D2225" s="3">
        <f t="shared" si="34"/>
        <v>45449</v>
      </c>
      <c r="E2225" s="1" t="s">
        <v>51</v>
      </c>
      <c r="F2225" s="4">
        <v>0.9375</v>
      </c>
      <c r="G2225" s="113">
        <v>5.77</v>
      </c>
      <c r="H2225" s="107">
        <v>22100</v>
      </c>
      <c r="I2225" s="107">
        <v>12000</v>
      </c>
    </row>
    <row r="2226" spans="1:9" x14ac:dyDescent="0.25">
      <c r="A2226" t="s">
        <v>45</v>
      </c>
      <c r="B2226" s="1">
        <v>562341</v>
      </c>
      <c r="C2226" s="2">
        <v>45450</v>
      </c>
      <c r="D2226" s="3">
        <f t="shared" si="34"/>
        <v>45450</v>
      </c>
      <c r="E2226" s="1" t="s">
        <v>51</v>
      </c>
      <c r="F2226" s="4">
        <v>5.9722222222222225E-2</v>
      </c>
      <c r="G2226" s="113">
        <v>5.33</v>
      </c>
      <c r="H2226" s="107">
        <v>22100</v>
      </c>
      <c r="I2226" s="107">
        <v>12000</v>
      </c>
    </row>
    <row r="2227" spans="1:9" x14ac:dyDescent="0.25">
      <c r="A2227" t="s">
        <v>11</v>
      </c>
      <c r="B2227" s="1">
        <v>562390</v>
      </c>
      <c r="C2227" s="2">
        <v>45450</v>
      </c>
      <c r="D2227" s="3">
        <f t="shared" si="34"/>
        <v>45450</v>
      </c>
      <c r="E2227" s="1" t="s">
        <v>12</v>
      </c>
      <c r="F2227" s="4">
        <v>0.34513888888888888</v>
      </c>
      <c r="G2227" s="113">
        <v>12.32</v>
      </c>
      <c r="H2227" s="107">
        <v>22100</v>
      </c>
      <c r="I2227" s="107">
        <v>12000</v>
      </c>
    </row>
    <row r="2228" spans="1:9" x14ac:dyDescent="0.25">
      <c r="A2228" t="s">
        <v>13</v>
      </c>
      <c r="B2228" s="1">
        <v>562395</v>
      </c>
      <c r="C2228" s="2">
        <v>45450</v>
      </c>
      <c r="D2228" s="3">
        <f t="shared" si="34"/>
        <v>45450</v>
      </c>
      <c r="E2228" s="1" t="s">
        <v>14</v>
      </c>
      <c r="F2228" s="4">
        <v>0.35416666666666669</v>
      </c>
      <c r="G2228" s="113">
        <v>12.77</v>
      </c>
      <c r="H2228" s="107">
        <v>22100</v>
      </c>
      <c r="I2228" s="107">
        <v>12000</v>
      </c>
    </row>
    <row r="2229" spans="1:9" x14ac:dyDescent="0.25">
      <c r="A2229" t="s">
        <v>17</v>
      </c>
      <c r="B2229" s="1">
        <v>562401</v>
      </c>
      <c r="C2229" s="2">
        <v>45450</v>
      </c>
      <c r="D2229" s="3">
        <f t="shared" si="34"/>
        <v>45450</v>
      </c>
      <c r="E2229" s="1" t="s">
        <v>172</v>
      </c>
      <c r="F2229" s="4">
        <v>0.375</v>
      </c>
      <c r="G2229" s="113">
        <v>13.49</v>
      </c>
      <c r="H2229" s="107">
        <v>22100</v>
      </c>
      <c r="I2229" s="107">
        <v>12000</v>
      </c>
    </row>
    <row r="2230" spans="1:9" x14ac:dyDescent="0.25">
      <c r="A2230" t="s">
        <v>15</v>
      </c>
      <c r="B2230" s="1">
        <v>562406</v>
      </c>
      <c r="C2230" s="2">
        <v>45450</v>
      </c>
      <c r="D2230" s="3">
        <f t="shared" si="34"/>
        <v>45450</v>
      </c>
      <c r="E2230" s="1" t="s">
        <v>16</v>
      </c>
      <c r="F2230" s="4">
        <v>0.38472222222222224</v>
      </c>
      <c r="G2230" s="113">
        <v>12.87</v>
      </c>
      <c r="H2230" s="107">
        <v>22100</v>
      </c>
      <c r="I2230" s="107">
        <v>12000</v>
      </c>
    </row>
    <row r="2231" spans="1:9" x14ac:dyDescent="0.25">
      <c r="A2231" t="s">
        <v>17</v>
      </c>
      <c r="B2231" s="1">
        <v>562441</v>
      </c>
      <c r="C2231" s="2">
        <v>45450</v>
      </c>
      <c r="D2231" s="3">
        <f t="shared" si="34"/>
        <v>45450</v>
      </c>
      <c r="E2231" s="1" t="s">
        <v>29</v>
      </c>
      <c r="F2231" s="4">
        <v>0.44791666666666669</v>
      </c>
      <c r="G2231" s="113">
        <v>1.26</v>
      </c>
      <c r="H2231" s="107">
        <v>22100</v>
      </c>
      <c r="I2231" s="107">
        <v>12000</v>
      </c>
    </row>
    <row r="2232" spans="1:9" x14ac:dyDescent="0.25">
      <c r="A2232" t="s">
        <v>17</v>
      </c>
      <c r="B2232" s="1">
        <v>562472</v>
      </c>
      <c r="C2232" s="2">
        <v>45450</v>
      </c>
      <c r="D2232" s="3">
        <f t="shared" si="34"/>
        <v>45450</v>
      </c>
      <c r="E2232" s="1" t="s">
        <v>46</v>
      </c>
      <c r="F2232" s="4">
        <v>0.49722222222222223</v>
      </c>
      <c r="G2232" s="113">
        <v>12.46</v>
      </c>
      <c r="H2232" s="107">
        <v>22100</v>
      </c>
      <c r="I2232" s="107">
        <v>12000</v>
      </c>
    </row>
    <row r="2233" spans="1:9" x14ac:dyDescent="0.25">
      <c r="A2233" t="s">
        <v>15</v>
      </c>
      <c r="B2233" s="1">
        <v>562491</v>
      </c>
      <c r="C2233" s="2">
        <v>45450</v>
      </c>
      <c r="D2233" s="3">
        <f t="shared" si="34"/>
        <v>45450</v>
      </c>
      <c r="E2233" s="1" t="s">
        <v>16</v>
      </c>
      <c r="F2233" s="4">
        <v>0.5395833333333333</v>
      </c>
      <c r="G2233" s="113">
        <v>10.26</v>
      </c>
      <c r="H2233" s="107">
        <v>22100</v>
      </c>
      <c r="I2233" s="107">
        <v>12000</v>
      </c>
    </row>
    <row r="2234" spans="1:9" x14ac:dyDescent="0.25">
      <c r="A2234" t="s">
        <v>17</v>
      </c>
      <c r="B2234" s="1">
        <v>562495</v>
      </c>
      <c r="C2234" s="2">
        <v>45450</v>
      </c>
      <c r="D2234" s="3">
        <f t="shared" si="34"/>
        <v>45450</v>
      </c>
      <c r="E2234" s="1" t="s">
        <v>172</v>
      </c>
      <c r="F2234" s="4">
        <v>0.55138888888888893</v>
      </c>
      <c r="G2234" s="113">
        <v>14.71</v>
      </c>
      <c r="H2234" s="107">
        <v>22100</v>
      </c>
      <c r="I2234" s="107">
        <v>12000</v>
      </c>
    </row>
    <row r="2235" spans="1:9" x14ac:dyDescent="0.25">
      <c r="A2235" t="s">
        <v>11</v>
      </c>
      <c r="B2235" s="1">
        <v>562507</v>
      </c>
      <c r="C2235" s="2">
        <v>45450</v>
      </c>
      <c r="D2235" s="3">
        <f t="shared" si="34"/>
        <v>45450</v>
      </c>
      <c r="E2235" s="1" t="s">
        <v>12</v>
      </c>
      <c r="F2235" s="4">
        <v>0.59097222222222223</v>
      </c>
      <c r="G2235" s="113">
        <v>10.89</v>
      </c>
      <c r="H2235" s="107">
        <v>22100</v>
      </c>
      <c r="I2235" s="107">
        <v>12000</v>
      </c>
    </row>
    <row r="2236" spans="1:9" x14ac:dyDescent="0.25">
      <c r="A2236" t="s">
        <v>11</v>
      </c>
      <c r="B2236" s="1">
        <v>562527</v>
      </c>
      <c r="C2236" s="2">
        <v>45450</v>
      </c>
      <c r="D2236" s="3">
        <f t="shared" si="34"/>
        <v>45450</v>
      </c>
      <c r="E2236" s="1" t="s">
        <v>20</v>
      </c>
      <c r="F2236" s="4">
        <v>0.61875000000000002</v>
      </c>
      <c r="G2236" s="113">
        <v>3.87</v>
      </c>
      <c r="H2236" s="107">
        <v>22100</v>
      </c>
      <c r="I2236" s="107">
        <v>12000</v>
      </c>
    </row>
    <row r="2237" spans="1:9" x14ac:dyDescent="0.25">
      <c r="A2237" t="s">
        <v>13</v>
      </c>
      <c r="B2237" s="1">
        <v>562529</v>
      </c>
      <c r="C2237" s="2">
        <v>45450</v>
      </c>
      <c r="D2237" s="3">
        <f t="shared" si="34"/>
        <v>45450</v>
      </c>
      <c r="E2237" s="1" t="s">
        <v>14</v>
      </c>
      <c r="F2237" s="4">
        <v>0.61944444444444446</v>
      </c>
      <c r="G2237" s="113">
        <v>14.09</v>
      </c>
      <c r="H2237" s="107">
        <v>22100</v>
      </c>
      <c r="I2237" s="107">
        <v>12000</v>
      </c>
    </row>
    <row r="2238" spans="1:9" x14ac:dyDescent="0.25">
      <c r="A2238" t="s">
        <v>15</v>
      </c>
      <c r="B2238" s="1">
        <v>562551</v>
      </c>
      <c r="C2238" s="2">
        <v>45450</v>
      </c>
      <c r="D2238" s="3">
        <f t="shared" si="34"/>
        <v>45450</v>
      </c>
      <c r="E2238" s="1" t="s">
        <v>16</v>
      </c>
      <c r="F2238" s="4">
        <v>0.66666666666666663</v>
      </c>
      <c r="G2238" s="113">
        <v>8.74</v>
      </c>
      <c r="H2238" s="107">
        <v>22100</v>
      </c>
      <c r="I2238" s="107">
        <v>12000</v>
      </c>
    </row>
    <row r="2239" spans="1:9" x14ac:dyDescent="0.25">
      <c r="A2239" t="s">
        <v>23</v>
      </c>
      <c r="B2239" s="1">
        <v>562581</v>
      </c>
      <c r="C2239" s="2">
        <v>45450</v>
      </c>
      <c r="D2239" s="3">
        <f t="shared" si="34"/>
        <v>45450</v>
      </c>
      <c r="E2239" s="1" t="s">
        <v>14</v>
      </c>
      <c r="F2239" s="4">
        <v>0.84027777777777779</v>
      </c>
      <c r="G2239" s="113">
        <v>7.22</v>
      </c>
      <c r="H2239" s="107">
        <v>22100</v>
      </c>
      <c r="I2239" s="107">
        <v>12000</v>
      </c>
    </row>
    <row r="2240" spans="1:9" x14ac:dyDescent="0.25">
      <c r="A2240" t="s">
        <v>23</v>
      </c>
      <c r="B2240" s="1">
        <v>562582</v>
      </c>
      <c r="C2240" s="2">
        <v>45450</v>
      </c>
      <c r="D2240" s="3">
        <f t="shared" si="34"/>
        <v>45450</v>
      </c>
      <c r="E2240" s="1" t="s">
        <v>44</v>
      </c>
      <c r="F2240" s="4">
        <v>0.85069444444444442</v>
      </c>
      <c r="G2240" s="113">
        <v>5.29</v>
      </c>
      <c r="H2240" s="107">
        <v>22100</v>
      </c>
      <c r="I2240" s="107">
        <v>12000</v>
      </c>
    </row>
    <row r="2241" spans="1:9" x14ac:dyDescent="0.25">
      <c r="A2241" t="s">
        <v>23</v>
      </c>
      <c r="B2241" s="1">
        <v>562584</v>
      </c>
      <c r="C2241" s="2">
        <v>45450</v>
      </c>
      <c r="D2241" s="3">
        <f t="shared" ref="D2241:D2304" si="35">+C2241</f>
        <v>45450</v>
      </c>
      <c r="E2241" s="1" t="s">
        <v>12</v>
      </c>
      <c r="F2241" s="4">
        <v>0.87013888888888891</v>
      </c>
      <c r="G2241" s="113">
        <v>8.68</v>
      </c>
      <c r="H2241" s="107">
        <v>22100</v>
      </c>
      <c r="I2241" s="107">
        <v>12000</v>
      </c>
    </row>
    <row r="2242" spans="1:9" x14ac:dyDescent="0.25">
      <c r="A2242" t="s">
        <v>23</v>
      </c>
      <c r="B2242" s="1">
        <v>562595</v>
      </c>
      <c r="C2242" s="2">
        <v>45450</v>
      </c>
      <c r="D2242" s="3">
        <f t="shared" si="35"/>
        <v>45450</v>
      </c>
      <c r="E2242" s="1" t="s">
        <v>43</v>
      </c>
      <c r="F2242" s="4">
        <v>0.88472222222222219</v>
      </c>
      <c r="G2242" s="113">
        <v>8.15</v>
      </c>
      <c r="H2242" s="107">
        <v>22100</v>
      </c>
      <c r="I2242" s="107">
        <v>12000</v>
      </c>
    </row>
    <row r="2243" spans="1:9" x14ac:dyDescent="0.25">
      <c r="A2243" t="s">
        <v>27</v>
      </c>
      <c r="B2243" s="1">
        <v>562599</v>
      </c>
      <c r="C2243" s="2">
        <v>45451</v>
      </c>
      <c r="D2243" s="3">
        <f t="shared" si="35"/>
        <v>45451</v>
      </c>
      <c r="E2243" s="1" t="s">
        <v>16</v>
      </c>
      <c r="F2243" s="4">
        <v>0.24861111111111112</v>
      </c>
      <c r="G2243" s="113">
        <v>13.06</v>
      </c>
      <c r="H2243" s="107">
        <v>22100</v>
      </c>
      <c r="I2243" s="107">
        <v>12000</v>
      </c>
    </row>
    <row r="2244" spans="1:9" x14ac:dyDescent="0.25">
      <c r="A2244" t="s">
        <v>25</v>
      </c>
      <c r="B2244" s="1">
        <v>562625</v>
      </c>
      <c r="C2244" s="2">
        <v>45451</v>
      </c>
      <c r="D2244" s="3">
        <f t="shared" si="35"/>
        <v>45451</v>
      </c>
      <c r="E2244" s="1" t="s">
        <v>14</v>
      </c>
      <c r="F2244" s="4">
        <v>0.30277777777777776</v>
      </c>
      <c r="G2244" s="113">
        <v>12.52</v>
      </c>
      <c r="H2244" s="107">
        <v>22100</v>
      </c>
      <c r="I2244" s="107">
        <v>12000</v>
      </c>
    </row>
    <row r="2245" spans="1:9" x14ac:dyDescent="0.25">
      <c r="A2245" t="s">
        <v>24</v>
      </c>
      <c r="B2245" s="1">
        <v>562626</v>
      </c>
      <c r="C2245" s="2">
        <v>45451</v>
      </c>
      <c r="D2245" s="3">
        <f t="shared" si="35"/>
        <v>45451</v>
      </c>
      <c r="E2245" s="1" t="s">
        <v>172</v>
      </c>
      <c r="F2245" s="4">
        <v>0.3034722222222222</v>
      </c>
      <c r="G2245" s="113">
        <v>14.66</v>
      </c>
      <c r="H2245" s="107">
        <v>22100</v>
      </c>
      <c r="I2245" s="107">
        <v>12000</v>
      </c>
    </row>
    <row r="2246" spans="1:9" x14ac:dyDescent="0.25">
      <c r="A2246" t="s">
        <v>26</v>
      </c>
      <c r="B2246" s="1">
        <v>562645</v>
      </c>
      <c r="C2246" s="2">
        <v>45451</v>
      </c>
      <c r="D2246" s="3">
        <f t="shared" si="35"/>
        <v>45451</v>
      </c>
      <c r="E2246" s="1" t="s">
        <v>12</v>
      </c>
      <c r="F2246" s="4">
        <v>0.36666666666666664</v>
      </c>
      <c r="G2246" s="113">
        <v>13.17</v>
      </c>
      <c r="H2246" s="107">
        <v>22100</v>
      </c>
      <c r="I2246" s="107">
        <v>12000</v>
      </c>
    </row>
    <row r="2247" spans="1:9" x14ac:dyDescent="0.25">
      <c r="A2247" t="s">
        <v>24</v>
      </c>
      <c r="B2247" s="1">
        <v>562653</v>
      </c>
      <c r="C2247" s="2">
        <v>45451</v>
      </c>
      <c r="D2247" s="3">
        <f t="shared" si="35"/>
        <v>45451</v>
      </c>
      <c r="E2247" s="1" t="s">
        <v>20</v>
      </c>
      <c r="F2247" s="4">
        <v>0.37430555555555556</v>
      </c>
      <c r="G2247" s="113">
        <v>6.71</v>
      </c>
      <c r="H2247" s="107">
        <v>22100</v>
      </c>
      <c r="I2247" s="107">
        <v>12000</v>
      </c>
    </row>
    <row r="2248" spans="1:9" x14ac:dyDescent="0.25">
      <c r="A2248" t="s">
        <v>27</v>
      </c>
      <c r="B2248" s="1">
        <v>562659</v>
      </c>
      <c r="C2248" s="2">
        <v>45451</v>
      </c>
      <c r="D2248" s="3">
        <f t="shared" si="35"/>
        <v>45451</v>
      </c>
      <c r="E2248" s="1" t="s">
        <v>16</v>
      </c>
      <c r="F2248" s="4">
        <v>0.39027777777777778</v>
      </c>
      <c r="G2248" s="113">
        <v>10.06</v>
      </c>
      <c r="H2248" s="107">
        <v>22100</v>
      </c>
      <c r="I2248" s="107">
        <v>12000</v>
      </c>
    </row>
    <row r="2249" spans="1:9" x14ac:dyDescent="0.25">
      <c r="A2249" t="s">
        <v>25</v>
      </c>
      <c r="B2249" s="1">
        <v>562705</v>
      </c>
      <c r="C2249" s="2">
        <v>45451</v>
      </c>
      <c r="D2249" s="3">
        <f t="shared" si="35"/>
        <v>45451</v>
      </c>
      <c r="E2249" s="1" t="s">
        <v>14</v>
      </c>
      <c r="F2249" s="4">
        <v>0.46180555555555558</v>
      </c>
      <c r="G2249" s="113">
        <v>10.48</v>
      </c>
      <c r="H2249" s="107">
        <v>22100</v>
      </c>
      <c r="I2249" s="107">
        <v>12000</v>
      </c>
    </row>
    <row r="2250" spans="1:9" x14ac:dyDescent="0.25">
      <c r="A2250" t="s">
        <v>24</v>
      </c>
      <c r="B2250" s="1">
        <v>562729</v>
      </c>
      <c r="C2250" s="2">
        <v>45451</v>
      </c>
      <c r="D2250" s="3">
        <f t="shared" si="35"/>
        <v>45451</v>
      </c>
      <c r="E2250" s="1" t="s">
        <v>172</v>
      </c>
      <c r="F2250" s="4">
        <v>0.51041666666666663</v>
      </c>
      <c r="G2250" s="113">
        <v>15.14</v>
      </c>
      <c r="H2250" s="107">
        <v>22100</v>
      </c>
      <c r="I2250" s="107">
        <v>12000</v>
      </c>
    </row>
    <row r="2251" spans="1:9" x14ac:dyDescent="0.25">
      <c r="A2251" t="s">
        <v>26</v>
      </c>
      <c r="B2251" s="1">
        <v>562742</v>
      </c>
      <c r="C2251" s="2">
        <v>45451</v>
      </c>
      <c r="D2251" s="3">
        <f t="shared" si="35"/>
        <v>45451</v>
      </c>
      <c r="E2251" s="1" t="s">
        <v>20</v>
      </c>
      <c r="F2251" s="4">
        <v>0.54027777777777775</v>
      </c>
      <c r="G2251" s="113">
        <v>6.49</v>
      </c>
      <c r="H2251" s="107">
        <v>22100</v>
      </c>
      <c r="I2251" s="107">
        <v>12000</v>
      </c>
    </row>
    <row r="2252" spans="1:9" x14ac:dyDescent="0.25">
      <c r="A2252" t="s">
        <v>26</v>
      </c>
      <c r="B2252" s="1">
        <v>562743</v>
      </c>
      <c r="C2252" s="2">
        <v>45451</v>
      </c>
      <c r="D2252" s="3">
        <f t="shared" si="35"/>
        <v>45451</v>
      </c>
      <c r="E2252" s="1" t="s">
        <v>12</v>
      </c>
      <c r="F2252" s="4">
        <v>0.54652777777777772</v>
      </c>
      <c r="G2252" s="113">
        <v>9.1</v>
      </c>
      <c r="H2252" s="107">
        <v>22100</v>
      </c>
      <c r="I2252" s="107">
        <v>12000</v>
      </c>
    </row>
    <row r="2253" spans="1:9" x14ac:dyDescent="0.25">
      <c r="A2253" t="s">
        <v>23</v>
      </c>
      <c r="B2253" s="1">
        <v>562768</v>
      </c>
      <c r="C2253" s="2">
        <v>45451</v>
      </c>
      <c r="D2253" s="3">
        <f t="shared" si="35"/>
        <v>45451</v>
      </c>
      <c r="E2253" s="1" t="s">
        <v>172</v>
      </c>
      <c r="F2253" s="4">
        <v>0.74027777777777781</v>
      </c>
      <c r="G2253" s="113">
        <v>2.4</v>
      </c>
      <c r="H2253" s="107">
        <v>22100</v>
      </c>
      <c r="I2253" s="107">
        <v>12000</v>
      </c>
    </row>
    <row r="2254" spans="1:9" x14ac:dyDescent="0.25">
      <c r="A2254" t="s">
        <v>9</v>
      </c>
      <c r="B2254" s="1">
        <v>562823</v>
      </c>
      <c r="C2254" s="2">
        <v>45453</v>
      </c>
      <c r="D2254" s="3">
        <f t="shared" si="35"/>
        <v>45453</v>
      </c>
      <c r="E2254" s="1" t="s">
        <v>10</v>
      </c>
      <c r="F2254" s="4">
        <v>0.20833333333333334</v>
      </c>
      <c r="G2254" s="113">
        <v>11.76</v>
      </c>
      <c r="H2254" s="107">
        <v>22100</v>
      </c>
      <c r="I2254" s="107">
        <v>12000</v>
      </c>
    </row>
    <row r="2255" spans="1:9" x14ac:dyDescent="0.25">
      <c r="A2255" t="s">
        <v>37</v>
      </c>
      <c r="B2255" s="1">
        <v>562855</v>
      </c>
      <c r="C2255" s="2">
        <v>45453</v>
      </c>
      <c r="D2255" s="3">
        <f t="shared" si="35"/>
        <v>45453</v>
      </c>
      <c r="E2255" s="1" t="s">
        <v>14</v>
      </c>
      <c r="F2255" s="4">
        <v>0.3347222222222222</v>
      </c>
      <c r="G2255" s="113">
        <v>13.78</v>
      </c>
      <c r="H2255" s="107">
        <v>22100</v>
      </c>
      <c r="I2255" s="107">
        <v>12000</v>
      </c>
    </row>
    <row r="2256" spans="1:9" x14ac:dyDescent="0.25">
      <c r="A2256" t="s">
        <v>38</v>
      </c>
      <c r="B2256" s="1">
        <v>562865</v>
      </c>
      <c r="C2256" s="2">
        <v>45453</v>
      </c>
      <c r="D2256" s="3">
        <f t="shared" si="35"/>
        <v>45453</v>
      </c>
      <c r="E2256" s="1" t="s">
        <v>16</v>
      </c>
      <c r="F2256" s="4">
        <v>0.35138888888888886</v>
      </c>
      <c r="G2256" s="113">
        <v>13.8</v>
      </c>
      <c r="H2256" s="107">
        <v>22100</v>
      </c>
      <c r="I2256" s="107">
        <v>12000</v>
      </c>
    </row>
    <row r="2257" spans="1:9" x14ac:dyDescent="0.25">
      <c r="A2257" t="s">
        <v>39</v>
      </c>
      <c r="B2257" s="1">
        <v>562866</v>
      </c>
      <c r="C2257" s="2">
        <v>45453</v>
      </c>
      <c r="D2257" s="3">
        <f t="shared" si="35"/>
        <v>45453</v>
      </c>
      <c r="E2257" s="1" t="s">
        <v>12</v>
      </c>
      <c r="F2257" s="4">
        <v>0.35208333333333336</v>
      </c>
      <c r="G2257" s="113">
        <v>13.57</v>
      </c>
      <c r="H2257" s="107">
        <v>22100</v>
      </c>
      <c r="I2257" s="107">
        <v>12000</v>
      </c>
    </row>
    <row r="2258" spans="1:9" x14ac:dyDescent="0.25">
      <c r="A2258" t="s">
        <v>36</v>
      </c>
      <c r="B2258" s="57">
        <v>562876</v>
      </c>
      <c r="C2258" s="58">
        <v>45453</v>
      </c>
      <c r="D2258" s="3">
        <f t="shared" si="35"/>
        <v>45453</v>
      </c>
      <c r="E2258" s="57" t="s">
        <v>172</v>
      </c>
      <c r="F2258" s="59">
        <v>0.37013888888888891</v>
      </c>
      <c r="G2258" s="114">
        <v>15.32</v>
      </c>
      <c r="H2258" s="107">
        <v>22100</v>
      </c>
      <c r="I2258" s="107">
        <v>12000</v>
      </c>
    </row>
    <row r="2259" spans="1:9" x14ac:dyDescent="0.25">
      <c r="A2259" t="s">
        <v>36</v>
      </c>
      <c r="B2259" s="1">
        <v>562905</v>
      </c>
      <c r="C2259" s="2">
        <v>45453</v>
      </c>
      <c r="D2259" s="3">
        <f t="shared" si="35"/>
        <v>45453</v>
      </c>
      <c r="E2259" s="1" t="s">
        <v>46</v>
      </c>
      <c r="F2259" s="4">
        <v>0.43680555555555556</v>
      </c>
      <c r="G2259" s="113">
        <v>12.79</v>
      </c>
      <c r="H2259" s="107">
        <v>22100</v>
      </c>
      <c r="I2259" s="107">
        <v>12000</v>
      </c>
    </row>
    <row r="2260" spans="1:9" x14ac:dyDescent="0.25">
      <c r="A2260" t="s">
        <v>37</v>
      </c>
      <c r="B2260" s="1">
        <v>562928</v>
      </c>
      <c r="C2260" s="2">
        <v>45453</v>
      </c>
      <c r="D2260" s="3">
        <f t="shared" si="35"/>
        <v>45453</v>
      </c>
      <c r="E2260" s="1" t="s">
        <v>14</v>
      </c>
      <c r="F2260" s="4">
        <v>0.48055555555555557</v>
      </c>
      <c r="G2260" s="113">
        <v>7.81</v>
      </c>
      <c r="H2260" s="107">
        <v>22100</v>
      </c>
      <c r="I2260" s="107">
        <v>12000</v>
      </c>
    </row>
    <row r="2261" spans="1:9" x14ac:dyDescent="0.25">
      <c r="A2261" t="s">
        <v>37</v>
      </c>
      <c r="B2261" s="1">
        <v>562934</v>
      </c>
      <c r="C2261" s="2">
        <v>45453</v>
      </c>
      <c r="D2261" s="3">
        <f t="shared" si="35"/>
        <v>45453</v>
      </c>
      <c r="E2261" s="1" t="s">
        <v>20</v>
      </c>
      <c r="F2261" s="4">
        <v>0.48333333333333334</v>
      </c>
      <c r="G2261" s="113">
        <v>10.18</v>
      </c>
      <c r="H2261" s="107">
        <v>22100</v>
      </c>
      <c r="I2261" s="107">
        <v>12000</v>
      </c>
    </row>
    <row r="2262" spans="1:9" x14ac:dyDescent="0.25">
      <c r="A2262" t="s">
        <v>39</v>
      </c>
      <c r="B2262" s="1">
        <v>562967</v>
      </c>
      <c r="C2262" s="2">
        <v>45453</v>
      </c>
      <c r="D2262" s="3">
        <f t="shared" si="35"/>
        <v>45453</v>
      </c>
      <c r="E2262" s="1" t="s">
        <v>12</v>
      </c>
      <c r="F2262" s="4">
        <v>0.53055555555555556</v>
      </c>
      <c r="G2262" s="113">
        <v>10.06</v>
      </c>
      <c r="H2262" s="107">
        <v>22100</v>
      </c>
      <c r="I2262" s="107">
        <v>12000</v>
      </c>
    </row>
    <row r="2263" spans="1:9" x14ac:dyDescent="0.25">
      <c r="A2263" t="s">
        <v>38</v>
      </c>
      <c r="B2263" s="57">
        <v>562979</v>
      </c>
      <c r="C2263" s="58">
        <v>45453</v>
      </c>
      <c r="D2263" s="3">
        <f t="shared" si="35"/>
        <v>45453</v>
      </c>
      <c r="E2263" s="57" t="s">
        <v>16</v>
      </c>
      <c r="F2263" s="59">
        <v>0.55000000000000004</v>
      </c>
      <c r="G2263" s="115">
        <v>13.39</v>
      </c>
      <c r="H2263" s="107">
        <v>22100</v>
      </c>
      <c r="I2263" s="107">
        <v>12000</v>
      </c>
    </row>
    <row r="2264" spans="1:9" x14ac:dyDescent="0.25">
      <c r="A2264" t="s">
        <v>36</v>
      </c>
      <c r="B2264" s="1">
        <v>562998</v>
      </c>
      <c r="C2264" s="2">
        <v>45453</v>
      </c>
      <c r="D2264" s="3">
        <f t="shared" si="35"/>
        <v>45453</v>
      </c>
      <c r="E2264" s="1" t="s">
        <v>172</v>
      </c>
      <c r="F2264" s="4">
        <v>0.59791666666666665</v>
      </c>
      <c r="G2264" s="113">
        <v>14.37</v>
      </c>
      <c r="H2264" s="107">
        <v>22100</v>
      </c>
      <c r="I2264" s="107">
        <v>12000</v>
      </c>
    </row>
    <row r="2265" spans="1:9" x14ac:dyDescent="0.25">
      <c r="A2265" t="s">
        <v>23</v>
      </c>
      <c r="B2265" s="1">
        <v>563069</v>
      </c>
      <c r="C2265" s="2">
        <v>45453</v>
      </c>
      <c r="D2265" s="3">
        <f t="shared" si="35"/>
        <v>45453</v>
      </c>
      <c r="E2265" s="1" t="s">
        <v>44</v>
      </c>
      <c r="F2265" s="4">
        <v>0.89861111111111114</v>
      </c>
      <c r="G2265" s="116">
        <v>10.51</v>
      </c>
      <c r="H2265" s="107">
        <v>22100</v>
      </c>
      <c r="I2265" s="107">
        <v>12000</v>
      </c>
    </row>
    <row r="2266" spans="1:9" x14ac:dyDescent="0.25">
      <c r="A2266" t="s">
        <v>23</v>
      </c>
      <c r="B2266" s="1">
        <v>563070</v>
      </c>
      <c r="C2266" s="2">
        <v>45453</v>
      </c>
      <c r="D2266" s="3">
        <f t="shared" si="35"/>
        <v>45453</v>
      </c>
      <c r="E2266" s="1" t="s">
        <v>57</v>
      </c>
      <c r="F2266" s="4">
        <v>0.90972222222222221</v>
      </c>
      <c r="G2266" s="116">
        <v>11.19</v>
      </c>
      <c r="H2266" s="107">
        <v>22100</v>
      </c>
      <c r="I2266" s="107">
        <v>12000</v>
      </c>
    </row>
    <row r="2267" spans="1:9" x14ac:dyDescent="0.25">
      <c r="A2267" t="s">
        <v>23</v>
      </c>
      <c r="B2267" s="1">
        <v>563071</v>
      </c>
      <c r="C2267" s="2">
        <v>45453</v>
      </c>
      <c r="D2267" s="3">
        <f t="shared" si="35"/>
        <v>45453</v>
      </c>
      <c r="E2267" s="1" t="s">
        <v>12</v>
      </c>
      <c r="F2267" s="4">
        <v>0.92361111111111116</v>
      </c>
      <c r="G2267" s="116">
        <v>10.69</v>
      </c>
      <c r="H2267" s="107">
        <v>22100</v>
      </c>
      <c r="I2267" s="107">
        <v>12000</v>
      </c>
    </row>
    <row r="2268" spans="1:9" x14ac:dyDescent="0.25">
      <c r="A2268" t="s">
        <v>23</v>
      </c>
      <c r="B2268" s="1">
        <v>563072</v>
      </c>
      <c r="C2268" s="2">
        <v>45453</v>
      </c>
      <c r="D2268" s="3">
        <f t="shared" si="35"/>
        <v>45453</v>
      </c>
      <c r="E2268" s="1" t="s">
        <v>14</v>
      </c>
      <c r="F2268" s="4">
        <v>0.95208333333333328</v>
      </c>
      <c r="G2268" s="116">
        <v>10.62</v>
      </c>
      <c r="H2268" s="107">
        <v>22100</v>
      </c>
      <c r="I2268" s="107">
        <v>12000</v>
      </c>
    </row>
    <row r="2269" spans="1:9" x14ac:dyDescent="0.25">
      <c r="A2269" t="s">
        <v>11</v>
      </c>
      <c r="B2269" s="1">
        <v>563107</v>
      </c>
      <c r="C2269" s="2">
        <v>45454</v>
      </c>
      <c r="D2269" s="3">
        <f t="shared" si="35"/>
        <v>45454</v>
      </c>
      <c r="E2269" s="1" t="s">
        <v>12</v>
      </c>
      <c r="F2269" s="4">
        <v>0.34444444444444444</v>
      </c>
      <c r="G2269" s="116">
        <v>12.98</v>
      </c>
      <c r="H2269" s="107">
        <v>22100</v>
      </c>
      <c r="I2269" s="107">
        <v>12000</v>
      </c>
    </row>
    <row r="2270" spans="1:9" x14ac:dyDescent="0.25">
      <c r="A2270" t="s">
        <v>15</v>
      </c>
      <c r="B2270" s="1">
        <v>563109</v>
      </c>
      <c r="C2270" s="2">
        <v>45454</v>
      </c>
      <c r="D2270" s="3">
        <f t="shared" si="35"/>
        <v>45454</v>
      </c>
      <c r="E2270" s="1" t="s">
        <v>16</v>
      </c>
      <c r="F2270" s="4">
        <v>0.34444444444444444</v>
      </c>
      <c r="G2270" s="116">
        <v>11.66</v>
      </c>
      <c r="H2270" s="107">
        <v>22100</v>
      </c>
      <c r="I2270" s="107">
        <v>12000</v>
      </c>
    </row>
    <row r="2271" spans="1:9" x14ac:dyDescent="0.25">
      <c r="A2271" t="s">
        <v>17</v>
      </c>
      <c r="B2271" s="1">
        <v>563116</v>
      </c>
      <c r="C2271" s="2">
        <v>45454</v>
      </c>
      <c r="D2271" s="3">
        <f t="shared" si="35"/>
        <v>45454</v>
      </c>
      <c r="E2271" s="1" t="s">
        <v>172</v>
      </c>
      <c r="F2271" s="4">
        <v>0.36875000000000002</v>
      </c>
      <c r="G2271" s="116">
        <v>12.37</v>
      </c>
      <c r="H2271" s="107">
        <v>22100</v>
      </c>
      <c r="I2271" s="107">
        <v>12000</v>
      </c>
    </row>
    <row r="2272" spans="1:9" x14ac:dyDescent="0.25">
      <c r="A2272" t="s">
        <v>19</v>
      </c>
      <c r="B2272" s="8">
        <v>563138</v>
      </c>
      <c r="C2272" s="9">
        <v>45454</v>
      </c>
      <c r="D2272" s="3">
        <f t="shared" si="35"/>
        <v>45454</v>
      </c>
      <c r="E2272" s="8" t="s">
        <v>20</v>
      </c>
      <c r="F2272" s="10">
        <v>0.41597222222222224</v>
      </c>
      <c r="G2272" s="117">
        <v>4.46</v>
      </c>
      <c r="H2272" s="107">
        <v>22100</v>
      </c>
      <c r="I2272" s="107">
        <v>12000</v>
      </c>
    </row>
    <row r="2273" spans="1:9" x14ac:dyDescent="0.25">
      <c r="A2273" t="s">
        <v>13</v>
      </c>
      <c r="B2273" s="1">
        <v>563162</v>
      </c>
      <c r="C2273" s="2">
        <v>45454</v>
      </c>
      <c r="D2273" s="3">
        <f t="shared" si="35"/>
        <v>45454</v>
      </c>
      <c r="E2273" s="1" t="s">
        <v>14</v>
      </c>
      <c r="F2273" s="4">
        <v>0.44861111111111113</v>
      </c>
      <c r="G2273" s="116">
        <v>12.68</v>
      </c>
      <c r="H2273" s="107">
        <v>22100</v>
      </c>
      <c r="I2273" s="107">
        <v>12000</v>
      </c>
    </row>
    <row r="2274" spans="1:9" x14ac:dyDescent="0.25">
      <c r="A2274" t="s">
        <v>17</v>
      </c>
      <c r="B2274" s="1">
        <v>563176</v>
      </c>
      <c r="C2274" s="2">
        <v>45454</v>
      </c>
      <c r="D2274" s="3">
        <f t="shared" si="35"/>
        <v>45454</v>
      </c>
      <c r="E2274" s="1" t="s">
        <v>46</v>
      </c>
      <c r="F2274" s="4">
        <v>0.47361111111111109</v>
      </c>
      <c r="G2274" s="116">
        <v>14.19</v>
      </c>
      <c r="H2274" s="107">
        <v>22100</v>
      </c>
      <c r="I2274" s="107">
        <v>12000</v>
      </c>
    </row>
    <row r="2275" spans="1:9" x14ac:dyDescent="0.25">
      <c r="A2275" t="s">
        <v>17</v>
      </c>
      <c r="B2275" s="1">
        <v>563192</v>
      </c>
      <c r="C2275" s="2">
        <v>45454</v>
      </c>
      <c r="D2275" s="3">
        <f t="shared" si="35"/>
        <v>45454</v>
      </c>
      <c r="E2275" s="1" t="s">
        <v>29</v>
      </c>
      <c r="F2275" s="4">
        <v>0.5083333333333333</v>
      </c>
      <c r="G2275" s="116">
        <v>1.62</v>
      </c>
      <c r="H2275" s="107">
        <v>22100</v>
      </c>
      <c r="I2275" s="107">
        <v>12000</v>
      </c>
    </row>
    <row r="2276" spans="1:9" x14ac:dyDescent="0.25">
      <c r="A2276" t="s">
        <v>17</v>
      </c>
      <c r="B2276" s="1">
        <v>563195</v>
      </c>
      <c r="C2276" s="2">
        <v>45454</v>
      </c>
      <c r="D2276" s="3">
        <f t="shared" si="35"/>
        <v>45454</v>
      </c>
      <c r="E2276" s="1" t="s">
        <v>172</v>
      </c>
      <c r="F2276" s="4">
        <v>0.51180555555555551</v>
      </c>
      <c r="G2276" s="118">
        <v>14.88</v>
      </c>
      <c r="H2276" s="107">
        <v>22100</v>
      </c>
      <c r="I2276" s="107">
        <v>12000</v>
      </c>
    </row>
    <row r="2277" spans="1:9" x14ac:dyDescent="0.25">
      <c r="A2277" t="s">
        <v>15</v>
      </c>
      <c r="B2277" s="1">
        <v>563204</v>
      </c>
      <c r="C2277" s="2">
        <v>45454</v>
      </c>
      <c r="D2277" s="3">
        <f t="shared" si="35"/>
        <v>45454</v>
      </c>
      <c r="E2277" s="1" t="s">
        <v>16</v>
      </c>
      <c r="F2277" s="4">
        <v>0.52916666666666667</v>
      </c>
      <c r="G2277" s="116">
        <v>12.4</v>
      </c>
      <c r="H2277" s="107">
        <v>22100</v>
      </c>
      <c r="I2277" s="107">
        <v>12000</v>
      </c>
    </row>
    <row r="2278" spans="1:9" x14ac:dyDescent="0.25">
      <c r="A2278" t="s">
        <v>11</v>
      </c>
      <c r="B2278" s="1">
        <v>563229</v>
      </c>
      <c r="C2278" s="2">
        <v>45454</v>
      </c>
      <c r="D2278" s="3">
        <f t="shared" si="35"/>
        <v>45454</v>
      </c>
      <c r="E2278" s="1" t="s">
        <v>12</v>
      </c>
      <c r="F2278" s="4">
        <v>0.58194444444444449</v>
      </c>
      <c r="G2278" s="116">
        <v>11.54</v>
      </c>
      <c r="H2278" s="107">
        <v>22100</v>
      </c>
      <c r="I2278" s="107">
        <v>12000</v>
      </c>
    </row>
    <row r="2279" spans="1:9" x14ac:dyDescent="0.25">
      <c r="A2279" t="s">
        <v>13</v>
      </c>
      <c r="B2279" s="1">
        <v>563253</v>
      </c>
      <c r="C2279" s="2">
        <v>45454</v>
      </c>
      <c r="D2279" s="3">
        <f t="shared" si="35"/>
        <v>45454</v>
      </c>
      <c r="E2279" s="1" t="s">
        <v>20</v>
      </c>
      <c r="F2279" s="4">
        <v>0.64444444444444449</v>
      </c>
      <c r="G2279" s="116">
        <v>10.41</v>
      </c>
      <c r="H2279" s="107">
        <v>22100</v>
      </c>
      <c r="I2279" s="107">
        <v>12000</v>
      </c>
    </row>
    <row r="2280" spans="1:9" x14ac:dyDescent="0.25">
      <c r="A2280" t="s">
        <v>13</v>
      </c>
      <c r="B2280" s="1">
        <v>563269</v>
      </c>
      <c r="C2280" s="2">
        <v>45454</v>
      </c>
      <c r="D2280" s="3">
        <f t="shared" si="35"/>
        <v>45454</v>
      </c>
      <c r="E2280" s="1" t="s">
        <v>14</v>
      </c>
      <c r="F2280" s="4">
        <v>0.67361111111111116</v>
      </c>
      <c r="G2280" s="116">
        <v>11.67</v>
      </c>
      <c r="H2280" s="107">
        <v>22100</v>
      </c>
      <c r="I2280" s="107">
        <v>12000</v>
      </c>
    </row>
    <row r="2281" spans="1:9" x14ac:dyDescent="0.25">
      <c r="A2281" t="s">
        <v>15</v>
      </c>
      <c r="B2281" s="1">
        <v>563275</v>
      </c>
      <c r="C2281" s="2">
        <v>45454</v>
      </c>
      <c r="D2281" s="3">
        <f t="shared" si="35"/>
        <v>45454</v>
      </c>
      <c r="E2281" s="1" t="s">
        <v>30</v>
      </c>
      <c r="F2281" s="4">
        <v>0.68055555555555558</v>
      </c>
      <c r="G2281" s="116">
        <v>6.36</v>
      </c>
      <c r="H2281" s="107">
        <v>22100</v>
      </c>
      <c r="I2281" s="107">
        <v>12000</v>
      </c>
    </row>
    <row r="2282" spans="1:9" x14ac:dyDescent="0.25">
      <c r="A2282" t="s">
        <v>17</v>
      </c>
      <c r="B2282" s="1">
        <v>563286</v>
      </c>
      <c r="C2282" s="2">
        <v>45454</v>
      </c>
      <c r="D2282" s="3">
        <f t="shared" si="35"/>
        <v>45454</v>
      </c>
      <c r="E2282" s="1" t="s">
        <v>172</v>
      </c>
      <c r="F2282" s="4">
        <v>0.70208333333333328</v>
      </c>
      <c r="G2282" s="116">
        <v>7.55</v>
      </c>
      <c r="H2282" s="107">
        <v>22100</v>
      </c>
      <c r="I2282" s="107">
        <v>12000</v>
      </c>
    </row>
    <row r="2283" spans="1:9" x14ac:dyDescent="0.25">
      <c r="A2283" t="s">
        <v>17</v>
      </c>
      <c r="B2283" s="1">
        <v>563288</v>
      </c>
      <c r="C2283" s="2">
        <v>45454</v>
      </c>
      <c r="D2283" s="3">
        <f t="shared" si="35"/>
        <v>45454</v>
      </c>
      <c r="E2283" s="1" t="s">
        <v>59</v>
      </c>
      <c r="F2283" s="4">
        <v>0.70277777777777772</v>
      </c>
      <c r="G2283" s="116">
        <v>8.81</v>
      </c>
      <c r="H2283" s="107">
        <v>22100</v>
      </c>
      <c r="I2283" s="107">
        <v>12000</v>
      </c>
    </row>
    <row r="2284" spans="1:9" x14ac:dyDescent="0.25">
      <c r="A2284" t="s">
        <v>11</v>
      </c>
      <c r="B2284" s="1">
        <v>563292</v>
      </c>
      <c r="C2284" s="2">
        <v>45454</v>
      </c>
      <c r="D2284" s="3">
        <f t="shared" si="35"/>
        <v>45454</v>
      </c>
      <c r="E2284" s="1" t="s">
        <v>12</v>
      </c>
      <c r="F2284" s="4">
        <v>0.70972222222222225</v>
      </c>
      <c r="G2284" s="116">
        <v>4.49</v>
      </c>
      <c r="H2284" s="107">
        <v>22100</v>
      </c>
      <c r="I2284" s="107">
        <v>12000</v>
      </c>
    </row>
    <row r="2285" spans="1:9" x14ac:dyDescent="0.25">
      <c r="A2285" t="s">
        <v>15</v>
      </c>
      <c r="B2285" s="57">
        <v>563298</v>
      </c>
      <c r="C2285" s="58">
        <v>45454</v>
      </c>
      <c r="D2285" s="3">
        <f t="shared" si="35"/>
        <v>45454</v>
      </c>
      <c r="E2285" s="57" t="s">
        <v>46</v>
      </c>
      <c r="F2285" s="59">
        <v>0.72569444444444442</v>
      </c>
      <c r="G2285" s="114">
        <v>12.06</v>
      </c>
      <c r="H2285" s="107">
        <v>22100</v>
      </c>
      <c r="I2285" s="107">
        <v>12000</v>
      </c>
    </row>
    <row r="2286" spans="1:9" x14ac:dyDescent="0.25">
      <c r="A2286" t="s">
        <v>15</v>
      </c>
      <c r="B2286" s="57">
        <v>563299</v>
      </c>
      <c r="C2286" s="58">
        <v>45454</v>
      </c>
      <c r="D2286" s="3">
        <f t="shared" si="35"/>
        <v>45454</v>
      </c>
      <c r="E2286" s="57" t="s">
        <v>16</v>
      </c>
      <c r="F2286" s="59">
        <v>0.72638888888888886</v>
      </c>
      <c r="G2286" s="114">
        <v>10.97</v>
      </c>
      <c r="H2286" s="107">
        <v>22100</v>
      </c>
      <c r="I2286" s="107">
        <v>12000</v>
      </c>
    </row>
    <row r="2287" spans="1:9" x14ac:dyDescent="0.25">
      <c r="A2287" t="s">
        <v>23</v>
      </c>
      <c r="B2287" s="57">
        <v>563316</v>
      </c>
      <c r="C2287" s="58">
        <v>45454</v>
      </c>
      <c r="D2287" s="3">
        <f t="shared" si="35"/>
        <v>45454</v>
      </c>
      <c r="E2287" s="57" t="s">
        <v>416</v>
      </c>
      <c r="F2287" s="59">
        <v>0.83680555555555558</v>
      </c>
      <c r="G2287" s="114">
        <v>4.8600000000000003</v>
      </c>
      <c r="H2287" s="107">
        <v>22100</v>
      </c>
      <c r="I2287" s="107">
        <v>12000</v>
      </c>
    </row>
    <row r="2288" spans="1:9" x14ac:dyDescent="0.25">
      <c r="A2288" t="s">
        <v>24</v>
      </c>
      <c r="B2288" s="57">
        <v>563358</v>
      </c>
      <c r="C2288" s="58">
        <v>45455</v>
      </c>
      <c r="D2288" s="3">
        <f t="shared" si="35"/>
        <v>45455</v>
      </c>
      <c r="E2288" s="57" t="s">
        <v>172</v>
      </c>
      <c r="F2288" s="59">
        <v>0.29236111111111113</v>
      </c>
      <c r="G2288" s="114">
        <v>13.05</v>
      </c>
      <c r="H2288" s="107">
        <v>22100</v>
      </c>
      <c r="I2288" s="107">
        <v>12000</v>
      </c>
    </row>
    <row r="2289" spans="1:9" x14ac:dyDescent="0.25">
      <c r="A2289" t="s">
        <v>25</v>
      </c>
      <c r="B2289" s="57">
        <v>563365</v>
      </c>
      <c r="C2289" s="58">
        <v>45455</v>
      </c>
      <c r="D2289" s="3">
        <f t="shared" si="35"/>
        <v>45455</v>
      </c>
      <c r="E2289" s="57" t="s">
        <v>14</v>
      </c>
      <c r="F2289" s="59">
        <v>0.30972222222222223</v>
      </c>
      <c r="G2289" s="114">
        <v>12.8</v>
      </c>
      <c r="H2289" s="107">
        <v>22100</v>
      </c>
      <c r="I2289" s="107">
        <v>12000</v>
      </c>
    </row>
    <row r="2290" spans="1:9" x14ac:dyDescent="0.25">
      <c r="A2290" t="s">
        <v>27</v>
      </c>
      <c r="B2290" s="57">
        <v>563373</v>
      </c>
      <c r="C2290" s="58">
        <v>45455</v>
      </c>
      <c r="D2290" s="3">
        <f t="shared" si="35"/>
        <v>45455</v>
      </c>
      <c r="E2290" s="57" t="s">
        <v>16</v>
      </c>
      <c r="F2290" s="59">
        <v>0.32430555555555557</v>
      </c>
      <c r="G2290" s="114">
        <v>13.31</v>
      </c>
      <c r="H2290" s="107">
        <v>22100</v>
      </c>
      <c r="I2290" s="107">
        <v>12000</v>
      </c>
    </row>
    <row r="2291" spans="1:9" x14ac:dyDescent="0.25">
      <c r="A2291" t="s">
        <v>26</v>
      </c>
      <c r="B2291" s="57">
        <v>563386</v>
      </c>
      <c r="C2291" s="58">
        <v>45455</v>
      </c>
      <c r="D2291" s="3">
        <f t="shared" si="35"/>
        <v>45455</v>
      </c>
      <c r="E2291" s="57" t="s">
        <v>12</v>
      </c>
      <c r="F2291" s="59">
        <v>0.36249999999999999</v>
      </c>
      <c r="G2291" s="114">
        <v>13.69</v>
      </c>
      <c r="H2291" s="107">
        <v>22100</v>
      </c>
      <c r="I2291" s="107">
        <v>12000</v>
      </c>
    </row>
    <row r="2292" spans="1:9" x14ac:dyDescent="0.25">
      <c r="A2292" t="s">
        <v>24</v>
      </c>
      <c r="B2292" s="57">
        <v>563399</v>
      </c>
      <c r="C2292" s="58">
        <v>45455</v>
      </c>
      <c r="D2292" s="3">
        <f t="shared" si="35"/>
        <v>45455</v>
      </c>
      <c r="E2292" s="57" t="s">
        <v>46</v>
      </c>
      <c r="F2292" s="59">
        <v>0.39305555555555555</v>
      </c>
      <c r="G2292" s="114">
        <v>12.46</v>
      </c>
      <c r="H2292" s="107">
        <v>22100</v>
      </c>
      <c r="I2292" s="107">
        <v>12000</v>
      </c>
    </row>
    <row r="2293" spans="1:9" x14ac:dyDescent="0.25">
      <c r="A2293" t="s">
        <v>24</v>
      </c>
      <c r="B2293" s="57">
        <v>563437</v>
      </c>
      <c r="C2293" s="58">
        <v>45455</v>
      </c>
      <c r="D2293" s="3">
        <f t="shared" si="35"/>
        <v>45455</v>
      </c>
      <c r="E2293" s="57" t="s">
        <v>30</v>
      </c>
      <c r="F2293" s="59">
        <v>0.45624999999999999</v>
      </c>
      <c r="G2293" s="114">
        <v>8.8000000000000007</v>
      </c>
      <c r="H2293" s="107">
        <v>22100</v>
      </c>
      <c r="I2293" s="107">
        <v>12000</v>
      </c>
    </row>
    <row r="2294" spans="1:9" x14ac:dyDescent="0.25">
      <c r="A2294" t="s">
        <v>27</v>
      </c>
      <c r="B2294" s="57">
        <v>563457</v>
      </c>
      <c r="C2294" s="58">
        <v>45455</v>
      </c>
      <c r="D2294" s="3">
        <f t="shared" si="35"/>
        <v>45455</v>
      </c>
      <c r="E2294" s="57" t="s">
        <v>16</v>
      </c>
      <c r="F2294" s="59">
        <v>0.48541666666666666</v>
      </c>
      <c r="G2294" s="114">
        <v>12.35</v>
      </c>
      <c r="H2294" s="107">
        <v>22100</v>
      </c>
      <c r="I2294" s="107">
        <v>12000</v>
      </c>
    </row>
    <row r="2295" spans="1:9" x14ac:dyDescent="0.25">
      <c r="A2295" t="s">
        <v>25</v>
      </c>
      <c r="B2295" s="57">
        <v>563459</v>
      </c>
      <c r="C2295" s="58">
        <v>45455</v>
      </c>
      <c r="D2295" s="3">
        <f t="shared" si="35"/>
        <v>45455</v>
      </c>
      <c r="E2295" s="57" t="s">
        <v>14</v>
      </c>
      <c r="F2295" s="59">
        <v>0.48680555555555555</v>
      </c>
      <c r="G2295" s="114">
        <v>12.05</v>
      </c>
      <c r="H2295" s="107">
        <v>22100</v>
      </c>
      <c r="I2295" s="107">
        <v>12000</v>
      </c>
    </row>
    <row r="2296" spans="1:9" x14ac:dyDescent="0.25">
      <c r="A2296" t="s">
        <v>26</v>
      </c>
      <c r="B2296" s="57">
        <v>563475</v>
      </c>
      <c r="C2296" s="58">
        <v>45455</v>
      </c>
      <c r="D2296" s="3">
        <f t="shared" si="35"/>
        <v>45455</v>
      </c>
      <c r="E2296" s="57" t="s">
        <v>12</v>
      </c>
      <c r="F2296" s="59">
        <v>0.53263888888888888</v>
      </c>
      <c r="G2296" s="114">
        <v>12.04</v>
      </c>
      <c r="H2296" s="107">
        <v>22100</v>
      </c>
      <c r="I2296" s="107">
        <v>12000</v>
      </c>
    </row>
    <row r="2297" spans="1:9" x14ac:dyDescent="0.25">
      <c r="A2297" t="s">
        <v>9</v>
      </c>
      <c r="B2297" s="57">
        <v>563487</v>
      </c>
      <c r="C2297" s="58">
        <v>45455</v>
      </c>
      <c r="D2297" s="3">
        <f t="shared" si="35"/>
        <v>45455</v>
      </c>
      <c r="E2297" s="57" t="s">
        <v>417</v>
      </c>
      <c r="F2297" s="59">
        <v>0.5625</v>
      </c>
      <c r="G2297" s="114">
        <v>1.42</v>
      </c>
      <c r="H2297" s="107">
        <v>22100</v>
      </c>
      <c r="I2297" s="107">
        <v>12000</v>
      </c>
    </row>
    <row r="2298" spans="1:9" x14ac:dyDescent="0.25">
      <c r="A2298" t="s">
        <v>24</v>
      </c>
      <c r="B2298" s="57">
        <v>563501</v>
      </c>
      <c r="C2298" s="58">
        <v>45455</v>
      </c>
      <c r="D2298" s="3">
        <f t="shared" si="35"/>
        <v>45455</v>
      </c>
      <c r="E2298" s="57" t="s">
        <v>46</v>
      </c>
      <c r="F2298" s="59">
        <v>0.5854166666666667</v>
      </c>
      <c r="G2298" s="114">
        <v>11.92</v>
      </c>
      <c r="H2298" s="107">
        <v>22100</v>
      </c>
      <c r="I2298" s="107">
        <v>12000</v>
      </c>
    </row>
    <row r="2299" spans="1:9" x14ac:dyDescent="0.25">
      <c r="A2299" t="s">
        <v>24</v>
      </c>
      <c r="B2299" s="57">
        <v>563526</v>
      </c>
      <c r="C2299" s="58">
        <v>45455</v>
      </c>
      <c r="D2299" s="3">
        <f t="shared" si="35"/>
        <v>45455</v>
      </c>
      <c r="E2299" s="57" t="s">
        <v>172</v>
      </c>
      <c r="F2299" s="59">
        <v>0.62291666666666667</v>
      </c>
      <c r="G2299" s="114">
        <v>14.86</v>
      </c>
      <c r="H2299" s="107">
        <v>22100</v>
      </c>
      <c r="I2299" s="107">
        <v>12000</v>
      </c>
    </row>
    <row r="2300" spans="1:9" x14ac:dyDescent="0.25">
      <c r="A2300" t="s">
        <v>27</v>
      </c>
      <c r="B2300" s="57">
        <v>563549</v>
      </c>
      <c r="C2300" s="58">
        <v>45455</v>
      </c>
      <c r="D2300" s="3">
        <f t="shared" si="35"/>
        <v>45455</v>
      </c>
      <c r="E2300" s="57" t="s">
        <v>16</v>
      </c>
      <c r="F2300" s="59">
        <v>0.67847222222222225</v>
      </c>
      <c r="G2300" s="114">
        <v>6.15</v>
      </c>
      <c r="H2300" s="107">
        <v>22100</v>
      </c>
      <c r="I2300" s="107">
        <v>12000</v>
      </c>
    </row>
    <row r="2301" spans="1:9" x14ac:dyDescent="0.25">
      <c r="A2301" t="s">
        <v>24</v>
      </c>
      <c r="B2301" s="57">
        <v>563552</v>
      </c>
      <c r="C2301" s="58">
        <v>45455</v>
      </c>
      <c r="D2301" s="3">
        <f t="shared" si="35"/>
        <v>45455</v>
      </c>
      <c r="E2301" s="57" t="s">
        <v>30</v>
      </c>
      <c r="F2301" s="59">
        <v>0.68541666666666667</v>
      </c>
      <c r="G2301" s="114">
        <v>7.72</v>
      </c>
      <c r="H2301" s="107">
        <v>22100</v>
      </c>
      <c r="I2301" s="107">
        <v>12000</v>
      </c>
    </row>
    <row r="2302" spans="1:9" x14ac:dyDescent="0.25">
      <c r="A2302" t="s">
        <v>23</v>
      </c>
      <c r="B2302" s="57">
        <v>563588</v>
      </c>
      <c r="C2302" s="58">
        <v>45455</v>
      </c>
      <c r="D2302" s="3">
        <f t="shared" si="35"/>
        <v>45455</v>
      </c>
      <c r="E2302" s="57" t="s">
        <v>416</v>
      </c>
      <c r="F2302" s="59">
        <v>0.89513888888888893</v>
      </c>
      <c r="G2302" s="114">
        <v>6.49</v>
      </c>
      <c r="H2302" s="107">
        <v>22100</v>
      </c>
      <c r="I2302" s="107">
        <v>12000</v>
      </c>
    </row>
    <row r="2303" spans="1:9" x14ac:dyDescent="0.25">
      <c r="A2303" t="s">
        <v>23</v>
      </c>
      <c r="B2303" s="57">
        <v>563589</v>
      </c>
      <c r="C2303" s="58">
        <v>45455</v>
      </c>
      <c r="D2303" s="3">
        <f t="shared" si="35"/>
        <v>45455</v>
      </c>
      <c r="E2303" s="57" t="s">
        <v>16</v>
      </c>
      <c r="F2303" s="59">
        <v>0.90347222222222223</v>
      </c>
      <c r="G2303" s="114">
        <v>5.96</v>
      </c>
      <c r="H2303" s="107">
        <v>22100</v>
      </c>
      <c r="I2303" s="107">
        <v>12000</v>
      </c>
    </row>
    <row r="2304" spans="1:9" x14ac:dyDescent="0.25">
      <c r="A2304" t="s">
        <v>23</v>
      </c>
      <c r="B2304" s="57">
        <v>563590</v>
      </c>
      <c r="C2304" s="58">
        <v>45455</v>
      </c>
      <c r="D2304" s="3">
        <f t="shared" si="35"/>
        <v>45455</v>
      </c>
      <c r="E2304" s="57" t="s">
        <v>44</v>
      </c>
      <c r="F2304" s="59">
        <v>0.92083333333333328</v>
      </c>
      <c r="G2304" s="114">
        <v>5.6</v>
      </c>
      <c r="H2304" s="107">
        <v>22100</v>
      </c>
      <c r="I2304" s="107">
        <v>12000</v>
      </c>
    </row>
    <row r="2305" spans="1:9" x14ac:dyDescent="0.25">
      <c r="A2305" t="s">
        <v>23</v>
      </c>
      <c r="B2305" s="57">
        <v>563591</v>
      </c>
      <c r="C2305" s="58">
        <v>45455</v>
      </c>
      <c r="D2305" s="3">
        <f t="shared" ref="D2305:D2368" si="36">+C2305</f>
        <v>45455</v>
      </c>
      <c r="E2305" s="57" t="s">
        <v>14</v>
      </c>
      <c r="F2305" s="59">
        <v>0.94166666666666665</v>
      </c>
      <c r="G2305" s="114">
        <v>7.82</v>
      </c>
      <c r="H2305" s="107">
        <v>22100</v>
      </c>
      <c r="I2305" s="107">
        <v>12000</v>
      </c>
    </row>
    <row r="2306" spans="1:9" x14ac:dyDescent="0.25">
      <c r="A2306" t="s">
        <v>37</v>
      </c>
      <c r="B2306" s="1">
        <v>563642</v>
      </c>
      <c r="C2306" s="2">
        <v>45456</v>
      </c>
      <c r="D2306" s="3">
        <f t="shared" si="36"/>
        <v>45456</v>
      </c>
      <c r="E2306" s="1" t="s">
        <v>14</v>
      </c>
      <c r="F2306" s="4">
        <v>0.33124999999999999</v>
      </c>
      <c r="G2306" s="113">
        <v>11.86</v>
      </c>
      <c r="H2306" s="107">
        <v>22100</v>
      </c>
      <c r="I2306" s="107">
        <v>12000</v>
      </c>
    </row>
    <row r="2307" spans="1:9" x14ac:dyDescent="0.25">
      <c r="A2307" t="s">
        <v>36</v>
      </c>
      <c r="B2307" s="1">
        <v>563650</v>
      </c>
      <c r="C2307" s="2">
        <v>45456</v>
      </c>
      <c r="D2307" s="3">
        <f t="shared" si="36"/>
        <v>45456</v>
      </c>
      <c r="E2307" s="1" t="s">
        <v>172</v>
      </c>
      <c r="F2307" s="4">
        <v>0.34375</v>
      </c>
      <c r="G2307" s="113">
        <v>14.84</v>
      </c>
      <c r="H2307" s="107">
        <v>22100</v>
      </c>
      <c r="I2307" s="107">
        <v>12000</v>
      </c>
    </row>
    <row r="2308" spans="1:9" x14ac:dyDescent="0.25">
      <c r="A2308" t="s">
        <v>38</v>
      </c>
      <c r="B2308" s="1">
        <v>563651</v>
      </c>
      <c r="C2308" s="2">
        <v>45456</v>
      </c>
      <c r="D2308" s="3">
        <f t="shared" si="36"/>
        <v>45456</v>
      </c>
      <c r="E2308" s="1" t="s">
        <v>16</v>
      </c>
      <c r="F2308" s="4">
        <v>0.34444444444444444</v>
      </c>
      <c r="G2308" s="113">
        <v>11.1</v>
      </c>
      <c r="H2308" s="107">
        <v>22100</v>
      </c>
      <c r="I2308" s="107">
        <v>12000</v>
      </c>
    </row>
    <row r="2309" spans="1:9" x14ac:dyDescent="0.25">
      <c r="A2309" t="s">
        <v>39</v>
      </c>
      <c r="B2309" s="1">
        <v>563670</v>
      </c>
      <c r="C2309" s="2">
        <v>45456</v>
      </c>
      <c r="D2309" s="3">
        <f t="shared" si="36"/>
        <v>45456</v>
      </c>
      <c r="E2309" s="1" t="s">
        <v>12</v>
      </c>
      <c r="F2309" s="4">
        <v>0.37847222222222221</v>
      </c>
      <c r="G2309" s="113">
        <v>13.65</v>
      </c>
      <c r="H2309" s="107">
        <v>22100</v>
      </c>
      <c r="I2309" s="107">
        <v>12000</v>
      </c>
    </row>
    <row r="2310" spans="1:9" x14ac:dyDescent="0.25">
      <c r="A2310" t="s">
        <v>36</v>
      </c>
      <c r="B2310" s="1">
        <v>563683</v>
      </c>
      <c r="C2310" s="2">
        <v>45456</v>
      </c>
      <c r="D2310" s="3">
        <f t="shared" si="36"/>
        <v>45456</v>
      </c>
      <c r="E2310" s="1" t="s">
        <v>20</v>
      </c>
      <c r="F2310" s="4">
        <v>0.41805555555555557</v>
      </c>
      <c r="G2310" s="113">
        <v>3.79</v>
      </c>
      <c r="H2310" s="107">
        <v>22100</v>
      </c>
      <c r="I2310" s="107">
        <v>12000</v>
      </c>
    </row>
    <row r="2311" spans="1:9" x14ac:dyDescent="0.25">
      <c r="A2311" t="s">
        <v>36</v>
      </c>
      <c r="B2311" s="1">
        <v>563716</v>
      </c>
      <c r="C2311" s="2">
        <v>45456</v>
      </c>
      <c r="D2311" s="3">
        <f t="shared" si="36"/>
        <v>45456</v>
      </c>
      <c r="E2311" s="1" t="s">
        <v>172</v>
      </c>
      <c r="F2311" s="4">
        <v>0.46388888888888891</v>
      </c>
      <c r="G2311" s="113">
        <v>7.38</v>
      </c>
      <c r="H2311" s="107">
        <v>22100</v>
      </c>
      <c r="I2311" s="107">
        <v>12000</v>
      </c>
    </row>
    <row r="2312" spans="1:9" x14ac:dyDescent="0.25">
      <c r="A2312" t="s">
        <v>38</v>
      </c>
      <c r="B2312" s="1">
        <v>563719</v>
      </c>
      <c r="C2312" s="2">
        <v>45456</v>
      </c>
      <c r="D2312" s="3">
        <f t="shared" si="36"/>
        <v>45456</v>
      </c>
      <c r="E2312" s="1" t="s">
        <v>16</v>
      </c>
      <c r="F2312" s="4">
        <v>0.47083333333333333</v>
      </c>
      <c r="G2312" s="113">
        <v>8.58</v>
      </c>
      <c r="H2312" s="107">
        <v>22100</v>
      </c>
      <c r="I2312" s="107">
        <v>12000</v>
      </c>
    </row>
    <row r="2313" spans="1:9" x14ac:dyDescent="0.25">
      <c r="A2313" t="s">
        <v>37</v>
      </c>
      <c r="B2313" s="1">
        <v>563734</v>
      </c>
      <c r="C2313" s="2">
        <v>45456</v>
      </c>
      <c r="D2313" s="3">
        <f t="shared" si="36"/>
        <v>45456</v>
      </c>
      <c r="E2313" s="1" t="s">
        <v>14</v>
      </c>
      <c r="F2313" s="4">
        <v>0.47986111111111113</v>
      </c>
      <c r="G2313" s="113">
        <v>7.57</v>
      </c>
      <c r="H2313" s="107">
        <v>22100</v>
      </c>
      <c r="I2313" s="107">
        <v>12000</v>
      </c>
    </row>
    <row r="2314" spans="1:9" x14ac:dyDescent="0.25">
      <c r="A2314" t="s">
        <v>39</v>
      </c>
      <c r="B2314" s="1">
        <v>563749</v>
      </c>
      <c r="C2314" s="2">
        <v>45456</v>
      </c>
      <c r="D2314" s="3">
        <f t="shared" si="36"/>
        <v>45456</v>
      </c>
      <c r="E2314" s="1" t="s">
        <v>12</v>
      </c>
      <c r="F2314" s="4">
        <v>0.51041666666666663</v>
      </c>
      <c r="G2314" s="113">
        <v>6</v>
      </c>
      <c r="H2314" s="107">
        <v>22100</v>
      </c>
      <c r="I2314" s="107">
        <v>12000</v>
      </c>
    </row>
    <row r="2315" spans="1:9" x14ac:dyDescent="0.25">
      <c r="A2315" t="s">
        <v>23</v>
      </c>
      <c r="B2315" s="1">
        <v>563835</v>
      </c>
      <c r="C2315" s="2">
        <v>45456</v>
      </c>
      <c r="D2315" s="3">
        <f t="shared" si="36"/>
        <v>45456</v>
      </c>
      <c r="E2315" s="1" t="s">
        <v>418</v>
      </c>
      <c r="F2315" s="4">
        <v>0.82152777777777775</v>
      </c>
      <c r="G2315" s="113">
        <v>4.3899999999999997</v>
      </c>
      <c r="H2315" s="107">
        <v>22100</v>
      </c>
      <c r="I2315" s="107">
        <v>12000</v>
      </c>
    </row>
    <row r="2316" spans="1:9" x14ac:dyDescent="0.25">
      <c r="A2316" t="s">
        <v>45</v>
      </c>
      <c r="B2316" s="1">
        <v>563840</v>
      </c>
      <c r="C2316" s="2">
        <v>45457</v>
      </c>
      <c r="D2316" s="3">
        <f t="shared" si="36"/>
        <v>45457</v>
      </c>
      <c r="E2316" s="1" t="s">
        <v>51</v>
      </c>
      <c r="F2316" s="4">
        <v>1.7361111111111112E-2</v>
      </c>
      <c r="G2316" s="113">
        <v>7.32</v>
      </c>
      <c r="H2316" s="107">
        <v>22100</v>
      </c>
      <c r="I2316" s="107">
        <v>12000</v>
      </c>
    </row>
    <row r="2317" spans="1:9" x14ac:dyDescent="0.25">
      <c r="A2317" t="s">
        <v>13</v>
      </c>
      <c r="B2317" s="1">
        <v>563889</v>
      </c>
      <c r="C2317" s="2">
        <v>45457</v>
      </c>
      <c r="D2317" s="3">
        <f t="shared" si="36"/>
        <v>45457</v>
      </c>
      <c r="E2317" s="1" t="s">
        <v>14</v>
      </c>
      <c r="F2317" s="4">
        <v>0.33819444444444446</v>
      </c>
      <c r="G2317" s="113">
        <v>11.17</v>
      </c>
      <c r="H2317" s="107">
        <v>22100</v>
      </c>
      <c r="I2317" s="107">
        <v>12000</v>
      </c>
    </row>
    <row r="2318" spans="1:9" x14ac:dyDescent="0.25">
      <c r="A2318" t="s">
        <v>11</v>
      </c>
      <c r="B2318" s="1">
        <v>563894</v>
      </c>
      <c r="C2318" s="2">
        <v>45457</v>
      </c>
      <c r="D2318" s="3">
        <f t="shared" si="36"/>
        <v>45457</v>
      </c>
      <c r="E2318" s="1" t="s">
        <v>12</v>
      </c>
      <c r="F2318" s="4">
        <v>0.34861111111111109</v>
      </c>
      <c r="G2318" s="113">
        <v>11.96</v>
      </c>
      <c r="H2318" s="107">
        <v>22100</v>
      </c>
      <c r="I2318" s="107">
        <v>12000</v>
      </c>
    </row>
    <row r="2319" spans="1:9" x14ac:dyDescent="0.25">
      <c r="A2319" t="s">
        <v>15</v>
      </c>
      <c r="B2319" s="1">
        <v>563898</v>
      </c>
      <c r="C2319" s="2">
        <v>45457</v>
      </c>
      <c r="D2319" s="3">
        <f t="shared" si="36"/>
        <v>45457</v>
      </c>
      <c r="E2319" s="1" t="s">
        <v>16</v>
      </c>
      <c r="F2319" s="4">
        <v>0.36180555555555555</v>
      </c>
      <c r="G2319" s="113">
        <v>12.47</v>
      </c>
      <c r="H2319" s="107">
        <v>22100</v>
      </c>
      <c r="I2319" s="107">
        <v>12000</v>
      </c>
    </row>
    <row r="2320" spans="1:9" x14ac:dyDescent="0.25">
      <c r="A2320" t="s">
        <v>17</v>
      </c>
      <c r="B2320" s="1">
        <v>563899</v>
      </c>
      <c r="C2320" s="2">
        <v>45457</v>
      </c>
      <c r="D2320" s="3">
        <f t="shared" si="36"/>
        <v>45457</v>
      </c>
      <c r="E2320" s="1" t="s">
        <v>172</v>
      </c>
      <c r="F2320" s="4">
        <v>0.3659722222222222</v>
      </c>
      <c r="G2320" s="113">
        <v>12.28</v>
      </c>
      <c r="H2320" s="107">
        <v>22100</v>
      </c>
      <c r="I2320" s="107">
        <v>12000</v>
      </c>
    </row>
    <row r="2321" spans="1:9" x14ac:dyDescent="0.25">
      <c r="A2321" t="s">
        <v>17</v>
      </c>
      <c r="B2321" s="1">
        <v>563922</v>
      </c>
      <c r="C2321" s="2">
        <v>45457</v>
      </c>
      <c r="D2321" s="3">
        <f t="shared" si="36"/>
        <v>45457</v>
      </c>
      <c r="E2321" s="1" t="s">
        <v>29</v>
      </c>
      <c r="F2321" s="4">
        <v>0.40069444444444446</v>
      </c>
      <c r="G2321" s="113">
        <v>1.1200000000000001</v>
      </c>
      <c r="H2321" s="107">
        <v>22100</v>
      </c>
      <c r="I2321" s="107">
        <v>12000</v>
      </c>
    </row>
    <row r="2322" spans="1:9" x14ac:dyDescent="0.25">
      <c r="A2322" t="s">
        <v>13</v>
      </c>
      <c r="B2322" s="1">
        <v>563975</v>
      </c>
      <c r="C2322" s="2">
        <v>45457</v>
      </c>
      <c r="D2322" s="3">
        <f t="shared" si="36"/>
        <v>45457</v>
      </c>
      <c r="E2322" s="1" t="s">
        <v>46</v>
      </c>
      <c r="F2322" s="4">
        <v>0.46875</v>
      </c>
      <c r="G2322" s="113">
        <v>13.59</v>
      </c>
      <c r="H2322" s="107">
        <v>22100</v>
      </c>
      <c r="I2322" s="107">
        <v>12000</v>
      </c>
    </row>
    <row r="2323" spans="1:9" x14ac:dyDescent="0.25">
      <c r="A2323" t="s">
        <v>11</v>
      </c>
      <c r="B2323" s="1">
        <v>563992</v>
      </c>
      <c r="C2323" s="2">
        <v>45457</v>
      </c>
      <c r="D2323" s="3">
        <f t="shared" si="36"/>
        <v>45457</v>
      </c>
      <c r="E2323" s="1" t="s">
        <v>20</v>
      </c>
      <c r="F2323" s="4">
        <v>0.48958333333333331</v>
      </c>
      <c r="G2323" s="113">
        <v>8.6300000000000008</v>
      </c>
      <c r="H2323" s="107">
        <v>22100</v>
      </c>
      <c r="I2323" s="107">
        <v>12000</v>
      </c>
    </row>
    <row r="2324" spans="1:9" x14ac:dyDescent="0.25">
      <c r="A2324" t="s">
        <v>13</v>
      </c>
      <c r="B2324" s="1">
        <v>564004</v>
      </c>
      <c r="C2324" s="2">
        <v>45457</v>
      </c>
      <c r="D2324" s="3">
        <f t="shared" si="36"/>
        <v>45457</v>
      </c>
      <c r="E2324" s="1" t="s">
        <v>14</v>
      </c>
      <c r="F2324" s="4">
        <v>0.50555555555555554</v>
      </c>
      <c r="G2324" s="118">
        <v>11.27</v>
      </c>
      <c r="H2324" s="107">
        <v>22100</v>
      </c>
      <c r="I2324" s="107">
        <v>12000</v>
      </c>
    </row>
    <row r="2325" spans="1:9" x14ac:dyDescent="0.25">
      <c r="A2325" t="s">
        <v>17</v>
      </c>
      <c r="B2325" s="1">
        <v>564028</v>
      </c>
      <c r="C2325" s="2">
        <v>45457</v>
      </c>
      <c r="D2325" s="3">
        <f t="shared" si="36"/>
        <v>45457</v>
      </c>
      <c r="E2325" s="1" t="s">
        <v>172</v>
      </c>
      <c r="F2325" s="4">
        <v>0.54374999999999996</v>
      </c>
      <c r="G2325" s="116">
        <v>12.77</v>
      </c>
      <c r="H2325" s="107">
        <v>22100</v>
      </c>
      <c r="I2325" s="107">
        <v>12000</v>
      </c>
    </row>
    <row r="2326" spans="1:9" x14ac:dyDescent="0.25">
      <c r="A2326" t="s">
        <v>11</v>
      </c>
      <c r="B2326" s="1">
        <v>564043</v>
      </c>
      <c r="C2326" s="2">
        <v>45457</v>
      </c>
      <c r="D2326" s="3">
        <f t="shared" si="36"/>
        <v>45457</v>
      </c>
      <c r="E2326" s="1" t="s">
        <v>12</v>
      </c>
      <c r="F2326" s="4">
        <v>0.56597222222222221</v>
      </c>
      <c r="G2326" s="116">
        <v>11.07</v>
      </c>
      <c r="H2326" s="107">
        <v>22100</v>
      </c>
      <c r="I2326" s="107">
        <v>12000</v>
      </c>
    </row>
    <row r="2327" spans="1:9" x14ac:dyDescent="0.25">
      <c r="A2327" t="s">
        <v>15</v>
      </c>
      <c r="B2327" s="1">
        <v>564051</v>
      </c>
      <c r="C2327" s="2">
        <v>45457</v>
      </c>
      <c r="D2327" s="3">
        <f t="shared" si="36"/>
        <v>45457</v>
      </c>
      <c r="E2327" s="1" t="s">
        <v>46</v>
      </c>
      <c r="F2327" s="4">
        <v>0.59722222222222221</v>
      </c>
      <c r="G2327" s="116">
        <v>5.62</v>
      </c>
      <c r="H2327" s="107">
        <v>22100</v>
      </c>
      <c r="I2327" s="107">
        <v>12000</v>
      </c>
    </row>
    <row r="2328" spans="1:9" x14ac:dyDescent="0.25">
      <c r="A2328" t="s">
        <v>15</v>
      </c>
      <c r="B2328" s="1">
        <v>564052</v>
      </c>
      <c r="C2328" s="2">
        <v>45457</v>
      </c>
      <c r="D2328" s="3">
        <f t="shared" si="36"/>
        <v>45457</v>
      </c>
      <c r="E2328" s="1" t="s">
        <v>16</v>
      </c>
      <c r="F2328" s="4">
        <v>0.59722222222222221</v>
      </c>
      <c r="G2328" s="116">
        <v>12.76</v>
      </c>
      <c r="H2328" s="107">
        <v>22100</v>
      </c>
      <c r="I2328" s="107">
        <v>12000</v>
      </c>
    </row>
    <row r="2329" spans="1:9" x14ac:dyDescent="0.25">
      <c r="A2329" t="s">
        <v>45</v>
      </c>
      <c r="B2329" s="1">
        <v>564096</v>
      </c>
      <c r="C2329" s="2">
        <v>45457</v>
      </c>
      <c r="D2329" s="3">
        <f t="shared" si="36"/>
        <v>45457</v>
      </c>
      <c r="E2329" s="1" t="s">
        <v>419</v>
      </c>
      <c r="F2329" s="4">
        <v>0.86597222222222225</v>
      </c>
      <c r="G2329" s="116">
        <v>1.28</v>
      </c>
      <c r="H2329" s="107">
        <v>22100</v>
      </c>
      <c r="I2329" s="107">
        <v>12000</v>
      </c>
    </row>
    <row r="2330" spans="1:9" x14ac:dyDescent="0.25">
      <c r="A2330" t="s">
        <v>23</v>
      </c>
      <c r="B2330" s="1">
        <v>564097</v>
      </c>
      <c r="C2330" s="2">
        <v>45457</v>
      </c>
      <c r="D2330" s="3">
        <f t="shared" si="36"/>
        <v>45457</v>
      </c>
      <c r="E2330" s="1" t="s">
        <v>12</v>
      </c>
      <c r="F2330" s="4">
        <v>0.86805555555555558</v>
      </c>
      <c r="G2330" s="116">
        <v>7.89</v>
      </c>
      <c r="H2330" s="107">
        <v>22100</v>
      </c>
      <c r="I2330" s="107">
        <v>12000</v>
      </c>
    </row>
    <row r="2331" spans="1:9" x14ac:dyDescent="0.25">
      <c r="A2331" t="s">
        <v>23</v>
      </c>
      <c r="B2331" s="1">
        <v>564098</v>
      </c>
      <c r="C2331" s="2">
        <v>45457</v>
      </c>
      <c r="D2331" s="3">
        <f t="shared" si="36"/>
        <v>45457</v>
      </c>
      <c r="E2331" s="1" t="s">
        <v>44</v>
      </c>
      <c r="F2331" s="4">
        <v>0.88680555555555551</v>
      </c>
      <c r="G2331" s="116">
        <v>8.49</v>
      </c>
      <c r="H2331" s="107">
        <v>22100</v>
      </c>
      <c r="I2331" s="107">
        <v>12000</v>
      </c>
    </row>
    <row r="2332" spans="1:9" x14ac:dyDescent="0.25">
      <c r="A2332" t="s">
        <v>23</v>
      </c>
      <c r="B2332" s="1">
        <v>564099</v>
      </c>
      <c r="C2332" s="2">
        <v>45457</v>
      </c>
      <c r="D2332" s="3">
        <f t="shared" si="36"/>
        <v>45457</v>
      </c>
      <c r="E2332" s="1" t="s">
        <v>14</v>
      </c>
      <c r="F2332" s="4">
        <v>0.8930555555555556</v>
      </c>
      <c r="G2332" s="116">
        <v>7.6</v>
      </c>
      <c r="H2332" s="107">
        <v>22100</v>
      </c>
      <c r="I2332" s="107">
        <v>12000</v>
      </c>
    </row>
    <row r="2333" spans="1:9" x14ac:dyDescent="0.25">
      <c r="A2333" t="s">
        <v>23</v>
      </c>
      <c r="B2333" s="57">
        <v>564100</v>
      </c>
      <c r="C2333" s="58">
        <v>45457</v>
      </c>
      <c r="D2333" s="3">
        <f t="shared" si="36"/>
        <v>45457</v>
      </c>
      <c r="E2333" s="57" t="s">
        <v>16</v>
      </c>
      <c r="F2333" s="59">
        <v>0.91041666666666665</v>
      </c>
      <c r="G2333" s="114">
        <v>6.8</v>
      </c>
      <c r="H2333" s="107">
        <v>22100</v>
      </c>
      <c r="I2333" s="107">
        <v>12000</v>
      </c>
    </row>
    <row r="2334" spans="1:9" x14ac:dyDescent="0.25">
      <c r="A2334" t="s">
        <v>27</v>
      </c>
      <c r="B2334" s="57">
        <v>564122</v>
      </c>
      <c r="C2334" s="58">
        <v>45458</v>
      </c>
      <c r="D2334" s="3">
        <f t="shared" si="36"/>
        <v>45458</v>
      </c>
      <c r="E2334" s="57" t="s">
        <v>16</v>
      </c>
      <c r="F2334" s="59">
        <v>0.25138888888888888</v>
      </c>
      <c r="G2334" s="114">
        <v>12.6</v>
      </c>
      <c r="H2334" s="107">
        <v>22100</v>
      </c>
      <c r="I2334" s="107">
        <v>12000</v>
      </c>
    </row>
    <row r="2335" spans="1:9" x14ac:dyDescent="0.25">
      <c r="A2335" t="s">
        <v>24</v>
      </c>
      <c r="B2335" s="57">
        <v>564127</v>
      </c>
      <c r="C2335" s="58">
        <v>45458</v>
      </c>
      <c r="D2335" s="3">
        <f t="shared" si="36"/>
        <v>45458</v>
      </c>
      <c r="E2335" s="57" t="s">
        <v>172</v>
      </c>
      <c r="F2335" s="59">
        <v>0.28055555555555556</v>
      </c>
      <c r="G2335" s="114">
        <v>14.68</v>
      </c>
      <c r="H2335" s="107">
        <v>22100</v>
      </c>
      <c r="I2335" s="107">
        <v>12000</v>
      </c>
    </row>
    <row r="2336" spans="1:9" x14ac:dyDescent="0.25">
      <c r="A2336" t="s">
        <v>24</v>
      </c>
      <c r="B2336" s="57">
        <v>564140</v>
      </c>
      <c r="C2336" s="58">
        <v>45458</v>
      </c>
      <c r="D2336" s="3">
        <f t="shared" si="36"/>
        <v>45458</v>
      </c>
      <c r="E2336" s="57" t="s">
        <v>14</v>
      </c>
      <c r="F2336" s="59">
        <v>0.31458333333333333</v>
      </c>
      <c r="G2336" s="114">
        <v>12.5</v>
      </c>
      <c r="H2336" s="107">
        <v>22100</v>
      </c>
      <c r="I2336" s="107">
        <v>12000</v>
      </c>
    </row>
    <row r="2337" spans="1:9" x14ac:dyDescent="0.25">
      <c r="A2337" t="s">
        <v>26</v>
      </c>
      <c r="B2337" s="57">
        <v>564169</v>
      </c>
      <c r="C2337" s="58">
        <v>45458</v>
      </c>
      <c r="D2337" s="3">
        <f t="shared" si="36"/>
        <v>45458</v>
      </c>
      <c r="E2337" s="57" t="s">
        <v>12</v>
      </c>
      <c r="F2337" s="59">
        <v>0.3972222222222222</v>
      </c>
      <c r="G2337" s="114">
        <v>14.58</v>
      </c>
      <c r="H2337" s="107">
        <v>22100</v>
      </c>
      <c r="I2337" s="107">
        <v>12000</v>
      </c>
    </row>
    <row r="2338" spans="1:9" x14ac:dyDescent="0.25">
      <c r="A2338" t="s">
        <v>27</v>
      </c>
      <c r="B2338" s="57">
        <v>564185</v>
      </c>
      <c r="C2338" s="58">
        <v>45458</v>
      </c>
      <c r="D2338" s="3">
        <f t="shared" si="36"/>
        <v>45458</v>
      </c>
      <c r="E2338" s="57" t="s">
        <v>16</v>
      </c>
      <c r="F2338" s="59">
        <v>0.41597222222222224</v>
      </c>
      <c r="G2338" s="114">
        <v>10.029999999999999</v>
      </c>
      <c r="H2338" s="107">
        <v>22100</v>
      </c>
      <c r="I2338" s="107">
        <v>12000</v>
      </c>
    </row>
    <row r="2339" spans="1:9" x14ac:dyDescent="0.25">
      <c r="A2339" t="s">
        <v>26</v>
      </c>
      <c r="B2339" s="57">
        <v>564188</v>
      </c>
      <c r="C2339" s="58">
        <v>45458</v>
      </c>
      <c r="D2339" s="3">
        <f t="shared" si="36"/>
        <v>45458</v>
      </c>
      <c r="E2339" s="57" t="s">
        <v>46</v>
      </c>
      <c r="F2339" s="59">
        <v>0.4201388888888889</v>
      </c>
      <c r="G2339" s="114">
        <v>13.05</v>
      </c>
      <c r="H2339" s="107">
        <v>22100</v>
      </c>
      <c r="I2339" s="107">
        <v>12000</v>
      </c>
    </row>
    <row r="2340" spans="1:9" x14ac:dyDescent="0.25">
      <c r="A2340" t="s">
        <v>25</v>
      </c>
      <c r="B2340" s="57">
        <v>564220</v>
      </c>
      <c r="C2340" s="58">
        <v>45458</v>
      </c>
      <c r="D2340" s="3">
        <f t="shared" si="36"/>
        <v>45458</v>
      </c>
      <c r="E2340" s="57" t="s">
        <v>14</v>
      </c>
      <c r="F2340" s="59">
        <v>0.46805555555555556</v>
      </c>
      <c r="G2340" s="114">
        <v>8.3000000000000007</v>
      </c>
      <c r="H2340" s="107">
        <v>22100</v>
      </c>
      <c r="I2340" s="107">
        <v>12000</v>
      </c>
    </row>
    <row r="2341" spans="1:9" x14ac:dyDescent="0.25">
      <c r="A2341" t="s">
        <v>24</v>
      </c>
      <c r="B2341" s="57">
        <v>564222</v>
      </c>
      <c r="C2341" s="58">
        <v>45458</v>
      </c>
      <c r="D2341" s="3">
        <f t="shared" si="36"/>
        <v>45458</v>
      </c>
      <c r="E2341" s="57" t="s">
        <v>60</v>
      </c>
      <c r="F2341" s="59">
        <v>0.47083333333333333</v>
      </c>
      <c r="G2341" s="114">
        <v>8.6</v>
      </c>
      <c r="H2341" s="107">
        <v>22100</v>
      </c>
      <c r="I2341" s="107">
        <v>12000</v>
      </c>
    </row>
    <row r="2342" spans="1:9" x14ac:dyDescent="0.25">
      <c r="A2342" t="s">
        <v>24</v>
      </c>
      <c r="B2342" s="57">
        <v>564223</v>
      </c>
      <c r="C2342" s="58">
        <v>45458</v>
      </c>
      <c r="D2342" s="3">
        <f t="shared" si="36"/>
        <v>45458</v>
      </c>
      <c r="E2342" s="57" t="s">
        <v>172</v>
      </c>
      <c r="F2342" s="59">
        <v>0.47152777777777777</v>
      </c>
      <c r="G2342" s="114">
        <v>12.61</v>
      </c>
      <c r="H2342" s="107">
        <v>22100</v>
      </c>
      <c r="I2342" s="107">
        <v>12000</v>
      </c>
    </row>
    <row r="2343" spans="1:9" x14ac:dyDescent="0.25">
      <c r="A2343" t="s">
        <v>26</v>
      </c>
      <c r="B2343" s="57">
        <v>564234</v>
      </c>
      <c r="C2343" s="58">
        <v>45458</v>
      </c>
      <c r="D2343" s="3">
        <f t="shared" si="36"/>
        <v>45458</v>
      </c>
      <c r="E2343" s="57" t="s">
        <v>12</v>
      </c>
      <c r="F2343" s="59">
        <v>0.50277777777777777</v>
      </c>
      <c r="G2343" s="114">
        <v>2.2999999999999998</v>
      </c>
      <c r="H2343" s="107">
        <v>22100</v>
      </c>
      <c r="I2343" s="107">
        <v>12000</v>
      </c>
    </row>
    <row r="2344" spans="1:9" x14ac:dyDescent="0.25">
      <c r="A2344" t="s">
        <v>23</v>
      </c>
      <c r="B2344" s="57">
        <v>564289</v>
      </c>
      <c r="C2344" s="58">
        <v>45458</v>
      </c>
      <c r="D2344" s="3">
        <f t="shared" si="36"/>
        <v>45458</v>
      </c>
      <c r="E2344" s="57" t="s">
        <v>14</v>
      </c>
      <c r="F2344" s="59">
        <v>0.76597222222222228</v>
      </c>
      <c r="G2344" s="114">
        <v>2.3199999999999998</v>
      </c>
      <c r="H2344" s="107">
        <v>22100</v>
      </c>
      <c r="I2344" s="107">
        <v>12000</v>
      </c>
    </row>
    <row r="2345" spans="1:9" x14ac:dyDescent="0.25">
      <c r="A2345" t="s">
        <v>9</v>
      </c>
      <c r="B2345" s="57">
        <v>564375</v>
      </c>
      <c r="C2345" s="58">
        <v>45460</v>
      </c>
      <c r="D2345" s="3">
        <f t="shared" si="36"/>
        <v>45460</v>
      </c>
      <c r="E2345" s="57" t="s">
        <v>10</v>
      </c>
      <c r="F2345" s="59">
        <v>0.20833333333333334</v>
      </c>
      <c r="G2345" s="114">
        <v>9.74</v>
      </c>
      <c r="H2345" s="107">
        <v>22100</v>
      </c>
      <c r="I2345" s="107">
        <v>12000</v>
      </c>
    </row>
    <row r="2346" spans="1:9" x14ac:dyDescent="0.25">
      <c r="A2346" t="s">
        <v>37</v>
      </c>
      <c r="B2346" s="57">
        <v>564408</v>
      </c>
      <c r="C2346" s="58">
        <v>45460</v>
      </c>
      <c r="D2346" s="3">
        <f t="shared" si="36"/>
        <v>45460</v>
      </c>
      <c r="E2346" s="57" t="s">
        <v>14</v>
      </c>
      <c r="F2346" s="59">
        <v>0.32777777777777778</v>
      </c>
      <c r="G2346" s="114">
        <v>12.19</v>
      </c>
      <c r="H2346" s="107">
        <v>22100</v>
      </c>
      <c r="I2346" s="107">
        <v>12000</v>
      </c>
    </row>
    <row r="2347" spans="1:9" x14ac:dyDescent="0.25">
      <c r="A2347" t="s">
        <v>36</v>
      </c>
      <c r="B2347" s="57">
        <v>564410</v>
      </c>
      <c r="C2347" s="58">
        <v>45460</v>
      </c>
      <c r="D2347" s="3">
        <f t="shared" si="36"/>
        <v>45460</v>
      </c>
      <c r="E2347" s="57" t="s">
        <v>172</v>
      </c>
      <c r="F2347" s="59">
        <v>0.33402777777777776</v>
      </c>
      <c r="G2347" s="114">
        <v>13.47</v>
      </c>
      <c r="H2347" s="107">
        <v>22100</v>
      </c>
      <c r="I2347" s="107">
        <v>12000</v>
      </c>
    </row>
    <row r="2348" spans="1:9" x14ac:dyDescent="0.25">
      <c r="A2348" t="s">
        <v>38</v>
      </c>
      <c r="B2348" s="57">
        <v>564413</v>
      </c>
      <c r="C2348" s="58">
        <v>45460</v>
      </c>
      <c r="D2348" s="3">
        <f t="shared" si="36"/>
        <v>45460</v>
      </c>
      <c r="E2348" s="57" t="s">
        <v>16</v>
      </c>
      <c r="F2348" s="59">
        <v>0.34097222222222223</v>
      </c>
      <c r="G2348" s="114">
        <v>12.97</v>
      </c>
      <c r="H2348" s="107">
        <v>22100</v>
      </c>
      <c r="I2348" s="107">
        <v>12000</v>
      </c>
    </row>
    <row r="2349" spans="1:9" x14ac:dyDescent="0.25">
      <c r="A2349" t="s">
        <v>39</v>
      </c>
      <c r="B2349" s="1">
        <v>564417</v>
      </c>
      <c r="C2349" s="2">
        <v>45460</v>
      </c>
      <c r="D2349" s="3">
        <f t="shared" si="36"/>
        <v>45460</v>
      </c>
      <c r="E2349" s="1" t="s">
        <v>12</v>
      </c>
      <c r="F2349" s="4">
        <v>0.36319444444444443</v>
      </c>
      <c r="G2349" s="113">
        <v>13.52</v>
      </c>
      <c r="H2349" s="107">
        <v>22100</v>
      </c>
      <c r="I2349" s="107">
        <v>12000</v>
      </c>
    </row>
    <row r="2350" spans="1:9" x14ac:dyDescent="0.25">
      <c r="A2350" t="s">
        <v>36</v>
      </c>
      <c r="B2350" s="1">
        <v>564439</v>
      </c>
      <c r="C2350" s="2">
        <v>45460</v>
      </c>
      <c r="D2350" s="3">
        <f t="shared" si="36"/>
        <v>45460</v>
      </c>
      <c r="E2350" s="1" t="s">
        <v>46</v>
      </c>
      <c r="F2350" s="4">
        <v>0.44583333333333336</v>
      </c>
      <c r="G2350" s="113">
        <v>12.14</v>
      </c>
      <c r="H2350" s="107">
        <v>22100</v>
      </c>
      <c r="I2350" s="107">
        <v>12000</v>
      </c>
    </row>
    <row r="2351" spans="1:9" x14ac:dyDescent="0.25">
      <c r="A2351" t="s">
        <v>36</v>
      </c>
      <c r="B2351" s="1">
        <v>564463</v>
      </c>
      <c r="C2351" s="2">
        <v>45460</v>
      </c>
      <c r="D2351" s="3">
        <f t="shared" si="36"/>
        <v>45460</v>
      </c>
      <c r="E2351" s="1" t="s">
        <v>172</v>
      </c>
      <c r="F2351" s="4">
        <v>0.5180555555555556</v>
      </c>
      <c r="G2351" s="113">
        <v>12.09</v>
      </c>
      <c r="H2351" s="107">
        <v>22100</v>
      </c>
      <c r="I2351" s="107">
        <v>12000</v>
      </c>
    </row>
    <row r="2352" spans="1:9" x14ac:dyDescent="0.25">
      <c r="A2352" t="s">
        <v>37</v>
      </c>
      <c r="B2352" s="1">
        <v>564466</v>
      </c>
      <c r="C2352" s="2">
        <v>45460</v>
      </c>
      <c r="D2352" s="3">
        <f t="shared" si="36"/>
        <v>45460</v>
      </c>
      <c r="E2352" s="1" t="s">
        <v>14</v>
      </c>
      <c r="F2352" s="4">
        <v>0.52083333333333337</v>
      </c>
      <c r="G2352" s="113">
        <v>11.32</v>
      </c>
      <c r="H2352" s="107">
        <v>22100</v>
      </c>
      <c r="I2352" s="107">
        <v>12000</v>
      </c>
    </row>
    <row r="2353" spans="1:9" x14ac:dyDescent="0.25">
      <c r="A2353" t="s">
        <v>39</v>
      </c>
      <c r="B2353" s="57">
        <v>564509</v>
      </c>
      <c r="C2353" s="58">
        <v>45460</v>
      </c>
      <c r="D2353" s="3">
        <f t="shared" si="36"/>
        <v>45460</v>
      </c>
      <c r="E2353" s="57" t="s">
        <v>12</v>
      </c>
      <c r="F2353" s="59">
        <v>0.53611111111111109</v>
      </c>
      <c r="G2353" s="114">
        <v>9.33</v>
      </c>
      <c r="H2353" s="107">
        <v>22100</v>
      </c>
      <c r="I2353" s="107">
        <v>12000</v>
      </c>
    </row>
    <row r="2354" spans="1:9" x14ac:dyDescent="0.25">
      <c r="A2354" t="s">
        <v>37</v>
      </c>
      <c r="B2354" s="1">
        <v>564515</v>
      </c>
      <c r="C2354" s="2">
        <v>45460</v>
      </c>
      <c r="D2354" s="3">
        <f t="shared" si="36"/>
        <v>45460</v>
      </c>
      <c r="E2354" s="1" t="s">
        <v>18</v>
      </c>
      <c r="F2354" s="4">
        <v>0.55347222222222225</v>
      </c>
      <c r="G2354" s="113">
        <v>16.350000000000001</v>
      </c>
      <c r="H2354" s="107">
        <v>22100</v>
      </c>
      <c r="I2354" s="107">
        <v>12000</v>
      </c>
    </row>
    <row r="2355" spans="1:9" x14ac:dyDescent="0.25">
      <c r="A2355" t="s">
        <v>38</v>
      </c>
      <c r="B2355" s="1">
        <v>564521</v>
      </c>
      <c r="C2355" s="2">
        <v>45460</v>
      </c>
      <c r="D2355" s="3">
        <f t="shared" si="36"/>
        <v>45460</v>
      </c>
      <c r="E2355" s="1" t="s">
        <v>16</v>
      </c>
      <c r="F2355" s="4">
        <v>0.57361111111111107</v>
      </c>
      <c r="G2355" s="113">
        <v>9.35</v>
      </c>
      <c r="H2355" s="107">
        <v>22100</v>
      </c>
      <c r="I2355" s="107">
        <v>12000</v>
      </c>
    </row>
    <row r="2356" spans="1:9" x14ac:dyDescent="0.25">
      <c r="A2356" t="s">
        <v>36</v>
      </c>
      <c r="B2356" s="1">
        <v>564527</v>
      </c>
      <c r="C2356" s="2">
        <v>45460</v>
      </c>
      <c r="D2356" s="3">
        <f t="shared" si="36"/>
        <v>45460</v>
      </c>
      <c r="E2356" s="1" t="s">
        <v>417</v>
      </c>
      <c r="F2356" s="4">
        <v>0.59583333333333333</v>
      </c>
      <c r="G2356" s="113">
        <v>1.23</v>
      </c>
      <c r="H2356" s="107">
        <v>22100</v>
      </c>
      <c r="I2356" s="107">
        <v>12000</v>
      </c>
    </row>
    <row r="2357" spans="1:9" x14ac:dyDescent="0.25">
      <c r="A2357" t="s">
        <v>23</v>
      </c>
      <c r="B2357" s="1">
        <v>564560</v>
      </c>
      <c r="C2357" s="2">
        <v>45460</v>
      </c>
      <c r="D2357" s="3">
        <f t="shared" si="36"/>
        <v>45460</v>
      </c>
      <c r="E2357" s="1" t="s">
        <v>14</v>
      </c>
      <c r="F2357" s="4">
        <v>0.89444444444444449</v>
      </c>
      <c r="G2357" s="113">
        <v>9.74</v>
      </c>
      <c r="H2357" s="107">
        <v>22100</v>
      </c>
      <c r="I2357" s="107">
        <v>12000</v>
      </c>
    </row>
    <row r="2358" spans="1:9" x14ac:dyDescent="0.25">
      <c r="A2358" t="s">
        <v>23</v>
      </c>
      <c r="B2358" s="57">
        <v>564562</v>
      </c>
      <c r="C2358" s="58">
        <v>45460</v>
      </c>
      <c r="D2358" s="3">
        <f t="shared" si="36"/>
        <v>45460</v>
      </c>
      <c r="E2358" s="57" t="s">
        <v>16</v>
      </c>
      <c r="F2358" s="59">
        <v>0.91388888888888886</v>
      </c>
      <c r="G2358" s="115">
        <v>10.65</v>
      </c>
      <c r="H2358" s="107">
        <v>22100</v>
      </c>
      <c r="I2358" s="107">
        <v>12000</v>
      </c>
    </row>
    <row r="2359" spans="1:9" x14ac:dyDescent="0.25">
      <c r="A2359" t="s">
        <v>23</v>
      </c>
      <c r="B2359" s="1">
        <v>564563</v>
      </c>
      <c r="C2359" s="2">
        <v>45460</v>
      </c>
      <c r="D2359" s="3">
        <f t="shared" si="36"/>
        <v>45460</v>
      </c>
      <c r="E2359" s="1" t="s">
        <v>378</v>
      </c>
      <c r="F2359" s="4">
        <v>0.92847222222222225</v>
      </c>
      <c r="G2359" s="113">
        <v>10.78</v>
      </c>
      <c r="H2359" s="107">
        <v>22100</v>
      </c>
      <c r="I2359" s="107">
        <v>12000</v>
      </c>
    </row>
    <row r="2360" spans="1:9" x14ac:dyDescent="0.25">
      <c r="A2360" t="s">
        <v>23</v>
      </c>
      <c r="B2360" s="1">
        <v>564564</v>
      </c>
      <c r="C2360" s="2">
        <v>45460</v>
      </c>
      <c r="D2360" s="3">
        <f t="shared" si="36"/>
        <v>45460</v>
      </c>
      <c r="E2360" s="1" t="s">
        <v>172</v>
      </c>
      <c r="F2360" s="4">
        <v>0.93541666666666667</v>
      </c>
      <c r="G2360" s="116">
        <v>9.93</v>
      </c>
      <c r="H2360" s="107">
        <v>22100</v>
      </c>
      <c r="I2360" s="107">
        <v>12000</v>
      </c>
    </row>
    <row r="2361" spans="1:9" x14ac:dyDescent="0.25">
      <c r="A2361" t="s">
        <v>13</v>
      </c>
      <c r="B2361" s="1">
        <v>564647</v>
      </c>
      <c r="C2361" s="2">
        <v>45461</v>
      </c>
      <c r="D2361" s="3">
        <f t="shared" si="36"/>
        <v>45461</v>
      </c>
      <c r="E2361" s="1" t="s">
        <v>14</v>
      </c>
      <c r="F2361" s="4">
        <v>0.33194444444444443</v>
      </c>
      <c r="G2361" s="116">
        <v>12.18</v>
      </c>
      <c r="H2361" s="107">
        <v>22100</v>
      </c>
      <c r="I2361" s="107">
        <v>12000</v>
      </c>
    </row>
    <row r="2362" spans="1:9" x14ac:dyDescent="0.25">
      <c r="A2362" t="s">
        <v>15</v>
      </c>
      <c r="B2362" s="1">
        <v>564653</v>
      </c>
      <c r="C2362" s="2">
        <v>45461</v>
      </c>
      <c r="D2362" s="3">
        <f t="shared" si="36"/>
        <v>45461</v>
      </c>
      <c r="E2362" s="1" t="s">
        <v>16</v>
      </c>
      <c r="F2362" s="4">
        <v>0.34583333333333333</v>
      </c>
      <c r="G2362" s="116">
        <v>11.92</v>
      </c>
      <c r="H2362" s="107">
        <v>22100</v>
      </c>
      <c r="I2362" s="107">
        <v>12000</v>
      </c>
    </row>
    <row r="2363" spans="1:9" x14ac:dyDescent="0.25">
      <c r="A2363" t="s">
        <v>11</v>
      </c>
      <c r="B2363" s="1">
        <v>564655</v>
      </c>
      <c r="C2363" s="2">
        <v>45461</v>
      </c>
      <c r="D2363" s="3">
        <f t="shared" si="36"/>
        <v>45461</v>
      </c>
      <c r="E2363" s="1" t="s">
        <v>12</v>
      </c>
      <c r="F2363" s="4">
        <v>0.34861111111111109</v>
      </c>
      <c r="G2363" s="116">
        <v>12.38</v>
      </c>
      <c r="H2363" s="107">
        <v>22100</v>
      </c>
      <c r="I2363" s="107">
        <v>12000</v>
      </c>
    </row>
    <row r="2364" spans="1:9" x14ac:dyDescent="0.25">
      <c r="A2364" t="s">
        <v>17</v>
      </c>
      <c r="B2364" s="1">
        <v>564656</v>
      </c>
      <c r="C2364" s="2">
        <v>45461</v>
      </c>
      <c r="D2364" s="3">
        <f t="shared" si="36"/>
        <v>45461</v>
      </c>
      <c r="E2364" s="1" t="s">
        <v>172</v>
      </c>
      <c r="F2364" s="4">
        <v>0.34861111111111109</v>
      </c>
      <c r="G2364" s="116">
        <v>13.95</v>
      </c>
      <c r="H2364" s="107">
        <v>22100</v>
      </c>
      <c r="I2364" s="107">
        <v>12000</v>
      </c>
    </row>
    <row r="2365" spans="1:9" x14ac:dyDescent="0.25">
      <c r="A2365" t="s">
        <v>17</v>
      </c>
      <c r="B2365" s="1">
        <v>564674</v>
      </c>
      <c r="C2365" s="2">
        <v>45461</v>
      </c>
      <c r="D2365" s="3">
        <f t="shared" si="36"/>
        <v>45461</v>
      </c>
      <c r="E2365" s="1" t="s">
        <v>46</v>
      </c>
      <c r="F2365" s="4">
        <v>0.4236111111111111</v>
      </c>
      <c r="G2365" s="116">
        <v>11.65</v>
      </c>
      <c r="H2365" s="107">
        <v>22100</v>
      </c>
      <c r="I2365" s="107">
        <v>12000</v>
      </c>
    </row>
    <row r="2366" spans="1:9" x14ac:dyDescent="0.25">
      <c r="A2366" t="s">
        <v>9</v>
      </c>
      <c r="B2366" s="1">
        <v>564681</v>
      </c>
      <c r="C2366" s="2">
        <v>45461</v>
      </c>
      <c r="D2366" s="3">
        <f t="shared" si="36"/>
        <v>45461</v>
      </c>
      <c r="E2366" s="1" t="s">
        <v>417</v>
      </c>
      <c r="F2366" s="4">
        <v>0.45069444444444445</v>
      </c>
      <c r="G2366" s="116">
        <v>1.22</v>
      </c>
      <c r="H2366" s="107">
        <v>22100</v>
      </c>
      <c r="I2366" s="107">
        <v>12000</v>
      </c>
    </row>
    <row r="2367" spans="1:9" x14ac:dyDescent="0.25">
      <c r="A2367" t="s">
        <v>17</v>
      </c>
      <c r="B2367" s="1">
        <v>564690</v>
      </c>
      <c r="C2367" s="2">
        <v>45461</v>
      </c>
      <c r="D2367" s="3">
        <f t="shared" si="36"/>
        <v>45461</v>
      </c>
      <c r="E2367" s="1" t="s">
        <v>29</v>
      </c>
      <c r="F2367" s="4">
        <v>0.46319444444444446</v>
      </c>
      <c r="G2367" s="116">
        <v>1.84</v>
      </c>
      <c r="H2367" s="107">
        <v>22100</v>
      </c>
      <c r="I2367" s="107">
        <v>12000</v>
      </c>
    </row>
    <row r="2368" spans="1:9" x14ac:dyDescent="0.25">
      <c r="A2368" t="s">
        <v>13</v>
      </c>
      <c r="B2368" s="1">
        <v>564700</v>
      </c>
      <c r="C2368" s="2">
        <v>45461</v>
      </c>
      <c r="D2368" s="3">
        <f t="shared" si="36"/>
        <v>45461</v>
      </c>
      <c r="E2368" s="1" t="s">
        <v>14</v>
      </c>
      <c r="F2368" s="4">
        <v>0.49722222222222223</v>
      </c>
      <c r="G2368" s="116">
        <v>10.58</v>
      </c>
      <c r="H2368" s="107">
        <v>22100</v>
      </c>
      <c r="I2368" s="107">
        <v>12000</v>
      </c>
    </row>
    <row r="2369" spans="1:9" x14ac:dyDescent="0.25">
      <c r="A2369" t="s">
        <v>17</v>
      </c>
      <c r="B2369" s="1">
        <v>564702</v>
      </c>
      <c r="C2369" s="2">
        <v>45461</v>
      </c>
      <c r="D2369" s="3">
        <f t="shared" ref="D2369:D2432" si="37">+C2369</f>
        <v>45461</v>
      </c>
      <c r="E2369" s="1" t="s">
        <v>172</v>
      </c>
      <c r="F2369" s="4">
        <v>0.49861111111111112</v>
      </c>
      <c r="G2369" s="116">
        <v>12.37</v>
      </c>
      <c r="H2369" s="107">
        <v>22100</v>
      </c>
      <c r="I2369" s="107">
        <v>12000</v>
      </c>
    </row>
    <row r="2370" spans="1:9" x14ac:dyDescent="0.25">
      <c r="A2370" t="s">
        <v>11</v>
      </c>
      <c r="B2370" s="1">
        <v>564716</v>
      </c>
      <c r="C2370" s="2">
        <v>45461</v>
      </c>
      <c r="D2370" s="3">
        <f t="shared" si="37"/>
        <v>45461</v>
      </c>
      <c r="E2370" s="1" t="s">
        <v>12</v>
      </c>
      <c r="F2370" s="4">
        <v>0.54027777777777775</v>
      </c>
      <c r="G2370" s="116">
        <v>11.95</v>
      </c>
      <c r="H2370" s="107">
        <v>22100</v>
      </c>
      <c r="I2370" s="107">
        <v>12000</v>
      </c>
    </row>
    <row r="2371" spans="1:9" x14ac:dyDescent="0.25">
      <c r="A2371" t="s">
        <v>15</v>
      </c>
      <c r="B2371" s="1">
        <v>564718</v>
      </c>
      <c r="C2371" s="2">
        <v>45461</v>
      </c>
      <c r="D2371" s="3">
        <f t="shared" si="37"/>
        <v>45461</v>
      </c>
      <c r="E2371" s="1" t="s">
        <v>16</v>
      </c>
      <c r="F2371" s="4">
        <v>0.54861111111111116</v>
      </c>
      <c r="G2371" s="116">
        <v>12.88</v>
      </c>
      <c r="H2371" s="107">
        <v>22100</v>
      </c>
      <c r="I2371" s="107">
        <v>12000</v>
      </c>
    </row>
    <row r="2372" spans="1:9" x14ac:dyDescent="0.25">
      <c r="A2372" t="s">
        <v>15</v>
      </c>
      <c r="B2372" s="1">
        <v>564768</v>
      </c>
      <c r="C2372" s="2">
        <v>45461</v>
      </c>
      <c r="D2372" s="3">
        <f t="shared" si="37"/>
        <v>45461</v>
      </c>
      <c r="E2372" s="1" t="s">
        <v>30</v>
      </c>
      <c r="F2372" s="4">
        <v>0.66666666666666663</v>
      </c>
      <c r="G2372" s="116">
        <v>8.68</v>
      </c>
      <c r="H2372" s="107">
        <v>22100</v>
      </c>
      <c r="I2372" s="107">
        <v>12000</v>
      </c>
    </row>
    <row r="2373" spans="1:9" x14ac:dyDescent="0.25">
      <c r="A2373" t="s">
        <v>13</v>
      </c>
      <c r="B2373" s="1">
        <v>564770</v>
      </c>
      <c r="C2373" s="2">
        <v>45461</v>
      </c>
      <c r="D2373" s="3">
        <f t="shared" si="37"/>
        <v>45461</v>
      </c>
      <c r="E2373" s="1" t="s">
        <v>14</v>
      </c>
      <c r="F2373" s="4">
        <v>0.67638888888888893</v>
      </c>
      <c r="G2373" s="116">
        <v>7.25</v>
      </c>
      <c r="H2373" s="107">
        <v>22100</v>
      </c>
      <c r="I2373" s="107">
        <v>12000</v>
      </c>
    </row>
    <row r="2374" spans="1:9" x14ac:dyDescent="0.25">
      <c r="A2374" t="s">
        <v>19</v>
      </c>
      <c r="B2374" s="1">
        <v>564771</v>
      </c>
      <c r="C2374" s="2">
        <v>45461</v>
      </c>
      <c r="D2374" s="3">
        <f t="shared" si="37"/>
        <v>45461</v>
      </c>
      <c r="E2374" s="1" t="s">
        <v>417</v>
      </c>
      <c r="F2374" s="4">
        <v>0.68125000000000002</v>
      </c>
      <c r="G2374" s="116">
        <v>0.71</v>
      </c>
      <c r="H2374" s="107">
        <v>22100</v>
      </c>
      <c r="I2374" s="107">
        <v>12000</v>
      </c>
    </row>
    <row r="2375" spans="1:9" x14ac:dyDescent="0.25">
      <c r="A2375" t="s">
        <v>15</v>
      </c>
      <c r="B2375" s="1">
        <v>564773</v>
      </c>
      <c r="C2375" s="2">
        <v>45461</v>
      </c>
      <c r="D2375" s="3">
        <f t="shared" si="37"/>
        <v>45461</v>
      </c>
      <c r="E2375" s="1" t="s">
        <v>59</v>
      </c>
      <c r="F2375" s="4">
        <v>0.68472222222222223</v>
      </c>
      <c r="G2375" s="116">
        <v>8.7100000000000009</v>
      </c>
      <c r="H2375" s="107">
        <v>22100</v>
      </c>
      <c r="I2375" s="107">
        <v>12000</v>
      </c>
    </row>
    <row r="2376" spans="1:9" x14ac:dyDescent="0.25">
      <c r="A2376" t="s">
        <v>19</v>
      </c>
      <c r="B2376" s="1">
        <v>564775</v>
      </c>
      <c r="C2376" s="2">
        <v>45461</v>
      </c>
      <c r="D2376" s="3">
        <f t="shared" si="37"/>
        <v>45461</v>
      </c>
      <c r="E2376" s="1" t="s">
        <v>174</v>
      </c>
      <c r="F2376" s="4">
        <v>0.69027777777777777</v>
      </c>
      <c r="G2376" s="116">
        <v>0.44</v>
      </c>
      <c r="H2376" s="107">
        <v>22100</v>
      </c>
      <c r="I2376" s="107">
        <v>12000</v>
      </c>
    </row>
    <row r="2377" spans="1:9" x14ac:dyDescent="0.25">
      <c r="A2377" t="s">
        <v>17</v>
      </c>
      <c r="B2377" s="1">
        <v>564776</v>
      </c>
      <c r="C2377" s="2">
        <v>45461</v>
      </c>
      <c r="D2377" s="3">
        <f t="shared" si="37"/>
        <v>45461</v>
      </c>
      <c r="E2377" s="1" t="s">
        <v>46</v>
      </c>
      <c r="F2377" s="4">
        <v>0.69097222222222221</v>
      </c>
      <c r="G2377" s="116">
        <v>13.11</v>
      </c>
      <c r="H2377" s="107">
        <v>22100</v>
      </c>
      <c r="I2377" s="107">
        <v>12000</v>
      </c>
    </row>
    <row r="2378" spans="1:9" x14ac:dyDescent="0.25">
      <c r="A2378" t="s">
        <v>17</v>
      </c>
      <c r="B2378" s="1">
        <v>564782</v>
      </c>
      <c r="C2378" s="2">
        <v>45461</v>
      </c>
      <c r="D2378" s="3">
        <f t="shared" si="37"/>
        <v>45461</v>
      </c>
      <c r="E2378" s="1" t="s">
        <v>172</v>
      </c>
      <c r="F2378" s="4">
        <v>0.7104166666666667</v>
      </c>
      <c r="G2378" s="116">
        <v>6.52</v>
      </c>
      <c r="H2378" s="107">
        <v>22100</v>
      </c>
      <c r="I2378" s="107">
        <v>12000</v>
      </c>
    </row>
    <row r="2379" spans="1:9" x14ac:dyDescent="0.25">
      <c r="A2379" t="s">
        <v>11</v>
      </c>
      <c r="B2379" s="1">
        <v>564796</v>
      </c>
      <c r="C2379" s="2">
        <v>45461</v>
      </c>
      <c r="D2379" s="3">
        <f t="shared" si="37"/>
        <v>45461</v>
      </c>
      <c r="E2379" s="1" t="s">
        <v>12</v>
      </c>
      <c r="F2379" s="4">
        <v>0.78680555555555554</v>
      </c>
      <c r="G2379" s="116">
        <v>6.99</v>
      </c>
      <c r="H2379" s="107">
        <v>22100</v>
      </c>
      <c r="I2379" s="107">
        <v>12000</v>
      </c>
    </row>
    <row r="2380" spans="1:9" x14ac:dyDescent="0.25">
      <c r="A2380" t="s">
        <v>23</v>
      </c>
      <c r="B2380" s="1">
        <v>564797</v>
      </c>
      <c r="C2380" s="2">
        <v>45461</v>
      </c>
      <c r="D2380" s="3">
        <f t="shared" si="37"/>
        <v>45461</v>
      </c>
      <c r="E2380" s="1" t="s">
        <v>43</v>
      </c>
      <c r="F2380" s="4">
        <v>0.7993055555555556</v>
      </c>
      <c r="G2380" s="116">
        <v>6.23</v>
      </c>
      <c r="H2380" s="107">
        <v>22100</v>
      </c>
      <c r="I2380" s="107">
        <v>12000</v>
      </c>
    </row>
    <row r="2381" spans="1:9" x14ac:dyDescent="0.25">
      <c r="A2381" t="s">
        <v>15</v>
      </c>
      <c r="B2381" s="1">
        <v>564800</v>
      </c>
      <c r="C2381" s="2">
        <v>45461</v>
      </c>
      <c r="D2381" s="3">
        <f t="shared" si="37"/>
        <v>45461</v>
      </c>
      <c r="E2381" s="1" t="s">
        <v>31</v>
      </c>
      <c r="F2381" s="4">
        <v>0.80902777777777779</v>
      </c>
      <c r="G2381" s="116">
        <v>11.53</v>
      </c>
      <c r="H2381" s="107">
        <v>22100</v>
      </c>
      <c r="I2381" s="107">
        <v>12000</v>
      </c>
    </row>
    <row r="2382" spans="1:9" x14ac:dyDescent="0.25">
      <c r="A2382" t="s">
        <v>24</v>
      </c>
      <c r="B2382" s="1">
        <v>564846</v>
      </c>
      <c r="C2382" s="2">
        <v>45462</v>
      </c>
      <c r="D2382" s="3">
        <f t="shared" si="37"/>
        <v>45462</v>
      </c>
      <c r="E2382" s="1" t="s">
        <v>172</v>
      </c>
      <c r="F2382" s="4">
        <v>0.29375000000000001</v>
      </c>
      <c r="G2382" s="116">
        <v>12.5</v>
      </c>
      <c r="H2382" s="107">
        <v>22100</v>
      </c>
      <c r="I2382" s="107">
        <v>12000</v>
      </c>
    </row>
    <row r="2383" spans="1:9" x14ac:dyDescent="0.25">
      <c r="A2383" t="s">
        <v>25</v>
      </c>
      <c r="B2383" s="1">
        <v>564851</v>
      </c>
      <c r="C2383" s="2">
        <v>45462</v>
      </c>
      <c r="D2383" s="3">
        <f t="shared" si="37"/>
        <v>45462</v>
      </c>
      <c r="E2383" s="1" t="s">
        <v>14</v>
      </c>
      <c r="F2383" s="4">
        <v>0.30069444444444443</v>
      </c>
      <c r="G2383" s="116">
        <v>11.6</v>
      </c>
      <c r="H2383" s="107">
        <v>22100</v>
      </c>
      <c r="I2383" s="107">
        <v>12000</v>
      </c>
    </row>
    <row r="2384" spans="1:9" x14ac:dyDescent="0.25">
      <c r="A2384" t="s">
        <v>27</v>
      </c>
      <c r="B2384" s="1">
        <v>564872</v>
      </c>
      <c r="C2384" s="2">
        <v>45462</v>
      </c>
      <c r="D2384" s="3">
        <f t="shared" si="37"/>
        <v>45462</v>
      </c>
      <c r="E2384" s="1" t="s">
        <v>16</v>
      </c>
      <c r="F2384" s="4">
        <v>0.35069444444444442</v>
      </c>
      <c r="G2384" s="116">
        <v>15.09</v>
      </c>
      <c r="H2384" s="107">
        <v>22100</v>
      </c>
      <c r="I2384" s="107">
        <v>12000</v>
      </c>
    </row>
    <row r="2385" spans="1:9" x14ac:dyDescent="0.25">
      <c r="A2385" t="s">
        <v>26</v>
      </c>
      <c r="B2385" s="1">
        <v>564875</v>
      </c>
      <c r="C2385" s="2">
        <v>45462</v>
      </c>
      <c r="D2385" s="3">
        <f t="shared" si="37"/>
        <v>45462</v>
      </c>
      <c r="E2385" s="1" t="s">
        <v>18</v>
      </c>
      <c r="F2385" s="4">
        <v>0.36458333333333331</v>
      </c>
      <c r="G2385" s="116">
        <v>11.76</v>
      </c>
      <c r="H2385" s="107">
        <v>22100</v>
      </c>
      <c r="I2385" s="107">
        <v>12000</v>
      </c>
    </row>
    <row r="2386" spans="1:9" x14ac:dyDescent="0.25">
      <c r="A2386" t="s">
        <v>27</v>
      </c>
      <c r="B2386" s="1">
        <v>564887</v>
      </c>
      <c r="C2386" s="2">
        <v>45462</v>
      </c>
      <c r="D2386" s="3">
        <f t="shared" si="37"/>
        <v>45462</v>
      </c>
      <c r="E2386" s="1" t="s">
        <v>46</v>
      </c>
      <c r="F2386" s="4">
        <v>0.38611111111111113</v>
      </c>
      <c r="G2386" s="116">
        <v>14.2</v>
      </c>
      <c r="H2386" s="107">
        <v>22100</v>
      </c>
      <c r="I2386" s="107">
        <v>12000</v>
      </c>
    </row>
    <row r="2387" spans="1:9" x14ac:dyDescent="0.25">
      <c r="A2387" t="s">
        <v>26</v>
      </c>
      <c r="B2387" s="1">
        <v>564894</v>
      </c>
      <c r="C2387" s="2">
        <v>45462</v>
      </c>
      <c r="D2387" s="3">
        <f t="shared" si="37"/>
        <v>45462</v>
      </c>
      <c r="E2387" s="1" t="s">
        <v>12</v>
      </c>
      <c r="F2387" s="4">
        <v>0.40138888888888891</v>
      </c>
      <c r="G2387" s="116">
        <v>13.9</v>
      </c>
      <c r="H2387" s="107">
        <v>22100</v>
      </c>
      <c r="I2387" s="107">
        <v>12000</v>
      </c>
    </row>
    <row r="2388" spans="1:9" x14ac:dyDescent="0.25">
      <c r="A2388" t="s">
        <v>24</v>
      </c>
      <c r="B2388" s="1">
        <v>564924</v>
      </c>
      <c r="C2388" s="2">
        <v>45462</v>
      </c>
      <c r="D2388" s="3">
        <f t="shared" si="37"/>
        <v>45462</v>
      </c>
      <c r="E2388" s="1" t="s">
        <v>20</v>
      </c>
      <c r="F2388" s="4">
        <v>0.45347222222222222</v>
      </c>
      <c r="G2388" s="116">
        <v>9.66</v>
      </c>
      <c r="H2388" s="107">
        <v>22100</v>
      </c>
      <c r="I2388" s="107">
        <v>12000</v>
      </c>
    </row>
    <row r="2389" spans="1:9" x14ac:dyDescent="0.25">
      <c r="A2389" t="s">
        <v>25</v>
      </c>
      <c r="B2389" s="1">
        <v>564966</v>
      </c>
      <c r="C2389" s="2">
        <v>45462</v>
      </c>
      <c r="D2389" s="3">
        <f t="shared" si="37"/>
        <v>45462</v>
      </c>
      <c r="E2389" s="1" t="s">
        <v>14</v>
      </c>
      <c r="F2389" s="4">
        <v>0.51736111111111116</v>
      </c>
      <c r="G2389" s="116">
        <v>12.03</v>
      </c>
      <c r="H2389" s="107">
        <v>22100</v>
      </c>
      <c r="I2389" s="107">
        <v>12000</v>
      </c>
    </row>
    <row r="2390" spans="1:9" x14ac:dyDescent="0.25">
      <c r="A2390" t="s">
        <v>27</v>
      </c>
      <c r="B2390" s="1">
        <v>564985</v>
      </c>
      <c r="C2390" s="2">
        <v>45462</v>
      </c>
      <c r="D2390" s="3">
        <f t="shared" si="37"/>
        <v>45462</v>
      </c>
      <c r="E2390" s="1" t="s">
        <v>16</v>
      </c>
      <c r="F2390" s="4">
        <v>0.55833333333333335</v>
      </c>
      <c r="G2390" s="116">
        <v>13.95</v>
      </c>
      <c r="H2390" s="107">
        <v>22100</v>
      </c>
      <c r="I2390" s="107">
        <v>12000</v>
      </c>
    </row>
    <row r="2391" spans="1:9" x14ac:dyDescent="0.25">
      <c r="A2391" t="s">
        <v>24</v>
      </c>
      <c r="B2391" s="57">
        <v>564987</v>
      </c>
      <c r="C2391" s="58">
        <v>45462</v>
      </c>
      <c r="D2391" s="3">
        <f t="shared" si="37"/>
        <v>45462</v>
      </c>
      <c r="E2391" s="57" t="s">
        <v>46</v>
      </c>
      <c r="F2391" s="59">
        <v>0.56458333333333333</v>
      </c>
      <c r="G2391" s="114">
        <v>11.99</v>
      </c>
      <c r="H2391" s="107">
        <v>22100</v>
      </c>
      <c r="I2391" s="107">
        <v>12000</v>
      </c>
    </row>
    <row r="2392" spans="1:9" x14ac:dyDescent="0.25">
      <c r="A2392" t="s">
        <v>24</v>
      </c>
      <c r="B2392" s="57">
        <v>564989</v>
      </c>
      <c r="C2392" s="58">
        <v>45462</v>
      </c>
      <c r="D2392" s="3">
        <f t="shared" si="37"/>
        <v>45462</v>
      </c>
      <c r="E2392" s="57" t="s">
        <v>172</v>
      </c>
      <c r="F2392" s="59">
        <v>0.56597222222222221</v>
      </c>
      <c r="G2392" s="114">
        <v>14.33</v>
      </c>
      <c r="H2392" s="107">
        <v>22100</v>
      </c>
      <c r="I2392" s="107">
        <v>12000</v>
      </c>
    </row>
    <row r="2393" spans="1:9" x14ac:dyDescent="0.25">
      <c r="A2393" t="s">
        <v>24</v>
      </c>
      <c r="B2393" s="57">
        <v>565008</v>
      </c>
      <c r="C2393" s="58">
        <v>45462</v>
      </c>
      <c r="D2393" s="3">
        <f t="shared" si="37"/>
        <v>45462</v>
      </c>
      <c r="E2393" s="57" t="s">
        <v>20</v>
      </c>
      <c r="F2393" s="59">
        <v>0.60763888888888884</v>
      </c>
      <c r="G2393" s="114">
        <v>2.44</v>
      </c>
      <c r="H2393" s="107">
        <v>22100</v>
      </c>
      <c r="I2393" s="107">
        <v>12000</v>
      </c>
    </row>
    <row r="2394" spans="1:9" x14ac:dyDescent="0.25">
      <c r="A2394" t="s">
        <v>26</v>
      </c>
      <c r="B2394" s="57">
        <v>565018</v>
      </c>
      <c r="C2394" s="58">
        <v>45462</v>
      </c>
      <c r="D2394" s="3">
        <f t="shared" si="37"/>
        <v>45462</v>
      </c>
      <c r="E2394" s="57" t="s">
        <v>12</v>
      </c>
      <c r="F2394" s="59">
        <v>0.63611111111111107</v>
      </c>
      <c r="G2394" s="114">
        <v>13.84</v>
      </c>
      <c r="H2394" s="107">
        <v>22100</v>
      </c>
      <c r="I2394" s="107">
        <v>12000</v>
      </c>
    </row>
    <row r="2395" spans="1:9" x14ac:dyDescent="0.25">
      <c r="A2395" t="s">
        <v>23</v>
      </c>
      <c r="B2395" s="57">
        <v>565082</v>
      </c>
      <c r="C2395" s="58">
        <v>45462</v>
      </c>
      <c r="D2395" s="3">
        <f t="shared" si="37"/>
        <v>45462</v>
      </c>
      <c r="E2395" s="57" t="s">
        <v>43</v>
      </c>
      <c r="F2395" s="59">
        <v>0.8618055555555556</v>
      </c>
      <c r="G2395" s="114">
        <v>7.38</v>
      </c>
      <c r="H2395" s="107">
        <v>22100</v>
      </c>
      <c r="I2395" s="107">
        <v>12000</v>
      </c>
    </row>
    <row r="2396" spans="1:9" x14ac:dyDescent="0.25">
      <c r="A2396" t="s">
        <v>23</v>
      </c>
      <c r="B2396" s="1">
        <v>565085</v>
      </c>
      <c r="C2396" s="2">
        <v>45462</v>
      </c>
      <c r="D2396" s="3">
        <f t="shared" si="37"/>
        <v>45462</v>
      </c>
      <c r="E2396" s="1" t="s">
        <v>16</v>
      </c>
      <c r="F2396" s="4">
        <v>0.86736111111111114</v>
      </c>
      <c r="G2396" s="113">
        <v>7.43</v>
      </c>
      <c r="H2396" s="107">
        <v>22100</v>
      </c>
      <c r="I2396" s="107">
        <v>12000</v>
      </c>
    </row>
    <row r="2397" spans="1:9" x14ac:dyDescent="0.25">
      <c r="A2397" t="s">
        <v>23</v>
      </c>
      <c r="B2397" s="1">
        <v>565086</v>
      </c>
      <c r="C2397" s="2">
        <v>45462</v>
      </c>
      <c r="D2397" s="3">
        <f t="shared" si="37"/>
        <v>45462</v>
      </c>
      <c r="E2397" s="1" t="s">
        <v>61</v>
      </c>
      <c r="F2397" s="4">
        <v>0.88472222222222219</v>
      </c>
      <c r="G2397" s="113">
        <v>5.1100000000000003</v>
      </c>
      <c r="H2397" s="107">
        <v>22100</v>
      </c>
      <c r="I2397" s="107">
        <v>12000</v>
      </c>
    </row>
    <row r="2398" spans="1:9" x14ac:dyDescent="0.25">
      <c r="A2398" t="s">
        <v>23</v>
      </c>
      <c r="B2398" s="1">
        <v>565087</v>
      </c>
      <c r="C2398" s="2">
        <v>45462</v>
      </c>
      <c r="D2398" s="3">
        <f t="shared" si="37"/>
        <v>45462</v>
      </c>
      <c r="E2398" s="1" t="s">
        <v>12</v>
      </c>
      <c r="F2398" s="4">
        <v>0.90625</v>
      </c>
      <c r="G2398" s="113">
        <v>7.65</v>
      </c>
      <c r="H2398" s="107">
        <v>22100</v>
      </c>
      <c r="I2398" s="107">
        <v>12000</v>
      </c>
    </row>
    <row r="2399" spans="1:9" x14ac:dyDescent="0.25">
      <c r="A2399" t="s">
        <v>37</v>
      </c>
      <c r="B2399" s="1">
        <v>565131</v>
      </c>
      <c r="C2399" s="2">
        <v>45463</v>
      </c>
      <c r="D2399" s="3">
        <f t="shared" si="37"/>
        <v>45463</v>
      </c>
      <c r="E2399" s="1" t="s">
        <v>14</v>
      </c>
      <c r="F2399" s="4">
        <v>0.33263888888888887</v>
      </c>
      <c r="G2399" s="116">
        <v>11.88</v>
      </c>
      <c r="H2399" s="107">
        <v>22100</v>
      </c>
      <c r="I2399" s="107">
        <v>12000</v>
      </c>
    </row>
    <row r="2400" spans="1:9" x14ac:dyDescent="0.25">
      <c r="A2400" t="s">
        <v>36</v>
      </c>
      <c r="B2400" s="1">
        <v>565142</v>
      </c>
      <c r="C2400" s="2">
        <v>45463</v>
      </c>
      <c r="D2400" s="3">
        <f t="shared" si="37"/>
        <v>45463</v>
      </c>
      <c r="E2400" s="1" t="s">
        <v>172</v>
      </c>
      <c r="F2400" s="4">
        <v>0.35902777777777778</v>
      </c>
      <c r="G2400" s="116">
        <v>14.24</v>
      </c>
      <c r="H2400" s="107">
        <v>22100</v>
      </c>
      <c r="I2400" s="107">
        <v>12000</v>
      </c>
    </row>
    <row r="2401" spans="1:9" x14ac:dyDescent="0.25">
      <c r="A2401" t="s">
        <v>39</v>
      </c>
      <c r="B2401" s="1">
        <v>565144</v>
      </c>
      <c r="C2401" s="2">
        <v>45463</v>
      </c>
      <c r="D2401" s="3">
        <f t="shared" si="37"/>
        <v>45463</v>
      </c>
      <c r="E2401" s="1" t="s">
        <v>12</v>
      </c>
      <c r="F2401" s="4">
        <v>0.3611111111111111</v>
      </c>
      <c r="G2401" s="116">
        <v>12.15</v>
      </c>
      <c r="H2401" s="107">
        <v>22100</v>
      </c>
      <c r="I2401" s="107">
        <v>12000</v>
      </c>
    </row>
    <row r="2402" spans="1:9" x14ac:dyDescent="0.25">
      <c r="A2402" t="s">
        <v>38</v>
      </c>
      <c r="B2402" s="1">
        <v>565155</v>
      </c>
      <c r="C2402" s="2">
        <v>45463</v>
      </c>
      <c r="D2402" s="3">
        <f t="shared" si="37"/>
        <v>45463</v>
      </c>
      <c r="E2402" s="1" t="s">
        <v>172</v>
      </c>
      <c r="F2402" s="4">
        <v>0.37916666666666665</v>
      </c>
      <c r="G2402" s="116">
        <v>13.26</v>
      </c>
      <c r="H2402" s="107">
        <v>22100</v>
      </c>
      <c r="I2402" s="107">
        <v>12000</v>
      </c>
    </row>
    <row r="2403" spans="1:9" x14ac:dyDescent="0.25">
      <c r="A2403" t="s">
        <v>36</v>
      </c>
      <c r="B2403" s="1">
        <v>565170</v>
      </c>
      <c r="C2403" s="2">
        <v>45463</v>
      </c>
      <c r="D2403" s="3">
        <f t="shared" si="37"/>
        <v>45463</v>
      </c>
      <c r="E2403" s="1" t="s">
        <v>29</v>
      </c>
      <c r="F2403" s="4">
        <v>0.39374999999999999</v>
      </c>
      <c r="G2403" s="116">
        <v>0.83</v>
      </c>
      <c r="H2403" s="107">
        <v>22100</v>
      </c>
      <c r="I2403" s="107">
        <v>12000</v>
      </c>
    </row>
    <row r="2404" spans="1:9" x14ac:dyDescent="0.25">
      <c r="A2404" t="s">
        <v>19</v>
      </c>
      <c r="B2404" s="1">
        <v>565202</v>
      </c>
      <c r="C2404" s="2">
        <v>45463</v>
      </c>
      <c r="D2404" s="3">
        <f t="shared" si="37"/>
        <v>45463</v>
      </c>
      <c r="E2404" s="1" t="s">
        <v>20</v>
      </c>
      <c r="F2404" s="4">
        <v>0.44583333333333336</v>
      </c>
      <c r="G2404" s="116">
        <v>3.9</v>
      </c>
      <c r="H2404" s="107">
        <v>22100</v>
      </c>
      <c r="I2404" s="107">
        <v>12000</v>
      </c>
    </row>
    <row r="2405" spans="1:9" x14ac:dyDescent="0.25">
      <c r="A2405" t="s">
        <v>37</v>
      </c>
      <c r="B2405" s="1">
        <v>565223</v>
      </c>
      <c r="C2405" s="2">
        <v>45463</v>
      </c>
      <c r="D2405" s="3">
        <f t="shared" si="37"/>
        <v>45463</v>
      </c>
      <c r="E2405" s="1" t="s">
        <v>14</v>
      </c>
      <c r="F2405" s="4">
        <v>0.47708333333333336</v>
      </c>
      <c r="G2405" s="116">
        <v>8.5500000000000007</v>
      </c>
      <c r="H2405" s="107">
        <v>22100</v>
      </c>
      <c r="I2405" s="107">
        <v>12000</v>
      </c>
    </row>
    <row r="2406" spans="1:9" x14ac:dyDescent="0.25">
      <c r="A2406" t="s">
        <v>38</v>
      </c>
      <c r="B2406" s="1">
        <v>565233</v>
      </c>
      <c r="C2406" s="2">
        <v>45463</v>
      </c>
      <c r="D2406" s="3">
        <f t="shared" si="37"/>
        <v>45463</v>
      </c>
      <c r="E2406" s="1" t="s">
        <v>16</v>
      </c>
      <c r="F2406" s="4">
        <v>0.49444444444444446</v>
      </c>
      <c r="G2406" s="116">
        <v>7.25</v>
      </c>
      <c r="H2406" s="107">
        <v>22100</v>
      </c>
      <c r="I2406" s="107">
        <v>12000</v>
      </c>
    </row>
    <row r="2407" spans="1:9" x14ac:dyDescent="0.25">
      <c r="A2407" t="s">
        <v>36</v>
      </c>
      <c r="B2407" s="1">
        <v>565243</v>
      </c>
      <c r="C2407" s="2">
        <v>45463</v>
      </c>
      <c r="D2407" s="3">
        <f t="shared" si="37"/>
        <v>45463</v>
      </c>
      <c r="E2407" s="1" t="s">
        <v>172</v>
      </c>
      <c r="F2407" s="4">
        <v>0.51388888888888884</v>
      </c>
      <c r="G2407" s="116">
        <v>8.4600000000000009</v>
      </c>
      <c r="H2407" s="107">
        <v>22100</v>
      </c>
      <c r="I2407" s="107">
        <v>12000</v>
      </c>
    </row>
    <row r="2408" spans="1:9" x14ac:dyDescent="0.25">
      <c r="A2408" t="s">
        <v>39</v>
      </c>
      <c r="B2408" s="1">
        <v>565248</v>
      </c>
      <c r="C2408" s="2">
        <v>45463</v>
      </c>
      <c r="D2408" s="3">
        <f t="shared" si="37"/>
        <v>45463</v>
      </c>
      <c r="E2408" s="1" t="s">
        <v>12</v>
      </c>
      <c r="F2408" s="4">
        <v>0.52569444444444446</v>
      </c>
      <c r="G2408" s="116">
        <v>11.08</v>
      </c>
      <c r="H2408" s="107">
        <v>22100</v>
      </c>
      <c r="I2408" s="107">
        <v>12000</v>
      </c>
    </row>
    <row r="2409" spans="1:9" x14ac:dyDescent="0.25">
      <c r="A2409" t="s">
        <v>23</v>
      </c>
      <c r="B2409" s="1">
        <v>565326</v>
      </c>
      <c r="C2409" s="2">
        <v>45463</v>
      </c>
      <c r="D2409" s="3">
        <f t="shared" si="37"/>
        <v>45463</v>
      </c>
      <c r="E2409" s="1" t="s">
        <v>12</v>
      </c>
      <c r="F2409" s="4">
        <v>0.82499999999999996</v>
      </c>
      <c r="G2409" s="116">
        <v>4.2699999999999996</v>
      </c>
      <c r="H2409" s="107">
        <v>22100</v>
      </c>
      <c r="I2409" s="107">
        <v>12000</v>
      </c>
    </row>
    <row r="2410" spans="1:9" x14ac:dyDescent="0.25">
      <c r="A2410" t="s">
        <v>11</v>
      </c>
      <c r="B2410" s="1">
        <v>565365</v>
      </c>
      <c r="C2410" s="2">
        <v>45464</v>
      </c>
      <c r="D2410" s="3">
        <f t="shared" si="37"/>
        <v>45464</v>
      </c>
      <c r="E2410" s="1" t="s">
        <v>12</v>
      </c>
      <c r="F2410" s="4">
        <v>0.3263888888888889</v>
      </c>
      <c r="G2410" s="116">
        <v>12.63</v>
      </c>
      <c r="H2410" s="107">
        <v>22100</v>
      </c>
      <c r="I2410" s="107">
        <v>12000</v>
      </c>
    </row>
    <row r="2411" spans="1:9" x14ac:dyDescent="0.25">
      <c r="A2411" t="s">
        <v>13</v>
      </c>
      <c r="B2411" s="1">
        <v>565367</v>
      </c>
      <c r="C2411" s="2">
        <v>45464</v>
      </c>
      <c r="D2411" s="3">
        <f t="shared" si="37"/>
        <v>45464</v>
      </c>
      <c r="E2411" s="1" t="s">
        <v>14</v>
      </c>
      <c r="F2411" s="4">
        <v>0.32777777777777778</v>
      </c>
      <c r="G2411" s="116">
        <v>11.87</v>
      </c>
      <c r="H2411" s="107">
        <v>22100</v>
      </c>
      <c r="I2411" s="107">
        <v>12000</v>
      </c>
    </row>
    <row r="2412" spans="1:9" x14ac:dyDescent="0.25">
      <c r="A2412" t="s">
        <v>17</v>
      </c>
      <c r="B2412" s="1">
        <v>565374</v>
      </c>
      <c r="C2412" s="2">
        <v>45464</v>
      </c>
      <c r="D2412" s="3">
        <f t="shared" si="37"/>
        <v>45464</v>
      </c>
      <c r="E2412" s="1" t="s">
        <v>46</v>
      </c>
      <c r="F2412" s="4">
        <v>0.34722222222222221</v>
      </c>
      <c r="G2412" s="116">
        <v>7.1</v>
      </c>
      <c r="H2412" s="107">
        <v>22100</v>
      </c>
      <c r="I2412" s="107">
        <v>12000</v>
      </c>
    </row>
    <row r="2413" spans="1:9" x14ac:dyDescent="0.25">
      <c r="A2413" t="s">
        <v>15</v>
      </c>
      <c r="B2413" s="1">
        <v>565382</v>
      </c>
      <c r="C2413" s="2">
        <v>45464</v>
      </c>
      <c r="D2413" s="3">
        <f t="shared" si="37"/>
        <v>45464</v>
      </c>
      <c r="E2413" s="1" t="s">
        <v>16</v>
      </c>
      <c r="F2413" s="4">
        <v>0.36458333333333331</v>
      </c>
      <c r="G2413" s="116">
        <v>11.68</v>
      </c>
      <c r="H2413" s="107">
        <v>22100</v>
      </c>
      <c r="I2413" s="107">
        <v>12000</v>
      </c>
    </row>
    <row r="2414" spans="1:9" x14ac:dyDescent="0.25">
      <c r="A2414" t="s">
        <v>17</v>
      </c>
      <c r="B2414" s="1">
        <v>565384</v>
      </c>
      <c r="C2414" s="2">
        <v>45464</v>
      </c>
      <c r="D2414" s="3">
        <f t="shared" si="37"/>
        <v>45464</v>
      </c>
      <c r="E2414" s="1" t="s">
        <v>20</v>
      </c>
      <c r="F2414" s="4">
        <v>0.3659722222222222</v>
      </c>
      <c r="G2414" s="116">
        <v>5.43</v>
      </c>
      <c r="H2414" s="107">
        <v>22100</v>
      </c>
      <c r="I2414" s="107">
        <v>12000</v>
      </c>
    </row>
    <row r="2415" spans="1:9" x14ac:dyDescent="0.25">
      <c r="A2415" t="s">
        <v>17</v>
      </c>
      <c r="B2415" s="1">
        <v>565396</v>
      </c>
      <c r="C2415" s="2">
        <v>45464</v>
      </c>
      <c r="D2415" s="3">
        <f t="shared" si="37"/>
        <v>45464</v>
      </c>
      <c r="E2415" s="1" t="s">
        <v>172</v>
      </c>
      <c r="F2415" s="4">
        <v>0.38680555555555557</v>
      </c>
      <c r="G2415" s="116">
        <v>12.87</v>
      </c>
      <c r="H2415" s="107">
        <v>22100</v>
      </c>
      <c r="I2415" s="107">
        <v>12000</v>
      </c>
    </row>
    <row r="2416" spans="1:9" x14ac:dyDescent="0.25">
      <c r="A2416" t="s">
        <v>13</v>
      </c>
      <c r="B2416" s="1">
        <v>565474</v>
      </c>
      <c r="C2416" s="2">
        <v>45464</v>
      </c>
      <c r="D2416" s="3">
        <f t="shared" si="37"/>
        <v>45464</v>
      </c>
      <c r="E2416" s="1" t="s">
        <v>14</v>
      </c>
      <c r="F2416" s="4">
        <v>0.5180555555555556</v>
      </c>
      <c r="G2416" s="116">
        <v>11.54</v>
      </c>
      <c r="H2416" s="107">
        <v>22100</v>
      </c>
      <c r="I2416" s="107">
        <v>12000</v>
      </c>
    </row>
    <row r="2417" spans="1:9" x14ac:dyDescent="0.25">
      <c r="A2417" t="s">
        <v>17</v>
      </c>
      <c r="B2417" s="1">
        <v>565491</v>
      </c>
      <c r="C2417" s="2">
        <v>45464</v>
      </c>
      <c r="D2417" s="3">
        <f t="shared" si="37"/>
        <v>45464</v>
      </c>
      <c r="E2417" s="1" t="s">
        <v>46</v>
      </c>
      <c r="F2417" s="4">
        <v>0.57222222222222219</v>
      </c>
      <c r="G2417" s="116">
        <v>12.38</v>
      </c>
      <c r="H2417" s="107">
        <v>22100</v>
      </c>
      <c r="I2417" s="107">
        <v>12000</v>
      </c>
    </row>
    <row r="2418" spans="1:9" x14ac:dyDescent="0.25">
      <c r="A2418" t="s">
        <v>11</v>
      </c>
      <c r="B2418" s="1">
        <v>565492</v>
      </c>
      <c r="C2418" s="2">
        <v>45464</v>
      </c>
      <c r="D2418" s="3">
        <f t="shared" si="37"/>
        <v>45464</v>
      </c>
      <c r="E2418" s="1" t="s">
        <v>12</v>
      </c>
      <c r="F2418" s="4">
        <v>0.57499999999999996</v>
      </c>
      <c r="G2418" s="116">
        <v>12.17</v>
      </c>
      <c r="H2418" s="107">
        <v>22100</v>
      </c>
      <c r="I2418" s="107">
        <v>12000</v>
      </c>
    </row>
    <row r="2419" spans="1:9" x14ac:dyDescent="0.25">
      <c r="A2419" t="s">
        <v>17</v>
      </c>
      <c r="B2419" s="1">
        <v>565493</v>
      </c>
      <c r="C2419" s="2">
        <v>45464</v>
      </c>
      <c r="D2419" s="3">
        <f t="shared" si="37"/>
        <v>45464</v>
      </c>
      <c r="E2419" s="1" t="s">
        <v>172</v>
      </c>
      <c r="F2419" s="4">
        <v>0.57777777777777772</v>
      </c>
      <c r="G2419" s="116">
        <v>12.63</v>
      </c>
      <c r="H2419" s="107">
        <v>22100</v>
      </c>
      <c r="I2419" s="107">
        <v>12000</v>
      </c>
    </row>
    <row r="2420" spans="1:9" x14ac:dyDescent="0.25">
      <c r="A2420" t="s">
        <v>15</v>
      </c>
      <c r="B2420" s="1">
        <v>565518</v>
      </c>
      <c r="C2420" s="2">
        <v>45464</v>
      </c>
      <c r="D2420" s="3">
        <f t="shared" si="37"/>
        <v>45464</v>
      </c>
      <c r="E2420" s="1" t="s">
        <v>16</v>
      </c>
      <c r="F2420" s="4">
        <v>0.6166666666666667</v>
      </c>
      <c r="G2420" s="116">
        <v>11.55</v>
      </c>
      <c r="H2420" s="107">
        <v>22100</v>
      </c>
      <c r="I2420" s="107">
        <v>12000</v>
      </c>
    </row>
    <row r="2421" spans="1:9" x14ac:dyDescent="0.25">
      <c r="A2421" t="s">
        <v>15</v>
      </c>
      <c r="B2421" s="1">
        <v>565525</v>
      </c>
      <c r="C2421" s="2">
        <v>45464</v>
      </c>
      <c r="D2421" s="3">
        <f t="shared" si="37"/>
        <v>45464</v>
      </c>
      <c r="E2421" s="1" t="s">
        <v>30</v>
      </c>
      <c r="F2421" s="4">
        <v>0.64027777777777772</v>
      </c>
      <c r="G2421" s="116">
        <v>5.22</v>
      </c>
      <c r="H2421" s="107">
        <v>22100</v>
      </c>
      <c r="I2421" s="107">
        <v>12000</v>
      </c>
    </row>
    <row r="2422" spans="1:9" x14ac:dyDescent="0.25">
      <c r="A2422" t="s">
        <v>23</v>
      </c>
      <c r="B2422" s="1">
        <v>565560</v>
      </c>
      <c r="C2422" s="2">
        <v>45464</v>
      </c>
      <c r="D2422" s="3">
        <f t="shared" si="37"/>
        <v>45464</v>
      </c>
      <c r="E2422" s="1" t="s">
        <v>34</v>
      </c>
      <c r="F2422" s="4">
        <v>0.84652777777777777</v>
      </c>
      <c r="G2422" s="116">
        <v>7.22</v>
      </c>
      <c r="H2422" s="107">
        <v>22100</v>
      </c>
      <c r="I2422" s="107">
        <v>12000</v>
      </c>
    </row>
    <row r="2423" spans="1:9" x14ac:dyDescent="0.25">
      <c r="A2423" t="s">
        <v>23</v>
      </c>
      <c r="B2423" s="1">
        <v>565563</v>
      </c>
      <c r="C2423" s="2">
        <v>45464</v>
      </c>
      <c r="D2423" s="3">
        <f t="shared" si="37"/>
        <v>45464</v>
      </c>
      <c r="E2423" s="1" t="s">
        <v>14</v>
      </c>
      <c r="F2423" s="4">
        <v>0.85416666666666663</v>
      </c>
      <c r="G2423" s="116">
        <v>7.93</v>
      </c>
      <c r="H2423" s="107">
        <v>22100</v>
      </c>
      <c r="I2423" s="107">
        <v>12000</v>
      </c>
    </row>
    <row r="2424" spans="1:9" x14ac:dyDescent="0.25">
      <c r="A2424" t="s">
        <v>23</v>
      </c>
      <c r="B2424" s="1">
        <v>565568</v>
      </c>
      <c r="C2424" s="2">
        <v>45464</v>
      </c>
      <c r="D2424" s="3">
        <f t="shared" si="37"/>
        <v>45464</v>
      </c>
      <c r="E2424" s="1" t="s">
        <v>12</v>
      </c>
      <c r="F2424" s="4">
        <v>0.88958333333333328</v>
      </c>
      <c r="G2424" s="116">
        <v>7.41</v>
      </c>
      <c r="H2424" s="107">
        <v>22100</v>
      </c>
      <c r="I2424" s="107">
        <v>12000</v>
      </c>
    </row>
    <row r="2425" spans="1:9" x14ac:dyDescent="0.25">
      <c r="A2425" t="s">
        <v>23</v>
      </c>
      <c r="B2425" s="1">
        <v>565570</v>
      </c>
      <c r="C2425" s="2">
        <v>45464</v>
      </c>
      <c r="D2425" s="3">
        <f t="shared" si="37"/>
        <v>45464</v>
      </c>
      <c r="E2425" s="1" t="s">
        <v>16</v>
      </c>
      <c r="F2425" s="4">
        <v>0.90277777777777779</v>
      </c>
      <c r="G2425" s="116">
        <v>8.41</v>
      </c>
      <c r="H2425" s="107">
        <v>22100</v>
      </c>
      <c r="I2425" s="107">
        <v>12000</v>
      </c>
    </row>
    <row r="2426" spans="1:9" x14ac:dyDescent="0.25">
      <c r="A2426" t="s">
        <v>27</v>
      </c>
      <c r="B2426" s="1">
        <v>565589</v>
      </c>
      <c r="C2426" s="2">
        <v>45465</v>
      </c>
      <c r="D2426" s="3">
        <f t="shared" si="37"/>
        <v>45465</v>
      </c>
      <c r="E2426" s="1" t="s">
        <v>16</v>
      </c>
      <c r="F2426" s="4">
        <v>0.25624999999999998</v>
      </c>
      <c r="G2426" s="116">
        <v>12.77</v>
      </c>
      <c r="H2426" s="107">
        <v>22100</v>
      </c>
      <c r="I2426" s="107">
        <v>12000</v>
      </c>
    </row>
    <row r="2427" spans="1:9" x14ac:dyDescent="0.25">
      <c r="A2427" t="s">
        <v>24</v>
      </c>
      <c r="B2427" s="1">
        <v>565610</v>
      </c>
      <c r="C2427" s="2">
        <v>45465</v>
      </c>
      <c r="D2427" s="3">
        <f t="shared" si="37"/>
        <v>45465</v>
      </c>
      <c r="E2427" s="1" t="s">
        <v>172</v>
      </c>
      <c r="F2427" s="4">
        <v>0.33263888888888887</v>
      </c>
      <c r="G2427" s="116">
        <v>14.44</v>
      </c>
      <c r="H2427" s="107">
        <v>22100</v>
      </c>
      <c r="I2427" s="107">
        <v>12000</v>
      </c>
    </row>
    <row r="2428" spans="1:9" x14ac:dyDescent="0.25">
      <c r="A2428" t="s">
        <v>25</v>
      </c>
      <c r="B2428" s="1">
        <v>565616</v>
      </c>
      <c r="C2428" s="2">
        <v>45465</v>
      </c>
      <c r="D2428" s="3">
        <f t="shared" si="37"/>
        <v>45465</v>
      </c>
      <c r="E2428" s="1" t="s">
        <v>14</v>
      </c>
      <c r="F2428" s="4">
        <v>0.33819444444444446</v>
      </c>
      <c r="G2428" s="116">
        <v>13.4</v>
      </c>
      <c r="H2428" s="107">
        <v>22100</v>
      </c>
      <c r="I2428" s="107">
        <v>12000</v>
      </c>
    </row>
    <row r="2429" spans="1:9" x14ac:dyDescent="0.25">
      <c r="A2429" t="s">
        <v>26</v>
      </c>
      <c r="B2429" s="1">
        <v>565625</v>
      </c>
      <c r="C2429" s="2">
        <v>45465</v>
      </c>
      <c r="D2429" s="3">
        <f t="shared" si="37"/>
        <v>45465</v>
      </c>
      <c r="E2429" s="1" t="s">
        <v>46</v>
      </c>
      <c r="F2429" s="4">
        <v>0.36458333333333331</v>
      </c>
      <c r="G2429" s="116">
        <v>13.21</v>
      </c>
      <c r="H2429" s="107">
        <v>22100</v>
      </c>
      <c r="I2429" s="107">
        <v>12000</v>
      </c>
    </row>
    <row r="2430" spans="1:9" x14ac:dyDescent="0.25">
      <c r="A2430" t="s">
        <v>26</v>
      </c>
      <c r="B2430" s="1">
        <v>565634</v>
      </c>
      <c r="C2430" s="2">
        <v>45465</v>
      </c>
      <c r="D2430" s="3">
        <f t="shared" si="37"/>
        <v>45465</v>
      </c>
      <c r="E2430" s="1" t="s">
        <v>12</v>
      </c>
      <c r="F2430" s="4">
        <v>0.37847222222222221</v>
      </c>
      <c r="G2430" s="116">
        <v>14.37</v>
      </c>
      <c r="H2430" s="107">
        <v>22100</v>
      </c>
      <c r="I2430" s="107">
        <v>12000</v>
      </c>
    </row>
    <row r="2431" spans="1:9" x14ac:dyDescent="0.25">
      <c r="A2431" t="s">
        <v>27</v>
      </c>
      <c r="B2431" s="1">
        <v>565664</v>
      </c>
      <c r="C2431" s="2">
        <v>45465</v>
      </c>
      <c r="D2431" s="3">
        <f t="shared" si="37"/>
        <v>45465</v>
      </c>
      <c r="E2431" s="1" t="s">
        <v>16</v>
      </c>
      <c r="F2431" s="4">
        <v>0.42569444444444443</v>
      </c>
      <c r="G2431" s="116">
        <v>11.83</v>
      </c>
      <c r="H2431" s="107">
        <v>22100</v>
      </c>
      <c r="I2431" s="107">
        <v>12000</v>
      </c>
    </row>
    <row r="2432" spans="1:9" x14ac:dyDescent="0.25">
      <c r="A2432" t="s">
        <v>25</v>
      </c>
      <c r="B2432" s="1">
        <v>565697</v>
      </c>
      <c r="C2432" s="2">
        <v>45465</v>
      </c>
      <c r="D2432" s="3">
        <f t="shared" si="37"/>
        <v>45465</v>
      </c>
      <c r="E2432" s="1" t="s">
        <v>14</v>
      </c>
      <c r="F2432" s="4">
        <v>0.49652777777777779</v>
      </c>
      <c r="G2432" s="116">
        <v>10.63</v>
      </c>
      <c r="H2432" s="107">
        <v>22100</v>
      </c>
      <c r="I2432" s="107">
        <v>12000</v>
      </c>
    </row>
    <row r="2433" spans="1:9" x14ac:dyDescent="0.25">
      <c r="A2433" t="s">
        <v>24</v>
      </c>
      <c r="B2433" s="1">
        <v>565698</v>
      </c>
      <c r="C2433" s="2">
        <v>45465</v>
      </c>
      <c r="D2433" s="3">
        <f t="shared" ref="D2433:D2496" si="38">+C2433</f>
        <v>45465</v>
      </c>
      <c r="E2433" s="1" t="s">
        <v>172</v>
      </c>
      <c r="F2433" s="4">
        <v>0.49791666666666667</v>
      </c>
      <c r="G2433" s="116">
        <v>9.2799999999999994</v>
      </c>
      <c r="H2433" s="107">
        <v>22100</v>
      </c>
      <c r="I2433" s="107">
        <v>12000</v>
      </c>
    </row>
    <row r="2434" spans="1:9" x14ac:dyDescent="0.25">
      <c r="A2434" t="s">
        <v>24</v>
      </c>
      <c r="B2434" s="1">
        <v>565718</v>
      </c>
      <c r="C2434" s="2">
        <v>45465</v>
      </c>
      <c r="D2434" s="3">
        <f t="shared" si="38"/>
        <v>45465</v>
      </c>
      <c r="E2434" s="1" t="s">
        <v>30</v>
      </c>
      <c r="F2434" s="4">
        <v>0.54791666666666672</v>
      </c>
      <c r="G2434" s="116">
        <v>8.58</v>
      </c>
      <c r="H2434" s="107">
        <v>22100</v>
      </c>
      <c r="I2434" s="107">
        <v>12000</v>
      </c>
    </row>
    <row r="2435" spans="1:9" x14ac:dyDescent="0.25">
      <c r="A2435" t="s">
        <v>26</v>
      </c>
      <c r="B2435" s="1">
        <v>565725</v>
      </c>
      <c r="C2435" s="2">
        <v>45465</v>
      </c>
      <c r="D2435" s="3">
        <f t="shared" si="38"/>
        <v>45465</v>
      </c>
      <c r="E2435" s="1" t="s">
        <v>12</v>
      </c>
      <c r="F2435" s="4">
        <v>0.56319444444444444</v>
      </c>
      <c r="G2435" s="116">
        <v>7.42</v>
      </c>
      <c r="H2435" s="107">
        <v>22100</v>
      </c>
      <c r="I2435" s="107">
        <v>12000</v>
      </c>
    </row>
    <row r="2436" spans="1:9" x14ac:dyDescent="0.25">
      <c r="A2436" t="s">
        <v>23</v>
      </c>
      <c r="B2436" s="1">
        <v>565753</v>
      </c>
      <c r="C2436" s="2">
        <v>45465</v>
      </c>
      <c r="D2436" s="3">
        <f t="shared" si="38"/>
        <v>45465</v>
      </c>
      <c r="E2436" s="1" t="s">
        <v>16</v>
      </c>
      <c r="F2436" s="4">
        <v>0.74861111111111112</v>
      </c>
      <c r="G2436" s="116">
        <v>4.38</v>
      </c>
      <c r="H2436" s="107">
        <v>22100</v>
      </c>
      <c r="I2436" s="107">
        <v>12000</v>
      </c>
    </row>
    <row r="2437" spans="1:9" x14ac:dyDescent="0.25">
      <c r="A2437" t="s">
        <v>45</v>
      </c>
      <c r="B2437" s="1">
        <v>565761</v>
      </c>
      <c r="C2437" s="2">
        <v>45465</v>
      </c>
      <c r="D2437" s="3">
        <f t="shared" si="38"/>
        <v>45465</v>
      </c>
      <c r="E2437" s="1" t="s">
        <v>10</v>
      </c>
      <c r="F2437" s="4">
        <v>0.86805555555555558</v>
      </c>
      <c r="G2437" s="116">
        <v>6.92</v>
      </c>
      <c r="H2437" s="107">
        <v>22100</v>
      </c>
      <c r="I2437" s="107">
        <v>12000</v>
      </c>
    </row>
    <row r="2438" spans="1:9" x14ac:dyDescent="0.25">
      <c r="A2438" t="s">
        <v>45</v>
      </c>
      <c r="B2438" s="1">
        <v>565766</v>
      </c>
      <c r="C2438" s="2">
        <v>45465</v>
      </c>
      <c r="D2438" s="3">
        <f t="shared" si="38"/>
        <v>45465</v>
      </c>
      <c r="E2438" s="1" t="s">
        <v>10</v>
      </c>
      <c r="F2438" s="4">
        <v>0.92013888888888884</v>
      </c>
      <c r="G2438" s="116">
        <v>6.41</v>
      </c>
      <c r="H2438" s="107">
        <v>22100</v>
      </c>
      <c r="I2438" s="107">
        <v>12000</v>
      </c>
    </row>
    <row r="2439" spans="1:9" x14ac:dyDescent="0.25">
      <c r="A2439" t="s">
        <v>9</v>
      </c>
      <c r="B2439" s="1">
        <v>565812</v>
      </c>
      <c r="C2439" s="2">
        <v>45467</v>
      </c>
      <c r="D2439" s="3">
        <f t="shared" si="38"/>
        <v>45467</v>
      </c>
      <c r="E2439" s="1" t="s">
        <v>10</v>
      </c>
      <c r="F2439" s="4">
        <v>0.20833333333333334</v>
      </c>
      <c r="G2439" s="116">
        <v>10.34</v>
      </c>
      <c r="H2439" s="107">
        <v>22100</v>
      </c>
      <c r="I2439" s="107">
        <v>12000</v>
      </c>
    </row>
    <row r="2440" spans="1:9" x14ac:dyDescent="0.25">
      <c r="A2440" t="s">
        <v>36</v>
      </c>
      <c r="B2440" s="1">
        <v>565835</v>
      </c>
      <c r="C2440" s="2">
        <v>45467</v>
      </c>
      <c r="D2440" s="3">
        <f t="shared" si="38"/>
        <v>45467</v>
      </c>
      <c r="E2440" s="1" t="s">
        <v>172</v>
      </c>
      <c r="F2440" s="4">
        <v>0.3215277777777778</v>
      </c>
      <c r="G2440" s="116">
        <v>13.87</v>
      </c>
      <c r="H2440" s="107">
        <v>22100</v>
      </c>
      <c r="I2440" s="107">
        <v>12000</v>
      </c>
    </row>
    <row r="2441" spans="1:9" x14ac:dyDescent="0.25">
      <c r="A2441" t="s">
        <v>37</v>
      </c>
      <c r="B2441" s="1">
        <v>565843</v>
      </c>
      <c r="C2441" s="2">
        <v>45467</v>
      </c>
      <c r="D2441" s="3">
        <f t="shared" si="38"/>
        <v>45467</v>
      </c>
      <c r="E2441" s="1" t="s">
        <v>14</v>
      </c>
      <c r="F2441" s="4">
        <v>0.33402777777777776</v>
      </c>
      <c r="G2441" s="116">
        <v>14.02</v>
      </c>
      <c r="H2441" s="107">
        <v>22100</v>
      </c>
      <c r="I2441" s="107">
        <v>12000</v>
      </c>
    </row>
    <row r="2442" spans="1:9" x14ac:dyDescent="0.25">
      <c r="A2442" t="s">
        <v>38</v>
      </c>
      <c r="B2442" s="1">
        <v>565851</v>
      </c>
      <c r="C2442" s="2">
        <v>45467</v>
      </c>
      <c r="D2442" s="3">
        <f t="shared" si="38"/>
        <v>45467</v>
      </c>
      <c r="E2442" s="1" t="s">
        <v>16</v>
      </c>
      <c r="F2442" s="4">
        <v>0.35138888888888886</v>
      </c>
      <c r="G2442" s="116">
        <v>12.51</v>
      </c>
      <c r="H2442" s="107">
        <v>22100</v>
      </c>
      <c r="I2442" s="107">
        <v>12000</v>
      </c>
    </row>
    <row r="2443" spans="1:9" x14ac:dyDescent="0.25">
      <c r="A2443" t="s">
        <v>39</v>
      </c>
      <c r="B2443" s="1">
        <v>565857</v>
      </c>
      <c r="C2443" s="2">
        <v>45467</v>
      </c>
      <c r="D2443" s="3">
        <f t="shared" si="38"/>
        <v>45467</v>
      </c>
      <c r="E2443" s="1" t="s">
        <v>12</v>
      </c>
      <c r="F2443" s="4">
        <v>0.3611111111111111</v>
      </c>
      <c r="G2443" s="116">
        <v>13.37</v>
      </c>
      <c r="H2443" s="107">
        <v>22100</v>
      </c>
      <c r="I2443" s="107">
        <v>12000</v>
      </c>
    </row>
    <row r="2444" spans="1:9" x14ac:dyDescent="0.25">
      <c r="A2444" t="s">
        <v>36</v>
      </c>
      <c r="B2444" s="1">
        <v>565905</v>
      </c>
      <c r="C2444" s="2">
        <v>45467</v>
      </c>
      <c r="D2444" s="3">
        <f t="shared" si="38"/>
        <v>45467</v>
      </c>
      <c r="E2444" s="1" t="s">
        <v>29</v>
      </c>
      <c r="F2444" s="4">
        <v>0.45624999999999999</v>
      </c>
      <c r="G2444" s="116">
        <v>0.8</v>
      </c>
      <c r="H2444" s="107">
        <v>22100</v>
      </c>
      <c r="I2444" s="107">
        <v>12000</v>
      </c>
    </row>
    <row r="2445" spans="1:9" x14ac:dyDescent="0.25">
      <c r="A2445" t="s">
        <v>37</v>
      </c>
      <c r="B2445" s="1">
        <v>565947</v>
      </c>
      <c r="C2445" s="2">
        <v>45467</v>
      </c>
      <c r="D2445" s="3">
        <f t="shared" si="38"/>
        <v>45467</v>
      </c>
      <c r="E2445" s="1" t="s">
        <v>14</v>
      </c>
      <c r="F2445" s="4">
        <v>0.51666666666666672</v>
      </c>
      <c r="G2445" s="116">
        <v>13.58</v>
      </c>
      <c r="H2445" s="107">
        <v>22100</v>
      </c>
      <c r="I2445" s="107">
        <v>12000</v>
      </c>
    </row>
    <row r="2446" spans="1:9" x14ac:dyDescent="0.25">
      <c r="A2446" t="s">
        <v>38</v>
      </c>
      <c r="B2446" s="1">
        <v>565974</v>
      </c>
      <c r="C2446" s="2">
        <v>45467</v>
      </c>
      <c r="D2446" s="3">
        <f t="shared" si="38"/>
        <v>45467</v>
      </c>
      <c r="E2446" s="1" t="s">
        <v>46</v>
      </c>
      <c r="F2446" s="4">
        <v>0.57638888888888884</v>
      </c>
      <c r="G2446" s="116">
        <v>13.43</v>
      </c>
      <c r="H2446" s="107">
        <v>22100</v>
      </c>
      <c r="I2446" s="107">
        <v>12000</v>
      </c>
    </row>
    <row r="2447" spans="1:9" x14ac:dyDescent="0.25">
      <c r="A2447" t="s">
        <v>38</v>
      </c>
      <c r="B2447" s="1">
        <v>565979</v>
      </c>
      <c r="C2447" s="2">
        <v>45467</v>
      </c>
      <c r="D2447" s="3">
        <f t="shared" si="38"/>
        <v>45467</v>
      </c>
      <c r="E2447" s="1" t="s">
        <v>16</v>
      </c>
      <c r="F2447" s="4">
        <v>0.58750000000000002</v>
      </c>
      <c r="G2447" s="116">
        <v>11.12</v>
      </c>
      <c r="H2447" s="107">
        <v>22100</v>
      </c>
      <c r="I2447" s="107">
        <v>12000</v>
      </c>
    </row>
    <row r="2448" spans="1:9" x14ac:dyDescent="0.25">
      <c r="A2448" t="s">
        <v>39</v>
      </c>
      <c r="B2448" s="1">
        <v>565991</v>
      </c>
      <c r="C2448" s="2">
        <v>45467</v>
      </c>
      <c r="D2448" s="3">
        <f t="shared" si="38"/>
        <v>45467</v>
      </c>
      <c r="E2448" s="1" t="s">
        <v>12</v>
      </c>
      <c r="F2448" s="4">
        <v>0.62152777777777779</v>
      </c>
      <c r="G2448" s="116">
        <v>13.18</v>
      </c>
      <c r="H2448" s="107">
        <v>22100</v>
      </c>
      <c r="I2448" s="107">
        <v>12000</v>
      </c>
    </row>
    <row r="2449" spans="1:9" x14ac:dyDescent="0.25">
      <c r="A2449" t="s">
        <v>36</v>
      </c>
      <c r="B2449" s="1">
        <v>566010</v>
      </c>
      <c r="C2449" s="2">
        <v>45467</v>
      </c>
      <c r="D2449" s="3">
        <f t="shared" si="38"/>
        <v>45467</v>
      </c>
      <c r="E2449" s="1" t="s">
        <v>417</v>
      </c>
      <c r="F2449" s="4">
        <v>0.68611111111111112</v>
      </c>
      <c r="G2449" s="116">
        <v>0.33</v>
      </c>
      <c r="H2449" s="107">
        <v>22100</v>
      </c>
      <c r="I2449" s="107">
        <v>12000</v>
      </c>
    </row>
    <row r="2450" spans="1:9" x14ac:dyDescent="0.25">
      <c r="A2450" t="s">
        <v>39</v>
      </c>
      <c r="B2450" s="1">
        <v>566018</v>
      </c>
      <c r="C2450" s="2">
        <v>45467</v>
      </c>
      <c r="D2450" s="3">
        <f t="shared" si="38"/>
        <v>45467</v>
      </c>
      <c r="E2450" s="1" t="s">
        <v>59</v>
      </c>
      <c r="F2450" s="4">
        <v>0.70486111111111116</v>
      </c>
      <c r="G2450" s="116">
        <v>8.44</v>
      </c>
      <c r="H2450" s="107">
        <v>22100</v>
      </c>
      <c r="I2450" s="107">
        <v>12000</v>
      </c>
    </row>
    <row r="2451" spans="1:9" x14ac:dyDescent="0.25">
      <c r="A2451" t="s">
        <v>36</v>
      </c>
      <c r="B2451" s="1">
        <v>566031</v>
      </c>
      <c r="C2451" s="2">
        <v>45467</v>
      </c>
      <c r="D2451" s="3">
        <f t="shared" si="38"/>
        <v>45467</v>
      </c>
      <c r="E2451" s="1" t="s">
        <v>172</v>
      </c>
      <c r="F2451" s="4">
        <v>0.74375000000000002</v>
      </c>
      <c r="G2451" s="116">
        <v>13.5</v>
      </c>
      <c r="H2451" s="107">
        <v>22100</v>
      </c>
      <c r="I2451" s="107">
        <v>12000</v>
      </c>
    </row>
    <row r="2452" spans="1:9" x14ac:dyDescent="0.25">
      <c r="A2452" t="s">
        <v>36</v>
      </c>
      <c r="B2452" s="1">
        <v>566032</v>
      </c>
      <c r="C2452" s="2">
        <v>45467</v>
      </c>
      <c r="D2452" s="3">
        <f t="shared" si="38"/>
        <v>45467</v>
      </c>
      <c r="E2452" s="1" t="s">
        <v>30</v>
      </c>
      <c r="F2452" s="4">
        <v>0.74444444444444446</v>
      </c>
      <c r="G2452" s="116">
        <v>4.78</v>
      </c>
      <c r="H2452" s="107">
        <v>22100</v>
      </c>
      <c r="I2452" s="107">
        <v>12000</v>
      </c>
    </row>
    <row r="2453" spans="1:9" x14ac:dyDescent="0.25">
      <c r="A2453" t="s">
        <v>23</v>
      </c>
      <c r="B2453" s="1">
        <v>566068</v>
      </c>
      <c r="C2453" s="2">
        <v>45467</v>
      </c>
      <c r="D2453" s="3">
        <f t="shared" si="38"/>
        <v>45467</v>
      </c>
      <c r="E2453" s="1" t="s">
        <v>58</v>
      </c>
      <c r="F2453" s="4">
        <v>0.88749999999999996</v>
      </c>
      <c r="G2453" s="116">
        <v>11.24</v>
      </c>
      <c r="H2453" s="107">
        <v>22100</v>
      </c>
      <c r="I2453" s="107">
        <v>12000</v>
      </c>
    </row>
    <row r="2454" spans="1:9" x14ac:dyDescent="0.25">
      <c r="A2454" t="s">
        <v>23</v>
      </c>
      <c r="B2454" s="1">
        <v>566070</v>
      </c>
      <c r="C2454" s="2">
        <v>45467</v>
      </c>
      <c r="D2454" s="3">
        <f t="shared" si="38"/>
        <v>45467</v>
      </c>
      <c r="E2454" s="1" t="s">
        <v>16</v>
      </c>
      <c r="F2454" s="4">
        <v>0.89722222222222225</v>
      </c>
      <c r="G2454" s="116">
        <v>11.3</v>
      </c>
      <c r="H2454" s="107">
        <v>22100</v>
      </c>
      <c r="I2454" s="107">
        <v>12000</v>
      </c>
    </row>
    <row r="2455" spans="1:9" x14ac:dyDescent="0.25">
      <c r="A2455" t="s">
        <v>23</v>
      </c>
      <c r="B2455" s="1">
        <v>566071</v>
      </c>
      <c r="C2455" s="2">
        <v>45467</v>
      </c>
      <c r="D2455" s="3">
        <f t="shared" si="38"/>
        <v>45467</v>
      </c>
      <c r="E2455" s="1" t="s">
        <v>44</v>
      </c>
      <c r="F2455" s="4">
        <v>0.90833333333333333</v>
      </c>
      <c r="G2455" s="116">
        <v>9.23</v>
      </c>
      <c r="H2455" s="107">
        <v>22100</v>
      </c>
      <c r="I2455" s="107">
        <v>12000</v>
      </c>
    </row>
    <row r="2456" spans="1:9" x14ac:dyDescent="0.25">
      <c r="A2456" t="s">
        <v>23</v>
      </c>
      <c r="B2456" s="1">
        <v>566072</v>
      </c>
      <c r="C2456" s="2">
        <v>45467</v>
      </c>
      <c r="D2456" s="3">
        <f t="shared" si="38"/>
        <v>45467</v>
      </c>
      <c r="E2456" s="1" t="s">
        <v>378</v>
      </c>
      <c r="F2456" s="4">
        <v>0.92152777777777772</v>
      </c>
      <c r="G2456" s="116">
        <v>10.67</v>
      </c>
      <c r="H2456" s="107">
        <v>22100</v>
      </c>
      <c r="I2456" s="107">
        <v>12000</v>
      </c>
    </row>
    <row r="2457" spans="1:9" x14ac:dyDescent="0.25">
      <c r="A2457" t="s">
        <v>11</v>
      </c>
      <c r="B2457" s="1">
        <v>566115</v>
      </c>
      <c r="C2457" s="2">
        <v>45468</v>
      </c>
      <c r="D2457" s="3">
        <f t="shared" si="38"/>
        <v>45468</v>
      </c>
      <c r="E2457" s="1" t="s">
        <v>12</v>
      </c>
      <c r="F2457" s="4">
        <v>0.34791666666666665</v>
      </c>
      <c r="G2457" s="116">
        <v>12.83</v>
      </c>
      <c r="H2457" s="107">
        <v>22100</v>
      </c>
      <c r="I2457" s="107">
        <v>12000</v>
      </c>
    </row>
    <row r="2458" spans="1:9" x14ac:dyDescent="0.25">
      <c r="A2458" t="s">
        <v>13</v>
      </c>
      <c r="B2458" s="1">
        <v>566117</v>
      </c>
      <c r="C2458" s="2">
        <v>45468</v>
      </c>
      <c r="D2458" s="3">
        <f t="shared" si="38"/>
        <v>45468</v>
      </c>
      <c r="E2458" s="1" t="s">
        <v>14</v>
      </c>
      <c r="F2458" s="4">
        <v>0.35347222222222224</v>
      </c>
      <c r="G2458" s="116">
        <v>12.34</v>
      </c>
      <c r="H2458" s="107">
        <v>22100</v>
      </c>
      <c r="I2458" s="107">
        <v>12000</v>
      </c>
    </row>
    <row r="2459" spans="1:9" x14ac:dyDescent="0.25">
      <c r="A2459" t="s">
        <v>17</v>
      </c>
      <c r="B2459" s="1">
        <v>566131</v>
      </c>
      <c r="C2459" s="2">
        <v>45468</v>
      </c>
      <c r="D2459" s="3">
        <f t="shared" si="38"/>
        <v>45468</v>
      </c>
      <c r="E2459" s="1" t="s">
        <v>172</v>
      </c>
      <c r="F2459" s="4">
        <v>0.37638888888888888</v>
      </c>
      <c r="G2459" s="116">
        <v>13.12</v>
      </c>
      <c r="H2459" s="107">
        <v>22100</v>
      </c>
      <c r="I2459" s="107">
        <v>12000</v>
      </c>
    </row>
    <row r="2460" spans="1:9" x14ac:dyDescent="0.25">
      <c r="A2460" t="s">
        <v>15</v>
      </c>
      <c r="B2460" s="1">
        <v>566143</v>
      </c>
      <c r="C2460" s="2">
        <v>45468</v>
      </c>
      <c r="D2460" s="3">
        <f t="shared" si="38"/>
        <v>45468</v>
      </c>
      <c r="E2460" s="1" t="s">
        <v>16</v>
      </c>
      <c r="F2460" s="4">
        <v>0.40555555555555556</v>
      </c>
      <c r="G2460" s="116">
        <v>13.02</v>
      </c>
      <c r="H2460" s="107">
        <v>22100</v>
      </c>
      <c r="I2460" s="107">
        <v>12000</v>
      </c>
    </row>
    <row r="2461" spans="1:9" x14ac:dyDescent="0.25">
      <c r="A2461" t="s">
        <v>17</v>
      </c>
      <c r="B2461" s="1">
        <v>566174</v>
      </c>
      <c r="C2461" s="2">
        <v>45468</v>
      </c>
      <c r="D2461" s="3">
        <f t="shared" si="38"/>
        <v>45468</v>
      </c>
      <c r="E2461" s="1" t="s">
        <v>30</v>
      </c>
      <c r="F2461" s="4">
        <v>0.45902777777777776</v>
      </c>
      <c r="G2461" s="116">
        <v>7.55</v>
      </c>
      <c r="H2461" s="107">
        <v>22100</v>
      </c>
      <c r="I2461" s="107">
        <v>12000</v>
      </c>
    </row>
    <row r="2462" spans="1:9" x14ac:dyDescent="0.25">
      <c r="A2462" t="s">
        <v>17</v>
      </c>
      <c r="B2462" s="1">
        <v>566206</v>
      </c>
      <c r="C2462" s="2">
        <v>45468</v>
      </c>
      <c r="D2462" s="3">
        <f t="shared" si="38"/>
        <v>45468</v>
      </c>
      <c r="E2462" s="1" t="s">
        <v>29</v>
      </c>
      <c r="F2462" s="4">
        <v>0.50763888888888886</v>
      </c>
      <c r="G2462" s="116">
        <v>1.71</v>
      </c>
      <c r="H2462" s="107">
        <v>22100</v>
      </c>
      <c r="I2462" s="107">
        <v>12000</v>
      </c>
    </row>
    <row r="2463" spans="1:9" x14ac:dyDescent="0.25">
      <c r="A2463" t="s">
        <v>11</v>
      </c>
      <c r="B2463" s="1">
        <v>566213</v>
      </c>
      <c r="C2463" s="2">
        <v>45468</v>
      </c>
      <c r="D2463" s="3">
        <f t="shared" si="38"/>
        <v>45468</v>
      </c>
      <c r="E2463" s="1" t="s">
        <v>46</v>
      </c>
      <c r="F2463" s="4">
        <v>0.52152777777777781</v>
      </c>
      <c r="G2463" s="116">
        <v>12.16</v>
      </c>
      <c r="H2463" s="107">
        <v>22100</v>
      </c>
      <c r="I2463" s="107">
        <v>12000</v>
      </c>
    </row>
    <row r="2464" spans="1:9" x14ac:dyDescent="0.25">
      <c r="A2464" t="s">
        <v>9</v>
      </c>
      <c r="B2464" s="1">
        <v>566215</v>
      </c>
      <c r="C2464" s="2">
        <v>45468</v>
      </c>
      <c r="D2464" s="3">
        <f t="shared" si="38"/>
        <v>45468</v>
      </c>
      <c r="E2464" s="1" t="s">
        <v>176</v>
      </c>
      <c r="F2464" s="4">
        <v>0.52222222222222225</v>
      </c>
      <c r="G2464" s="116">
        <v>0.72</v>
      </c>
      <c r="H2464" s="107">
        <v>22100</v>
      </c>
      <c r="I2464" s="107">
        <v>12000</v>
      </c>
    </row>
    <row r="2465" spans="1:9" x14ac:dyDescent="0.25">
      <c r="A2465" t="s">
        <v>13</v>
      </c>
      <c r="B2465" s="1">
        <v>566229</v>
      </c>
      <c r="C2465" s="2">
        <v>45468</v>
      </c>
      <c r="D2465" s="3">
        <f t="shared" si="38"/>
        <v>45468</v>
      </c>
      <c r="E2465" s="1" t="s">
        <v>14</v>
      </c>
      <c r="F2465" s="4">
        <v>0.54652777777777772</v>
      </c>
      <c r="G2465" s="116">
        <v>11.14</v>
      </c>
      <c r="H2465" s="107">
        <v>22100</v>
      </c>
      <c r="I2465" s="107">
        <v>12000</v>
      </c>
    </row>
    <row r="2466" spans="1:9" x14ac:dyDescent="0.25">
      <c r="A2466" t="s">
        <v>17</v>
      </c>
      <c r="B2466" s="1">
        <v>566248</v>
      </c>
      <c r="C2466" s="2">
        <v>45468</v>
      </c>
      <c r="D2466" s="3">
        <f t="shared" si="38"/>
        <v>45468</v>
      </c>
      <c r="E2466" s="1" t="s">
        <v>172</v>
      </c>
      <c r="F2466" s="4">
        <v>0.58333333333333337</v>
      </c>
      <c r="G2466" s="116">
        <v>14.71</v>
      </c>
      <c r="H2466" s="107">
        <v>22100</v>
      </c>
      <c r="I2466" s="107">
        <v>12000</v>
      </c>
    </row>
    <row r="2467" spans="1:9" x14ac:dyDescent="0.25">
      <c r="A2467" t="s">
        <v>11</v>
      </c>
      <c r="B2467" s="1">
        <v>566250</v>
      </c>
      <c r="C2467" s="2">
        <v>45468</v>
      </c>
      <c r="D2467" s="3">
        <f t="shared" si="38"/>
        <v>45468</v>
      </c>
      <c r="E2467" s="1" t="s">
        <v>12</v>
      </c>
      <c r="F2467" s="4">
        <v>0.58611111111111114</v>
      </c>
      <c r="G2467" s="116">
        <v>11.87</v>
      </c>
      <c r="H2467" s="107">
        <v>22100</v>
      </c>
      <c r="I2467" s="107">
        <v>12000</v>
      </c>
    </row>
    <row r="2468" spans="1:9" x14ac:dyDescent="0.25">
      <c r="A2468" t="s">
        <v>15</v>
      </c>
      <c r="B2468" s="1">
        <v>566265</v>
      </c>
      <c r="C2468" s="2">
        <v>45468</v>
      </c>
      <c r="D2468" s="3">
        <f t="shared" si="38"/>
        <v>45468</v>
      </c>
      <c r="E2468" s="1" t="s">
        <v>16</v>
      </c>
      <c r="F2468" s="4">
        <v>0.62152777777777779</v>
      </c>
      <c r="G2468" s="116">
        <v>13.52</v>
      </c>
      <c r="H2468" s="107">
        <v>22100</v>
      </c>
      <c r="I2468" s="107">
        <v>12000</v>
      </c>
    </row>
    <row r="2469" spans="1:9" x14ac:dyDescent="0.25">
      <c r="A2469" t="s">
        <v>17</v>
      </c>
      <c r="B2469" s="1">
        <v>566272</v>
      </c>
      <c r="C2469" s="2">
        <v>45468</v>
      </c>
      <c r="D2469" s="3">
        <f t="shared" si="38"/>
        <v>45468</v>
      </c>
      <c r="E2469" s="1" t="s">
        <v>29</v>
      </c>
      <c r="F2469" s="4">
        <v>0.64166666666666672</v>
      </c>
      <c r="G2469" s="116">
        <v>2.58</v>
      </c>
      <c r="H2469" s="107">
        <v>22100</v>
      </c>
      <c r="I2469" s="107">
        <v>12000</v>
      </c>
    </row>
    <row r="2470" spans="1:9" x14ac:dyDescent="0.25">
      <c r="A2470" t="s">
        <v>13</v>
      </c>
      <c r="B2470" s="1">
        <v>566285</v>
      </c>
      <c r="C2470" s="2">
        <v>45468</v>
      </c>
      <c r="D2470" s="3">
        <f t="shared" si="38"/>
        <v>45468</v>
      </c>
      <c r="E2470" s="1" t="s">
        <v>14</v>
      </c>
      <c r="F2470" s="4">
        <v>0.67222222222222228</v>
      </c>
      <c r="G2470" s="116">
        <v>7.18</v>
      </c>
      <c r="H2470" s="107">
        <v>22100</v>
      </c>
      <c r="I2470" s="107">
        <v>12000</v>
      </c>
    </row>
    <row r="2471" spans="1:9" x14ac:dyDescent="0.25">
      <c r="A2471" t="s">
        <v>17</v>
      </c>
      <c r="B2471" s="1">
        <v>566293</v>
      </c>
      <c r="C2471" s="2">
        <v>45468</v>
      </c>
      <c r="D2471" s="3">
        <f t="shared" si="38"/>
        <v>45468</v>
      </c>
      <c r="E2471" s="1" t="s">
        <v>30</v>
      </c>
      <c r="F2471" s="4">
        <v>0.71875</v>
      </c>
      <c r="G2471" s="116">
        <v>8.6999999999999993</v>
      </c>
      <c r="H2471" s="107">
        <v>22100</v>
      </c>
      <c r="I2471" s="107">
        <v>12000</v>
      </c>
    </row>
    <row r="2472" spans="1:9" x14ac:dyDescent="0.25">
      <c r="A2472" t="s">
        <v>11</v>
      </c>
      <c r="B2472" s="1">
        <v>566302</v>
      </c>
      <c r="C2472" s="2">
        <v>45468</v>
      </c>
      <c r="D2472" s="3">
        <f t="shared" si="38"/>
        <v>45468</v>
      </c>
      <c r="E2472" s="1" t="s">
        <v>59</v>
      </c>
      <c r="F2472" s="4">
        <v>0.7416666666666667</v>
      </c>
      <c r="G2472" s="116">
        <v>8.36</v>
      </c>
      <c r="H2472" s="107">
        <v>22100</v>
      </c>
      <c r="I2472" s="107">
        <v>12000</v>
      </c>
    </row>
    <row r="2473" spans="1:9" x14ac:dyDescent="0.25">
      <c r="A2473" t="s">
        <v>11</v>
      </c>
      <c r="B2473" s="1">
        <v>566314</v>
      </c>
      <c r="C2473" s="2">
        <v>45468</v>
      </c>
      <c r="D2473" s="3">
        <f t="shared" si="38"/>
        <v>45468</v>
      </c>
      <c r="E2473" s="1" t="s">
        <v>12</v>
      </c>
      <c r="F2473" s="4">
        <v>0.77986111111111112</v>
      </c>
      <c r="G2473" s="116">
        <v>7.59</v>
      </c>
      <c r="H2473" s="107">
        <v>22100</v>
      </c>
      <c r="I2473" s="107">
        <v>12000</v>
      </c>
    </row>
    <row r="2474" spans="1:9" x14ac:dyDescent="0.25">
      <c r="A2474" t="s">
        <v>17</v>
      </c>
      <c r="B2474" s="1">
        <v>566316</v>
      </c>
      <c r="C2474" s="2">
        <v>45468</v>
      </c>
      <c r="D2474" s="3">
        <f t="shared" si="38"/>
        <v>45468</v>
      </c>
      <c r="E2474" s="1" t="s">
        <v>172</v>
      </c>
      <c r="F2474" s="4">
        <v>0.78472222222222221</v>
      </c>
      <c r="G2474" s="116">
        <v>9.31</v>
      </c>
      <c r="H2474" s="107">
        <v>22100</v>
      </c>
      <c r="I2474" s="107">
        <v>12000</v>
      </c>
    </row>
    <row r="2475" spans="1:9" x14ac:dyDescent="0.25">
      <c r="A2475" t="s">
        <v>23</v>
      </c>
      <c r="B2475" s="1">
        <v>566318</v>
      </c>
      <c r="C2475" s="2">
        <v>45468</v>
      </c>
      <c r="D2475" s="3">
        <f t="shared" si="38"/>
        <v>45468</v>
      </c>
      <c r="E2475" s="1" t="s">
        <v>34</v>
      </c>
      <c r="F2475" s="4">
        <v>0.79861111111111116</v>
      </c>
      <c r="G2475" s="116">
        <v>5.13</v>
      </c>
      <c r="H2475" s="107">
        <v>22100</v>
      </c>
      <c r="I2475" s="107">
        <v>12000</v>
      </c>
    </row>
    <row r="2476" spans="1:9" x14ac:dyDescent="0.25">
      <c r="A2476" t="s">
        <v>15</v>
      </c>
      <c r="B2476" s="1">
        <v>566319</v>
      </c>
      <c r="C2476" s="2">
        <v>45468</v>
      </c>
      <c r="D2476" s="3">
        <f t="shared" si="38"/>
        <v>45468</v>
      </c>
      <c r="E2476" s="1" t="s">
        <v>16</v>
      </c>
      <c r="F2476" s="4">
        <v>0.80208333333333337</v>
      </c>
      <c r="G2476" s="116">
        <v>11.12</v>
      </c>
      <c r="H2476" s="107">
        <v>22100</v>
      </c>
      <c r="I2476" s="107">
        <v>12000</v>
      </c>
    </row>
    <row r="2477" spans="1:9" x14ac:dyDescent="0.25">
      <c r="A2477" t="s">
        <v>25</v>
      </c>
      <c r="B2477" s="1">
        <v>566384</v>
      </c>
      <c r="C2477" s="2">
        <v>45469</v>
      </c>
      <c r="D2477" s="3">
        <f t="shared" si="38"/>
        <v>45469</v>
      </c>
      <c r="E2477" s="1" t="s">
        <v>14</v>
      </c>
      <c r="F2477" s="4">
        <v>0.32916666666666666</v>
      </c>
      <c r="G2477" s="116">
        <v>13.04</v>
      </c>
      <c r="H2477" s="107">
        <v>22100</v>
      </c>
      <c r="I2477" s="107">
        <v>12000</v>
      </c>
    </row>
    <row r="2478" spans="1:9" x14ac:dyDescent="0.25">
      <c r="A2478" t="s">
        <v>27</v>
      </c>
      <c r="B2478" s="1">
        <v>566387</v>
      </c>
      <c r="C2478" s="2">
        <v>45469</v>
      </c>
      <c r="D2478" s="3">
        <f t="shared" si="38"/>
        <v>45469</v>
      </c>
      <c r="E2478" s="1" t="s">
        <v>16</v>
      </c>
      <c r="F2478" s="4">
        <v>0.33958333333333335</v>
      </c>
      <c r="G2478" s="116">
        <v>14.54</v>
      </c>
      <c r="H2478" s="107">
        <v>22100</v>
      </c>
      <c r="I2478" s="107">
        <v>12000</v>
      </c>
    </row>
    <row r="2479" spans="1:9" x14ac:dyDescent="0.25">
      <c r="A2479" t="s">
        <v>24</v>
      </c>
      <c r="B2479" s="1">
        <v>566388</v>
      </c>
      <c r="C2479" s="2">
        <v>45469</v>
      </c>
      <c r="D2479" s="3">
        <f t="shared" si="38"/>
        <v>45469</v>
      </c>
      <c r="E2479" s="1" t="s">
        <v>172</v>
      </c>
      <c r="F2479" s="4">
        <v>0.34305555555555556</v>
      </c>
      <c r="G2479" s="116">
        <v>14.24</v>
      </c>
      <c r="H2479" s="107">
        <v>22100</v>
      </c>
      <c r="I2479" s="107">
        <v>12000</v>
      </c>
    </row>
    <row r="2480" spans="1:9" x14ac:dyDescent="0.25">
      <c r="A2480" t="s">
        <v>26</v>
      </c>
      <c r="B2480" s="1">
        <v>566406</v>
      </c>
      <c r="C2480" s="2">
        <v>45469</v>
      </c>
      <c r="D2480" s="3">
        <f t="shared" si="38"/>
        <v>45469</v>
      </c>
      <c r="E2480" s="1" t="s">
        <v>46</v>
      </c>
      <c r="F2480" s="4">
        <v>0.38750000000000001</v>
      </c>
      <c r="G2480" s="116">
        <v>11.14</v>
      </c>
      <c r="H2480" s="107">
        <v>22100</v>
      </c>
      <c r="I2480" s="107">
        <v>12000</v>
      </c>
    </row>
    <row r="2481" spans="1:9" x14ac:dyDescent="0.25">
      <c r="A2481" t="s">
        <v>26</v>
      </c>
      <c r="B2481" s="1">
        <v>566412</v>
      </c>
      <c r="C2481" s="2">
        <v>45469</v>
      </c>
      <c r="D2481" s="3">
        <f t="shared" si="38"/>
        <v>45469</v>
      </c>
      <c r="E2481" s="1" t="s">
        <v>12</v>
      </c>
      <c r="F2481" s="4">
        <v>0.3972222222222222</v>
      </c>
      <c r="G2481" s="116">
        <v>13.86</v>
      </c>
      <c r="H2481" s="107">
        <v>22100</v>
      </c>
      <c r="I2481" s="107">
        <v>12000</v>
      </c>
    </row>
    <row r="2482" spans="1:9" x14ac:dyDescent="0.25">
      <c r="A2482" t="s">
        <v>25</v>
      </c>
      <c r="B2482" s="1">
        <v>566443</v>
      </c>
      <c r="C2482" s="2">
        <v>45469</v>
      </c>
      <c r="D2482" s="3">
        <f t="shared" si="38"/>
        <v>45469</v>
      </c>
      <c r="E2482" s="1" t="s">
        <v>12</v>
      </c>
      <c r="F2482" s="4">
        <v>0.4909722222222222</v>
      </c>
      <c r="G2482" s="116">
        <v>8.76</v>
      </c>
      <c r="H2482" s="107">
        <v>22100</v>
      </c>
      <c r="I2482" s="107">
        <v>12000</v>
      </c>
    </row>
    <row r="2483" spans="1:9" x14ac:dyDescent="0.25">
      <c r="A2483" t="s">
        <v>24</v>
      </c>
      <c r="B2483" s="1">
        <v>566451</v>
      </c>
      <c r="C2483" s="2">
        <v>45469</v>
      </c>
      <c r="D2483" s="3">
        <f t="shared" si="38"/>
        <v>45469</v>
      </c>
      <c r="E2483" s="1" t="s">
        <v>172</v>
      </c>
      <c r="F2483" s="4">
        <v>0.51527777777777772</v>
      </c>
      <c r="G2483" s="116">
        <v>11.45</v>
      </c>
      <c r="H2483" s="107">
        <v>22100</v>
      </c>
      <c r="I2483" s="107">
        <v>12000</v>
      </c>
    </row>
    <row r="2484" spans="1:9" x14ac:dyDescent="0.25">
      <c r="A2484" t="s">
        <v>27</v>
      </c>
      <c r="B2484" s="1">
        <v>566456</v>
      </c>
      <c r="C2484" s="2">
        <v>45469</v>
      </c>
      <c r="D2484" s="3">
        <f t="shared" si="38"/>
        <v>45469</v>
      </c>
      <c r="E2484" s="1" t="s">
        <v>16</v>
      </c>
      <c r="F2484" s="4">
        <v>0.52638888888888891</v>
      </c>
      <c r="G2484" s="116">
        <v>13.14</v>
      </c>
      <c r="H2484" s="107">
        <v>22100</v>
      </c>
      <c r="I2484" s="107">
        <v>12000</v>
      </c>
    </row>
    <row r="2485" spans="1:9" x14ac:dyDescent="0.25">
      <c r="A2485" t="s">
        <v>24</v>
      </c>
      <c r="B2485" s="1">
        <v>566458</v>
      </c>
      <c r="C2485" s="2">
        <v>45469</v>
      </c>
      <c r="D2485" s="3">
        <f t="shared" si="38"/>
        <v>45469</v>
      </c>
      <c r="E2485" s="1" t="s">
        <v>30</v>
      </c>
      <c r="F2485" s="4">
        <v>0.53680555555555554</v>
      </c>
      <c r="G2485" s="116">
        <v>10.14</v>
      </c>
      <c r="H2485" s="107">
        <v>22100</v>
      </c>
      <c r="I2485" s="107">
        <v>12000</v>
      </c>
    </row>
    <row r="2486" spans="1:9" x14ac:dyDescent="0.25">
      <c r="A2486" t="s">
        <v>26</v>
      </c>
      <c r="B2486" s="1">
        <v>566518</v>
      </c>
      <c r="C2486" s="2">
        <v>45469</v>
      </c>
      <c r="D2486" s="3">
        <f t="shared" si="38"/>
        <v>45469</v>
      </c>
      <c r="E2486" s="1" t="s">
        <v>12</v>
      </c>
      <c r="F2486" s="4">
        <v>0.59861111111111109</v>
      </c>
      <c r="G2486" s="116">
        <v>12.24</v>
      </c>
      <c r="H2486" s="107">
        <v>22100</v>
      </c>
      <c r="I2486" s="107">
        <v>12000</v>
      </c>
    </row>
    <row r="2487" spans="1:9" x14ac:dyDescent="0.25">
      <c r="A2487" t="s">
        <v>25</v>
      </c>
      <c r="B2487" s="1">
        <v>566541</v>
      </c>
      <c r="C2487" s="2">
        <v>45469</v>
      </c>
      <c r="D2487" s="3">
        <f t="shared" si="38"/>
        <v>45469</v>
      </c>
      <c r="E2487" s="1" t="s">
        <v>14</v>
      </c>
      <c r="F2487" s="4">
        <v>0.65347222222222223</v>
      </c>
      <c r="G2487" s="116">
        <v>9.27</v>
      </c>
      <c r="H2487" s="107">
        <v>22100</v>
      </c>
      <c r="I2487" s="107">
        <v>12000</v>
      </c>
    </row>
    <row r="2488" spans="1:9" x14ac:dyDescent="0.25">
      <c r="A2488" t="s">
        <v>27</v>
      </c>
      <c r="B2488" s="1">
        <v>566545</v>
      </c>
      <c r="C2488" s="2">
        <v>45469</v>
      </c>
      <c r="D2488" s="3">
        <f t="shared" si="38"/>
        <v>45469</v>
      </c>
      <c r="E2488" s="1" t="s">
        <v>47</v>
      </c>
      <c r="F2488" s="4">
        <v>0.66041666666666665</v>
      </c>
      <c r="G2488" s="116">
        <v>11.4</v>
      </c>
      <c r="H2488" s="107">
        <v>22100</v>
      </c>
      <c r="I2488" s="107">
        <v>12000</v>
      </c>
    </row>
    <row r="2489" spans="1:9" x14ac:dyDescent="0.25">
      <c r="A2489" t="s">
        <v>24</v>
      </c>
      <c r="B2489" s="1">
        <v>566564</v>
      </c>
      <c r="C2489" s="2">
        <v>45469</v>
      </c>
      <c r="D2489" s="3">
        <f t="shared" si="38"/>
        <v>45469</v>
      </c>
      <c r="E2489" s="1" t="s">
        <v>172</v>
      </c>
      <c r="F2489" s="4">
        <v>0.68541666666666667</v>
      </c>
      <c r="G2489" s="116">
        <v>9.17</v>
      </c>
      <c r="H2489" s="107">
        <v>22100</v>
      </c>
      <c r="I2489" s="107">
        <v>12000</v>
      </c>
    </row>
    <row r="2490" spans="1:9" x14ac:dyDescent="0.25">
      <c r="A2490" t="s">
        <v>24</v>
      </c>
      <c r="B2490" s="1">
        <v>566565</v>
      </c>
      <c r="C2490" s="2">
        <v>45469</v>
      </c>
      <c r="D2490" s="3">
        <f t="shared" si="38"/>
        <v>45469</v>
      </c>
      <c r="E2490" s="1" t="s">
        <v>30</v>
      </c>
      <c r="F2490" s="4">
        <v>0.69097222222222221</v>
      </c>
      <c r="G2490" s="116">
        <v>6.01</v>
      </c>
      <c r="H2490" s="107">
        <v>22100</v>
      </c>
      <c r="I2490" s="107">
        <v>12000</v>
      </c>
    </row>
    <row r="2491" spans="1:9" x14ac:dyDescent="0.25">
      <c r="A2491" t="s">
        <v>23</v>
      </c>
      <c r="B2491" s="1">
        <v>566591</v>
      </c>
      <c r="C2491" s="2">
        <v>45469</v>
      </c>
      <c r="D2491" s="3">
        <f t="shared" si="38"/>
        <v>45469</v>
      </c>
      <c r="E2491" s="1" t="s">
        <v>44</v>
      </c>
      <c r="F2491" s="4">
        <v>0.86597222222222225</v>
      </c>
      <c r="G2491" s="116">
        <v>9.11</v>
      </c>
      <c r="H2491" s="107">
        <v>22100</v>
      </c>
      <c r="I2491" s="107">
        <v>12000</v>
      </c>
    </row>
    <row r="2492" spans="1:9" x14ac:dyDescent="0.25">
      <c r="A2492" t="s">
        <v>23</v>
      </c>
      <c r="B2492" s="1">
        <v>566602</v>
      </c>
      <c r="C2492" s="2">
        <v>45469</v>
      </c>
      <c r="D2492" s="3">
        <f t="shared" si="38"/>
        <v>45469</v>
      </c>
      <c r="E2492" s="1" t="s">
        <v>41</v>
      </c>
      <c r="F2492" s="4">
        <v>0.8833333333333333</v>
      </c>
      <c r="G2492" s="116">
        <v>8.93</v>
      </c>
      <c r="H2492" s="107">
        <v>22100</v>
      </c>
      <c r="I2492" s="107">
        <v>12000</v>
      </c>
    </row>
    <row r="2493" spans="1:9" x14ac:dyDescent="0.25">
      <c r="A2493" t="s">
        <v>23</v>
      </c>
      <c r="B2493" s="1">
        <v>566603</v>
      </c>
      <c r="C2493" s="2">
        <v>45469</v>
      </c>
      <c r="D2493" s="3">
        <f t="shared" si="38"/>
        <v>45469</v>
      </c>
      <c r="E2493" s="1" t="s">
        <v>12</v>
      </c>
      <c r="F2493" s="4">
        <v>0.90763888888888888</v>
      </c>
      <c r="G2493" s="116">
        <v>5.8</v>
      </c>
      <c r="H2493" s="107">
        <v>22100</v>
      </c>
      <c r="I2493" s="107">
        <v>12000</v>
      </c>
    </row>
    <row r="2494" spans="1:9" x14ac:dyDescent="0.25">
      <c r="A2494" t="s">
        <v>23</v>
      </c>
      <c r="B2494" s="1">
        <v>566606</v>
      </c>
      <c r="C2494" s="2">
        <v>45469</v>
      </c>
      <c r="D2494" s="3">
        <f t="shared" si="38"/>
        <v>45469</v>
      </c>
      <c r="E2494" s="1" t="s">
        <v>57</v>
      </c>
      <c r="F2494" s="4">
        <v>0.90138888888888891</v>
      </c>
      <c r="G2494" s="116">
        <v>8.32</v>
      </c>
      <c r="H2494" s="107">
        <v>22100</v>
      </c>
      <c r="I2494" s="107">
        <v>12000</v>
      </c>
    </row>
    <row r="2495" spans="1:9" x14ac:dyDescent="0.25">
      <c r="A2495" t="s">
        <v>36</v>
      </c>
      <c r="B2495" s="1">
        <v>566649</v>
      </c>
      <c r="C2495" s="2">
        <v>45470</v>
      </c>
      <c r="D2495" s="3">
        <f t="shared" si="38"/>
        <v>45470</v>
      </c>
      <c r="E2495" s="1" t="s">
        <v>172</v>
      </c>
      <c r="F2495" s="4">
        <v>0.33819444444444446</v>
      </c>
      <c r="G2495" s="116">
        <v>14.04</v>
      </c>
      <c r="H2495" s="107">
        <v>22100</v>
      </c>
      <c r="I2495" s="107">
        <v>12000</v>
      </c>
    </row>
    <row r="2496" spans="1:9" x14ac:dyDescent="0.25">
      <c r="A2496" t="s">
        <v>37</v>
      </c>
      <c r="B2496" s="1">
        <v>566652</v>
      </c>
      <c r="C2496" s="2">
        <v>45470</v>
      </c>
      <c r="D2496" s="3">
        <f t="shared" si="38"/>
        <v>45470</v>
      </c>
      <c r="E2496" s="1" t="s">
        <v>14</v>
      </c>
      <c r="F2496" s="4">
        <v>0.34722222222222221</v>
      </c>
      <c r="G2496" s="116">
        <v>11.5</v>
      </c>
      <c r="H2496" s="107">
        <v>22100</v>
      </c>
      <c r="I2496" s="107">
        <v>12000</v>
      </c>
    </row>
    <row r="2497" spans="1:9" x14ac:dyDescent="0.25">
      <c r="A2497" t="s">
        <v>38</v>
      </c>
      <c r="B2497" s="1">
        <v>566668</v>
      </c>
      <c r="C2497" s="2">
        <v>45470</v>
      </c>
      <c r="D2497" s="3">
        <f t="shared" ref="D2497:D2560" si="39">+C2497</f>
        <v>45470</v>
      </c>
      <c r="E2497" s="1" t="s">
        <v>16</v>
      </c>
      <c r="F2497" s="4">
        <v>0.37361111111111112</v>
      </c>
      <c r="G2497" s="116">
        <v>12.83</v>
      </c>
      <c r="H2497" s="107">
        <v>22100</v>
      </c>
      <c r="I2497" s="107">
        <v>12000</v>
      </c>
    </row>
    <row r="2498" spans="1:9" x14ac:dyDescent="0.25">
      <c r="A2498" t="s">
        <v>66</v>
      </c>
      <c r="B2498" s="1">
        <v>566670</v>
      </c>
      <c r="C2498" s="2">
        <v>45470</v>
      </c>
      <c r="D2498" s="3">
        <f t="shared" si="39"/>
        <v>45470</v>
      </c>
      <c r="E2498" s="1" t="s">
        <v>46</v>
      </c>
      <c r="F2498" s="4">
        <v>0.37777777777777777</v>
      </c>
      <c r="G2498" s="116">
        <v>6.5</v>
      </c>
      <c r="H2498" s="107">
        <v>22100</v>
      </c>
      <c r="I2498" s="107">
        <v>12000</v>
      </c>
    </row>
    <row r="2499" spans="1:9" x14ac:dyDescent="0.25">
      <c r="A2499" t="s">
        <v>39</v>
      </c>
      <c r="B2499" s="1">
        <v>566671</v>
      </c>
      <c r="C2499" s="2">
        <v>45470</v>
      </c>
      <c r="D2499" s="3">
        <f t="shared" si="39"/>
        <v>45470</v>
      </c>
      <c r="E2499" s="1" t="s">
        <v>12</v>
      </c>
      <c r="F2499" s="4">
        <v>0.37847222222222221</v>
      </c>
      <c r="G2499" s="116">
        <v>13.74</v>
      </c>
      <c r="H2499" s="107">
        <v>22100</v>
      </c>
      <c r="I2499" s="107">
        <v>12000</v>
      </c>
    </row>
    <row r="2500" spans="1:9" x14ac:dyDescent="0.25">
      <c r="A2500" t="s">
        <v>66</v>
      </c>
      <c r="B2500" s="1">
        <v>566750</v>
      </c>
      <c r="C2500" s="2">
        <v>45470</v>
      </c>
      <c r="D2500" s="3">
        <f t="shared" si="39"/>
        <v>45470</v>
      </c>
      <c r="E2500" s="1" t="s">
        <v>180</v>
      </c>
      <c r="F2500" s="4">
        <v>0.51249999999999996</v>
      </c>
      <c r="G2500" s="116">
        <v>14.29</v>
      </c>
      <c r="H2500" s="107">
        <v>22100</v>
      </c>
      <c r="I2500" s="107">
        <v>12000</v>
      </c>
    </row>
    <row r="2501" spans="1:9" x14ac:dyDescent="0.25">
      <c r="A2501" t="s">
        <v>66</v>
      </c>
      <c r="B2501" s="1">
        <v>566760</v>
      </c>
      <c r="C2501" s="2">
        <v>45470</v>
      </c>
      <c r="D2501" s="3">
        <f t="shared" si="39"/>
        <v>45470</v>
      </c>
      <c r="E2501" s="1" t="s">
        <v>29</v>
      </c>
      <c r="F2501" s="4">
        <v>0.53263888888888888</v>
      </c>
      <c r="G2501" s="116">
        <v>0.94</v>
      </c>
      <c r="H2501" s="107">
        <v>22100</v>
      </c>
      <c r="I2501" s="107">
        <v>12000</v>
      </c>
    </row>
    <row r="2502" spans="1:9" x14ac:dyDescent="0.25">
      <c r="A2502" t="s">
        <v>36</v>
      </c>
      <c r="B2502" s="1">
        <v>566779</v>
      </c>
      <c r="C2502" s="2">
        <v>45470</v>
      </c>
      <c r="D2502" s="3">
        <f t="shared" si="39"/>
        <v>45470</v>
      </c>
      <c r="E2502" s="1" t="s">
        <v>172</v>
      </c>
      <c r="F2502" s="4">
        <v>0.56319444444444444</v>
      </c>
      <c r="G2502" s="116">
        <v>10.42</v>
      </c>
      <c r="H2502" s="107">
        <v>22100</v>
      </c>
      <c r="I2502" s="107">
        <v>12000</v>
      </c>
    </row>
    <row r="2503" spans="1:9" x14ac:dyDescent="0.25">
      <c r="A2503" t="s">
        <v>66</v>
      </c>
      <c r="B2503" s="1">
        <v>566786</v>
      </c>
      <c r="C2503" s="2">
        <v>45470</v>
      </c>
      <c r="D2503" s="3">
        <f t="shared" si="39"/>
        <v>45470</v>
      </c>
      <c r="E2503" s="1" t="s">
        <v>46</v>
      </c>
      <c r="F2503" s="4">
        <v>0.58611111111111114</v>
      </c>
      <c r="G2503" s="116">
        <v>6.59</v>
      </c>
      <c r="H2503" s="107">
        <v>22100</v>
      </c>
      <c r="I2503" s="107">
        <v>12000</v>
      </c>
    </row>
    <row r="2504" spans="1:9" x14ac:dyDescent="0.25">
      <c r="A2504" t="s">
        <v>39</v>
      </c>
      <c r="B2504" s="1">
        <v>566787</v>
      </c>
      <c r="C2504" s="2">
        <v>45470</v>
      </c>
      <c r="D2504" s="3">
        <f t="shared" si="39"/>
        <v>45470</v>
      </c>
      <c r="E2504" s="1" t="s">
        <v>12</v>
      </c>
      <c r="F2504" s="4">
        <v>0.58750000000000002</v>
      </c>
      <c r="G2504" s="116">
        <v>8.75</v>
      </c>
      <c r="H2504" s="107">
        <v>22100</v>
      </c>
      <c r="I2504" s="107">
        <v>12000</v>
      </c>
    </row>
    <row r="2505" spans="1:9" x14ac:dyDescent="0.25">
      <c r="A2505" t="s">
        <v>38</v>
      </c>
      <c r="B2505" s="1">
        <v>566789</v>
      </c>
      <c r="C2505" s="2">
        <v>45470</v>
      </c>
      <c r="D2505" s="3">
        <f t="shared" si="39"/>
        <v>45470</v>
      </c>
      <c r="E2505" s="1" t="s">
        <v>16</v>
      </c>
      <c r="F2505" s="4">
        <v>0.59166666666666667</v>
      </c>
      <c r="G2505" s="116">
        <v>12.48</v>
      </c>
      <c r="H2505" s="107">
        <v>22100</v>
      </c>
      <c r="I2505" s="107">
        <v>12000</v>
      </c>
    </row>
    <row r="2506" spans="1:9" x14ac:dyDescent="0.25">
      <c r="A2506" t="s">
        <v>37</v>
      </c>
      <c r="B2506" s="1">
        <v>566791</v>
      </c>
      <c r="C2506" s="2">
        <v>45470</v>
      </c>
      <c r="D2506" s="3">
        <f t="shared" si="39"/>
        <v>45470</v>
      </c>
      <c r="E2506" s="1" t="s">
        <v>14</v>
      </c>
      <c r="F2506" s="4">
        <v>0.59791666666666665</v>
      </c>
      <c r="G2506" s="116">
        <v>10.28</v>
      </c>
      <c r="H2506" s="107">
        <v>22100</v>
      </c>
      <c r="I2506" s="107">
        <v>12000</v>
      </c>
    </row>
    <row r="2507" spans="1:9" x14ac:dyDescent="0.25">
      <c r="A2507" t="s">
        <v>19</v>
      </c>
      <c r="B2507" s="1">
        <v>566814</v>
      </c>
      <c r="C2507" s="2">
        <v>45470</v>
      </c>
      <c r="D2507" s="3">
        <f t="shared" si="39"/>
        <v>45470</v>
      </c>
      <c r="E2507" s="1" t="s">
        <v>30</v>
      </c>
      <c r="F2507" s="4">
        <v>0.6958333333333333</v>
      </c>
      <c r="G2507" s="116">
        <v>6.34</v>
      </c>
      <c r="H2507" s="107">
        <v>22100</v>
      </c>
      <c r="I2507" s="107">
        <v>12000</v>
      </c>
    </row>
    <row r="2508" spans="1:9" x14ac:dyDescent="0.25">
      <c r="A2508" t="s">
        <v>23</v>
      </c>
      <c r="B2508" s="1">
        <v>566842</v>
      </c>
      <c r="C2508" s="2">
        <v>45470</v>
      </c>
      <c r="D2508" s="3">
        <f t="shared" si="39"/>
        <v>45470</v>
      </c>
      <c r="E2508" s="1" t="s">
        <v>16</v>
      </c>
      <c r="F2508" s="4">
        <v>0.82291666666666663</v>
      </c>
      <c r="G2508" s="116">
        <v>5.04</v>
      </c>
      <c r="H2508" s="107">
        <v>22100</v>
      </c>
      <c r="I2508" s="107">
        <v>12000</v>
      </c>
    </row>
    <row r="2509" spans="1:9" x14ac:dyDescent="0.25">
      <c r="A2509" t="s">
        <v>45</v>
      </c>
      <c r="B2509" s="1">
        <v>566857</v>
      </c>
      <c r="C2509" s="2">
        <v>45470</v>
      </c>
      <c r="D2509" s="3">
        <f t="shared" si="39"/>
        <v>45470</v>
      </c>
      <c r="E2509" s="1" t="s">
        <v>10</v>
      </c>
      <c r="F2509" s="4">
        <v>0.89722222222222225</v>
      </c>
      <c r="G2509" s="116">
        <v>4.99</v>
      </c>
      <c r="H2509" s="107">
        <v>22100</v>
      </c>
      <c r="I2509" s="107">
        <v>12000</v>
      </c>
    </row>
    <row r="2510" spans="1:9" x14ac:dyDescent="0.25">
      <c r="A2510" t="s">
        <v>45</v>
      </c>
      <c r="B2510" s="1">
        <v>566858</v>
      </c>
      <c r="C2510" s="2">
        <v>45470</v>
      </c>
      <c r="D2510" s="3">
        <f t="shared" si="39"/>
        <v>45470</v>
      </c>
      <c r="E2510" s="1" t="s">
        <v>10</v>
      </c>
      <c r="F2510" s="4">
        <v>0.94930555555555551</v>
      </c>
      <c r="G2510" s="116">
        <v>2.46</v>
      </c>
      <c r="H2510" s="107">
        <v>22100</v>
      </c>
      <c r="I2510" s="107">
        <v>12000</v>
      </c>
    </row>
    <row r="2511" spans="1:9" x14ac:dyDescent="0.25">
      <c r="A2511" t="s">
        <v>17</v>
      </c>
      <c r="B2511" s="1">
        <v>566894</v>
      </c>
      <c r="C2511" s="2">
        <v>45471</v>
      </c>
      <c r="D2511" s="3">
        <f t="shared" si="39"/>
        <v>45471</v>
      </c>
      <c r="E2511" s="1" t="s">
        <v>172</v>
      </c>
      <c r="F2511" s="4">
        <v>0.34513888888888888</v>
      </c>
      <c r="G2511" s="116">
        <v>12.03</v>
      </c>
      <c r="H2511" s="107">
        <v>22100</v>
      </c>
      <c r="I2511" s="107">
        <v>12000</v>
      </c>
    </row>
    <row r="2512" spans="1:9" x14ac:dyDescent="0.25">
      <c r="A2512" t="s">
        <v>11</v>
      </c>
      <c r="B2512" s="1">
        <v>566901</v>
      </c>
      <c r="C2512" s="2">
        <v>45471</v>
      </c>
      <c r="D2512" s="3">
        <f t="shared" si="39"/>
        <v>45471</v>
      </c>
      <c r="E2512" s="1" t="s">
        <v>12</v>
      </c>
      <c r="F2512" s="4">
        <v>0.35625000000000001</v>
      </c>
      <c r="G2512" s="116">
        <v>11.37</v>
      </c>
      <c r="H2512" s="107">
        <v>22100</v>
      </c>
      <c r="I2512" s="107">
        <v>12000</v>
      </c>
    </row>
    <row r="2513" spans="1:9" x14ac:dyDescent="0.25">
      <c r="A2513" t="s">
        <v>13</v>
      </c>
      <c r="B2513" s="1">
        <v>566910</v>
      </c>
      <c r="C2513" s="2">
        <v>45471</v>
      </c>
      <c r="D2513" s="3">
        <f t="shared" si="39"/>
        <v>45471</v>
      </c>
      <c r="E2513" s="1" t="s">
        <v>14</v>
      </c>
      <c r="F2513" s="4">
        <v>0.36944444444444446</v>
      </c>
      <c r="G2513" s="116">
        <v>13.1</v>
      </c>
      <c r="H2513" s="107">
        <v>22100</v>
      </c>
      <c r="I2513" s="107">
        <v>12000</v>
      </c>
    </row>
    <row r="2514" spans="1:9" x14ac:dyDescent="0.25">
      <c r="A2514" t="s">
        <v>15</v>
      </c>
      <c r="B2514" s="1">
        <v>566911</v>
      </c>
      <c r="C2514" s="2">
        <v>45471</v>
      </c>
      <c r="D2514" s="3">
        <f t="shared" si="39"/>
        <v>45471</v>
      </c>
      <c r="E2514" s="1" t="s">
        <v>16</v>
      </c>
      <c r="F2514" s="4">
        <v>0.36944444444444446</v>
      </c>
      <c r="G2514" s="116">
        <v>14.07</v>
      </c>
      <c r="H2514" s="107">
        <v>22100</v>
      </c>
      <c r="I2514" s="107">
        <v>12000</v>
      </c>
    </row>
    <row r="2515" spans="1:9" x14ac:dyDescent="0.25">
      <c r="A2515" t="s">
        <v>11</v>
      </c>
      <c r="B2515" s="1">
        <v>566957</v>
      </c>
      <c r="C2515" s="2">
        <v>45471</v>
      </c>
      <c r="D2515" s="3">
        <f t="shared" si="39"/>
        <v>45471</v>
      </c>
      <c r="E2515" s="1" t="s">
        <v>46</v>
      </c>
      <c r="F2515" s="4">
        <v>0.45</v>
      </c>
      <c r="G2515" s="116">
        <v>14.14</v>
      </c>
      <c r="H2515" s="107">
        <v>22100</v>
      </c>
      <c r="I2515" s="107">
        <v>12000</v>
      </c>
    </row>
    <row r="2516" spans="1:9" x14ac:dyDescent="0.25">
      <c r="A2516" t="s">
        <v>17</v>
      </c>
      <c r="B2516" s="1">
        <v>567001</v>
      </c>
      <c r="C2516" s="2">
        <v>45471</v>
      </c>
      <c r="D2516" s="3">
        <f t="shared" si="39"/>
        <v>45471</v>
      </c>
      <c r="E2516" s="1" t="s">
        <v>172</v>
      </c>
      <c r="F2516" s="4">
        <v>0.52013888888888893</v>
      </c>
      <c r="G2516" s="116">
        <v>12.62</v>
      </c>
      <c r="H2516" s="107">
        <v>22100</v>
      </c>
      <c r="I2516" s="107">
        <v>12000</v>
      </c>
    </row>
    <row r="2517" spans="1:9" x14ac:dyDescent="0.25">
      <c r="A2517" t="s">
        <v>17</v>
      </c>
      <c r="B2517" s="1">
        <v>567002</v>
      </c>
      <c r="C2517" s="2">
        <v>45471</v>
      </c>
      <c r="D2517" s="3">
        <f t="shared" si="39"/>
        <v>45471</v>
      </c>
      <c r="E2517" s="1" t="s">
        <v>29</v>
      </c>
      <c r="F2517" s="4">
        <v>0.52430555555555558</v>
      </c>
      <c r="G2517" s="116">
        <v>1.41</v>
      </c>
      <c r="H2517" s="107">
        <v>22100</v>
      </c>
      <c r="I2517" s="107">
        <v>12000</v>
      </c>
    </row>
    <row r="2518" spans="1:9" x14ac:dyDescent="0.25">
      <c r="A2518" t="s">
        <v>11</v>
      </c>
      <c r="B2518" s="1">
        <v>567018</v>
      </c>
      <c r="C2518" s="2">
        <v>45471</v>
      </c>
      <c r="D2518" s="3">
        <f t="shared" si="39"/>
        <v>45471</v>
      </c>
      <c r="E2518" s="1" t="s">
        <v>12</v>
      </c>
      <c r="F2518" s="4">
        <v>0.56458333333333333</v>
      </c>
      <c r="G2518" s="116">
        <v>10.49</v>
      </c>
      <c r="H2518" s="107">
        <v>22100</v>
      </c>
      <c r="I2518" s="107">
        <v>12000</v>
      </c>
    </row>
    <row r="2519" spans="1:9" x14ac:dyDescent="0.25">
      <c r="A2519" t="s">
        <v>15</v>
      </c>
      <c r="B2519" s="1">
        <v>567026</v>
      </c>
      <c r="C2519" s="2">
        <v>45471</v>
      </c>
      <c r="D2519" s="3">
        <f t="shared" si="39"/>
        <v>45471</v>
      </c>
      <c r="E2519" s="1" t="s">
        <v>30</v>
      </c>
      <c r="F2519" s="4">
        <v>0.58125000000000004</v>
      </c>
      <c r="G2519" s="116">
        <v>5.9</v>
      </c>
      <c r="H2519" s="107">
        <v>22100</v>
      </c>
      <c r="I2519" s="107">
        <v>12000</v>
      </c>
    </row>
    <row r="2520" spans="1:9" x14ac:dyDescent="0.25">
      <c r="A2520" t="s">
        <v>13</v>
      </c>
      <c r="B2520" s="1">
        <v>567027</v>
      </c>
      <c r="C2520" s="2">
        <v>45471</v>
      </c>
      <c r="D2520" s="3">
        <f t="shared" si="39"/>
        <v>45471</v>
      </c>
      <c r="E2520" s="1" t="s">
        <v>14</v>
      </c>
      <c r="F2520" s="4">
        <v>0.58194444444444449</v>
      </c>
      <c r="G2520" s="116">
        <v>12.25</v>
      </c>
      <c r="H2520" s="107">
        <v>22100</v>
      </c>
      <c r="I2520" s="107">
        <v>12000</v>
      </c>
    </row>
    <row r="2521" spans="1:9" x14ac:dyDescent="0.25">
      <c r="A2521" t="s">
        <v>15</v>
      </c>
      <c r="B2521" s="1">
        <v>567031</v>
      </c>
      <c r="C2521" s="2">
        <v>45471</v>
      </c>
      <c r="D2521" s="3">
        <f t="shared" si="39"/>
        <v>45471</v>
      </c>
      <c r="E2521" s="1" t="s">
        <v>46</v>
      </c>
      <c r="F2521" s="4">
        <v>0.59375</v>
      </c>
      <c r="G2521" s="116">
        <v>5.36</v>
      </c>
      <c r="H2521" s="107">
        <v>22100</v>
      </c>
      <c r="I2521" s="107">
        <v>12000</v>
      </c>
    </row>
    <row r="2522" spans="1:9" x14ac:dyDescent="0.25">
      <c r="A2522" t="s">
        <v>15</v>
      </c>
      <c r="B2522" s="1">
        <v>567032</v>
      </c>
      <c r="C2522" s="2">
        <v>45471</v>
      </c>
      <c r="D2522" s="3">
        <f t="shared" si="39"/>
        <v>45471</v>
      </c>
      <c r="E2522" s="1" t="s">
        <v>16</v>
      </c>
      <c r="F2522" s="4">
        <v>0.59652777777777777</v>
      </c>
      <c r="G2522" s="116">
        <v>10.050000000000001</v>
      </c>
      <c r="H2522" s="107">
        <v>22100</v>
      </c>
      <c r="I2522" s="107">
        <v>12000</v>
      </c>
    </row>
    <row r="2523" spans="1:9" x14ac:dyDescent="0.25">
      <c r="A2523" t="s">
        <v>23</v>
      </c>
      <c r="B2523" s="1">
        <v>567080</v>
      </c>
      <c r="C2523" s="2">
        <v>45471</v>
      </c>
      <c r="D2523" s="3">
        <f t="shared" si="39"/>
        <v>45471</v>
      </c>
      <c r="E2523" s="1" t="s">
        <v>14</v>
      </c>
      <c r="F2523" s="4">
        <v>0.86458333333333337</v>
      </c>
      <c r="G2523" s="116">
        <v>7.78</v>
      </c>
      <c r="H2523" s="107">
        <v>22100</v>
      </c>
      <c r="I2523" s="107">
        <v>12000</v>
      </c>
    </row>
    <row r="2524" spans="1:9" x14ac:dyDescent="0.25">
      <c r="A2524" t="s">
        <v>23</v>
      </c>
      <c r="B2524" s="1">
        <v>567082</v>
      </c>
      <c r="C2524" s="2">
        <v>45471</v>
      </c>
      <c r="D2524" s="3">
        <f t="shared" si="39"/>
        <v>45471</v>
      </c>
      <c r="E2524" s="1" t="s">
        <v>12</v>
      </c>
      <c r="F2524" s="4">
        <v>0.89375000000000004</v>
      </c>
      <c r="G2524" s="116">
        <v>10.119999999999999</v>
      </c>
      <c r="H2524" s="107">
        <v>22100</v>
      </c>
      <c r="I2524" s="107">
        <v>12000</v>
      </c>
    </row>
    <row r="2525" spans="1:9" x14ac:dyDescent="0.25">
      <c r="A2525" t="s">
        <v>23</v>
      </c>
      <c r="B2525" s="1">
        <v>567083</v>
      </c>
      <c r="C2525" s="2">
        <v>45471</v>
      </c>
      <c r="D2525" s="3">
        <f t="shared" si="39"/>
        <v>45471</v>
      </c>
      <c r="E2525" s="1" t="s">
        <v>44</v>
      </c>
      <c r="F2525" s="4">
        <v>0.90347222222222223</v>
      </c>
      <c r="G2525" s="116">
        <v>6.47</v>
      </c>
      <c r="H2525" s="107">
        <v>22100</v>
      </c>
      <c r="I2525" s="107">
        <v>12000</v>
      </c>
    </row>
    <row r="2526" spans="1:9" x14ac:dyDescent="0.25">
      <c r="A2526" t="s">
        <v>23</v>
      </c>
      <c r="B2526" s="1">
        <v>567089</v>
      </c>
      <c r="C2526" s="2">
        <v>45471</v>
      </c>
      <c r="D2526" s="3">
        <f t="shared" si="39"/>
        <v>45471</v>
      </c>
      <c r="E2526" s="1" t="s">
        <v>16</v>
      </c>
      <c r="F2526" s="4">
        <v>0.91666666666666663</v>
      </c>
      <c r="G2526" s="116">
        <v>8.09</v>
      </c>
      <c r="H2526" s="107">
        <v>22100</v>
      </c>
      <c r="I2526" s="107">
        <v>12000</v>
      </c>
    </row>
    <row r="2527" spans="1:9" x14ac:dyDescent="0.25">
      <c r="A2527" t="s">
        <v>26</v>
      </c>
      <c r="B2527" s="1">
        <v>567119</v>
      </c>
      <c r="C2527" s="2">
        <v>45472</v>
      </c>
      <c r="D2527" s="3">
        <f t="shared" si="39"/>
        <v>45472</v>
      </c>
      <c r="E2527" s="1" t="s">
        <v>46</v>
      </c>
      <c r="F2527" s="4">
        <v>0.30763888888888891</v>
      </c>
      <c r="G2527" s="116">
        <v>9.57</v>
      </c>
      <c r="H2527" s="107">
        <v>22100</v>
      </c>
      <c r="I2527" s="107">
        <v>12000</v>
      </c>
    </row>
    <row r="2528" spans="1:9" x14ac:dyDescent="0.25">
      <c r="A2528" t="s">
        <v>24</v>
      </c>
      <c r="B2528" s="1">
        <v>567120</v>
      </c>
      <c r="C2528" s="2">
        <v>45472</v>
      </c>
      <c r="D2528" s="3">
        <f t="shared" si="39"/>
        <v>45472</v>
      </c>
      <c r="E2528" s="1" t="s">
        <v>31</v>
      </c>
      <c r="F2528" s="4">
        <v>0.30833333333333335</v>
      </c>
      <c r="G2528" s="116">
        <v>14.38</v>
      </c>
      <c r="H2528" s="107">
        <v>22100</v>
      </c>
      <c r="I2528" s="107">
        <v>12000</v>
      </c>
    </row>
    <row r="2529" spans="1:9" x14ac:dyDescent="0.25">
      <c r="A2529" t="s">
        <v>25</v>
      </c>
      <c r="B2529" s="1">
        <v>567124</v>
      </c>
      <c r="C2529" s="2">
        <v>45472</v>
      </c>
      <c r="D2529" s="3">
        <f t="shared" si="39"/>
        <v>45472</v>
      </c>
      <c r="E2529" s="1" t="s">
        <v>14</v>
      </c>
      <c r="F2529" s="4">
        <v>0.32708333333333334</v>
      </c>
      <c r="G2529" s="116">
        <v>12.47</v>
      </c>
      <c r="H2529" s="107">
        <v>22100</v>
      </c>
      <c r="I2529" s="107">
        <v>12000</v>
      </c>
    </row>
    <row r="2530" spans="1:9" x14ac:dyDescent="0.25">
      <c r="A2530" t="s">
        <v>27</v>
      </c>
      <c r="B2530" s="1">
        <v>567128</v>
      </c>
      <c r="C2530" s="2">
        <v>45472</v>
      </c>
      <c r="D2530" s="3">
        <f t="shared" si="39"/>
        <v>45472</v>
      </c>
      <c r="E2530" s="1" t="s">
        <v>16</v>
      </c>
      <c r="F2530" s="4">
        <v>0.34375</v>
      </c>
      <c r="G2530" s="116">
        <v>13.59</v>
      </c>
      <c r="H2530" s="107">
        <v>22100</v>
      </c>
      <c r="I2530" s="107">
        <v>12000</v>
      </c>
    </row>
    <row r="2531" spans="1:9" x14ac:dyDescent="0.25">
      <c r="A2531" t="s">
        <v>26</v>
      </c>
      <c r="B2531" s="1">
        <v>567145</v>
      </c>
      <c r="C2531" s="2">
        <v>45472</v>
      </c>
      <c r="D2531" s="3">
        <f t="shared" si="39"/>
        <v>45472</v>
      </c>
      <c r="E2531" s="1" t="s">
        <v>12</v>
      </c>
      <c r="F2531" s="4">
        <v>0.37708333333333333</v>
      </c>
      <c r="G2531" s="116">
        <v>13.17</v>
      </c>
      <c r="H2531" s="107">
        <v>22100</v>
      </c>
      <c r="I2531" s="107">
        <v>12000</v>
      </c>
    </row>
    <row r="2532" spans="1:9" x14ac:dyDescent="0.25">
      <c r="A2532" t="s">
        <v>26</v>
      </c>
      <c r="B2532" s="1">
        <v>567201</v>
      </c>
      <c r="C2532" s="2">
        <v>45472</v>
      </c>
      <c r="D2532" s="3">
        <f t="shared" si="39"/>
        <v>45472</v>
      </c>
      <c r="E2532" s="1" t="s">
        <v>46</v>
      </c>
      <c r="F2532" s="4">
        <v>0.47430555555555554</v>
      </c>
      <c r="G2532" s="116">
        <v>11.65</v>
      </c>
      <c r="H2532" s="107">
        <v>22100</v>
      </c>
      <c r="I2532" s="107">
        <v>12000</v>
      </c>
    </row>
    <row r="2533" spans="1:9" x14ac:dyDescent="0.25">
      <c r="A2533" t="s">
        <v>25</v>
      </c>
      <c r="B2533" s="1">
        <v>567207</v>
      </c>
      <c r="C2533" s="2">
        <v>45472</v>
      </c>
      <c r="D2533" s="3">
        <f t="shared" si="39"/>
        <v>45472</v>
      </c>
      <c r="E2533" s="1" t="s">
        <v>14</v>
      </c>
      <c r="F2533" s="4">
        <v>0.48333333333333334</v>
      </c>
      <c r="G2533" s="116">
        <v>10</v>
      </c>
      <c r="H2533" s="107">
        <v>22100</v>
      </c>
      <c r="I2533" s="107">
        <v>12000</v>
      </c>
    </row>
    <row r="2534" spans="1:9" x14ac:dyDescent="0.25">
      <c r="A2534" t="s">
        <v>26</v>
      </c>
      <c r="B2534" s="1">
        <v>567216</v>
      </c>
      <c r="C2534" s="2">
        <v>45472</v>
      </c>
      <c r="D2534" s="3">
        <f t="shared" si="39"/>
        <v>45472</v>
      </c>
      <c r="E2534" s="1" t="s">
        <v>12</v>
      </c>
      <c r="F2534" s="4">
        <v>0.49375000000000002</v>
      </c>
      <c r="G2534" s="116">
        <v>4.5199999999999996</v>
      </c>
      <c r="H2534" s="107">
        <v>22100</v>
      </c>
      <c r="I2534" s="107">
        <v>12000</v>
      </c>
    </row>
    <row r="2535" spans="1:9" x14ac:dyDescent="0.25">
      <c r="A2535" t="s">
        <v>24</v>
      </c>
      <c r="B2535" s="1">
        <v>567220</v>
      </c>
      <c r="C2535" s="2">
        <v>45472</v>
      </c>
      <c r="D2535" s="3">
        <f t="shared" si="39"/>
        <v>45472</v>
      </c>
      <c r="E2535" s="1" t="s">
        <v>31</v>
      </c>
      <c r="F2535" s="4">
        <v>0.49861111111111112</v>
      </c>
      <c r="G2535" s="116">
        <v>12.54</v>
      </c>
      <c r="H2535" s="107">
        <v>22100</v>
      </c>
      <c r="I2535" s="107">
        <v>12000</v>
      </c>
    </row>
    <row r="2536" spans="1:9" x14ac:dyDescent="0.25">
      <c r="A2536" t="s">
        <v>27</v>
      </c>
      <c r="B2536" s="1">
        <v>567221</v>
      </c>
      <c r="C2536" s="2">
        <v>45472</v>
      </c>
      <c r="D2536" s="3">
        <f t="shared" si="39"/>
        <v>45472</v>
      </c>
      <c r="E2536" s="1" t="s">
        <v>16</v>
      </c>
      <c r="F2536" s="4">
        <v>0.49930555555555556</v>
      </c>
      <c r="G2536" s="116">
        <v>12.46</v>
      </c>
      <c r="H2536" s="107">
        <v>22100</v>
      </c>
      <c r="I2536" s="107">
        <v>12000</v>
      </c>
    </row>
    <row r="2537" spans="1:9" x14ac:dyDescent="0.25">
      <c r="A2537" t="s">
        <v>23</v>
      </c>
      <c r="B2537" s="1">
        <v>567275</v>
      </c>
      <c r="C2537" s="2">
        <v>45472</v>
      </c>
      <c r="D2537" s="3">
        <f t="shared" si="39"/>
        <v>45472</v>
      </c>
      <c r="E2537" s="1" t="s">
        <v>44</v>
      </c>
      <c r="F2537" s="4">
        <v>0.74444444444444446</v>
      </c>
      <c r="G2537" s="116">
        <v>3.12</v>
      </c>
      <c r="H2537" s="107">
        <v>22100</v>
      </c>
      <c r="I2537" s="107">
        <v>12000</v>
      </c>
    </row>
    <row r="2538" spans="1:9" x14ac:dyDescent="0.25">
      <c r="A2538" t="s">
        <v>9</v>
      </c>
      <c r="B2538" s="1">
        <v>567290</v>
      </c>
      <c r="C2538" s="2">
        <v>45474</v>
      </c>
      <c r="D2538" s="3">
        <f t="shared" si="39"/>
        <v>45474</v>
      </c>
      <c r="E2538" s="1" t="s">
        <v>374</v>
      </c>
      <c r="F2538" s="4">
        <v>0.19583333333333333</v>
      </c>
      <c r="G2538" s="116">
        <v>10.050000000000001</v>
      </c>
      <c r="H2538" s="107">
        <v>22100</v>
      </c>
      <c r="I2538" s="107">
        <v>12000</v>
      </c>
    </row>
    <row r="2539" spans="1:9" x14ac:dyDescent="0.25">
      <c r="A2539" t="s">
        <v>9</v>
      </c>
      <c r="B2539" s="1">
        <v>567299</v>
      </c>
      <c r="C2539" s="2">
        <v>45474</v>
      </c>
      <c r="D2539" s="3">
        <f t="shared" si="39"/>
        <v>45474</v>
      </c>
      <c r="E2539" s="1" t="s">
        <v>176</v>
      </c>
      <c r="F2539" s="4">
        <v>0.26597222222222222</v>
      </c>
      <c r="G2539" s="116">
        <v>0.56000000000000005</v>
      </c>
      <c r="H2539" s="107">
        <v>22100</v>
      </c>
      <c r="I2539" s="107">
        <v>12000</v>
      </c>
    </row>
    <row r="2540" spans="1:9" x14ac:dyDescent="0.25">
      <c r="A2540" t="s">
        <v>36</v>
      </c>
      <c r="B2540" s="1">
        <v>567319</v>
      </c>
      <c r="C2540" s="2">
        <v>45474</v>
      </c>
      <c r="D2540" s="3">
        <f t="shared" si="39"/>
        <v>45474</v>
      </c>
      <c r="E2540" s="1" t="s">
        <v>172</v>
      </c>
      <c r="F2540" s="4">
        <v>0.31944444444444442</v>
      </c>
      <c r="G2540" s="116">
        <v>12.96</v>
      </c>
      <c r="H2540" s="107">
        <v>22100</v>
      </c>
      <c r="I2540" s="107">
        <v>12000</v>
      </c>
    </row>
    <row r="2541" spans="1:9" x14ac:dyDescent="0.25">
      <c r="A2541" t="s">
        <v>37</v>
      </c>
      <c r="B2541" s="1">
        <v>567326</v>
      </c>
      <c r="C2541" s="2">
        <v>45474</v>
      </c>
      <c r="D2541" s="3">
        <f t="shared" si="39"/>
        <v>45474</v>
      </c>
      <c r="E2541" s="1" t="s">
        <v>14</v>
      </c>
      <c r="F2541" s="4">
        <v>0.33055555555555555</v>
      </c>
      <c r="G2541" s="116">
        <v>12.67</v>
      </c>
      <c r="H2541" s="107">
        <v>22100</v>
      </c>
      <c r="I2541" s="107">
        <v>12000</v>
      </c>
    </row>
    <row r="2542" spans="1:9" x14ac:dyDescent="0.25">
      <c r="A2542" t="s">
        <v>38</v>
      </c>
      <c r="B2542" s="1">
        <v>567329</v>
      </c>
      <c r="C2542" s="2">
        <v>45474</v>
      </c>
      <c r="D2542" s="3">
        <f t="shared" si="39"/>
        <v>45474</v>
      </c>
      <c r="E2542" s="1" t="s">
        <v>16</v>
      </c>
      <c r="F2542" s="4">
        <v>0.33611111111111114</v>
      </c>
      <c r="G2542" s="116">
        <v>11.73</v>
      </c>
      <c r="H2542" s="107">
        <v>22100</v>
      </c>
      <c r="I2542" s="107">
        <v>12000</v>
      </c>
    </row>
    <row r="2543" spans="1:9" x14ac:dyDescent="0.25">
      <c r="A2543" t="s">
        <v>39</v>
      </c>
      <c r="B2543" s="1">
        <v>567334</v>
      </c>
      <c r="C2543" s="2">
        <v>45474</v>
      </c>
      <c r="D2543" s="3">
        <f t="shared" si="39"/>
        <v>45474</v>
      </c>
      <c r="E2543" s="1" t="s">
        <v>12</v>
      </c>
      <c r="F2543" s="4">
        <v>0.34930555555555554</v>
      </c>
      <c r="G2543" s="116">
        <v>12.97</v>
      </c>
      <c r="H2543" s="107">
        <v>22100</v>
      </c>
      <c r="I2543" s="107">
        <v>12000</v>
      </c>
    </row>
    <row r="2544" spans="1:9" x14ac:dyDescent="0.25">
      <c r="A2544" t="s">
        <v>36</v>
      </c>
      <c r="B2544" s="1">
        <v>567385</v>
      </c>
      <c r="C2544" s="2">
        <v>45474</v>
      </c>
      <c r="D2544" s="3">
        <f t="shared" si="39"/>
        <v>45474</v>
      </c>
      <c r="E2544" s="1" t="s">
        <v>46</v>
      </c>
      <c r="F2544" s="4">
        <v>0.45</v>
      </c>
      <c r="G2544" s="116">
        <v>12.33</v>
      </c>
      <c r="H2544" s="107">
        <v>22100</v>
      </c>
      <c r="I2544" s="107">
        <v>12000</v>
      </c>
    </row>
    <row r="2545" spans="1:9" x14ac:dyDescent="0.25">
      <c r="A2545" t="s">
        <v>36</v>
      </c>
      <c r="B2545" s="1">
        <v>567417</v>
      </c>
      <c r="C2545" s="2">
        <v>45474</v>
      </c>
      <c r="D2545" s="3">
        <f t="shared" si="39"/>
        <v>45474</v>
      </c>
      <c r="E2545" s="1" t="s">
        <v>30</v>
      </c>
      <c r="F2545" s="4">
        <v>0.48958333333333331</v>
      </c>
      <c r="G2545" s="116">
        <v>10.37</v>
      </c>
      <c r="H2545" s="107">
        <v>22100</v>
      </c>
      <c r="I2545" s="107">
        <v>12000</v>
      </c>
    </row>
    <row r="2546" spans="1:9" x14ac:dyDescent="0.25">
      <c r="A2546" t="s">
        <v>36</v>
      </c>
      <c r="B2546" s="1">
        <v>567420</v>
      </c>
      <c r="C2546" s="2">
        <v>45474</v>
      </c>
      <c r="D2546" s="3">
        <f t="shared" si="39"/>
        <v>45474</v>
      </c>
      <c r="E2546" s="1" t="s">
        <v>172</v>
      </c>
      <c r="F2546" s="4">
        <v>0.50138888888888888</v>
      </c>
      <c r="G2546" s="116">
        <v>13.97</v>
      </c>
      <c r="H2546" s="107">
        <v>22100</v>
      </c>
      <c r="I2546" s="107">
        <v>12000</v>
      </c>
    </row>
    <row r="2547" spans="1:9" x14ac:dyDescent="0.25">
      <c r="A2547" t="s">
        <v>39</v>
      </c>
      <c r="B2547" s="1">
        <v>567434</v>
      </c>
      <c r="C2547" s="2">
        <v>45474</v>
      </c>
      <c r="D2547" s="3">
        <f t="shared" si="39"/>
        <v>45474</v>
      </c>
      <c r="E2547" s="1" t="s">
        <v>12</v>
      </c>
      <c r="F2547" s="4">
        <v>0.53194444444444444</v>
      </c>
      <c r="G2547" s="116">
        <v>9.44</v>
      </c>
      <c r="H2547" s="107">
        <v>22100</v>
      </c>
      <c r="I2547" s="107">
        <v>12000</v>
      </c>
    </row>
    <row r="2548" spans="1:9" x14ac:dyDescent="0.25">
      <c r="A2548" t="s">
        <v>37</v>
      </c>
      <c r="B2548" s="1">
        <v>567435</v>
      </c>
      <c r="C2548" s="2">
        <v>45474</v>
      </c>
      <c r="D2548" s="3">
        <f t="shared" si="39"/>
        <v>45474</v>
      </c>
      <c r="E2548" s="1" t="s">
        <v>14</v>
      </c>
      <c r="F2548" s="4">
        <v>0.53888888888888886</v>
      </c>
      <c r="G2548" s="116">
        <v>12.27</v>
      </c>
      <c r="H2548" s="107">
        <v>22100</v>
      </c>
      <c r="I2548" s="107">
        <v>12000</v>
      </c>
    </row>
    <row r="2549" spans="1:9" x14ac:dyDescent="0.25">
      <c r="A2549" t="s">
        <v>38</v>
      </c>
      <c r="B2549" s="1">
        <v>567462</v>
      </c>
      <c r="C2549" s="2">
        <v>45474</v>
      </c>
      <c r="D2549" s="3">
        <f t="shared" si="39"/>
        <v>45474</v>
      </c>
      <c r="E2549" s="1" t="s">
        <v>46</v>
      </c>
      <c r="F2549" s="4">
        <v>0.6069444444444444</v>
      </c>
      <c r="G2549" s="116">
        <v>8.6999999999999993</v>
      </c>
      <c r="H2549" s="107">
        <v>22100</v>
      </c>
      <c r="I2549" s="107">
        <v>12000</v>
      </c>
    </row>
    <row r="2550" spans="1:9" x14ac:dyDescent="0.25">
      <c r="A2550" t="s">
        <v>38</v>
      </c>
      <c r="B2550" s="1">
        <v>567467</v>
      </c>
      <c r="C2550" s="2">
        <v>45474</v>
      </c>
      <c r="D2550" s="3">
        <f t="shared" si="39"/>
        <v>45474</v>
      </c>
      <c r="E2550" s="1" t="s">
        <v>16</v>
      </c>
      <c r="F2550" s="4">
        <v>0.6118055555555556</v>
      </c>
      <c r="G2550" s="116">
        <v>12.34</v>
      </c>
      <c r="H2550" s="107">
        <v>22100</v>
      </c>
      <c r="I2550" s="107">
        <v>12000</v>
      </c>
    </row>
    <row r="2551" spans="1:9" x14ac:dyDescent="0.25">
      <c r="A2551" t="s">
        <v>23</v>
      </c>
      <c r="B2551" s="1">
        <v>567554</v>
      </c>
      <c r="C2551" s="2">
        <v>45474</v>
      </c>
      <c r="D2551" s="3">
        <f t="shared" si="39"/>
        <v>45474</v>
      </c>
      <c r="E2551" s="1" t="s">
        <v>14</v>
      </c>
      <c r="F2551" s="4">
        <v>0.88402777777777775</v>
      </c>
      <c r="G2551" s="116">
        <v>10.41</v>
      </c>
      <c r="H2551" s="107">
        <v>22100</v>
      </c>
      <c r="I2551" s="107">
        <v>12000</v>
      </c>
    </row>
    <row r="2552" spans="1:9" x14ac:dyDescent="0.25">
      <c r="A2552" t="s">
        <v>23</v>
      </c>
      <c r="B2552" s="1">
        <v>567556</v>
      </c>
      <c r="C2552" s="2">
        <v>45474</v>
      </c>
      <c r="D2552" s="3">
        <f t="shared" si="39"/>
        <v>45474</v>
      </c>
      <c r="E2552" s="1" t="s">
        <v>31</v>
      </c>
      <c r="F2552" s="4">
        <v>0.89375000000000004</v>
      </c>
      <c r="G2552" s="116">
        <v>9.65</v>
      </c>
      <c r="H2552" s="107">
        <v>22100</v>
      </c>
      <c r="I2552" s="107">
        <v>12000</v>
      </c>
    </row>
    <row r="2553" spans="1:9" x14ac:dyDescent="0.25">
      <c r="A2553" t="s">
        <v>23</v>
      </c>
      <c r="B2553" s="1">
        <v>567558</v>
      </c>
      <c r="C2553" s="2">
        <v>45474</v>
      </c>
      <c r="D2553" s="3">
        <f t="shared" si="39"/>
        <v>45474</v>
      </c>
      <c r="E2553" s="1" t="s">
        <v>16</v>
      </c>
      <c r="F2553" s="4">
        <v>0.90347222222222223</v>
      </c>
      <c r="G2553" s="116">
        <v>9.25</v>
      </c>
      <c r="H2553" s="107">
        <v>22100</v>
      </c>
      <c r="I2553" s="107">
        <v>12000</v>
      </c>
    </row>
    <row r="2554" spans="1:9" x14ac:dyDescent="0.25">
      <c r="A2554" t="s">
        <v>23</v>
      </c>
      <c r="B2554" s="1">
        <v>567559</v>
      </c>
      <c r="C2554" s="2">
        <v>45474</v>
      </c>
      <c r="D2554" s="3">
        <f t="shared" si="39"/>
        <v>45474</v>
      </c>
      <c r="E2554" s="1" t="s">
        <v>345</v>
      </c>
      <c r="F2554" s="4">
        <v>0.94722222222222219</v>
      </c>
      <c r="G2554" s="116">
        <v>10.24</v>
      </c>
      <c r="H2554" s="107">
        <v>22100</v>
      </c>
      <c r="I2554" s="107">
        <v>12000</v>
      </c>
    </row>
    <row r="2555" spans="1:9" x14ac:dyDescent="0.25">
      <c r="A2555" t="s">
        <v>11</v>
      </c>
      <c r="B2555" s="1">
        <v>567594</v>
      </c>
      <c r="C2555" s="2">
        <v>45475</v>
      </c>
      <c r="D2555" s="3">
        <f t="shared" si="39"/>
        <v>45475</v>
      </c>
      <c r="E2555" s="1" t="s">
        <v>12</v>
      </c>
      <c r="F2555" s="4">
        <v>0.33055555555555555</v>
      </c>
      <c r="G2555" s="116">
        <v>12.05</v>
      </c>
      <c r="H2555" s="107">
        <v>22100</v>
      </c>
      <c r="I2555" s="107">
        <v>12000</v>
      </c>
    </row>
    <row r="2556" spans="1:9" x14ac:dyDescent="0.25">
      <c r="A2556" t="s">
        <v>13</v>
      </c>
      <c r="B2556" s="1">
        <v>567598</v>
      </c>
      <c r="C2556" s="2">
        <v>45475</v>
      </c>
      <c r="D2556" s="3">
        <f t="shared" si="39"/>
        <v>45475</v>
      </c>
      <c r="E2556" s="1" t="s">
        <v>14</v>
      </c>
      <c r="F2556" s="4">
        <v>0.34166666666666667</v>
      </c>
      <c r="G2556" s="116">
        <v>12.29</v>
      </c>
      <c r="H2556" s="107">
        <v>22100</v>
      </c>
      <c r="I2556" s="107">
        <v>12000</v>
      </c>
    </row>
    <row r="2557" spans="1:9" x14ac:dyDescent="0.25">
      <c r="A2557" t="s">
        <v>15</v>
      </c>
      <c r="B2557" s="1">
        <v>567601</v>
      </c>
      <c r="C2557" s="2">
        <v>45475</v>
      </c>
      <c r="D2557" s="3">
        <f t="shared" si="39"/>
        <v>45475</v>
      </c>
      <c r="E2557" s="1" t="s">
        <v>16</v>
      </c>
      <c r="F2557" s="4">
        <v>0.34444444444444444</v>
      </c>
      <c r="G2557" s="116">
        <v>12.32</v>
      </c>
      <c r="H2557" s="107">
        <v>22100</v>
      </c>
      <c r="I2557" s="107">
        <v>12000</v>
      </c>
    </row>
    <row r="2558" spans="1:9" x14ac:dyDescent="0.25">
      <c r="A2558" t="s">
        <v>17</v>
      </c>
      <c r="B2558" s="1">
        <v>567605</v>
      </c>
      <c r="C2558" s="2">
        <v>45475</v>
      </c>
      <c r="D2558" s="3">
        <f t="shared" si="39"/>
        <v>45475</v>
      </c>
      <c r="E2558" s="1" t="s">
        <v>172</v>
      </c>
      <c r="F2558" s="4">
        <v>0.35833333333333334</v>
      </c>
      <c r="G2558" s="116">
        <v>12.63</v>
      </c>
      <c r="H2558" s="107">
        <v>22100</v>
      </c>
      <c r="I2558" s="107">
        <v>12000</v>
      </c>
    </row>
    <row r="2559" spans="1:9" x14ac:dyDescent="0.25">
      <c r="A2559" t="s">
        <v>15</v>
      </c>
      <c r="B2559" s="1">
        <v>567628</v>
      </c>
      <c r="C2559" s="2">
        <v>45475</v>
      </c>
      <c r="D2559" s="3">
        <f t="shared" si="39"/>
        <v>45475</v>
      </c>
      <c r="E2559" s="1" t="s">
        <v>46</v>
      </c>
      <c r="F2559" s="4">
        <v>0.40138888888888891</v>
      </c>
      <c r="G2559" s="116">
        <v>11.27</v>
      </c>
      <c r="H2559" s="107">
        <v>22100</v>
      </c>
      <c r="I2559" s="107">
        <v>12000</v>
      </c>
    </row>
    <row r="2560" spans="1:9" x14ac:dyDescent="0.25">
      <c r="A2560" t="s">
        <v>17</v>
      </c>
      <c r="B2560" s="1">
        <v>567655</v>
      </c>
      <c r="C2560" s="2">
        <v>45475</v>
      </c>
      <c r="D2560" s="3">
        <f t="shared" si="39"/>
        <v>45475</v>
      </c>
      <c r="E2560" s="1" t="s">
        <v>30</v>
      </c>
      <c r="F2560" s="4">
        <v>0.46041666666666664</v>
      </c>
      <c r="G2560" s="116">
        <v>8.77</v>
      </c>
      <c r="H2560" s="107">
        <v>22100</v>
      </c>
      <c r="I2560" s="107">
        <v>12000</v>
      </c>
    </row>
    <row r="2561" spans="1:9" x14ac:dyDescent="0.25">
      <c r="A2561" t="s">
        <v>17</v>
      </c>
      <c r="B2561" s="1">
        <v>567665</v>
      </c>
      <c r="C2561" s="2">
        <v>45475</v>
      </c>
      <c r="D2561" s="3">
        <f t="shared" ref="D2561:D2624" si="40">+C2561</f>
        <v>45475</v>
      </c>
      <c r="E2561" s="1" t="s">
        <v>29</v>
      </c>
      <c r="F2561" s="4">
        <v>0.48333333333333334</v>
      </c>
      <c r="G2561" s="116">
        <v>1.54</v>
      </c>
      <c r="H2561" s="107">
        <v>22100</v>
      </c>
      <c r="I2561" s="107">
        <v>12000</v>
      </c>
    </row>
    <row r="2562" spans="1:9" x14ac:dyDescent="0.25">
      <c r="A2562" t="s">
        <v>13</v>
      </c>
      <c r="B2562" s="1">
        <v>567666</v>
      </c>
      <c r="C2562" s="2">
        <v>45475</v>
      </c>
      <c r="D2562" s="3">
        <f t="shared" si="40"/>
        <v>45475</v>
      </c>
      <c r="E2562" s="1" t="s">
        <v>14</v>
      </c>
      <c r="F2562" s="4">
        <v>0.4861111111111111</v>
      </c>
      <c r="G2562" s="116">
        <v>9.99</v>
      </c>
      <c r="H2562" s="107">
        <v>22100</v>
      </c>
      <c r="I2562" s="107">
        <v>12000</v>
      </c>
    </row>
    <row r="2563" spans="1:9" x14ac:dyDescent="0.25">
      <c r="A2563" t="s">
        <v>17</v>
      </c>
      <c r="B2563" s="1">
        <v>567673</v>
      </c>
      <c r="C2563" s="2">
        <v>45475</v>
      </c>
      <c r="D2563" s="3">
        <f t="shared" si="40"/>
        <v>45475</v>
      </c>
      <c r="E2563" s="1" t="s">
        <v>172</v>
      </c>
      <c r="F2563" s="4">
        <v>0.5083333333333333</v>
      </c>
      <c r="G2563" s="116">
        <v>9.11</v>
      </c>
      <c r="H2563" s="107">
        <v>22100</v>
      </c>
      <c r="I2563" s="107">
        <v>12000</v>
      </c>
    </row>
    <row r="2564" spans="1:9" x14ac:dyDescent="0.25">
      <c r="A2564" t="s">
        <v>11</v>
      </c>
      <c r="B2564" s="1">
        <v>567682</v>
      </c>
      <c r="C2564" s="2">
        <v>45475</v>
      </c>
      <c r="D2564" s="3">
        <f t="shared" si="40"/>
        <v>45475</v>
      </c>
      <c r="E2564" s="1" t="s">
        <v>12</v>
      </c>
      <c r="F2564" s="4">
        <v>0.51736111111111116</v>
      </c>
      <c r="G2564" s="116">
        <v>11.08</v>
      </c>
      <c r="H2564" s="107">
        <v>22100</v>
      </c>
      <c r="I2564" s="107">
        <v>12000</v>
      </c>
    </row>
    <row r="2565" spans="1:9" x14ac:dyDescent="0.25">
      <c r="A2565" t="s">
        <v>15</v>
      </c>
      <c r="B2565" s="1">
        <v>567692</v>
      </c>
      <c r="C2565" s="2">
        <v>45475</v>
      </c>
      <c r="D2565" s="3">
        <f t="shared" si="40"/>
        <v>45475</v>
      </c>
      <c r="E2565" s="1" t="s">
        <v>16</v>
      </c>
      <c r="F2565" s="4">
        <v>0.54791666666666672</v>
      </c>
      <c r="G2565" s="116">
        <v>13.04</v>
      </c>
      <c r="H2565" s="107">
        <v>22100</v>
      </c>
      <c r="I2565" s="107">
        <v>12000</v>
      </c>
    </row>
    <row r="2566" spans="1:9" x14ac:dyDescent="0.25">
      <c r="A2566" t="s">
        <v>17</v>
      </c>
      <c r="B2566" s="1">
        <v>567726</v>
      </c>
      <c r="C2566" s="2">
        <v>45475</v>
      </c>
      <c r="D2566" s="3">
        <f t="shared" si="40"/>
        <v>45475</v>
      </c>
      <c r="E2566" s="1" t="s">
        <v>46</v>
      </c>
      <c r="F2566" s="4">
        <v>0.65208333333333335</v>
      </c>
      <c r="G2566" s="116">
        <v>14.22</v>
      </c>
      <c r="H2566" s="107">
        <v>22100</v>
      </c>
      <c r="I2566" s="107">
        <v>12000</v>
      </c>
    </row>
    <row r="2567" spans="1:9" x14ac:dyDescent="0.25">
      <c r="A2567" t="s">
        <v>13</v>
      </c>
      <c r="B2567" s="1">
        <v>567727</v>
      </c>
      <c r="C2567" s="2">
        <v>45475</v>
      </c>
      <c r="D2567" s="3">
        <f t="shared" si="40"/>
        <v>45475</v>
      </c>
      <c r="E2567" s="1" t="s">
        <v>14</v>
      </c>
      <c r="F2567" s="4">
        <v>0.65277777777777779</v>
      </c>
      <c r="G2567" s="116">
        <v>7.97</v>
      </c>
      <c r="H2567" s="107">
        <v>22100</v>
      </c>
      <c r="I2567" s="107">
        <v>12000</v>
      </c>
    </row>
    <row r="2568" spans="1:9" x14ac:dyDescent="0.25">
      <c r="A2568" t="s">
        <v>17</v>
      </c>
      <c r="B2568" s="1">
        <v>567728</v>
      </c>
      <c r="C2568" s="2">
        <v>45475</v>
      </c>
      <c r="D2568" s="3">
        <f t="shared" si="40"/>
        <v>45475</v>
      </c>
      <c r="E2568" s="1" t="s">
        <v>30</v>
      </c>
      <c r="F2568" s="4">
        <v>0.65486111111111112</v>
      </c>
      <c r="G2568" s="116">
        <v>9.65</v>
      </c>
      <c r="H2568" s="107">
        <v>22100</v>
      </c>
      <c r="I2568" s="107">
        <v>12000</v>
      </c>
    </row>
    <row r="2569" spans="1:9" x14ac:dyDescent="0.25">
      <c r="A2569" t="s">
        <v>15</v>
      </c>
      <c r="B2569" s="1">
        <v>567730</v>
      </c>
      <c r="C2569" s="2">
        <v>45475</v>
      </c>
      <c r="D2569" s="3">
        <f t="shared" si="40"/>
        <v>45475</v>
      </c>
      <c r="E2569" s="1" t="s">
        <v>59</v>
      </c>
      <c r="F2569" s="4">
        <v>0.68055555555555558</v>
      </c>
      <c r="G2569" s="116">
        <v>9.83</v>
      </c>
      <c r="H2569" s="107">
        <v>22100</v>
      </c>
      <c r="I2569" s="107">
        <v>12000</v>
      </c>
    </row>
    <row r="2570" spans="1:9" x14ac:dyDescent="0.25">
      <c r="A2570" t="s">
        <v>17</v>
      </c>
      <c r="B2570" s="1">
        <v>567785</v>
      </c>
      <c r="C2570" s="2">
        <v>45475</v>
      </c>
      <c r="D2570" s="3">
        <f t="shared" si="40"/>
        <v>45475</v>
      </c>
      <c r="E2570" s="1" t="s">
        <v>41</v>
      </c>
      <c r="F2570" s="4">
        <v>0.71805555555555556</v>
      </c>
      <c r="G2570" s="116">
        <v>6.14</v>
      </c>
      <c r="H2570" s="107">
        <v>22100</v>
      </c>
      <c r="I2570" s="107">
        <v>12000</v>
      </c>
    </row>
    <row r="2571" spans="1:9" x14ac:dyDescent="0.25">
      <c r="A2571" t="s">
        <v>15</v>
      </c>
      <c r="B2571" s="1">
        <v>567786</v>
      </c>
      <c r="C2571" s="2">
        <v>45475</v>
      </c>
      <c r="D2571" s="3">
        <f t="shared" si="40"/>
        <v>45475</v>
      </c>
      <c r="E2571" s="1" t="s">
        <v>16</v>
      </c>
      <c r="F2571" s="4">
        <v>0.71805555555555556</v>
      </c>
      <c r="G2571" s="116">
        <v>11.26</v>
      </c>
      <c r="H2571" s="107">
        <v>22100</v>
      </c>
      <c r="I2571" s="107">
        <v>12000</v>
      </c>
    </row>
    <row r="2572" spans="1:9" x14ac:dyDescent="0.25">
      <c r="A2572" t="s">
        <v>11</v>
      </c>
      <c r="B2572" s="1">
        <v>567790</v>
      </c>
      <c r="C2572" s="2">
        <v>45475</v>
      </c>
      <c r="D2572" s="3">
        <f t="shared" si="40"/>
        <v>45475</v>
      </c>
      <c r="E2572" s="1" t="s">
        <v>12</v>
      </c>
      <c r="F2572" s="4">
        <v>0.7270833333333333</v>
      </c>
      <c r="G2572" s="116">
        <v>8.8000000000000007</v>
      </c>
      <c r="H2572" s="107">
        <v>22100</v>
      </c>
      <c r="I2572" s="107">
        <v>12000</v>
      </c>
    </row>
    <row r="2573" spans="1:9" x14ac:dyDescent="0.25">
      <c r="A2573" t="s">
        <v>23</v>
      </c>
      <c r="B2573" s="1">
        <v>567804</v>
      </c>
      <c r="C2573" s="2">
        <v>45475</v>
      </c>
      <c r="D2573" s="3">
        <f t="shared" si="40"/>
        <v>45475</v>
      </c>
      <c r="E2573" s="1" t="s">
        <v>528</v>
      </c>
      <c r="F2573" s="4">
        <v>0.80625000000000002</v>
      </c>
      <c r="G2573" s="116">
        <v>5.39</v>
      </c>
      <c r="H2573" s="107">
        <v>22100</v>
      </c>
      <c r="I2573" s="107">
        <v>12000</v>
      </c>
    </row>
    <row r="2574" spans="1:9" x14ac:dyDescent="0.25">
      <c r="A2574" t="s">
        <v>24</v>
      </c>
      <c r="B2574" s="1">
        <v>567854</v>
      </c>
      <c r="C2574" s="2">
        <v>45476</v>
      </c>
      <c r="D2574" s="3">
        <f t="shared" si="40"/>
        <v>45476</v>
      </c>
      <c r="E2574" s="1" t="s">
        <v>172</v>
      </c>
      <c r="F2574" s="4">
        <v>0.30625000000000002</v>
      </c>
      <c r="G2574" s="116">
        <v>13.51</v>
      </c>
      <c r="H2574" s="107">
        <v>22100</v>
      </c>
      <c r="I2574" s="107">
        <v>12000</v>
      </c>
    </row>
    <row r="2575" spans="1:9" x14ac:dyDescent="0.25">
      <c r="A2575" t="s">
        <v>25</v>
      </c>
      <c r="B2575" s="1">
        <v>567858</v>
      </c>
      <c r="C2575" s="2">
        <v>45476</v>
      </c>
      <c r="D2575" s="3">
        <f t="shared" si="40"/>
        <v>45476</v>
      </c>
      <c r="E2575" s="1" t="s">
        <v>14</v>
      </c>
      <c r="F2575" s="4">
        <v>0.31944444444444442</v>
      </c>
      <c r="G2575" s="116">
        <v>12.25</v>
      </c>
      <c r="H2575" s="107">
        <v>22100</v>
      </c>
      <c r="I2575" s="107">
        <v>12000</v>
      </c>
    </row>
    <row r="2576" spans="1:9" x14ac:dyDescent="0.25">
      <c r="A2576" t="s">
        <v>27</v>
      </c>
      <c r="B2576" s="1">
        <v>567866</v>
      </c>
      <c r="C2576" s="2">
        <v>45476</v>
      </c>
      <c r="D2576" s="3">
        <f t="shared" si="40"/>
        <v>45476</v>
      </c>
      <c r="E2576" s="1" t="s">
        <v>16</v>
      </c>
      <c r="F2576" s="4">
        <v>0.34236111111111112</v>
      </c>
      <c r="G2576" s="116">
        <v>13.59</v>
      </c>
      <c r="H2576" s="107">
        <v>22100</v>
      </c>
      <c r="I2576" s="107">
        <v>12000</v>
      </c>
    </row>
    <row r="2577" spans="1:9" x14ac:dyDescent="0.25">
      <c r="A2577" t="s">
        <v>26</v>
      </c>
      <c r="B2577" s="1">
        <v>567872</v>
      </c>
      <c r="C2577" s="2">
        <v>45476</v>
      </c>
      <c r="D2577" s="3">
        <f t="shared" si="40"/>
        <v>45476</v>
      </c>
      <c r="E2577" s="1" t="s">
        <v>46</v>
      </c>
      <c r="F2577" s="4">
        <v>0.35625000000000001</v>
      </c>
      <c r="G2577" s="116">
        <v>9.7799999999999994</v>
      </c>
      <c r="H2577" s="107">
        <v>22100</v>
      </c>
      <c r="I2577" s="107">
        <v>12000</v>
      </c>
    </row>
    <row r="2578" spans="1:9" x14ac:dyDescent="0.25">
      <c r="A2578" t="s">
        <v>26</v>
      </c>
      <c r="B2578" s="1">
        <v>567878</v>
      </c>
      <c r="C2578" s="2">
        <v>45476</v>
      </c>
      <c r="D2578" s="3">
        <f t="shared" si="40"/>
        <v>45476</v>
      </c>
      <c r="E2578" s="1" t="s">
        <v>12</v>
      </c>
      <c r="F2578" s="4">
        <v>0.36180555555555555</v>
      </c>
      <c r="G2578" s="116">
        <v>13.83</v>
      </c>
      <c r="H2578" s="107">
        <v>22100</v>
      </c>
      <c r="I2578" s="107">
        <v>12000</v>
      </c>
    </row>
    <row r="2579" spans="1:9" x14ac:dyDescent="0.25">
      <c r="A2579" t="s">
        <v>24</v>
      </c>
      <c r="B2579" s="1">
        <v>567919</v>
      </c>
      <c r="C2579" s="2">
        <v>45476</v>
      </c>
      <c r="D2579" s="3">
        <f t="shared" si="40"/>
        <v>45476</v>
      </c>
      <c r="E2579" s="1" t="s">
        <v>172</v>
      </c>
      <c r="F2579" s="4">
        <v>0.44444444444444442</v>
      </c>
      <c r="G2579" s="116">
        <v>11.79</v>
      </c>
      <c r="H2579" s="107">
        <v>22100</v>
      </c>
      <c r="I2579" s="107">
        <v>12000</v>
      </c>
    </row>
    <row r="2580" spans="1:9" x14ac:dyDescent="0.25">
      <c r="A2580" t="s">
        <v>25</v>
      </c>
      <c r="B2580" s="1">
        <v>567943</v>
      </c>
      <c r="C2580" s="2">
        <v>45476</v>
      </c>
      <c r="D2580" s="3">
        <f t="shared" si="40"/>
        <v>45476</v>
      </c>
      <c r="E2580" s="1" t="s">
        <v>14</v>
      </c>
      <c r="F2580" s="4">
        <v>0.48333333333333334</v>
      </c>
      <c r="G2580" s="116">
        <v>8.99</v>
      </c>
      <c r="H2580" s="107">
        <v>22100</v>
      </c>
      <c r="I2580" s="107">
        <v>12000</v>
      </c>
    </row>
    <row r="2581" spans="1:9" x14ac:dyDescent="0.25">
      <c r="A2581" t="s">
        <v>27</v>
      </c>
      <c r="B2581" s="1">
        <v>567945</v>
      </c>
      <c r="C2581" s="2">
        <v>45476</v>
      </c>
      <c r="D2581" s="3">
        <f t="shared" si="40"/>
        <v>45476</v>
      </c>
      <c r="E2581" s="1" t="s">
        <v>16</v>
      </c>
      <c r="F2581" s="4">
        <v>0.48541666666666666</v>
      </c>
      <c r="G2581" s="116">
        <v>11.68</v>
      </c>
      <c r="H2581" s="107">
        <v>22100</v>
      </c>
      <c r="I2581" s="107">
        <v>12000</v>
      </c>
    </row>
    <row r="2582" spans="1:9" x14ac:dyDescent="0.25">
      <c r="A2582" t="s">
        <v>24</v>
      </c>
      <c r="B2582" s="1">
        <v>567951</v>
      </c>
      <c r="C2582" s="2">
        <v>45476</v>
      </c>
      <c r="D2582" s="3">
        <f t="shared" si="40"/>
        <v>45476</v>
      </c>
      <c r="E2582" s="1" t="s">
        <v>30</v>
      </c>
      <c r="F2582" s="4">
        <v>0.49652777777777779</v>
      </c>
      <c r="G2582" s="116">
        <v>9.9700000000000006</v>
      </c>
      <c r="H2582" s="107">
        <v>22100</v>
      </c>
      <c r="I2582" s="107">
        <v>12000</v>
      </c>
    </row>
    <row r="2583" spans="1:9" x14ac:dyDescent="0.25">
      <c r="A2583" t="s">
        <v>26</v>
      </c>
      <c r="B2583" s="1">
        <v>567969</v>
      </c>
      <c r="C2583" s="2">
        <v>45476</v>
      </c>
      <c r="D2583" s="3">
        <f t="shared" si="40"/>
        <v>45476</v>
      </c>
      <c r="E2583" s="1" t="s">
        <v>12</v>
      </c>
      <c r="F2583" s="4">
        <v>0.55555555555555558</v>
      </c>
      <c r="G2583" s="116">
        <v>12.6</v>
      </c>
      <c r="H2583" s="107">
        <v>22100</v>
      </c>
      <c r="I2583" s="107">
        <v>12000</v>
      </c>
    </row>
    <row r="2584" spans="1:9" x14ac:dyDescent="0.25">
      <c r="A2584" t="s">
        <v>24</v>
      </c>
      <c r="B2584" s="1">
        <v>567973</v>
      </c>
      <c r="C2584" s="2">
        <v>45476</v>
      </c>
      <c r="D2584" s="3">
        <f t="shared" si="40"/>
        <v>45476</v>
      </c>
      <c r="E2584" s="1" t="s">
        <v>29</v>
      </c>
      <c r="F2584" s="4">
        <v>0.56180555555555556</v>
      </c>
      <c r="G2584" s="116">
        <v>1.61</v>
      </c>
      <c r="H2584" s="107">
        <v>22100</v>
      </c>
      <c r="I2584" s="107">
        <v>12000</v>
      </c>
    </row>
    <row r="2585" spans="1:9" x14ac:dyDescent="0.25">
      <c r="A2585" t="s">
        <v>24</v>
      </c>
      <c r="B2585" s="1">
        <v>568020</v>
      </c>
      <c r="C2585" s="2">
        <v>45476</v>
      </c>
      <c r="D2585" s="3">
        <f t="shared" si="40"/>
        <v>45476</v>
      </c>
      <c r="E2585" s="1" t="s">
        <v>172</v>
      </c>
      <c r="F2585" s="4">
        <v>0.67638888888888893</v>
      </c>
      <c r="G2585" s="116">
        <v>12.3</v>
      </c>
      <c r="H2585" s="107">
        <v>22100</v>
      </c>
      <c r="I2585" s="107">
        <v>12000</v>
      </c>
    </row>
    <row r="2586" spans="1:9" x14ac:dyDescent="0.25">
      <c r="A2586" t="s">
        <v>25</v>
      </c>
      <c r="B2586" s="1">
        <v>568022</v>
      </c>
      <c r="C2586" s="2">
        <v>45476</v>
      </c>
      <c r="D2586" s="3">
        <f t="shared" si="40"/>
        <v>45476</v>
      </c>
      <c r="E2586" s="1" t="s">
        <v>14</v>
      </c>
      <c r="F2586" s="4">
        <v>0.68333333333333335</v>
      </c>
      <c r="G2586" s="116">
        <v>9.1199999999999992</v>
      </c>
      <c r="H2586" s="107">
        <v>22100</v>
      </c>
      <c r="I2586" s="107">
        <v>12000</v>
      </c>
    </row>
    <row r="2587" spans="1:9" x14ac:dyDescent="0.25">
      <c r="A2587" t="s">
        <v>27</v>
      </c>
      <c r="B2587" s="1">
        <v>568044</v>
      </c>
      <c r="C2587" s="2">
        <v>45476</v>
      </c>
      <c r="D2587" s="3">
        <f t="shared" si="40"/>
        <v>45476</v>
      </c>
      <c r="E2587" s="1" t="s">
        <v>16</v>
      </c>
      <c r="F2587" s="4">
        <v>0.74097222222222225</v>
      </c>
      <c r="G2587" s="116">
        <v>11.04</v>
      </c>
      <c r="H2587" s="107">
        <v>22100</v>
      </c>
      <c r="I2587" s="107">
        <v>12000</v>
      </c>
    </row>
    <row r="2588" spans="1:9" x14ac:dyDescent="0.25">
      <c r="A2588" t="s">
        <v>23</v>
      </c>
      <c r="B2588" s="1">
        <v>568088</v>
      </c>
      <c r="C2588" s="2">
        <v>45476</v>
      </c>
      <c r="D2588" s="3">
        <f t="shared" si="40"/>
        <v>45476</v>
      </c>
      <c r="E2588" s="1" t="s">
        <v>31</v>
      </c>
      <c r="F2588" s="4">
        <v>0.88888888888888884</v>
      </c>
      <c r="G2588" s="116">
        <v>7</v>
      </c>
      <c r="H2588" s="107">
        <v>22100</v>
      </c>
      <c r="I2588" s="107">
        <v>12000</v>
      </c>
    </row>
    <row r="2589" spans="1:9" x14ac:dyDescent="0.25">
      <c r="A2589" t="s">
        <v>23</v>
      </c>
      <c r="B2589" s="1">
        <v>568089</v>
      </c>
      <c r="C2589" s="2">
        <v>45476</v>
      </c>
      <c r="D2589" s="3">
        <f t="shared" si="40"/>
        <v>45476</v>
      </c>
      <c r="E2589" s="1" t="s">
        <v>14</v>
      </c>
      <c r="F2589" s="4">
        <v>0.88958333333333328</v>
      </c>
      <c r="G2589" s="116">
        <v>6.95</v>
      </c>
      <c r="H2589" s="107">
        <v>22100</v>
      </c>
      <c r="I2589" s="107">
        <v>12000</v>
      </c>
    </row>
    <row r="2590" spans="1:9" x14ac:dyDescent="0.25">
      <c r="A2590" t="s">
        <v>23</v>
      </c>
      <c r="B2590" s="1">
        <v>568090</v>
      </c>
      <c r="C2590" s="2">
        <v>45476</v>
      </c>
      <c r="D2590" s="3">
        <f t="shared" si="40"/>
        <v>45476</v>
      </c>
      <c r="E2590" s="1" t="s">
        <v>57</v>
      </c>
      <c r="F2590" s="4">
        <v>0.89722222222222225</v>
      </c>
      <c r="G2590" s="116">
        <v>8.36</v>
      </c>
      <c r="H2590" s="107">
        <v>22100</v>
      </c>
      <c r="I2590" s="107">
        <v>12000</v>
      </c>
    </row>
    <row r="2591" spans="1:9" x14ac:dyDescent="0.25">
      <c r="A2591" t="s">
        <v>23</v>
      </c>
      <c r="B2591" s="1">
        <v>568091</v>
      </c>
      <c r="C2591" s="2">
        <v>45476</v>
      </c>
      <c r="D2591" s="3">
        <f t="shared" si="40"/>
        <v>45476</v>
      </c>
      <c r="E2591" s="1" t="s">
        <v>12</v>
      </c>
      <c r="F2591" s="4">
        <v>0.8979166666666667</v>
      </c>
      <c r="G2591" s="116">
        <v>5.38</v>
      </c>
      <c r="H2591" s="107">
        <v>22100</v>
      </c>
      <c r="I2591" s="107">
        <v>12000</v>
      </c>
    </row>
    <row r="2592" spans="1:9" x14ac:dyDescent="0.25">
      <c r="A2592" t="s">
        <v>45</v>
      </c>
      <c r="B2592" s="1">
        <v>568095</v>
      </c>
      <c r="C2592" s="2">
        <v>45476</v>
      </c>
      <c r="D2592" s="3">
        <f t="shared" si="40"/>
        <v>45476</v>
      </c>
      <c r="E2592" s="1" t="s">
        <v>10</v>
      </c>
      <c r="F2592" s="4">
        <v>0.96319444444444446</v>
      </c>
      <c r="G2592" s="116">
        <v>8.07</v>
      </c>
      <c r="H2592" s="107">
        <v>22100</v>
      </c>
      <c r="I2592" s="107">
        <v>12000</v>
      </c>
    </row>
    <row r="2593" spans="1:9" x14ac:dyDescent="0.25">
      <c r="A2593" t="s">
        <v>45</v>
      </c>
      <c r="B2593" s="1">
        <v>568096</v>
      </c>
      <c r="C2593" s="2">
        <v>45477</v>
      </c>
      <c r="D2593" s="3">
        <f t="shared" si="40"/>
        <v>45477</v>
      </c>
      <c r="E2593" s="1" t="s">
        <v>10</v>
      </c>
      <c r="F2593" s="4">
        <v>4.1666666666666666E-3</v>
      </c>
      <c r="G2593" s="116">
        <v>8.77</v>
      </c>
      <c r="H2593" s="107">
        <v>22100</v>
      </c>
      <c r="I2593" s="107">
        <v>12000</v>
      </c>
    </row>
    <row r="2594" spans="1:9" x14ac:dyDescent="0.25">
      <c r="A2594" t="s">
        <v>37</v>
      </c>
      <c r="B2594" s="1">
        <v>568118</v>
      </c>
      <c r="C2594" s="2">
        <v>45477</v>
      </c>
      <c r="D2594" s="3">
        <f t="shared" si="40"/>
        <v>45477</v>
      </c>
      <c r="E2594" s="1" t="s">
        <v>14</v>
      </c>
      <c r="F2594" s="4">
        <v>0.32013888888888886</v>
      </c>
      <c r="G2594" s="116">
        <v>9.4499999999999993</v>
      </c>
      <c r="H2594" s="107">
        <v>22100</v>
      </c>
      <c r="I2594" s="107">
        <v>12000</v>
      </c>
    </row>
    <row r="2595" spans="1:9" x14ac:dyDescent="0.25">
      <c r="A2595" t="s">
        <v>36</v>
      </c>
      <c r="B2595" s="1">
        <v>568122</v>
      </c>
      <c r="C2595" s="2">
        <v>45477</v>
      </c>
      <c r="D2595" s="3">
        <f t="shared" si="40"/>
        <v>45477</v>
      </c>
      <c r="E2595" s="1" t="s">
        <v>172</v>
      </c>
      <c r="F2595" s="4">
        <v>0.34166666666666667</v>
      </c>
      <c r="G2595" s="116">
        <v>11.4</v>
      </c>
      <c r="H2595" s="107">
        <v>22100</v>
      </c>
      <c r="I2595" s="107">
        <v>12000</v>
      </c>
    </row>
    <row r="2596" spans="1:9" x14ac:dyDescent="0.25">
      <c r="A2596" t="s">
        <v>39</v>
      </c>
      <c r="B2596" s="1">
        <v>568132</v>
      </c>
      <c r="C2596" s="2">
        <v>45477</v>
      </c>
      <c r="D2596" s="3">
        <f t="shared" si="40"/>
        <v>45477</v>
      </c>
      <c r="E2596" s="1" t="s">
        <v>12</v>
      </c>
      <c r="F2596" s="4">
        <v>0.35555555555555557</v>
      </c>
      <c r="G2596" s="116">
        <v>12.77</v>
      </c>
      <c r="H2596" s="107">
        <v>22100</v>
      </c>
      <c r="I2596" s="107">
        <v>12000</v>
      </c>
    </row>
    <row r="2597" spans="1:9" x14ac:dyDescent="0.25">
      <c r="A2597" t="s">
        <v>38</v>
      </c>
      <c r="B2597" s="1">
        <v>568141</v>
      </c>
      <c r="C2597" s="2">
        <v>45477</v>
      </c>
      <c r="D2597" s="3">
        <f t="shared" si="40"/>
        <v>45477</v>
      </c>
      <c r="E2597" s="1" t="s">
        <v>16</v>
      </c>
      <c r="F2597" s="4">
        <v>0.36458333333333331</v>
      </c>
      <c r="G2597" s="116">
        <v>12.91</v>
      </c>
      <c r="H2597" s="107">
        <v>22100</v>
      </c>
      <c r="I2597" s="107">
        <v>12000</v>
      </c>
    </row>
    <row r="2598" spans="1:9" x14ac:dyDescent="0.25">
      <c r="A2598" t="s">
        <v>36</v>
      </c>
      <c r="B2598" s="1">
        <v>568142</v>
      </c>
      <c r="C2598" s="2">
        <v>45477</v>
      </c>
      <c r="D2598" s="3">
        <f t="shared" si="40"/>
        <v>45477</v>
      </c>
      <c r="E2598" s="1" t="s">
        <v>173</v>
      </c>
      <c r="F2598" s="4">
        <v>0.36736111111111114</v>
      </c>
      <c r="G2598" s="116">
        <v>3.69</v>
      </c>
      <c r="H2598" s="107">
        <v>22100</v>
      </c>
      <c r="I2598" s="107">
        <v>12000</v>
      </c>
    </row>
    <row r="2599" spans="1:9" x14ac:dyDescent="0.25">
      <c r="A2599" t="s">
        <v>19</v>
      </c>
      <c r="B2599" s="1">
        <v>568158</v>
      </c>
      <c r="C2599" s="2">
        <v>45477</v>
      </c>
      <c r="D2599" s="3">
        <f t="shared" si="40"/>
        <v>45477</v>
      </c>
      <c r="E2599" s="1" t="s">
        <v>46</v>
      </c>
      <c r="F2599" s="4">
        <v>0.40833333333333333</v>
      </c>
      <c r="G2599" s="116">
        <v>4.43</v>
      </c>
      <c r="H2599" s="107">
        <v>22100</v>
      </c>
      <c r="I2599" s="107">
        <v>12000</v>
      </c>
    </row>
    <row r="2600" spans="1:9" x14ac:dyDescent="0.25">
      <c r="A2600" t="s">
        <v>37</v>
      </c>
      <c r="B2600" s="1">
        <v>568188</v>
      </c>
      <c r="C2600" s="2">
        <v>45477</v>
      </c>
      <c r="D2600" s="3">
        <f t="shared" si="40"/>
        <v>45477</v>
      </c>
      <c r="E2600" s="1" t="s">
        <v>173</v>
      </c>
      <c r="F2600" s="4">
        <v>0.45763888888888887</v>
      </c>
      <c r="G2600" s="116">
        <v>2.09</v>
      </c>
      <c r="H2600" s="107">
        <v>22100</v>
      </c>
      <c r="I2600" s="107">
        <v>12000</v>
      </c>
    </row>
    <row r="2601" spans="1:9" x14ac:dyDescent="0.25">
      <c r="A2601" t="s">
        <v>37</v>
      </c>
      <c r="B2601" s="1">
        <v>568189</v>
      </c>
      <c r="C2601" s="2">
        <v>45477</v>
      </c>
      <c r="D2601" s="3">
        <f t="shared" si="40"/>
        <v>45477</v>
      </c>
      <c r="E2601" s="1" t="s">
        <v>14</v>
      </c>
      <c r="F2601" s="4">
        <v>0.45833333333333331</v>
      </c>
      <c r="G2601" s="116">
        <v>4.5999999999999996</v>
      </c>
      <c r="H2601" s="107">
        <v>22100</v>
      </c>
      <c r="I2601" s="107">
        <v>12000</v>
      </c>
    </row>
    <row r="2602" spans="1:9" x14ac:dyDescent="0.25">
      <c r="A2602" t="s">
        <v>38</v>
      </c>
      <c r="B2602" s="1">
        <v>568209</v>
      </c>
      <c r="C2602" s="2">
        <v>45477</v>
      </c>
      <c r="D2602" s="3">
        <f t="shared" si="40"/>
        <v>45477</v>
      </c>
      <c r="E2602" s="1" t="s">
        <v>16</v>
      </c>
      <c r="F2602" s="4">
        <v>0.49375000000000002</v>
      </c>
      <c r="G2602" s="116">
        <v>5.71</v>
      </c>
      <c r="H2602" s="107">
        <v>22100</v>
      </c>
      <c r="I2602" s="107">
        <v>12000</v>
      </c>
    </row>
    <row r="2603" spans="1:9" x14ac:dyDescent="0.25">
      <c r="A2603" t="s">
        <v>39</v>
      </c>
      <c r="B2603" s="1">
        <v>568213</v>
      </c>
      <c r="C2603" s="2">
        <v>45477</v>
      </c>
      <c r="D2603" s="3">
        <f t="shared" si="40"/>
        <v>45477</v>
      </c>
      <c r="E2603" s="1" t="s">
        <v>12</v>
      </c>
      <c r="F2603" s="4">
        <v>0.49930555555555556</v>
      </c>
      <c r="G2603" s="116">
        <v>7.14</v>
      </c>
      <c r="H2603" s="107">
        <v>22100</v>
      </c>
      <c r="I2603" s="107">
        <v>12000</v>
      </c>
    </row>
    <row r="2604" spans="1:9" x14ac:dyDescent="0.25">
      <c r="A2604" t="s">
        <v>39</v>
      </c>
      <c r="B2604" s="1">
        <v>568229</v>
      </c>
      <c r="C2604" s="2">
        <v>45477</v>
      </c>
      <c r="D2604" s="3">
        <f t="shared" si="40"/>
        <v>45477</v>
      </c>
      <c r="E2604" s="1" t="s">
        <v>46</v>
      </c>
      <c r="F2604" s="4">
        <v>0.52152777777777781</v>
      </c>
      <c r="G2604" s="116">
        <v>2.08</v>
      </c>
      <c r="H2604" s="107">
        <v>22100</v>
      </c>
      <c r="I2604" s="107">
        <v>12000</v>
      </c>
    </row>
    <row r="2605" spans="1:9" x14ac:dyDescent="0.25">
      <c r="A2605" t="s">
        <v>36</v>
      </c>
      <c r="B2605" s="1">
        <v>568236</v>
      </c>
      <c r="C2605" s="2">
        <v>45477</v>
      </c>
      <c r="D2605" s="3">
        <f t="shared" si="40"/>
        <v>45477</v>
      </c>
      <c r="E2605" s="1" t="s">
        <v>172</v>
      </c>
      <c r="F2605" s="4">
        <v>0.53819444444444442</v>
      </c>
      <c r="G2605" s="116">
        <v>12.82</v>
      </c>
      <c r="H2605" s="107">
        <v>22100</v>
      </c>
      <c r="I2605" s="107">
        <v>12000</v>
      </c>
    </row>
    <row r="2606" spans="1:9" x14ac:dyDescent="0.25">
      <c r="A2606" t="s">
        <v>36</v>
      </c>
      <c r="B2606" s="1">
        <v>568266</v>
      </c>
      <c r="C2606" s="2">
        <v>45477</v>
      </c>
      <c r="D2606" s="3">
        <f t="shared" si="40"/>
        <v>45477</v>
      </c>
      <c r="E2606" s="1" t="s">
        <v>176</v>
      </c>
      <c r="F2606" s="4">
        <v>0.64236111111111116</v>
      </c>
      <c r="G2606" s="116">
        <v>0.65</v>
      </c>
      <c r="H2606" s="107">
        <v>22100</v>
      </c>
      <c r="I2606" s="107">
        <v>12000</v>
      </c>
    </row>
    <row r="2607" spans="1:9" x14ac:dyDescent="0.25">
      <c r="A2607" t="s">
        <v>23</v>
      </c>
      <c r="B2607" s="1">
        <v>568303</v>
      </c>
      <c r="C2607" s="2">
        <v>45477</v>
      </c>
      <c r="D2607" s="3">
        <f t="shared" si="40"/>
        <v>45477</v>
      </c>
      <c r="E2607" s="1" t="s">
        <v>14</v>
      </c>
      <c r="F2607" s="4">
        <v>0.78055555555555556</v>
      </c>
      <c r="G2607" s="116">
        <v>2.78</v>
      </c>
      <c r="H2607" s="107">
        <v>22100</v>
      </c>
      <c r="I2607" s="107">
        <v>12000</v>
      </c>
    </row>
    <row r="2608" spans="1:9" x14ac:dyDescent="0.25">
      <c r="A2608" t="s">
        <v>13</v>
      </c>
      <c r="B2608" s="1">
        <v>568378</v>
      </c>
      <c r="C2608" s="2">
        <v>45478</v>
      </c>
      <c r="D2608" s="3">
        <f t="shared" si="40"/>
        <v>45478</v>
      </c>
      <c r="E2608" s="1" t="s">
        <v>14</v>
      </c>
      <c r="F2608" s="4">
        <v>0.35694444444444445</v>
      </c>
      <c r="G2608" s="116">
        <v>12.35</v>
      </c>
      <c r="H2608" s="107">
        <v>22100</v>
      </c>
      <c r="I2608" s="107">
        <v>12000</v>
      </c>
    </row>
    <row r="2609" spans="1:9" x14ac:dyDescent="0.25">
      <c r="A2609" t="s">
        <v>11</v>
      </c>
      <c r="B2609" s="1">
        <v>568381</v>
      </c>
      <c r="C2609" s="2">
        <v>45478</v>
      </c>
      <c r="D2609" s="3">
        <f t="shared" si="40"/>
        <v>45478</v>
      </c>
      <c r="E2609" s="1" t="s">
        <v>12</v>
      </c>
      <c r="F2609" s="4">
        <v>0.35972222222222222</v>
      </c>
      <c r="G2609" s="116">
        <v>12.16</v>
      </c>
      <c r="H2609" s="107">
        <v>22100</v>
      </c>
      <c r="I2609" s="107">
        <v>12000</v>
      </c>
    </row>
    <row r="2610" spans="1:9" x14ac:dyDescent="0.25">
      <c r="A2610" t="s">
        <v>15</v>
      </c>
      <c r="B2610" s="1">
        <v>568385</v>
      </c>
      <c r="C2610" s="2">
        <v>45478</v>
      </c>
      <c r="D2610" s="3">
        <f t="shared" si="40"/>
        <v>45478</v>
      </c>
      <c r="E2610" s="1" t="s">
        <v>16</v>
      </c>
      <c r="F2610" s="4">
        <v>0.36249999999999999</v>
      </c>
      <c r="G2610" s="116">
        <v>11.82</v>
      </c>
      <c r="H2610" s="107">
        <v>22100</v>
      </c>
      <c r="I2610" s="107">
        <v>12000</v>
      </c>
    </row>
    <row r="2611" spans="1:9" x14ac:dyDescent="0.25">
      <c r="A2611" t="s">
        <v>17</v>
      </c>
      <c r="B2611" s="1">
        <v>568395</v>
      </c>
      <c r="C2611" s="2">
        <v>45478</v>
      </c>
      <c r="D2611" s="3">
        <f t="shared" si="40"/>
        <v>45478</v>
      </c>
      <c r="E2611" s="1" t="s">
        <v>46</v>
      </c>
      <c r="F2611" s="4">
        <v>0.38263888888888886</v>
      </c>
      <c r="G2611" s="116">
        <v>13.16</v>
      </c>
      <c r="H2611" s="107">
        <v>22100</v>
      </c>
      <c r="I2611" s="107">
        <v>12000</v>
      </c>
    </row>
    <row r="2612" spans="1:9" x14ac:dyDescent="0.25">
      <c r="A2612" t="s">
        <v>17</v>
      </c>
      <c r="B2612" s="1">
        <v>568422</v>
      </c>
      <c r="C2612" s="2">
        <v>45478</v>
      </c>
      <c r="D2612" s="3">
        <f t="shared" si="40"/>
        <v>45478</v>
      </c>
      <c r="E2612" s="1" t="s">
        <v>529</v>
      </c>
      <c r="F2612" s="4">
        <v>0.4375</v>
      </c>
      <c r="G2612" s="116">
        <v>1.53</v>
      </c>
      <c r="H2612" s="107">
        <v>22100</v>
      </c>
      <c r="I2612" s="107">
        <v>12000</v>
      </c>
    </row>
    <row r="2613" spans="1:9" x14ac:dyDescent="0.25">
      <c r="A2613" t="s">
        <v>17</v>
      </c>
      <c r="B2613" s="1">
        <v>568448</v>
      </c>
      <c r="C2613" s="2">
        <v>45478</v>
      </c>
      <c r="D2613" s="3">
        <f t="shared" si="40"/>
        <v>45478</v>
      </c>
      <c r="E2613" s="1" t="s">
        <v>20</v>
      </c>
      <c r="F2613" s="4">
        <v>0.47847222222222224</v>
      </c>
      <c r="G2613" s="116">
        <v>7.98</v>
      </c>
      <c r="H2613" s="107">
        <v>22100</v>
      </c>
      <c r="I2613" s="107">
        <v>12000</v>
      </c>
    </row>
    <row r="2614" spans="1:9" x14ac:dyDescent="0.25">
      <c r="A2614" t="s">
        <v>11</v>
      </c>
      <c r="B2614" s="1">
        <v>568499</v>
      </c>
      <c r="C2614" s="2">
        <v>45478</v>
      </c>
      <c r="D2614" s="3">
        <f t="shared" si="40"/>
        <v>45478</v>
      </c>
      <c r="E2614" s="1" t="s">
        <v>12</v>
      </c>
      <c r="F2614" s="4">
        <v>0.56666666666666665</v>
      </c>
      <c r="G2614" s="116">
        <v>8.69</v>
      </c>
      <c r="H2614" s="107">
        <v>22100</v>
      </c>
      <c r="I2614" s="107">
        <v>12000</v>
      </c>
    </row>
    <row r="2615" spans="1:9" x14ac:dyDescent="0.25">
      <c r="A2615" t="s">
        <v>13</v>
      </c>
      <c r="B2615" s="1">
        <v>568507</v>
      </c>
      <c r="C2615" s="2">
        <v>45478</v>
      </c>
      <c r="D2615" s="3">
        <f t="shared" si="40"/>
        <v>45478</v>
      </c>
      <c r="E2615" s="1" t="s">
        <v>14</v>
      </c>
      <c r="F2615" s="4">
        <v>0.58680555555555558</v>
      </c>
      <c r="G2615" s="116">
        <v>13.83</v>
      </c>
      <c r="H2615" s="107">
        <v>22100</v>
      </c>
      <c r="I2615" s="107">
        <v>12000</v>
      </c>
    </row>
    <row r="2616" spans="1:9" x14ac:dyDescent="0.25">
      <c r="A2616" t="s">
        <v>17</v>
      </c>
      <c r="B2616" s="1">
        <v>568515</v>
      </c>
      <c r="C2616" s="2">
        <v>45478</v>
      </c>
      <c r="D2616" s="3">
        <f t="shared" si="40"/>
        <v>45478</v>
      </c>
      <c r="E2616" s="1" t="s">
        <v>46</v>
      </c>
      <c r="F2616" s="4">
        <v>0.63472222222222219</v>
      </c>
      <c r="G2616" s="116">
        <v>14.96</v>
      </c>
      <c r="H2616" s="107">
        <v>22100</v>
      </c>
      <c r="I2616" s="107">
        <v>12000</v>
      </c>
    </row>
    <row r="2617" spans="1:9" x14ac:dyDescent="0.25">
      <c r="A2617" t="s">
        <v>15</v>
      </c>
      <c r="B2617" s="1">
        <v>568521</v>
      </c>
      <c r="C2617" s="2">
        <v>45478</v>
      </c>
      <c r="D2617" s="3">
        <f t="shared" si="40"/>
        <v>45478</v>
      </c>
      <c r="E2617" s="1" t="s">
        <v>16</v>
      </c>
      <c r="F2617" s="4">
        <v>0.6479166666666667</v>
      </c>
      <c r="G2617" s="116">
        <v>12.81</v>
      </c>
      <c r="H2617" s="107">
        <v>22100</v>
      </c>
      <c r="I2617" s="107">
        <v>12000</v>
      </c>
    </row>
    <row r="2618" spans="1:9" x14ac:dyDescent="0.25">
      <c r="A2618" t="s">
        <v>17</v>
      </c>
      <c r="B2618" s="1">
        <v>568525</v>
      </c>
      <c r="C2618" s="2">
        <v>45478</v>
      </c>
      <c r="D2618" s="3">
        <f t="shared" si="40"/>
        <v>45478</v>
      </c>
      <c r="E2618" s="1" t="s">
        <v>20</v>
      </c>
      <c r="F2618" s="4">
        <v>0.65833333333333333</v>
      </c>
      <c r="G2618" s="116">
        <v>7.68</v>
      </c>
      <c r="H2618" s="107">
        <v>22100</v>
      </c>
      <c r="I2618" s="107">
        <v>12000</v>
      </c>
    </row>
    <row r="2619" spans="1:9" x14ac:dyDescent="0.25">
      <c r="A2619" t="s">
        <v>15</v>
      </c>
      <c r="B2619" s="1">
        <v>568536</v>
      </c>
      <c r="C2619" s="2">
        <v>45478</v>
      </c>
      <c r="D2619" s="3">
        <f t="shared" si="40"/>
        <v>45478</v>
      </c>
      <c r="E2619" s="1" t="s">
        <v>31</v>
      </c>
      <c r="F2619" s="4">
        <v>0.73402777777777772</v>
      </c>
      <c r="G2619" s="116">
        <v>9.7799999999999994</v>
      </c>
      <c r="H2619" s="107">
        <v>22100</v>
      </c>
      <c r="I2619" s="107">
        <v>12000</v>
      </c>
    </row>
    <row r="2620" spans="1:9" x14ac:dyDescent="0.25">
      <c r="A2620" t="s">
        <v>11</v>
      </c>
      <c r="B2620" s="1">
        <v>568547</v>
      </c>
      <c r="C2620" s="2">
        <v>45478</v>
      </c>
      <c r="D2620" s="3">
        <f t="shared" si="40"/>
        <v>45478</v>
      </c>
      <c r="E2620" s="1" t="s">
        <v>12</v>
      </c>
      <c r="F2620" s="4">
        <v>0.79236111111111107</v>
      </c>
      <c r="G2620" s="116">
        <v>8.44</v>
      </c>
      <c r="H2620" s="107">
        <v>22100</v>
      </c>
      <c r="I2620" s="107">
        <v>12000</v>
      </c>
    </row>
    <row r="2621" spans="1:9" x14ac:dyDescent="0.25">
      <c r="A2621" t="s">
        <v>23</v>
      </c>
      <c r="B2621" s="1">
        <v>568559</v>
      </c>
      <c r="C2621" s="2">
        <v>45478</v>
      </c>
      <c r="D2621" s="3">
        <f t="shared" si="40"/>
        <v>45478</v>
      </c>
      <c r="E2621" s="1" t="s">
        <v>58</v>
      </c>
      <c r="F2621" s="4">
        <v>0.88124999999999998</v>
      </c>
      <c r="G2621" s="116">
        <v>9.64</v>
      </c>
      <c r="H2621" s="107">
        <v>22100</v>
      </c>
      <c r="I2621" s="107">
        <v>12000</v>
      </c>
    </row>
    <row r="2622" spans="1:9" x14ac:dyDescent="0.25">
      <c r="A2622" t="s">
        <v>23</v>
      </c>
      <c r="B2622" s="1">
        <v>568560</v>
      </c>
      <c r="C2622" s="2">
        <v>45478</v>
      </c>
      <c r="D2622" s="3">
        <f t="shared" si="40"/>
        <v>45478</v>
      </c>
      <c r="E2622" s="1" t="s">
        <v>34</v>
      </c>
      <c r="F2622" s="4">
        <v>0.91388888888888886</v>
      </c>
      <c r="G2622" s="116">
        <v>8.58</v>
      </c>
      <c r="H2622" s="107">
        <v>22100</v>
      </c>
      <c r="I2622" s="107">
        <v>12000</v>
      </c>
    </row>
    <row r="2623" spans="1:9" x14ac:dyDescent="0.25">
      <c r="A2623" t="s">
        <v>23</v>
      </c>
      <c r="B2623" s="1">
        <v>568561</v>
      </c>
      <c r="C2623" s="2">
        <v>45478</v>
      </c>
      <c r="D2623" s="3">
        <f t="shared" si="40"/>
        <v>45478</v>
      </c>
      <c r="E2623" s="1" t="s">
        <v>14</v>
      </c>
      <c r="F2623" s="4">
        <v>0.91527777777777775</v>
      </c>
      <c r="G2623" s="116">
        <v>7.13</v>
      </c>
      <c r="H2623" s="107">
        <v>22100</v>
      </c>
      <c r="I2623" s="107">
        <v>12000</v>
      </c>
    </row>
    <row r="2624" spans="1:9" x14ac:dyDescent="0.25">
      <c r="A2624" t="s">
        <v>23</v>
      </c>
      <c r="B2624" s="1">
        <v>568567</v>
      </c>
      <c r="C2624" s="2">
        <v>45478</v>
      </c>
      <c r="D2624" s="3">
        <f t="shared" si="40"/>
        <v>45478</v>
      </c>
      <c r="E2624" s="1" t="s">
        <v>172</v>
      </c>
      <c r="F2624" s="4">
        <v>0.92013888888888884</v>
      </c>
      <c r="G2624" s="116">
        <v>6.43</v>
      </c>
      <c r="H2624" s="107">
        <v>22100</v>
      </c>
      <c r="I2624" s="107">
        <v>12000</v>
      </c>
    </row>
    <row r="2625" spans="1:9" x14ac:dyDescent="0.25">
      <c r="A2625" t="s">
        <v>24</v>
      </c>
      <c r="B2625" s="1">
        <v>568592</v>
      </c>
      <c r="C2625" s="2">
        <v>45479</v>
      </c>
      <c r="D2625" s="3">
        <f t="shared" ref="D2625:D2688" si="41">+C2625</f>
        <v>45479</v>
      </c>
      <c r="E2625" s="1" t="s">
        <v>172</v>
      </c>
      <c r="F2625" s="4">
        <v>0.26319444444444445</v>
      </c>
      <c r="G2625" s="116">
        <v>13.13</v>
      </c>
      <c r="H2625" s="107">
        <v>22100</v>
      </c>
      <c r="I2625" s="107">
        <v>12000</v>
      </c>
    </row>
    <row r="2626" spans="1:9" x14ac:dyDescent="0.25">
      <c r="A2626" t="s">
        <v>27</v>
      </c>
      <c r="B2626" s="1">
        <v>568595</v>
      </c>
      <c r="C2626" s="2">
        <v>45479</v>
      </c>
      <c r="D2626" s="3">
        <f t="shared" si="41"/>
        <v>45479</v>
      </c>
      <c r="E2626" s="1" t="s">
        <v>16</v>
      </c>
      <c r="F2626" s="4">
        <v>0.26874999999999999</v>
      </c>
      <c r="G2626" s="116">
        <v>13.15</v>
      </c>
      <c r="H2626" s="107">
        <v>22100</v>
      </c>
      <c r="I2626" s="107">
        <v>12000</v>
      </c>
    </row>
    <row r="2627" spans="1:9" x14ac:dyDescent="0.25">
      <c r="A2627" t="s">
        <v>25</v>
      </c>
      <c r="B2627" s="1">
        <v>568613</v>
      </c>
      <c r="C2627" s="2">
        <v>45479</v>
      </c>
      <c r="D2627" s="3">
        <f t="shared" si="41"/>
        <v>45479</v>
      </c>
      <c r="E2627" s="1" t="s">
        <v>14</v>
      </c>
      <c r="F2627" s="4">
        <v>0.31944444444444442</v>
      </c>
      <c r="G2627" s="116">
        <v>12.23</v>
      </c>
      <c r="H2627" s="107">
        <v>22100</v>
      </c>
      <c r="I2627" s="107">
        <v>12000</v>
      </c>
    </row>
    <row r="2628" spans="1:9" x14ac:dyDescent="0.25">
      <c r="A2628" t="s">
        <v>26</v>
      </c>
      <c r="B2628" s="1">
        <v>568635</v>
      </c>
      <c r="C2628" s="2">
        <v>45479</v>
      </c>
      <c r="D2628" s="3">
        <f t="shared" si="41"/>
        <v>45479</v>
      </c>
      <c r="E2628" s="1" t="s">
        <v>46</v>
      </c>
      <c r="F2628" s="4">
        <v>0.37916666666666665</v>
      </c>
      <c r="G2628" s="116">
        <v>12.52</v>
      </c>
      <c r="H2628" s="107">
        <v>22100</v>
      </c>
      <c r="I2628" s="107">
        <v>12000</v>
      </c>
    </row>
    <row r="2629" spans="1:9" x14ac:dyDescent="0.25">
      <c r="A2629" t="s">
        <v>27</v>
      </c>
      <c r="B2629" s="1">
        <v>568676</v>
      </c>
      <c r="C2629" s="2">
        <v>45479</v>
      </c>
      <c r="D2629" s="3">
        <f t="shared" si="41"/>
        <v>45479</v>
      </c>
      <c r="E2629" s="1" t="s">
        <v>16</v>
      </c>
      <c r="F2629" s="4">
        <v>0.43333333333333335</v>
      </c>
      <c r="G2629" s="116">
        <v>10.15</v>
      </c>
      <c r="H2629" s="107">
        <v>22100</v>
      </c>
      <c r="I2629" s="107">
        <v>12000</v>
      </c>
    </row>
    <row r="2630" spans="1:9" x14ac:dyDescent="0.25">
      <c r="A2630" t="s">
        <v>24</v>
      </c>
      <c r="B2630" s="1">
        <v>568685</v>
      </c>
      <c r="C2630" s="2">
        <v>45479</v>
      </c>
      <c r="D2630" s="3">
        <f t="shared" si="41"/>
        <v>45479</v>
      </c>
      <c r="E2630" s="1" t="s">
        <v>172</v>
      </c>
      <c r="F2630" s="4">
        <v>0.44583333333333336</v>
      </c>
      <c r="G2630" s="116">
        <v>9.23</v>
      </c>
      <c r="H2630" s="107">
        <v>22100</v>
      </c>
      <c r="I2630" s="107">
        <v>12000</v>
      </c>
    </row>
    <row r="2631" spans="1:9" x14ac:dyDescent="0.25">
      <c r="A2631" t="s">
        <v>24</v>
      </c>
      <c r="B2631" s="1">
        <v>568686</v>
      </c>
      <c r="C2631" s="2">
        <v>45479</v>
      </c>
      <c r="D2631" s="3">
        <f t="shared" si="41"/>
        <v>45479</v>
      </c>
      <c r="E2631" s="1" t="s">
        <v>59</v>
      </c>
      <c r="F2631" s="4">
        <v>0.45</v>
      </c>
      <c r="G2631" s="116">
        <v>3.54</v>
      </c>
      <c r="H2631" s="107">
        <v>22100</v>
      </c>
      <c r="I2631" s="107">
        <v>12000</v>
      </c>
    </row>
    <row r="2632" spans="1:9" x14ac:dyDescent="0.25">
      <c r="A2632" t="s">
        <v>25</v>
      </c>
      <c r="B2632" s="1">
        <v>568690</v>
      </c>
      <c r="C2632" s="2">
        <v>45479</v>
      </c>
      <c r="D2632" s="3">
        <f t="shared" si="41"/>
        <v>45479</v>
      </c>
      <c r="E2632" s="1" t="s">
        <v>14</v>
      </c>
      <c r="F2632" s="4">
        <v>0.46319444444444446</v>
      </c>
      <c r="G2632" s="116">
        <v>9.74</v>
      </c>
      <c r="H2632" s="107">
        <v>22100</v>
      </c>
      <c r="I2632" s="107">
        <v>12000</v>
      </c>
    </row>
    <row r="2633" spans="1:9" x14ac:dyDescent="0.25">
      <c r="A2633" t="s">
        <v>26</v>
      </c>
      <c r="B2633" s="1">
        <v>568717</v>
      </c>
      <c r="C2633" s="2">
        <v>45479</v>
      </c>
      <c r="D2633" s="3">
        <f t="shared" si="41"/>
        <v>45479</v>
      </c>
      <c r="E2633" s="1" t="s">
        <v>12</v>
      </c>
      <c r="F2633" s="4">
        <v>0.51041666666666663</v>
      </c>
      <c r="G2633" s="116">
        <v>13.72</v>
      </c>
      <c r="H2633" s="107">
        <v>22100</v>
      </c>
      <c r="I2633" s="107">
        <v>12000</v>
      </c>
    </row>
    <row r="2634" spans="1:9" x14ac:dyDescent="0.25">
      <c r="A2634" t="s">
        <v>26</v>
      </c>
      <c r="B2634" s="1">
        <v>568732</v>
      </c>
      <c r="C2634" s="2">
        <v>45479</v>
      </c>
      <c r="D2634" s="3">
        <f t="shared" si="41"/>
        <v>45479</v>
      </c>
      <c r="E2634" s="1" t="s">
        <v>46</v>
      </c>
      <c r="F2634" s="4">
        <v>0.57291666666666663</v>
      </c>
      <c r="G2634" s="116">
        <v>11.37</v>
      </c>
      <c r="H2634" s="107">
        <v>22100</v>
      </c>
      <c r="I2634" s="107">
        <v>12000</v>
      </c>
    </row>
    <row r="2635" spans="1:9" x14ac:dyDescent="0.25">
      <c r="A2635" t="s">
        <v>23</v>
      </c>
      <c r="B2635" s="1">
        <v>568756</v>
      </c>
      <c r="C2635" s="2">
        <v>45479</v>
      </c>
      <c r="D2635" s="3">
        <f t="shared" si="41"/>
        <v>45479</v>
      </c>
      <c r="E2635" s="1" t="s">
        <v>16</v>
      </c>
      <c r="F2635" s="4">
        <v>0.76458333333333328</v>
      </c>
      <c r="G2635" s="116">
        <v>3.31</v>
      </c>
      <c r="H2635" s="107">
        <v>22100</v>
      </c>
      <c r="I2635" s="107">
        <v>12000</v>
      </c>
    </row>
    <row r="2636" spans="1:9" x14ac:dyDescent="0.25">
      <c r="A2636" t="s">
        <v>36</v>
      </c>
      <c r="B2636" s="1">
        <v>568811</v>
      </c>
      <c r="C2636" s="2">
        <v>45481</v>
      </c>
      <c r="D2636" s="3">
        <f t="shared" si="41"/>
        <v>45481</v>
      </c>
      <c r="E2636" s="1" t="s">
        <v>172</v>
      </c>
      <c r="F2636" s="4">
        <v>0.30902777777777779</v>
      </c>
      <c r="G2636" s="116">
        <v>7.76</v>
      </c>
      <c r="H2636" s="107">
        <v>22100</v>
      </c>
      <c r="I2636" s="107">
        <v>12000</v>
      </c>
    </row>
    <row r="2637" spans="1:9" x14ac:dyDescent="0.25">
      <c r="A2637" t="s">
        <v>9</v>
      </c>
      <c r="B2637" s="1">
        <v>568815</v>
      </c>
      <c r="C2637" s="2">
        <v>45481</v>
      </c>
      <c r="D2637" s="3">
        <f t="shared" si="41"/>
        <v>45481</v>
      </c>
      <c r="E2637" s="1" t="s">
        <v>10</v>
      </c>
      <c r="F2637" s="4">
        <v>0.31874999999999998</v>
      </c>
      <c r="G2637" s="116">
        <v>9.66</v>
      </c>
      <c r="H2637" s="107">
        <v>22100</v>
      </c>
      <c r="I2637" s="107">
        <v>12000</v>
      </c>
    </row>
    <row r="2638" spans="1:9" x14ac:dyDescent="0.25">
      <c r="A2638" t="s">
        <v>37</v>
      </c>
      <c r="B2638" s="1">
        <v>568819</v>
      </c>
      <c r="C2638" s="2">
        <v>45481</v>
      </c>
      <c r="D2638" s="3">
        <f t="shared" si="41"/>
        <v>45481</v>
      </c>
      <c r="E2638" s="1" t="s">
        <v>14</v>
      </c>
      <c r="F2638" s="4">
        <v>0.32777777777777778</v>
      </c>
      <c r="G2638" s="116">
        <v>13.36</v>
      </c>
      <c r="H2638" s="107">
        <v>22100</v>
      </c>
      <c r="I2638" s="107">
        <v>12000</v>
      </c>
    </row>
    <row r="2639" spans="1:9" x14ac:dyDescent="0.25">
      <c r="A2639" t="s">
        <v>38</v>
      </c>
      <c r="B2639" s="1">
        <v>568831</v>
      </c>
      <c r="C2639" s="2">
        <v>45481</v>
      </c>
      <c r="D2639" s="3">
        <f t="shared" si="41"/>
        <v>45481</v>
      </c>
      <c r="E2639" s="1" t="s">
        <v>16</v>
      </c>
      <c r="F2639" s="4">
        <v>0.34861111111111109</v>
      </c>
      <c r="G2639" s="116">
        <v>13.21</v>
      </c>
      <c r="H2639" s="107">
        <v>22100</v>
      </c>
      <c r="I2639" s="107">
        <v>12000</v>
      </c>
    </row>
    <row r="2640" spans="1:9" x14ac:dyDescent="0.25">
      <c r="A2640" t="s">
        <v>39</v>
      </c>
      <c r="B2640" s="1">
        <v>568834</v>
      </c>
      <c r="C2640" s="2">
        <v>45481</v>
      </c>
      <c r="D2640" s="3">
        <f t="shared" si="41"/>
        <v>45481</v>
      </c>
      <c r="E2640" s="1" t="s">
        <v>12</v>
      </c>
      <c r="F2640" s="4">
        <v>0.35902777777777778</v>
      </c>
      <c r="G2640" s="116">
        <v>12.61</v>
      </c>
      <c r="H2640" s="107">
        <v>22100</v>
      </c>
      <c r="I2640" s="107">
        <v>12000</v>
      </c>
    </row>
    <row r="2641" spans="1:9" x14ac:dyDescent="0.25">
      <c r="A2641" t="s">
        <v>39</v>
      </c>
      <c r="B2641" s="1">
        <v>568836</v>
      </c>
      <c r="C2641" s="2">
        <v>45481</v>
      </c>
      <c r="D2641" s="3">
        <f t="shared" si="41"/>
        <v>45481</v>
      </c>
      <c r="E2641" s="1" t="s">
        <v>46</v>
      </c>
      <c r="F2641" s="4">
        <v>0.36388888888888887</v>
      </c>
      <c r="G2641" s="116">
        <v>12.23</v>
      </c>
      <c r="H2641" s="107">
        <v>22100</v>
      </c>
      <c r="I2641" s="107">
        <v>12000</v>
      </c>
    </row>
    <row r="2642" spans="1:9" x14ac:dyDescent="0.25">
      <c r="A2642" t="s">
        <v>37</v>
      </c>
      <c r="B2642" s="1">
        <v>568881</v>
      </c>
      <c r="C2642" s="2">
        <v>45481</v>
      </c>
      <c r="D2642" s="3">
        <f t="shared" si="41"/>
        <v>45481</v>
      </c>
      <c r="E2642" s="1" t="s">
        <v>14</v>
      </c>
      <c r="F2642" s="4">
        <v>0.47499999999999998</v>
      </c>
      <c r="G2642" s="116">
        <v>9.82</v>
      </c>
      <c r="H2642" s="107">
        <v>22100</v>
      </c>
      <c r="I2642" s="107">
        <v>12000</v>
      </c>
    </row>
    <row r="2643" spans="1:9" x14ac:dyDescent="0.25">
      <c r="A2643" t="s">
        <v>36</v>
      </c>
      <c r="B2643" s="1">
        <v>568912</v>
      </c>
      <c r="C2643" s="2">
        <v>45481</v>
      </c>
      <c r="D2643" s="3">
        <f t="shared" si="41"/>
        <v>45481</v>
      </c>
      <c r="E2643" s="1" t="s">
        <v>18</v>
      </c>
      <c r="F2643" s="4">
        <v>0.51597222222222228</v>
      </c>
      <c r="G2643" s="116">
        <v>16.43</v>
      </c>
      <c r="H2643" s="107">
        <v>22100</v>
      </c>
      <c r="I2643" s="107">
        <v>12000</v>
      </c>
    </row>
    <row r="2644" spans="1:9" x14ac:dyDescent="0.25">
      <c r="A2644" t="s">
        <v>36</v>
      </c>
      <c r="B2644" s="1">
        <v>568914</v>
      </c>
      <c r="C2644" s="2">
        <v>45481</v>
      </c>
      <c r="D2644" s="3">
        <f t="shared" si="41"/>
        <v>45481</v>
      </c>
      <c r="E2644" s="1" t="s">
        <v>46</v>
      </c>
      <c r="F2644" s="4">
        <v>0.52500000000000002</v>
      </c>
      <c r="G2644" s="116">
        <v>7.44</v>
      </c>
      <c r="H2644" s="107">
        <v>22100</v>
      </c>
      <c r="I2644" s="107">
        <v>12000</v>
      </c>
    </row>
    <row r="2645" spans="1:9" x14ac:dyDescent="0.25">
      <c r="A2645" t="s">
        <v>38</v>
      </c>
      <c r="B2645" s="1">
        <v>568918</v>
      </c>
      <c r="C2645" s="2">
        <v>45481</v>
      </c>
      <c r="D2645" s="3">
        <f t="shared" si="41"/>
        <v>45481</v>
      </c>
      <c r="E2645" s="1" t="s">
        <v>16</v>
      </c>
      <c r="F2645" s="4">
        <v>0.53541666666666665</v>
      </c>
      <c r="G2645" s="116">
        <v>10.16</v>
      </c>
      <c r="H2645" s="107">
        <v>22100</v>
      </c>
      <c r="I2645" s="107">
        <v>12000</v>
      </c>
    </row>
    <row r="2646" spans="1:9" x14ac:dyDescent="0.25">
      <c r="A2646" t="s">
        <v>39</v>
      </c>
      <c r="B2646" s="1">
        <v>568919</v>
      </c>
      <c r="C2646" s="2">
        <v>45481</v>
      </c>
      <c r="D2646" s="3">
        <f t="shared" si="41"/>
        <v>45481</v>
      </c>
      <c r="E2646" s="1" t="s">
        <v>12</v>
      </c>
      <c r="F2646" s="4">
        <v>0.53611111111111109</v>
      </c>
      <c r="G2646" s="116">
        <v>11.01</v>
      </c>
      <c r="H2646" s="107">
        <v>22100</v>
      </c>
      <c r="I2646" s="107">
        <v>12000</v>
      </c>
    </row>
    <row r="2647" spans="1:9" x14ac:dyDescent="0.25">
      <c r="A2647" t="s">
        <v>9</v>
      </c>
      <c r="B2647" s="1">
        <v>568920</v>
      </c>
      <c r="C2647" s="2">
        <v>45481</v>
      </c>
      <c r="D2647" s="3">
        <f t="shared" si="41"/>
        <v>45481</v>
      </c>
      <c r="E2647" s="1" t="s">
        <v>29</v>
      </c>
      <c r="F2647" s="4">
        <v>0.53680555555555554</v>
      </c>
      <c r="G2647" s="116">
        <v>0.76</v>
      </c>
      <c r="H2647" s="107">
        <v>22100</v>
      </c>
      <c r="I2647" s="107">
        <v>12000</v>
      </c>
    </row>
    <row r="2648" spans="1:9" x14ac:dyDescent="0.25">
      <c r="A2648" t="s">
        <v>36</v>
      </c>
      <c r="B2648" s="1">
        <v>568941</v>
      </c>
      <c r="C2648" s="2">
        <v>45481</v>
      </c>
      <c r="D2648" s="3">
        <f t="shared" si="41"/>
        <v>45481</v>
      </c>
      <c r="E2648" s="1" t="s">
        <v>59</v>
      </c>
      <c r="F2648" s="4">
        <v>0.62708333333333333</v>
      </c>
      <c r="G2648" s="116">
        <v>10.31</v>
      </c>
      <c r="H2648" s="107">
        <v>22100</v>
      </c>
      <c r="I2648" s="107">
        <v>12000</v>
      </c>
    </row>
    <row r="2649" spans="1:9" x14ac:dyDescent="0.25">
      <c r="A2649" t="s">
        <v>23</v>
      </c>
      <c r="B2649" s="1">
        <v>568966</v>
      </c>
      <c r="C2649" s="2">
        <v>45481</v>
      </c>
      <c r="D2649" s="3">
        <f t="shared" si="41"/>
        <v>45481</v>
      </c>
      <c r="E2649" s="1" t="s">
        <v>41</v>
      </c>
      <c r="F2649" s="4">
        <v>0.88680555555555551</v>
      </c>
      <c r="G2649" s="116">
        <v>10.029999999999999</v>
      </c>
      <c r="H2649" s="107">
        <v>22100</v>
      </c>
      <c r="I2649" s="107">
        <v>12000</v>
      </c>
    </row>
    <row r="2650" spans="1:9" x14ac:dyDescent="0.25">
      <c r="A2650" t="s">
        <v>23</v>
      </c>
      <c r="B2650" s="1">
        <v>568967</v>
      </c>
      <c r="C2650" s="2">
        <v>45481</v>
      </c>
      <c r="D2650" s="3">
        <f t="shared" si="41"/>
        <v>45481</v>
      </c>
      <c r="E2650" s="1" t="s">
        <v>16</v>
      </c>
      <c r="F2650" s="4">
        <v>0.89513888888888893</v>
      </c>
      <c r="G2650" s="116">
        <v>10.94</v>
      </c>
      <c r="H2650" s="107">
        <v>22100</v>
      </c>
      <c r="I2650" s="107">
        <v>12000</v>
      </c>
    </row>
    <row r="2651" spans="1:9" x14ac:dyDescent="0.25">
      <c r="A2651" t="s">
        <v>23</v>
      </c>
      <c r="B2651" s="1">
        <v>568968</v>
      </c>
      <c r="C2651" s="2">
        <v>45481</v>
      </c>
      <c r="D2651" s="3">
        <f t="shared" si="41"/>
        <v>45481</v>
      </c>
      <c r="E2651" s="1" t="s">
        <v>44</v>
      </c>
      <c r="F2651" s="4">
        <v>0.8979166666666667</v>
      </c>
      <c r="G2651" s="116">
        <v>8.08</v>
      </c>
      <c r="H2651" s="107">
        <v>22100</v>
      </c>
      <c r="I2651" s="107">
        <v>12000</v>
      </c>
    </row>
    <row r="2652" spans="1:9" x14ac:dyDescent="0.25">
      <c r="A2652" t="s">
        <v>23</v>
      </c>
      <c r="B2652" s="1">
        <v>568970</v>
      </c>
      <c r="C2652" s="2">
        <v>45481</v>
      </c>
      <c r="D2652" s="3">
        <f t="shared" si="41"/>
        <v>45481</v>
      </c>
      <c r="E2652" s="1" t="s">
        <v>378</v>
      </c>
      <c r="F2652" s="4">
        <v>0.90972222222222221</v>
      </c>
      <c r="G2652" s="116">
        <v>11.22</v>
      </c>
      <c r="H2652" s="107">
        <v>22100</v>
      </c>
      <c r="I2652" s="107">
        <v>12000</v>
      </c>
    </row>
    <row r="2653" spans="1:9" x14ac:dyDescent="0.25">
      <c r="A2653" t="s">
        <v>13</v>
      </c>
      <c r="B2653" s="1">
        <v>568997</v>
      </c>
      <c r="C2653" s="2">
        <v>45482</v>
      </c>
      <c r="D2653" s="3">
        <f t="shared" si="41"/>
        <v>45482</v>
      </c>
      <c r="E2653" s="1" t="s">
        <v>14</v>
      </c>
      <c r="F2653" s="4">
        <v>0.33402777777777776</v>
      </c>
      <c r="G2653" s="116">
        <v>11.91</v>
      </c>
      <c r="H2653" s="107">
        <v>22100</v>
      </c>
      <c r="I2653" s="107">
        <v>12000</v>
      </c>
    </row>
    <row r="2654" spans="1:9" x14ac:dyDescent="0.25">
      <c r="A2654" t="s">
        <v>17</v>
      </c>
      <c r="B2654" s="1">
        <v>568999</v>
      </c>
      <c r="C2654" s="2">
        <v>45482</v>
      </c>
      <c r="D2654" s="3">
        <f t="shared" si="41"/>
        <v>45482</v>
      </c>
      <c r="E2654" s="1" t="s">
        <v>46</v>
      </c>
      <c r="F2654" s="4">
        <v>0.34097222222222223</v>
      </c>
      <c r="G2654" s="116">
        <v>13.05</v>
      </c>
      <c r="H2654" s="107">
        <v>22100</v>
      </c>
      <c r="I2654" s="107">
        <v>12000</v>
      </c>
    </row>
    <row r="2655" spans="1:9" x14ac:dyDescent="0.25">
      <c r="A2655" t="s">
        <v>11</v>
      </c>
      <c r="B2655" s="1">
        <v>569004</v>
      </c>
      <c r="C2655" s="2">
        <v>45482</v>
      </c>
      <c r="D2655" s="3">
        <f t="shared" si="41"/>
        <v>45482</v>
      </c>
      <c r="E2655" s="1" t="s">
        <v>12</v>
      </c>
      <c r="F2655" s="4">
        <v>0.34861111111111109</v>
      </c>
      <c r="G2655" s="116">
        <v>13.58</v>
      </c>
      <c r="H2655" s="107">
        <v>22100</v>
      </c>
      <c r="I2655" s="107">
        <v>12000</v>
      </c>
    </row>
    <row r="2656" spans="1:9" x14ac:dyDescent="0.25">
      <c r="A2656" t="s">
        <v>15</v>
      </c>
      <c r="B2656" s="1">
        <v>569005</v>
      </c>
      <c r="C2656" s="2">
        <v>45482</v>
      </c>
      <c r="D2656" s="3">
        <f t="shared" si="41"/>
        <v>45482</v>
      </c>
      <c r="E2656" s="1" t="s">
        <v>16</v>
      </c>
      <c r="F2656" s="4">
        <v>0.35138888888888886</v>
      </c>
      <c r="G2656" s="116">
        <v>12.31</v>
      </c>
      <c r="H2656" s="107">
        <v>22100</v>
      </c>
      <c r="I2656" s="107">
        <v>12000</v>
      </c>
    </row>
    <row r="2657" spans="1:9" x14ac:dyDescent="0.25">
      <c r="A2657" t="s">
        <v>17</v>
      </c>
      <c r="B2657" s="1">
        <v>569047</v>
      </c>
      <c r="C2657" s="2">
        <v>45482</v>
      </c>
      <c r="D2657" s="3">
        <f t="shared" si="41"/>
        <v>45482</v>
      </c>
      <c r="E2657" s="1" t="s">
        <v>46</v>
      </c>
      <c r="F2657" s="4">
        <v>0.49027777777777776</v>
      </c>
      <c r="G2657" s="116">
        <v>13.28</v>
      </c>
      <c r="H2657" s="107">
        <v>22100</v>
      </c>
      <c r="I2657" s="107">
        <v>12000</v>
      </c>
    </row>
    <row r="2658" spans="1:9" x14ac:dyDescent="0.25">
      <c r="A2658" t="s">
        <v>13</v>
      </c>
      <c r="B2658" s="1">
        <v>569049</v>
      </c>
      <c r="C2658" s="2">
        <v>45482</v>
      </c>
      <c r="D2658" s="3">
        <f t="shared" si="41"/>
        <v>45482</v>
      </c>
      <c r="E2658" s="1" t="s">
        <v>14</v>
      </c>
      <c r="F2658" s="4">
        <v>0.49444444444444446</v>
      </c>
      <c r="G2658" s="116">
        <v>11.88</v>
      </c>
      <c r="H2658" s="107">
        <v>22100</v>
      </c>
      <c r="I2658" s="107">
        <v>12000</v>
      </c>
    </row>
    <row r="2659" spans="1:9" x14ac:dyDescent="0.25">
      <c r="A2659" t="s">
        <v>15</v>
      </c>
      <c r="B2659" s="1">
        <v>569187</v>
      </c>
      <c r="C2659" s="2">
        <v>45482</v>
      </c>
      <c r="D2659" s="3">
        <f t="shared" si="41"/>
        <v>45482</v>
      </c>
      <c r="E2659" s="1" t="s">
        <v>16</v>
      </c>
      <c r="F2659" s="4">
        <v>0.5493055555555556</v>
      </c>
      <c r="G2659" s="116">
        <v>13.13</v>
      </c>
      <c r="H2659" s="107">
        <v>22100</v>
      </c>
      <c r="I2659" s="107">
        <v>12000</v>
      </c>
    </row>
    <row r="2660" spans="1:9" x14ac:dyDescent="0.25">
      <c r="A2660" t="s">
        <v>11</v>
      </c>
      <c r="B2660" s="1">
        <v>569188</v>
      </c>
      <c r="C2660" s="2">
        <v>45482</v>
      </c>
      <c r="D2660" s="3">
        <f t="shared" si="41"/>
        <v>45482</v>
      </c>
      <c r="E2660" s="1" t="s">
        <v>12</v>
      </c>
      <c r="F2660" s="4">
        <v>0.56180555555555556</v>
      </c>
      <c r="G2660" s="116">
        <v>11.08</v>
      </c>
      <c r="H2660" s="107">
        <v>22100</v>
      </c>
      <c r="I2660" s="107">
        <v>12000</v>
      </c>
    </row>
    <row r="2661" spans="1:9" x14ac:dyDescent="0.25">
      <c r="A2661" t="s">
        <v>17</v>
      </c>
      <c r="B2661" s="1">
        <v>569210</v>
      </c>
      <c r="C2661" s="2">
        <v>45482</v>
      </c>
      <c r="D2661" s="3">
        <f t="shared" si="41"/>
        <v>45482</v>
      </c>
      <c r="E2661" s="1" t="s">
        <v>29</v>
      </c>
      <c r="F2661" s="4">
        <v>0.61736111111111114</v>
      </c>
      <c r="G2661" s="116">
        <v>2.17</v>
      </c>
      <c r="H2661" s="107">
        <v>22100</v>
      </c>
      <c r="I2661" s="107">
        <v>12000</v>
      </c>
    </row>
    <row r="2662" spans="1:9" x14ac:dyDescent="0.25">
      <c r="A2662" t="s">
        <v>11</v>
      </c>
      <c r="B2662" s="1">
        <v>569223</v>
      </c>
      <c r="C2662" s="2">
        <v>45482</v>
      </c>
      <c r="D2662" s="3">
        <f t="shared" si="41"/>
        <v>45482</v>
      </c>
      <c r="E2662" s="1" t="s">
        <v>59</v>
      </c>
      <c r="F2662" s="4">
        <v>0.64722222222222225</v>
      </c>
      <c r="G2662" s="116">
        <v>9.6300000000000008</v>
      </c>
      <c r="H2662" s="107">
        <v>22100</v>
      </c>
      <c r="I2662" s="107">
        <v>12000</v>
      </c>
    </row>
    <row r="2663" spans="1:9" x14ac:dyDescent="0.25">
      <c r="A2663" t="s">
        <v>17</v>
      </c>
      <c r="B2663" s="1">
        <v>569241</v>
      </c>
      <c r="C2663" s="2">
        <v>45482</v>
      </c>
      <c r="D2663" s="3">
        <f t="shared" si="41"/>
        <v>45482</v>
      </c>
      <c r="E2663" s="1" t="s">
        <v>33</v>
      </c>
      <c r="F2663" s="4">
        <v>0.71319444444444446</v>
      </c>
      <c r="G2663" s="116">
        <v>7.67</v>
      </c>
      <c r="H2663" s="107">
        <v>22100</v>
      </c>
      <c r="I2663" s="107">
        <v>12000</v>
      </c>
    </row>
    <row r="2664" spans="1:9" x14ac:dyDescent="0.25">
      <c r="A2664" t="s">
        <v>13</v>
      </c>
      <c r="B2664" s="1">
        <v>569244</v>
      </c>
      <c r="C2664" s="2">
        <v>45482</v>
      </c>
      <c r="D2664" s="3">
        <f t="shared" si="41"/>
        <v>45482</v>
      </c>
      <c r="E2664" s="1" t="s">
        <v>14</v>
      </c>
      <c r="F2664" s="4">
        <v>0.72083333333333333</v>
      </c>
      <c r="G2664" s="116">
        <v>9.2100000000000009</v>
      </c>
      <c r="H2664" s="107">
        <v>22100</v>
      </c>
      <c r="I2664" s="107">
        <v>12000</v>
      </c>
    </row>
    <row r="2665" spans="1:9" x14ac:dyDescent="0.25">
      <c r="A2665" t="s">
        <v>11</v>
      </c>
      <c r="B2665" s="1">
        <v>569246</v>
      </c>
      <c r="C2665" s="2">
        <v>45482</v>
      </c>
      <c r="D2665" s="3">
        <f t="shared" si="41"/>
        <v>45482</v>
      </c>
      <c r="E2665" s="1" t="s">
        <v>12</v>
      </c>
      <c r="F2665" s="4">
        <v>0.72986111111111107</v>
      </c>
      <c r="G2665" s="116">
        <v>6.95</v>
      </c>
      <c r="H2665" s="107">
        <v>22100</v>
      </c>
      <c r="I2665" s="107">
        <v>12000</v>
      </c>
    </row>
    <row r="2666" spans="1:9" x14ac:dyDescent="0.25">
      <c r="A2666" t="s">
        <v>17</v>
      </c>
      <c r="B2666" s="1">
        <v>569248</v>
      </c>
      <c r="C2666" s="2">
        <v>45482</v>
      </c>
      <c r="D2666" s="3">
        <f t="shared" si="41"/>
        <v>45482</v>
      </c>
      <c r="E2666" s="1" t="s">
        <v>46</v>
      </c>
      <c r="F2666" s="4">
        <v>0.73333333333333328</v>
      </c>
      <c r="G2666" s="116">
        <v>12.21</v>
      </c>
      <c r="H2666" s="107">
        <v>22100</v>
      </c>
      <c r="I2666" s="107">
        <v>12000</v>
      </c>
    </row>
    <row r="2667" spans="1:9" x14ac:dyDescent="0.25">
      <c r="A2667" t="s">
        <v>15</v>
      </c>
      <c r="B2667" s="1">
        <v>569254</v>
      </c>
      <c r="C2667" s="2">
        <v>45482</v>
      </c>
      <c r="D2667" s="3">
        <f t="shared" si="41"/>
        <v>45482</v>
      </c>
      <c r="E2667" s="1" t="s">
        <v>105</v>
      </c>
      <c r="F2667" s="4">
        <v>0.74861111111111112</v>
      </c>
      <c r="G2667" s="116">
        <v>7.62</v>
      </c>
      <c r="H2667" s="107">
        <v>22100</v>
      </c>
      <c r="I2667" s="107">
        <v>12000</v>
      </c>
    </row>
    <row r="2668" spans="1:9" x14ac:dyDescent="0.25">
      <c r="A2668" t="s">
        <v>15</v>
      </c>
      <c r="B2668" s="1">
        <v>569255</v>
      </c>
      <c r="C2668" s="2">
        <v>45482</v>
      </c>
      <c r="D2668" s="3">
        <f t="shared" si="41"/>
        <v>45482</v>
      </c>
      <c r="E2668" s="1" t="s">
        <v>16</v>
      </c>
      <c r="F2668" s="4">
        <v>0.75138888888888888</v>
      </c>
      <c r="G2668" s="116">
        <v>11.19</v>
      </c>
      <c r="H2668" s="107">
        <v>22100</v>
      </c>
      <c r="I2668" s="107">
        <v>12000</v>
      </c>
    </row>
    <row r="2669" spans="1:9" x14ac:dyDescent="0.25">
      <c r="A2669" t="s">
        <v>17</v>
      </c>
      <c r="B2669" s="1">
        <v>569256</v>
      </c>
      <c r="C2669" s="2">
        <v>45482</v>
      </c>
      <c r="D2669" s="3">
        <f t="shared" si="41"/>
        <v>45482</v>
      </c>
      <c r="E2669" s="1" t="s">
        <v>31</v>
      </c>
      <c r="F2669" s="4">
        <v>0.75902777777777775</v>
      </c>
      <c r="G2669" s="116">
        <v>11.65</v>
      </c>
      <c r="H2669" s="107">
        <v>22100</v>
      </c>
      <c r="I2669" s="107">
        <v>12000</v>
      </c>
    </row>
    <row r="2670" spans="1:9" x14ac:dyDescent="0.25">
      <c r="A2670" t="s">
        <v>23</v>
      </c>
      <c r="B2670" s="1">
        <v>569267</v>
      </c>
      <c r="C2670" s="2">
        <v>45482</v>
      </c>
      <c r="D2670" s="3">
        <f t="shared" si="41"/>
        <v>45482</v>
      </c>
      <c r="E2670" s="1" t="s">
        <v>44</v>
      </c>
      <c r="F2670" s="4">
        <v>0.8</v>
      </c>
      <c r="G2670" s="116">
        <v>5.53</v>
      </c>
      <c r="H2670" s="107">
        <v>22100</v>
      </c>
      <c r="I2670" s="107">
        <v>12000</v>
      </c>
    </row>
    <row r="2671" spans="1:9" x14ac:dyDescent="0.25">
      <c r="A2671" t="s">
        <v>25</v>
      </c>
      <c r="B2671" s="1">
        <v>569310</v>
      </c>
      <c r="C2671" s="2">
        <v>45483</v>
      </c>
      <c r="D2671" s="3">
        <f t="shared" si="41"/>
        <v>45483</v>
      </c>
      <c r="E2671" s="1" t="s">
        <v>14</v>
      </c>
      <c r="F2671" s="4">
        <v>0.30763888888888891</v>
      </c>
      <c r="G2671" s="116">
        <v>12.38</v>
      </c>
      <c r="H2671" s="107">
        <v>22100</v>
      </c>
      <c r="I2671" s="107">
        <v>12000</v>
      </c>
    </row>
    <row r="2672" spans="1:9" x14ac:dyDescent="0.25">
      <c r="A2672" t="s">
        <v>27</v>
      </c>
      <c r="B2672" s="1">
        <v>569321</v>
      </c>
      <c r="C2672" s="2">
        <v>45483</v>
      </c>
      <c r="D2672" s="3">
        <f t="shared" si="41"/>
        <v>45483</v>
      </c>
      <c r="E2672" s="1" t="s">
        <v>16</v>
      </c>
      <c r="F2672" s="4">
        <v>0.32083333333333336</v>
      </c>
      <c r="G2672" s="116">
        <v>12.89</v>
      </c>
      <c r="H2672" s="107">
        <v>22100</v>
      </c>
      <c r="I2672" s="107">
        <v>12000</v>
      </c>
    </row>
    <row r="2673" spans="1:9" x14ac:dyDescent="0.25">
      <c r="A2673" t="s">
        <v>26</v>
      </c>
      <c r="B2673" s="1">
        <v>569354</v>
      </c>
      <c r="C2673" s="2">
        <v>45483</v>
      </c>
      <c r="D2673" s="3">
        <f t="shared" si="41"/>
        <v>45483</v>
      </c>
      <c r="E2673" s="1" t="s">
        <v>12</v>
      </c>
      <c r="F2673" s="4">
        <v>0.36666666666666664</v>
      </c>
      <c r="G2673" s="116">
        <v>13</v>
      </c>
      <c r="H2673" s="107">
        <v>22100</v>
      </c>
      <c r="I2673" s="107">
        <v>12000</v>
      </c>
    </row>
    <row r="2674" spans="1:9" x14ac:dyDescent="0.25">
      <c r="A2674" t="s">
        <v>24</v>
      </c>
      <c r="B2674" s="1">
        <v>569369</v>
      </c>
      <c r="C2674" s="2">
        <v>45483</v>
      </c>
      <c r="D2674" s="3">
        <f t="shared" si="41"/>
        <v>45483</v>
      </c>
      <c r="E2674" s="1" t="s">
        <v>46</v>
      </c>
      <c r="F2674" s="4">
        <v>0.40555555555555556</v>
      </c>
      <c r="G2674" s="116">
        <v>13.67</v>
      </c>
      <c r="H2674" s="107">
        <v>22100</v>
      </c>
      <c r="I2674" s="107">
        <v>12000</v>
      </c>
    </row>
    <row r="2675" spans="1:9" x14ac:dyDescent="0.25">
      <c r="A2675" t="s">
        <v>25</v>
      </c>
      <c r="B2675" s="1">
        <v>569412</v>
      </c>
      <c r="C2675" s="2">
        <v>45483</v>
      </c>
      <c r="D2675" s="3">
        <f t="shared" si="41"/>
        <v>45483</v>
      </c>
      <c r="E2675" s="1" t="s">
        <v>14</v>
      </c>
      <c r="F2675" s="4">
        <v>0.47222222222222221</v>
      </c>
      <c r="G2675" s="116">
        <v>9.84</v>
      </c>
      <c r="H2675" s="107">
        <v>22100</v>
      </c>
      <c r="I2675" s="107">
        <v>12000</v>
      </c>
    </row>
    <row r="2676" spans="1:9" x14ac:dyDescent="0.25">
      <c r="A2676" t="s">
        <v>27</v>
      </c>
      <c r="B2676" s="1">
        <v>569423</v>
      </c>
      <c r="C2676" s="2">
        <v>45483</v>
      </c>
      <c r="D2676" s="3">
        <f t="shared" si="41"/>
        <v>45483</v>
      </c>
      <c r="E2676" s="1" t="s">
        <v>16</v>
      </c>
      <c r="F2676" s="4">
        <v>0.48541666666666666</v>
      </c>
      <c r="G2676" s="116">
        <v>12.81</v>
      </c>
      <c r="H2676" s="107">
        <v>22100</v>
      </c>
      <c r="I2676" s="107">
        <v>12000</v>
      </c>
    </row>
    <row r="2677" spans="1:9" x14ac:dyDescent="0.25">
      <c r="A2677" t="s">
        <v>24</v>
      </c>
      <c r="B2677" s="1">
        <v>569465</v>
      </c>
      <c r="C2677" s="2">
        <v>45483</v>
      </c>
      <c r="D2677" s="3">
        <f t="shared" si="41"/>
        <v>45483</v>
      </c>
      <c r="E2677" s="1" t="s">
        <v>47</v>
      </c>
      <c r="F2677" s="4">
        <v>0.5756944444444444</v>
      </c>
      <c r="G2677" s="116">
        <v>11.83</v>
      </c>
      <c r="H2677" s="107">
        <v>22100</v>
      </c>
      <c r="I2677" s="107">
        <v>12000</v>
      </c>
    </row>
    <row r="2678" spans="1:9" x14ac:dyDescent="0.25">
      <c r="A2678" t="s">
        <v>25</v>
      </c>
      <c r="B2678" s="1">
        <v>569474</v>
      </c>
      <c r="C2678" s="2">
        <v>45483</v>
      </c>
      <c r="D2678" s="3">
        <f t="shared" si="41"/>
        <v>45483</v>
      </c>
      <c r="E2678" s="1" t="s">
        <v>14</v>
      </c>
      <c r="F2678" s="4">
        <v>0.59652777777777777</v>
      </c>
      <c r="G2678" s="116">
        <v>7.06</v>
      </c>
      <c r="H2678" s="107">
        <v>22100</v>
      </c>
      <c r="I2678" s="107">
        <v>12000</v>
      </c>
    </row>
    <row r="2679" spans="1:9" x14ac:dyDescent="0.25">
      <c r="A2679" t="s">
        <v>26</v>
      </c>
      <c r="B2679" s="1">
        <v>569486</v>
      </c>
      <c r="C2679" s="2">
        <v>45483</v>
      </c>
      <c r="D2679" s="3">
        <f t="shared" si="41"/>
        <v>45483</v>
      </c>
      <c r="E2679" s="1" t="s">
        <v>12</v>
      </c>
      <c r="F2679" s="4">
        <v>0.63263888888888886</v>
      </c>
      <c r="G2679" s="116">
        <v>11.89</v>
      </c>
      <c r="H2679" s="107">
        <v>22100</v>
      </c>
      <c r="I2679" s="107">
        <v>12000</v>
      </c>
    </row>
    <row r="2680" spans="1:9" x14ac:dyDescent="0.25">
      <c r="A2680" t="s">
        <v>27</v>
      </c>
      <c r="B2680" s="1">
        <v>569507</v>
      </c>
      <c r="C2680" s="2">
        <v>45483</v>
      </c>
      <c r="D2680" s="3">
        <f t="shared" si="41"/>
        <v>45483</v>
      </c>
      <c r="E2680" s="1" t="s">
        <v>16</v>
      </c>
      <c r="F2680" s="4">
        <v>0.6791666666666667</v>
      </c>
      <c r="G2680" s="116">
        <v>10.61</v>
      </c>
      <c r="H2680" s="107">
        <v>22100</v>
      </c>
      <c r="I2680" s="107">
        <v>12000</v>
      </c>
    </row>
    <row r="2681" spans="1:9" x14ac:dyDescent="0.25">
      <c r="A2681" t="s">
        <v>24</v>
      </c>
      <c r="B2681" s="1">
        <v>569513</v>
      </c>
      <c r="C2681" s="2">
        <v>45483</v>
      </c>
      <c r="D2681" s="3">
        <f t="shared" si="41"/>
        <v>45483</v>
      </c>
      <c r="E2681" s="1" t="s">
        <v>46</v>
      </c>
      <c r="F2681" s="4">
        <v>0.68680555555555556</v>
      </c>
      <c r="G2681" s="116">
        <v>12.48</v>
      </c>
      <c r="H2681" s="107">
        <v>22100</v>
      </c>
      <c r="I2681" s="107">
        <v>12000</v>
      </c>
    </row>
    <row r="2682" spans="1:9" x14ac:dyDescent="0.25">
      <c r="A2682" t="s">
        <v>24</v>
      </c>
      <c r="B2682" s="1">
        <v>570497</v>
      </c>
      <c r="C2682" s="2">
        <v>45483</v>
      </c>
      <c r="D2682" s="3">
        <f t="shared" si="41"/>
        <v>45483</v>
      </c>
      <c r="E2682" s="1" t="s">
        <v>32</v>
      </c>
      <c r="F2682" s="4">
        <v>0.70833333333333337</v>
      </c>
      <c r="G2682" s="116">
        <v>15.22</v>
      </c>
      <c r="H2682" s="107">
        <v>22100</v>
      </c>
      <c r="I2682" s="107">
        <v>12000</v>
      </c>
    </row>
    <row r="2683" spans="1:9" x14ac:dyDescent="0.25">
      <c r="A2683" t="s">
        <v>26</v>
      </c>
      <c r="B2683" s="1">
        <v>570524</v>
      </c>
      <c r="C2683" s="2">
        <v>45483</v>
      </c>
      <c r="D2683" s="3">
        <f t="shared" si="41"/>
        <v>45483</v>
      </c>
      <c r="E2683" s="1" t="s">
        <v>33</v>
      </c>
      <c r="F2683" s="4">
        <v>0.7895833333333333</v>
      </c>
      <c r="G2683" s="116">
        <v>11.57</v>
      </c>
      <c r="H2683" s="107">
        <v>22100</v>
      </c>
      <c r="I2683" s="107">
        <v>12000</v>
      </c>
    </row>
    <row r="2684" spans="1:9" x14ac:dyDescent="0.25">
      <c r="A2684" t="s">
        <v>23</v>
      </c>
      <c r="B2684" s="1">
        <v>570534</v>
      </c>
      <c r="C2684" s="2">
        <v>45483</v>
      </c>
      <c r="D2684" s="3">
        <f t="shared" si="41"/>
        <v>45483</v>
      </c>
      <c r="E2684" s="1" t="s">
        <v>44</v>
      </c>
      <c r="F2684" s="4">
        <v>0.93472222222222223</v>
      </c>
      <c r="G2684" s="116">
        <v>9.5399999999999991</v>
      </c>
      <c r="H2684" s="107">
        <v>22100</v>
      </c>
      <c r="I2684" s="107">
        <v>12000</v>
      </c>
    </row>
    <row r="2685" spans="1:9" x14ac:dyDescent="0.25">
      <c r="A2685" t="s">
        <v>23</v>
      </c>
      <c r="B2685" s="1">
        <v>570535</v>
      </c>
      <c r="C2685" s="2">
        <v>45483</v>
      </c>
      <c r="D2685" s="3">
        <f t="shared" si="41"/>
        <v>45483</v>
      </c>
      <c r="E2685" s="1" t="s">
        <v>14</v>
      </c>
      <c r="F2685" s="4">
        <v>0.93680555555555556</v>
      </c>
      <c r="G2685" s="116">
        <v>6.1</v>
      </c>
      <c r="H2685" s="107">
        <v>22100</v>
      </c>
      <c r="I2685" s="107">
        <v>12000</v>
      </c>
    </row>
    <row r="2686" spans="1:9" x14ac:dyDescent="0.25">
      <c r="A2686" t="s">
        <v>23</v>
      </c>
      <c r="B2686" s="1">
        <v>570536</v>
      </c>
      <c r="C2686" s="2">
        <v>45483</v>
      </c>
      <c r="D2686" s="3">
        <f t="shared" si="41"/>
        <v>45483</v>
      </c>
      <c r="E2686" s="1" t="s">
        <v>56</v>
      </c>
      <c r="F2686" s="4">
        <v>0.94513888888888886</v>
      </c>
      <c r="G2686" s="116">
        <v>6.9</v>
      </c>
      <c r="H2686" s="107">
        <v>22100</v>
      </c>
      <c r="I2686" s="107">
        <v>12000</v>
      </c>
    </row>
    <row r="2687" spans="1:9" x14ac:dyDescent="0.25">
      <c r="A2687" t="s">
        <v>23</v>
      </c>
      <c r="B2687" s="1">
        <v>570537</v>
      </c>
      <c r="C2687" s="2">
        <v>45483</v>
      </c>
      <c r="D2687" s="3">
        <f t="shared" si="41"/>
        <v>45483</v>
      </c>
      <c r="E2687" s="1" t="s">
        <v>12</v>
      </c>
      <c r="F2687" s="4">
        <v>0.94791666666666663</v>
      </c>
      <c r="G2687" s="116">
        <v>6.69</v>
      </c>
      <c r="H2687" s="107">
        <v>22100</v>
      </c>
      <c r="I2687" s="107">
        <v>12000</v>
      </c>
    </row>
    <row r="2688" spans="1:9" x14ac:dyDescent="0.25">
      <c r="A2688" s="311" t="s">
        <v>45</v>
      </c>
      <c r="B2688" s="312">
        <v>570569</v>
      </c>
      <c r="C2688" s="313">
        <v>45484</v>
      </c>
      <c r="D2688" s="1" t="s">
        <v>474</v>
      </c>
      <c r="E2688" s="312" t="s">
        <v>10</v>
      </c>
      <c r="F2688" s="314">
        <v>0.27291666666666664</v>
      </c>
      <c r="G2688" s="311">
        <v>3.4</v>
      </c>
      <c r="H2688" s="315">
        <v>22100</v>
      </c>
      <c r="I2688" s="315">
        <v>12000</v>
      </c>
    </row>
    <row r="2689" spans="1:9" x14ac:dyDescent="0.25">
      <c r="A2689" s="311" t="s">
        <v>36</v>
      </c>
      <c r="B2689" s="312">
        <v>570583</v>
      </c>
      <c r="C2689" s="313">
        <v>45484</v>
      </c>
      <c r="D2689" s="1" t="s">
        <v>474</v>
      </c>
      <c r="E2689" s="312" t="s">
        <v>46</v>
      </c>
      <c r="F2689" s="314">
        <v>0.3263888888888889</v>
      </c>
      <c r="G2689" s="311">
        <v>11.75</v>
      </c>
      <c r="H2689" s="315">
        <v>22100</v>
      </c>
      <c r="I2689" s="315">
        <v>12000</v>
      </c>
    </row>
    <row r="2690" spans="1:9" x14ac:dyDescent="0.25">
      <c r="A2690" s="311" t="s">
        <v>37</v>
      </c>
      <c r="B2690" s="312">
        <v>570593</v>
      </c>
      <c r="C2690" s="313">
        <v>45484</v>
      </c>
      <c r="D2690" s="1" t="s">
        <v>474</v>
      </c>
      <c r="E2690" s="312" t="s">
        <v>14</v>
      </c>
      <c r="F2690" s="314">
        <v>0.34930555555555554</v>
      </c>
      <c r="G2690" s="311">
        <v>11.33</v>
      </c>
      <c r="H2690" s="315">
        <v>22100</v>
      </c>
      <c r="I2690" s="315">
        <v>12000</v>
      </c>
    </row>
    <row r="2691" spans="1:9" x14ac:dyDescent="0.25">
      <c r="A2691" s="311" t="s">
        <v>39</v>
      </c>
      <c r="B2691" s="312">
        <v>570603</v>
      </c>
      <c r="C2691" s="313">
        <v>45484</v>
      </c>
      <c r="D2691" s="1" t="s">
        <v>474</v>
      </c>
      <c r="E2691" s="312" t="s">
        <v>12</v>
      </c>
      <c r="F2691" s="314">
        <v>0.36736111111111114</v>
      </c>
      <c r="G2691" s="311">
        <v>13.79</v>
      </c>
      <c r="H2691" s="315">
        <v>22100</v>
      </c>
      <c r="I2691" s="315">
        <v>12000</v>
      </c>
    </row>
    <row r="2692" spans="1:9" x14ac:dyDescent="0.25">
      <c r="A2692" s="311" t="s">
        <v>38</v>
      </c>
      <c r="B2692" s="312">
        <v>570605</v>
      </c>
      <c r="C2692" s="313">
        <v>45484</v>
      </c>
      <c r="D2692" s="1" t="s">
        <v>474</v>
      </c>
      <c r="E2692" s="312" t="s">
        <v>16</v>
      </c>
      <c r="F2692" s="314">
        <v>0.37430555555555556</v>
      </c>
      <c r="G2692" s="311">
        <v>12.96</v>
      </c>
      <c r="H2692" s="315">
        <v>22100</v>
      </c>
      <c r="I2692" s="315">
        <v>12000</v>
      </c>
    </row>
    <row r="2693" spans="1:9" x14ac:dyDescent="0.25">
      <c r="A2693" s="311" t="s">
        <v>36</v>
      </c>
      <c r="B2693" s="312">
        <v>570615</v>
      </c>
      <c r="C2693" s="313">
        <v>45484</v>
      </c>
      <c r="D2693" s="1" t="s">
        <v>474</v>
      </c>
      <c r="E2693" s="312" t="s">
        <v>29</v>
      </c>
      <c r="F2693" s="314">
        <v>0.41388888888888886</v>
      </c>
      <c r="G2693" s="311">
        <v>0.48</v>
      </c>
      <c r="H2693" s="315">
        <v>22100</v>
      </c>
      <c r="I2693" s="315">
        <v>12000</v>
      </c>
    </row>
    <row r="2694" spans="1:9" x14ac:dyDescent="0.25">
      <c r="A2694" s="311" t="s">
        <v>37</v>
      </c>
      <c r="B2694" s="312">
        <v>570652</v>
      </c>
      <c r="C2694" s="313">
        <v>45484</v>
      </c>
      <c r="D2694" s="1" t="s">
        <v>474</v>
      </c>
      <c r="E2694" s="312" t="s">
        <v>14</v>
      </c>
      <c r="F2694" s="314">
        <v>0.4861111111111111</v>
      </c>
      <c r="G2694" s="311">
        <v>7.71</v>
      </c>
      <c r="H2694" s="315">
        <v>22100</v>
      </c>
      <c r="I2694" s="315">
        <v>12000</v>
      </c>
    </row>
    <row r="2695" spans="1:9" x14ac:dyDescent="0.25">
      <c r="A2695" s="316" t="s">
        <v>19</v>
      </c>
      <c r="B2695" s="317">
        <v>570654</v>
      </c>
      <c r="C2695" s="318">
        <v>45484</v>
      </c>
      <c r="D2695" s="1" t="s">
        <v>474</v>
      </c>
      <c r="E2695" s="317" t="s">
        <v>30</v>
      </c>
      <c r="F2695" s="319">
        <v>0.48819444444444443</v>
      </c>
      <c r="G2695" s="316">
        <v>4.8899999999999997</v>
      </c>
      <c r="H2695" s="315">
        <v>22100</v>
      </c>
      <c r="I2695" s="315">
        <v>12000</v>
      </c>
    </row>
    <row r="2696" spans="1:9" x14ac:dyDescent="0.25">
      <c r="A2696" s="311" t="s">
        <v>36</v>
      </c>
      <c r="B2696" s="312">
        <v>570689</v>
      </c>
      <c r="C2696" s="313">
        <v>45484</v>
      </c>
      <c r="D2696" s="1" t="s">
        <v>474</v>
      </c>
      <c r="E2696" s="312" t="s">
        <v>46</v>
      </c>
      <c r="F2696" s="314">
        <v>0.55625000000000002</v>
      </c>
      <c r="G2696" s="311">
        <v>9.57</v>
      </c>
      <c r="H2696" s="315">
        <v>22100</v>
      </c>
      <c r="I2696" s="315">
        <v>12000</v>
      </c>
    </row>
    <row r="2697" spans="1:9" x14ac:dyDescent="0.25">
      <c r="A2697" s="311" t="s">
        <v>38</v>
      </c>
      <c r="B2697" s="312">
        <v>570705</v>
      </c>
      <c r="C2697" s="313">
        <v>45484</v>
      </c>
      <c r="D2697" s="1" t="s">
        <v>474</v>
      </c>
      <c r="E2697" s="312" t="s">
        <v>16</v>
      </c>
      <c r="F2697" s="314">
        <v>0.58958333333333335</v>
      </c>
      <c r="G2697" s="311">
        <v>8.52</v>
      </c>
      <c r="H2697" s="315">
        <v>22100</v>
      </c>
      <c r="I2697" s="315">
        <v>12000</v>
      </c>
    </row>
    <row r="2698" spans="1:9" x14ac:dyDescent="0.25">
      <c r="A2698" s="311" t="s">
        <v>45</v>
      </c>
      <c r="B2698" s="312">
        <v>570709</v>
      </c>
      <c r="C2698" s="313">
        <v>45484</v>
      </c>
      <c r="D2698" s="1" t="s">
        <v>474</v>
      </c>
      <c r="E2698" s="312" t="s">
        <v>10</v>
      </c>
      <c r="F2698" s="314">
        <v>0.6</v>
      </c>
      <c r="G2698" s="311">
        <v>9.0500000000000007</v>
      </c>
      <c r="H2698" s="315">
        <v>22100</v>
      </c>
      <c r="I2698" s="315">
        <v>12000</v>
      </c>
    </row>
    <row r="2699" spans="1:9" x14ac:dyDescent="0.25">
      <c r="A2699" s="311" t="s">
        <v>39</v>
      </c>
      <c r="B2699" s="312">
        <v>570715</v>
      </c>
      <c r="C2699" s="313">
        <v>45484</v>
      </c>
      <c r="D2699" s="1" t="s">
        <v>474</v>
      </c>
      <c r="E2699" s="312" t="s">
        <v>12</v>
      </c>
      <c r="F2699" s="314">
        <v>0.61041666666666672</v>
      </c>
      <c r="G2699" s="311">
        <v>9.8800000000000008</v>
      </c>
      <c r="H2699" s="315">
        <v>22100</v>
      </c>
      <c r="I2699" s="315">
        <v>12000</v>
      </c>
    </row>
    <row r="2700" spans="1:9" x14ac:dyDescent="0.25">
      <c r="A2700" s="311" t="s">
        <v>23</v>
      </c>
      <c r="B2700" s="312">
        <v>570761</v>
      </c>
      <c r="C2700" s="313">
        <v>45484</v>
      </c>
      <c r="D2700" s="1" t="s">
        <v>474</v>
      </c>
      <c r="E2700" s="312" t="s">
        <v>14</v>
      </c>
      <c r="F2700" s="314">
        <v>0.83125000000000004</v>
      </c>
      <c r="G2700" s="311">
        <v>3.34</v>
      </c>
      <c r="H2700" s="315">
        <v>22100</v>
      </c>
      <c r="I2700" s="315">
        <v>12000</v>
      </c>
    </row>
    <row r="2701" spans="1:9" x14ac:dyDescent="0.25">
      <c r="A2701" s="311" t="s">
        <v>45</v>
      </c>
      <c r="B2701" s="312">
        <v>570779</v>
      </c>
      <c r="C2701" s="313">
        <v>45485</v>
      </c>
      <c r="D2701" s="1" t="s">
        <v>475</v>
      </c>
      <c r="E2701" s="312" t="s">
        <v>419</v>
      </c>
      <c r="F2701" s="314">
        <v>6.9444444444444448E-2</v>
      </c>
      <c r="G2701" s="311">
        <v>7.39</v>
      </c>
      <c r="H2701" s="315">
        <v>22100</v>
      </c>
      <c r="I2701" s="315">
        <v>12000</v>
      </c>
    </row>
    <row r="2702" spans="1:9" x14ac:dyDescent="0.25">
      <c r="A2702" s="311" t="s">
        <v>13</v>
      </c>
      <c r="B2702" s="312">
        <v>570815</v>
      </c>
      <c r="C2702" s="313">
        <v>45485</v>
      </c>
      <c r="D2702" s="1" t="s">
        <v>475</v>
      </c>
      <c r="E2702" s="312" t="s">
        <v>530</v>
      </c>
      <c r="F2702" s="314">
        <v>0.32847222222222222</v>
      </c>
      <c r="G2702" s="311">
        <v>10.98</v>
      </c>
      <c r="H2702" s="315">
        <v>22100</v>
      </c>
      <c r="I2702" s="315">
        <v>12000</v>
      </c>
    </row>
    <row r="2703" spans="1:9" x14ac:dyDescent="0.25">
      <c r="A2703" s="311" t="s">
        <v>11</v>
      </c>
      <c r="B2703" s="312">
        <v>570826</v>
      </c>
      <c r="C2703" s="313">
        <v>45485</v>
      </c>
      <c r="D2703" s="1" t="s">
        <v>475</v>
      </c>
      <c r="E2703" s="312" t="s">
        <v>12</v>
      </c>
      <c r="F2703" s="314">
        <v>0.34513888888888888</v>
      </c>
      <c r="G2703" s="311">
        <v>11.81</v>
      </c>
      <c r="H2703" s="315">
        <v>22100</v>
      </c>
      <c r="I2703" s="315">
        <v>12000</v>
      </c>
    </row>
    <row r="2704" spans="1:9" x14ac:dyDescent="0.25">
      <c r="A2704" s="311" t="s">
        <v>15</v>
      </c>
      <c r="B2704" s="312">
        <v>570834</v>
      </c>
      <c r="C2704" s="313">
        <v>45485</v>
      </c>
      <c r="D2704" s="1" t="s">
        <v>475</v>
      </c>
      <c r="E2704" s="312" t="s">
        <v>16</v>
      </c>
      <c r="F2704" s="314">
        <v>0.36666666666666664</v>
      </c>
      <c r="G2704" s="311">
        <v>11.18</v>
      </c>
      <c r="H2704" s="315">
        <v>22100</v>
      </c>
      <c r="I2704" s="315">
        <v>12000</v>
      </c>
    </row>
    <row r="2705" spans="1:9" x14ac:dyDescent="0.25">
      <c r="A2705" s="311" t="s">
        <v>17</v>
      </c>
      <c r="B2705" s="312">
        <v>570845</v>
      </c>
      <c r="C2705" s="313">
        <v>45485</v>
      </c>
      <c r="D2705" s="1" t="s">
        <v>475</v>
      </c>
      <c r="E2705" s="312" t="s">
        <v>46</v>
      </c>
      <c r="F2705" s="314">
        <v>0.38541666666666669</v>
      </c>
      <c r="G2705" s="311">
        <v>13.06</v>
      </c>
      <c r="H2705" s="315">
        <v>22100</v>
      </c>
      <c r="I2705" s="315">
        <v>12000</v>
      </c>
    </row>
    <row r="2706" spans="1:9" x14ac:dyDescent="0.25">
      <c r="A2706" s="311" t="s">
        <v>15</v>
      </c>
      <c r="B2706" s="312">
        <v>570876</v>
      </c>
      <c r="C2706" s="313">
        <v>45485</v>
      </c>
      <c r="D2706" s="1" t="s">
        <v>475</v>
      </c>
      <c r="E2706" s="312" t="s">
        <v>18</v>
      </c>
      <c r="F2706" s="314">
        <v>0.4375</v>
      </c>
      <c r="G2706" s="311">
        <v>12.93</v>
      </c>
      <c r="H2706" s="315">
        <v>22100</v>
      </c>
      <c r="I2706" s="315">
        <v>12000</v>
      </c>
    </row>
    <row r="2707" spans="1:9" x14ac:dyDescent="0.25">
      <c r="A2707" s="311" t="s">
        <v>17</v>
      </c>
      <c r="B2707" s="312">
        <v>570910</v>
      </c>
      <c r="C2707" s="313">
        <v>45485</v>
      </c>
      <c r="D2707" s="1" t="s">
        <v>475</v>
      </c>
      <c r="E2707" s="312" t="s">
        <v>29</v>
      </c>
      <c r="F2707" s="314">
        <v>0.49930555555555556</v>
      </c>
      <c r="G2707" s="311">
        <v>1.68</v>
      </c>
      <c r="H2707" s="315">
        <v>22100</v>
      </c>
      <c r="I2707" s="315">
        <v>12000</v>
      </c>
    </row>
    <row r="2708" spans="1:9" x14ac:dyDescent="0.25">
      <c r="A2708" s="311" t="s">
        <v>13</v>
      </c>
      <c r="B2708" s="312">
        <v>570914</v>
      </c>
      <c r="C2708" s="313">
        <v>45485</v>
      </c>
      <c r="D2708" s="1" t="s">
        <v>475</v>
      </c>
      <c r="E2708" s="312" t="s">
        <v>14</v>
      </c>
      <c r="F2708" s="314">
        <v>0.50972222222222219</v>
      </c>
      <c r="G2708" s="311">
        <v>12.85</v>
      </c>
      <c r="H2708" s="315">
        <v>22100</v>
      </c>
      <c r="I2708" s="315">
        <v>12000</v>
      </c>
    </row>
    <row r="2709" spans="1:9" x14ac:dyDescent="0.25">
      <c r="A2709" s="311" t="s">
        <v>17</v>
      </c>
      <c r="B2709" s="312">
        <v>570944</v>
      </c>
      <c r="C2709" s="313">
        <v>45485</v>
      </c>
      <c r="D2709" s="1" t="s">
        <v>475</v>
      </c>
      <c r="E2709" s="312" t="s">
        <v>46</v>
      </c>
      <c r="F2709" s="314">
        <v>0.56805555555555554</v>
      </c>
      <c r="G2709" s="311">
        <v>12.51</v>
      </c>
      <c r="H2709" s="315">
        <v>22100</v>
      </c>
      <c r="I2709" s="315">
        <v>12000</v>
      </c>
    </row>
    <row r="2710" spans="1:9" x14ac:dyDescent="0.25">
      <c r="A2710" s="311" t="s">
        <v>11</v>
      </c>
      <c r="B2710" s="312">
        <v>570946</v>
      </c>
      <c r="C2710" s="313">
        <v>45485</v>
      </c>
      <c r="D2710" s="1" t="s">
        <v>475</v>
      </c>
      <c r="E2710" s="312" t="s">
        <v>12</v>
      </c>
      <c r="F2710" s="314">
        <v>0.56944444444444442</v>
      </c>
      <c r="G2710" s="311">
        <v>11.12</v>
      </c>
      <c r="H2710" s="315">
        <v>22100</v>
      </c>
      <c r="I2710" s="315">
        <v>12000</v>
      </c>
    </row>
    <row r="2711" spans="1:9" x14ac:dyDescent="0.25">
      <c r="A2711" s="311" t="s">
        <v>15</v>
      </c>
      <c r="B2711" s="312">
        <v>570957</v>
      </c>
      <c r="C2711" s="313">
        <v>45485</v>
      </c>
      <c r="D2711" s="1" t="s">
        <v>475</v>
      </c>
      <c r="E2711" s="312" t="s">
        <v>18</v>
      </c>
      <c r="F2711" s="314">
        <v>0.60902777777777772</v>
      </c>
      <c r="G2711" s="311">
        <v>7.47</v>
      </c>
      <c r="H2711" s="315">
        <v>22100</v>
      </c>
      <c r="I2711" s="315">
        <v>12000</v>
      </c>
    </row>
    <row r="2712" spans="1:9" x14ac:dyDescent="0.25">
      <c r="A2712" s="311" t="s">
        <v>15</v>
      </c>
      <c r="B2712" s="312">
        <v>570958</v>
      </c>
      <c r="C2712" s="313">
        <v>45485</v>
      </c>
      <c r="D2712" s="1" t="s">
        <v>475</v>
      </c>
      <c r="E2712" s="312" t="s">
        <v>16</v>
      </c>
      <c r="F2712" s="314">
        <v>0.60902777777777772</v>
      </c>
      <c r="G2712" s="311">
        <v>11.7</v>
      </c>
      <c r="H2712" s="315">
        <v>22100</v>
      </c>
      <c r="I2712" s="315">
        <v>12000</v>
      </c>
    </row>
    <row r="2713" spans="1:9" x14ac:dyDescent="0.25">
      <c r="A2713" s="311" t="s">
        <v>23</v>
      </c>
      <c r="B2713" s="312">
        <v>571002</v>
      </c>
      <c r="C2713" s="313">
        <v>45485</v>
      </c>
      <c r="D2713" s="1" t="s">
        <v>475</v>
      </c>
      <c r="E2713" s="312" t="s">
        <v>16</v>
      </c>
      <c r="F2713" s="314">
        <v>0.85486111111111107</v>
      </c>
      <c r="G2713" s="311">
        <v>6.84</v>
      </c>
      <c r="H2713" s="315">
        <v>22100</v>
      </c>
      <c r="I2713" s="315">
        <v>12000</v>
      </c>
    </row>
    <row r="2714" spans="1:9" x14ac:dyDescent="0.25">
      <c r="A2714" s="311" t="s">
        <v>23</v>
      </c>
      <c r="B2714" s="312">
        <v>571006</v>
      </c>
      <c r="C2714" s="313">
        <v>45485</v>
      </c>
      <c r="D2714" s="1" t="s">
        <v>475</v>
      </c>
      <c r="E2714" s="312" t="s">
        <v>12</v>
      </c>
      <c r="F2714" s="314">
        <v>0.87916666666666665</v>
      </c>
      <c r="G2714" s="311">
        <v>6.46</v>
      </c>
      <c r="H2714" s="315">
        <v>22100</v>
      </c>
      <c r="I2714" s="315">
        <v>12000</v>
      </c>
    </row>
    <row r="2715" spans="1:9" x14ac:dyDescent="0.25">
      <c r="A2715" s="311" t="s">
        <v>23</v>
      </c>
      <c r="B2715" s="312">
        <v>571012</v>
      </c>
      <c r="C2715" s="313">
        <v>45485</v>
      </c>
      <c r="D2715" s="1" t="s">
        <v>475</v>
      </c>
      <c r="E2715" s="312" t="s">
        <v>14</v>
      </c>
      <c r="F2715" s="314">
        <v>0.87916666666666665</v>
      </c>
      <c r="G2715" s="311">
        <v>7.28</v>
      </c>
      <c r="H2715" s="315">
        <v>22100</v>
      </c>
      <c r="I2715" s="315">
        <v>12000</v>
      </c>
    </row>
    <row r="2716" spans="1:9" x14ac:dyDescent="0.25">
      <c r="A2716" s="311" t="s">
        <v>23</v>
      </c>
      <c r="B2716" s="312">
        <v>571013</v>
      </c>
      <c r="C2716" s="313">
        <v>45485</v>
      </c>
      <c r="D2716" s="1" t="s">
        <v>475</v>
      </c>
      <c r="E2716" s="312" t="s">
        <v>43</v>
      </c>
      <c r="F2716" s="314">
        <v>0.87986111111111109</v>
      </c>
      <c r="G2716" s="311">
        <v>7</v>
      </c>
      <c r="H2716" s="315">
        <v>22100</v>
      </c>
      <c r="I2716" s="315">
        <v>12000</v>
      </c>
    </row>
    <row r="2717" spans="1:9" x14ac:dyDescent="0.25">
      <c r="A2717" s="311" t="s">
        <v>24</v>
      </c>
      <c r="B2717" s="312">
        <v>571027</v>
      </c>
      <c r="C2717" s="313">
        <v>45486</v>
      </c>
      <c r="D2717" s="1" t="s">
        <v>531</v>
      </c>
      <c r="E2717" s="312" t="s">
        <v>46</v>
      </c>
      <c r="F2717" s="314">
        <v>0.2673611111111111</v>
      </c>
      <c r="G2717" s="311">
        <v>12.88</v>
      </c>
      <c r="H2717" s="315">
        <v>22100</v>
      </c>
      <c r="I2717" s="315">
        <v>12000</v>
      </c>
    </row>
    <row r="2718" spans="1:9" x14ac:dyDescent="0.25">
      <c r="A2718" s="311" t="s">
        <v>27</v>
      </c>
      <c r="B2718" s="312">
        <v>571029</v>
      </c>
      <c r="C2718" s="313">
        <v>45486</v>
      </c>
      <c r="D2718" s="1" t="s">
        <v>531</v>
      </c>
      <c r="E2718" s="312" t="s">
        <v>16</v>
      </c>
      <c r="F2718" s="314">
        <v>0.27500000000000002</v>
      </c>
      <c r="G2718" s="311">
        <v>12.84</v>
      </c>
      <c r="H2718" s="315">
        <v>22100</v>
      </c>
      <c r="I2718" s="315">
        <v>12000</v>
      </c>
    </row>
    <row r="2719" spans="1:9" x14ac:dyDescent="0.25">
      <c r="A2719" s="311" t="s">
        <v>26</v>
      </c>
      <c r="B2719" s="312">
        <v>571038</v>
      </c>
      <c r="C2719" s="313">
        <v>45486</v>
      </c>
      <c r="D2719" s="1" t="s">
        <v>476</v>
      </c>
      <c r="E2719" s="312" t="s">
        <v>12</v>
      </c>
      <c r="F2719" s="314">
        <v>0.30833333333333335</v>
      </c>
      <c r="G2719" s="311">
        <v>13.42</v>
      </c>
      <c r="H2719" s="315">
        <v>22100</v>
      </c>
      <c r="I2719" s="315">
        <v>12000</v>
      </c>
    </row>
    <row r="2720" spans="1:9" x14ac:dyDescent="0.25">
      <c r="A2720" s="311" t="s">
        <v>25</v>
      </c>
      <c r="B2720" s="312">
        <v>571042</v>
      </c>
      <c r="C2720" s="313">
        <v>45486</v>
      </c>
      <c r="D2720" s="1" t="s">
        <v>476</v>
      </c>
      <c r="E2720" s="312" t="s">
        <v>14</v>
      </c>
      <c r="F2720" s="314">
        <v>0.31736111111111109</v>
      </c>
      <c r="G2720" s="311">
        <v>12.51</v>
      </c>
      <c r="H2720" s="315">
        <v>22100</v>
      </c>
      <c r="I2720" s="315">
        <v>12000</v>
      </c>
    </row>
    <row r="2721" spans="1:9" x14ac:dyDescent="0.25">
      <c r="A2721" s="311" t="s">
        <v>27</v>
      </c>
      <c r="B2721" s="312">
        <v>571111</v>
      </c>
      <c r="C2721" s="313">
        <v>45486</v>
      </c>
      <c r="D2721" s="1" t="s">
        <v>476</v>
      </c>
      <c r="E2721" s="312" t="s">
        <v>16</v>
      </c>
      <c r="F2721" s="314">
        <v>0.44791666666666669</v>
      </c>
      <c r="G2721" s="311">
        <v>12.54</v>
      </c>
      <c r="H2721" s="315">
        <v>22100</v>
      </c>
      <c r="I2721" s="315">
        <v>12000</v>
      </c>
    </row>
    <row r="2722" spans="1:9" x14ac:dyDescent="0.25">
      <c r="A2722" s="311" t="s">
        <v>26</v>
      </c>
      <c r="B2722" s="312">
        <v>571118</v>
      </c>
      <c r="C2722" s="313">
        <v>45486</v>
      </c>
      <c r="D2722" s="1" t="s">
        <v>476</v>
      </c>
      <c r="E2722" s="312" t="s">
        <v>12</v>
      </c>
      <c r="F2722" s="314">
        <v>0.46319444444444446</v>
      </c>
      <c r="G2722" s="311">
        <v>10.96</v>
      </c>
      <c r="H2722" s="315">
        <v>22100</v>
      </c>
      <c r="I2722" s="315">
        <v>12000</v>
      </c>
    </row>
    <row r="2723" spans="1:9" x14ac:dyDescent="0.25">
      <c r="A2723" s="311" t="s">
        <v>25</v>
      </c>
      <c r="B2723" s="312">
        <v>571120</v>
      </c>
      <c r="C2723" s="313">
        <v>45486</v>
      </c>
      <c r="D2723" s="1" t="s">
        <v>476</v>
      </c>
      <c r="E2723" s="312" t="s">
        <v>14</v>
      </c>
      <c r="F2723" s="314">
        <v>0.46666666666666667</v>
      </c>
      <c r="G2723" s="311">
        <v>10.220000000000001</v>
      </c>
      <c r="H2723" s="315">
        <v>22100</v>
      </c>
      <c r="I2723" s="315">
        <v>12000</v>
      </c>
    </row>
    <row r="2724" spans="1:9" x14ac:dyDescent="0.25">
      <c r="A2724" s="311" t="s">
        <v>26</v>
      </c>
      <c r="B2724" s="312">
        <v>571124</v>
      </c>
      <c r="C2724" s="313">
        <v>45486</v>
      </c>
      <c r="D2724" s="1" t="s">
        <v>476</v>
      </c>
      <c r="E2724" s="312" t="s">
        <v>30</v>
      </c>
      <c r="F2724" s="314">
        <v>0.47083333333333333</v>
      </c>
      <c r="G2724" s="311">
        <v>1.21</v>
      </c>
      <c r="H2724" s="315">
        <v>22100</v>
      </c>
      <c r="I2724" s="315">
        <v>12000</v>
      </c>
    </row>
    <row r="2725" spans="1:9" x14ac:dyDescent="0.25">
      <c r="A2725" s="311" t="s">
        <v>24</v>
      </c>
      <c r="B2725" s="312">
        <v>571126</v>
      </c>
      <c r="C2725" s="313">
        <v>45486</v>
      </c>
      <c r="D2725" s="1" t="s">
        <v>476</v>
      </c>
      <c r="E2725" s="312" t="s">
        <v>46</v>
      </c>
      <c r="F2725" s="314">
        <v>0.47291666666666665</v>
      </c>
      <c r="G2725" s="311">
        <v>13.23</v>
      </c>
      <c r="H2725" s="315">
        <v>22100</v>
      </c>
      <c r="I2725" s="315">
        <v>12000</v>
      </c>
    </row>
    <row r="2726" spans="1:9" x14ac:dyDescent="0.25">
      <c r="A2726" s="311" t="s">
        <v>24</v>
      </c>
      <c r="B2726" s="312">
        <v>571170</v>
      </c>
      <c r="C2726" s="313">
        <v>45486</v>
      </c>
      <c r="D2726" s="1" t="s">
        <v>476</v>
      </c>
      <c r="E2726" s="312" t="s">
        <v>47</v>
      </c>
      <c r="F2726" s="314">
        <v>0.57361111111111107</v>
      </c>
      <c r="G2726" s="311">
        <v>9.68</v>
      </c>
      <c r="H2726" s="315">
        <v>22100</v>
      </c>
      <c r="I2726" s="315">
        <v>12000</v>
      </c>
    </row>
    <row r="2727" spans="1:9" x14ac:dyDescent="0.25">
      <c r="A2727" s="311" t="s">
        <v>23</v>
      </c>
      <c r="B2727" s="312">
        <v>571195</v>
      </c>
      <c r="C2727" s="313">
        <v>45486</v>
      </c>
      <c r="D2727" s="1" t="s">
        <v>476</v>
      </c>
      <c r="E2727" s="312" t="s">
        <v>16</v>
      </c>
      <c r="F2727" s="314">
        <v>0.78611111111111109</v>
      </c>
      <c r="G2727" s="311">
        <v>2.89</v>
      </c>
      <c r="H2727" s="315">
        <v>22100</v>
      </c>
      <c r="I2727" s="315">
        <v>12000</v>
      </c>
    </row>
    <row r="2728" spans="1:9" x14ac:dyDescent="0.25">
      <c r="A2728" s="311" t="s">
        <v>36</v>
      </c>
      <c r="B2728" s="312">
        <v>571240</v>
      </c>
      <c r="C2728" s="313">
        <v>45488</v>
      </c>
      <c r="D2728" s="1" t="s">
        <v>477</v>
      </c>
      <c r="E2728" s="312" t="s">
        <v>46</v>
      </c>
      <c r="F2728" s="314">
        <v>0.31458333333333333</v>
      </c>
      <c r="G2728" s="311">
        <v>11.98</v>
      </c>
      <c r="H2728" s="315">
        <v>22100</v>
      </c>
      <c r="I2728" s="315">
        <v>12000</v>
      </c>
    </row>
    <row r="2729" spans="1:9" x14ac:dyDescent="0.25">
      <c r="A2729" s="311" t="s">
        <v>37</v>
      </c>
      <c r="B2729" s="312">
        <v>571246</v>
      </c>
      <c r="C2729" s="313">
        <v>45488</v>
      </c>
      <c r="D2729" s="1" t="s">
        <v>477</v>
      </c>
      <c r="E2729" s="312" t="s">
        <v>14</v>
      </c>
      <c r="F2729" s="314">
        <v>0.32430555555555557</v>
      </c>
      <c r="G2729" s="311">
        <v>12.97</v>
      </c>
      <c r="H2729" s="315">
        <v>22100</v>
      </c>
      <c r="I2729" s="315">
        <v>12000</v>
      </c>
    </row>
    <row r="2730" spans="1:9" x14ac:dyDescent="0.25">
      <c r="A2730" s="311" t="s">
        <v>39</v>
      </c>
      <c r="B2730" s="312">
        <v>571249</v>
      </c>
      <c r="C2730" s="313">
        <v>45488</v>
      </c>
      <c r="D2730" s="1" t="s">
        <v>477</v>
      </c>
      <c r="E2730" s="312" t="s">
        <v>12</v>
      </c>
      <c r="F2730" s="314">
        <v>0.3298611111111111</v>
      </c>
      <c r="G2730" s="311">
        <v>13.37</v>
      </c>
      <c r="H2730" s="315">
        <v>22100</v>
      </c>
      <c r="I2730" s="315">
        <v>12000</v>
      </c>
    </row>
    <row r="2731" spans="1:9" x14ac:dyDescent="0.25">
      <c r="A2731" s="311" t="s">
        <v>38</v>
      </c>
      <c r="B2731" s="312">
        <v>571258</v>
      </c>
      <c r="C2731" s="313">
        <v>45488</v>
      </c>
      <c r="D2731" s="1" t="s">
        <v>477</v>
      </c>
      <c r="E2731" s="312" t="s">
        <v>16</v>
      </c>
      <c r="F2731" s="314">
        <v>0.34791666666666665</v>
      </c>
      <c r="G2731" s="311">
        <v>12.04</v>
      </c>
      <c r="H2731" s="315">
        <v>22100</v>
      </c>
      <c r="I2731" s="315">
        <v>12000</v>
      </c>
    </row>
    <row r="2732" spans="1:9" x14ac:dyDescent="0.25">
      <c r="A2732" s="311" t="s">
        <v>36</v>
      </c>
      <c r="B2732" s="312">
        <v>571312</v>
      </c>
      <c r="C2732" s="313">
        <v>45488</v>
      </c>
      <c r="D2732" s="1" t="s">
        <v>477</v>
      </c>
      <c r="E2732" s="312" t="s">
        <v>46</v>
      </c>
      <c r="F2732" s="314">
        <v>0.45347222222222222</v>
      </c>
      <c r="G2732" s="311">
        <v>9.1999999999999993</v>
      </c>
      <c r="H2732" s="315">
        <v>22100</v>
      </c>
      <c r="I2732" s="315">
        <v>12000</v>
      </c>
    </row>
    <row r="2733" spans="1:9" x14ac:dyDescent="0.25">
      <c r="A2733" s="311" t="s">
        <v>36</v>
      </c>
      <c r="B2733" s="312">
        <v>571321</v>
      </c>
      <c r="C2733" s="313">
        <v>45488</v>
      </c>
      <c r="D2733" s="1" t="s">
        <v>477</v>
      </c>
      <c r="E2733" s="312" t="s">
        <v>30</v>
      </c>
      <c r="F2733" s="314">
        <v>0.46041666666666664</v>
      </c>
      <c r="G2733" s="311">
        <v>6.14</v>
      </c>
      <c r="H2733" s="315">
        <v>22100</v>
      </c>
      <c r="I2733" s="315">
        <v>12000</v>
      </c>
    </row>
    <row r="2734" spans="1:9" x14ac:dyDescent="0.25">
      <c r="A2734" s="311" t="s">
        <v>37</v>
      </c>
      <c r="B2734" s="312">
        <v>571350</v>
      </c>
      <c r="C2734" s="313">
        <v>45488</v>
      </c>
      <c r="D2734" s="1" t="s">
        <v>477</v>
      </c>
      <c r="E2734" s="312" t="s">
        <v>14</v>
      </c>
      <c r="F2734" s="314">
        <v>0.50555555555555554</v>
      </c>
      <c r="G2734" s="311">
        <v>12.36</v>
      </c>
      <c r="H2734" s="315">
        <v>22100</v>
      </c>
      <c r="I2734" s="315">
        <v>12000</v>
      </c>
    </row>
    <row r="2735" spans="1:9" x14ac:dyDescent="0.25">
      <c r="A2735" s="311" t="s">
        <v>39</v>
      </c>
      <c r="B2735" s="312">
        <v>571380</v>
      </c>
      <c r="C2735" s="313">
        <v>45488</v>
      </c>
      <c r="D2735" s="1" t="s">
        <v>477</v>
      </c>
      <c r="E2735" s="312" t="s">
        <v>12</v>
      </c>
      <c r="F2735" s="314">
        <v>0.5541666666666667</v>
      </c>
      <c r="G2735" s="311">
        <v>13.66</v>
      </c>
      <c r="H2735" s="315">
        <v>22100</v>
      </c>
      <c r="I2735" s="315">
        <v>12000</v>
      </c>
    </row>
    <row r="2736" spans="1:9" x14ac:dyDescent="0.25">
      <c r="A2736" s="311" t="s">
        <v>38</v>
      </c>
      <c r="B2736" s="312">
        <v>571394</v>
      </c>
      <c r="C2736" s="313">
        <v>45488</v>
      </c>
      <c r="D2736" s="1" t="s">
        <v>477</v>
      </c>
      <c r="E2736" s="312" t="s">
        <v>16</v>
      </c>
      <c r="F2736" s="314">
        <v>0.58194444444444449</v>
      </c>
      <c r="G2736" s="311">
        <v>13.19</v>
      </c>
      <c r="H2736" s="315">
        <v>22100</v>
      </c>
      <c r="I2736" s="315">
        <v>12000</v>
      </c>
    </row>
    <row r="2737" spans="1:9" x14ac:dyDescent="0.25">
      <c r="A2737" s="311" t="s">
        <v>36</v>
      </c>
      <c r="B2737" s="312">
        <v>571413</v>
      </c>
      <c r="C2737" s="313">
        <v>45488</v>
      </c>
      <c r="D2737" s="1" t="s">
        <v>477</v>
      </c>
      <c r="E2737" s="312" t="s">
        <v>46</v>
      </c>
      <c r="F2737" s="314">
        <v>0.61736111111111114</v>
      </c>
      <c r="G2737" s="311">
        <v>11.22</v>
      </c>
      <c r="H2737" s="315">
        <v>22100</v>
      </c>
      <c r="I2737" s="315">
        <v>12000</v>
      </c>
    </row>
    <row r="2738" spans="1:9" x14ac:dyDescent="0.25">
      <c r="A2738" s="311" t="s">
        <v>9</v>
      </c>
      <c r="B2738" s="312">
        <v>571446</v>
      </c>
      <c r="C2738" s="313">
        <v>45488</v>
      </c>
      <c r="D2738" s="1" t="s">
        <v>477</v>
      </c>
      <c r="E2738" s="312" t="s">
        <v>10</v>
      </c>
      <c r="F2738" s="314">
        <v>0.75763888888888886</v>
      </c>
      <c r="G2738" s="311">
        <v>9.33</v>
      </c>
      <c r="H2738" s="315">
        <v>22100</v>
      </c>
      <c r="I2738" s="315">
        <v>12000</v>
      </c>
    </row>
    <row r="2739" spans="1:9" x14ac:dyDescent="0.25">
      <c r="A2739" s="311" t="s">
        <v>23</v>
      </c>
      <c r="B2739" s="312">
        <v>571487</v>
      </c>
      <c r="C2739" s="313">
        <v>45488</v>
      </c>
      <c r="D2739" s="1" t="s">
        <v>477</v>
      </c>
      <c r="E2739" s="312" t="s">
        <v>34</v>
      </c>
      <c r="F2739" s="314">
        <v>0.89166666666666672</v>
      </c>
      <c r="G2739" s="311">
        <v>9.59</v>
      </c>
      <c r="H2739" s="315">
        <v>22100</v>
      </c>
      <c r="I2739" s="315">
        <v>12000</v>
      </c>
    </row>
    <row r="2740" spans="1:9" x14ac:dyDescent="0.25">
      <c r="A2740" s="311" t="s">
        <v>23</v>
      </c>
      <c r="B2740" s="312">
        <v>571488</v>
      </c>
      <c r="C2740" s="313">
        <v>45488</v>
      </c>
      <c r="D2740" s="1" t="s">
        <v>477</v>
      </c>
      <c r="E2740" s="312" t="s">
        <v>12</v>
      </c>
      <c r="F2740" s="314">
        <v>0.89583333333333337</v>
      </c>
      <c r="G2740" s="311">
        <v>8.49</v>
      </c>
      <c r="H2740" s="315">
        <v>22100</v>
      </c>
      <c r="I2740" s="315">
        <v>12000</v>
      </c>
    </row>
    <row r="2741" spans="1:9" x14ac:dyDescent="0.25">
      <c r="A2741" s="311" t="s">
        <v>23</v>
      </c>
      <c r="B2741" s="312">
        <v>571489</v>
      </c>
      <c r="C2741" s="313">
        <v>45488</v>
      </c>
      <c r="D2741" s="1" t="s">
        <v>477</v>
      </c>
      <c r="E2741" s="312" t="s">
        <v>16</v>
      </c>
      <c r="F2741" s="314">
        <v>0.90277777777777779</v>
      </c>
      <c r="G2741" s="311">
        <v>10.83</v>
      </c>
      <c r="H2741" s="315">
        <v>22100</v>
      </c>
      <c r="I2741" s="315">
        <v>12000</v>
      </c>
    </row>
    <row r="2742" spans="1:9" x14ac:dyDescent="0.25">
      <c r="A2742" s="311" t="s">
        <v>23</v>
      </c>
      <c r="B2742" s="312">
        <v>571493</v>
      </c>
      <c r="C2742" s="313">
        <v>45488</v>
      </c>
      <c r="D2742" s="1" t="s">
        <v>477</v>
      </c>
      <c r="E2742" s="312" t="s">
        <v>43</v>
      </c>
      <c r="F2742" s="314">
        <v>0.93680555555555556</v>
      </c>
      <c r="G2742" s="311">
        <v>11.04</v>
      </c>
      <c r="H2742" s="315">
        <v>22100</v>
      </c>
      <c r="I2742" s="315">
        <v>12000</v>
      </c>
    </row>
    <row r="2743" spans="1:9" x14ac:dyDescent="0.25">
      <c r="A2743" s="311" t="s">
        <v>11</v>
      </c>
      <c r="B2743" s="312">
        <v>571531</v>
      </c>
      <c r="C2743" s="313">
        <v>45489</v>
      </c>
      <c r="D2743" s="1" t="s">
        <v>468</v>
      </c>
      <c r="E2743" s="312" t="s">
        <v>12</v>
      </c>
      <c r="F2743" s="314">
        <v>0.33611111111111114</v>
      </c>
      <c r="G2743" s="311">
        <v>13.03</v>
      </c>
      <c r="H2743" s="315">
        <v>22100</v>
      </c>
      <c r="I2743" s="315">
        <v>12000</v>
      </c>
    </row>
    <row r="2744" spans="1:9" x14ac:dyDescent="0.25">
      <c r="A2744" s="311" t="s">
        <v>13</v>
      </c>
      <c r="B2744" s="312">
        <v>571535</v>
      </c>
      <c r="C2744" s="313">
        <v>45489</v>
      </c>
      <c r="D2744" s="1" t="s">
        <v>468</v>
      </c>
      <c r="E2744" s="312" t="s">
        <v>14</v>
      </c>
      <c r="F2744" s="314">
        <v>0.34652777777777777</v>
      </c>
      <c r="G2744" s="311">
        <v>11.43</v>
      </c>
      <c r="H2744" s="315">
        <v>22100</v>
      </c>
      <c r="I2744" s="315">
        <v>12000</v>
      </c>
    </row>
    <row r="2745" spans="1:9" x14ac:dyDescent="0.25">
      <c r="A2745" s="311" t="s">
        <v>15</v>
      </c>
      <c r="B2745" s="312">
        <v>571541</v>
      </c>
      <c r="C2745" s="313">
        <v>45489</v>
      </c>
      <c r="D2745" s="1" t="s">
        <v>468</v>
      </c>
      <c r="E2745" s="312" t="s">
        <v>16</v>
      </c>
      <c r="F2745" s="314">
        <v>0.3576388888888889</v>
      </c>
      <c r="G2745" s="311">
        <v>11.61</v>
      </c>
      <c r="H2745" s="315">
        <v>22100</v>
      </c>
      <c r="I2745" s="315">
        <v>12000</v>
      </c>
    </row>
    <row r="2746" spans="1:9" x14ac:dyDescent="0.25">
      <c r="A2746" s="311" t="s">
        <v>17</v>
      </c>
      <c r="B2746" s="312">
        <v>571562</v>
      </c>
      <c r="C2746" s="313">
        <v>45489</v>
      </c>
      <c r="D2746" s="1" t="s">
        <v>468</v>
      </c>
      <c r="E2746" s="312" t="s">
        <v>18</v>
      </c>
      <c r="F2746" s="314">
        <v>0.39097222222222222</v>
      </c>
      <c r="G2746" s="311">
        <v>14.62</v>
      </c>
      <c r="H2746" s="315">
        <v>22100</v>
      </c>
      <c r="I2746" s="315">
        <v>12000</v>
      </c>
    </row>
    <row r="2747" spans="1:9" x14ac:dyDescent="0.25">
      <c r="A2747" s="311" t="s">
        <v>17</v>
      </c>
      <c r="B2747" s="312">
        <v>571570</v>
      </c>
      <c r="C2747" s="313">
        <v>45489</v>
      </c>
      <c r="D2747" s="1" t="s">
        <v>468</v>
      </c>
      <c r="E2747" s="312" t="s">
        <v>172</v>
      </c>
      <c r="F2747" s="314">
        <v>0.41319444444444442</v>
      </c>
      <c r="G2747" s="311">
        <v>8.99</v>
      </c>
      <c r="H2747" s="315">
        <v>22100</v>
      </c>
      <c r="I2747" s="315">
        <v>12000</v>
      </c>
    </row>
    <row r="2748" spans="1:9" x14ac:dyDescent="0.25">
      <c r="A2748" s="311" t="s">
        <v>11</v>
      </c>
      <c r="B2748" s="312">
        <v>571618</v>
      </c>
      <c r="C2748" s="313">
        <v>45489</v>
      </c>
      <c r="D2748" s="1" t="s">
        <v>468</v>
      </c>
      <c r="E2748" s="312" t="s">
        <v>12</v>
      </c>
      <c r="F2748" s="314">
        <v>0.50208333333333333</v>
      </c>
      <c r="G2748" s="311">
        <v>11.84</v>
      </c>
      <c r="H2748" s="315">
        <v>22100</v>
      </c>
      <c r="I2748" s="315">
        <v>12000</v>
      </c>
    </row>
    <row r="2749" spans="1:9" x14ac:dyDescent="0.25">
      <c r="A2749" s="311" t="s">
        <v>15</v>
      </c>
      <c r="B2749" s="312">
        <v>571651</v>
      </c>
      <c r="C2749" s="313">
        <v>45489</v>
      </c>
      <c r="D2749" s="1" t="s">
        <v>468</v>
      </c>
      <c r="E2749" s="312" t="s">
        <v>16</v>
      </c>
      <c r="F2749" s="314">
        <v>0.54652777777777772</v>
      </c>
      <c r="G2749" s="311">
        <v>12.33</v>
      </c>
      <c r="H2749" s="315">
        <v>22100</v>
      </c>
      <c r="I2749" s="315">
        <v>12000</v>
      </c>
    </row>
    <row r="2750" spans="1:9" x14ac:dyDescent="0.25">
      <c r="A2750" s="311" t="s">
        <v>17</v>
      </c>
      <c r="B2750" s="312">
        <v>571653</v>
      </c>
      <c r="C2750" s="313">
        <v>45489</v>
      </c>
      <c r="D2750" s="1" t="s">
        <v>468</v>
      </c>
      <c r="E2750" s="312" t="s">
        <v>29</v>
      </c>
      <c r="F2750" s="314">
        <v>0.55138888888888893</v>
      </c>
      <c r="G2750" s="311">
        <v>1.72</v>
      </c>
      <c r="H2750" s="315">
        <v>22100</v>
      </c>
      <c r="I2750" s="315">
        <v>12000</v>
      </c>
    </row>
    <row r="2751" spans="1:9" x14ac:dyDescent="0.25">
      <c r="A2751" s="311" t="s">
        <v>17</v>
      </c>
      <c r="B2751" s="312">
        <v>571660</v>
      </c>
      <c r="C2751" s="313">
        <v>45489</v>
      </c>
      <c r="D2751" s="1" t="s">
        <v>468</v>
      </c>
      <c r="E2751" s="312" t="s">
        <v>18</v>
      </c>
      <c r="F2751" s="314">
        <v>0.55763888888888891</v>
      </c>
      <c r="G2751" s="311">
        <v>13.97</v>
      </c>
      <c r="H2751" s="315">
        <v>22100</v>
      </c>
      <c r="I2751" s="315">
        <v>12000</v>
      </c>
    </row>
    <row r="2752" spans="1:9" x14ac:dyDescent="0.25">
      <c r="A2752" s="311" t="s">
        <v>17</v>
      </c>
      <c r="B2752" s="312">
        <v>571695</v>
      </c>
      <c r="C2752" s="313">
        <v>45489</v>
      </c>
      <c r="D2752" s="1" t="s">
        <v>468</v>
      </c>
      <c r="E2752" s="312" t="s">
        <v>31</v>
      </c>
      <c r="F2752" s="314">
        <v>0.65625</v>
      </c>
      <c r="G2752" s="311">
        <v>13.39</v>
      </c>
      <c r="H2752" s="315">
        <v>22100</v>
      </c>
      <c r="I2752" s="315">
        <v>12000</v>
      </c>
    </row>
    <row r="2753" spans="1:9" x14ac:dyDescent="0.25">
      <c r="A2753" s="311" t="s">
        <v>11</v>
      </c>
      <c r="B2753" s="312">
        <v>571700</v>
      </c>
      <c r="C2753" s="313">
        <v>45489</v>
      </c>
      <c r="D2753" s="1" t="s">
        <v>468</v>
      </c>
      <c r="E2753" s="312" t="s">
        <v>59</v>
      </c>
      <c r="F2753" s="314">
        <v>0.67847222222222225</v>
      </c>
      <c r="G2753" s="311">
        <v>7.88</v>
      </c>
      <c r="H2753" s="315">
        <v>22100</v>
      </c>
      <c r="I2753" s="315">
        <v>12000</v>
      </c>
    </row>
    <row r="2754" spans="1:9" x14ac:dyDescent="0.25">
      <c r="A2754" s="311" t="s">
        <v>15</v>
      </c>
      <c r="B2754" s="312">
        <v>571716</v>
      </c>
      <c r="C2754" s="313">
        <v>45489</v>
      </c>
      <c r="D2754" s="1" t="s">
        <v>468</v>
      </c>
      <c r="E2754" s="312" t="s">
        <v>16</v>
      </c>
      <c r="F2754" s="314">
        <v>0.71944444444444444</v>
      </c>
      <c r="G2754" s="311">
        <v>8.82</v>
      </c>
      <c r="H2754" s="315">
        <v>22100</v>
      </c>
      <c r="I2754" s="315">
        <v>12000</v>
      </c>
    </row>
    <row r="2755" spans="1:9" x14ac:dyDescent="0.25">
      <c r="A2755" s="311" t="s">
        <v>17</v>
      </c>
      <c r="B2755" s="312">
        <v>571718</v>
      </c>
      <c r="C2755" s="313">
        <v>45489</v>
      </c>
      <c r="D2755" s="1" t="s">
        <v>468</v>
      </c>
      <c r="E2755" s="312" t="s">
        <v>33</v>
      </c>
      <c r="F2755" s="314">
        <v>0.72361111111111109</v>
      </c>
      <c r="G2755" s="311">
        <v>8.9</v>
      </c>
      <c r="H2755" s="315">
        <v>22100</v>
      </c>
      <c r="I2755" s="315">
        <v>12000</v>
      </c>
    </row>
    <row r="2756" spans="1:9" x14ac:dyDescent="0.25">
      <c r="A2756" s="311" t="s">
        <v>17</v>
      </c>
      <c r="B2756" s="312">
        <v>571721</v>
      </c>
      <c r="C2756" s="313">
        <v>45489</v>
      </c>
      <c r="D2756" s="1" t="s">
        <v>468</v>
      </c>
      <c r="E2756" s="312" t="s">
        <v>18</v>
      </c>
      <c r="F2756" s="314">
        <v>0.73541666666666672</v>
      </c>
      <c r="G2756" s="311">
        <v>8.34</v>
      </c>
      <c r="H2756" s="315">
        <v>22100</v>
      </c>
      <c r="I2756" s="315">
        <v>12000</v>
      </c>
    </row>
    <row r="2757" spans="1:9" x14ac:dyDescent="0.25">
      <c r="A2757" s="311" t="s">
        <v>13</v>
      </c>
      <c r="B2757" s="312">
        <v>571724</v>
      </c>
      <c r="C2757" s="313">
        <v>45489</v>
      </c>
      <c r="D2757" s="1" t="s">
        <v>468</v>
      </c>
      <c r="E2757" s="312" t="s">
        <v>14</v>
      </c>
      <c r="F2757" s="314">
        <v>0.74444444444444446</v>
      </c>
      <c r="G2757" s="311">
        <v>12.84</v>
      </c>
      <c r="H2757" s="315">
        <v>22100</v>
      </c>
      <c r="I2757" s="315">
        <v>12000</v>
      </c>
    </row>
    <row r="2758" spans="1:9" x14ac:dyDescent="0.25">
      <c r="A2758" s="311" t="s">
        <v>11</v>
      </c>
      <c r="B2758" s="312">
        <v>571725</v>
      </c>
      <c r="C2758" s="313">
        <v>45489</v>
      </c>
      <c r="D2758" s="1" t="s">
        <v>468</v>
      </c>
      <c r="E2758" s="312" t="s">
        <v>12</v>
      </c>
      <c r="F2758" s="314">
        <v>0.74652777777777779</v>
      </c>
      <c r="G2758" s="311">
        <v>9.6999999999999993</v>
      </c>
      <c r="H2758" s="315">
        <v>22100</v>
      </c>
      <c r="I2758" s="315">
        <v>12000</v>
      </c>
    </row>
    <row r="2759" spans="1:9" x14ac:dyDescent="0.25">
      <c r="A2759" s="311" t="s">
        <v>23</v>
      </c>
      <c r="B2759" s="312">
        <v>571739</v>
      </c>
      <c r="C2759" s="313">
        <v>45489</v>
      </c>
      <c r="D2759" s="1" t="s">
        <v>468</v>
      </c>
      <c r="E2759" s="312" t="s">
        <v>58</v>
      </c>
      <c r="F2759" s="314">
        <v>0.8041666666666667</v>
      </c>
      <c r="G2759" s="311">
        <v>5.75</v>
      </c>
      <c r="H2759" s="315">
        <v>22100</v>
      </c>
      <c r="I2759" s="315">
        <v>12000</v>
      </c>
    </row>
    <row r="2760" spans="1:9" x14ac:dyDescent="0.25">
      <c r="A2760" s="311" t="s">
        <v>25</v>
      </c>
      <c r="B2760" s="312">
        <v>571786</v>
      </c>
      <c r="C2760" s="313">
        <v>45490</v>
      </c>
      <c r="D2760" s="1" t="s">
        <v>485</v>
      </c>
      <c r="E2760" s="312" t="s">
        <v>14</v>
      </c>
      <c r="F2760" s="314">
        <v>0.30277777777777776</v>
      </c>
      <c r="G2760" s="311">
        <v>11.44</v>
      </c>
      <c r="H2760" s="315">
        <v>22100</v>
      </c>
      <c r="I2760" s="315">
        <v>12000</v>
      </c>
    </row>
    <row r="2761" spans="1:9" x14ac:dyDescent="0.25">
      <c r="A2761" s="311" t="s">
        <v>24</v>
      </c>
      <c r="B2761" s="312">
        <v>571788</v>
      </c>
      <c r="C2761" s="313">
        <v>45490</v>
      </c>
      <c r="D2761" s="1" t="s">
        <v>532</v>
      </c>
      <c r="E2761" s="312" t="s">
        <v>18</v>
      </c>
      <c r="F2761" s="314">
        <v>0.31180555555555556</v>
      </c>
      <c r="G2761" s="311">
        <v>16.420000000000002</v>
      </c>
      <c r="H2761" s="315">
        <v>22100</v>
      </c>
      <c r="I2761" s="315">
        <v>12000</v>
      </c>
    </row>
    <row r="2762" spans="1:9" x14ac:dyDescent="0.25">
      <c r="A2762" s="311" t="s">
        <v>27</v>
      </c>
      <c r="B2762" s="312">
        <v>571804</v>
      </c>
      <c r="C2762" s="313">
        <v>45490</v>
      </c>
      <c r="D2762" s="1" t="s">
        <v>532</v>
      </c>
      <c r="E2762" s="312" t="s">
        <v>16</v>
      </c>
      <c r="F2762" s="314">
        <v>0.34861111111111109</v>
      </c>
      <c r="G2762" s="311">
        <v>13.06</v>
      </c>
      <c r="H2762" s="315">
        <v>22100</v>
      </c>
      <c r="I2762" s="315">
        <v>12000</v>
      </c>
    </row>
    <row r="2763" spans="1:9" x14ac:dyDescent="0.25">
      <c r="A2763" s="311" t="s">
        <v>26</v>
      </c>
      <c r="B2763" s="312">
        <v>571810</v>
      </c>
      <c r="C2763" s="313">
        <v>45490</v>
      </c>
      <c r="D2763" s="1" t="s">
        <v>473</v>
      </c>
      <c r="E2763" s="312" t="s">
        <v>12</v>
      </c>
      <c r="F2763" s="314">
        <v>0.35972222222222222</v>
      </c>
      <c r="G2763" s="311">
        <v>13.5</v>
      </c>
      <c r="H2763" s="315">
        <v>22100</v>
      </c>
      <c r="I2763" s="315">
        <v>12000</v>
      </c>
    </row>
    <row r="2764" spans="1:9" x14ac:dyDescent="0.25">
      <c r="A2764" s="311" t="s">
        <v>25</v>
      </c>
      <c r="B2764" s="312">
        <v>571820</v>
      </c>
      <c r="C2764" s="313">
        <v>45490</v>
      </c>
      <c r="D2764" s="1" t="s">
        <v>473</v>
      </c>
      <c r="E2764" s="312" t="s">
        <v>46</v>
      </c>
      <c r="F2764" s="314">
        <v>0.3840277777777778</v>
      </c>
      <c r="G2764" s="311">
        <v>10.77</v>
      </c>
      <c r="H2764" s="315">
        <v>22100</v>
      </c>
      <c r="I2764" s="315">
        <v>12000</v>
      </c>
    </row>
    <row r="2765" spans="1:9" x14ac:dyDescent="0.25">
      <c r="A2765" s="311" t="s">
        <v>24</v>
      </c>
      <c r="B2765" s="312">
        <v>571873</v>
      </c>
      <c r="C2765" s="313">
        <v>45490</v>
      </c>
      <c r="D2765" s="1" t="s">
        <v>473</v>
      </c>
      <c r="E2765" s="312" t="s">
        <v>18</v>
      </c>
      <c r="F2765" s="314">
        <v>0.47569444444444442</v>
      </c>
      <c r="G2765" s="311">
        <v>11.8</v>
      </c>
      <c r="H2765" s="315">
        <v>22100</v>
      </c>
      <c r="I2765" s="315">
        <v>12000</v>
      </c>
    </row>
    <row r="2766" spans="1:9" x14ac:dyDescent="0.25">
      <c r="A2766" s="311" t="s">
        <v>25</v>
      </c>
      <c r="B2766" s="312">
        <v>571887</v>
      </c>
      <c r="C2766" s="313">
        <v>45490</v>
      </c>
      <c r="D2766" s="1" t="s">
        <v>473</v>
      </c>
      <c r="E2766" s="312" t="s">
        <v>14</v>
      </c>
      <c r="F2766" s="314">
        <v>0.5</v>
      </c>
      <c r="G2766" s="311">
        <v>12.95</v>
      </c>
      <c r="H2766" s="315">
        <v>22100</v>
      </c>
      <c r="I2766" s="315">
        <v>12000</v>
      </c>
    </row>
    <row r="2767" spans="1:9" x14ac:dyDescent="0.25">
      <c r="A2767" s="311" t="s">
        <v>26</v>
      </c>
      <c r="B2767" s="312">
        <v>571910</v>
      </c>
      <c r="C2767" s="313">
        <v>45490</v>
      </c>
      <c r="D2767" s="1" t="s">
        <v>473</v>
      </c>
      <c r="E2767" s="312" t="s">
        <v>12</v>
      </c>
      <c r="F2767" s="314">
        <v>0.54513888888888884</v>
      </c>
      <c r="G2767" s="311">
        <v>12.04</v>
      </c>
      <c r="H2767" s="315">
        <v>22100</v>
      </c>
      <c r="I2767" s="315">
        <v>12000</v>
      </c>
    </row>
    <row r="2768" spans="1:9" x14ac:dyDescent="0.25">
      <c r="A2768" s="311" t="s">
        <v>27</v>
      </c>
      <c r="B2768" s="312">
        <v>571912</v>
      </c>
      <c r="C2768" s="313">
        <v>45490</v>
      </c>
      <c r="D2768" s="1" t="s">
        <v>473</v>
      </c>
      <c r="E2768" s="312" t="s">
        <v>16</v>
      </c>
      <c r="F2768" s="314">
        <v>0.54861111111111116</v>
      </c>
      <c r="G2768" s="311">
        <v>13.27</v>
      </c>
      <c r="H2768" s="315">
        <v>22100</v>
      </c>
      <c r="I2768" s="315">
        <v>12000</v>
      </c>
    </row>
    <row r="2769" spans="1:9" x14ac:dyDescent="0.25">
      <c r="A2769" s="311" t="s">
        <v>24</v>
      </c>
      <c r="B2769" s="312">
        <v>571924</v>
      </c>
      <c r="C2769" s="313">
        <v>45490</v>
      </c>
      <c r="D2769" s="1" t="s">
        <v>473</v>
      </c>
      <c r="E2769" s="312" t="s">
        <v>378</v>
      </c>
      <c r="F2769" s="314">
        <v>0.57847222222222228</v>
      </c>
      <c r="G2769" s="311">
        <v>12</v>
      </c>
      <c r="H2769" s="315">
        <v>22100</v>
      </c>
      <c r="I2769" s="315">
        <v>12000</v>
      </c>
    </row>
    <row r="2770" spans="1:9" x14ac:dyDescent="0.25">
      <c r="A2770" s="311" t="s">
        <v>27</v>
      </c>
      <c r="B2770" s="312">
        <v>571926</v>
      </c>
      <c r="C2770" s="313">
        <v>45490</v>
      </c>
      <c r="D2770" s="1" t="s">
        <v>473</v>
      </c>
      <c r="E2770" s="312" t="s">
        <v>46</v>
      </c>
      <c r="F2770" s="314">
        <v>0.5805555555555556</v>
      </c>
      <c r="G2770" s="311">
        <v>10.98</v>
      </c>
      <c r="H2770" s="315">
        <v>22100</v>
      </c>
      <c r="I2770" s="315">
        <v>12000</v>
      </c>
    </row>
    <row r="2771" spans="1:9" x14ac:dyDescent="0.25">
      <c r="A2771" s="311" t="s">
        <v>23</v>
      </c>
      <c r="B2771" s="312">
        <v>572021</v>
      </c>
      <c r="C2771" s="313">
        <v>45490</v>
      </c>
      <c r="D2771" s="1" t="s">
        <v>473</v>
      </c>
      <c r="E2771" s="312" t="s">
        <v>16</v>
      </c>
      <c r="F2771" s="314">
        <v>0.88472222222222219</v>
      </c>
      <c r="G2771" s="311">
        <v>6.56</v>
      </c>
      <c r="H2771" s="315">
        <v>22100</v>
      </c>
      <c r="I2771" s="315">
        <v>12000</v>
      </c>
    </row>
    <row r="2772" spans="1:9" x14ac:dyDescent="0.25">
      <c r="A2772" s="311" t="s">
        <v>23</v>
      </c>
      <c r="B2772" s="312">
        <v>572022</v>
      </c>
      <c r="C2772" s="313">
        <v>45490</v>
      </c>
      <c r="D2772" s="1" t="s">
        <v>473</v>
      </c>
      <c r="E2772" s="312" t="s">
        <v>56</v>
      </c>
      <c r="F2772" s="314">
        <v>0.89513888888888893</v>
      </c>
      <c r="G2772" s="311">
        <v>7.41</v>
      </c>
      <c r="H2772" s="315">
        <v>22100</v>
      </c>
      <c r="I2772" s="315">
        <v>12000</v>
      </c>
    </row>
    <row r="2773" spans="1:9" x14ac:dyDescent="0.25">
      <c r="A2773" s="311" t="s">
        <v>23</v>
      </c>
      <c r="B2773" s="312">
        <v>572023</v>
      </c>
      <c r="C2773" s="313">
        <v>45490</v>
      </c>
      <c r="D2773" s="1" t="s">
        <v>473</v>
      </c>
      <c r="E2773" s="312" t="s">
        <v>12</v>
      </c>
      <c r="F2773" s="314">
        <v>0.90486111111111112</v>
      </c>
      <c r="G2773" s="311">
        <v>5.74</v>
      </c>
      <c r="H2773" s="315">
        <v>22100</v>
      </c>
      <c r="I2773" s="315">
        <v>12000</v>
      </c>
    </row>
    <row r="2774" spans="1:9" x14ac:dyDescent="0.25">
      <c r="A2774" s="311" t="s">
        <v>23</v>
      </c>
      <c r="B2774" s="312">
        <v>572024</v>
      </c>
      <c r="C2774" s="313">
        <v>45490</v>
      </c>
      <c r="D2774" s="1" t="s">
        <v>473</v>
      </c>
      <c r="E2774" s="312" t="s">
        <v>44</v>
      </c>
      <c r="F2774" s="314">
        <v>0.90763888888888888</v>
      </c>
      <c r="G2774" s="311">
        <v>7.28</v>
      </c>
      <c r="H2774" s="315">
        <v>22100</v>
      </c>
      <c r="I2774" s="315">
        <v>12000</v>
      </c>
    </row>
    <row r="2775" spans="1:9" x14ac:dyDescent="0.25">
      <c r="A2775" s="311" t="s">
        <v>37</v>
      </c>
      <c r="B2775" s="312">
        <v>572054</v>
      </c>
      <c r="C2775" s="313">
        <v>45491</v>
      </c>
      <c r="D2775" s="1" t="s">
        <v>474</v>
      </c>
      <c r="E2775" s="312" t="s">
        <v>14</v>
      </c>
      <c r="F2775" s="314">
        <v>0.34166666666666667</v>
      </c>
      <c r="G2775" s="311">
        <v>11.05</v>
      </c>
      <c r="H2775" s="315">
        <v>22100</v>
      </c>
      <c r="I2775" s="315">
        <v>12000</v>
      </c>
    </row>
    <row r="2776" spans="1:9" x14ac:dyDescent="0.25">
      <c r="A2776" s="311" t="s">
        <v>36</v>
      </c>
      <c r="B2776" s="312">
        <v>572058</v>
      </c>
      <c r="C2776" s="313">
        <v>45491</v>
      </c>
      <c r="D2776" s="1" t="s">
        <v>474</v>
      </c>
      <c r="E2776" s="312" t="s">
        <v>18</v>
      </c>
      <c r="F2776" s="314">
        <v>0.34791666666666665</v>
      </c>
      <c r="G2776" s="311">
        <v>13.47</v>
      </c>
      <c r="H2776" s="315">
        <v>22100</v>
      </c>
      <c r="I2776" s="315">
        <v>12000</v>
      </c>
    </row>
    <row r="2777" spans="1:9" x14ac:dyDescent="0.25">
      <c r="A2777" s="311" t="s">
        <v>39</v>
      </c>
      <c r="B2777" s="312">
        <v>572065</v>
      </c>
      <c r="C2777" s="313">
        <v>45491</v>
      </c>
      <c r="D2777" s="1" t="s">
        <v>474</v>
      </c>
      <c r="E2777" s="312" t="s">
        <v>12</v>
      </c>
      <c r="F2777" s="314">
        <v>0.3576388888888889</v>
      </c>
      <c r="G2777" s="311">
        <v>12.13</v>
      </c>
      <c r="H2777" s="315">
        <v>22100</v>
      </c>
      <c r="I2777" s="315">
        <v>12000</v>
      </c>
    </row>
    <row r="2778" spans="1:9" x14ac:dyDescent="0.25">
      <c r="A2778" s="311" t="s">
        <v>38</v>
      </c>
      <c r="B2778" s="312">
        <v>572070</v>
      </c>
      <c r="C2778" s="313">
        <v>45491</v>
      </c>
      <c r="D2778" s="1" t="s">
        <v>474</v>
      </c>
      <c r="E2778" s="312" t="s">
        <v>16</v>
      </c>
      <c r="F2778" s="314">
        <v>0.37152777777777779</v>
      </c>
      <c r="G2778" s="311">
        <v>12.3</v>
      </c>
      <c r="H2778" s="315">
        <v>22100</v>
      </c>
      <c r="I2778" s="315">
        <v>12000</v>
      </c>
    </row>
    <row r="2779" spans="1:9" x14ac:dyDescent="0.25">
      <c r="A2779" s="316" t="s">
        <v>19</v>
      </c>
      <c r="B2779" s="317">
        <v>572115</v>
      </c>
      <c r="C2779" s="318">
        <v>45491</v>
      </c>
      <c r="D2779" s="1" t="s">
        <v>474</v>
      </c>
      <c r="E2779" s="317" t="s">
        <v>30</v>
      </c>
      <c r="F2779" s="319">
        <v>0.44097222222222221</v>
      </c>
      <c r="G2779" s="316">
        <v>4.5999999999999996</v>
      </c>
      <c r="H2779" s="315">
        <v>22100</v>
      </c>
      <c r="I2779" s="315">
        <v>12000</v>
      </c>
    </row>
    <row r="2780" spans="1:9" x14ac:dyDescent="0.25">
      <c r="A2780" s="311" t="s">
        <v>37</v>
      </c>
      <c r="B2780" s="312">
        <v>572134</v>
      </c>
      <c r="C2780" s="313">
        <v>45491</v>
      </c>
      <c r="D2780" s="1" t="s">
        <v>474</v>
      </c>
      <c r="E2780" s="312" t="s">
        <v>14</v>
      </c>
      <c r="F2780" s="314">
        <v>0.47083333333333333</v>
      </c>
      <c r="G2780" s="311">
        <v>7.42</v>
      </c>
      <c r="H2780" s="315">
        <v>22100</v>
      </c>
      <c r="I2780" s="315">
        <v>12000</v>
      </c>
    </row>
    <row r="2781" spans="1:9" x14ac:dyDescent="0.25">
      <c r="A2781" s="311" t="s">
        <v>36</v>
      </c>
      <c r="B2781" s="312">
        <v>572135</v>
      </c>
      <c r="C2781" s="313">
        <v>45491</v>
      </c>
      <c r="D2781" s="1" t="s">
        <v>474</v>
      </c>
      <c r="E2781" s="312" t="s">
        <v>18</v>
      </c>
      <c r="F2781" s="314">
        <v>0.47083333333333333</v>
      </c>
      <c r="G2781" s="311">
        <v>7.6</v>
      </c>
      <c r="H2781" s="315">
        <v>22100</v>
      </c>
      <c r="I2781" s="315">
        <v>12000</v>
      </c>
    </row>
    <row r="2782" spans="1:9" x14ac:dyDescent="0.25">
      <c r="A2782" s="311" t="s">
        <v>36</v>
      </c>
      <c r="B2782" s="312">
        <v>572156</v>
      </c>
      <c r="C2782" s="313">
        <v>45491</v>
      </c>
      <c r="D2782" s="1" t="s">
        <v>474</v>
      </c>
      <c r="E2782" s="312" t="s">
        <v>29</v>
      </c>
      <c r="F2782" s="314">
        <v>0.51041666666666663</v>
      </c>
      <c r="G2782" s="311">
        <v>0.54</v>
      </c>
      <c r="H2782" s="315">
        <v>22100</v>
      </c>
      <c r="I2782" s="315">
        <v>12000</v>
      </c>
    </row>
    <row r="2783" spans="1:9" x14ac:dyDescent="0.25">
      <c r="A2783" s="311" t="s">
        <v>38</v>
      </c>
      <c r="B2783" s="312">
        <v>572165</v>
      </c>
      <c r="C2783" s="313">
        <v>45491</v>
      </c>
      <c r="D2783" s="1" t="s">
        <v>474</v>
      </c>
      <c r="E2783" s="312" t="s">
        <v>16</v>
      </c>
      <c r="F2783" s="314">
        <v>0.52152777777777781</v>
      </c>
      <c r="G2783" s="311">
        <v>9.06</v>
      </c>
      <c r="H2783" s="315">
        <v>22100</v>
      </c>
      <c r="I2783" s="315">
        <v>12000</v>
      </c>
    </row>
    <row r="2784" spans="1:9" x14ac:dyDescent="0.25">
      <c r="A2784" s="311" t="s">
        <v>39</v>
      </c>
      <c r="B2784" s="312">
        <v>572173</v>
      </c>
      <c r="C2784" s="313">
        <v>45491</v>
      </c>
      <c r="D2784" s="1" t="s">
        <v>474</v>
      </c>
      <c r="E2784" s="312" t="s">
        <v>12</v>
      </c>
      <c r="F2784" s="314">
        <v>0.53263888888888888</v>
      </c>
      <c r="G2784" s="311">
        <v>9.4700000000000006</v>
      </c>
      <c r="H2784" s="315">
        <v>22100</v>
      </c>
      <c r="I2784" s="315">
        <v>12000</v>
      </c>
    </row>
    <row r="2785" spans="1:9" x14ac:dyDescent="0.25">
      <c r="A2785" s="311" t="s">
        <v>45</v>
      </c>
      <c r="B2785" s="312">
        <v>572239</v>
      </c>
      <c r="C2785" s="313">
        <v>45491</v>
      </c>
      <c r="D2785" s="1" t="s">
        <v>474</v>
      </c>
      <c r="E2785" s="312" t="s">
        <v>10</v>
      </c>
      <c r="F2785" s="314">
        <v>0.74305555555555558</v>
      </c>
      <c r="G2785" s="311">
        <v>1.64</v>
      </c>
      <c r="H2785" s="315">
        <v>22100</v>
      </c>
      <c r="I2785" s="315">
        <v>12000</v>
      </c>
    </row>
    <row r="2786" spans="1:9" x14ac:dyDescent="0.25">
      <c r="A2786" s="311" t="s">
        <v>45</v>
      </c>
      <c r="B2786" s="312">
        <v>572254</v>
      </c>
      <c r="C2786" s="313">
        <v>45491</v>
      </c>
      <c r="D2786" s="1" t="s">
        <v>474</v>
      </c>
      <c r="E2786" s="312" t="s">
        <v>10</v>
      </c>
      <c r="F2786" s="314">
        <v>0.82638888888888884</v>
      </c>
      <c r="G2786" s="311">
        <v>4.07</v>
      </c>
      <c r="H2786" s="315">
        <v>22100</v>
      </c>
      <c r="I2786" s="315">
        <v>12000</v>
      </c>
    </row>
    <row r="2787" spans="1:9" x14ac:dyDescent="0.25">
      <c r="A2787" s="311" t="s">
        <v>23</v>
      </c>
      <c r="B2787" s="312">
        <v>572255</v>
      </c>
      <c r="C2787" s="313">
        <v>45491</v>
      </c>
      <c r="D2787" s="1" t="s">
        <v>474</v>
      </c>
      <c r="E2787" s="312" t="s">
        <v>34</v>
      </c>
      <c r="F2787" s="314">
        <v>0.82847222222222228</v>
      </c>
      <c r="G2787" s="311">
        <v>3.28</v>
      </c>
      <c r="H2787" s="315">
        <v>22100</v>
      </c>
      <c r="I2787" s="315">
        <v>12000</v>
      </c>
    </row>
    <row r="2788" spans="1:9" x14ac:dyDescent="0.25">
      <c r="A2788" s="311" t="s">
        <v>11</v>
      </c>
      <c r="B2788" s="312">
        <v>572305</v>
      </c>
      <c r="C2788" s="313">
        <v>45492</v>
      </c>
      <c r="D2788" s="1" t="s">
        <v>475</v>
      </c>
      <c r="E2788" s="312" t="s">
        <v>12</v>
      </c>
      <c r="F2788" s="314">
        <v>0.34444444444444444</v>
      </c>
      <c r="G2788" s="311">
        <v>11.85</v>
      </c>
      <c r="H2788" s="315">
        <v>22100</v>
      </c>
      <c r="I2788" s="315">
        <v>12000</v>
      </c>
    </row>
    <row r="2789" spans="1:9" x14ac:dyDescent="0.25">
      <c r="A2789" s="311" t="s">
        <v>13</v>
      </c>
      <c r="B2789" s="312">
        <v>572312</v>
      </c>
      <c r="C2789" s="313">
        <v>45492</v>
      </c>
      <c r="D2789" s="1" t="s">
        <v>475</v>
      </c>
      <c r="E2789" s="312" t="s">
        <v>14</v>
      </c>
      <c r="F2789" s="314">
        <v>0.36041666666666666</v>
      </c>
      <c r="G2789" s="311">
        <v>12.65</v>
      </c>
      <c r="H2789" s="315">
        <v>22100</v>
      </c>
      <c r="I2789" s="315">
        <v>12000</v>
      </c>
    </row>
    <row r="2790" spans="1:9" x14ac:dyDescent="0.25">
      <c r="A2790" s="311" t="s">
        <v>15</v>
      </c>
      <c r="B2790" s="312">
        <v>572314</v>
      </c>
      <c r="C2790" s="313">
        <v>45492</v>
      </c>
      <c r="D2790" s="1" t="s">
        <v>475</v>
      </c>
      <c r="E2790" s="312" t="s">
        <v>16</v>
      </c>
      <c r="F2790" s="314">
        <v>0.36388888888888887</v>
      </c>
      <c r="G2790" s="311">
        <v>11.84</v>
      </c>
      <c r="H2790" s="315">
        <v>22100</v>
      </c>
      <c r="I2790" s="315">
        <v>12000</v>
      </c>
    </row>
    <row r="2791" spans="1:9" x14ac:dyDescent="0.25">
      <c r="A2791" s="311" t="s">
        <v>17</v>
      </c>
      <c r="B2791" s="312">
        <v>572327</v>
      </c>
      <c r="C2791" s="313">
        <v>45492</v>
      </c>
      <c r="D2791" s="1" t="s">
        <v>475</v>
      </c>
      <c r="E2791" s="312" t="s">
        <v>18</v>
      </c>
      <c r="F2791" s="314">
        <v>0.39374999999999999</v>
      </c>
      <c r="G2791" s="311">
        <v>14.61</v>
      </c>
      <c r="H2791" s="315">
        <v>22100</v>
      </c>
      <c r="I2791" s="315">
        <v>12000</v>
      </c>
    </row>
    <row r="2792" spans="1:9" x14ac:dyDescent="0.25">
      <c r="A2792" s="311" t="s">
        <v>17</v>
      </c>
      <c r="B2792" s="312">
        <v>572335</v>
      </c>
      <c r="C2792" s="313">
        <v>45492</v>
      </c>
      <c r="D2792" s="1" t="s">
        <v>475</v>
      </c>
      <c r="E2792" s="312" t="s">
        <v>172</v>
      </c>
      <c r="F2792" s="314">
        <v>0.40208333333333335</v>
      </c>
      <c r="G2792" s="311">
        <v>9.65</v>
      </c>
      <c r="H2792" s="315">
        <v>22100</v>
      </c>
      <c r="I2792" s="315">
        <v>12000</v>
      </c>
    </row>
    <row r="2793" spans="1:9" x14ac:dyDescent="0.25">
      <c r="A2793" s="311" t="s">
        <v>17</v>
      </c>
      <c r="B2793" s="312">
        <v>572420</v>
      </c>
      <c r="C2793" s="313">
        <v>45492</v>
      </c>
      <c r="D2793" s="1" t="s">
        <v>475</v>
      </c>
      <c r="E2793" s="312" t="s">
        <v>29</v>
      </c>
      <c r="F2793" s="314">
        <v>0.54027777777777775</v>
      </c>
      <c r="G2793" s="311">
        <v>1.62</v>
      </c>
      <c r="H2793" s="315">
        <v>22100</v>
      </c>
      <c r="I2793" s="315">
        <v>12000</v>
      </c>
    </row>
    <row r="2794" spans="1:9" x14ac:dyDescent="0.25">
      <c r="A2794" s="311" t="s">
        <v>11</v>
      </c>
      <c r="B2794" s="312">
        <v>572424</v>
      </c>
      <c r="C2794" s="313">
        <v>45492</v>
      </c>
      <c r="D2794" s="1" t="s">
        <v>475</v>
      </c>
      <c r="E2794" s="312" t="s">
        <v>12</v>
      </c>
      <c r="F2794" s="314">
        <v>0.55000000000000004</v>
      </c>
      <c r="G2794" s="311">
        <v>12.16</v>
      </c>
      <c r="H2794" s="315">
        <v>22100</v>
      </c>
      <c r="I2794" s="315">
        <v>12000</v>
      </c>
    </row>
    <row r="2795" spans="1:9" x14ac:dyDescent="0.25">
      <c r="A2795" s="311" t="s">
        <v>13</v>
      </c>
      <c r="B2795" s="312">
        <v>572432</v>
      </c>
      <c r="C2795" s="313">
        <v>45492</v>
      </c>
      <c r="D2795" s="1" t="s">
        <v>475</v>
      </c>
      <c r="E2795" s="312" t="s">
        <v>533</v>
      </c>
      <c r="F2795" s="314">
        <v>0.57222222222222219</v>
      </c>
      <c r="G2795" s="311">
        <v>12.48</v>
      </c>
      <c r="H2795" s="315">
        <v>22100</v>
      </c>
      <c r="I2795" s="315">
        <v>12000</v>
      </c>
    </row>
    <row r="2796" spans="1:9" x14ac:dyDescent="0.25">
      <c r="A2796" s="311" t="s">
        <v>15</v>
      </c>
      <c r="B2796" s="312">
        <v>572448</v>
      </c>
      <c r="C2796" s="313">
        <v>45492</v>
      </c>
      <c r="D2796" s="1" t="s">
        <v>475</v>
      </c>
      <c r="E2796" s="312" t="s">
        <v>16</v>
      </c>
      <c r="F2796" s="314">
        <v>0.60624999999999996</v>
      </c>
      <c r="G2796" s="311">
        <v>13.44</v>
      </c>
      <c r="H2796" s="315">
        <v>22100</v>
      </c>
      <c r="I2796" s="315">
        <v>12000</v>
      </c>
    </row>
    <row r="2797" spans="1:9" x14ac:dyDescent="0.25">
      <c r="A2797" s="311" t="s">
        <v>17</v>
      </c>
      <c r="B2797" s="312">
        <v>572458</v>
      </c>
      <c r="C2797" s="313">
        <v>45492</v>
      </c>
      <c r="D2797" s="1" t="s">
        <v>475</v>
      </c>
      <c r="E2797" s="312" t="s">
        <v>172</v>
      </c>
      <c r="F2797" s="314">
        <v>0.62847222222222221</v>
      </c>
      <c r="G2797" s="311">
        <v>12.16</v>
      </c>
      <c r="H2797" s="315">
        <v>22100</v>
      </c>
      <c r="I2797" s="315">
        <v>12000</v>
      </c>
    </row>
    <row r="2798" spans="1:9" x14ac:dyDescent="0.25">
      <c r="A2798" s="311" t="s">
        <v>15</v>
      </c>
      <c r="B2798" s="312">
        <v>572464</v>
      </c>
      <c r="C2798" s="313">
        <v>45492</v>
      </c>
      <c r="D2798" s="1" t="s">
        <v>475</v>
      </c>
      <c r="E2798" s="312" t="s">
        <v>416</v>
      </c>
      <c r="F2798" s="314">
        <v>0.64097222222222228</v>
      </c>
      <c r="G2798" s="311">
        <v>9.57</v>
      </c>
      <c r="H2798" s="315">
        <v>22100</v>
      </c>
      <c r="I2798" s="315">
        <v>12000</v>
      </c>
    </row>
    <row r="2799" spans="1:9" x14ac:dyDescent="0.25">
      <c r="A2799" s="311" t="s">
        <v>17</v>
      </c>
      <c r="B2799" s="312">
        <v>572492</v>
      </c>
      <c r="C2799" s="313">
        <v>45492</v>
      </c>
      <c r="D2799" s="1" t="s">
        <v>475</v>
      </c>
      <c r="E2799" s="312" t="s">
        <v>18</v>
      </c>
      <c r="F2799" s="314">
        <v>0.84444444444444444</v>
      </c>
      <c r="G2799" s="311">
        <v>6.38</v>
      </c>
      <c r="H2799" s="315">
        <v>22100</v>
      </c>
      <c r="I2799" s="315">
        <v>12000</v>
      </c>
    </row>
    <row r="2800" spans="1:9" x14ac:dyDescent="0.25">
      <c r="A2800" s="311" t="s">
        <v>23</v>
      </c>
      <c r="B2800" s="312">
        <v>572502</v>
      </c>
      <c r="C2800" s="313">
        <v>45492</v>
      </c>
      <c r="D2800" s="1" t="s">
        <v>475</v>
      </c>
      <c r="E2800" s="312" t="s">
        <v>43</v>
      </c>
      <c r="F2800" s="314">
        <v>0.89166666666666672</v>
      </c>
      <c r="G2800" s="311">
        <v>3.21</v>
      </c>
      <c r="H2800" s="315">
        <v>22100</v>
      </c>
      <c r="I2800" s="315">
        <v>12000</v>
      </c>
    </row>
    <row r="2801" spans="1:9" x14ac:dyDescent="0.25">
      <c r="A2801" s="311" t="s">
        <v>23</v>
      </c>
      <c r="B2801" s="312">
        <v>572503</v>
      </c>
      <c r="C2801" s="313">
        <v>45492</v>
      </c>
      <c r="D2801" s="1" t="s">
        <v>475</v>
      </c>
      <c r="E2801" s="312" t="s">
        <v>16</v>
      </c>
      <c r="F2801" s="314">
        <v>0.91527777777777775</v>
      </c>
      <c r="G2801" s="311">
        <v>7.75</v>
      </c>
      <c r="H2801" s="315">
        <v>22100</v>
      </c>
      <c r="I2801" s="315">
        <v>12000</v>
      </c>
    </row>
    <row r="2802" spans="1:9" x14ac:dyDescent="0.25">
      <c r="A2802" s="311" t="s">
        <v>23</v>
      </c>
      <c r="B2802" s="312">
        <v>572504</v>
      </c>
      <c r="C2802" s="313">
        <v>45492</v>
      </c>
      <c r="D2802" s="1" t="s">
        <v>475</v>
      </c>
      <c r="E2802" s="312" t="s">
        <v>58</v>
      </c>
      <c r="F2802" s="314">
        <v>0.9194444444444444</v>
      </c>
      <c r="G2802" s="311">
        <v>10.44</v>
      </c>
      <c r="H2802" s="315">
        <v>22100</v>
      </c>
      <c r="I2802" s="315">
        <v>12000</v>
      </c>
    </row>
    <row r="2803" spans="1:9" x14ac:dyDescent="0.25">
      <c r="A2803" s="311" t="s">
        <v>23</v>
      </c>
      <c r="B2803" s="312">
        <v>572505</v>
      </c>
      <c r="C2803" s="313">
        <v>45492</v>
      </c>
      <c r="D2803" s="1" t="s">
        <v>475</v>
      </c>
      <c r="E2803" s="312" t="s">
        <v>14</v>
      </c>
      <c r="F2803" s="314">
        <v>0.9243055555555556</v>
      </c>
      <c r="G2803" s="311">
        <v>7.92</v>
      </c>
      <c r="H2803" s="315">
        <v>22100</v>
      </c>
      <c r="I2803" s="315">
        <v>12000</v>
      </c>
    </row>
    <row r="2804" spans="1:9" x14ac:dyDescent="0.25">
      <c r="A2804" s="311" t="s">
        <v>27</v>
      </c>
      <c r="B2804" s="312">
        <v>572521</v>
      </c>
      <c r="C2804" s="313">
        <v>45493</v>
      </c>
      <c r="D2804" s="1" t="s">
        <v>476</v>
      </c>
      <c r="E2804" s="312" t="s">
        <v>16</v>
      </c>
      <c r="F2804" s="314">
        <v>0.26041666666666669</v>
      </c>
      <c r="G2804" s="311">
        <v>11.71</v>
      </c>
      <c r="H2804" s="315">
        <v>22100</v>
      </c>
      <c r="I2804" s="315">
        <v>12000</v>
      </c>
    </row>
    <row r="2805" spans="1:9" x14ac:dyDescent="0.25">
      <c r="A2805" s="311" t="s">
        <v>24</v>
      </c>
      <c r="B2805" s="312">
        <v>572525</v>
      </c>
      <c r="C2805" s="313">
        <v>45493</v>
      </c>
      <c r="D2805" s="1" t="s">
        <v>476</v>
      </c>
      <c r="E2805" s="312" t="s">
        <v>18</v>
      </c>
      <c r="F2805" s="314">
        <v>0.27847222222222223</v>
      </c>
      <c r="G2805" s="311">
        <v>15.02</v>
      </c>
      <c r="H2805" s="315">
        <v>22100</v>
      </c>
      <c r="I2805" s="315">
        <v>12000</v>
      </c>
    </row>
    <row r="2806" spans="1:9" x14ac:dyDescent="0.25">
      <c r="A2806" s="311" t="s">
        <v>25</v>
      </c>
      <c r="B2806" s="312">
        <v>572533</v>
      </c>
      <c r="C2806" s="313">
        <v>45493</v>
      </c>
      <c r="D2806" s="1" t="s">
        <v>476</v>
      </c>
      <c r="E2806" s="312" t="s">
        <v>14</v>
      </c>
      <c r="F2806" s="314">
        <v>0.3034722222222222</v>
      </c>
      <c r="G2806" s="311">
        <v>12.07</v>
      </c>
      <c r="H2806" s="315">
        <v>22100</v>
      </c>
      <c r="I2806" s="315">
        <v>12000</v>
      </c>
    </row>
    <row r="2807" spans="1:9" x14ac:dyDescent="0.25">
      <c r="A2807" s="311" t="s">
        <v>26</v>
      </c>
      <c r="B2807" s="312">
        <v>572550</v>
      </c>
      <c r="C2807" s="313">
        <v>45493</v>
      </c>
      <c r="D2807" s="1" t="s">
        <v>476</v>
      </c>
      <c r="E2807" s="312" t="s">
        <v>12</v>
      </c>
      <c r="F2807" s="314">
        <v>0.36458333333333331</v>
      </c>
      <c r="G2807" s="311">
        <v>12.98</v>
      </c>
      <c r="H2807" s="315">
        <v>22100</v>
      </c>
      <c r="I2807" s="315">
        <v>12000</v>
      </c>
    </row>
    <row r="2808" spans="1:9" x14ac:dyDescent="0.25">
      <c r="A2808" s="311" t="s">
        <v>24</v>
      </c>
      <c r="B2808" s="312">
        <v>572570</v>
      </c>
      <c r="C2808" s="313">
        <v>45493</v>
      </c>
      <c r="D2808" s="1" t="s">
        <v>476</v>
      </c>
      <c r="E2808" s="312" t="s">
        <v>378</v>
      </c>
      <c r="F2808" s="314">
        <v>0.39027777777777778</v>
      </c>
      <c r="G2808" s="311">
        <v>6.01</v>
      </c>
      <c r="H2808" s="315">
        <v>22100</v>
      </c>
      <c r="I2808" s="315">
        <v>12000</v>
      </c>
    </row>
    <row r="2809" spans="1:9" x14ac:dyDescent="0.25">
      <c r="A2809" s="311" t="s">
        <v>24</v>
      </c>
      <c r="B2809" s="312">
        <v>572598</v>
      </c>
      <c r="C2809" s="313">
        <v>45493</v>
      </c>
      <c r="D2809" s="1" t="s">
        <v>476</v>
      </c>
      <c r="E2809" s="312" t="s">
        <v>18</v>
      </c>
      <c r="F2809" s="314">
        <v>0.43888888888888888</v>
      </c>
      <c r="G2809" s="311">
        <v>12.95</v>
      </c>
      <c r="H2809" s="315">
        <v>22100</v>
      </c>
      <c r="I2809" s="315">
        <v>12000</v>
      </c>
    </row>
    <row r="2810" spans="1:9" x14ac:dyDescent="0.25">
      <c r="A2810" s="311" t="s">
        <v>27</v>
      </c>
      <c r="B2810" s="312">
        <v>572605</v>
      </c>
      <c r="C2810" s="313">
        <v>45493</v>
      </c>
      <c r="D2810" s="1" t="s">
        <v>476</v>
      </c>
      <c r="E2810" s="312" t="s">
        <v>16</v>
      </c>
      <c r="F2810" s="314">
        <v>0.45208333333333334</v>
      </c>
      <c r="G2810" s="311">
        <v>12.35</v>
      </c>
      <c r="H2810" s="315">
        <v>22100</v>
      </c>
      <c r="I2810" s="315">
        <v>12000</v>
      </c>
    </row>
    <row r="2811" spans="1:9" x14ac:dyDescent="0.25">
      <c r="A2811" s="311" t="s">
        <v>25</v>
      </c>
      <c r="B2811" s="312">
        <v>572613</v>
      </c>
      <c r="C2811" s="313">
        <v>45493</v>
      </c>
      <c r="D2811" s="1" t="s">
        <v>476</v>
      </c>
      <c r="E2811" s="312" t="s">
        <v>14</v>
      </c>
      <c r="F2811" s="314">
        <v>0.46597222222222223</v>
      </c>
      <c r="G2811" s="311">
        <v>10.31</v>
      </c>
      <c r="H2811" s="315">
        <v>22100</v>
      </c>
      <c r="I2811" s="315">
        <v>12000</v>
      </c>
    </row>
    <row r="2812" spans="1:9" x14ac:dyDescent="0.25">
      <c r="A2812" s="311" t="s">
        <v>24</v>
      </c>
      <c r="B2812" s="312">
        <v>572646</v>
      </c>
      <c r="C2812" s="313">
        <v>45493</v>
      </c>
      <c r="D2812" s="1" t="s">
        <v>476</v>
      </c>
      <c r="E2812" s="312" t="s">
        <v>378</v>
      </c>
      <c r="F2812" s="314">
        <v>0.54722222222222228</v>
      </c>
      <c r="G2812" s="311">
        <v>2.96</v>
      </c>
      <c r="H2812" s="315">
        <v>22100</v>
      </c>
      <c r="I2812" s="315">
        <v>12000</v>
      </c>
    </row>
    <row r="2813" spans="1:9" x14ac:dyDescent="0.25">
      <c r="A2813" s="311" t="s">
        <v>26</v>
      </c>
      <c r="B2813" s="312">
        <v>572648</v>
      </c>
      <c r="C2813" s="313">
        <v>45493</v>
      </c>
      <c r="D2813" s="1" t="s">
        <v>476</v>
      </c>
      <c r="E2813" s="312" t="s">
        <v>12</v>
      </c>
      <c r="F2813" s="314">
        <v>0.55069444444444449</v>
      </c>
      <c r="G2813" s="311">
        <v>10.83</v>
      </c>
      <c r="H2813" s="315">
        <v>22100</v>
      </c>
      <c r="I2813" s="315">
        <v>12000</v>
      </c>
    </row>
    <row r="2814" spans="1:9" x14ac:dyDescent="0.25">
      <c r="A2814" s="311" t="s">
        <v>23</v>
      </c>
      <c r="B2814" s="312">
        <v>572681</v>
      </c>
      <c r="C2814" s="313">
        <v>45493</v>
      </c>
      <c r="D2814" s="1" t="s">
        <v>476</v>
      </c>
      <c r="E2814" s="312" t="s">
        <v>16</v>
      </c>
      <c r="F2814" s="314">
        <v>0.7895833333333333</v>
      </c>
      <c r="G2814" s="311">
        <v>3.16</v>
      </c>
      <c r="H2814" s="315">
        <v>22100</v>
      </c>
      <c r="I2814" s="315">
        <v>12000</v>
      </c>
    </row>
    <row r="2815" spans="1:9" x14ac:dyDescent="0.25">
      <c r="A2815" s="311" t="s">
        <v>37</v>
      </c>
      <c r="B2815" s="312">
        <v>572752</v>
      </c>
      <c r="C2815" s="313">
        <v>45495</v>
      </c>
      <c r="D2815" s="1" t="s">
        <v>477</v>
      </c>
      <c r="E2815" s="312" t="s">
        <v>14</v>
      </c>
      <c r="F2815" s="314">
        <v>0.33958333333333335</v>
      </c>
      <c r="G2815" s="311">
        <v>12.69</v>
      </c>
      <c r="H2815" s="315">
        <v>22100</v>
      </c>
      <c r="I2815" s="315">
        <v>12000</v>
      </c>
    </row>
    <row r="2816" spans="1:9" x14ac:dyDescent="0.25">
      <c r="A2816" s="311" t="s">
        <v>39</v>
      </c>
      <c r="B2816" s="312">
        <v>572756</v>
      </c>
      <c r="C2816" s="313">
        <v>45495</v>
      </c>
      <c r="D2816" s="1" t="s">
        <v>477</v>
      </c>
      <c r="E2816" s="312" t="s">
        <v>16</v>
      </c>
      <c r="F2816" s="314">
        <v>0.34722222222222221</v>
      </c>
      <c r="G2816" s="311">
        <v>11.7</v>
      </c>
      <c r="H2816" s="315">
        <v>22100</v>
      </c>
      <c r="I2816" s="315">
        <v>12000</v>
      </c>
    </row>
    <row r="2817" spans="1:9" x14ac:dyDescent="0.25">
      <c r="A2817" s="311" t="s">
        <v>36</v>
      </c>
      <c r="B2817" s="312">
        <v>572761</v>
      </c>
      <c r="C2817" s="313">
        <v>45495</v>
      </c>
      <c r="D2817" s="1" t="s">
        <v>477</v>
      </c>
      <c r="E2817" s="312" t="s">
        <v>46</v>
      </c>
      <c r="F2817" s="314">
        <v>0.35833333333333334</v>
      </c>
      <c r="G2817" s="311">
        <v>10.68</v>
      </c>
      <c r="H2817" s="315">
        <v>22100</v>
      </c>
      <c r="I2817" s="315">
        <v>12000</v>
      </c>
    </row>
    <row r="2818" spans="1:9" x14ac:dyDescent="0.25">
      <c r="A2818" s="311" t="s">
        <v>36</v>
      </c>
      <c r="B2818" s="312">
        <v>572763</v>
      </c>
      <c r="C2818" s="313">
        <v>45495</v>
      </c>
      <c r="D2818" s="1" t="s">
        <v>477</v>
      </c>
      <c r="E2818" s="312" t="s">
        <v>18</v>
      </c>
      <c r="F2818" s="314">
        <v>0.35902777777777778</v>
      </c>
      <c r="G2818" s="311">
        <v>14.54</v>
      </c>
      <c r="H2818" s="315">
        <v>22100</v>
      </c>
      <c r="I2818" s="315">
        <v>12000</v>
      </c>
    </row>
    <row r="2819" spans="1:9" x14ac:dyDescent="0.25">
      <c r="A2819" s="311" t="s">
        <v>39</v>
      </c>
      <c r="B2819" s="312">
        <v>572768</v>
      </c>
      <c r="C2819" s="313">
        <v>45495</v>
      </c>
      <c r="D2819" s="1" t="s">
        <v>477</v>
      </c>
      <c r="E2819" s="312" t="s">
        <v>12</v>
      </c>
      <c r="F2819" s="314">
        <v>0.36944444444444446</v>
      </c>
      <c r="G2819" s="311">
        <v>12.8</v>
      </c>
      <c r="H2819" s="315">
        <v>22100</v>
      </c>
      <c r="I2819" s="315">
        <v>12000</v>
      </c>
    </row>
    <row r="2820" spans="1:9" x14ac:dyDescent="0.25">
      <c r="A2820" s="311" t="s">
        <v>37</v>
      </c>
      <c r="B2820" s="312">
        <v>572786</v>
      </c>
      <c r="C2820" s="313">
        <v>45495</v>
      </c>
      <c r="D2820" s="1" t="s">
        <v>477</v>
      </c>
      <c r="E2820" s="312" t="s">
        <v>30</v>
      </c>
      <c r="F2820" s="314">
        <v>0.41597222222222224</v>
      </c>
      <c r="G2820" s="311">
        <v>8.74</v>
      </c>
      <c r="H2820" s="315">
        <v>22100</v>
      </c>
      <c r="I2820" s="315">
        <v>12000</v>
      </c>
    </row>
    <row r="2821" spans="1:9" x14ac:dyDescent="0.25">
      <c r="A2821" s="311" t="s">
        <v>39</v>
      </c>
      <c r="B2821" s="312">
        <v>572838</v>
      </c>
      <c r="C2821" s="313">
        <v>45495</v>
      </c>
      <c r="D2821" s="1" t="s">
        <v>477</v>
      </c>
      <c r="E2821" s="312" t="s">
        <v>12</v>
      </c>
      <c r="F2821" s="314">
        <v>0.51249999999999996</v>
      </c>
      <c r="G2821" s="311">
        <v>8.4</v>
      </c>
      <c r="H2821" s="315">
        <v>22100</v>
      </c>
      <c r="I2821" s="315">
        <v>12000</v>
      </c>
    </row>
    <row r="2822" spans="1:9" x14ac:dyDescent="0.25">
      <c r="A2822" s="311" t="s">
        <v>37</v>
      </c>
      <c r="B2822" s="312">
        <v>572842</v>
      </c>
      <c r="C2822" s="313">
        <v>45495</v>
      </c>
      <c r="D2822" s="1" t="s">
        <v>477</v>
      </c>
      <c r="E2822" s="312" t="s">
        <v>14</v>
      </c>
      <c r="F2822" s="314">
        <v>0.52222222222222225</v>
      </c>
      <c r="G2822" s="311">
        <v>11.3</v>
      </c>
      <c r="H2822" s="315">
        <v>22100</v>
      </c>
      <c r="I2822" s="315">
        <v>12000</v>
      </c>
    </row>
    <row r="2823" spans="1:9" x14ac:dyDescent="0.25">
      <c r="A2823" s="311" t="s">
        <v>38</v>
      </c>
      <c r="B2823" s="312">
        <v>572845</v>
      </c>
      <c r="C2823" s="313">
        <v>45495</v>
      </c>
      <c r="D2823" s="1" t="s">
        <v>477</v>
      </c>
      <c r="E2823" s="312" t="s">
        <v>46</v>
      </c>
      <c r="F2823" s="314">
        <v>0.53680555555555554</v>
      </c>
      <c r="G2823" s="311">
        <v>6.96</v>
      </c>
      <c r="H2823" s="315">
        <v>22100</v>
      </c>
      <c r="I2823" s="315">
        <v>12000</v>
      </c>
    </row>
    <row r="2824" spans="1:9" x14ac:dyDescent="0.25">
      <c r="A2824" s="311" t="s">
        <v>36</v>
      </c>
      <c r="B2824" s="312">
        <v>572852</v>
      </c>
      <c r="C2824" s="313">
        <v>45495</v>
      </c>
      <c r="D2824" s="1" t="s">
        <v>477</v>
      </c>
      <c r="E2824" s="312" t="s">
        <v>18</v>
      </c>
      <c r="F2824" s="314">
        <v>0.54652777777777772</v>
      </c>
      <c r="G2824" s="311">
        <v>11.52</v>
      </c>
      <c r="H2824" s="315">
        <v>22100</v>
      </c>
      <c r="I2824" s="315">
        <v>12000</v>
      </c>
    </row>
    <row r="2825" spans="1:9" x14ac:dyDescent="0.25">
      <c r="A2825" s="311" t="s">
        <v>38</v>
      </c>
      <c r="B2825" s="312">
        <v>572859</v>
      </c>
      <c r="C2825" s="313">
        <v>45495</v>
      </c>
      <c r="D2825" s="1" t="s">
        <v>477</v>
      </c>
      <c r="E2825" s="312" t="s">
        <v>16</v>
      </c>
      <c r="F2825" s="314">
        <v>0.55555555555555558</v>
      </c>
      <c r="G2825" s="311">
        <v>12.02</v>
      </c>
      <c r="H2825" s="315">
        <v>22100</v>
      </c>
      <c r="I2825" s="315">
        <v>12000</v>
      </c>
    </row>
    <row r="2826" spans="1:9" x14ac:dyDescent="0.25">
      <c r="A2826" s="311" t="s">
        <v>36</v>
      </c>
      <c r="B2826" s="312">
        <v>572868</v>
      </c>
      <c r="C2826" s="313">
        <v>45495</v>
      </c>
      <c r="D2826" s="1" t="s">
        <v>477</v>
      </c>
      <c r="E2826" s="312" t="s">
        <v>29</v>
      </c>
      <c r="F2826" s="314">
        <v>0.57638888888888884</v>
      </c>
      <c r="G2826" s="311">
        <v>0.81</v>
      </c>
      <c r="H2826" s="315">
        <v>22100</v>
      </c>
      <c r="I2826" s="315">
        <v>12000</v>
      </c>
    </row>
    <row r="2827" spans="1:9" x14ac:dyDescent="0.25">
      <c r="A2827" s="311" t="s">
        <v>9</v>
      </c>
      <c r="B2827" s="312">
        <v>572902</v>
      </c>
      <c r="C2827" s="313">
        <v>45495</v>
      </c>
      <c r="D2827" s="1" t="s">
        <v>477</v>
      </c>
      <c r="E2827" s="312" t="s">
        <v>10</v>
      </c>
      <c r="F2827" s="314">
        <v>0.67361111111111116</v>
      </c>
      <c r="G2827" s="311">
        <v>10.93</v>
      </c>
      <c r="H2827" s="315">
        <v>22100</v>
      </c>
      <c r="I2827" s="315">
        <v>12000</v>
      </c>
    </row>
    <row r="2828" spans="1:9" x14ac:dyDescent="0.25">
      <c r="A2828" s="311" t="s">
        <v>23</v>
      </c>
      <c r="B2828" s="312">
        <v>572974</v>
      </c>
      <c r="C2828" s="313">
        <v>45495</v>
      </c>
      <c r="D2828" s="1" t="s">
        <v>477</v>
      </c>
      <c r="E2828" s="312" t="s">
        <v>172</v>
      </c>
      <c r="F2828" s="314">
        <v>0.90069444444444446</v>
      </c>
      <c r="G2828" s="311">
        <v>9.08</v>
      </c>
      <c r="H2828" s="315">
        <v>22100</v>
      </c>
      <c r="I2828" s="315">
        <v>12000</v>
      </c>
    </row>
    <row r="2829" spans="1:9" x14ac:dyDescent="0.25">
      <c r="A2829" s="311" t="s">
        <v>23</v>
      </c>
      <c r="B2829" s="312">
        <v>572976</v>
      </c>
      <c r="C2829" s="313">
        <v>45495</v>
      </c>
      <c r="D2829" s="1" t="s">
        <v>477</v>
      </c>
      <c r="E2829" s="312" t="s">
        <v>12</v>
      </c>
      <c r="F2829" s="314">
        <v>0.91319444444444442</v>
      </c>
      <c r="G2829" s="311">
        <v>11.46</v>
      </c>
      <c r="H2829" s="315">
        <v>22100</v>
      </c>
      <c r="I2829" s="315">
        <v>12000</v>
      </c>
    </row>
    <row r="2830" spans="1:9" x14ac:dyDescent="0.25">
      <c r="A2830" s="311" t="s">
        <v>23</v>
      </c>
      <c r="B2830" s="312">
        <v>572979</v>
      </c>
      <c r="C2830" s="313">
        <v>45495</v>
      </c>
      <c r="D2830" s="1" t="s">
        <v>477</v>
      </c>
      <c r="E2830" s="312" t="s">
        <v>16</v>
      </c>
      <c r="F2830" s="314">
        <v>0.92847222222222225</v>
      </c>
      <c r="G2830" s="311">
        <v>9.25</v>
      </c>
      <c r="H2830" s="315">
        <v>22100</v>
      </c>
      <c r="I2830" s="315">
        <v>12000</v>
      </c>
    </row>
    <row r="2831" spans="1:9" x14ac:dyDescent="0.25">
      <c r="A2831" s="311" t="s">
        <v>23</v>
      </c>
      <c r="B2831" s="312">
        <v>572984</v>
      </c>
      <c r="C2831" s="313">
        <v>45495</v>
      </c>
      <c r="D2831" s="1" t="s">
        <v>477</v>
      </c>
      <c r="E2831" s="312" t="s">
        <v>41</v>
      </c>
      <c r="F2831" s="314">
        <v>0.94236111111111109</v>
      </c>
      <c r="G2831" s="311">
        <v>10.71</v>
      </c>
      <c r="H2831" s="315">
        <v>22100</v>
      </c>
      <c r="I2831" s="315">
        <v>12000</v>
      </c>
    </row>
    <row r="2832" spans="1:9" x14ac:dyDescent="0.25">
      <c r="A2832" s="311" t="s">
        <v>13</v>
      </c>
      <c r="B2832" s="312">
        <v>573021</v>
      </c>
      <c r="C2832" s="313">
        <v>45496</v>
      </c>
      <c r="D2832" s="1" t="s">
        <v>468</v>
      </c>
      <c r="E2832" s="312" t="s">
        <v>14</v>
      </c>
      <c r="F2832" s="314">
        <v>0.33124999999999999</v>
      </c>
      <c r="G2832" s="311">
        <v>12.79</v>
      </c>
      <c r="H2832" s="315">
        <v>22100</v>
      </c>
      <c r="I2832" s="315">
        <v>12000</v>
      </c>
    </row>
    <row r="2833" spans="1:9" x14ac:dyDescent="0.25">
      <c r="A2833" s="311" t="s">
        <v>11</v>
      </c>
      <c r="B2833" s="312">
        <v>573030</v>
      </c>
      <c r="C2833" s="313">
        <v>45496</v>
      </c>
      <c r="D2833" s="1" t="s">
        <v>468</v>
      </c>
      <c r="E2833" s="312" t="s">
        <v>12</v>
      </c>
      <c r="F2833" s="314">
        <v>0.34791666666666665</v>
      </c>
      <c r="G2833" s="311">
        <v>13.06</v>
      </c>
      <c r="H2833" s="315">
        <v>22100</v>
      </c>
      <c r="I2833" s="315">
        <v>12000</v>
      </c>
    </row>
    <row r="2834" spans="1:9" x14ac:dyDescent="0.25">
      <c r="A2834" s="311" t="s">
        <v>15</v>
      </c>
      <c r="B2834" s="312">
        <v>573040</v>
      </c>
      <c r="C2834" s="313">
        <v>45496</v>
      </c>
      <c r="D2834" s="1" t="s">
        <v>468</v>
      </c>
      <c r="E2834" s="312" t="s">
        <v>16</v>
      </c>
      <c r="F2834" s="314">
        <v>0.36319444444444443</v>
      </c>
      <c r="G2834" s="311">
        <v>11.77</v>
      </c>
      <c r="H2834" s="315">
        <v>22100</v>
      </c>
      <c r="I2834" s="315">
        <v>12000</v>
      </c>
    </row>
    <row r="2835" spans="1:9" x14ac:dyDescent="0.25">
      <c r="A2835" s="311" t="s">
        <v>15</v>
      </c>
      <c r="B2835" s="312">
        <v>573059</v>
      </c>
      <c r="C2835" s="313">
        <v>45496</v>
      </c>
      <c r="D2835" s="1" t="s">
        <v>468</v>
      </c>
      <c r="E2835" s="312" t="s">
        <v>46</v>
      </c>
      <c r="F2835" s="314">
        <v>0.39513888888888887</v>
      </c>
      <c r="G2835" s="311">
        <v>12.5</v>
      </c>
      <c r="H2835" s="315">
        <v>22100</v>
      </c>
      <c r="I2835" s="315">
        <v>12000</v>
      </c>
    </row>
    <row r="2836" spans="1:9" x14ac:dyDescent="0.25">
      <c r="A2836" s="311" t="s">
        <v>17</v>
      </c>
      <c r="B2836" s="312">
        <v>573065</v>
      </c>
      <c r="C2836" s="313">
        <v>45496</v>
      </c>
      <c r="D2836" s="1" t="s">
        <v>468</v>
      </c>
      <c r="E2836" s="312" t="s">
        <v>18</v>
      </c>
      <c r="F2836" s="314">
        <v>0.40277777777777779</v>
      </c>
      <c r="G2836" s="311">
        <v>15.44</v>
      </c>
      <c r="H2836" s="315">
        <v>22100</v>
      </c>
      <c r="I2836" s="315">
        <v>12000</v>
      </c>
    </row>
    <row r="2837" spans="1:9" x14ac:dyDescent="0.25">
      <c r="A2837" s="311" t="s">
        <v>13</v>
      </c>
      <c r="B2837" s="312">
        <v>573104</v>
      </c>
      <c r="C2837" s="313">
        <v>45496</v>
      </c>
      <c r="D2837" s="1" t="s">
        <v>468</v>
      </c>
      <c r="E2837" s="312" t="s">
        <v>14</v>
      </c>
      <c r="F2837" s="314">
        <v>0.47291666666666665</v>
      </c>
      <c r="G2837" s="311">
        <v>9.67</v>
      </c>
      <c r="H2837" s="315">
        <v>22100</v>
      </c>
      <c r="I2837" s="315">
        <v>12000</v>
      </c>
    </row>
    <row r="2838" spans="1:9" x14ac:dyDescent="0.25">
      <c r="A2838" s="311" t="s">
        <v>17</v>
      </c>
      <c r="B2838" s="312">
        <v>573105</v>
      </c>
      <c r="C2838" s="313">
        <v>45496</v>
      </c>
      <c r="D2838" s="1" t="s">
        <v>468</v>
      </c>
      <c r="E2838" s="312" t="s">
        <v>29</v>
      </c>
      <c r="F2838" s="314">
        <v>0.47499999999999998</v>
      </c>
      <c r="G2838" s="311">
        <v>1.44</v>
      </c>
      <c r="H2838" s="315">
        <v>22100</v>
      </c>
      <c r="I2838" s="315">
        <v>12000</v>
      </c>
    </row>
    <row r="2839" spans="1:9" x14ac:dyDescent="0.25">
      <c r="A2839" s="311" t="s">
        <v>11</v>
      </c>
      <c r="B2839" s="312">
        <v>573144</v>
      </c>
      <c r="C2839" s="313">
        <v>45496</v>
      </c>
      <c r="D2839" s="1" t="s">
        <v>468</v>
      </c>
      <c r="E2839" s="312" t="s">
        <v>12</v>
      </c>
      <c r="F2839" s="314">
        <v>0.54513888888888884</v>
      </c>
      <c r="G2839" s="311">
        <v>11.1</v>
      </c>
      <c r="H2839" s="315">
        <v>22100</v>
      </c>
      <c r="I2839" s="315">
        <v>12000</v>
      </c>
    </row>
    <row r="2840" spans="1:9" x14ac:dyDescent="0.25">
      <c r="A2840" s="311" t="s">
        <v>17</v>
      </c>
      <c r="B2840" s="312">
        <v>573146</v>
      </c>
      <c r="C2840" s="313">
        <v>45496</v>
      </c>
      <c r="D2840" s="1" t="s">
        <v>468</v>
      </c>
      <c r="E2840" s="312" t="s">
        <v>172</v>
      </c>
      <c r="F2840" s="314">
        <v>0.5541666666666667</v>
      </c>
      <c r="G2840" s="311">
        <v>12.83</v>
      </c>
      <c r="H2840" s="315">
        <v>22100</v>
      </c>
      <c r="I2840" s="315">
        <v>12000</v>
      </c>
    </row>
    <row r="2841" spans="1:9" x14ac:dyDescent="0.25">
      <c r="A2841" s="311" t="s">
        <v>15</v>
      </c>
      <c r="B2841" s="312">
        <v>573150</v>
      </c>
      <c r="C2841" s="313">
        <v>45496</v>
      </c>
      <c r="D2841" s="1" t="s">
        <v>468</v>
      </c>
      <c r="E2841" s="312" t="s">
        <v>16</v>
      </c>
      <c r="F2841" s="314">
        <v>0.56597222222222221</v>
      </c>
      <c r="G2841" s="311">
        <v>12.3</v>
      </c>
      <c r="H2841" s="315">
        <v>22100</v>
      </c>
      <c r="I2841" s="315">
        <v>12000</v>
      </c>
    </row>
    <row r="2842" spans="1:9" x14ac:dyDescent="0.25">
      <c r="A2842" s="311" t="s">
        <v>13</v>
      </c>
      <c r="B2842" s="312">
        <v>573178</v>
      </c>
      <c r="C2842" s="313">
        <v>45496</v>
      </c>
      <c r="D2842" s="1" t="s">
        <v>468</v>
      </c>
      <c r="E2842" s="312" t="s">
        <v>14</v>
      </c>
      <c r="F2842" s="314">
        <v>0.63055555555555554</v>
      </c>
      <c r="G2842" s="311">
        <v>7.16</v>
      </c>
      <c r="H2842" s="315">
        <v>22100</v>
      </c>
      <c r="I2842" s="315">
        <v>12000</v>
      </c>
    </row>
    <row r="2843" spans="1:9" x14ac:dyDescent="0.25">
      <c r="A2843" s="311" t="s">
        <v>17</v>
      </c>
      <c r="B2843" s="312">
        <v>573188</v>
      </c>
      <c r="C2843" s="313">
        <v>45496</v>
      </c>
      <c r="D2843" s="1" t="s">
        <v>468</v>
      </c>
      <c r="E2843" s="312" t="s">
        <v>46</v>
      </c>
      <c r="F2843" s="314">
        <v>0.65277777777777779</v>
      </c>
      <c r="G2843" s="311">
        <v>13.51</v>
      </c>
      <c r="H2843" s="315">
        <v>22100</v>
      </c>
      <c r="I2843" s="315">
        <v>12000</v>
      </c>
    </row>
    <row r="2844" spans="1:9" x14ac:dyDescent="0.25">
      <c r="A2844" s="311" t="s">
        <v>17</v>
      </c>
      <c r="B2844" s="312">
        <v>573198</v>
      </c>
      <c r="C2844" s="313">
        <v>45496</v>
      </c>
      <c r="D2844" s="1" t="s">
        <v>468</v>
      </c>
      <c r="E2844" s="312" t="s">
        <v>18</v>
      </c>
      <c r="F2844" s="314">
        <v>0.68125000000000002</v>
      </c>
      <c r="G2844" s="311">
        <v>11.78</v>
      </c>
      <c r="H2844" s="315">
        <v>22100</v>
      </c>
      <c r="I2844" s="315">
        <v>12000</v>
      </c>
    </row>
    <row r="2845" spans="1:9" x14ac:dyDescent="0.25">
      <c r="A2845" s="311" t="s">
        <v>11</v>
      </c>
      <c r="B2845" s="312">
        <v>573207</v>
      </c>
      <c r="C2845" s="313">
        <v>45496</v>
      </c>
      <c r="D2845" s="1" t="s">
        <v>468</v>
      </c>
      <c r="E2845" s="312" t="s">
        <v>59</v>
      </c>
      <c r="F2845" s="314">
        <v>0.70972222222222225</v>
      </c>
      <c r="G2845" s="311">
        <v>8.83</v>
      </c>
      <c r="H2845" s="315">
        <v>22100</v>
      </c>
      <c r="I2845" s="315">
        <v>12000</v>
      </c>
    </row>
    <row r="2846" spans="1:9" x14ac:dyDescent="0.25">
      <c r="A2846" s="311" t="s">
        <v>11</v>
      </c>
      <c r="B2846" s="312">
        <v>573220</v>
      </c>
      <c r="C2846" s="313">
        <v>45496</v>
      </c>
      <c r="D2846" s="1" t="s">
        <v>468</v>
      </c>
      <c r="E2846" s="312" t="s">
        <v>12</v>
      </c>
      <c r="F2846" s="314">
        <v>0.72986111111111107</v>
      </c>
      <c r="G2846" s="311">
        <v>5.27</v>
      </c>
      <c r="H2846" s="315">
        <v>22100</v>
      </c>
      <c r="I2846" s="315">
        <v>12000</v>
      </c>
    </row>
    <row r="2847" spans="1:9" x14ac:dyDescent="0.25">
      <c r="A2847" s="311" t="s">
        <v>15</v>
      </c>
      <c r="B2847" s="312">
        <v>573224</v>
      </c>
      <c r="C2847" s="313">
        <v>45496</v>
      </c>
      <c r="D2847" s="1" t="s">
        <v>468</v>
      </c>
      <c r="E2847" s="312" t="s">
        <v>16</v>
      </c>
      <c r="F2847" s="314">
        <v>0.74305555555555558</v>
      </c>
      <c r="G2847" s="311">
        <v>8</v>
      </c>
      <c r="H2847" s="315">
        <v>22100</v>
      </c>
      <c r="I2847" s="315">
        <v>12000</v>
      </c>
    </row>
    <row r="2848" spans="1:9" x14ac:dyDescent="0.25">
      <c r="A2848" s="311" t="s">
        <v>23</v>
      </c>
      <c r="B2848" s="312">
        <v>573242</v>
      </c>
      <c r="C2848" s="313">
        <v>45496</v>
      </c>
      <c r="D2848" s="1" t="s">
        <v>468</v>
      </c>
      <c r="E2848" s="312" t="s">
        <v>41</v>
      </c>
      <c r="F2848" s="314">
        <v>0.84861111111111109</v>
      </c>
      <c r="G2848" s="311">
        <v>4.3499999999999996</v>
      </c>
      <c r="H2848" s="315">
        <v>22100</v>
      </c>
      <c r="I2848" s="315">
        <v>12000</v>
      </c>
    </row>
    <row r="2849" spans="1:9" x14ac:dyDescent="0.25">
      <c r="A2849" s="311" t="s">
        <v>25</v>
      </c>
      <c r="B2849" s="312">
        <v>573300</v>
      </c>
      <c r="C2849" s="313">
        <v>45497</v>
      </c>
      <c r="D2849" s="1" t="s">
        <v>473</v>
      </c>
      <c r="E2849" s="312" t="s">
        <v>14</v>
      </c>
      <c r="F2849" s="314">
        <v>0.31666666666666665</v>
      </c>
      <c r="G2849" s="311">
        <v>12.89</v>
      </c>
      <c r="H2849" s="315">
        <v>22100</v>
      </c>
      <c r="I2849" s="315">
        <v>12000</v>
      </c>
    </row>
    <row r="2850" spans="1:9" x14ac:dyDescent="0.25">
      <c r="A2850" s="311" t="s">
        <v>24</v>
      </c>
      <c r="B2850" s="312">
        <v>573303</v>
      </c>
      <c r="C2850" s="313">
        <v>45497</v>
      </c>
      <c r="D2850" s="1" t="s">
        <v>473</v>
      </c>
      <c r="E2850" s="312" t="s">
        <v>18</v>
      </c>
      <c r="F2850" s="314">
        <v>0.32777777777777778</v>
      </c>
      <c r="G2850" s="311">
        <v>15.95</v>
      </c>
      <c r="H2850" s="315">
        <v>22100</v>
      </c>
      <c r="I2850" s="315">
        <v>12000</v>
      </c>
    </row>
    <row r="2851" spans="1:9" x14ac:dyDescent="0.25">
      <c r="A2851" s="311" t="s">
        <v>27</v>
      </c>
      <c r="B2851" s="312">
        <v>573309</v>
      </c>
      <c r="C2851" s="313">
        <v>45497</v>
      </c>
      <c r="D2851" s="1" t="s">
        <v>473</v>
      </c>
      <c r="E2851" s="312" t="s">
        <v>16</v>
      </c>
      <c r="F2851" s="314">
        <v>0.33819444444444446</v>
      </c>
      <c r="G2851" s="311">
        <v>12.48</v>
      </c>
      <c r="H2851" s="315">
        <v>22100</v>
      </c>
      <c r="I2851" s="315">
        <v>12000</v>
      </c>
    </row>
    <row r="2852" spans="1:9" x14ac:dyDescent="0.25">
      <c r="A2852" s="311" t="s">
        <v>26</v>
      </c>
      <c r="B2852" s="312">
        <v>573323</v>
      </c>
      <c r="C2852" s="313">
        <v>45497</v>
      </c>
      <c r="D2852" s="1" t="s">
        <v>473</v>
      </c>
      <c r="E2852" s="312" t="s">
        <v>46</v>
      </c>
      <c r="F2852" s="314">
        <v>0.37291666666666667</v>
      </c>
      <c r="G2852" s="311">
        <v>11.75</v>
      </c>
      <c r="H2852" s="315">
        <v>22100</v>
      </c>
      <c r="I2852" s="315">
        <v>12000</v>
      </c>
    </row>
    <row r="2853" spans="1:9" x14ac:dyDescent="0.25">
      <c r="A2853" s="311" t="s">
        <v>26</v>
      </c>
      <c r="B2853" s="312">
        <v>573325</v>
      </c>
      <c r="C2853" s="313">
        <v>45497</v>
      </c>
      <c r="D2853" s="1" t="s">
        <v>473</v>
      </c>
      <c r="E2853" s="312" t="s">
        <v>12</v>
      </c>
      <c r="F2853" s="314">
        <v>0.37430555555555556</v>
      </c>
      <c r="G2853" s="311">
        <v>12.58</v>
      </c>
      <c r="H2853" s="315">
        <v>22100</v>
      </c>
      <c r="I2853" s="315">
        <v>12000</v>
      </c>
    </row>
    <row r="2854" spans="1:9" x14ac:dyDescent="0.25">
      <c r="A2854" s="311" t="s">
        <v>24</v>
      </c>
      <c r="B2854" s="312">
        <v>573388</v>
      </c>
      <c r="C2854" s="313">
        <v>45497</v>
      </c>
      <c r="D2854" s="1" t="s">
        <v>473</v>
      </c>
      <c r="E2854" s="312" t="s">
        <v>30</v>
      </c>
      <c r="F2854" s="314">
        <v>0.46388888888888891</v>
      </c>
      <c r="G2854" s="311">
        <v>9.6</v>
      </c>
      <c r="H2854" s="315">
        <v>22100</v>
      </c>
      <c r="I2854" s="315">
        <v>12000</v>
      </c>
    </row>
    <row r="2855" spans="1:9" x14ac:dyDescent="0.25">
      <c r="A2855" s="311" t="s">
        <v>25</v>
      </c>
      <c r="B2855" s="312">
        <v>573416</v>
      </c>
      <c r="C2855" s="313">
        <v>45497</v>
      </c>
      <c r="D2855" s="1" t="s">
        <v>473</v>
      </c>
      <c r="E2855" s="312" t="s">
        <v>14</v>
      </c>
      <c r="F2855" s="314">
        <v>0.50624999999999998</v>
      </c>
      <c r="G2855" s="311">
        <v>12.73</v>
      </c>
      <c r="H2855" s="315">
        <v>22100</v>
      </c>
      <c r="I2855" s="315">
        <v>12000</v>
      </c>
    </row>
    <row r="2856" spans="1:9" x14ac:dyDescent="0.25">
      <c r="A2856" s="311" t="s">
        <v>26</v>
      </c>
      <c r="B2856" s="312">
        <v>573424</v>
      </c>
      <c r="C2856" s="313">
        <v>45497</v>
      </c>
      <c r="D2856" s="1" t="s">
        <v>473</v>
      </c>
      <c r="E2856" s="312" t="s">
        <v>46</v>
      </c>
      <c r="F2856" s="314">
        <v>0.52916666666666667</v>
      </c>
      <c r="G2856" s="311">
        <v>12.46</v>
      </c>
      <c r="H2856" s="315">
        <v>22100</v>
      </c>
      <c r="I2856" s="315">
        <v>12000</v>
      </c>
    </row>
    <row r="2857" spans="1:9" x14ac:dyDescent="0.25">
      <c r="A2857" s="311" t="s">
        <v>27</v>
      </c>
      <c r="B2857" s="312">
        <v>573427</v>
      </c>
      <c r="C2857" s="313">
        <v>45497</v>
      </c>
      <c r="D2857" s="1" t="s">
        <v>473</v>
      </c>
      <c r="E2857" s="312" t="s">
        <v>16</v>
      </c>
      <c r="F2857" s="314">
        <v>0.53402777777777777</v>
      </c>
      <c r="G2857" s="311">
        <v>8.9</v>
      </c>
      <c r="H2857" s="315">
        <v>22100</v>
      </c>
      <c r="I2857" s="315">
        <v>12000</v>
      </c>
    </row>
    <row r="2858" spans="1:9" x14ac:dyDescent="0.25">
      <c r="A2858" s="311" t="s">
        <v>26</v>
      </c>
      <c r="B2858" s="312">
        <v>573432</v>
      </c>
      <c r="C2858" s="313">
        <v>45497</v>
      </c>
      <c r="D2858" s="1" t="s">
        <v>473</v>
      </c>
      <c r="E2858" s="312" t="s">
        <v>12</v>
      </c>
      <c r="F2858" s="314">
        <v>0.54791666666666672</v>
      </c>
      <c r="G2858" s="311">
        <v>11.66</v>
      </c>
      <c r="H2858" s="315">
        <v>22100</v>
      </c>
      <c r="I2858" s="315">
        <v>12000</v>
      </c>
    </row>
    <row r="2859" spans="1:9" x14ac:dyDescent="0.25">
      <c r="A2859" s="311" t="s">
        <v>24</v>
      </c>
      <c r="B2859" s="312">
        <v>573463</v>
      </c>
      <c r="C2859" s="313">
        <v>45497</v>
      </c>
      <c r="D2859" s="1" t="s">
        <v>473</v>
      </c>
      <c r="E2859" s="312" t="s">
        <v>18</v>
      </c>
      <c r="F2859" s="314">
        <v>0.60069444444444442</v>
      </c>
      <c r="G2859" s="311">
        <v>16.010000000000002</v>
      </c>
      <c r="H2859" s="315">
        <v>22100</v>
      </c>
      <c r="I2859" s="315">
        <v>12000</v>
      </c>
    </row>
    <row r="2860" spans="1:9" x14ac:dyDescent="0.25">
      <c r="A2860" s="311" t="s">
        <v>27</v>
      </c>
      <c r="B2860" s="312">
        <v>573472</v>
      </c>
      <c r="C2860" s="313">
        <v>45497</v>
      </c>
      <c r="D2860" s="1" t="s">
        <v>473</v>
      </c>
      <c r="E2860" s="312" t="s">
        <v>30</v>
      </c>
      <c r="F2860" s="314">
        <v>0.61944444444444446</v>
      </c>
      <c r="G2860" s="311">
        <v>6.29</v>
      </c>
      <c r="H2860" s="315">
        <v>22100</v>
      </c>
      <c r="I2860" s="315">
        <v>12000</v>
      </c>
    </row>
    <row r="2861" spans="1:9" x14ac:dyDescent="0.25">
      <c r="A2861" s="311" t="s">
        <v>23</v>
      </c>
      <c r="B2861" s="312">
        <v>573549</v>
      </c>
      <c r="C2861" s="313">
        <v>45497</v>
      </c>
      <c r="D2861" s="1" t="s">
        <v>473</v>
      </c>
      <c r="E2861" s="312" t="s">
        <v>50</v>
      </c>
      <c r="F2861" s="314">
        <v>0.88888888888888884</v>
      </c>
      <c r="G2861" s="311">
        <v>7.7</v>
      </c>
      <c r="H2861" s="315">
        <v>22100</v>
      </c>
      <c r="I2861" s="315">
        <v>12000</v>
      </c>
    </row>
    <row r="2862" spans="1:9" x14ac:dyDescent="0.25">
      <c r="A2862" s="311" t="s">
        <v>23</v>
      </c>
      <c r="B2862" s="312">
        <v>573550</v>
      </c>
      <c r="C2862" s="313">
        <v>45497</v>
      </c>
      <c r="D2862" s="1" t="s">
        <v>473</v>
      </c>
      <c r="E2862" s="312" t="s">
        <v>46</v>
      </c>
      <c r="F2862" s="314">
        <v>0.89027777777777772</v>
      </c>
      <c r="G2862" s="311">
        <v>6.72</v>
      </c>
      <c r="H2862" s="315">
        <v>22100</v>
      </c>
      <c r="I2862" s="315">
        <v>12000</v>
      </c>
    </row>
    <row r="2863" spans="1:9" x14ac:dyDescent="0.25">
      <c r="A2863" s="311" t="s">
        <v>23</v>
      </c>
      <c r="B2863" s="312">
        <v>573551</v>
      </c>
      <c r="C2863" s="313">
        <v>45497</v>
      </c>
      <c r="D2863" s="1" t="s">
        <v>473</v>
      </c>
      <c r="E2863" s="312" t="s">
        <v>172</v>
      </c>
      <c r="F2863" s="314">
        <v>0.89513888888888893</v>
      </c>
      <c r="G2863" s="311">
        <v>7.72</v>
      </c>
      <c r="H2863" s="315">
        <v>22100</v>
      </c>
      <c r="I2863" s="315">
        <v>12000</v>
      </c>
    </row>
    <row r="2864" spans="1:9" x14ac:dyDescent="0.25">
      <c r="A2864" s="311" t="s">
        <v>23</v>
      </c>
      <c r="B2864" s="312">
        <v>573552</v>
      </c>
      <c r="C2864" s="313">
        <v>45497</v>
      </c>
      <c r="D2864" s="1" t="s">
        <v>473</v>
      </c>
      <c r="E2864" s="312" t="s">
        <v>43</v>
      </c>
      <c r="F2864" s="314">
        <v>0.9243055555555556</v>
      </c>
      <c r="G2864" s="311">
        <v>7.18</v>
      </c>
      <c r="H2864" s="315">
        <v>22100</v>
      </c>
      <c r="I2864" s="315">
        <v>12000</v>
      </c>
    </row>
    <row r="2865" spans="1:9" x14ac:dyDescent="0.25">
      <c r="A2865" t="s">
        <v>37</v>
      </c>
      <c r="B2865" s="1">
        <v>573591</v>
      </c>
      <c r="C2865" s="2">
        <v>45498</v>
      </c>
      <c r="D2865" s="3">
        <f t="shared" ref="D2865:D2928" si="42">+C2865</f>
        <v>45498</v>
      </c>
      <c r="E2865" s="1" t="s">
        <v>14</v>
      </c>
      <c r="F2865" s="4">
        <v>0.31388888888888888</v>
      </c>
      <c r="G2865" s="116">
        <v>10.28</v>
      </c>
      <c r="H2865" s="107">
        <v>22100</v>
      </c>
      <c r="I2865" s="107">
        <v>12000</v>
      </c>
    </row>
    <row r="2866" spans="1:9" x14ac:dyDescent="0.25">
      <c r="A2866" t="s">
        <v>36</v>
      </c>
      <c r="B2866" s="1">
        <v>573605</v>
      </c>
      <c r="C2866" s="2">
        <v>45498</v>
      </c>
      <c r="D2866" s="3">
        <f t="shared" si="42"/>
        <v>45498</v>
      </c>
      <c r="E2866" s="1" t="s">
        <v>172</v>
      </c>
      <c r="F2866" s="4">
        <v>0.34722222222222221</v>
      </c>
      <c r="G2866" s="116">
        <v>12.45</v>
      </c>
      <c r="H2866" s="107">
        <v>22100</v>
      </c>
      <c r="I2866" s="107">
        <v>12000</v>
      </c>
    </row>
    <row r="2867" spans="1:9" x14ac:dyDescent="0.25">
      <c r="A2867" t="s">
        <v>39</v>
      </c>
      <c r="B2867" s="1">
        <v>573609</v>
      </c>
      <c r="C2867" s="2">
        <v>45498</v>
      </c>
      <c r="D2867" s="3">
        <f t="shared" si="42"/>
        <v>45498</v>
      </c>
      <c r="E2867" s="1" t="s">
        <v>12</v>
      </c>
      <c r="F2867" s="4">
        <v>0.35555555555555557</v>
      </c>
      <c r="G2867" s="116">
        <v>11.07</v>
      </c>
      <c r="H2867" s="107">
        <v>22100</v>
      </c>
      <c r="I2867" s="107">
        <v>12000</v>
      </c>
    </row>
    <row r="2868" spans="1:9" x14ac:dyDescent="0.25">
      <c r="A2868" t="s">
        <v>66</v>
      </c>
      <c r="B2868" s="1">
        <v>573612</v>
      </c>
      <c r="C2868" s="2">
        <v>45498</v>
      </c>
      <c r="D2868" s="3">
        <f t="shared" si="42"/>
        <v>45498</v>
      </c>
      <c r="E2868" s="1" t="s">
        <v>180</v>
      </c>
      <c r="F2868" s="4">
        <v>0.35694444444444445</v>
      </c>
      <c r="G2868" s="116">
        <v>11.38</v>
      </c>
      <c r="H2868" s="107">
        <v>22100</v>
      </c>
      <c r="I2868" s="107">
        <v>12000</v>
      </c>
    </row>
    <row r="2869" spans="1:9" x14ac:dyDescent="0.25">
      <c r="A2869" t="s">
        <v>38</v>
      </c>
      <c r="B2869" s="1">
        <v>573625</v>
      </c>
      <c r="C2869" s="2">
        <v>45498</v>
      </c>
      <c r="D2869" s="3">
        <f t="shared" si="42"/>
        <v>45498</v>
      </c>
      <c r="E2869" s="1" t="s">
        <v>16</v>
      </c>
      <c r="F2869" s="4">
        <v>0.38263888888888886</v>
      </c>
      <c r="G2869" s="116">
        <v>11.82</v>
      </c>
      <c r="H2869" s="107">
        <v>22100</v>
      </c>
      <c r="I2869" s="107">
        <v>12000</v>
      </c>
    </row>
    <row r="2870" spans="1:9" x14ac:dyDescent="0.25">
      <c r="A2870" t="s">
        <v>19</v>
      </c>
      <c r="B2870" s="1">
        <v>573643</v>
      </c>
      <c r="C2870" s="2">
        <v>45498</v>
      </c>
      <c r="D2870" s="3">
        <f t="shared" si="42"/>
        <v>45498</v>
      </c>
      <c r="E2870" s="1" t="s">
        <v>30</v>
      </c>
      <c r="F2870" s="4">
        <v>0.41041666666666665</v>
      </c>
      <c r="G2870" s="116">
        <v>4.1900000000000004</v>
      </c>
      <c r="H2870" s="107">
        <v>22100</v>
      </c>
      <c r="I2870" s="107">
        <v>12000</v>
      </c>
    </row>
    <row r="2871" spans="1:9" x14ac:dyDescent="0.25">
      <c r="A2871" t="s">
        <v>66</v>
      </c>
      <c r="B2871" s="1">
        <v>573688</v>
      </c>
      <c r="C2871" s="2">
        <v>45498</v>
      </c>
      <c r="D2871" s="3">
        <f t="shared" si="42"/>
        <v>45498</v>
      </c>
      <c r="E2871" s="1" t="s">
        <v>180</v>
      </c>
      <c r="F2871" s="4">
        <v>0.49513888888888891</v>
      </c>
      <c r="G2871" s="116">
        <v>13.63</v>
      </c>
      <c r="H2871" s="107">
        <v>22100</v>
      </c>
      <c r="I2871" s="107">
        <v>12000</v>
      </c>
    </row>
    <row r="2872" spans="1:9" x14ac:dyDescent="0.25">
      <c r="A2872" t="s">
        <v>66</v>
      </c>
      <c r="B2872" s="1">
        <v>573709</v>
      </c>
      <c r="C2872" s="2">
        <v>45498</v>
      </c>
      <c r="D2872" s="3">
        <f t="shared" si="42"/>
        <v>45498</v>
      </c>
      <c r="E2872" s="1" t="s">
        <v>18</v>
      </c>
      <c r="F2872" s="4">
        <v>0.54027777777777775</v>
      </c>
      <c r="G2872" s="116">
        <v>9.84</v>
      </c>
      <c r="H2872" s="107">
        <v>22100</v>
      </c>
      <c r="I2872" s="107">
        <v>12000</v>
      </c>
    </row>
    <row r="2873" spans="1:9" x14ac:dyDescent="0.25">
      <c r="A2873" t="s">
        <v>37</v>
      </c>
      <c r="B2873" s="1">
        <v>573710</v>
      </c>
      <c r="C2873" s="2">
        <v>45498</v>
      </c>
      <c r="D2873" s="3">
        <f t="shared" si="42"/>
        <v>45498</v>
      </c>
      <c r="E2873" s="1" t="s">
        <v>14</v>
      </c>
      <c r="F2873" s="4">
        <v>0.54097222222222219</v>
      </c>
      <c r="G2873" s="116">
        <v>8.8800000000000008</v>
      </c>
      <c r="H2873" s="107">
        <v>22100</v>
      </c>
      <c r="I2873" s="107">
        <v>12000</v>
      </c>
    </row>
    <row r="2874" spans="1:9" x14ac:dyDescent="0.25">
      <c r="A2874" t="s">
        <v>66</v>
      </c>
      <c r="B2874" s="1">
        <v>573711</v>
      </c>
      <c r="C2874" s="2">
        <v>45498</v>
      </c>
      <c r="D2874" s="3">
        <f t="shared" si="42"/>
        <v>45498</v>
      </c>
      <c r="E2874" s="1" t="s">
        <v>57</v>
      </c>
      <c r="F2874" s="4">
        <v>0.54236111111111107</v>
      </c>
      <c r="G2874" s="116">
        <v>8.85</v>
      </c>
      <c r="H2874" s="107">
        <v>22100</v>
      </c>
      <c r="I2874" s="107">
        <v>12000</v>
      </c>
    </row>
    <row r="2875" spans="1:9" x14ac:dyDescent="0.25">
      <c r="A2875" t="s">
        <v>36</v>
      </c>
      <c r="B2875" s="1">
        <v>573712</v>
      </c>
      <c r="C2875" s="2">
        <v>45498</v>
      </c>
      <c r="D2875" s="3">
        <f t="shared" si="42"/>
        <v>45498</v>
      </c>
      <c r="E2875" s="1" t="s">
        <v>172</v>
      </c>
      <c r="F2875" s="4">
        <v>0.54236111111111107</v>
      </c>
      <c r="G2875" s="116">
        <v>8.36</v>
      </c>
      <c r="H2875" s="107">
        <v>22100</v>
      </c>
      <c r="I2875" s="107">
        <v>12000</v>
      </c>
    </row>
    <row r="2876" spans="1:9" x14ac:dyDescent="0.25">
      <c r="A2876" t="s">
        <v>66</v>
      </c>
      <c r="B2876" s="1">
        <v>573716</v>
      </c>
      <c r="C2876" s="2">
        <v>45498</v>
      </c>
      <c r="D2876" s="3">
        <f t="shared" si="42"/>
        <v>45498</v>
      </c>
      <c r="E2876" s="1" t="s">
        <v>30</v>
      </c>
      <c r="F2876" s="4">
        <v>0.55277777777777781</v>
      </c>
      <c r="G2876" s="116">
        <v>3.86</v>
      </c>
      <c r="H2876" s="107">
        <v>22100</v>
      </c>
      <c r="I2876" s="107">
        <v>12000</v>
      </c>
    </row>
    <row r="2877" spans="1:9" x14ac:dyDescent="0.25">
      <c r="A2877" t="s">
        <v>38</v>
      </c>
      <c r="B2877" s="1">
        <v>573725</v>
      </c>
      <c r="C2877" s="2">
        <v>45498</v>
      </c>
      <c r="D2877" s="3">
        <f t="shared" si="42"/>
        <v>45498</v>
      </c>
      <c r="E2877" s="1" t="s">
        <v>16</v>
      </c>
      <c r="F2877" s="4">
        <v>0.57152777777777775</v>
      </c>
      <c r="G2877" s="116">
        <v>8.6999999999999993</v>
      </c>
      <c r="H2877" s="107">
        <v>22100</v>
      </c>
      <c r="I2877" s="107">
        <v>12000</v>
      </c>
    </row>
    <row r="2878" spans="1:9" x14ac:dyDescent="0.25">
      <c r="A2878" t="s">
        <v>39</v>
      </c>
      <c r="B2878" s="1">
        <v>573736</v>
      </c>
      <c r="C2878" s="2">
        <v>45498</v>
      </c>
      <c r="D2878" s="3">
        <f t="shared" si="42"/>
        <v>45498</v>
      </c>
      <c r="E2878" s="1" t="s">
        <v>12</v>
      </c>
      <c r="F2878" s="4">
        <v>0.6069444444444444</v>
      </c>
      <c r="G2878" s="116">
        <v>10.81</v>
      </c>
      <c r="H2878" s="107">
        <v>22100</v>
      </c>
      <c r="I2878" s="107">
        <v>12000</v>
      </c>
    </row>
    <row r="2879" spans="1:9" x14ac:dyDescent="0.25">
      <c r="A2879" t="s">
        <v>66</v>
      </c>
      <c r="B2879" s="1">
        <v>573742</v>
      </c>
      <c r="C2879" s="2">
        <v>45498</v>
      </c>
      <c r="D2879" s="3">
        <f t="shared" si="42"/>
        <v>45498</v>
      </c>
      <c r="E2879" s="1" t="s">
        <v>417</v>
      </c>
      <c r="F2879" s="4">
        <v>0.63680555555555551</v>
      </c>
      <c r="G2879" s="116">
        <v>0.66</v>
      </c>
      <c r="H2879" s="107">
        <v>22100</v>
      </c>
      <c r="I2879" s="107">
        <v>12000</v>
      </c>
    </row>
    <row r="2880" spans="1:9" x14ac:dyDescent="0.25">
      <c r="A2880" t="s">
        <v>23</v>
      </c>
      <c r="B2880" s="1">
        <v>573775</v>
      </c>
      <c r="C2880" s="2">
        <v>45498</v>
      </c>
      <c r="D2880" s="3">
        <f t="shared" si="42"/>
        <v>45498</v>
      </c>
      <c r="E2880" s="1" t="s">
        <v>16</v>
      </c>
      <c r="F2880" s="4">
        <v>0.76736111111111116</v>
      </c>
      <c r="G2880" s="116">
        <v>3.08</v>
      </c>
      <c r="H2880" s="107">
        <v>22100</v>
      </c>
      <c r="I2880" s="107">
        <v>12000</v>
      </c>
    </row>
    <row r="2881" spans="1:9" x14ac:dyDescent="0.25">
      <c r="A2881" t="s">
        <v>45</v>
      </c>
      <c r="B2881" s="1">
        <v>573778</v>
      </c>
      <c r="C2881" s="2">
        <v>45498</v>
      </c>
      <c r="D2881" s="3">
        <f t="shared" si="42"/>
        <v>45498</v>
      </c>
      <c r="E2881" s="1" t="s">
        <v>10</v>
      </c>
      <c r="F2881" s="4">
        <v>0.79305555555555551</v>
      </c>
      <c r="G2881" s="116">
        <v>1.1000000000000001</v>
      </c>
      <c r="H2881" s="107">
        <v>22100</v>
      </c>
      <c r="I2881" s="107">
        <v>12000</v>
      </c>
    </row>
    <row r="2882" spans="1:9" x14ac:dyDescent="0.25">
      <c r="A2882" t="s">
        <v>11</v>
      </c>
      <c r="B2882" s="1">
        <v>573823</v>
      </c>
      <c r="C2882" s="2">
        <v>45499</v>
      </c>
      <c r="D2882" s="3">
        <f t="shared" si="42"/>
        <v>45499</v>
      </c>
      <c r="E2882" s="1" t="s">
        <v>12</v>
      </c>
      <c r="F2882" s="4">
        <v>0.33055555555555555</v>
      </c>
      <c r="G2882" s="116">
        <v>10.91</v>
      </c>
      <c r="H2882" s="107">
        <v>22100</v>
      </c>
      <c r="I2882" s="107">
        <v>12000</v>
      </c>
    </row>
    <row r="2883" spans="1:9" x14ac:dyDescent="0.25">
      <c r="A2883" t="s">
        <v>17</v>
      </c>
      <c r="B2883" s="1">
        <v>573836</v>
      </c>
      <c r="C2883" s="2">
        <v>45499</v>
      </c>
      <c r="D2883" s="3">
        <f t="shared" si="42"/>
        <v>45499</v>
      </c>
      <c r="E2883" s="1" t="s">
        <v>172</v>
      </c>
      <c r="F2883" s="4">
        <v>0.36249999999999999</v>
      </c>
      <c r="G2883" s="116">
        <v>13.18</v>
      </c>
      <c r="H2883" s="107">
        <v>22100</v>
      </c>
      <c r="I2883" s="107">
        <v>12000</v>
      </c>
    </row>
    <row r="2884" spans="1:9" x14ac:dyDescent="0.25">
      <c r="A2884" t="s">
        <v>15</v>
      </c>
      <c r="B2884" s="1">
        <v>573837</v>
      </c>
      <c r="C2884" s="2">
        <v>45499</v>
      </c>
      <c r="D2884" s="3">
        <f t="shared" si="42"/>
        <v>45499</v>
      </c>
      <c r="E2884" s="1" t="s">
        <v>16</v>
      </c>
      <c r="F2884" s="4">
        <v>0.36319444444444443</v>
      </c>
      <c r="G2884" s="116">
        <v>10.24</v>
      </c>
      <c r="H2884" s="107">
        <v>22100</v>
      </c>
      <c r="I2884" s="107">
        <v>12000</v>
      </c>
    </row>
    <row r="2885" spans="1:9" x14ac:dyDescent="0.25">
      <c r="A2885" t="s">
        <v>13</v>
      </c>
      <c r="B2885" s="1">
        <v>573846</v>
      </c>
      <c r="C2885" s="2">
        <v>45499</v>
      </c>
      <c r="D2885" s="3">
        <f t="shared" si="42"/>
        <v>45499</v>
      </c>
      <c r="E2885" s="1" t="s">
        <v>416</v>
      </c>
      <c r="F2885" s="4">
        <v>0.38194444444444442</v>
      </c>
      <c r="G2885" s="116">
        <v>8.2799999999999994</v>
      </c>
      <c r="H2885" s="107">
        <v>22100</v>
      </c>
      <c r="I2885" s="107">
        <v>12000</v>
      </c>
    </row>
    <row r="2886" spans="1:9" x14ac:dyDescent="0.25">
      <c r="A2886" t="s">
        <v>13</v>
      </c>
      <c r="B2886" s="1">
        <v>573889</v>
      </c>
      <c r="C2886" s="2">
        <v>45499</v>
      </c>
      <c r="D2886" s="3">
        <f t="shared" si="42"/>
        <v>45499</v>
      </c>
      <c r="E2886" s="1" t="s">
        <v>14</v>
      </c>
      <c r="F2886" s="4">
        <v>0.44861111111111113</v>
      </c>
      <c r="G2886" s="116">
        <v>12.04</v>
      </c>
      <c r="H2886" s="107">
        <v>22100</v>
      </c>
      <c r="I2886" s="107">
        <v>12000</v>
      </c>
    </row>
    <row r="2887" spans="1:9" x14ac:dyDescent="0.25">
      <c r="A2887" t="s">
        <v>15</v>
      </c>
      <c r="B2887" s="1">
        <v>573894</v>
      </c>
      <c r="C2887" s="2">
        <v>45499</v>
      </c>
      <c r="D2887" s="3">
        <f t="shared" si="42"/>
        <v>45499</v>
      </c>
      <c r="E2887" s="1" t="s">
        <v>46</v>
      </c>
      <c r="F2887" s="4">
        <v>0.4548611111111111</v>
      </c>
      <c r="G2887" s="116">
        <v>12.19</v>
      </c>
      <c r="H2887" s="107">
        <v>22100</v>
      </c>
      <c r="I2887" s="107">
        <v>12000</v>
      </c>
    </row>
    <row r="2888" spans="1:9" x14ac:dyDescent="0.25">
      <c r="A2888" t="s">
        <v>17</v>
      </c>
      <c r="B2888" s="1">
        <v>573927</v>
      </c>
      <c r="C2888" s="2">
        <v>45499</v>
      </c>
      <c r="D2888" s="3">
        <f t="shared" si="42"/>
        <v>45499</v>
      </c>
      <c r="E2888" s="1" t="s">
        <v>172</v>
      </c>
      <c r="F2888" s="4">
        <v>0.5131944444444444</v>
      </c>
      <c r="G2888" s="116">
        <v>13.07</v>
      </c>
      <c r="H2888" s="107">
        <v>22100</v>
      </c>
      <c r="I2888" s="107">
        <v>12000</v>
      </c>
    </row>
    <row r="2889" spans="1:9" x14ac:dyDescent="0.25">
      <c r="A2889" t="s">
        <v>13</v>
      </c>
      <c r="B2889" s="1">
        <v>573937</v>
      </c>
      <c r="C2889" s="2">
        <v>45499</v>
      </c>
      <c r="D2889" s="3">
        <f t="shared" si="42"/>
        <v>45499</v>
      </c>
      <c r="E2889" s="1" t="s">
        <v>416</v>
      </c>
      <c r="F2889" s="4">
        <v>0.53125</v>
      </c>
      <c r="G2889" s="116">
        <v>7.17</v>
      </c>
      <c r="H2889" s="107">
        <v>22100</v>
      </c>
      <c r="I2889" s="107">
        <v>12000</v>
      </c>
    </row>
    <row r="2890" spans="1:9" x14ac:dyDescent="0.25">
      <c r="A2890" t="s">
        <v>11</v>
      </c>
      <c r="B2890" s="1">
        <v>573942</v>
      </c>
      <c r="C2890" s="2">
        <v>45499</v>
      </c>
      <c r="D2890" s="3">
        <f t="shared" si="42"/>
        <v>45499</v>
      </c>
      <c r="E2890" s="1" t="s">
        <v>12</v>
      </c>
      <c r="F2890" s="4">
        <v>0.54027777777777775</v>
      </c>
      <c r="G2890" s="116">
        <v>10.8</v>
      </c>
      <c r="H2890" s="107">
        <v>22100</v>
      </c>
      <c r="I2890" s="107">
        <v>12000</v>
      </c>
    </row>
    <row r="2891" spans="1:9" x14ac:dyDescent="0.25">
      <c r="A2891" t="s">
        <v>15</v>
      </c>
      <c r="B2891" s="1">
        <v>573956</v>
      </c>
      <c r="C2891" s="2">
        <v>45499</v>
      </c>
      <c r="D2891" s="3">
        <f t="shared" si="42"/>
        <v>45499</v>
      </c>
      <c r="E2891" s="1" t="s">
        <v>16</v>
      </c>
      <c r="F2891" s="4">
        <v>0.57152777777777775</v>
      </c>
      <c r="G2891" s="116">
        <v>12.24</v>
      </c>
      <c r="H2891" s="107">
        <v>22100</v>
      </c>
      <c r="I2891" s="107">
        <v>12000</v>
      </c>
    </row>
    <row r="2892" spans="1:9" x14ac:dyDescent="0.25">
      <c r="A2892" t="s">
        <v>23</v>
      </c>
      <c r="B2892" s="1">
        <v>574026</v>
      </c>
      <c r="C2892" s="2">
        <v>45499</v>
      </c>
      <c r="D2892" s="3">
        <f t="shared" si="42"/>
        <v>45499</v>
      </c>
      <c r="E2892" s="1" t="s">
        <v>16</v>
      </c>
      <c r="F2892" s="4">
        <v>0.9</v>
      </c>
      <c r="G2892" s="116">
        <v>6.77</v>
      </c>
      <c r="H2892" s="107">
        <v>22100</v>
      </c>
      <c r="I2892" s="107">
        <v>12000</v>
      </c>
    </row>
    <row r="2893" spans="1:9" x14ac:dyDescent="0.25">
      <c r="A2893" t="s">
        <v>23</v>
      </c>
      <c r="B2893" s="1">
        <v>574027</v>
      </c>
      <c r="C2893" s="2">
        <v>45499</v>
      </c>
      <c r="D2893" s="3">
        <f t="shared" si="42"/>
        <v>45499</v>
      </c>
      <c r="E2893" s="1" t="s">
        <v>43</v>
      </c>
      <c r="F2893" s="4">
        <v>0.90138888888888891</v>
      </c>
      <c r="G2893" s="116">
        <v>7.78</v>
      </c>
      <c r="H2893" s="107">
        <v>22100</v>
      </c>
      <c r="I2893" s="107">
        <v>12000</v>
      </c>
    </row>
    <row r="2894" spans="1:9" x14ac:dyDescent="0.25">
      <c r="A2894" t="s">
        <v>23</v>
      </c>
      <c r="B2894" s="1">
        <v>574028</v>
      </c>
      <c r="C2894" s="2">
        <v>45499</v>
      </c>
      <c r="D2894" s="3">
        <f t="shared" si="42"/>
        <v>45499</v>
      </c>
      <c r="E2894" s="1" t="s">
        <v>58</v>
      </c>
      <c r="F2894" s="4">
        <v>0.9194444444444444</v>
      </c>
      <c r="G2894" s="116">
        <v>7.41</v>
      </c>
      <c r="H2894" s="107">
        <v>22100</v>
      </c>
      <c r="I2894" s="107">
        <v>12000</v>
      </c>
    </row>
    <row r="2895" spans="1:9" x14ac:dyDescent="0.25">
      <c r="A2895" t="s">
        <v>23</v>
      </c>
      <c r="B2895" s="1">
        <v>574029</v>
      </c>
      <c r="C2895" s="2">
        <v>45499</v>
      </c>
      <c r="D2895" s="3">
        <f t="shared" si="42"/>
        <v>45499</v>
      </c>
      <c r="E2895" s="1" t="s">
        <v>44</v>
      </c>
      <c r="F2895" s="4">
        <v>0.93194444444444446</v>
      </c>
      <c r="G2895" s="116">
        <v>6.69</v>
      </c>
      <c r="H2895" s="107">
        <v>22100</v>
      </c>
      <c r="I2895" s="107">
        <v>12000</v>
      </c>
    </row>
    <row r="2896" spans="1:9" x14ac:dyDescent="0.25">
      <c r="A2896" t="s">
        <v>45</v>
      </c>
      <c r="B2896" s="1">
        <v>574037</v>
      </c>
      <c r="C2896" s="2">
        <v>45499</v>
      </c>
      <c r="D2896" s="3">
        <f t="shared" si="42"/>
        <v>45499</v>
      </c>
      <c r="E2896" s="1" t="s">
        <v>10</v>
      </c>
      <c r="F2896" s="4">
        <v>0.89930555555555558</v>
      </c>
      <c r="G2896" s="116">
        <v>10.15</v>
      </c>
      <c r="H2896" s="107">
        <v>22100</v>
      </c>
      <c r="I2896" s="107">
        <v>12000</v>
      </c>
    </row>
    <row r="2897" spans="1:9" x14ac:dyDescent="0.25">
      <c r="A2897" t="s">
        <v>24</v>
      </c>
      <c r="B2897" s="1">
        <v>574054</v>
      </c>
      <c r="C2897" s="2">
        <v>45500</v>
      </c>
      <c r="D2897" s="3">
        <f t="shared" si="42"/>
        <v>45500</v>
      </c>
      <c r="E2897" s="1" t="s">
        <v>172</v>
      </c>
      <c r="F2897" s="4">
        <v>0.2673611111111111</v>
      </c>
      <c r="G2897" s="116">
        <v>13.77</v>
      </c>
      <c r="H2897" s="107">
        <v>22100</v>
      </c>
      <c r="I2897" s="107">
        <v>12000</v>
      </c>
    </row>
    <row r="2898" spans="1:9" x14ac:dyDescent="0.25">
      <c r="A2898" t="s">
        <v>27</v>
      </c>
      <c r="B2898" s="1">
        <v>574056</v>
      </c>
      <c r="C2898" s="2">
        <v>45500</v>
      </c>
      <c r="D2898" s="3">
        <f t="shared" si="42"/>
        <v>45500</v>
      </c>
      <c r="E2898" s="1" t="s">
        <v>16</v>
      </c>
      <c r="F2898" s="4">
        <v>0.27291666666666664</v>
      </c>
      <c r="G2898" s="116">
        <v>12.36</v>
      </c>
      <c r="H2898" s="107">
        <v>22100</v>
      </c>
      <c r="I2898" s="107">
        <v>12000</v>
      </c>
    </row>
    <row r="2899" spans="1:9" x14ac:dyDescent="0.25">
      <c r="A2899" t="s">
        <v>25</v>
      </c>
      <c r="B2899" s="1">
        <v>574066</v>
      </c>
      <c r="C2899" s="2">
        <v>45500</v>
      </c>
      <c r="D2899" s="3">
        <f t="shared" si="42"/>
        <v>45500</v>
      </c>
      <c r="E2899" s="1" t="s">
        <v>14</v>
      </c>
      <c r="F2899" s="4">
        <v>0.30486111111111114</v>
      </c>
      <c r="G2899" s="116">
        <v>12.71</v>
      </c>
      <c r="H2899" s="107">
        <v>22100</v>
      </c>
      <c r="I2899" s="107">
        <v>12000</v>
      </c>
    </row>
    <row r="2900" spans="1:9" x14ac:dyDescent="0.25">
      <c r="A2900" t="s">
        <v>45</v>
      </c>
      <c r="B2900" s="1">
        <v>574077</v>
      </c>
      <c r="C2900" s="2">
        <v>45500</v>
      </c>
      <c r="D2900" s="3">
        <f t="shared" si="42"/>
        <v>45500</v>
      </c>
      <c r="E2900" s="1" t="s">
        <v>10</v>
      </c>
      <c r="F2900" s="4">
        <v>0.3215277777777778</v>
      </c>
      <c r="G2900" s="116">
        <v>2.4500000000000002</v>
      </c>
      <c r="H2900" s="107">
        <v>22100</v>
      </c>
      <c r="I2900" s="107">
        <v>12000</v>
      </c>
    </row>
    <row r="2901" spans="1:9" x14ac:dyDescent="0.25">
      <c r="A2901" t="s">
        <v>26</v>
      </c>
      <c r="B2901" s="1">
        <v>574089</v>
      </c>
      <c r="C2901" s="2">
        <v>45500</v>
      </c>
      <c r="D2901" s="3">
        <f t="shared" si="42"/>
        <v>45500</v>
      </c>
      <c r="E2901" s="1" t="s">
        <v>12</v>
      </c>
      <c r="F2901" s="4">
        <v>0.35347222222222224</v>
      </c>
      <c r="G2901" s="116">
        <v>12.26</v>
      </c>
      <c r="H2901" s="107">
        <v>22100</v>
      </c>
      <c r="I2901" s="107">
        <v>12000</v>
      </c>
    </row>
    <row r="2902" spans="1:9" x14ac:dyDescent="0.25">
      <c r="A2902" t="s">
        <v>27</v>
      </c>
      <c r="B2902" s="1">
        <v>574136</v>
      </c>
      <c r="C2902" s="2">
        <v>45500</v>
      </c>
      <c r="D2902" s="3">
        <f t="shared" si="42"/>
        <v>45500</v>
      </c>
      <c r="E2902" s="1" t="s">
        <v>16</v>
      </c>
      <c r="F2902" s="4">
        <v>0.43333333333333335</v>
      </c>
      <c r="G2902" s="116">
        <v>11.67</v>
      </c>
      <c r="H2902" s="107">
        <v>22100</v>
      </c>
      <c r="I2902" s="107">
        <v>12000</v>
      </c>
    </row>
    <row r="2903" spans="1:9" x14ac:dyDescent="0.25">
      <c r="A2903" t="s">
        <v>24</v>
      </c>
      <c r="B2903" s="1">
        <v>574147</v>
      </c>
      <c r="C2903" s="2">
        <v>45500</v>
      </c>
      <c r="D2903" s="3">
        <f t="shared" si="42"/>
        <v>45500</v>
      </c>
      <c r="E2903" s="1" t="s">
        <v>172</v>
      </c>
      <c r="F2903" s="4">
        <v>0.44583333333333336</v>
      </c>
      <c r="G2903" s="116">
        <v>12.77</v>
      </c>
      <c r="H2903" s="107">
        <v>22100</v>
      </c>
      <c r="I2903" s="107">
        <v>12000</v>
      </c>
    </row>
    <row r="2904" spans="1:9" x14ac:dyDescent="0.25">
      <c r="A2904" t="s">
        <v>25</v>
      </c>
      <c r="B2904" s="1">
        <v>574159</v>
      </c>
      <c r="C2904" s="2">
        <v>45500</v>
      </c>
      <c r="D2904" s="3">
        <f t="shared" si="42"/>
        <v>45500</v>
      </c>
      <c r="E2904" s="1" t="s">
        <v>14</v>
      </c>
      <c r="F2904" s="4">
        <v>0.46319444444444446</v>
      </c>
      <c r="G2904" s="116">
        <v>9.65</v>
      </c>
      <c r="H2904" s="107">
        <v>22100</v>
      </c>
      <c r="I2904" s="107">
        <v>12000</v>
      </c>
    </row>
    <row r="2905" spans="1:9" x14ac:dyDescent="0.25">
      <c r="A2905" t="s">
        <v>26</v>
      </c>
      <c r="B2905" s="1">
        <v>574179</v>
      </c>
      <c r="C2905" s="2">
        <v>45500</v>
      </c>
      <c r="D2905" s="3">
        <f t="shared" si="42"/>
        <v>45500</v>
      </c>
      <c r="E2905" s="1" t="s">
        <v>46</v>
      </c>
      <c r="F2905" s="4">
        <v>0.49583333333333335</v>
      </c>
      <c r="G2905" s="116">
        <v>13.75</v>
      </c>
      <c r="H2905" s="107">
        <v>22100</v>
      </c>
      <c r="I2905" s="107">
        <v>12000</v>
      </c>
    </row>
    <row r="2906" spans="1:9" x14ac:dyDescent="0.25">
      <c r="A2906" t="s">
        <v>26</v>
      </c>
      <c r="B2906" s="1">
        <v>574184</v>
      </c>
      <c r="C2906" s="2">
        <v>45500</v>
      </c>
      <c r="D2906" s="3">
        <f t="shared" si="42"/>
        <v>45500</v>
      </c>
      <c r="E2906" s="1" t="s">
        <v>12</v>
      </c>
      <c r="F2906" s="4">
        <v>0.50069444444444444</v>
      </c>
      <c r="G2906" s="116">
        <v>8.36</v>
      </c>
      <c r="H2906" s="107">
        <v>22100</v>
      </c>
      <c r="I2906" s="107">
        <v>12000</v>
      </c>
    </row>
    <row r="2907" spans="1:9" x14ac:dyDescent="0.25">
      <c r="A2907" t="s">
        <v>23</v>
      </c>
      <c r="B2907" s="1">
        <v>574228</v>
      </c>
      <c r="C2907" s="2">
        <v>45500</v>
      </c>
      <c r="D2907" s="3">
        <f t="shared" si="42"/>
        <v>45500</v>
      </c>
      <c r="E2907" s="1" t="s">
        <v>44</v>
      </c>
      <c r="F2907" s="4">
        <v>0.74027777777777781</v>
      </c>
      <c r="G2907" s="116">
        <v>2.89</v>
      </c>
      <c r="H2907" s="107">
        <v>22100</v>
      </c>
      <c r="I2907" s="107">
        <v>12000</v>
      </c>
    </row>
    <row r="2908" spans="1:9" x14ac:dyDescent="0.25">
      <c r="A2908" t="s">
        <v>9</v>
      </c>
      <c r="B2908" s="1">
        <v>574236</v>
      </c>
      <c r="C2908" s="2">
        <v>45501</v>
      </c>
      <c r="D2908" s="3">
        <f t="shared" si="42"/>
        <v>45501</v>
      </c>
      <c r="E2908" s="1" t="s">
        <v>10</v>
      </c>
      <c r="F2908" s="4">
        <v>0.22569444444444445</v>
      </c>
      <c r="G2908" s="116">
        <v>10.81</v>
      </c>
      <c r="H2908" s="107">
        <v>22100</v>
      </c>
      <c r="I2908" s="107">
        <v>12000</v>
      </c>
    </row>
    <row r="2909" spans="1:9" x14ac:dyDescent="0.25">
      <c r="A2909" t="s">
        <v>37</v>
      </c>
      <c r="B2909" s="1">
        <v>574271</v>
      </c>
      <c r="C2909" s="2">
        <v>45502</v>
      </c>
      <c r="D2909" s="3">
        <f t="shared" si="42"/>
        <v>45502</v>
      </c>
      <c r="E2909" s="1" t="s">
        <v>14</v>
      </c>
      <c r="F2909" s="4">
        <v>0.32847222222222222</v>
      </c>
      <c r="G2909" s="116">
        <v>12.31</v>
      </c>
      <c r="H2909" s="107">
        <v>22100</v>
      </c>
      <c r="I2909" s="107">
        <v>12000</v>
      </c>
    </row>
    <row r="2910" spans="1:9" x14ac:dyDescent="0.25">
      <c r="A2910" t="s">
        <v>36</v>
      </c>
      <c r="B2910" s="1">
        <v>574276</v>
      </c>
      <c r="C2910" s="2">
        <v>45502</v>
      </c>
      <c r="D2910" s="3">
        <f t="shared" si="42"/>
        <v>45502</v>
      </c>
      <c r="E2910" s="1" t="s">
        <v>172</v>
      </c>
      <c r="F2910" s="4">
        <v>0.33958333333333335</v>
      </c>
      <c r="G2910" s="116">
        <v>14.18</v>
      </c>
      <c r="H2910" s="107">
        <v>22100</v>
      </c>
      <c r="I2910" s="107">
        <v>12000</v>
      </c>
    </row>
    <row r="2911" spans="1:9" x14ac:dyDescent="0.25">
      <c r="A2911" t="s">
        <v>38</v>
      </c>
      <c r="B2911" s="1">
        <v>574281</v>
      </c>
      <c r="C2911" s="2">
        <v>45502</v>
      </c>
      <c r="D2911" s="3">
        <f t="shared" si="42"/>
        <v>45502</v>
      </c>
      <c r="E2911" s="1" t="s">
        <v>16</v>
      </c>
      <c r="F2911" s="4">
        <v>0.34375</v>
      </c>
      <c r="G2911" s="116">
        <v>11.64</v>
      </c>
      <c r="H2911" s="107">
        <v>22100</v>
      </c>
      <c r="I2911" s="107">
        <v>12000</v>
      </c>
    </row>
    <row r="2912" spans="1:9" x14ac:dyDescent="0.25">
      <c r="A2912" t="s">
        <v>39</v>
      </c>
      <c r="B2912" s="1">
        <v>574301</v>
      </c>
      <c r="C2912" s="2">
        <v>45502</v>
      </c>
      <c r="D2912" s="3">
        <f t="shared" si="42"/>
        <v>45502</v>
      </c>
      <c r="E2912" s="1" t="s">
        <v>12</v>
      </c>
      <c r="F2912" s="4">
        <v>0.37916666666666665</v>
      </c>
      <c r="G2912" s="116">
        <v>13.23</v>
      </c>
      <c r="H2912" s="107">
        <v>22100</v>
      </c>
      <c r="I2912" s="107">
        <v>12000</v>
      </c>
    </row>
    <row r="2913" spans="1:9" x14ac:dyDescent="0.25">
      <c r="A2913" t="s">
        <v>37</v>
      </c>
      <c r="B2913" s="1">
        <v>574312</v>
      </c>
      <c r="C2913" s="2">
        <v>45502</v>
      </c>
      <c r="D2913" s="3">
        <f t="shared" si="42"/>
        <v>45502</v>
      </c>
      <c r="E2913" s="1" t="s">
        <v>18</v>
      </c>
      <c r="F2913" s="4">
        <v>0.39930555555555558</v>
      </c>
      <c r="G2913" s="116">
        <v>15.14</v>
      </c>
      <c r="H2913" s="107">
        <v>22100</v>
      </c>
      <c r="I2913" s="107">
        <v>12000</v>
      </c>
    </row>
    <row r="2914" spans="1:9" x14ac:dyDescent="0.25">
      <c r="A2914" t="s">
        <v>36</v>
      </c>
      <c r="B2914" s="1">
        <v>574328</v>
      </c>
      <c r="C2914" s="2">
        <v>45502</v>
      </c>
      <c r="D2914" s="3">
        <f t="shared" si="42"/>
        <v>45502</v>
      </c>
      <c r="E2914" s="1" t="s">
        <v>29</v>
      </c>
      <c r="F2914" s="4">
        <v>0.42291666666666666</v>
      </c>
      <c r="G2914" s="116">
        <v>0.85</v>
      </c>
      <c r="H2914" s="107">
        <v>22100</v>
      </c>
      <c r="I2914" s="107">
        <v>12000</v>
      </c>
    </row>
    <row r="2915" spans="1:9" x14ac:dyDescent="0.25">
      <c r="A2915" t="s">
        <v>37</v>
      </c>
      <c r="B2915" s="1">
        <v>574399</v>
      </c>
      <c r="C2915" s="2">
        <v>45502</v>
      </c>
      <c r="D2915" s="3">
        <f t="shared" si="42"/>
        <v>45502</v>
      </c>
      <c r="E2915" s="1" t="s">
        <v>14</v>
      </c>
      <c r="F2915" s="4">
        <v>0.50972222222222219</v>
      </c>
      <c r="G2915" s="116">
        <v>11.93</v>
      </c>
      <c r="H2915" s="107">
        <v>22100</v>
      </c>
      <c r="I2915" s="107">
        <v>12000</v>
      </c>
    </row>
    <row r="2916" spans="1:9" x14ac:dyDescent="0.25">
      <c r="A2916" t="s">
        <v>39</v>
      </c>
      <c r="B2916" s="1">
        <v>574415</v>
      </c>
      <c r="C2916" s="2">
        <v>45502</v>
      </c>
      <c r="D2916" s="3">
        <f t="shared" si="42"/>
        <v>45502</v>
      </c>
      <c r="E2916" s="1" t="s">
        <v>12</v>
      </c>
      <c r="F2916" s="4">
        <v>0.54236111111111107</v>
      </c>
      <c r="G2916" s="116">
        <v>10.01</v>
      </c>
      <c r="H2916" s="107">
        <v>22100</v>
      </c>
      <c r="I2916" s="107">
        <v>12000</v>
      </c>
    </row>
    <row r="2917" spans="1:9" x14ac:dyDescent="0.25">
      <c r="A2917" t="s">
        <v>36</v>
      </c>
      <c r="B2917" s="1">
        <v>574439</v>
      </c>
      <c r="C2917" s="2">
        <v>45502</v>
      </c>
      <c r="D2917" s="3">
        <f t="shared" si="42"/>
        <v>45502</v>
      </c>
      <c r="E2917" s="1" t="s">
        <v>172</v>
      </c>
      <c r="F2917" s="4">
        <v>0.5756944444444444</v>
      </c>
      <c r="G2917" s="116">
        <v>11.26</v>
      </c>
      <c r="H2917" s="107">
        <v>22100</v>
      </c>
      <c r="I2917" s="107">
        <v>12000</v>
      </c>
    </row>
    <row r="2918" spans="1:9" x14ac:dyDescent="0.25">
      <c r="A2918" t="s">
        <v>36</v>
      </c>
      <c r="B2918" s="1">
        <v>574452</v>
      </c>
      <c r="C2918" s="2">
        <v>45502</v>
      </c>
      <c r="D2918" s="3">
        <f t="shared" si="42"/>
        <v>45502</v>
      </c>
      <c r="E2918" s="1" t="s">
        <v>18</v>
      </c>
      <c r="F2918" s="4">
        <v>0.60486111111111107</v>
      </c>
      <c r="G2918" s="116">
        <v>14.29</v>
      </c>
      <c r="H2918" s="107">
        <v>22100</v>
      </c>
      <c r="I2918" s="107">
        <v>12000</v>
      </c>
    </row>
    <row r="2919" spans="1:9" x14ac:dyDescent="0.25">
      <c r="A2919" t="s">
        <v>38</v>
      </c>
      <c r="B2919" s="1">
        <v>574453</v>
      </c>
      <c r="C2919" s="2">
        <v>45502</v>
      </c>
      <c r="D2919" s="3">
        <f t="shared" si="42"/>
        <v>45502</v>
      </c>
      <c r="E2919" s="1" t="s">
        <v>16</v>
      </c>
      <c r="F2919" s="4">
        <v>0.60555555555555551</v>
      </c>
      <c r="G2919" s="116">
        <v>11.91</v>
      </c>
      <c r="H2919" s="107">
        <v>22100</v>
      </c>
      <c r="I2919" s="107">
        <v>12000</v>
      </c>
    </row>
    <row r="2920" spans="1:9" x14ac:dyDescent="0.25">
      <c r="A2920" t="s">
        <v>23</v>
      </c>
      <c r="B2920" s="1">
        <v>574524</v>
      </c>
      <c r="C2920" s="2">
        <v>45502</v>
      </c>
      <c r="D2920" s="3">
        <f t="shared" si="42"/>
        <v>45502</v>
      </c>
      <c r="E2920" s="1" t="s">
        <v>16</v>
      </c>
      <c r="F2920" s="4">
        <v>0.86597222222222225</v>
      </c>
      <c r="G2920" s="116">
        <v>9.67</v>
      </c>
      <c r="H2920" s="107">
        <v>22100</v>
      </c>
      <c r="I2920" s="107">
        <v>12000</v>
      </c>
    </row>
    <row r="2921" spans="1:9" x14ac:dyDescent="0.25">
      <c r="A2921" t="s">
        <v>23</v>
      </c>
      <c r="B2921" s="1">
        <v>574537</v>
      </c>
      <c r="C2921" s="2">
        <v>45502</v>
      </c>
      <c r="D2921" s="3">
        <f t="shared" si="42"/>
        <v>45502</v>
      </c>
      <c r="E2921" s="1" t="s">
        <v>32</v>
      </c>
      <c r="F2921" s="4">
        <v>0.88263888888888886</v>
      </c>
      <c r="G2921" s="116">
        <v>9.42</v>
      </c>
      <c r="H2921" s="107">
        <v>22100</v>
      </c>
      <c r="I2921" s="107">
        <v>12000</v>
      </c>
    </row>
    <row r="2922" spans="1:9" x14ac:dyDescent="0.25">
      <c r="A2922" t="s">
        <v>23</v>
      </c>
      <c r="B2922" s="1">
        <v>574539</v>
      </c>
      <c r="C2922" s="2">
        <v>45502</v>
      </c>
      <c r="D2922" s="3">
        <f t="shared" si="42"/>
        <v>45502</v>
      </c>
      <c r="E2922" s="1" t="s">
        <v>58</v>
      </c>
      <c r="F2922" s="4">
        <v>0.89097222222222228</v>
      </c>
      <c r="G2922" s="116">
        <v>9.85</v>
      </c>
      <c r="H2922" s="107">
        <v>22100</v>
      </c>
      <c r="I2922" s="107">
        <v>12000</v>
      </c>
    </row>
    <row r="2923" spans="1:9" x14ac:dyDescent="0.25">
      <c r="A2923" t="s">
        <v>23</v>
      </c>
      <c r="B2923" s="1">
        <v>574540</v>
      </c>
      <c r="C2923" s="2">
        <v>45502</v>
      </c>
      <c r="D2923" s="3">
        <f t="shared" si="42"/>
        <v>45502</v>
      </c>
      <c r="E2923" s="1" t="s">
        <v>14</v>
      </c>
      <c r="F2923" s="4">
        <v>0.90347222222222223</v>
      </c>
      <c r="G2923" s="116">
        <v>9.0399999999999991</v>
      </c>
      <c r="H2923" s="107">
        <v>22100</v>
      </c>
      <c r="I2923" s="107">
        <v>12000</v>
      </c>
    </row>
    <row r="2924" spans="1:9" x14ac:dyDescent="0.25">
      <c r="A2924" t="s">
        <v>13</v>
      </c>
      <c r="B2924" s="1">
        <v>574585</v>
      </c>
      <c r="C2924" s="2">
        <v>45503</v>
      </c>
      <c r="D2924" s="3">
        <f t="shared" si="42"/>
        <v>45503</v>
      </c>
      <c r="E2924" s="1" t="s">
        <v>14</v>
      </c>
      <c r="F2924" s="4">
        <v>0.32777777777777778</v>
      </c>
      <c r="G2924" s="116">
        <v>11.17</v>
      </c>
      <c r="H2924" s="107">
        <v>22100</v>
      </c>
      <c r="I2924" s="107">
        <v>12000</v>
      </c>
    </row>
    <row r="2925" spans="1:9" x14ac:dyDescent="0.25">
      <c r="A2925" t="s">
        <v>11</v>
      </c>
      <c r="B2925" s="1">
        <v>574594</v>
      </c>
      <c r="C2925" s="2">
        <v>45503</v>
      </c>
      <c r="D2925" s="3">
        <f t="shared" si="42"/>
        <v>45503</v>
      </c>
      <c r="E2925" s="1" t="s">
        <v>12</v>
      </c>
      <c r="F2925" s="4">
        <v>0.34305555555555556</v>
      </c>
      <c r="G2925" s="116">
        <v>12.02</v>
      </c>
      <c r="H2925" s="107">
        <v>22100</v>
      </c>
      <c r="I2925" s="107">
        <v>12000</v>
      </c>
    </row>
    <row r="2926" spans="1:9" x14ac:dyDescent="0.25">
      <c r="A2926" t="s">
        <v>17</v>
      </c>
      <c r="B2926" s="1">
        <v>574600</v>
      </c>
      <c r="C2926" s="2">
        <v>45503</v>
      </c>
      <c r="D2926" s="3">
        <f t="shared" si="42"/>
        <v>45503</v>
      </c>
      <c r="E2926" s="1" t="s">
        <v>172</v>
      </c>
      <c r="F2926" s="4">
        <v>0.35555555555555557</v>
      </c>
      <c r="G2926" s="116">
        <v>11.47</v>
      </c>
      <c r="H2926" s="107">
        <v>22100</v>
      </c>
      <c r="I2926" s="107">
        <v>12000</v>
      </c>
    </row>
    <row r="2927" spans="1:9" x14ac:dyDescent="0.25">
      <c r="A2927" t="s">
        <v>15</v>
      </c>
      <c r="B2927" s="1">
        <v>574602</v>
      </c>
      <c r="C2927" s="2">
        <v>45503</v>
      </c>
      <c r="D2927" s="3">
        <f t="shared" si="42"/>
        <v>45503</v>
      </c>
      <c r="E2927" s="1" t="s">
        <v>16</v>
      </c>
      <c r="F2927" s="4">
        <v>0.35972222222222222</v>
      </c>
      <c r="G2927" s="116">
        <v>11.2</v>
      </c>
      <c r="H2927" s="107">
        <v>22100</v>
      </c>
      <c r="I2927" s="107">
        <v>12000</v>
      </c>
    </row>
    <row r="2928" spans="1:9" x14ac:dyDescent="0.25">
      <c r="A2928" t="s">
        <v>17</v>
      </c>
      <c r="B2928" s="1">
        <v>574634</v>
      </c>
      <c r="C2928" s="2">
        <v>45503</v>
      </c>
      <c r="D2928" s="3">
        <f t="shared" si="42"/>
        <v>45503</v>
      </c>
      <c r="E2928" s="1" t="s">
        <v>46</v>
      </c>
      <c r="F2928" s="4">
        <v>0.41180555555555554</v>
      </c>
      <c r="G2928" s="116">
        <v>9.89</v>
      </c>
      <c r="H2928" s="107">
        <v>22100</v>
      </c>
      <c r="I2928" s="107">
        <v>12000</v>
      </c>
    </row>
    <row r="2929" spans="1:9" x14ac:dyDescent="0.25">
      <c r="A2929" t="s">
        <v>17</v>
      </c>
      <c r="B2929" s="1">
        <v>574662</v>
      </c>
      <c r="C2929" s="2">
        <v>45503</v>
      </c>
      <c r="D2929" s="3">
        <f t="shared" ref="D2929:D2992" si="43">+C2929</f>
        <v>45503</v>
      </c>
      <c r="E2929" s="1" t="s">
        <v>18</v>
      </c>
      <c r="F2929" s="4">
        <v>0.45555555555555555</v>
      </c>
      <c r="G2929" s="116">
        <v>15</v>
      </c>
      <c r="H2929" s="107">
        <v>22100</v>
      </c>
      <c r="I2929" s="107">
        <v>12000</v>
      </c>
    </row>
    <row r="2930" spans="1:9" x14ac:dyDescent="0.25">
      <c r="A2930" t="s">
        <v>13</v>
      </c>
      <c r="B2930" s="1">
        <v>574677</v>
      </c>
      <c r="C2930" s="2">
        <v>45503</v>
      </c>
      <c r="D2930" s="3">
        <f t="shared" si="43"/>
        <v>45503</v>
      </c>
      <c r="E2930" s="1" t="s">
        <v>14</v>
      </c>
      <c r="F2930" s="4">
        <v>0.47569444444444442</v>
      </c>
      <c r="G2930" s="116">
        <v>10.11</v>
      </c>
      <c r="H2930" s="107">
        <v>22100</v>
      </c>
      <c r="I2930" s="107">
        <v>12000</v>
      </c>
    </row>
    <row r="2931" spans="1:9" x14ac:dyDescent="0.25">
      <c r="A2931" t="s">
        <v>11</v>
      </c>
      <c r="B2931" s="1">
        <v>574698</v>
      </c>
      <c r="C2931" s="2">
        <v>45503</v>
      </c>
      <c r="D2931" s="3">
        <f t="shared" si="43"/>
        <v>45503</v>
      </c>
      <c r="E2931" s="1" t="s">
        <v>12</v>
      </c>
      <c r="F2931" s="4">
        <v>0.50555555555555554</v>
      </c>
      <c r="G2931" s="116">
        <v>9.99</v>
      </c>
      <c r="H2931" s="107">
        <v>22100</v>
      </c>
      <c r="I2931" s="107">
        <v>12000</v>
      </c>
    </row>
    <row r="2932" spans="1:9" x14ac:dyDescent="0.25">
      <c r="A2932" t="s">
        <v>17</v>
      </c>
      <c r="B2932" s="1">
        <v>574714</v>
      </c>
      <c r="C2932" s="2">
        <v>45503</v>
      </c>
      <c r="D2932" s="3">
        <f t="shared" si="43"/>
        <v>45503</v>
      </c>
      <c r="E2932" s="1" t="s">
        <v>172</v>
      </c>
      <c r="F2932" s="4">
        <v>0.52708333333333335</v>
      </c>
      <c r="G2932" s="116">
        <v>13.12</v>
      </c>
      <c r="H2932" s="107">
        <v>22100</v>
      </c>
      <c r="I2932" s="107">
        <v>12000</v>
      </c>
    </row>
    <row r="2933" spans="1:9" x14ac:dyDescent="0.25">
      <c r="A2933" t="s">
        <v>15</v>
      </c>
      <c r="B2933" s="1">
        <v>574725</v>
      </c>
      <c r="C2933" s="2">
        <v>45503</v>
      </c>
      <c r="D2933" s="3">
        <f t="shared" si="43"/>
        <v>45503</v>
      </c>
      <c r="E2933" s="1" t="s">
        <v>16</v>
      </c>
      <c r="F2933" s="4">
        <v>0.54861111111111116</v>
      </c>
      <c r="G2933" s="116">
        <v>11.3</v>
      </c>
      <c r="H2933" s="107">
        <v>22100</v>
      </c>
      <c r="I2933" s="107">
        <v>12000</v>
      </c>
    </row>
    <row r="2934" spans="1:9" x14ac:dyDescent="0.25">
      <c r="A2934" t="s">
        <v>13</v>
      </c>
      <c r="B2934" s="1">
        <v>574753</v>
      </c>
      <c r="C2934" s="2">
        <v>45503</v>
      </c>
      <c r="D2934" s="3">
        <f t="shared" si="43"/>
        <v>45503</v>
      </c>
      <c r="E2934" s="1" t="s">
        <v>14</v>
      </c>
      <c r="F2934" s="4">
        <v>0.63541666666666663</v>
      </c>
      <c r="G2934" s="116">
        <v>7.82</v>
      </c>
      <c r="H2934" s="107">
        <v>22100</v>
      </c>
      <c r="I2934" s="107">
        <v>12000</v>
      </c>
    </row>
    <row r="2935" spans="1:9" x14ac:dyDescent="0.25">
      <c r="A2935" t="s">
        <v>9</v>
      </c>
      <c r="B2935" s="1">
        <v>574754</v>
      </c>
      <c r="C2935" s="2">
        <v>45503</v>
      </c>
      <c r="D2935" s="3">
        <f t="shared" si="43"/>
        <v>45503</v>
      </c>
      <c r="E2935" s="1" t="s">
        <v>29</v>
      </c>
      <c r="F2935" s="4">
        <v>0.63888888888888884</v>
      </c>
      <c r="G2935" s="116">
        <v>0.69</v>
      </c>
      <c r="H2935" s="107">
        <v>22100</v>
      </c>
      <c r="I2935" s="107">
        <v>12000</v>
      </c>
    </row>
    <row r="2936" spans="1:9" x14ac:dyDescent="0.25">
      <c r="A2936" t="s">
        <v>17</v>
      </c>
      <c r="B2936" s="1">
        <v>574773</v>
      </c>
      <c r="C2936" s="2">
        <v>45503</v>
      </c>
      <c r="D2936" s="3">
        <f t="shared" si="43"/>
        <v>45503</v>
      </c>
      <c r="E2936" s="1" t="s">
        <v>172</v>
      </c>
      <c r="F2936" s="4">
        <v>0.69166666666666665</v>
      </c>
      <c r="G2936" s="116">
        <v>7.06</v>
      </c>
      <c r="H2936" s="107">
        <v>22100</v>
      </c>
      <c r="I2936" s="107">
        <v>12000</v>
      </c>
    </row>
    <row r="2937" spans="1:9" x14ac:dyDescent="0.25">
      <c r="A2937" t="s">
        <v>11</v>
      </c>
      <c r="B2937" s="1">
        <v>574776</v>
      </c>
      <c r="C2937" s="2">
        <v>45503</v>
      </c>
      <c r="D2937" s="3">
        <f t="shared" si="43"/>
        <v>45503</v>
      </c>
      <c r="E2937" s="1" t="s">
        <v>59</v>
      </c>
      <c r="F2937" s="4">
        <v>0.69444444444444442</v>
      </c>
      <c r="G2937" s="116">
        <v>9.59</v>
      </c>
      <c r="H2937" s="107">
        <v>22100</v>
      </c>
      <c r="I2937" s="107">
        <v>12000</v>
      </c>
    </row>
    <row r="2938" spans="1:9" x14ac:dyDescent="0.25">
      <c r="A2938" t="s">
        <v>17</v>
      </c>
      <c r="B2938" s="1">
        <v>574778</v>
      </c>
      <c r="C2938" s="2">
        <v>45503</v>
      </c>
      <c r="D2938" s="3">
        <f t="shared" si="43"/>
        <v>45503</v>
      </c>
      <c r="E2938" s="1" t="s">
        <v>18</v>
      </c>
      <c r="F2938" s="4">
        <v>0.69861111111111107</v>
      </c>
      <c r="G2938" s="116">
        <v>15.02</v>
      </c>
      <c r="H2938" s="107">
        <v>22100</v>
      </c>
      <c r="I2938" s="107">
        <v>12000</v>
      </c>
    </row>
    <row r="2939" spans="1:9" x14ac:dyDescent="0.25">
      <c r="A2939" t="s">
        <v>15</v>
      </c>
      <c r="B2939" s="1">
        <v>574784</v>
      </c>
      <c r="C2939" s="2">
        <v>45503</v>
      </c>
      <c r="D2939" s="3">
        <f t="shared" si="43"/>
        <v>45503</v>
      </c>
      <c r="E2939" s="1" t="s">
        <v>16</v>
      </c>
      <c r="F2939" s="4">
        <v>0.71527777777777779</v>
      </c>
      <c r="G2939" s="116">
        <v>8.1199999999999992</v>
      </c>
      <c r="H2939" s="107">
        <v>22100</v>
      </c>
      <c r="I2939" s="107">
        <v>12000</v>
      </c>
    </row>
    <row r="2940" spans="1:9" x14ac:dyDescent="0.25">
      <c r="A2940" t="s">
        <v>11</v>
      </c>
      <c r="B2940" s="1">
        <v>574787</v>
      </c>
      <c r="C2940" s="2">
        <v>45503</v>
      </c>
      <c r="D2940" s="3">
        <f t="shared" si="43"/>
        <v>45503</v>
      </c>
      <c r="E2940" s="1" t="s">
        <v>12</v>
      </c>
      <c r="F2940" s="4">
        <v>0.72361111111111109</v>
      </c>
      <c r="G2940" s="116">
        <v>5.78</v>
      </c>
      <c r="H2940" s="107">
        <v>22100</v>
      </c>
      <c r="I2940" s="107">
        <v>12000</v>
      </c>
    </row>
    <row r="2941" spans="1:9" x14ac:dyDescent="0.25">
      <c r="A2941" t="s">
        <v>23</v>
      </c>
      <c r="B2941" s="1">
        <v>574800</v>
      </c>
      <c r="C2941" s="2">
        <v>45503</v>
      </c>
      <c r="D2941" s="3">
        <f t="shared" si="43"/>
        <v>45503</v>
      </c>
      <c r="E2941" s="1" t="s">
        <v>34</v>
      </c>
      <c r="F2941" s="4">
        <v>0.82986111111111116</v>
      </c>
      <c r="G2941" s="116">
        <v>5.45</v>
      </c>
      <c r="H2941" s="107">
        <v>22100</v>
      </c>
      <c r="I2941" s="107">
        <v>12000</v>
      </c>
    </row>
    <row r="2942" spans="1:9" x14ac:dyDescent="0.25">
      <c r="A2942" t="s">
        <v>45</v>
      </c>
      <c r="B2942" s="1">
        <v>574806</v>
      </c>
      <c r="C2942" s="2">
        <v>45503</v>
      </c>
      <c r="D2942" s="3">
        <f t="shared" si="43"/>
        <v>45503</v>
      </c>
      <c r="E2942" s="1" t="s">
        <v>10</v>
      </c>
      <c r="F2942" s="4">
        <v>0.8569444444444444</v>
      </c>
      <c r="G2942" s="116">
        <v>3.65</v>
      </c>
      <c r="H2942" s="107">
        <v>22100</v>
      </c>
      <c r="I2942" s="107">
        <v>12000</v>
      </c>
    </row>
    <row r="2943" spans="1:9" x14ac:dyDescent="0.25">
      <c r="A2943" t="s">
        <v>45</v>
      </c>
      <c r="B2943" s="1">
        <v>574827</v>
      </c>
      <c r="C2943" s="2">
        <v>45503</v>
      </c>
      <c r="D2943" s="3">
        <f t="shared" si="43"/>
        <v>45503</v>
      </c>
      <c r="E2943" s="1" t="s">
        <v>10</v>
      </c>
      <c r="F2943" s="4">
        <v>0.91666666666666663</v>
      </c>
      <c r="G2943" s="116">
        <v>6.9</v>
      </c>
      <c r="H2943" s="107">
        <v>22100</v>
      </c>
      <c r="I2943" s="107">
        <v>12000</v>
      </c>
    </row>
    <row r="2944" spans="1:9" x14ac:dyDescent="0.25">
      <c r="A2944" t="s">
        <v>24</v>
      </c>
      <c r="B2944" s="1">
        <v>574842</v>
      </c>
      <c r="C2944" s="2">
        <v>45504</v>
      </c>
      <c r="D2944" s="3">
        <f t="shared" si="43"/>
        <v>45504</v>
      </c>
      <c r="E2944" s="1" t="s">
        <v>172</v>
      </c>
      <c r="F2944" s="4">
        <v>0.29097222222222224</v>
      </c>
      <c r="G2944" s="116">
        <v>12.81</v>
      </c>
      <c r="H2944" s="107">
        <v>22100</v>
      </c>
      <c r="I2944" s="107">
        <v>12000</v>
      </c>
    </row>
    <row r="2945" spans="1:9" x14ac:dyDescent="0.25">
      <c r="A2945" t="s">
        <v>25</v>
      </c>
      <c r="B2945" s="1">
        <v>574851</v>
      </c>
      <c r="C2945" s="2">
        <v>45504</v>
      </c>
      <c r="D2945" s="3">
        <f t="shared" si="43"/>
        <v>45504</v>
      </c>
      <c r="E2945" s="1" t="s">
        <v>14</v>
      </c>
      <c r="F2945" s="4">
        <v>0.30486111111111114</v>
      </c>
      <c r="G2945" s="116">
        <v>12.03</v>
      </c>
      <c r="H2945" s="107">
        <v>22100</v>
      </c>
      <c r="I2945" s="107">
        <v>12000</v>
      </c>
    </row>
    <row r="2946" spans="1:9" x14ac:dyDescent="0.25">
      <c r="A2946" t="s">
        <v>27</v>
      </c>
      <c r="B2946" s="1">
        <v>574860</v>
      </c>
      <c r="C2946" s="2">
        <v>45504</v>
      </c>
      <c r="D2946" s="3">
        <f t="shared" si="43"/>
        <v>45504</v>
      </c>
      <c r="E2946" s="1" t="s">
        <v>16</v>
      </c>
      <c r="F2946" s="4">
        <v>0.32916666666666666</v>
      </c>
      <c r="G2946" s="116">
        <v>12.17</v>
      </c>
      <c r="H2946" s="107">
        <v>22100</v>
      </c>
      <c r="I2946" s="107">
        <v>12000</v>
      </c>
    </row>
    <row r="2947" spans="1:9" x14ac:dyDescent="0.25">
      <c r="A2947" t="s">
        <v>26</v>
      </c>
      <c r="B2947" s="1">
        <v>574875</v>
      </c>
      <c r="C2947" s="2">
        <v>45504</v>
      </c>
      <c r="D2947" s="3">
        <f t="shared" si="43"/>
        <v>45504</v>
      </c>
      <c r="E2947" s="1" t="s">
        <v>12</v>
      </c>
      <c r="F2947" s="4">
        <v>0.36805555555555558</v>
      </c>
      <c r="G2947" s="116">
        <v>12.65</v>
      </c>
      <c r="H2947" s="107">
        <v>22100</v>
      </c>
      <c r="I2947" s="107">
        <v>12000</v>
      </c>
    </row>
    <row r="2948" spans="1:9" x14ac:dyDescent="0.25">
      <c r="A2948" t="s">
        <v>24</v>
      </c>
      <c r="B2948" s="1">
        <v>574880</v>
      </c>
      <c r="C2948" s="2">
        <v>45504</v>
      </c>
      <c r="D2948" s="3">
        <f t="shared" si="43"/>
        <v>45504</v>
      </c>
      <c r="E2948" s="1" t="s">
        <v>18</v>
      </c>
      <c r="F2948" s="4">
        <v>0.38333333333333336</v>
      </c>
      <c r="G2948" s="116">
        <v>14.49</v>
      </c>
      <c r="H2948" s="107">
        <v>22100</v>
      </c>
      <c r="I2948" s="107">
        <v>12000</v>
      </c>
    </row>
    <row r="2949" spans="1:9" x14ac:dyDescent="0.25">
      <c r="A2949" t="s">
        <v>24</v>
      </c>
      <c r="B2949" s="1">
        <v>574894</v>
      </c>
      <c r="C2949" s="2">
        <v>45504</v>
      </c>
      <c r="D2949" s="3">
        <f t="shared" si="43"/>
        <v>45504</v>
      </c>
      <c r="E2949" s="1" t="s">
        <v>172</v>
      </c>
      <c r="F2949" s="4">
        <v>0.40625</v>
      </c>
      <c r="G2949" s="116">
        <v>8.4</v>
      </c>
      <c r="H2949" s="107">
        <v>22100</v>
      </c>
      <c r="I2949" s="107">
        <v>12000</v>
      </c>
    </row>
    <row r="2950" spans="1:9" x14ac:dyDescent="0.25">
      <c r="A2950" t="s">
        <v>24</v>
      </c>
      <c r="B2950" s="1">
        <v>574940</v>
      </c>
      <c r="C2950" s="2">
        <v>45504</v>
      </c>
      <c r="D2950" s="3">
        <f t="shared" si="43"/>
        <v>45504</v>
      </c>
      <c r="E2950" s="1" t="s">
        <v>46</v>
      </c>
      <c r="F2950" s="4">
        <v>0.47708333333333336</v>
      </c>
      <c r="G2950" s="116">
        <v>10.14</v>
      </c>
      <c r="H2950" s="107">
        <v>22100</v>
      </c>
      <c r="I2950" s="107">
        <v>12000</v>
      </c>
    </row>
    <row r="2951" spans="1:9" x14ac:dyDescent="0.25">
      <c r="A2951" t="s">
        <v>25</v>
      </c>
      <c r="B2951" s="1">
        <v>574941</v>
      </c>
      <c r="C2951" s="2">
        <v>45504</v>
      </c>
      <c r="D2951" s="3">
        <f t="shared" si="43"/>
        <v>45504</v>
      </c>
      <c r="E2951" s="1" t="s">
        <v>14</v>
      </c>
      <c r="F2951" s="4">
        <v>0.4777777777777778</v>
      </c>
      <c r="G2951" s="116">
        <v>12.72</v>
      </c>
      <c r="H2951" s="107">
        <v>22100</v>
      </c>
      <c r="I2951" s="107">
        <v>12000</v>
      </c>
    </row>
    <row r="2952" spans="1:9" x14ac:dyDescent="0.25">
      <c r="A2952" t="s">
        <v>26</v>
      </c>
      <c r="B2952" s="1">
        <v>574981</v>
      </c>
      <c r="C2952" s="2">
        <v>45504</v>
      </c>
      <c r="D2952" s="3">
        <f t="shared" si="43"/>
        <v>45504</v>
      </c>
      <c r="E2952" s="1" t="s">
        <v>12</v>
      </c>
      <c r="F2952" s="4">
        <v>0.56180555555555556</v>
      </c>
      <c r="G2952" s="116">
        <v>12.41</v>
      </c>
      <c r="H2952" s="107">
        <v>22100</v>
      </c>
      <c r="I2952" s="107">
        <v>12000</v>
      </c>
    </row>
    <row r="2953" spans="1:9" x14ac:dyDescent="0.25">
      <c r="A2953" t="s">
        <v>24</v>
      </c>
      <c r="B2953" s="1">
        <v>574986</v>
      </c>
      <c r="C2953" s="2">
        <v>45504</v>
      </c>
      <c r="D2953" s="3">
        <f t="shared" si="43"/>
        <v>45504</v>
      </c>
      <c r="E2953" s="1" t="s">
        <v>18</v>
      </c>
      <c r="F2953" s="4">
        <v>0.57847222222222228</v>
      </c>
      <c r="G2953" s="116">
        <v>14.48</v>
      </c>
      <c r="H2953" s="107">
        <v>22100</v>
      </c>
      <c r="I2953" s="107">
        <v>12000</v>
      </c>
    </row>
    <row r="2954" spans="1:9" x14ac:dyDescent="0.25">
      <c r="A2954" t="s">
        <v>27</v>
      </c>
      <c r="B2954" s="1">
        <v>574987</v>
      </c>
      <c r="C2954" s="2">
        <v>45504</v>
      </c>
      <c r="D2954" s="3">
        <f t="shared" si="43"/>
        <v>45504</v>
      </c>
      <c r="E2954" s="1" t="s">
        <v>16</v>
      </c>
      <c r="F2954" s="4">
        <v>0.57916666666666672</v>
      </c>
      <c r="G2954" s="116">
        <v>13</v>
      </c>
      <c r="H2954" s="107">
        <v>22100</v>
      </c>
      <c r="I2954" s="107">
        <v>12000</v>
      </c>
    </row>
    <row r="2955" spans="1:9" x14ac:dyDescent="0.25">
      <c r="A2955" t="s">
        <v>24</v>
      </c>
      <c r="B2955" s="1">
        <v>575001</v>
      </c>
      <c r="C2955" s="2">
        <v>45504</v>
      </c>
      <c r="D2955" s="3">
        <f t="shared" si="43"/>
        <v>45504</v>
      </c>
      <c r="E2955" s="1" t="s">
        <v>29</v>
      </c>
      <c r="F2955" s="4">
        <v>0.61319444444444449</v>
      </c>
      <c r="G2955" s="116">
        <v>0.59</v>
      </c>
      <c r="H2955" s="107">
        <v>22100</v>
      </c>
      <c r="I2955" s="107">
        <v>12000</v>
      </c>
    </row>
    <row r="2956" spans="1:9" x14ac:dyDescent="0.25">
      <c r="A2956" t="s">
        <v>24</v>
      </c>
      <c r="B2956" s="1">
        <v>575061</v>
      </c>
      <c r="C2956" s="2">
        <v>45504</v>
      </c>
      <c r="D2956" s="3">
        <f t="shared" si="43"/>
        <v>45504</v>
      </c>
      <c r="E2956" s="1" t="s">
        <v>172</v>
      </c>
      <c r="F2956" s="4">
        <v>0.80277777777777781</v>
      </c>
      <c r="G2956" s="116">
        <v>12.24</v>
      </c>
      <c r="H2956" s="107">
        <v>22100</v>
      </c>
      <c r="I2956" s="107">
        <v>12000</v>
      </c>
    </row>
    <row r="2957" spans="1:9" x14ac:dyDescent="0.25">
      <c r="A2957" t="s">
        <v>23</v>
      </c>
      <c r="B2957" s="1">
        <v>575080</v>
      </c>
      <c r="C2957" s="2">
        <v>45504</v>
      </c>
      <c r="D2957" s="3">
        <f t="shared" si="43"/>
        <v>45504</v>
      </c>
      <c r="E2957" s="1" t="s">
        <v>16</v>
      </c>
      <c r="F2957" s="4">
        <v>0.88402777777777775</v>
      </c>
      <c r="G2957" s="116">
        <v>5.45</v>
      </c>
      <c r="H2957" s="107">
        <v>22100</v>
      </c>
      <c r="I2957" s="107">
        <v>12000</v>
      </c>
    </row>
    <row r="2958" spans="1:9" x14ac:dyDescent="0.25">
      <c r="A2958" t="s">
        <v>23</v>
      </c>
      <c r="B2958" s="1">
        <v>575081</v>
      </c>
      <c r="C2958" s="2">
        <v>45504</v>
      </c>
      <c r="D2958" s="3">
        <f t="shared" si="43"/>
        <v>45504</v>
      </c>
      <c r="E2958" s="1" t="s">
        <v>50</v>
      </c>
      <c r="F2958" s="4">
        <v>0.90069444444444446</v>
      </c>
      <c r="G2958" s="116">
        <v>7.53</v>
      </c>
      <c r="H2958" s="107">
        <v>22100</v>
      </c>
      <c r="I2958" s="107">
        <v>12000</v>
      </c>
    </row>
    <row r="2959" spans="1:9" x14ac:dyDescent="0.25">
      <c r="A2959" t="s">
        <v>23</v>
      </c>
      <c r="B2959" s="1">
        <v>575082</v>
      </c>
      <c r="C2959" s="2">
        <v>45504</v>
      </c>
      <c r="D2959" s="3">
        <f t="shared" si="43"/>
        <v>45504</v>
      </c>
      <c r="E2959" s="1" t="s">
        <v>61</v>
      </c>
      <c r="F2959" s="4">
        <v>0.90555555555555556</v>
      </c>
      <c r="G2959" s="116">
        <v>7.99</v>
      </c>
      <c r="H2959" s="107">
        <v>22100</v>
      </c>
      <c r="I2959" s="107">
        <v>12000</v>
      </c>
    </row>
    <row r="2960" spans="1:9" x14ac:dyDescent="0.25">
      <c r="A2960" t="s">
        <v>23</v>
      </c>
      <c r="B2960" s="1">
        <v>575083</v>
      </c>
      <c r="C2960" s="2">
        <v>45504</v>
      </c>
      <c r="D2960" s="3">
        <f t="shared" si="43"/>
        <v>45504</v>
      </c>
      <c r="E2960" s="1" t="s">
        <v>46</v>
      </c>
      <c r="F2960" s="4">
        <v>0.90694444444444444</v>
      </c>
      <c r="G2960" s="116">
        <v>7.11</v>
      </c>
      <c r="H2960" s="107">
        <v>22100</v>
      </c>
      <c r="I2960" s="107">
        <v>12000</v>
      </c>
    </row>
    <row r="2961" spans="1:9" x14ac:dyDescent="0.25">
      <c r="A2961" t="s">
        <v>37</v>
      </c>
      <c r="B2961" s="1">
        <v>575121</v>
      </c>
      <c r="C2961" s="2">
        <v>45505</v>
      </c>
      <c r="D2961" s="3">
        <f t="shared" si="43"/>
        <v>45505</v>
      </c>
      <c r="E2961" s="1" t="s">
        <v>14</v>
      </c>
      <c r="F2961" s="4">
        <v>0.32500000000000001</v>
      </c>
      <c r="G2961" s="116">
        <v>10.26</v>
      </c>
      <c r="H2961" s="107">
        <v>22100</v>
      </c>
      <c r="I2961" s="107">
        <v>12000</v>
      </c>
    </row>
    <row r="2962" spans="1:9" x14ac:dyDescent="0.25">
      <c r="A2962" t="s">
        <v>36</v>
      </c>
      <c r="B2962" s="1">
        <v>575130</v>
      </c>
      <c r="C2962" s="2">
        <v>45505</v>
      </c>
      <c r="D2962" s="3">
        <f t="shared" si="43"/>
        <v>45505</v>
      </c>
      <c r="E2962" s="1" t="s">
        <v>172</v>
      </c>
      <c r="F2962" s="4">
        <v>0.35138888888888886</v>
      </c>
      <c r="G2962" s="116">
        <v>13.92</v>
      </c>
      <c r="H2962" s="107">
        <v>22100</v>
      </c>
      <c r="I2962" s="107">
        <v>12000</v>
      </c>
    </row>
    <row r="2963" spans="1:9" x14ac:dyDescent="0.25">
      <c r="A2963" t="s">
        <v>39</v>
      </c>
      <c r="B2963" s="1">
        <v>575137</v>
      </c>
      <c r="C2963" s="2">
        <v>45505</v>
      </c>
      <c r="D2963" s="3">
        <f t="shared" si="43"/>
        <v>45505</v>
      </c>
      <c r="E2963" s="1" t="s">
        <v>12</v>
      </c>
      <c r="F2963" s="4">
        <v>0.3611111111111111</v>
      </c>
      <c r="G2963" s="116">
        <v>12.18</v>
      </c>
      <c r="H2963" s="107">
        <v>22100</v>
      </c>
      <c r="I2963" s="107">
        <v>12000</v>
      </c>
    </row>
    <row r="2964" spans="1:9" x14ac:dyDescent="0.25">
      <c r="A2964" t="s">
        <v>38</v>
      </c>
      <c r="B2964" s="1">
        <v>575139</v>
      </c>
      <c r="C2964" s="2">
        <v>45505</v>
      </c>
      <c r="D2964" s="3">
        <f t="shared" si="43"/>
        <v>45505</v>
      </c>
      <c r="E2964" s="1" t="s">
        <v>16</v>
      </c>
      <c r="F2964" s="4">
        <v>0.36458333333333331</v>
      </c>
      <c r="G2964" s="116">
        <v>12.09</v>
      </c>
      <c r="H2964" s="107">
        <v>22100</v>
      </c>
      <c r="I2964" s="107">
        <v>12000</v>
      </c>
    </row>
    <row r="2965" spans="1:9" x14ac:dyDescent="0.25">
      <c r="A2965" s="320" t="s">
        <v>19</v>
      </c>
      <c r="B2965" s="321">
        <v>575176</v>
      </c>
      <c r="C2965" s="322">
        <v>45505</v>
      </c>
      <c r="D2965" s="323">
        <f t="shared" si="43"/>
        <v>45505</v>
      </c>
      <c r="E2965" s="321" t="s">
        <v>46</v>
      </c>
      <c r="F2965" s="324">
        <v>0.44305555555555554</v>
      </c>
      <c r="G2965" s="325">
        <v>5.63</v>
      </c>
      <c r="H2965" s="326">
        <v>22100</v>
      </c>
      <c r="I2965" s="326">
        <v>12000</v>
      </c>
    </row>
    <row r="2966" spans="1:9" x14ac:dyDescent="0.25">
      <c r="A2966" t="s">
        <v>36</v>
      </c>
      <c r="B2966" s="1">
        <v>575177</v>
      </c>
      <c r="C2966" s="2">
        <v>45505</v>
      </c>
      <c r="D2966" s="3">
        <f t="shared" si="43"/>
        <v>45505</v>
      </c>
      <c r="E2966" s="1" t="s">
        <v>173</v>
      </c>
      <c r="F2966" s="4">
        <v>0.4465277777777778</v>
      </c>
      <c r="G2966" s="116">
        <v>7.19</v>
      </c>
      <c r="H2966" s="107">
        <v>22100</v>
      </c>
      <c r="I2966" s="107">
        <v>12000</v>
      </c>
    </row>
    <row r="2967" spans="1:9" x14ac:dyDescent="0.25">
      <c r="A2967" t="s">
        <v>37</v>
      </c>
      <c r="B2967" s="1">
        <v>575182</v>
      </c>
      <c r="C2967" s="2">
        <v>45505</v>
      </c>
      <c r="D2967" s="3">
        <f t="shared" si="43"/>
        <v>45505</v>
      </c>
      <c r="E2967" s="1" t="s">
        <v>14</v>
      </c>
      <c r="F2967" s="4">
        <v>0.46041666666666664</v>
      </c>
      <c r="G2967" s="116">
        <v>7.36</v>
      </c>
      <c r="H2967" s="107">
        <v>22100</v>
      </c>
      <c r="I2967" s="107">
        <v>12000</v>
      </c>
    </row>
    <row r="2968" spans="1:9" x14ac:dyDescent="0.25">
      <c r="A2968" t="s">
        <v>39</v>
      </c>
      <c r="B2968" s="1">
        <v>575214</v>
      </c>
      <c r="C2968" s="2">
        <v>45505</v>
      </c>
      <c r="D2968" s="3">
        <f t="shared" si="43"/>
        <v>45505</v>
      </c>
      <c r="E2968" s="1" t="s">
        <v>12</v>
      </c>
      <c r="F2968" s="4">
        <v>0.52222222222222225</v>
      </c>
      <c r="G2968" s="116">
        <v>8.32</v>
      </c>
      <c r="H2968" s="107">
        <v>22100</v>
      </c>
      <c r="I2968" s="107">
        <v>12000</v>
      </c>
    </row>
    <row r="2969" spans="1:9" x14ac:dyDescent="0.25">
      <c r="A2969" t="s">
        <v>38</v>
      </c>
      <c r="B2969" s="1">
        <v>575223</v>
      </c>
      <c r="C2969" s="2">
        <v>45505</v>
      </c>
      <c r="D2969" s="3">
        <f t="shared" si="43"/>
        <v>45505</v>
      </c>
      <c r="E2969" s="1" t="s">
        <v>16</v>
      </c>
      <c r="F2969" s="4">
        <v>0.53125</v>
      </c>
      <c r="G2969" s="116">
        <v>7.72</v>
      </c>
      <c r="H2969" s="107">
        <v>22100</v>
      </c>
      <c r="I2969" s="107">
        <v>12000</v>
      </c>
    </row>
    <row r="2970" spans="1:9" x14ac:dyDescent="0.25">
      <c r="A2970" t="s">
        <v>23</v>
      </c>
      <c r="B2970" s="1">
        <v>575306</v>
      </c>
      <c r="C2970" s="2">
        <v>45505</v>
      </c>
      <c r="D2970" s="3">
        <f t="shared" si="43"/>
        <v>45505</v>
      </c>
      <c r="E2970" s="1" t="s">
        <v>16</v>
      </c>
      <c r="F2970" s="4">
        <v>0.82361111111111107</v>
      </c>
      <c r="G2970" s="116">
        <v>3.1</v>
      </c>
      <c r="H2970" s="107">
        <v>22100</v>
      </c>
      <c r="I2970" s="107">
        <v>12000</v>
      </c>
    </row>
    <row r="2971" spans="1:9" x14ac:dyDescent="0.25">
      <c r="A2971" t="s">
        <v>13</v>
      </c>
      <c r="B2971" s="1">
        <v>575351</v>
      </c>
      <c r="C2971" s="2">
        <v>45506</v>
      </c>
      <c r="D2971" s="3">
        <f t="shared" si="43"/>
        <v>45506</v>
      </c>
      <c r="E2971" s="1" t="s">
        <v>14</v>
      </c>
      <c r="F2971" s="4">
        <v>0.31805555555555554</v>
      </c>
      <c r="G2971" s="116">
        <v>9.08</v>
      </c>
      <c r="H2971" s="107">
        <v>22100</v>
      </c>
      <c r="I2971" s="107">
        <v>12000</v>
      </c>
    </row>
    <row r="2972" spans="1:9" x14ac:dyDescent="0.25">
      <c r="A2972" t="s">
        <v>17</v>
      </c>
      <c r="B2972" s="1">
        <v>575359</v>
      </c>
      <c r="C2972" s="2">
        <v>45506</v>
      </c>
      <c r="D2972" s="3">
        <f t="shared" si="43"/>
        <v>45506</v>
      </c>
      <c r="E2972" s="1" t="s">
        <v>417</v>
      </c>
      <c r="F2972" s="4">
        <v>0.34375</v>
      </c>
      <c r="G2972" s="116">
        <v>0.77</v>
      </c>
      <c r="H2972" s="107">
        <v>22100</v>
      </c>
      <c r="I2972" s="107">
        <v>12000</v>
      </c>
    </row>
    <row r="2973" spans="1:9" x14ac:dyDescent="0.25">
      <c r="A2973" t="s">
        <v>15</v>
      </c>
      <c r="B2973" s="1">
        <v>575362</v>
      </c>
      <c r="C2973" s="2">
        <v>45506</v>
      </c>
      <c r="D2973" s="3">
        <f t="shared" si="43"/>
        <v>45506</v>
      </c>
      <c r="E2973" s="1" t="s">
        <v>16</v>
      </c>
      <c r="F2973" s="4">
        <v>0.36180555555555555</v>
      </c>
      <c r="G2973" s="116">
        <v>10.16</v>
      </c>
      <c r="H2973" s="107">
        <v>22100</v>
      </c>
      <c r="I2973" s="107">
        <v>12000</v>
      </c>
    </row>
    <row r="2974" spans="1:9" x14ac:dyDescent="0.25">
      <c r="A2974" t="s">
        <v>17</v>
      </c>
      <c r="B2974" s="1">
        <v>575370</v>
      </c>
      <c r="C2974" s="2">
        <v>45506</v>
      </c>
      <c r="D2974" s="3">
        <f t="shared" si="43"/>
        <v>45506</v>
      </c>
      <c r="E2974" s="1" t="s">
        <v>172</v>
      </c>
      <c r="F2974" s="4">
        <v>0.37222222222222223</v>
      </c>
      <c r="G2974" s="116">
        <v>12.47</v>
      </c>
      <c r="H2974" s="107">
        <v>22100</v>
      </c>
      <c r="I2974" s="107">
        <v>12000</v>
      </c>
    </row>
    <row r="2975" spans="1:9" x14ac:dyDescent="0.25">
      <c r="A2975" t="s">
        <v>17</v>
      </c>
      <c r="B2975" s="1">
        <v>575372</v>
      </c>
      <c r="C2975" s="2">
        <v>45506</v>
      </c>
      <c r="D2975" s="3">
        <f t="shared" si="43"/>
        <v>45506</v>
      </c>
      <c r="E2975" s="1" t="s">
        <v>46</v>
      </c>
      <c r="F2975" s="4">
        <v>0.375</v>
      </c>
      <c r="G2975" s="116">
        <v>10.48</v>
      </c>
      <c r="H2975" s="107">
        <v>22100</v>
      </c>
      <c r="I2975" s="107">
        <v>12000</v>
      </c>
    </row>
    <row r="2976" spans="1:9" x14ac:dyDescent="0.25">
      <c r="A2976" t="s">
        <v>11</v>
      </c>
      <c r="B2976" s="1">
        <v>575385</v>
      </c>
      <c r="C2976" s="2">
        <v>45506</v>
      </c>
      <c r="D2976" s="3">
        <f t="shared" si="43"/>
        <v>45506</v>
      </c>
      <c r="E2976" s="1" t="s">
        <v>12</v>
      </c>
      <c r="F2976" s="4">
        <v>0.41597222222222224</v>
      </c>
      <c r="G2976" s="116">
        <v>11.84</v>
      </c>
      <c r="H2976" s="107">
        <v>22100</v>
      </c>
      <c r="I2976" s="107">
        <v>12000</v>
      </c>
    </row>
    <row r="2977" spans="1:9" x14ac:dyDescent="0.25">
      <c r="A2977" t="s">
        <v>13</v>
      </c>
      <c r="B2977" s="1">
        <v>575415</v>
      </c>
      <c r="C2977" s="2">
        <v>45506</v>
      </c>
      <c r="D2977" s="3">
        <f t="shared" si="43"/>
        <v>45506</v>
      </c>
      <c r="E2977" s="1" t="s">
        <v>14</v>
      </c>
      <c r="F2977" s="4">
        <v>0.45833333333333331</v>
      </c>
      <c r="G2977" s="116">
        <v>7.96</v>
      </c>
      <c r="H2977" s="107">
        <v>22100</v>
      </c>
      <c r="I2977" s="107">
        <v>12000</v>
      </c>
    </row>
    <row r="2978" spans="1:9" x14ac:dyDescent="0.25">
      <c r="A2978" t="s">
        <v>17</v>
      </c>
      <c r="B2978" s="1">
        <v>575435</v>
      </c>
      <c r="C2978" s="2">
        <v>45506</v>
      </c>
      <c r="D2978" s="3">
        <f t="shared" si="43"/>
        <v>45506</v>
      </c>
      <c r="E2978" s="1" t="s">
        <v>172</v>
      </c>
      <c r="F2978" s="4">
        <v>0.51180555555555551</v>
      </c>
      <c r="G2978" s="116">
        <v>9.94</v>
      </c>
      <c r="H2978" s="107">
        <v>22100</v>
      </c>
      <c r="I2978" s="107">
        <v>12000</v>
      </c>
    </row>
    <row r="2979" spans="1:9" x14ac:dyDescent="0.25">
      <c r="A2979" t="s">
        <v>15</v>
      </c>
      <c r="B2979" s="1">
        <v>575445</v>
      </c>
      <c r="C2979" s="2">
        <v>45506</v>
      </c>
      <c r="D2979" s="3">
        <f t="shared" si="43"/>
        <v>45506</v>
      </c>
      <c r="E2979" s="1" t="s">
        <v>16</v>
      </c>
      <c r="F2979" s="4">
        <v>0.52083333333333337</v>
      </c>
      <c r="G2979" s="116">
        <v>7.52</v>
      </c>
      <c r="H2979" s="107">
        <v>22100</v>
      </c>
      <c r="I2979" s="107">
        <v>12000</v>
      </c>
    </row>
    <row r="2980" spans="1:9" x14ac:dyDescent="0.25">
      <c r="A2980" t="s">
        <v>11</v>
      </c>
      <c r="B2980" s="1">
        <v>575455</v>
      </c>
      <c r="C2980" s="2">
        <v>45506</v>
      </c>
      <c r="D2980" s="3">
        <f t="shared" si="43"/>
        <v>45506</v>
      </c>
      <c r="E2980" s="1" t="s">
        <v>173</v>
      </c>
      <c r="F2980" s="4">
        <v>0.54652777777777772</v>
      </c>
      <c r="G2980" s="116">
        <v>9.8000000000000007</v>
      </c>
      <c r="H2980" s="107">
        <v>22100</v>
      </c>
      <c r="I2980" s="107">
        <v>12000</v>
      </c>
    </row>
    <row r="2981" spans="1:9" x14ac:dyDescent="0.25">
      <c r="A2981" t="s">
        <v>17</v>
      </c>
      <c r="B2981" s="1">
        <v>575465</v>
      </c>
      <c r="C2981" s="2">
        <v>45506</v>
      </c>
      <c r="D2981" s="3">
        <f t="shared" si="43"/>
        <v>45506</v>
      </c>
      <c r="E2981" s="1" t="s">
        <v>46</v>
      </c>
      <c r="F2981" s="4">
        <v>0.56874999999999998</v>
      </c>
      <c r="G2981" s="116">
        <v>8.26</v>
      </c>
      <c r="H2981" s="107">
        <v>22100</v>
      </c>
      <c r="I2981" s="107">
        <v>12000</v>
      </c>
    </row>
    <row r="2982" spans="1:9" x14ac:dyDescent="0.25">
      <c r="A2982" t="s">
        <v>11</v>
      </c>
      <c r="B2982" s="1">
        <v>575470</v>
      </c>
      <c r="C2982" s="2">
        <v>45506</v>
      </c>
      <c r="D2982" s="3">
        <f t="shared" si="43"/>
        <v>45506</v>
      </c>
      <c r="E2982" s="1" t="s">
        <v>12</v>
      </c>
      <c r="F2982" s="4">
        <v>0.57916666666666672</v>
      </c>
      <c r="G2982" s="116">
        <v>4.57</v>
      </c>
      <c r="H2982" s="107">
        <v>22100</v>
      </c>
      <c r="I2982" s="107">
        <v>12000</v>
      </c>
    </row>
    <row r="2983" spans="1:9" x14ac:dyDescent="0.25">
      <c r="A2983" t="s">
        <v>23</v>
      </c>
      <c r="B2983" s="1">
        <v>575522</v>
      </c>
      <c r="C2983" s="2">
        <v>45506</v>
      </c>
      <c r="D2983" s="3">
        <f t="shared" si="43"/>
        <v>45506</v>
      </c>
      <c r="E2983" s="1" t="s">
        <v>58</v>
      </c>
      <c r="F2983" s="4">
        <v>0.8305555555555556</v>
      </c>
      <c r="G2983" s="116">
        <v>5.48</v>
      </c>
      <c r="H2983" s="107">
        <v>22100</v>
      </c>
      <c r="I2983" s="107">
        <v>12000</v>
      </c>
    </row>
    <row r="2984" spans="1:9" x14ac:dyDescent="0.25">
      <c r="A2984" t="s">
        <v>23</v>
      </c>
      <c r="B2984" s="1">
        <v>575524</v>
      </c>
      <c r="C2984" s="2">
        <v>45506</v>
      </c>
      <c r="D2984" s="3">
        <f t="shared" si="43"/>
        <v>45506</v>
      </c>
      <c r="E2984" s="1" t="s">
        <v>12</v>
      </c>
      <c r="F2984" s="4">
        <v>0.84861111111111109</v>
      </c>
      <c r="G2984" s="116">
        <v>6.52</v>
      </c>
      <c r="H2984" s="107">
        <v>22100</v>
      </c>
      <c r="I2984" s="107">
        <v>12000</v>
      </c>
    </row>
    <row r="2985" spans="1:9" x14ac:dyDescent="0.25">
      <c r="A2985" t="s">
        <v>23</v>
      </c>
      <c r="B2985" s="1">
        <v>575527</v>
      </c>
      <c r="C2985" s="2">
        <v>45506</v>
      </c>
      <c r="D2985" s="3">
        <f t="shared" si="43"/>
        <v>45506</v>
      </c>
      <c r="E2985" s="1" t="s">
        <v>14</v>
      </c>
      <c r="F2985" s="4">
        <v>0.86041666666666672</v>
      </c>
      <c r="G2985" s="116">
        <v>5.85</v>
      </c>
      <c r="H2985" s="107">
        <v>22100</v>
      </c>
      <c r="I2985" s="107">
        <v>12000</v>
      </c>
    </row>
    <row r="2986" spans="1:9" x14ac:dyDescent="0.25">
      <c r="A2986" t="s">
        <v>23</v>
      </c>
      <c r="B2986" s="1">
        <v>575528</v>
      </c>
      <c r="C2986" s="2">
        <v>45506</v>
      </c>
      <c r="D2986" s="3">
        <f t="shared" si="43"/>
        <v>45506</v>
      </c>
      <c r="E2986" s="1" t="s">
        <v>50</v>
      </c>
      <c r="F2986" s="4">
        <v>0.86805555555555558</v>
      </c>
      <c r="G2986" s="116">
        <v>6.75</v>
      </c>
      <c r="H2986" s="107">
        <v>22100</v>
      </c>
      <c r="I2986" s="107">
        <v>12000</v>
      </c>
    </row>
    <row r="2987" spans="1:9" x14ac:dyDescent="0.25">
      <c r="A2987" t="s">
        <v>24</v>
      </c>
      <c r="B2987" s="1">
        <v>575540</v>
      </c>
      <c r="C2987" s="2">
        <v>45507</v>
      </c>
      <c r="D2987" s="3">
        <f t="shared" si="43"/>
        <v>45507</v>
      </c>
      <c r="E2987" s="1" t="s">
        <v>14</v>
      </c>
      <c r="F2987" s="4">
        <v>0.25972222222222224</v>
      </c>
      <c r="G2987" s="116">
        <v>13.1</v>
      </c>
      <c r="H2987" s="107">
        <v>22100</v>
      </c>
      <c r="I2987" s="107">
        <v>12000</v>
      </c>
    </row>
    <row r="2988" spans="1:9" x14ac:dyDescent="0.25">
      <c r="A2988" t="s">
        <v>27</v>
      </c>
      <c r="B2988" s="1">
        <v>575545</v>
      </c>
      <c r="C2988" s="2">
        <v>45507</v>
      </c>
      <c r="D2988" s="3">
        <f t="shared" si="43"/>
        <v>45507</v>
      </c>
      <c r="E2988" s="1" t="s">
        <v>16</v>
      </c>
      <c r="F2988" s="4">
        <v>0.27291666666666664</v>
      </c>
      <c r="G2988" s="116">
        <v>12.49</v>
      </c>
      <c r="H2988" s="107">
        <v>22100</v>
      </c>
      <c r="I2988" s="107">
        <v>12000</v>
      </c>
    </row>
    <row r="2989" spans="1:9" x14ac:dyDescent="0.25">
      <c r="A2989" t="s">
        <v>25</v>
      </c>
      <c r="B2989" s="1">
        <v>575560</v>
      </c>
      <c r="C2989" s="2">
        <v>45507</v>
      </c>
      <c r="D2989" s="3">
        <f t="shared" si="43"/>
        <v>45507</v>
      </c>
      <c r="E2989" s="1" t="s">
        <v>14</v>
      </c>
      <c r="F2989" s="4">
        <v>0.3125</v>
      </c>
      <c r="G2989" s="116">
        <v>10.93</v>
      </c>
      <c r="H2989" s="107">
        <v>22100</v>
      </c>
      <c r="I2989" s="107">
        <v>12000</v>
      </c>
    </row>
    <row r="2990" spans="1:9" x14ac:dyDescent="0.25">
      <c r="A2990" t="s">
        <v>26</v>
      </c>
      <c r="B2990" s="1">
        <v>575571</v>
      </c>
      <c r="C2990" s="2">
        <v>45507</v>
      </c>
      <c r="D2990" s="3">
        <f t="shared" si="43"/>
        <v>45507</v>
      </c>
      <c r="E2990" s="1" t="s">
        <v>12</v>
      </c>
      <c r="F2990" s="4">
        <v>0.35069444444444442</v>
      </c>
      <c r="G2990" s="116">
        <v>11.7</v>
      </c>
      <c r="H2990" s="107">
        <v>22100</v>
      </c>
      <c r="I2990" s="107">
        <v>12000</v>
      </c>
    </row>
    <row r="2991" spans="1:9" x14ac:dyDescent="0.25">
      <c r="A2991" t="s">
        <v>27</v>
      </c>
      <c r="B2991" s="1">
        <v>575623</v>
      </c>
      <c r="C2991" s="2">
        <v>45507</v>
      </c>
      <c r="D2991" s="3">
        <f t="shared" si="43"/>
        <v>45507</v>
      </c>
      <c r="E2991" s="1" t="s">
        <v>534</v>
      </c>
      <c r="F2991" s="4">
        <v>0.43611111111111112</v>
      </c>
      <c r="G2991" s="116">
        <v>10.44</v>
      </c>
      <c r="H2991" s="107">
        <v>22100</v>
      </c>
      <c r="I2991" s="107">
        <v>12000</v>
      </c>
    </row>
    <row r="2992" spans="1:9" x14ac:dyDescent="0.25">
      <c r="A2992" t="s">
        <v>25</v>
      </c>
      <c r="B2992" s="1">
        <v>575636</v>
      </c>
      <c r="C2992" s="2">
        <v>45507</v>
      </c>
      <c r="D2992" s="3">
        <f t="shared" si="43"/>
        <v>45507</v>
      </c>
      <c r="E2992" s="1" t="s">
        <v>14</v>
      </c>
      <c r="F2992" s="4">
        <v>0.45694444444444443</v>
      </c>
      <c r="G2992" s="116">
        <v>9.69</v>
      </c>
      <c r="H2992" s="107">
        <v>22100</v>
      </c>
      <c r="I2992" s="107">
        <v>12000</v>
      </c>
    </row>
    <row r="2993" spans="1:9" x14ac:dyDescent="0.25">
      <c r="A2993" t="s">
        <v>24</v>
      </c>
      <c r="B2993" s="1">
        <v>575641</v>
      </c>
      <c r="C2993" s="2">
        <v>45507</v>
      </c>
      <c r="D2993" s="3">
        <f t="shared" ref="D2993:D3056" si="44">+C2993</f>
        <v>45507</v>
      </c>
      <c r="E2993" s="1" t="s">
        <v>18</v>
      </c>
      <c r="F2993" s="4">
        <v>0.47013888888888888</v>
      </c>
      <c r="G2993" s="116">
        <v>14.81</v>
      </c>
      <c r="H2993" s="107">
        <v>22100</v>
      </c>
      <c r="I2993" s="107">
        <v>12000</v>
      </c>
    </row>
    <row r="2994" spans="1:9" x14ac:dyDescent="0.25">
      <c r="A2994" t="s">
        <v>24</v>
      </c>
      <c r="B2994" s="1">
        <v>575642</v>
      </c>
      <c r="C2994" s="2">
        <v>45507</v>
      </c>
      <c r="D2994" s="3">
        <f t="shared" si="44"/>
        <v>45507</v>
      </c>
      <c r="E2994" s="1" t="s">
        <v>172</v>
      </c>
      <c r="F2994" s="4">
        <v>0.47083333333333333</v>
      </c>
      <c r="G2994" s="116">
        <v>12.87</v>
      </c>
      <c r="H2994" s="107">
        <v>22100</v>
      </c>
      <c r="I2994" s="107">
        <v>12000</v>
      </c>
    </row>
    <row r="2995" spans="1:9" x14ac:dyDescent="0.25">
      <c r="A2995" t="s">
        <v>26</v>
      </c>
      <c r="B2995" s="1">
        <v>575676</v>
      </c>
      <c r="C2995" s="2">
        <v>45507</v>
      </c>
      <c r="D2995" s="3">
        <f t="shared" si="44"/>
        <v>45507</v>
      </c>
      <c r="E2995" s="1" t="s">
        <v>12</v>
      </c>
      <c r="F2995" s="4">
        <v>0.53611111111111109</v>
      </c>
      <c r="G2995" s="116">
        <v>10.9</v>
      </c>
      <c r="H2995" s="107">
        <v>22100</v>
      </c>
      <c r="I2995" s="107">
        <v>12000</v>
      </c>
    </row>
    <row r="2996" spans="1:9" x14ac:dyDescent="0.25">
      <c r="A2996" t="s">
        <v>23</v>
      </c>
      <c r="B2996" s="1">
        <v>575721</v>
      </c>
      <c r="C2996" s="2">
        <v>45507</v>
      </c>
      <c r="D2996" s="3">
        <f t="shared" si="44"/>
        <v>45507</v>
      </c>
      <c r="E2996" s="1" t="s">
        <v>34</v>
      </c>
      <c r="F2996" s="4">
        <v>0.77013888888888893</v>
      </c>
      <c r="G2996" s="116">
        <v>2.96</v>
      </c>
      <c r="H2996" s="107">
        <v>22100</v>
      </c>
      <c r="I2996" s="107">
        <v>12000</v>
      </c>
    </row>
    <row r="2997" spans="1:9" x14ac:dyDescent="0.25">
      <c r="A2997" t="s">
        <v>55</v>
      </c>
      <c r="B2997" s="1">
        <v>575730</v>
      </c>
      <c r="C2997" s="2">
        <v>45508</v>
      </c>
      <c r="D2997" s="3">
        <f t="shared" si="44"/>
        <v>45508</v>
      </c>
      <c r="E2997" s="1" t="s">
        <v>378</v>
      </c>
      <c r="F2997" s="4">
        <v>0.31041666666666667</v>
      </c>
      <c r="G2997" s="116">
        <v>7.6</v>
      </c>
      <c r="H2997" s="107">
        <v>22100</v>
      </c>
      <c r="I2997" s="107">
        <v>12000</v>
      </c>
    </row>
    <row r="2998" spans="1:9" x14ac:dyDescent="0.25">
      <c r="A2998" t="s">
        <v>55</v>
      </c>
      <c r="B2998" s="1">
        <v>575731</v>
      </c>
      <c r="C2998" s="2">
        <v>45508</v>
      </c>
      <c r="D2998" s="3">
        <f t="shared" si="44"/>
        <v>45508</v>
      </c>
      <c r="E2998" s="1" t="s">
        <v>54</v>
      </c>
      <c r="F2998" s="4">
        <v>0.33124999999999999</v>
      </c>
      <c r="G2998" s="116">
        <v>6.6</v>
      </c>
      <c r="H2998" s="107">
        <v>22100</v>
      </c>
      <c r="I2998" s="107">
        <v>12000</v>
      </c>
    </row>
    <row r="2999" spans="1:9" x14ac:dyDescent="0.25">
      <c r="A2999" t="s">
        <v>55</v>
      </c>
      <c r="B2999" s="1">
        <v>575732</v>
      </c>
      <c r="C2999" s="2">
        <v>45508</v>
      </c>
      <c r="D2999" s="3">
        <f t="shared" si="44"/>
        <v>45508</v>
      </c>
      <c r="E2999" s="1" t="s">
        <v>12</v>
      </c>
      <c r="F2999" s="4">
        <v>0.33402777777777776</v>
      </c>
      <c r="G2999" s="116">
        <v>6.41</v>
      </c>
      <c r="H2999" s="107">
        <v>22100</v>
      </c>
      <c r="I2999" s="107">
        <v>12000</v>
      </c>
    </row>
    <row r="3000" spans="1:9" x14ac:dyDescent="0.25">
      <c r="A3000" t="s">
        <v>55</v>
      </c>
      <c r="B3000" s="1">
        <v>575733</v>
      </c>
      <c r="C3000" s="2">
        <v>45508</v>
      </c>
      <c r="D3000" s="3">
        <f t="shared" si="44"/>
        <v>45508</v>
      </c>
      <c r="E3000" s="1" t="s">
        <v>50</v>
      </c>
      <c r="F3000" s="4">
        <v>0.3347222222222222</v>
      </c>
      <c r="G3000" s="116">
        <v>5.57</v>
      </c>
      <c r="H3000" s="107">
        <v>22100</v>
      </c>
      <c r="I3000" s="107">
        <v>12000</v>
      </c>
    </row>
    <row r="3001" spans="1:9" x14ac:dyDescent="0.25">
      <c r="A3001" t="s">
        <v>55</v>
      </c>
      <c r="B3001" s="1">
        <v>575734</v>
      </c>
      <c r="C3001" s="2">
        <v>45508</v>
      </c>
      <c r="D3001" s="3">
        <f t="shared" si="44"/>
        <v>45508</v>
      </c>
      <c r="E3001" s="1" t="s">
        <v>14</v>
      </c>
      <c r="F3001" s="4">
        <v>0.33819444444444446</v>
      </c>
      <c r="G3001" s="116">
        <v>5.37</v>
      </c>
      <c r="H3001" s="107">
        <v>22100</v>
      </c>
      <c r="I3001" s="107">
        <v>12000</v>
      </c>
    </row>
    <row r="3002" spans="1:9" x14ac:dyDescent="0.25">
      <c r="A3002" t="s">
        <v>55</v>
      </c>
      <c r="B3002" s="1">
        <v>575735</v>
      </c>
      <c r="C3002" s="2">
        <v>45508</v>
      </c>
      <c r="D3002" s="3">
        <f t="shared" si="44"/>
        <v>45508</v>
      </c>
      <c r="E3002" s="1" t="s">
        <v>416</v>
      </c>
      <c r="F3002" s="4">
        <v>0.34305555555555556</v>
      </c>
      <c r="G3002" s="116">
        <v>3.87</v>
      </c>
      <c r="H3002" s="107">
        <v>22100</v>
      </c>
      <c r="I3002" s="107">
        <v>12000</v>
      </c>
    </row>
    <row r="3003" spans="1:9" x14ac:dyDescent="0.25">
      <c r="A3003" t="s">
        <v>55</v>
      </c>
      <c r="B3003" s="1">
        <v>575737</v>
      </c>
      <c r="C3003" s="2">
        <v>45508</v>
      </c>
      <c r="D3003" s="3">
        <f t="shared" si="44"/>
        <v>45508</v>
      </c>
      <c r="E3003" s="1" t="s">
        <v>43</v>
      </c>
      <c r="F3003" s="4">
        <v>0.3611111111111111</v>
      </c>
      <c r="G3003" s="116">
        <v>6.84</v>
      </c>
      <c r="H3003" s="107">
        <v>22100</v>
      </c>
      <c r="I3003" s="107">
        <v>12000</v>
      </c>
    </row>
    <row r="3004" spans="1:9" x14ac:dyDescent="0.25">
      <c r="A3004" t="s">
        <v>55</v>
      </c>
      <c r="B3004" s="1">
        <v>575740</v>
      </c>
      <c r="C3004" s="2">
        <v>45508</v>
      </c>
      <c r="D3004" s="3">
        <f t="shared" si="44"/>
        <v>45508</v>
      </c>
      <c r="E3004" s="1" t="s">
        <v>60</v>
      </c>
      <c r="F3004" s="4">
        <v>0.38472222222222224</v>
      </c>
      <c r="G3004" s="116">
        <v>7.28</v>
      </c>
      <c r="H3004" s="107">
        <v>22100</v>
      </c>
      <c r="I3004" s="107">
        <v>12000</v>
      </c>
    </row>
    <row r="3005" spans="1:9" x14ac:dyDescent="0.25">
      <c r="A3005" t="s">
        <v>55</v>
      </c>
      <c r="B3005" s="1">
        <v>575742</v>
      </c>
      <c r="C3005" s="2">
        <v>45508</v>
      </c>
      <c r="D3005" s="3">
        <f t="shared" si="44"/>
        <v>45508</v>
      </c>
      <c r="E3005" s="1" t="s">
        <v>16</v>
      </c>
      <c r="F3005" s="4">
        <v>0.39930555555555558</v>
      </c>
      <c r="G3005" s="116">
        <v>6.2</v>
      </c>
      <c r="H3005" s="107">
        <v>22100</v>
      </c>
      <c r="I3005" s="107">
        <v>12000</v>
      </c>
    </row>
    <row r="3006" spans="1:9" x14ac:dyDescent="0.25">
      <c r="A3006" t="s">
        <v>55</v>
      </c>
      <c r="B3006" s="1">
        <v>575743</v>
      </c>
      <c r="C3006" s="2">
        <v>45508</v>
      </c>
      <c r="D3006" s="3">
        <f t="shared" si="44"/>
        <v>45508</v>
      </c>
      <c r="E3006" s="1" t="s">
        <v>46</v>
      </c>
      <c r="F3006" s="4">
        <v>0.40902777777777777</v>
      </c>
      <c r="G3006" s="116">
        <v>4.2</v>
      </c>
      <c r="H3006" s="107">
        <v>22100</v>
      </c>
      <c r="I3006" s="107">
        <v>12000</v>
      </c>
    </row>
    <row r="3007" spans="1:9" x14ac:dyDescent="0.25">
      <c r="A3007" t="s">
        <v>55</v>
      </c>
      <c r="B3007" s="1">
        <v>575750</v>
      </c>
      <c r="C3007" s="2">
        <v>45508</v>
      </c>
      <c r="D3007" s="3">
        <f t="shared" si="44"/>
        <v>45508</v>
      </c>
      <c r="E3007" s="1" t="s">
        <v>22</v>
      </c>
      <c r="F3007" s="4">
        <v>0.43333333333333335</v>
      </c>
      <c r="G3007" s="116">
        <v>6.79</v>
      </c>
      <c r="H3007" s="107">
        <v>22100</v>
      </c>
      <c r="I3007" s="107">
        <v>12000</v>
      </c>
    </row>
    <row r="3008" spans="1:9" x14ac:dyDescent="0.25">
      <c r="A3008" t="s">
        <v>55</v>
      </c>
      <c r="B3008" s="1">
        <v>575753</v>
      </c>
      <c r="C3008" s="2">
        <v>45508</v>
      </c>
      <c r="D3008" s="3">
        <f t="shared" si="44"/>
        <v>45508</v>
      </c>
      <c r="E3008" s="1" t="s">
        <v>58</v>
      </c>
      <c r="F3008" s="4">
        <v>0.45069444444444445</v>
      </c>
      <c r="G3008" s="116">
        <v>6.99</v>
      </c>
      <c r="H3008" s="107">
        <v>22100</v>
      </c>
      <c r="I3008" s="107">
        <v>12000</v>
      </c>
    </row>
    <row r="3009" spans="1:9" x14ac:dyDescent="0.25">
      <c r="A3009" t="s">
        <v>55</v>
      </c>
      <c r="B3009" s="1">
        <v>575761</v>
      </c>
      <c r="C3009" s="2">
        <v>45508</v>
      </c>
      <c r="D3009" s="3">
        <f t="shared" si="44"/>
        <v>45508</v>
      </c>
      <c r="E3009" s="1" t="s">
        <v>54</v>
      </c>
      <c r="F3009" s="4">
        <v>0.47986111111111113</v>
      </c>
      <c r="G3009" s="116">
        <v>7.33</v>
      </c>
      <c r="H3009" s="107">
        <v>22100</v>
      </c>
      <c r="I3009" s="107">
        <v>12000</v>
      </c>
    </row>
    <row r="3010" spans="1:9" x14ac:dyDescent="0.25">
      <c r="A3010" t="s">
        <v>55</v>
      </c>
      <c r="B3010" s="1">
        <v>575763</v>
      </c>
      <c r="C3010" s="2">
        <v>45508</v>
      </c>
      <c r="D3010" s="3">
        <f t="shared" si="44"/>
        <v>45508</v>
      </c>
      <c r="E3010" s="1" t="s">
        <v>416</v>
      </c>
      <c r="F3010" s="4">
        <v>0.48749999999999999</v>
      </c>
      <c r="G3010" s="116">
        <v>4.7699999999999996</v>
      </c>
      <c r="H3010" s="107">
        <v>22100</v>
      </c>
      <c r="I3010" s="107">
        <v>12000</v>
      </c>
    </row>
    <row r="3011" spans="1:9" x14ac:dyDescent="0.25">
      <c r="A3011" t="s">
        <v>55</v>
      </c>
      <c r="B3011" s="1">
        <v>575765</v>
      </c>
      <c r="C3011" s="2">
        <v>45508</v>
      </c>
      <c r="D3011" s="3">
        <f t="shared" si="44"/>
        <v>45508</v>
      </c>
      <c r="E3011" s="1" t="s">
        <v>378</v>
      </c>
      <c r="F3011" s="4">
        <v>0.49583333333333335</v>
      </c>
      <c r="G3011" s="116">
        <v>7.38</v>
      </c>
      <c r="H3011" s="107">
        <v>22100</v>
      </c>
      <c r="I3011" s="107">
        <v>12000</v>
      </c>
    </row>
    <row r="3012" spans="1:9" x14ac:dyDescent="0.25">
      <c r="A3012" t="s">
        <v>55</v>
      </c>
      <c r="B3012" s="1">
        <v>575769</v>
      </c>
      <c r="C3012" s="2">
        <v>45508</v>
      </c>
      <c r="D3012" s="3">
        <f t="shared" si="44"/>
        <v>45508</v>
      </c>
      <c r="E3012" s="1" t="s">
        <v>12</v>
      </c>
      <c r="F3012" s="4">
        <v>0.5</v>
      </c>
      <c r="G3012" s="116">
        <v>7.11</v>
      </c>
      <c r="H3012" s="107">
        <v>22100</v>
      </c>
      <c r="I3012" s="107">
        <v>12000</v>
      </c>
    </row>
    <row r="3013" spans="1:9" x14ac:dyDescent="0.25">
      <c r="A3013" t="s">
        <v>55</v>
      </c>
      <c r="B3013" s="1">
        <v>575771</v>
      </c>
      <c r="C3013" s="2">
        <v>45508</v>
      </c>
      <c r="D3013" s="3">
        <f t="shared" si="44"/>
        <v>45508</v>
      </c>
      <c r="E3013" s="1" t="s">
        <v>14</v>
      </c>
      <c r="F3013" s="4">
        <v>0.50555555555555554</v>
      </c>
      <c r="G3013" s="116">
        <v>6.97</v>
      </c>
      <c r="H3013" s="107">
        <v>22100</v>
      </c>
      <c r="I3013" s="107">
        <v>12000</v>
      </c>
    </row>
    <row r="3014" spans="1:9" x14ac:dyDescent="0.25">
      <c r="A3014" t="s">
        <v>55</v>
      </c>
      <c r="B3014" s="1">
        <v>575773</v>
      </c>
      <c r="C3014" s="2">
        <v>45508</v>
      </c>
      <c r="D3014" s="3">
        <f t="shared" si="44"/>
        <v>45508</v>
      </c>
      <c r="E3014" s="1" t="s">
        <v>50</v>
      </c>
      <c r="F3014" s="4">
        <v>0.51458333333333328</v>
      </c>
      <c r="G3014" s="116">
        <v>7.35</v>
      </c>
      <c r="H3014" s="107">
        <v>22100</v>
      </c>
      <c r="I3014" s="107">
        <v>12000</v>
      </c>
    </row>
    <row r="3015" spans="1:9" x14ac:dyDescent="0.25">
      <c r="A3015" t="s">
        <v>55</v>
      </c>
      <c r="B3015" s="1">
        <v>575781</v>
      </c>
      <c r="C3015" s="2">
        <v>45508</v>
      </c>
      <c r="D3015" s="3">
        <f t="shared" si="44"/>
        <v>45508</v>
      </c>
      <c r="E3015" s="1" t="s">
        <v>46</v>
      </c>
      <c r="F3015" s="4">
        <v>0.55694444444444446</v>
      </c>
      <c r="G3015" s="116">
        <v>6.59</v>
      </c>
      <c r="H3015" s="107">
        <v>22100</v>
      </c>
      <c r="I3015" s="107">
        <v>12000</v>
      </c>
    </row>
    <row r="3016" spans="1:9" x14ac:dyDescent="0.25">
      <c r="A3016" t="s">
        <v>55</v>
      </c>
      <c r="B3016" s="1">
        <v>575784</v>
      </c>
      <c r="C3016" s="2">
        <v>45508</v>
      </c>
      <c r="D3016" s="3">
        <f t="shared" si="44"/>
        <v>45508</v>
      </c>
      <c r="E3016" s="1" t="s">
        <v>43</v>
      </c>
      <c r="F3016" s="4">
        <v>0.56805555555555554</v>
      </c>
      <c r="G3016" s="116">
        <v>7.17</v>
      </c>
      <c r="H3016" s="107">
        <v>22100</v>
      </c>
      <c r="I3016" s="107">
        <v>12000</v>
      </c>
    </row>
    <row r="3017" spans="1:9" x14ac:dyDescent="0.25">
      <c r="A3017" t="s">
        <v>55</v>
      </c>
      <c r="B3017" s="1">
        <v>575785</v>
      </c>
      <c r="C3017" s="2">
        <v>45508</v>
      </c>
      <c r="D3017" s="3">
        <f t="shared" si="44"/>
        <v>45508</v>
      </c>
      <c r="E3017" s="1" t="s">
        <v>16</v>
      </c>
      <c r="F3017" s="4">
        <v>0.57430555555555551</v>
      </c>
      <c r="G3017" s="116">
        <v>5.9</v>
      </c>
      <c r="H3017" s="107">
        <v>22100</v>
      </c>
      <c r="I3017" s="107">
        <v>12000</v>
      </c>
    </row>
    <row r="3018" spans="1:9" x14ac:dyDescent="0.25">
      <c r="A3018" t="s">
        <v>55</v>
      </c>
      <c r="B3018" s="1">
        <v>575790</v>
      </c>
      <c r="C3018" s="2">
        <v>45508</v>
      </c>
      <c r="D3018" s="3">
        <f t="shared" si="44"/>
        <v>45508</v>
      </c>
      <c r="E3018" s="1" t="s">
        <v>60</v>
      </c>
      <c r="F3018" s="4">
        <v>0.6020833333333333</v>
      </c>
      <c r="G3018" s="116">
        <v>7.86</v>
      </c>
      <c r="H3018" s="107">
        <v>22100</v>
      </c>
      <c r="I3018" s="107">
        <v>12000</v>
      </c>
    </row>
    <row r="3019" spans="1:9" x14ac:dyDescent="0.25">
      <c r="A3019" t="s">
        <v>55</v>
      </c>
      <c r="B3019" s="1">
        <v>575793</v>
      </c>
      <c r="C3019" s="2">
        <v>45508</v>
      </c>
      <c r="D3019" s="3">
        <f t="shared" si="44"/>
        <v>45508</v>
      </c>
      <c r="E3019" s="1" t="s">
        <v>18</v>
      </c>
      <c r="F3019" s="4">
        <v>0.61597222222222225</v>
      </c>
      <c r="G3019" s="116">
        <v>7.46</v>
      </c>
      <c r="H3019" s="107">
        <v>22100</v>
      </c>
      <c r="I3019" s="107">
        <v>12000</v>
      </c>
    </row>
    <row r="3020" spans="1:9" x14ac:dyDescent="0.25">
      <c r="A3020" t="s">
        <v>55</v>
      </c>
      <c r="B3020" s="1">
        <v>575798</v>
      </c>
      <c r="C3020" s="2">
        <v>45508</v>
      </c>
      <c r="D3020" s="3">
        <f t="shared" si="44"/>
        <v>45508</v>
      </c>
      <c r="E3020" s="1" t="s">
        <v>58</v>
      </c>
      <c r="F3020" s="4">
        <v>0.63194444444444442</v>
      </c>
      <c r="G3020" s="116">
        <v>6.25</v>
      </c>
      <c r="H3020" s="107">
        <v>22100</v>
      </c>
      <c r="I3020" s="107">
        <v>12000</v>
      </c>
    </row>
    <row r="3021" spans="1:9" x14ac:dyDescent="0.25">
      <c r="A3021" t="s">
        <v>55</v>
      </c>
      <c r="B3021" s="1">
        <v>575799</v>
      </c>
      <c r="C3021" s="2">
        <v>45508</v>
      </c>
      <c r="D3021" s="3">
        <f t="shared" si="44"/>
        <v>45508</v>
      </c>
      <c r="E3021" s="1" t="s">
        <v>54</v>
      </c>
      <c r="F3021" s="4">
        <v>0.64027777777777772</v>
      </c>
      <c r="G3021" s="116">
        <v>6.84</v>
      </c>
      <c r="H3021" s="107">
        <v>22100</v>
      </c>
      <c r="I3021" s="107">
        <v>12000</v>
      </c>
    </row>
    <row r="3022" spans="1:9" x14ac:dyDescent="0.25">
      <c r="A3022" t="s">
        <v>55</v>
      </c>
      <c r="B3022" s="1">
        <v>575800</v>
      </c>
      <c r="C3022" s="2">
        <v>45508</v>
      </c>
      <c r="D3022" s="3">
        <f t="shared" si="44"/>
        <v>45508</v>
      </c>
      <c r="E3022" s="1" t="s">
        <v>12</v>
      </c>
      <c r="F3022" s="4">
        <v>0.64930555555555558</v>
      </c>
      <c r="G3022" s="116">
        <v>4.87</v>
      </c>
      <c r="H3022" s="107">
        <v>22100</v>
      </c>
      <c r="I3022" s="107">
        <v>12000</v>
      </c>
    </row>
    <row r="3023" spans="1:9" x14ac:dyDescent="0.25">
      <c r="A3023" t="s">
        <v>55</v>
      </c>
      <c r="B3023" s="1">
        <v>575806</v>
      </c>
      <c r="C3023" s="2">
        <v>45508</v>
      </c>
      <c r="D3023" s="3">
        <f t="shared" si="44"/>
        <v>45508</v>
      </c>
      <c r="E3023" s="1" t="s">
        <v>50</v>
      </c>
      <c r="F3023" s="4">
        <v>0.6743055555555556</v>
      </c>
      <c r="G3023" s="116">
        <v>6.55</v>
      </c>
      <c r="H3023" s="107">
        <v>22100</v>
      </c>
      <c r="I3023" s="107">
        <v>12000</v>
      </c>
    </row>
    <row r="3024" spans="1:9" x14ac:dyDescent="0.25">
      <c r="A3024" t="s">
        <v>55</v>
      </c>
      <c r="B3024" s="1">
        <v>575808</v>
      </c>
      <c r="C3024" s="2">
        <v>45508</v>
      </c>
      <c r="D3024" s="3">
        <f t="shared" si="44"/>
        <v>45508</v>
      </c>
      <c r="E3024" s="1" t="s">
        <v>174</v>
      </c>
      <c r="F3024" s="4">
        <v>0.69166666666666665</v>
      </c>
      <c r="G3024" s="116">
        <v>0.43</v>
      </c>
      <c r="H3024" s="107">
        <v>22100</v>
      </c>
      <c r="I3024" s="107">
        <v>12000</v>
      </c>
    </row>
    <row r="3025" spans="1:9" x14ac:dyDescent="0.25">
      <c r="A3025" t="s">
        <v>55</v>
      </c>
      <c r="B3025" s="1">
        <v>575810</v>
      </c>
      <c r="C3025" s="2">
        <v>45508</v>
      </c>
      <c r="D3025" s="3">
        <f t="shared" si="44"/>
        <v>45508</v>
      </c>
      <c r="E3025" s="1" t="s">
        <v>416</v>
      </c>
      <c r="F3025" s="4">
        <v>0.6958333333333333</v>
      </c>
      <c r="G3025" s="116">
        <v>6.01</v>
      </c>
      <c r="H3025" s="107">
        <v>22100</v>
      </c>
      <c r="I3025" s="107">
        <v>12000</v>
      </c>
    </row>
    <row r="3026" spans="1:9" x14ac:dyDescent="0.25">
      <c r="A3026" t="s">
        <v>55</v>
      </c>
      <c r="B3026" s="1">
        <v>575814</v>
      </c>
      <c r="C3026" s="2">
        <v>45508</v>
      </c>
      <c r="D3026" s="3">
        <f t="shared" si="44"/>
        <v>45508</v>
      </c>
      <c r="E3026" s="1" t="s">
        <v>46</v>
      </c>
      <c r="F3026" s="4">
        <v>0.70902777777777781</v>
      </c>
      <c r="G3026" s="116">
        <v>5.74</v>
      </c>
      <c r="H3026" s="107">
        <v>22100</v>
      </c>
      <c r="I3026" s="107">
        <v>12000</v>
      </c>
    </row>
    <row r="3027" spans="1:9" x14ac:dyDescent="0.25">
      <c r="A3027" t="s">
        <v>55</v>
      </c>
      <c r="B3027" s="1">
        <v>575816</v>
      </c>
      <c r="C3027" s="2">
        <v>45508</v>
      </c>
      <c r="D3027" s="3">
        <f t="shared" si="44"/>
        <v>45508</v>
      </c>
      <c r="E3027" s="1" t="s">
        <v>378</v>
      </c>
      <c r="F3027" s="4">
        <v>0.73472222222222228</v>
      </c>
      <c r="G3027" s="116">
        <v>6.95</v>
      </c>
      <c r="H3027" s="107">
        <v>22100</v>
      </c>
      <c r="I3027" s="107">
        <v>12000</v>
      </c>
    </row>
    <row r="3028" spans="1:9" x14ac:dyDescent="0.25">
      <c r="A3028" t="s">
        <v>55</v>
      </c>
      <c r="B3028" s="1">
        <v>575821</v>
      </c>
      <c r="C3028" s="2">
        <v>45508</v>
      </c>
      <c r="D3028" s="3">
        <f t="shared" si="44"/>
        <v>45508</v>
      </c>
      <c r="E3028" s="1" t="s">
        <v>16</v>
      </c>
      <c r="F3028" s="4">
        <v>0.7416666666666667</v>
      </c>
      <c r="G3028" s="116">
        <v>6.12</v>
      </c>
      <c r="H3028" s="107">
        <v>22100</v>
      </c>
      <c r="I3028" s="107">
        <v>12000</v>
      </c>
    </row>
    <row r="3029" spans="1:9" x14ac:dyDescent="0.25">
      <c r="A3029" t="s">
        <v>55</v>
      </c>
      <c r="B3029" s="1">
        <v>575823</v>
      </c>
      <c r="C3029" s="2">
        <v>45508</v>
      </c>
      <c r="D3029" s="3">
        <f t="shared" si="44"/>
        <v>45508</v>
      </c>
      <c r="E3029" s="1" t="s">
        <v>60</v>
      </c>
      <c r="F3029" s="4">
        <v>0.75208333333333333</v>
      </c>
      <c r="G3029" s="116">
        <v>3.14</v>
      </c>
      <c r="H3029" s="107">
        <v>22100</v>
      </c>
      <c r="I3029" s="107">
        <v>12000</v>
      </c>
    </row>
    <row r="3030" spans="1:9" x14ac:dyDescent="0.25">
      <c r="A3030" t="s">
        <v>55</v>
      </c>
      <c r="B3030" s="1">
        <v>575824</v>
      </c>
      <c r="C3030" s="2">
        <v>45508</v>
      </c>
      <c r="D3030" s="3">
        <f t="shared" si="44"/>
        <v>45508</v>
      </c>
      <c r="E3030" s="1" t="s">
        <v>43</v>
      </c>
      <c r="F3030" s="4">
        <v>0.7583333333333333</v>
      </c>
      <c r="G3030" s="116">
        <v>5.57</v>
      </c>
      <c r="H3030" s="107">
        <v>22100</v>
      </c>
      <c r="I3030" s="107">
        <v>12000</v>
      </c>
    </row>
    <row r="3031" spans="1:9" x14ac:dyDescent="0.25">
      <c r="A3031" t="s">
        <v>55</v>
      </c>
      <c r="B3031" s="1">
        <v>575827</v>
      </c>
      <c r="C3031" s="2">
        <v>45508</v>
      </c>
      <c r="D3031" s="3">
        <f t="shared" si="44"/>
        <v>45508</v>
      </c>
      <c r="E3031" s="1" t="s">
        <v>18</v>
      </c>
      <c r="F3031" s="4">
        <v>0.77500000000000002</v>
      </c>
      <c r="G3031" s="116">
        <v>7.03</v>
      </c>
      <c r="H3031" s="107">
        <v>22100</v>
      </c>
      <c r="I3031" s="107">
        <v>12000</v>
      </c>
    </row>
    <row r="3032" spans="1:9" x14ac:dyDescent="0.25">
      <c r="A3032" t="s">
        <v>55</v>
      </c>
      <c r="B3032" s="1">
        <v>575828</v>
      </c>
      <c r="C3032" s="2">
        <v>45508</v>
      </c>
      <c r="D3032" s="3">
        <f t="shared" si="44"/>
        <v>45508</v>
      </c>
      <c r="E3032" s="1" t="s">
        <v>14</v>
      </c>
      <c r="F3032" s="4">
        <v>0.77986111111111112</v>
      </c>
      <c r="G3032" s="116">
        <v>6.63</v>
      </c>
      <c r="H3032" s="107">
        <v>22100</v>
      </c>
      <c r="I3032" s="107">
        <v>12000</v>
      </c>
    </row>
    <row r="3033" spans="1:9" x14ac:dyDescent="0.25">
      <c r="A3033" t="s">
        <v>9</v>
      </c>
      <c r="B3033" s="1">
        <v>575842</v>
      </c>
      <c r="C3033" s="2">
        <v>45509</v>
      </c>
      <c r="D3033" s="3">
        <f t="shared" si="44"/>
        <v>45509</v>
      </c>
      <c r="E3033" s="1" t="s">
        <v>51</v>
      </c>
      <c r="F3033" s="4">
        <v>0.19513888888888889</v>
      </c>
      <c r="G3033" s="116">
        <v>9.65</v>
      </c>
      <c r="H3033" s="107">
        <v>22100</v>
      </c>
      <c r="I3033" s="107">
        <v>12000</v>
      </c>
    </row>
    <row r="3034" spans="1:9" x14ac:dyDescent="0.25">
      <c r="A3034" t="s">
        <v>36</v>
      </c>
      <c r="B3034" s="1">
        <v>575884</v>
      </c>
      <c r="C3034" s="2">
        <v>45509</v>
      </c>
      <c r="D3034" s="3">
        <f t="shared" si="44"/>
        <v>45509</v>
      </c>
      <c r="E3034" s="1" t="s">
        <v>172</v>
      </c>
      <c r="F3034" s="4">
        <v>0.33541666666666664</v>
      </c>
      <c r="G3034" s="116">
        <v>13.07</v>
      </c>
      <c r="H3034" s="107">
        <v>22100</v>
      </c>
      <c r="I3034" s="107">
        <v>12000</v>
      </c>
    </row>
    <row r="3035" spans="1:9" x14ac:dyDescent="0.25">
      <c r="A3035" t="s">
        <v>37</v>
      </c>
      <c r="B3035" s="1">
        <v>575885</v>
      </c>
      <c r="C3035" s="2">
        <v>45509</v>
      </c>
      <c r="D3035" s="3">
        <f t="shared" si="44"/>
        <v>45509</v>
      </c>
      <c r="E3035" s="1" t="s">
        <v>14</v>
      </c>
      <c r="F3035" s="4">
        <v>0.33958333333333335</v>
      </c>
      <c r="G3035" s="116">
        <v>12.06</v>
      </c>
      <c r="H3035" s="107">
        <v>22100</v>
      </c>
      <c r="I3035" s="107">
        <v>12000</v>
      </c>
    </row>
    <row r="3036" spans="1:9" x14ac:dyDescent="0.25">
      <c r="A3036" t="s">
        <v>38</v>
      </c>
      <c r="B3036" s="1">
        <v>575897</v>
      </c>
      <c r="C3036" s="2">
        <v>45509</v>
      </c>
      <c r="D3036" s="3">
        <f t="shared" si="44"/>
        <v>45509</v>
      </c>
      <c r="E3036" s="1" t="s">
        <v>16</v>
      </c>
      <c r="F3036" s="4">
        <v>0.36388888888888887</v>
      </c>
      <c r="G3036" s="116">
        <v>11.54</v>
      </c>
      <c r="H3036" s="107">
        <v>22100</v>
      </c>
      <c r="I3036" s="107">
        <v>12000</v>
      </c>
    </row>
    <row r="3037" spans="1:9" x14ac:dyDescent="0.25">
      <c r="A3037" t="s">
        <v>39</v>
      </c>
      <c r="B3037" s="1">
        <v>575922</v>
      </c>
      <c r="C3037" s="2">
        <v>45509</v>
      </c>
      <c r="D3037" s="3">
        <f t="shared" si="44"/>
        <v>45509</v>
      </c>
      <c r="E3037" s="1" t="s">
        <v>12</v>
      </c>
      <c r="F3037" s="4">
        <v>0.41180555555555554</v>
      </c>
      <c r="G3037" s="116">
        <v>10.73</v>
      </c>
      <c r="H3037" s="107">
        <v>22100</v>
      </c>
      <c r="I3037" s="107">
        <v>12000</v>
      </c>
    </row>
    <row r="3038" spans="1:9" x14ac:dyDescent="0.25">
      <c r="A3038" t="s">
        <v>39</v>
      </c>
      <c r="B3038" s="1">
        <v>575927</v>
      </c>
      <c r="C3038" s="2">
        <v>45509</v>
      </c>
      <c r="D3038" s="3">
        <f t="shared" si="44"/>
        <v>45509</v>
      </c>
      <c r="E3038" s="1" t="s">
        <v>18</v>
      </c>
      <c r="F3038" s="4">
        <v>0.41736111111111113</v>
      </c>
      <c r="G3038" s="116">
        <v>16.2</v>
      </c>
      <c r="H3038" s="107">
        <v>22100</v>
      </c>
      <c r="I3038" s="107">
        <v>12000</v>
      </c>
    </row>
    <row r="3039" spans="1:9" x14ac:dyDescent="0.25">
      <c r="A3039" t="s">
        <v>37</v>
      </c>
      <c r="B3039" s="1">
        <v>575979</v>
      </c>
      <c r="C3039" s="2">
        <v>45509</v>
      </c>
      <c r="D3039" s="3">
        <f t="shared" si="44"/>
        <v>45509</v>
      </c>
      <c r="E3039" s="1" t="s">
        <v>14</v>
      </c>
      <c r="F3039" s="4">
        <v>0.49305555555555558</v>
      </c>
      <c r="G3039" s="116">
        <v>8.92</v>
      </c>
      <c r="H3039" s="107">
        <v>22100</v>
      </c>
      <c r="I3039" s="107">
        <v>12000</v>
      </c>
    </row>
    <row r="3040" spans="1:9" x14ac:dyDescent="0.25">
      <c r="A3040" t="s">
        <v>38</v>
      </c>
      <c r="B3040" s="1">
        <v>575991</v>
      </c>
      <c r="C3040" s="2">
        <v>45509</v>
      </c>
      <c r="D3040" s="3">
        <f t="shared" si="44"/>
        <v>45509</v>
      </c>
      <c r="E3040" s="1" t="s">
        <v>16</v>
      </c>
      <c r="F3040" s="4">
        <v>0.51249999999999996</v>
      </c>
      <c r="G3040" s="116">
        <v>8.6</v>
      </c>
      <c r="H3040" s="107">
        <v>22100</v>
      </c>
      <c r="I3040" s="107">
        <v>12000</v>
      </c>
    </row>
    <row r="3041" spans="1:9" x14ac:dyDescent="0.25">
      <c r="A3041" t="s">
        <v>37</v>
      </c>
      <c r="B3041" s="1">
        <v>575999</v>
      </c>
      <c r="C3041" s="2">
        <v>45509</v>
      </c>
      <c r="D3041" s="3">
        <f t="shared" si="44"/>
        <v>45509</v>
      </c>
      <c r="E3041" s="1" t="s">
        <v>46</v>
      </c>
      <c r="F3041" s="4">
        <v>0.52361111111111114</v>
      </c>
      <c r="G3041" s="116">
        <v>13.14</v>
      </c>
      <c r="H3041" s="107">
        <v>22100</v>
      </c>
      <c r="I3041" s="107">
        <v>12000</v>
      </c>
    </row>
    <row r="3042" spans="1:9" x14ac:dyDescent="0.25">
      <c r="A3042" t="s">
        <v>39</v>
      </c>
      <c r="B3042" s="1">
        <v>576009</v>
      </c>
      <c r="C3042" s="2">
        <v>45509</v>
      </c>
      <c r="D3042" s="3">
        <f t="shared" si="44"/>
        <v>45509</v>
      </c>
      <c r="E3042" s="1" t="s">
        <v>12</v>
      </c>
      <c r="F3042" s="4">
        <v>0.53611111111111109</v>
      </c>
      <c r="G3042" s="116">
        <v>6.5</v>
      </c>
      <c r="H3042" s="107">
        <v>22100</v>
      </c>
      <c r="I3042" s="107">
        <v>12000</v>
      </c>
    </row>
    <row r="3043" spans="1:9" x14ac:dyDescent="0.25">
      <c r="A3043" t="s">
        <v>36</v>
      </c>
      <c r="B3043" s="1">
        <v>576014</v>
      </c>
      <c r="C3043" s="2">
        <v>45509</v>
      </c>
      <c r="D3043" s="3">
        <f t="shared" si="44"/>
        <v>45509</v>
      </c>
      <c r="E3043" s="1" t="s">
        <v>172</v>
      </c>
      <c r="F3043" s="4">
        <v>0.5444444444444444</v>
      </c>
      <c r="G3043" s="116">
        <v>12.72</v>
      </c>
      <c r="H3043" s="107">
        <v>22100</v>
      </c>
      <c r="I3043" s="107">
        <v>12000</v>
      </c>
    </row>
    <row r="3044" spans="1:9" x14ac:dyDescent="0.25">
      <c r="A3044" t="s">
        <v>23</v>
      </c>
      <c r="B3044" s="1">
        <v>576124</v>
      </c>
      <c r="C3044" s="2">
        <v>45509</v>
      </c>
      <c r="D3044" s="3">
        <f t="shared" si="44"/>
        <v>45509</v>
      </c>
      <c r="E3044" s="1" t="s">
        <v>12</v>
      </c>
      <c r="F3044" s="4">
        <v>0.89513888888888893</v>
      </c>
      <c r="G3044" s="116">
        <v>9.74</v>
      </c>
      <c r="H3044" s="107">
        <v>22100</v>
      </c>
      <c r="I3044" s="107">
        <v>12000</v>
      </c>
    </row>
    <row r="3045" spans="1:9" x14ac:dyDescent="0.25">
      <c r="A3045" t="s">
        <v>23</v>
      </c>
      <c r="B3045" s="1">
        <v>576125</v>
      </c>
      <c r="C3045" s="2">
        <v>45509</v>
      </c>
      <c r="D3045" s="3">
        <f t="shared" si="44"/>
        <v>45509</v>
      </c>
      <c r="E3045" s="1" t="s">
        <v>14</v>
      </c>
      <c r="F3045" s="4">
        <v>0.89722222222222225</v>
      </c>
      <c r="G3045" s="116">
        <v>10.99</v>
      </c>
      <c r="H3045" s="107">
        <v>22100</v>
      </c>
      <c r="I3045" s="107">
        <v>12000</v>
      </c>
    </row>
    <row r="3046" spans="1:9" x14ac:dyDescent="0.25">
      <c r="A3046" t="s">
        <v>23</v>
      </c>
      <c r="B3046" s="1">
        <v>576126</v>
      </c>
      <c r="C3046" s="2">
        <v>45509</v>
      </c>
      <c r="D3046" s="3">
        <f t="shared" si="44"/>
        <v>45509</v>
      </c>
      <c r="E3046" s="1" t="s">
        <v>32</v>
      </c>
      <c r="F3046" s="4">
        <v>0.90416666666666667</v>
      </c>
      <c r="G3046" s="116">
        <v>11.18</v>
      </c>
      <c r="H3046" s="107">
        <v>22100</v>
      </c>
      <c r="I3046" s="107">
        <v>12000</v>
      </c>
    </row>
    <row r="3047" spans="1:9" x14ac:dyDescent="0.25">
      <c r="A3047" t="s">
        <v>23</v>
      </c>
      <c r="B3047" s="1">
        <v>576129</v>
      </c>
      <c r="C3047" s="2">
        <v>45509</v>
      </c>
      <c r="D3047" s="3">
        <f t="shared" si="44"/>
        <v>45509</v>
      </c>
      <c r="E3047" s="1" t="s">
        <v>43</v>
      </c>
      <c r="F3047" s="4">
        <v>0.94374999999999998</v>
      </c>
      <c r="G3047" s="116">
        <v>11.21</v>
      </c>
      <c r="H3047" s="107">
        <v>22100</v>
      </c>
      <c r="I3047" s="107">
        <v>12000</v>
      </c>
    </row>
    <row r="3048" spans="1:9" x14ac:dyDescent="0.25">
      <c r="A3048" t="s">
        <v>13</v>
      </c>
      <c r="B3048" s="1">
        <v>576186</v>
      </c>
      <c r="C3048" s="2">
        <v>45510</v>
      </c>
      <c r="D3048" s="3">
        <f t="shared" si="44"/>
        <v>45510</v>
      </c>
      <c r="E3048" s="1" t="s">
        <v>14</v>
      </c>
      <c r="F3048" s="4">
        <v>0.33541666666666664</v>
      </c>
      <c r="G3048" s="116">
        <v>12.06</v>
      </c>
      <c r="H3048" s="107">
        <v>22100</v>
      </c>
      <c r="I3048" s="107">
        <v>12000</v>
      </c>
    </row>
    <row r="3049" spans="1:9" x14ac:dyDescent="0.25">
      <c r="A3049" t="s">
        <v>11</v>
      </c>
      <c r="B3049" s="1">
        <v>576189</v>
      </c>
      <c r="C3049" s="2">
        <v>45510</v>
      </c>
      <c r="D3049" s="3">
        <f t="shared" si="44"/>
        <v>45510</v>
      </c>
      <c r="E3049" s="1" t="s">
        <v>12</v>
      </c>
      <c r="F3049" s="4">
        <v>0.34166666666666667</v>
      </c>
      <c r="G3049" s="116">
        <v>12.3</v>
      </c>
      <c r="H3049" s="107">
        <v>22100</v>
      </c>
      <c r="I3049" s="107">
        <v>12000</v>
      </c>
    </row>
    <row r="3050" spans="1:9" x14ac:dyDescent="0.25">
      <c r="A3050" t="s">
        <v>17</v>
      </c>
      <c r="B3050" s="1">
        <v>576204</v>
      </c>
      <c r="C3050" s="2">
        <v>45510</v>
      </c>
      <c r="D3050" s="3">
        <f t="shared" si="44"/>
        <v>45510</v>
      </c>
      <c r="E3050" s="1" t="s">
        <v>172</v>
      </c>
      <c r="F3050" s="4">
        <v>0.36666666666666664</v>
      </c>
      <c r="G3050" s="116">
        <v>12.72</v>
      </c>
      <c r="H3050" s="107">
        <v>22100</v>
      </c>
      <c r="I3050" s="107">
        <v>12000</v>
      </c>
    </row>
    <row r="3051" spans="1:9" x14ac:dyDescent="0.25">
      <c r="A3051" t="s">
        <v>15</v>
      </c>
      <c r="B3051" s="1">
        <v>576207</v>
      </c>
      <c r="C3051" s="2">
        <v>45510</v>
      </c>
      <c r="D3051" s="3">
        <f t="shared" si="44"/>
        <v>45510</v>
      </c>
      <c r="E3051" s="1" t="s">
        <v>16</v>
      </c>
      <c r="F3051" s="4">
        <v>0.37152777777777779</v>
      </c>
      <c r="G3051" s="116">
        <v>11.68</v>
      </c>
      <c r="H3051" s="107">
        <v>22100</v>
      </c>
      <c r="I3051" s="107">
        <v>12000</v>
      </c>
    </row>
    <row r="3052" spans="1:9" x14ac:dyDescent="0.25">
      <c r="A3052" t="s">
        <v>17</v>
      </c>
      <c r="B3052" s="1">
        <v>576226</v>
      </c>
      <c r="C3052" s="2">
        <v>45510</v>
      </c>
      <c r="D3052" s="3">
        <f t="shared" si="44"/>
        <v>45510</v>
      </c>
      <c r="E3052" s="1" t="s">
        <v>46</v>
      </c>
      <c r="F3052" s="4">
        <v>0.40416666666666667</v>
      </c>
      <c r="G3052" s="116">
        <v>11.06</v>
      </c>
      <c r="H3052" s="107">
        <v>22100</v>
      </c>
      <c r="I3052" s="107">
        <v>12000</v>
      </c>
    </row>
    <row r="3053" spans="1:9" x14ac:dyDescent="0.25">
      <c r="A3053" t="s">
        <v>38</v>
      </c>
      <c r="B3053" s="1">
        <v>576285</v>
      </c>
      <c r="C3053" s="2">
        <v>45510</v>
      </c>
      <c r="D3053" s="3">
        <f t="shared" si="44"/>
        <v>45510</v>
      </c>
      <c r="E3053" s="1" t="s">
        <v>18</v>
      </c>
      <c r="F3053" s="4">
        <v>0.49583333333333335</v>
      </c>
      <c r="G3053" s="116">
        <v>14.64</v>
      </c>
      <c r="H3053" s="107">
        <v>22100</v>
      </c>
      <c r="I3053" s="107">
        <v>12000</v>
      </c>
    </row>
    <row r="3054" spans="1:9" x14ac:dyDescent="0.25">
      <c r="A3054" t="s">
        <v>17</v>
      </c>
      <c r="B3054" s="1">
        <v>576304</v>
      </c>
      <c r="C3054" s="2">
        <v>45510</v>
      </c>
      <c r="D3054" s="3">
        <f t="shared" si="44"/>
        <v>45510</v>
      </c>
      <c r="E3054" s="1" t="s">
        <v>172</v>
      </c>
      <c r="F3054" s="4">
        <v>0.5395833333333333</v>
      </c>
      <c r="G3054" s="116">
        <v>13.22</v>
      </c>
      <c r="H3054" s="107">
        <v>22100</v>
      </c>
      <c r="I3054" s="107">
        <v>12000</v>
      </c>
    </row>
    <row r="3055" spans="1:9" x14ac:dyDescent="0.25">
      <c r="A3055" t="s">
        <v>13</v>
      </c>
      <c r="B3055" s="1">
        <v>576307</v>
      </c>
      <c r="C3055" s="2">
        <v>45510</v>
      </c>
      <c r="D3055" s="3">
        <f t="shared" si="44"/>
        <v>45510</v>
      </c>
      <c r="E3055" s="1" t="s">
        <v>14</v>
      </c>
      <c r="F3055" s="4">
        <v>0.5444444444444444</v>
      </c>
      <c r="G3055" s="116">
        <v>12.91</v>
      </c>
      <c r="H3055" s="107">
        <v>22100</v>
      </c>
      <c r="I3055" s="107">
        <v>12000</v>
      </c>
    </row>
    <row r="3056" spans="1:9" x14ac:dyDescent="0.25">
      <c r="A3056" t="s">
        <v>15</v>
      </c>
      <c r="B3056" s="1">
        <v>576319</v>
      </c>
      <c r="C3056" s="2">
        <v>45510</v>
      </c>
      <c r="D3056" s="3">
        <f t="shared" si="44"/>
        <v>45510</v>
      </c>
      <c r="E3056" s="1" t="s">
        <v>16</v>
      </c>
      <c r="F3056" s="4">
        <v>0.56388888888888888</v>
      </c>
      <c r="G3056" s="116">
        <v>11.15</v>
      </c>
      <c r="H3056" s="107">
        <v>22100</v>
      </c>
      <c r="I3056" s="107">
        <v>12000</v>
      </c>
    </row>
    <row r="3057" spans="1:9" x14ac:dyDescent="0.25">
      <c r="A3057" t="s">
        <v>17</v>
      </c>
      <c r="B3057" s="1">
        <v>576330</v>
      </c>
      <c r="C3057" s="2">
        <v>45510</v>
      </c>
      <c r="D3057" s="3">
        <f t="shared" ref="D3057:D3120" si="45">+C3057</f>
        <v>45510</v>
      </c>
      <c r="E3057" s="1" t="s">
        <v>29</v>
      </c>
      <c r="F3057" s="4">
        <v>0.58958333333333335</v>
      </c>
      <c r="G3057" s="116">
        <v>0.56999999999999995</v>
      </c>
      <c r="H3057" s="107">
        <v>22100</v>
      </c>
      <c r="I3057" s="107">
        <v>12000</v>
      </c>
    </row>
    <row r="3058" spans="1:9" x14ac:dyDescent="0.25">
      <c r="A3058" t="s">
        <v>11</v>
      </c>
      <c r="B3058" s="1">
        <v>576384</v>
      </c>
      <c r="C3058" s="2">
        <v>45510</v>
      </c>
      <c r="D3058" s="3">
        <f t="shared" si="45"/>
        <v>45510</v>
      </c>
      <c r="E3058" s="1" t="s">
        <v>535</v>
      </c>
      <c r="F3058" s="4">
        <v>0.71805555555555556</v>
      </c>
      <c r="G3058" s="116">
        <v>9.2100000000000009</v>
      </c>
      <c r="H3058" s="107">
        <v>22100</v>
      </c>
      <c r="I3058" s="107">
        <v>12000</v>
      </c>
    </row>
    <row r="3059" spans="1:9" x14ac:dyDescent="0.25">
      <c r="A3059" t="s">
        <v>13</v>
      </c>
      <c r="B3059" s="1">
        <v>576386</v>
      </c>
      <c r="C3059" s="2">
        <v>45510</v>
      </c>
      <c r="D3059" s="3">
        <f t="shared" si="45"/>
        <v>45510</v>
      </c>
      <c r="E3059" s="1" t="s">
        <v>14</v>
      </c>
      <c r="F3059" s="4">
        <v>0.72499999999999998</v>
      </c>
      <c r="G3059" s="116">
        <v>7.12</v>
      </c>
      <c r="H3059" s="107">
        <v>22100</v>
      </c>
      <c r="I3059" s="107">
        <v>12000</v>
      </c>
    </row>
    <row r="3060" spans="1:9" x14ac:dyDescent="0.25">
      <c r="A3060" t="s">
        <v>13</v>
      </c>
      <c r="B3060" s="1">
        <v>576388</v>
      </c>
      <c r="C3060" s="2">
        <v>45510</v>
      </c>
      <c r="D3060" s="3">
        <f t="shared" si="45"/>
        <v>45510</v>
      </c>
      <c r="E3060" s="1" t="s">
        <v>18</v>
      </c>
      <c r="F3060" s="4">
        <v>0.73124999999999996</v>
      </c>
      <c r="G3060" s="116">
        <v>12.01</v>
      </c>
      <c r="H3060" s="107">
        <v>22100</v>
      </c>
      <c r="I3060" s="107">
        <v>12000</v>
      </c>
    </row>
    <row r="3061" spans="1:9" x14ac:dyDescent="0.25">
      <c r="A3061" t="s">
        <v>17</v>
      </c>
      <c r="B3061" s="1">
        <v>576390</v>
      </c>
      <c r="C3061" s="2">
        <v>45510</v>
      </c>
      <c r="D3061" s="3">
        <f t="shared" si="45"/>
        <v>45510</v>
      </c>
      <c r="E3061" s="1" t="s">
        <v>172</v>
      </c>
      <c r="F3061" s="4">
        <v>0.73472222222222228</v>
      </c>
      <c r="G3061" s="116">
        <v>11.29</v>
      </c>
      <c r="H3061" s="107">
        <v>22100</v>
      </c>
      <c r="I3061" s="107">
        <v>12000</v>
      </c>
    </row>
    <row r="3062" spans="1:9" x14ac:dyDescent="0.25">
      <c r="A3062" t="s">
        <v>15</v>
      </c>
      <c r="B3062" s="1">
        <v>576397</v>
      </c>
      <c r="C3062" s="2">
        <v>45510</v>
      </c>
      <c r="D3062" s="3">
        <f t="shared" si="45"/>
        <v>45510</v>
      </c>
      <c r="E3062" s="1" t="s">
        <v>16</v>
      </c>
      <c r="F3062" s="4">
        <v>0.77361111111111114</v>
      </c>
      <c r="G3062" s="116">
        <v>12.26</v>
      </c>
      <c r="H3062" s="107">
        <v>22100</v>
      </c>
      <c r="I3062" s="107">
        <v>12000</v>
      </c>
    </row>
    <row r="3063" spans="1:9" x14ac:dyDescent="0.25">
      <c r="A3063" t="s">
        <v>17</v>
      </c>
      <c r="B3063" s="1">
        <v>576398</v>
      </c>
      <c r="C3063" s="2">
        <v>45510</v>
      </c>
      <c r="D3063" s="3">
        <f t="shared" si="45"/>
        <v>45510</v>
      </c>
      <c r="E3063" s="1" t="s">
        <v>58</v>
      </c>
      <c r="F3063" s="4">
        <v>0.78541666666666665</v>
      </c>
      <c r="G3063" s="116">
        <v>11.54</v>
      </c>
      <c r="H3063" s="107">
        <v>22100</v>
      </c>
      <c r="I3063" s="107">
        <v>12000</v>
      </c>
    </row>
    <row r="3064" spans="1:9" x14ac:dyDescent="0.25">
      <c r="A3064" t="s">
        <v>11</v>
      </c>
      <c r="B3064" s="1">
        <v>576406</v>
      </c>
      <c r="C3064" s="2">
        <v>45510</v>
      </c>
      <c r="D3064" s="3">
        <f t="shared" si="45"/>
        <v>45510</v>
      </c>
      <c r="E3064" s="1" t="s">
        <v>12</v>
      </c>
      <c r="F3064" s="4">
        <v>0.81041666666666667</v>
      </c>
      <c r="G3064" s="116">
        <v>7.87</v>
      </c>
      <c r="H3064" s="107">
        <v>22100</v>
      </c>
      <c r="I3064" s="107">
        <v>12000</v>
      </c>
    </row>
    <row r="3065" spans="1:9" x14ac:dyDescent="0.25">
      <c r="A3065" t="s">
        <v>23</v>
      </c>
      <c r="B3065" s="1">
        <v>576414</v>
      </c>
      <c r="C3065" s="2">
        <v>45510</v>
      </c>
      <c r="D3065" s="3">
        <f t="shared" si="45"/>
        <v>45510</v>
      </c>
      <c r="E3065" s="1" t="s">
        <v>30</v>
      </c>
      <c r="F3065" s="4">
        <v>0.85972222222222228</v>
      </c>
      <c r="G3065" s="116">
        <v>6.18</v>
      </c>
      <c r="H3065" s="107">
        <v>22100</v>
      </c>
      <c r="I3065" s="107">
        <v>12000</v>
      </c>
    </row>
    <row r="3066" spans="1:9" x14ac:dyDescent="0.25">
      <c r="A3066" t="s">
        <v>24</v>
      </c>
      <c r="B3066" s="1">
        <v>576447</v>
      </c>
      <c r="C3066" s="2">
        <v>45511</v>
      </c>
      <c r="D3066" s="3">
        <f t="shared" si="45"/>
        <v>45511</v>
      </c>
      <c r="E3066" s="1" t="s">
        <v>172</v>
      </c>
      <c r="F3066" s="4">
        <v>0.28333333333333333</v>
      </c>
      <c r="G3066" s="116">
        <v>13.31</v>
      </c>
      <c r="H3066" s="107">
        <v>22100</v>
      </c>
      <c r="I3066" s="107">
        <v>12000</v>
      </c>
    </row>
    <row r="3067" spans="1:9" x14ac:dyDescent="0.25">
      <c r="A3067" t="s">
        <v>25</v>
      </c>
      <c r="B3067" s="1">
        <v>576452</v>
      </c>
      <c r="C3067" s="2">
        <v>45511</v>
      </c>
      <c r="D3067" s="3">
        <f t="shared" si="45"/>
        <v>45511</v>
      </c>
      <c r="E3067" s="1" t="s">
        <v>14</v>
      </c>
      <c r="F3067" s="4">
        <v>0.30277777777777776</v>
      </c>
      <c r="G3067" s="116">
        <v>11.98</v>
      </c>
      <c r="H3067" s="107">
        <v>22100</v>
      </c>
      <c r="I3067" s="107">
        <v>12000</v>
      </c>
    </row>
    <row r="3068" spans="1:9" x14ac:dyDescent="0.25">
      <c r="A3068" t="s">
        <v>27</v>
      </c>
      <c r="B3068" s="1">
        <v>576475</v>
      </c>
      <c r="C3068" s="2">
        <v>45511</v>
      </c>
      <c r="D3068" s="3">
        <f t="shared" si="45"/>
        <v>45511</v>
      </c>
      <c r="E3068" s="1" t="s">
        <v>16</v>
      </c>
      <c r="F3068" s="4">
        <v>0.34791666666666665</v>
      </c>
      <c r="G3068" s="116">
        <v>12.47</v>
      </c>
      <c r="H3068" s="107">
        <v>22100</v>
      </c>
      <c r="I3068" s="107">
        <v>12000</v>
      </c>
    </row>
    <row r="3069" spans="1:9" x14ac:dyDescent="0.25">
      <c r="A3069" t="s">
        <v>24</v>
      </c>
      <c r="B3069" s="1">
        <v>576496</v>
      </c>
      <c r="C3069" s="2">
        <v>45511</v>
      </c>
      <c r="D3069" s="3">
        <f t="shared" si="45"/>
        <v>45511</v>
      </c>
      <c r="E3069" s="1" t="s">
        <v>18</v>
      </c>
      <c r="F3069" s="4">
        <v>0.39305555555555555</v>
      </c>
      <c r="G3069" s="116">
        <v>14.83</v>
      </c>
      <c r="H3069" s="107">
        <v>22100</v>
      </c>
      <c r="I3069" s="107">
        <v>12000</v>
      </c>
    </row>
    <row r="3070" spans="1:9" x14ac:dyDescent="0.25">
      <c r="A3070" t="s">
        <v>26</v>
      </c>
      <c r="B3070" s="1">
        <v>576508</v>
      </c>
      <c r="C3070" s="2">
        <v>45511</v>
      </c>
      <c r="D3070" s="3">
        <f t="shared" si="45"/>
        <v>45511</v>
      </c>
      <c r="E3070" s="1" t="s">
        <v>12</v>
      </c>
      <c r="F3070" s="4">
        <v>0.42499999999999999</v>
      </c>
      <c r="G3070" s="116">
        <v>11.6</v>
      </c>
      <c r="H3070" s="107">
        <v>22100</v>
      </c>
      <c r="I3070" s="107">
        <v>12000</v>
      </c>
    </row>
    <row r="3071" spans="1:9" x14ac:dyDescent="0.25">
      <c r="A3071" t="s">
        <v>24</v>
      </c>
      <c r="B3071" s="1">
        <v>576518</v>
      </c>
      <c r="C3071" s="2">
        <v>45511</v>
      </c>
      <c r="D3071" s="3">
        <f t="shared" si="45"/>
        <v>45511</v>
      </c>
      <c r="E3071" s="1" t="s">
        <v>172</v>
      </c>
      <c r="F3071" s="4">
        <v>0.4375</v>
      </c>
      <c r="G3071" s="116">
        <v>12.56</v>
      </c>
      <c r="H3071" s="107">
        <v>22100</v>
      </c>
      <c r="I3071" s="107">
        <v>12000</v>
      </c>
    </row>
    <row r="3072" spans="1:9" x14ac:dyDescent="0.25">
      <c r="A3072" t="s">
        <v>25</v>
      </c>
      <c r="B3072" s="1">
        <v>576556</v>
      </c>
      <c r="C3072" s="2">
        <v>45511</v>
      </c>
      <c r="D3072" s="3">
        <f t="shared" si="45"/>
        <v>45511</v>
      </c>
      <c r="E3072" s="1" t="s">
        <v>14</v>
      </c>
      <c r="F3072" s="4">
        <v>0.48472222222222222</v>
      </c>
      <c r="G3072" s="116">
        <v>11.87</v>
      </c>
      <c r="H3072" s="107">
        <v>22100</v>
      </c>
      <c r="I3072" s="107">
        <v>12000</v>
      </c>
    </row>
    <row r="3073" spans="1:9" x14ac:dyDescent="0.25">
      <c r="A3073" t="s">
        <v>24</v>
      </c>
      <c r="B3073" s="1">
        <v>576593</v>
      </c>
      <c r="C3073" s="2">
        <v>45511</v>
      </c>
      <c r="D3073" s="3">
        <f t="shared" si="45"/>
        <v>45511</v>
      </c>
      <c r="E3073" s="1" t="s">
        <v>46</v>
      </c>
      <c r="F3073" s="4">
        <v>0.55763888888888891</v>
      </c>
      <c r="G3073" s="116">
        <v>12.11</v>
      </c>
      <c r="H3073" s="107">
        <v>22100</v>
      </c>
      <c r="I3073" s="107">
        <v>12000</v>
      </c>
    </row>
    <row r="3074" spans="1:9" x14ac:dyDescent="0.25">
      <c r="A3074" t="s">
        <v>27</v>
      </c>
      <c r="B3074" s="1">
        <v>576612</v>
      </c>
      <c r="C3074" s="2">
        <v>45511</v>
      </c>
      <c r="D3074" s="3">
        <f t="shared" si="45"/>
        <v>45511</v>
      </c>
      <c r="E3074" s="1" t="s">
        <v>18</v>
      </c>
      <c r="F3074" s="4">
        <v>0.60902777777777772</v>
      </c>
      <c r="G3074" s="116">
        <v>14.96</v>
      </c>
      <c r="H3074" s="107">
        <v>22100</v>
      </c>
      <c r="I3074" s="107">
        <v>12000</v>
      </c>
    </row>
    <row r="3075" spans="1:9" x14ac:dyDescent="0.25">
      <c r="A3075" t="s">
        <v>24</v>
      </c>
      <c r="B3075" s="1">
        <v>576621</v>
      </c>
      <c r="C3075" s="2">
        <v>45511</v>
      </c>
      <c r="D3075" s="3">
        <f t="shared" si="45"/>
        <v>45511</v>
      </c>
      <c r="E3075" s="1" t="s">
        <v>172</v>
      </c>
      <c r="F3075" s="4">
        <v>0.63263888888888886</v>
      </c>
      <c r="G3075" s="116">
        <v>11.8</v>
      </c>
      <c r="H3075" s="107">
        <v>22100</v>
      </c>
      <c r="I3075" s="107">
        <v>12000</v>
      </c>
    </row>
    <row r="3076" spans="1:9" x14ac:dyDescent="0.25">
      <c r="A3076" t="s">
        <v>27</v>
      </c>
      <c r="B3076" s="1">
        <v>576623</v>
      </c>
      <c r="C3076" s="2">
        <v>45511</v>
      </c>
      <c r="D3076" s="3">
        <f t="shared" si="45"/>
        <v>45511</v>
      </c>
      <c r="E3076" s="1" t="s">
        <v>16</v>
      </c>
      <c r="F3076" s="4">
        <v>0.63680555555555551</v>
      </c>
      <c r="G3076" s="116">
        <v>13.1</v>
      </c>
      <c r="H3076" s="107">
        <v>22100</v>
      </c>
      <c r="I3076" s="107">
        <v>12000</v>
      </c>
    </row>
    <row r="3077" spans="1:9" x14ac:dyDescent="0.25">
      <c r="A3077" t="s">
        <v>26</v>
      </c>
      <c r="B3077" s="1">
        <v>576626</v>
      </c>
      <c r="C3077" s="2">
        <v>45511</v>
      </c>
      <c r="D3077" s="3">
        <f t="shared" si="45"/>
        <v>45511</v>
      </c>
      <c r="E3077" s="1" t="s">
        <v>12</v>
      </c>
      <c r="F3077" s="4">
        <v>0.64027777777777772</v>
      </c>
      <c r="G3077" s="116">
        <v>12.33</v>
      </c>
      <c r="H3077" s="107">
        <v>22100</v>
      </c>
      <c r="I3077" s="107">
        <v>12000</v>
      </c>
    </row>
    <row r="3078" spans="1:9" x14ac:dyDescent="0.25">
      <c r="A3078" t="s">
        <v>23</v>
      </c>
      <c r="B3078" s="1">
        <v>576690</v>
      </c>
      <c r="C3078" s="2">
        <v>45511</v>
      </c>
      <c r="D3078" s="3">
        <f t="shared" si="45"/>
        <v>45511</v>
      </c>
      <c r="E3078" s="1" t="s">
        <v>14</v>
      </c>
      <c r="F3078" s="4">
        <v>0.88124999999999998</v>
      </c>
      <c r="G3078" s="116">
        <v>6.27</v>
      </c>
      <c r="H3078" s="107">
        <v>22100</v>
      </c>
      <c r="I3078" s="107">
        <v>12000</v>
      </c>
    </row>
    <row r="3079" spans="1:9" x14ac:dyDescent="0.25">
      <c r="A3079" t="s">
        <v>23</v>
      </c>
      <c r="B3079" s="1">
        <v>576691</v>
      </c>
      <c r="C3079" s="2">
        <v>45511</v>
      </c>
      <c r="D3079" s="3">
        <f t="shared" si="45"/>
        <v>45511</v>
      </c>
      <c r="E3079" s="1" t="s">
        <v>16</v>
      </c>
      <c r="F3079" s="4">
        <v>0.88194444444444442</v>
      </c>
      <c r="G3079" s="116">
        <v>7.62</v>
      </c>
      <c r="H3079" s="107">
        <v>22100</v>
      </c>
      <c r="I3079" s="107">
        <v>12000</v>
      </c>
    </row>
    <row r="3080" spans="1:9" x14ac:dyDescent="0.25">
      <c r="A3080" t="s">
        <v>23</v>
      </c>
      <c r="B3080" s="1">
        <v>576692</v>
      </c>
      <c r="C3080" s="2">
        <v>45511</v>
      </c>
      <c r="D3080" s="3">
        <f t="shared" si="45"/>
        <v>45511</v>
      </c>
      <c r="E3080" s="1" t="s">
        <v>46</v>
      </c>
      <c r="F3080" s="4">
        <v>0.91041666666666665</v>
      </c>
      <c r="G3080" s="116">
        <v>6.91</v>
      </c>
      <c r="H3080" s="107">
        <v>22100</v>
      </c>
      <c r="I3080" s="107">
        <v>12000</v>
      </c>
    </row>
    <row r="3081" spans="1:9" x14ac:dyDescent="0.25">
      <c r="A3081" t="s">
        <v>23</v>
      </c>
      <c r="B3081" s="1">
        <v>576693</v>
      </c>
      <c r="C3081" s="2">
        <v>45511</v>
      </c>
      <c r="D3081" s="3">
        <f t="shared" si="45"/>
        <v>45511</v>
      </c>
      <c r="E3081" s="1" t="s">
        <v>18</v>
      </c>
      <c r="F3081" s="4">
        <v>0.91180555555555554</v>
      </c>
      <c r="G3081" s="116">
        <v>6.42</v>
      </c>
      <c r="H3081" s="107">
        <v>22100</v>
      </c>
      <c r="I3081" s="107">
        <v>12000</v>
      </c>
    </row>
    <row r="3082" spans="1:9" x14ac:dyDescent="0.25">
      <c r="A3082" t="s">
        <v>37</v>
      </c>
      <c r="B3082" s="1">
        <v>576731</v>
      </c>
      <c r="C3082" s="2">
        <v>45512</v>
      </c>
      <c r="D3082" s="3">
        <f t="shared" si="45"/>
        <v>45512</v>
      </c>
      <c r="E3082" s="1" t="s">
        <v>14</v>
      </c>
      <c r="F3082" s="4">
        <v>0.32430555555555557</v>
      </c>
      <c r="G3082" s="116">
        <v>10.28</v>
      </c>
      <c r="H3082" s="107">
        <v>22100</v>
      </c>
      <c r="I3082" s="107">
        <v>12000</v>
      </c>
    </row>
    <row r="3083" spans="1:9" x14ac:dyDescent="0.25">
      <c r="A3083" t="s">
        <v>36</v>
      </c>
      <c r="B3083" s="1">
        <v>576745</v>
      </c>
      <c r="C3083" s="2">
        <v>45512</v>
      </c>
      <c r="D3083" s="3">
        <f t="shared" si="45"/>
        <v>45512</v>
      </c>
      <c r="E3083" s="1" t="s">
        <v>172</v>
      </c>
      <c r="F3083" s="4">
        <v>0.35902777777777778</v>
      </c>
      <c r="G3083" s="116">
        <v>13.72</v>
      </c>
      <c r="H3083" s="107">
        <v>22100</v>
      </c>
      <c r="I3083" s="107">
        <v>12000</v>
      </c>
    </row>
    <row r="3084" spans="1:9" x14ac:dyDescent="0.25">
      <c r="A3084" t="s">
        <v>38</v>
      </c>
      <c r="B3084" s="1">
        <v>576761</v>
      </c>
      <c r="C3084" s="2">
        <v>45512</v>
      </c>
      <c r="D3084" s="3">
        <f t="shared" si="45"/>
        <v>45512</v>
      </c>
      <c r="E3084" s="1" t="s">
        <v>16</v>
      </c>
      <c r="F3084" s="4">
        <v>0.38611111111111113</v>
      </c>
      <c r="G3084" s="116">
        <v>13.19</v>
      </c>
      <c r="H3084" s="107">
        <v>22100</v>
      </c>
      <c r="I3084" s="107">
        <v>12000</v>
      </c>
    </row>
    <row r="3085" spans="1:9" x14ac:dyDescent="0.25">
      <c r="A3085" t="s">
        <v>39</v>
      </c>
      <c r="B3085" s="1">
        <v>576768</v>
      </c>
      <c r="C3085" s="2">
        <v>45512</v>
      </c>
      <c r="D3085" s="3">
        <f t="shared" si="45"/>
        <v>45512</v>
      </c>
      <c r="E3085" s="1" t="s">
        <v>12</v>
      </c>
      <c r="F3085" s="4">
        <v>0.39861111111111114</v>
      </c>
      <c r="G3085" s="116">
        <v>13.34</v>
      </c>
      <c r="H3085" s="107">
        <v>22100</v>
      </c>
      <c r="I3085" s="107">
        <v>12000</v>
      </c>
    </row>
    <row r="3086" spans="1:9" x14ac:dyDescent="0.25">
      <c r="A3086" s="320" t="s">
        <v>19</v>
      </c>
      <c r="B3086" s="321">
        <v>576797</v>
      </c>
      <c r="C3086" s="322">
        <v>45512</v>
      </c>
      <c r="D3086" s="323">
        <f t="shared" si="45"/>
        <v>45512</v>
      </c>
      <c r="E3086" s="321" t="s">
        <v>46</v>
      </c>
      <c r="F3086" s="324">
        <v>0.44861111111111113</v>
      </c>
      <c r="G3086" s="325">
        <v>8.73</v>
      </c>
      <c r="H3086" s="326">
        <v>22100</v>
      </c>
      <c r="I3086" s="326">
        <v>12000</v>
      </c>
    </row>
    <row r="3087" spans="1:9" x14ac:dyDescent="0.25">
      <c r="A3087" t="s">
        <v>37</v>
      </c>
      <c r="B3087" s="1">
        <v>576805</v>
      </c>
      <c r="C3087" s="2">
        <v>45512</v>
      </c>
      <c r="D3087" s="3">
        <f t="shared" si="45"/>
        <v>45512</v>
      </c>
      <c r="E3087" s="1" t="s">
        <v>14</v>
      </c>
      <c r="F3087" s="4">
        <v>0.46388888888888891</v>
      </c>
      <c r="G3087" s="116">
        <v>7.49</v>
      </c>
      <c r="H3087" s="107">
        <v>22100</v>
      </c>
      <c r="I3087" s="107">
        <v>12000</v>
      </c>
    </row>
    <row r="3088" spans="1:9" x14ac:dyDescent="0.25">
      <c r="A3088" t="s">
        <v>36</v>
      </c>
      <c r="B3088" s="1">
        <v>576819</v>
      </c>
      <c r="C3088" s="2">
        <v>45512</v>
      </c>
      <c r="D3088" s="3">
        <f t="shared" si="45"/>
        <v>45512</v>
      </c>
      <c r="E3088" s="1" t="s">
        <v>29</v>
      </c>
      <c r="F3088" s="4">
        <v>0.47638888888888886</v>
      </c>
      <c r="G3088" s="116">
        <v>0.4</v>
      </c>
      <c r="H3088" s="107">
        <v>22100</v>
      </c>
      <c r="I3088" s="107">
        <v>12000</v>
      </c>
    </row>
    <row r="3089" spans="1:9" x14ac:dyDescent="0.25">
      <c r="A3089" t="s">
        <v>36</v>
      </c>
      <c r="B3089" s="1">
        <v>576830</v>
      </c>
      <c r="C3089" s="2">
        <v>45512</v>
      </c>
      <c r="D3089" s="3">
        <f t="shared" si="45"/>
        <v>45512</v>
      </c>
      <c r="E3089" s="1" t="s">
        <v>172</v>
      </c>
      <c r="F3089" s="4">
        <v>0.49375000000000002</v>
      </c>
      <c r="G3089" s="116">
        <v>7.5</v>
      </c>
      <c r="H3089" s="107">
        <v>22100</v>
      </c>
      <c r="I3089" s="107">
        <v>12000</v>
      </c>
    </row>
    <row r="3090" spans="1:9" x14ac:dyDescent="0.25">
      <c r="A3090" t="s">
        <v>38</v>
      </c>
      <c r="B3090" s="1">
        <v>576851</v>
      </c>
      <c r="C3090" s="2">
        <v>45512</v>
      </c>
      <c r="D3090" s="3">
        <f t="shared" si="45"/>
        <v>45512</v>
      </c>
      <c r="E3090" s="1" t="s">
        <v>16</v>
      </c>
      <c r="F3090" s="4">
        <v>0.53749999999999998</v>
      </c>
      <c r="G3090" s="116">
        <v>6.77</v>
      </c>
      <c r="H3090" s="107">
        <v>22100</v>
      </c>
      <c r="I3090" s="107">
        <v>12000</v>
      </c>
    </row>
    <row r="3091" spans="1:9" x14ac:dyDescent="0.25">
      <c r="A3091" t="s">
        <v>39</v>
      </c>
      <c r="B3091" s="1">
        <v>576866</v>
      </c>
      <c r="C3091" s="2">
        <v>45512</v>
      </c>
      <c r="D3091" s="3">
        <f t="shared" si="45"/>
        <v>45512</v>
      </c>
      <c r="E3091" s="1" t="s">
        <v>12</v>
      </c>
      <c r="F3091" s="4">
        <v>0.55833333333333335</v>
      </c>
      <c r="G3091" s="116">
        <v>6.76</v>
      </c>
      <c r="H3091" s="107">
        <v>22100</v>
      </c>
      <c r="I3091" s="107">
        <v>12000</v>
      </c>
    </row>
    <row r="3092" spans="1:9" x14ac:dyDescent="0.25">
      <c r="A3092" s="320" t="s">
        <v>19</v>
      </c>
      <c r="B3092" s="321">
        <v>576877</v>
      </c>
      <c r="C3092" s="322">
        <v>45512</v>
      </c>
      <c r="D3092" s="323">
        <f t="shared" si="45"/>
        <v>45512</v>
      </c>
      <c r="E3092" s="321" t="s">
        <v>416</v>
      </c>
      <c r="F3092" s="324">
        <v>0.60416666666666663</v>
      </c>
      <c r="G3092" s="325">
        <v>6.68</v>
      </c>
      <c r="H3092" s="326">
        <v>22100</v>
      </c>
      <c r="I3092" s="326">
        <v>12000</v>
      </c>
    </row>
    <row r="3093" spans="1:9" x14ac:dyDescent="0.25">
      <c r="A3093" t="s">
        <v>23</v>
      </c>
      <c r="B3093" s="1">
        <v>576926</v>
      </c>
      <c r="C3093" s="2">
        <v>45512</v>
      </c>
      <c r="D3093" s="3">
        <f t="shared" si="45"/>
        <v>45512</v>
      </c>
      <c r="E3093" s="1" t="s">
        <v>14</v>
      </c>
      <c r="F3093" s="4">
        <v>0.84583333333333333</v>
      </c>
      <c r="G3093" s="116">
        <v>4.3600000000000003</v>
      </c>
      <c r="H3093" s="107">
        <v>22100</v>
      </c>
      <c r="I3093" s="107">
        <v>12000</v>
      </c>
    </row>
    <row r="3094" spans="1:9" x14ac:dyDescent="0.25">
      <c r="A3094" t="s">
        <v>13</v>
      </c>
      <c r="B3094" s="1">
        <v>576982</v>
      </c>
      <c r="C3094" s="2">
        <v>45513</v>
      </c>
      <c r="D3094" s="3">
        <f t="shared" si="45"/>
        <v>45513</v>
      </c>
      <c r="E3094" s="1" t="s">
        <v>14</v>
      </c>
      <c r="F3094" s="4">
        <v>0.33819444444444446</v>
      </c>
      <c r="G3094" s="116">
        <v>11.56</v>
      </c>
      <c r="H3094" s="107">
        <v>22100</v>
      </c>
      <c r="I3094" s="107">
        <v>12000</v>
      </c>
    </row>
    <row r="3095" spans="1:9" x14ac:dyDescent="0.25">
      <c r="A3095" t="s">
        <v>11</v>
      </c>
      <c r="B3095" s="1">
        <v>577000</v>
      </c>
      <c r="C3095" s="2">
        <v>45513</v>
      </c>
      <c r="D3095" s="3">
        <f t="shared" si="45"/>
        <v>45513</v>
      </c>
      <c r="E3095" s="1" t="s">
        <v>12</v>
      </c>
      <c r="F3095" s="4">
        <v>0.37291666666666667</v>
      </c>
      <c r="G3095" s="116">
        <v>12.39</v>
      </c>
      <c r="H3095" s="107">
        <v>22100</v>
      </c>
      <c r="I3095" s="107">
        <v>12000</v>
      </c>
    </row>
    <row r="3096" spans="1:9" x14ac:dyDescent="0.25">
      <c r="A3096" t="s">
        <v>15</v>
      </c>
      <c r="B3096" s="1">
        <v>577005</v>
      </c>
      <c r="C3096" s="2">
        <v>45513</v>
      </c>
      <c r="D3096" s="3">
        <f t="shared" si="45"/>
        <v>45513</v>
      </c>
      <c r="E3096" s="1" t="s">
        <v>16</v>
      </c>
      <c r="F3096" s="4">
        <v>0.38611111111111113</v>
      </c>
      <c r="G3096" s="116">
        <v>12.51</v>
      </c>
      <c r="H3096" s="107">
        <v>22100</v>
      </c>
      <c r="I3096" s="107">
        <v>12000</v>
      </c>
    </row>
    <row r="3097" spans="1:9" x14ac:dyDescent="0.25">
      <c r="A3097" t="s">
        <v>17</v>
      </c>
      <c r="B3097" s="1">
        <v>577008</v>
      </c>
      <c r="C3097" s="2">
        <v>45513</v>
      </c>
      <c r="D3097" s="3">
        <f t="shared" si="45"/>
        <v>45513</v>
      </c>
      <c r="E3097" s="1" t="s">
        <v>172</v>
      </c>
      <c r="F3097" s="4">
        <v>0.39444444444444443</v>
      </c>
      <c r="G3097" s="116">
        <v>13.16</v>
      </c>
      <c r="H3097" s="107">
        <v>22100</v>
      </c>
      <c r="I3097" s="107">
        <v>12000</v>
      </c>
    </row>
    <row r="3098" spans="1:9" x14ac:dyDescent="0.25">
      <c r="A3098" t="s">
        <v>17</v>
      </c>
      <c r="B3098" s="1">
        <v>577038</v>
      </c>
      <c r="C3098" s="2">
        <v>45513</v>
      </c>
      <c r="D3098" s="3">
        <f t="shared" si="45"/>
        <v>45513</v>
      </c>
      <c r="E3098" s="1" t="s">
        <v>29</v>
      </c>
      <c r="F3098" s="4">
        <v>0.43402777777777779</v>
      </c>
      <c r="G3098" s="116">
        <v>1.44</v>
      </c>
      <c r="H3098" s="107">
        <v>22100</v>
      </c>
      <c r="I3098" s="107">
        <v>12000</v>
      </c>
    </row>
    <row r="3099" spans="1:9" x14ac:dyDescent="0.25">
      <c r="A3099" t="s">
        <v>13</v>
      </c>
      <c r="B3099" s="1">
        <v>577083</v>
      </c>
      <c r="C3099" s="2">
        <v>45513</v>
      </c>
      <c r="D3099" s="3">
        <f t="shared" si="45"/>
        <v>45513</v>
      </c>
      <c r="E3099" s="1" t="s">
        <v>14</v>
      </c>
      <c r="F3099" s="4">
        <v>0.50694444444444442</v>
      </c>
      <c r="G3099" s="116">
        <v>13.66</v>
      </c>
      <c r="H3099" s="107">
        <v>22100</v>
      </c>
      <c r="I3099" s="107">
        <v>12000</v>
      </c>
    </row>
    <row r="3100" spans="1:9" x14ac:dyDescent="0.25">
      <c r="A3100" t="s">
        <v>17</v>
      </c>
      <c r="B3100" s="1">
        <v>577098</v>
      </c>
      <c r="C3100" s="2">
        <v>45513</v>
      </c>
      <c r="D3100" s="3">
        <f t="shared" si="45"/>
        <v>45513</v>
      </c>
      <c r="E3100" s="1" t="s">
        <v>172</v>
      </c>
      <c r="F3100" s="4">
        <v>0.53819444444444442</v>
      </c>
      <c r="G3100" s="116">
        <v>8.42</v>
      </c>
      <c r="H3100" s="107">
        <v>22100</v>
      </c>
      <c r="I3100" s="107">
        <v>12000</v>
      </c>
    </row>
    <row r="3101" spans="1:9" x14ac:dyDescent="0.25">
      <c r="A3101" t="s">
        <v>17</v>
      </c>
      <c r="B3101" s="1">
        <v>577099</v>
      </c>
      <c r="C3101" s="2">
        <v>45513</v>
      </c>
      <c r="D3101" s="3">
        <f t="shared" si="45"/>
        <v>45513</v>
      </c>
      <c r="E3101" s="1" t="s">
        <v>18</v>
      </c>
      <c r="F3101" s="4">
        <v>0.5395833333333333</v>
      </c>
      <c r="G3101" s="116">
        <v>14.91</v>
      </c>
      <c r="H3101" s="107">
        <v>22100</v>
      </c>
      <c r="I3101" s="107">
        <v>12000</v>
      </c>
    </row>
    <row r="3102" spans="1:9" x14ac:dyDescent="0.25">
      <c r="A3102" t="s">
        <v>15</v>
      </c>
      <c r="B3102" s="1">
        <v>577126</v>
      </c>
      <c r="C3102" s="2">
        <v>45513</v>
      </c>
      <c r="D3102" s="3">
        <f t="shared" si="45"/>
        <v>45513</v>
      </c>
      <c r="E3102" s="1" t="s">
        <v>16</v>
      </c>
      <c r="F3102" s="4">
        <v>0.60138888888888886</v>
      </c>
      <c r="G3102" s="116">
        <v>11.16</v>
      </c>
      <c r="H3102" s="107">
        <v>22100</v>
      </c>
      <c r="I3102" s="107">
        <v>12000</v>
      </c>
    </row>
    <row r="3103" spans="1:9" x14ac:dyDescent="0.25">
      <c r="A3103" t="s">
        <v>11</v>
      </c>
      <c r="B3103" s="1">
        <v>577127</v>
      </c>
      <c r="C3103" s="2">
        <v>45513</v>
      </c>
      <c r="D3103" s="3">
        <f t="shared" si="45"/>
        <v>45513</v>
      </c>
      <c r="E3103" s="1" t="s">
        <v>12</v>
      </c>
      <c r="F3103" s="4">
        <v>0.60555555555555551</v>
      </c>
      <c r="G3103" s="116">
        <v>11.06</v>
      </c>
      <c r="H3103" s="107">
        <v>22100</v>
      </c>
      <c r="I3103" s="107">
        <v>12000</v>
      </c>
    </row>
    <row r="3104" spans="1:9" x14ac:dyDescent="0.25">
      <c r="A3104" t="s">
        <v>15</v>
      </c>
      <c r="B3104" s="1">
        <v>577154</v>
      </c>
      <c r="C3104" s="2">
        <v>45513</v>
      </c>
      <c r="D3104" s="3">
        <f t="shared" si="45"/>
        <v>45513</v>
      </c>
      <c r="E3104" s="1" t="s">
        <v>18</v>
      </c>
      <c r="F3104" s="4">
        <v>0.74305555555555558</v>
      </c>
      <c r="G3104" s="116">
        <v>7.77</v>
      </c>
      <c r="H3104" s="107">
        <v>22100</v>
      </c>
      <c r="I3104" s="107">
        <v>12000</v>
      </c>
    </row>
    <row r="3105" spans="1:9" x14ac:dyDescent="0.25">
      <c r="A3105" t="s">
        <v>45</v>
      </c>
      <c r="B3105" s="1">
        <v>577168</v>
      </c>
      <c r="C3105" s="2">
        <v>45513</v>
      </c>
      <c r="D3105" s="3">
        <f t="shared" si="45"/>
        <v>45513</v>
      </c>
      <c r="E3105" s="1" t="s">
        <v>419</v>
      </c>
      <c r="F3105" s="4">
        <v>0.81041666666666667</v>
      </c>
      <c r="G3105" s="116">
        <v>1.42</v>
      </c>
      <c r="H3105" s="107">
        <v>22100</v>
      </c>
      <c r="I3105" s="107">
        <v>12000</v>
      </c>
    </row>
    <row r="3106" spans="1:9" x14ac:dyDescent="0.25">
      <c r="A3106" t="s">
        <v>23</v>
      </c>
      <c r="B3106" s="1">
        <v>577172</v>
      </c>
      <c r="C3106" s="2">
        <v>45513</v>
      </c>
      <c r="D3106" s="3">
        <f t="shared" si="45"/>
        <v>45513</v>
      </c>
      <c r="E3106" s="1" t="s">
        <v>44</v>
      </c>
      <c r="F3106" s="4">
        <v>0.89513888888888893</v>
      </c>
      <c r="G3106" s="116">
        <v>7.53</v>
      </c>
      <c r="H3106" s="107">
        <v>22100</v>
      </c>
      <c r="I3106" s="107">
        <v>12000</v>
      </c>
    </row>
    <row r="3107" spans="1:9" x14ac:dyDescent="0.25">
      <c r="A3107" t="s">
        <v>23</v>
      </c>
      <c r="B3107" s="1">
        <v>577173</v>
      </c>
      <c r="C3107" s="2">
        <v>45513</v>
      </c>
      <c r="D3107" s="3">
        <f t="shared" si="45"/>
        <v>45513</v>
      </c>
      <c r="E3107" s="1" t="s">
        <v>12</v>
      </c>
      <c r="F3107" s="4">
        <v>0.91249999999999998</v>
      </c>
      <c r="G3107" s="116">
        <v>7.57</v>
      </c>
      <c r="H3107" s="107">
        <v>22100</v>
      </c>
      <c r="I3107" s="107">
        <v>12000</v>
      </c>
    </row>
    <row r="3108" spans="1:9" x14ac:dyDescent="0.25">
      <c r="A3108" t="s">
        <v>23</v>
      </c>
      <c r="B3108" s="1">
        <v>577174</v>
      </c>
      <c r="C3108" s="2">
        <v>45513</v>
      </c>
      <c r="D3108" s="3">
        <f t="shared" si="45"/>
        <v>45513</v>
      </c>
      <c r="E3108" s="1" t="s">
        <v>172</v>
      </c>
      <c r="F3108" s="4">
        <v>0.91388888888888886</v>
      </c>
      <c r="G3108" s="116">
        <v>8.56</v>
      </c>
      <c r="H3108" s="107">
        <v>22100</v>
      </c>
      <c r="I3108" s="107">
        <v>12000</v>
      </c>
    </row>
    <row r="3109" spans="1:9" x14ac:dyDescent="0.25">
      <c r="A3109" t="s">
        <v>23</v>
      </c>
      <c r="B3109" s="1">
        <v>577178</v>
      </c>
      <c r="C3109" s="2">
        <v>45514</v>
      </c>
      <c r="D3109" s="3">
        <f t="shared" si="45"/>
        <v>45514</v>
      </c>
      <c r="E3109" s="1" t="s">
        <v>44</v>
      </c>
      <c r="F3109" s="4">
        <v>4.9305555555555554E-2</v>
      </c>
      <c r="G3109" s="116">
        <v>7.28</v>
      </c>
      <c r="H3109" s="107">
        <v>22100</v>
      </c>
      <c r="I3109" s="107">
        <v>12000</v>
      </c>
    </row>
    <row r="3110" spans="1:9" x14ac:dyDescent="0.25">
      <c r="A3110" t="s">
        <v>45</v>
      </c>
      <c r="B3110" s="1">
        <v>577181</v>
      </c>
      <c r="C3110" s="2">
        <v>45514</v>
      </c>
      <c r="D3110" s="3">
        <f t="shared" si="45"/>
        <v>45514</v>
      </c>
      <c r="E3110" s="1" t="s">
        <v>419</v>
      </c>
      <c r="F3110" s="4">
        <v>5.0694444444444445E-2</v>
      </c>
      <c r="G3110" s="116">
        <v>6.62</v>
      </c>
      <c r="H3110" s="107">
        <v>22100</v>
      </c>
      <c r="I3110" s="107">
        <v>12000</v>
      </c>
    </row>
    <row r="3111" spans="1:9" x14ac:dyDescent="0.25">
      <c r="A3111" t="s">
        <v>27</v>
      </c>
      <c r="B3111" s="1">
        <v>577205</v>
      </c>
      <c r="C3111" s="2">
        <v>45514</v>
      </c>
      <c r="D3111" s="3">
        <f t="shared" si="45"/>
        <v>45514</v>
      </c>
      <c r="E3111" s="1" t="s">
        <v>16</v>
      </c>
      <c r="F3111" s="4">
        <v>0.27152777777777776</v>
      </c>
      <c r="G3111" s="116">
        <v>11.71</v>
      </c>
      <c r="H3111" s="107">
        <v>22100</v>
      </c>
      <c r="I3111" s="107">
        <v>12000</v>
      </c>
    </row>
    <row r="3112" spans="1:9" x14ac:dyDescent="0.25">
      <c r="A3112" t="s">
        <v>24</v>
      </c>
      <c r="B3112" s="1">
        <v>577216</v>
      </c>
      <c r="C3112" s="2">
        <v>45514</v>
      </c>
      <c r="D3112" s="3">
        <f t="shared" si="45"/>
        <v>45514</v>
      </c>
      <c r="E3112" s="1" t="s">
        <v>172</v>
      </c>
      <c r="F3112" s="4">
        <v>0.30208333333333331</v>
      </c>
      <c r="G3112" s="116">
        <v>13.27</v>
      </c>
      <c r="H3112" s="107">
        <v>22100</v>
      </c>
      <c r="I3112" s="107">
        <v>12000</v>
      </c>
    </row>
    <row r="3113" spans="1:9" x14ac:dyDescent="0.25">
      <c r="A3113" t="s">
        <v>25</v>
      </c>
      <c r="B3113" s="1">
        <v>577218</v>
      </c>
      <c r="C3113" s="2">
        <v>45514</v>
      </c>
      <c r="D3113" s="3">
        <f t="shared" si="45"/>
        <v>45514</v>
      </c>
      <c r="E3113" s="1" t="s">
        <v>14</v>
      </c>
      <c r="F3113" s="4">
        <v>0.3034722222222222</v>
      </c>
      <c r="G3113" s="116">
        <v>11.77</v>
      </c>
      <c r="H3113" s="107">
        <v>22100</v>
      </c>
      <c r="I3113" s="107">
        <v>12000</v>
      </c>
    </row>
    <row r="3114" spans="1:9" x14ac:dyDescent="0.25">
      <c r="A3114" t="s">
        <v>26</v>
      </c>
      <c r="B3114" s="1">
        <v>577230</v>
      </c>
      <c r="C3114" s="2">
        <v>45514</v>
      </c>
      <c r="D3114" s="3">
        <f t="shared" si="45"/>
        <v>45514</v>
      </c>
      <c r="E3114" s="1" t="s">
        <v>12</v>
      </c>
      <c r="F3114" s="4">
        <v>0.35138888888888886</v>
      </c>
      <c r="G3114" s="116">
        <v>13.25</v>
      </c>
      <c r="H3114" s="107">
        <v>22100</v>
      </c>
      <c r="I3114" s="107">
        <v>12000</v>
      </c>
    </row>
    <row r="3115" spans="1:9" x14ac:dyDescent="0.25">
      <c r="A3115" t="s">
        <v>24</v>
      </c>
      <c r="B3115" s="1">
        <v>577300</v>
      </c>
      <c r="C3115" s="2">
        <v>45514</v>
      </c>
      <c r="D3115" s="3">
        <f t="shared" si="45"/>
        <v>45514</v>
      </c>
      <c r="E3115" s="1" t="s">
        <v>416</v>
      </c>
      <c r="F3115" s="4">
        <v>0.45416666666666666</v>
      </c>
      <c r="G3115" s="116">
        <v>12.79</v>
      </c>
      <c r="H3115" s="107">
        <v>22100</v>
      </c>
      <c r="I3115" s="107">
        <v>12000</v>
      </c>
    </row>
    <row r="3116" spans="1:9" x14ac:dyDescent="0.25">
      <c r="A3116" t="s">
        <v>27</v>
      </c>
      <c r="B3116" s="1">
        <v>577302</v>
      </c>
      <c r="C3116" s="2">
        <v>45514</v>
      </c>
      <c r="D3116" s="3">
        <f t="shared" si="45"/>
        <v>45514</v>
      </c>
      <c r="E3116" s="1" t="s">
        <v>16</v>
      </c>
      <c r="F3116" s="4">
        <v>0.45624999999999999</v>
      </c>
      <c r="G3116" s="116">
        <v>11.27</v>
      </c>
      <c r="H3116" s="107">
        <v>22100</v>
      </c>
      <c r="I3116" s="107">
        <v>12000</v>
      </c>
    </row>
    <row r="3117" spans="1:9" x14ac:dyDescent="0.25">
      <c r="A3117" t="s">
        <v>25</v>
      </c>
      <c r="B3117" s="1">
        <v>577309</v>
      </c>
      <c r="C3117" s="2">
        <v>45514</v>
      </c>
      <c r="D3117" s="3">
        <f t="shared" si="45"/>
        <v>45514</v>
      </c>
      <c r="E3117" s="1" t="s">
        <v>14</v>
      </c>
      <c r="F3117" s="4">
        <v>0.46180555555555558</v>
      </c>
      <c r="G3117" s="116">
        <v>10.11</v>
      </c>
      <c r="H3117" s="107">
        <v>22100</v>
      </c>
      <c r="I3117" s="107">
        <v>12000</v>
      </c>
    </row>
    <row r="3118" spans="1:9" x14ac:dyDescent="0.25">
      <c r="A3118" t="s">
        <v>24</v>
      </c>
      <c r="B3118" s="1">
        <v>577320</v>
      </c>
      <c r="C3118" s="2">
        <v>45514</v>
      </c>
      <c r="D3118" s="3">
        <f t="shared" si="45"/>
        <v>45514</v>
      </c>
      <c r="E3118" s="1" t="s">
        <v>172</v>
      </c>
      <c r="F3118" s="4">
        <v>0.48749999999999999</v>
      </c>
      <c r="G3118" s="116">
        <v>12.73</v>
      </c>
      <c r="H3118" s="107">
        <v>22100</v>
      </c>
      <c r="I3118" s="107">
        <v>12000</v>
      </c>
    </row>
    <row r="3119" spans="1:9" x14ac:dyDescent="0.25">
      <c r="A3119" t="s">
        <v>26</v>
      </c>
      <c r="B3119" s="1">
        <v>577347</v>
      </c>
      <c r="C3119" s="2">
        <v>45514</v>
      </c>
      <c r="D3119" s="3">
        <f t="shared" si="45"/>
        <v>45514</v>
      </c>
      <c r="E3119" s="1" t="s">
        <v>12</v>
      </c>
      <c r="F3119" s="4">
        <v>0.51875000000000004</v>
      </c>
      <c r="G3119" s="116">
        <v>9.98</v>
      </c>
      <c r="H3119" s="107">
        <v>22100</v>
      </c>
      <c r="I3119" s="107">
        <v>12000</v>
      </c>
    </row>
    <row r="3120" spans="1:9" x14ac:dyDescent="0.25">
      <c r="A3120" t="s">
        <v>23</v>
      </c>
      <c r="B3120" s="1">
        <v>577400</v>
      </c>
      <c r="C3120" s="2">
        <v>45514</v>
      </c>
      <c r="D3120" s="3">
        <f t="shared" si="45"/>
        <v>45514</v>
      </c>
      <c r="E3120" s="1" t="s">
        <v>16</v>
      </c>
      <c r="F3120" s="4">
        <v>0.7944444444444444</v>
      </c>
      <c r="G3120" s="116">
        <v>2.35</v>
      </c>
      <c r="H3120" s="107">
        <v>22100</v>
      </c>
      <c r="I3120" s="107">
        <v>12000</v>
      </c>
    </row>
    <row r="3121" spans="1:9" x14ac:dyDescent="0.25">
      <c r="A3121" t="s">
        <v>9</v>
      </c>
      <c r="B3121" s="1">
        <v>577404</v>
      </c>
      <c r="C3121" s="2">
        <v>45515</v>
      </c>
      <c r="D3121" s="3">
        <f t="shared" ref="D3121:D3184" si="46">+C3121</f>
        <v>45515</v>
      </c>
      <c r="E3121" s="1" t="s">
        <v>419</v>
      </c>
      <c r="F3121" s="4">
        <v>0.21319444444444444</v>
      </c>
      <c r="G3121" s="116">
        <v>9.07</v>
      </c>
      <c r="H3121" s="107">
        <v>22100</v>
      </c>
      <c r="I3121" s="107">
        <v>12000</v>
      </c>
    </row>
    <row r="3122" spans="1:9" x14ac:dyDescent="0.25">
      <c r="A3122" t="s">
        <v>55</v>
      </c>
      <c r="B3122" s="1">
        <v>577407</v>
      </c>
      <c r="C3122" s="2">
        <v>45515</v>
      </c>
      <c r="D3122" s="3">
        <f t="shared" si="46"/>
        <v>45515</v>
      </c>
      <c r="E3122" s="1" t="s">
        <v>50</v>
      </c>
      <c r="F3122" s="4">
        <v>0.27569444444444446</v>
      </c>
      <c r="G3122" s="116">
        <v>3.93</v>
      </c>
      <c r="H3122" s="107">
        <v>22100</v>
      </c>
      <c r="I3122" s="107">
        <v>12000</v>
      </c>
    </row>
    <row r="3123" spans="1:9" x14ac:dyDescent="0.25">
      <c r="A3123" t="s">
        <v>55</v>
      </c>
      <c r="B3123" s="1">
        <v>577411</v>
      </c>
      <c r="C3123" s="2">
        <v>45515</v>
      </c>
      <c r="D3123" s="3">
        <f t="shared" si="46"/>
        <v>45515</v>
      </c>
      <c r="E3123" s="1" t="s">
        <v>14</v>
      </c>
      <c r="F3123" s="4">
        <v>0.33888888888888891</v>
      </c>
      <c r="G3123" s="116">
        <v>4.95</v>
      </c>
      <c r="H3123" s="107">
        <v>22100</v>
      </c>
      <c r="I3123" s="107">
        <v>12000</v>
      </c>
    </row>
    <row r="3124" spans="1:9" x14ac:dyDescent="0.25">
      <c r="A3124" t="s">
        <v>55</v>
      </c>
      <c r="B3124" s="1">
        <v>577412</v>
      </c>
      <c r="C3124" s="2">
        <v>45515</v>
      </c>
      <c r="D3124" s="3">
        <f t="shared" si="46"/>
        <v>45515</v>
      </c>
      <c r="E3124" s="1" t="s">
        <v>46</v>
      </c>
      <c r="F3124" s="4">
        <v>0.33958333333333335</v>
      </c>
      <c r="G3124" s="116">
        <v>6.09</v>
      </c>
      <c r="H3124" s="107">
        <v>22100</v>
      </c>
      <c r="I3124" s="107">
        <v>12000</v>
      </c>
    </row>
    <row r="3125" spans="1:9" x14ac:dyDescent="0.25">
      <c r="A3125" t="s">
        <v>55</v>
      </c>
      <c r="B3125" s="1">
        <v>577413</v>
      </c>
      <c r="C3125" s="2">
        <v>45515</v>
      </c>
      <c r="D3125" s="3">
        <f t="shared" si="46"/>
        <v>45515</v>
      </c>
      <c r="E3125" s="1" t="s">
        <v>12</v>
      </c>
      <c r="F3125" s="4">
        <v>0.35069444444444442</v>
      </c>
      <c r="G3125" s="116">
        <v>6.72</v>
      </c>
      <c r="H3125" s="107">
        <v>22100</v>
      </c>
      <c r="I3125" s="107">
        <v>12000</v>
      </c>
    </row>
    <row r="3126" spans="1:9" x14ac:dyDescent="0.25">
      <c r="A3126" t="s">
        <v>55</v>
      </c>
      <c r="B3126" s="1">
        <v>577414</v>
      </c>
      <c r="C3126" s="2">
        <v>45515</v>
      </c>
      <c r="D3126" s="3">
        <f t="shared" si="46"/>
        <v>45515</v>
      </c>
      <c r="E3126" s="1" t="s">
        <v>60</v>
      </c>
      <c r="F3126" s="4">
        <v>0.35069444444444442</v>
      </c>
      <c r="G3126" s="116">
        <v>6.96</v>
      </c>
      <c r="H3126" s="107">
        <v>22100</v>
      </c>
      <c r="I3126" s="107">
        <v>12000</v>
      </c>
    </row>
    <row r="3127" spans="1:9" x14ac:dyDescent="0.25">
      <c r="A3127" t="s">
        <v>55</v>
      </c>
      <c r="B3127" s="1">
        <v>577415</v>
      </c>
      <c r="C3127" s="2">
        <v>45515</v>
      </c>
      <c r="D3127" s="3">
        <f t="shared" si="46"/>
        <v>45515</v>
      </c>
      <c r="E3127" s="1" t="s">
        <v>416</v>
      </c>
      <c r="F3127" s="4">
        <v>0.35625000000000001</v>
      </c>
      <c r="G3127" s="116">
        <v>5.75</v>
      </c>
      <c r="H3127" s="107">
        <v>22100</v>
      </c>
      <c r="I3127" s="107">
        <v>12000</v>
      </c>
    </row>
    <row r="3128" spans="1:9" x14ac:dyDescent="0.25">
      <c r="A3128" t="s">
        <v>55</v>
      </c>
      <c r="B3128" s="1">
        <v>577416</v>
      </c>
      <c r="C3128" s="2">
        <v>45515</v>
      </c>
      <c r="D3128" s="3">
        <f t="shared" si="46"/>
        <v>45515</v>
      </c>
      <c r="E3128" s="1" t="s">
        <v>16</v>
      </c>
      <c r="F3128" s="4">
        <v>0.36805555555555558</v>
      </c>
      <c r="G3128" s="116">
        <v>5.52</v>
      </c>
      <c r="H3128" s="107">
        <v>22100</v>
      </c>
      <c r="I3128" s="107">
        <v>12000</v>
      </c>
    </row>
    <row r="3129" spans="1:9" x14ac:dyDescent="0.25">
      <c r="A3129" t="s">
        <v>55</v>
      </c>
      <c r="B3129" s="1">
        <v>577419</v>
      </c>
      <c r="C3129" s="2">
        <v>45515</v>
      </c>
      <c r="D3129" s="3">
        <f t="shared" si="46"/>
        <v>45515</v>
      </c>
      <c r="E3129" s="1" t="s">
        <v>50</v>
      </c>
      <c r="F3129" s="4">
        <v>0.3888888888888889</v>
      </c>
      <c r="G3129" s="116">
        <v>4.3600000000000003</v>
      </c>
      <c r="H3129" s="107">
        <v>22100</v>
      </c>
      <c r="I3129" s="107">
        <v>12000</v>
      </c>
    </row>
    <row r="3130" spans="1:9" x14ac:dyDescent="0.25">
      <c r="A3130" t="s">
        <v>55</v>
      </c>
      <c r="B3130" s="1">
        <v>577421</v>
      </c>
      <c r="C3130" s="2">
        <v>45515</v>
      </c>
      <c r="D3130" s="3">
        <f t="shared" si="46"/>
        <v>45515</v>
      </c>
      <c r="E3130" s="1" t="s">
        <v>43</v>
      </c>
      <c r="F3130" s="4">
        <v>0.39374999999999999</v>
      </c>
      <c r="G3130" s="116">
        <v>6.41</v>
      </c>
      <c r="H3130" s="107">
        <v>22100</v>
      </c>
      <c r="I3130" s="107">
        <v>12000</v>
      </c>
    </row>
    <row r="3131" spans="1:9" x14ac:dyDescent="0.25">
      <c r="A3131" t="s">
        <v>55</v>
      </c>
      <c r="B3131" s="1">
        <v>577423</v>
      </c>
      <c r="C3131" s="2">
        <v>45515</v>
      </c>
      <c r="D3131" s="3">
        <f t="shared" si="46"/>
        <v>45515</v>
      </c>
      <c r="E3131" s="1" t="s">
        <v>172</v>
      </c>
      <c r="F3131" s="4">
        <v>0.40138888888888891</v>
      </c>
      <c r="G3131" s="116">
        <v>5.18</v>
      </c>
      <c r="H3131" s="107">
        <v>22100</v>
      </c>
      <c r="I3131" s="107">
        <v>12000</v>
      </c>
    </row>
    <row r="3132" spans="1:9" x14ac:dyDescent="0.25">
      <c r="A3132" t="s">
        <v>55</v>
      </c>
      <c r="B3132" s="1">
        <v>577440</v>
      </c>
      <c r="C3132" s="2">
        <v>45515</v>
      </c>
      <c r="D3132" s="3">
        <f t="shared" si="46"/>
        <v>45515</v>
      </c>
      <c r="E3132" s="1" t="s">
        <v>46</v>
      </c>
      <c r="F3132" s="4">
        <v>0.47916666666666669</v>
      </c>
      <c r="G3132" s="116">
        <v>5.33</v>
      </c>
      <c r="H3132" s="107">
        <v>22100</v>
      </c>
      <c r="I3132" s="107">
        <v>12000</v>
      </c>
    </row>
    <row r="3133" spans="1:9" x14ac:dyDescent="0.25">
      <c r="A3133" t="s">
        <v>55</v>
      </c>
      <c r="B3133" s="1">
        <v>577442</v>
      </c>
      <c r="C3133" s="2">
        <v>45515</v>
      </c>
      <c r="D3133" s="3">
        <f t="shared" si="46"/>
        <v>45515</v>
      </c>
      <c r="E3133" s="1" t="s">
        <v>18</v>
      </c>
      <c r="F3133" s="4">
        <v>0.4909722222222222</v>
      </c>
      <c r="G3133" s="116">
        <v>8.41</v>
      </c>
      <c r="H3133" s="107">
        <v>22100</v>
      </c>
      <c r="I3133" s="107">
        <v>12000</v>
      </c>
    </row>
    <row r="3134" spans="1:9" x14ac:dyDescent="0.25">
      <c r="A3134" t="s">
        <v>55</v>
      </c>
      <c r="B3134" s="1">
        <v>577444</v>
      </c>
      <c r="C3134" s="2">
        <v>45515</v>
      </c>
      <c r="D3134" s="3">
        <f t="shared" si="46"/>
        <v>45515</v>
      </c>
      <c r="E3134" s="1" t="s">
        <v>378</v>
      </c>
      <c r="F3134" s="4">
        <v>0.49375000000000002</v>
      </c>
      <c r="G3134" s="116">
        <v>7.71</v>
      </c>
      <c r="H3134" s="107">
        <v>22100</v>
      </c>
      <c r="I3134" s="107">
        <v>12000</v>
      </c>
    </row>
    <row r="3135" spans="1:9" x14ac:dyDescent="0.25">
      <c r="A3135" t="s">
        <v>55</v>
      </c>
      <c r="B3135" s="1">
        <v>577447</v>
      </c>
      <c r="C3135" s="2">
        <v>45515</v>
      </c>
      <c r="D3135" s="3">
        <f t="shared" si="46"/>
        <v>45515</v>
      </c>
      <c r="E3135" s="1" t="s">
        <v>416</v>
      </c>
      <c r="F3135" s="4">
        <v>0.50624999999999998</v>
      </c>
      <c r="G3135" s="116">
        <v>4.9400000000000004</v>
      </c>
      <c r="H3135" s="107">
        <v>22100</v>
      </c>
      <c r="I3135" s="107">
        <v>12000</v>
      </c>
    </row>
    <row r="3136" spans="1:9" x14ac:dyDescent="0.25">
      <c r="A3136" t="s">
        <v>55</v>
      </c>
      <c r="B3136" s="1">
        <v>577456</v>
      </c>
      <c r="C3136" s="2">
        <v>45515</v>
      </c>
      <c r="D3136" s="3">
        <f t="shared" si="46"/>
        <v>45515</v>
      </c>
      <c r="E3136" s="1" t="s">
        <v>16</v>
      </c>
      <c r="F3136" s="4">
        <v>0.55625000000000002</v>
      </c>
      <c r="G3136" s="116">
        <v>5.57</v>
      </c>
      <c r="H3136" s="107">
        <v>22100</v>
      </c>
      <c r="I3136" s="107">
        <v>12000</v>
      </c>
    </row>
    <row r="3137" spans="1:9" x14ac:dyDescent="0.25">
      <c r="A3137" t="s">
        <v>55</v>
      </c>
      <c r="B3137" s="1">
        <v>577457</v>
      </c>
      <c r="C3137" s="2">
        <v>45515</v>
      </c>
      <c r="D3137" s="3">
        <f t="shared" si="46"/>
        <v>45515</v>
      </c>
      <c r="E3137" s="1" t="s">
        <v>50</v>
      </c>
      <c r="F3137" s="4">
        <v>0.55763888888888891</v>
      </c>
      <c r="G3137" s="116">
        <v>4.54</v>
      </c>
      <c r="H3137" s="107">
        <v>22100</v>
      </c>
      <c r="I3137" s="107">
        <v>12000</v>
      </c>
    </row>
    <row r="3138" spans="1:9" x14ac:dyDescent="0.25">
      <c r="A3138" t="s">
        <v>55</v>
      </c>
      <c r="B3138" s="1">
        <v>577458</v>
      </c>
      <c r="C3138" s="2">
        <v>45515</v>
      </c>
      <c r="D3138" s="3">
        <f t="shared" si="46"/>
        <v>45515</v>
      </c>
      <c r="E3138" s="1" t="s">
        <v>12</v>
      </c>
      <c r="F3138" s="4">
        <v>0.5625</v>
      </c>
      <c r="G3138" s="116">
        <v>4.91</v>
      </c>
      <c r="H3138" s="107">
        <v>22100</v>
      </c>
      <c r="I3138" s="107">
        <v>12000</v>
      </c>
    </row>
    <row r="3139" spans="1:9" x14ac:dyDescent="0.25">
      <c r="A3139" t="s">
        <v>55</v>
      </c>
      <c r="B3139" s="1">
        <v>577460</v>
      </c>
      <c r="C3139" s="2">
        <v>45515</v>
      </c>
      <c r="D3139" s="3">
        <f t="shared" si="46"/>
        <v>45515</v>
      </c>
      <c r="E3139" s="1" t="s">
        <v>341</v>
      </c>
      <c r="F3139" s="4">
        <v>0.5708333333333333</v>
      </c>
      <c r="G3139" s="116">
        <v>1.02</v>
      </c>
      <c r="H3139" s="107">
        <v>22100</v>
      </c>
      <c r="I3139" s="107">
        <v>12000</v>
      </c>
    </row>
    <row r="3140" spans="1:9" x14ac:dyDescent="0.25">
      <c r="A3140" t="s">
        <v>55</v>
      </c>
      <c r="B3140" s="1">
        <v>577461</v>
      </c>
      <c r="C3140" s="2">
        <v>45515</v>
      </c>
      <c r="D3140" s="3">
        <f t="shared" si="46"/>
        <v>45515</v>
      </c>
      <c r="E3140" s="1" t="s">
        <v>18</v>
      </c>
      <c r="F3140" s="4">
        <v>0.57361111111111107</v>
      </c>
      <c r="G3140" s="116">
        <v>0.97</v>
      </c>
      <c r="H3140" s="107">
        <v>22100</v>
      </c>
      <c r="I3140" s="107">
        <v>12000</v>
      </c>
    </row>
    <row r="3141" spans="1:9" x14ac:dyDescent="0.25">
      <c r="A3141" t="s">
        <v>55</v>
      </c>
      <c r="B3141" s="1">
        <v>577464</v>
      </c>
      <c r="C3141" s="2">
        <v>45515</v>
      </c>
      <c r="D3141" s="3">
        <f t="shared" si="46"/>
        <v>45515</v>
      </c>
      <c r="E3141" s="1" t="s">
        <v>172</v>
      </c>
      <c r="F3141" s="4">
        <v>0.58125000000000004</v>
      </c>
      <c r="G3141" s="116">
        <v>3.41</v>
      </c>
      <c r="H3141" s="107">
        <v>22100</v>
      </c>
      <c r="I3141" s="107">
        <v>12000</v>
      </c>
    </row>
    <row r="3142" spans="1:9" x14ac:dyDescent="0.25">
      <c r="A3142" t="s">
        <v>55</v>
      </c>
      <c r="B3142" s="1">
        <v>577465</v>
      </c>
      <c r="C3142" s="2">
        <v>45515</v>
      </c>
      <c r="D3142" s="3">
        <f t="shared" si="46"/>
        <v>45515</v>
      </c>
      <c r="E3142" s="1" t="s">
        <v>14</v>
      </c>
      <c r="F3142" s="4">
        <v>0.58194444444444449</v>
      </c>
      <c r="G3142" s="116">
        <v>6.99</v>
      </c>
      <c r="H3142" s="107">
        <v>22100</v>
      </c>
      <c r="I3142" s="107">
        <v>12000</v>
      </c>
    </row>
    <row r="3143" spans="1:9" x14ac:dyDescent="0.25">
      <c r="A3143" t="s">
        <v>55</v>
      </c>
      <c r="B3143" s="1">
        <v>577467</v>
      </c>
      <c r="C3143" s="2">
        <v>45515</v>
      </c>
      <c r="D3143" s="3">
        <f t="shared" si="46"/>
        <v>45515</v>
      </c>
      <c r="E3143" s="1" t="s">
        <v>60</v>
      </c>
      <c r="F3143" s="4">
        <v>0.59166666666666667</v>
      </c>
      <c r="G3143" s="116">
        <v>6.48</v>
      </c>
      <c r="H3143" s="107">
        <v>22100</v>
      </c>
      <c r="I3143" s="107">
        <v>12000</v>
      </c>
    </row>
    <row r="3144" spans="1:9" x14ac:dyDescent="0.25">
      <c r="A3144" t="s">
        <v>55</v>
      </c>
      <c r="B3144" s="1">
        <v>577468</v>
      </c>
      <c r="C3144" s="2">
        <v>45515</v>
      </c>
      <c r="D3144" s="3">
        <f t="shared" si="46"/>
        <v>45515</v>
      </c>
      <c r="E3144" s="1" t="s">
        <v>43</v>
      </c>
      <c r="F3144" s="4">
        <v>0.59583333333333333</v>
      </c>
      <c r="G3144" s="116">
        <v>4.9000000000000004</v>
      </c>
      <c r="H3144" s="107">
        <v>22100</v>
      </c>
      <c r="I3144" s="107">
        <v>12000</v>
      </c>
    </row>
    <row r="3145" spans="1:9" x14ac:dyDescent="0.25">
      <c r="A3145" t="s">
        <v>55</v>
      </c>
      <c r="B3145" s="1">
        <v>577470</v>
      </c>
      <c r="C3145" s="2">
        <v>45515</v>
      </c>
      <c r="D3145" s="3">
        <f t="shared" si="46"/>
        <v>45515</v>
      </c>
      <c r="E3145" s="1" t="s">
        <v>46</v>
      </c>
      <c r="F3145" s="4">
        <v>0.60833333333333328</v>
      </c>
      <c r="G3145" s="116">
        <v>2.66</v>
      </c>
      <c r="H3145" s="107">
        <v>22100</v>
      </c>
      <c r="I3145" s="107">
        <v>12000</v>
      </c>
    </row>
    <row r="3146" spans="1:9" x14ac:dyDescent="0.25">
      <c r="A3146" t="s">
        <v>55</v>
      </c>
      <c r="B3146" s="1">
        <v>577512</v>
      </c>
      <c r="C3146" s="2">
        <v>45515</v>
      </c>
      <c r="D3146" s="3">
        <f t="shared" si="46"/>
        <v>45515</v>
      </c>
      <c r="E3146" s="1" t="s">
        <v>46</v>
      </c>
      <c r="F3146" s="4">
        <v>0.7729166666666667</v>
      </c>
      <c r="G3146" s="116">
        <v>2.71</v>
      </c>
      <c r="H3146" s="107">
        <v>22100</v>
      </c>
      <c r="I3146" s="107">
        <v>12000</v>
      </c>
    </row>
    <row r="3147" spans="1:9" x14ac:dyDescent="0.25">
      <c r="A3147" t="s">
        <v>39</v>
      </c>
      <c r="B3147" s="1">
        <v>577541</v>
      </c>
      <c r="C3147" s="2">
        <v>45516</v>
      </c>
      <c r="D3147" s="3">
        <f t="shared" si="46"/>
        <v>45516</v>
      </c>
      <c r="E3147" s="1" t="s">
        <v>12</v>
      </c>
      <c r="F3147" s="4">
        <v>0.33888888888888891</v>
      </c>
      <c r="G3147" s="116">
        <v>12.85</v>
      </c>
      <c r="H3147" s="107">
        <v>22100</v>
      </c>
      <c r="I3147" s="107">
        <v>12000</v>
      </c>
    </row>
    <row r="3148" spans="1:9" x14ac:dyDescent="0.25">
      <c r="A3148" t="s">
        <v>36</v>
      </c>
      <c r="B3148" s="1">
        <v>577543</v>
      </c>
      <c r="C3148" s="2">
        <v>45516</v>
      </c>
      <c r="D3148" s="3">
        <f t="shared" si="46"/>
        <v>45516</v>
      </c>
      <c r="E3148" s="1" t="s">
        <v>172</v>
      </c>
      <c r="F3148" s="4">
        <v>0.34375</v>
      </c>
      <c r="G3148" s="116">
        <v>14.08</v>
      </c>
      <c r="H3148" s="107">
        <v>22100</v>
      </c>
      <c r="I3148" s="107">
        <v>12000</v>
      </c>
    </row>
    <row r="3149" spans="1:9" x14ac:dyDescent="0.25">
      <c r="A3149" t="s">
        <v>37</v>
      </c>
      <c r="B3149" s="1">
        <v>577547</v>
      </c>
      <c r="C3149" s="2">
        <v>45516</v>
      </c>
      <c r="D3149" s="3">
        <f t="shared" si="46"/>
        <v>45516</v>
      </c>
      <c r="E3149" s="1" t="s">
        <v>14</v>
      </c>
      <c r="F3149" s="4">
        <v>0.35347222222222224</v>
      </c>
      <c r="G3149" s="116">
        <v>12.16</v>
      </c>
      <c r="H3149" s="107">
        <v>22100</v>
      </c>
      <c r="I3149" s="107">
        <v>12000</v>
      </c>
    </row>
    <row r="3150" spans="1:9" x14ac:dyDescent="0.25">
      <c r="A3150" t="s">
        <v>36</v>
      </c>
      <c r="B3150" s="1">
        <v>577561</v>
      </c>
      <c r="C3150" s="2">
        <v>45516</v>
      </c>
      <c r="D3150" s="3">
        <f t="shared" si="46"/>
        <v>45516</v>
      </c>
      <c r="E3150" s="1" t="s">
        <v>18</v>
      </c>
      <c r="F3150" s="4">
        <v>0.3888888888888889</v>
      </c>
      <c r="G3150" s="116">
        <v>15.56</v>
      </c>
      <c r="H3150" s="107">
        <v>22100</v>
      </c>
      <c r="I3150" s="107">
        <v>12000</v>
      </c>
    </row>
    <row r="3151" spans="1:9" x14ac:dyDescent="0.25">
      <c r="A3151" t="s">
        <v>38</v>
      </c>
      <c r="B3151" s="1">
        <v>577595</v>
      </c>
      <c r="C3151" s="2">
        <v>45516</v>
      </c>
      <c r="D3151" s="3">
        <f t="shared" si="46"/>
        <v>45516</v>
      </c>
      <c r="E3151" s="1" t="s">
        <v>172</v>
      </c>
      <c r="F3151" s="4">
        <v>0.43888888888888888</v>
      </c>
      <c r="G3151" s="116">
        <v>11.97</v>
      </c>
      <c r="H3151" s="107">
        <v>22100</v>
      </c>
      <c r="I3151" s="107">
        <v>12000</v>
      </c>
    </row>
    <row r="3152" spans="1:9" x14ac:dyDescent="0.25">
      <c r="A3152" t="s">
        <v>36</v>
      </c>
      <c r="B3152" s="1">
        <v>577596</v>
      </c>
      <c r="C3152" s="2">
        <v>45516</v>
      </c>
      <c r="D3152" s="3">
        <f t="shared" si="46"/>
        <v>45516</v>
      </c>
      <c r="E3152" s="1" t="s">
        <v>417</v>
      </c>
      <c r="F3152" s="4">
        <v>0.44166666666666665</v>
      </c>
      <c r="G3152" s="116">
        <v>0.87</v>
      </c>
      <c r="H3152" s="107">
        <v>22100</v>
      </c>
      <c r="I3152" s="107">
        <v>12000</v>
      </c>
    </row>
    <row r="3153" spans="1:9" x14ac:dyDescent="0.25">
      <c r="A3153" t="s">
        <v>36</v>
      </c>
      <c r="B3153" s="1">
        <v>577633</v>
      </c>
      <c r="C3153" s="2">
        <v>45516</v>
      </c>
      <c r="D3153" s="3">
        <f t="shared" si="46"/>
        <v>45516</v>
      </c>
      <c r="E3153" s="1" t="s">
        <v>29</v>
      </c>
      <c r="F3153" s="4">
        <v>0.48888888888888887</v>
      </c>
      <c r="G3153" s="116">
        <v>1.82</v>
      </c>
      <c r="H3153" s="107">
        <v>22100</v>
      </c>
      <c r="I3153" s="107">
        <v>12000</v>
      </c>
    </row>
    <row r="3154" spans="1:9" x14ac:dyDescent="0.25">
      <c r="A3154" t="s">
        <v>39</v>
      </c>
      <c r="B3154" s="1">
        <v>577644</v>
      </c>
      <c r="C3154" s="2">
        <v>45516</v>
      </c>
      <c r="D3154" s="3">
        <f t="shared" si="46"/>
        <v>45516</v>
      </c>
      <c r="E3154" s="1" t="s">
        <v>12</v>
      </c>
      <c r="F3154" s="4">
        <v>0.50624999999999998</v>
      </c>
      <c r="G3154" s="116">
        <v>8.85</v>
      </c>
      <c r="H3154" s="107">
        <v>22100</v>
      </c>
      <c r="I3154" s="107">
        <v>12000</v>
      </c>
    </row>
    <row r="3155" spans="1:9" x14ac:dyDescent="0.25">
      <c r="A3155" t="s">
        <v>37</v>
      </c>
      <c r="B3155" s="1">
        <v>577667</v>
      </c>
      <c r="C3155" s="2">
        <v>45516</v>
      </c>
      <c r="D3155" s="3">
        <f t="shared" si="46"/>
        <v>45516</v>
      </c>
      <c r="E3155" s="1" t="s">
        <v>14</v>
      </c>
      <c r="F3155" s="4">
        <v>0.54722222222222228</v>
      </c>
      <c r="G3155" s="116">
        <v>12.86</v>
      </c>
      <c r="H3155" s="107">
        <v>22100</v>
      </c>
      <c r="I3155" s="107">
        <v>12000</v>
      </c>
    </row>
    <row r="3156" spans="1:9" x14ac:dyDescent="0.25">
      <c r="A3156" t="s">
        <v>36</v>
      </c>
      <c r="B3156" s="1">
        <v>577668</v>
      </c>
      <c r="C3156" s="2">
        <v>45516</v>
      </c>
      <c r="D3156" s="3">
        <f t="shared" si="46"/>
        <v>45516</v>
      </c>
      <c r="E3156" s="1" t="s">
        <v>172</v>
      </c>
      <c r="F3156" s="4">
        <v>0.54791666666666672</v>
      </c>
      <c r="G3156" s="116">
        <v>12.07</v>
      </c>
      <c r="H3156" s="107">
        <v>22100</v>
      </c>
      <c r="I3156" s="107">
        <v>12000</v>
      </c>
    </row>
    <row r="3157" spans="1:9" x14ac:dyDescent="0.25">
      <c r="A3157" t="s">
        <v>38</v>
      </c>
      <c r="B3157" s="1">
        <v>577688</v>
      </c>
      <c r="C3157" s="2">
        <v>45516</v>
      </c>
      <c r="D3157" s="3">
        <f t="shared" si="46"/>
        <v>45516</v>
      </c>
      <c r="E3157" s="1" t="s">
        <v>18</v>
      </c>
      <c r="F3157" s="4">
        <v>0.59722222222222221</v>
      </c>
      <c r="G3157" s="116">
        <v>11.42</v>
      </c>
      <c r="H3157" s="107">
        <v>22100</v>
      </c>
      <c r="I3157" s="107">
        <v>12000</v>
      </c>
    </row>
    <row r="3158" spans="1:9" x14ac:dyDescent="0.25">
      <c r="A3158" t="s">
        <v>38</v>
      </c>
      <c r="B3158" s="1">
        <v>577699</v>
      </c>
      <c r="C3158" s="2">
        <v>45516</v>
      </c>
      <c r="D3158" s="3">
        <f t="shared" si="46"/>
        <v>45516</v>
      </c>
      <c r="E3158" s="1" t="s">
        <v>16</v>
      </c>
      <c r="F3158" s="4">
        <v>0.61944444444444446</v>
      </c>
      <c r="G3158" s="116">
        <v>8.14</v>
      </c>
      <c r="H3158" s="107">
        <v>22100</v>
      </c>
      <c r="I3158" s="107">
        <v>12000</v>
      </c>
    </row>
    <row r="3159" spans="1:9" x14ac:dyDescent="0.25">
      <c r="A3159" t="s">
        <v>23</v>
      </c>
      <c r="B3159" s="1">
        <v>577778</v>
      </c>
      <c r="C3159" s="2">
        <v>45516</v>
      </c>
      <c r="D3159" s="3">
        <f t="shared" si="46"/>
        <v>45516</v>
      </c>
      <c r="E3159" s="1" t="s">
        <v>54</v>
      </c>
      <c r="F3159" s="4">
        <v>0.88680555555555551</v>
      </c>
      <c r="G3159" s="116">
        <v>10.81</v>
      </c>
      <c r="H3159" s="107">
        <v>22100</v>
      </c>
      <c r="I3159" s="107">
        <v>12000</v>
      </c>
    </row>
    <row r="3160" spans="1:9" x14ac:dyDescent="0.25">
      <c r="A3160" t="s">
        <v>23</v>
      </c>
      <c r="B3160" s="1">
        <v>577780</v>
      </c>
      <c r="C3160" s="2">
        <v>45516</v>
      </c>
      <c r="D3160" s="3">
        <f t="shared" si="46"/>
        <v>45516</v>
      </c>
      <c r="E3160" s="1" t="s">
        <v>16</v>
      </c>
      <c r="F3160" s="4">
        <v>0.91180555555555554</v>
      </c>
      <c r="G3160" s="116">
        <v>8.93</v>
      </c>
      <c r="H3160" s="107">
        <v>22100</v>
      </c>
      <c r="I3160" s="107">
        <v>12000</v>
      </c>
    </row>
    <row r="3161" spans="1:9" x14ac:dyDescent="0.25">
      <c r="A3161" t="s">
        <v>23</v>
      </c>
      <c r="B3161" s="1">
        <v>577782</v>
      </c>
      <c r="C3161" s="2">
        <v>45516</v>
      </c>
      <c r="D3161" s="3">
        <f t="shared" si="46"/>
        <v>45516</v>
      </c>
      <c r="E3161" s="1" t="s">
        <v>34</v>
      </c>
      <c r="F3161" s="4">
        <v>0.92083333333333328</v>
      </c>
      <c r="G3161" s="116">
        <v>9.3699999999999992</v>
      </c>
      <c r="H3161" s="107">
        <v>22100</v>
      </c>
      <c r="I3161" s="107">
        <v>12000</v>
      </c>
    </row>
    <row r="3162" spans="1:9" x14ac:dyDescent="0.25">
      <c r="A3162" t="s">
        <v>23</v>
      </c>
      <c r="B3162" s="1">
        <v>577784</v>
      </c>
      <c r="C3162" s="2">
        <v>45516</v>
      </c>
      <c r="D3162" s="3">
        <f t="shared" si="46"/>
        <v>45516</v>
      </c>
      <c r="E3162" s="1" t="s">
        <v>18</v>
      </c>
      <c r="F3162" s="4">
        <v>0.96250000000000002</v>
      </c>
      <c r="G3162" s="116">
        <v>10.210000000000001</v>
      </c>
      <c r="H3162" s="107">
        <v>22100</v>
      </c>
      <c r="I3162" s="107">
        <v>12000</v>
      </c>
    </row>
    <row r="3163" spans="1:9" x14ac:dyDescent="0.25">
      <c r="A3163" t="s">
        <v>13</v>
      </c>
      <c r="B3163" s="1">
        <v>577832</v>
      </c>
      <c r="C3163" s="2">
        <v>45517</v>
      </c>
      <c r="D3163" s="3">
        <f t="shared" si="46"/>
        <v>45517</v>
      </c>
      <c r="E3163" s="1" t="s">
        <v>14</v>
      </c>
      <c r="F3163" s="4">
        <v>0.34861111111111109</v>
      </c>
      <c r="G3163" s="116">
        <v>11.83</v>
      </c>
      <c r="H3163" s="107">
        <v>22100</v>
      </c>
      <c r="I3163" s="107">
        <v>12000</v>
      </c>
    </row>
    <row r="3164" spans="1:9" x14ac:dyDescent="0.25">
      <c r="A3164" t="s">
        <v>11</v>
      </c>
      <c r="B3164" s="1">
        <v>577833</v>
      </c>
      <c r="C3164" s="2">
        <v>45517</v>
      </c>
      <c r="D3164" s="3">
        <f t="shared" si="46"/>
        <v>45517</v>
      </c>
      <c r="E3164" s="1" t="s">
        <v>12</v>
      </c>
      <c r="F3164" s="4">
        <v>0.34861111111111109</v>
      </c>
      <c r="G3164" s="116">
        <v>11.97</v>
      </c>
      <c r="H3164" s="107">
        <v>22100</v>
      </c>
      <c r="I3164" s="107">
        <v>12000</v>
      </c>
    </row>
    <row r="3165" spans="1:9" x14ac:dyDescent="0.25">
      <c r="A3165" t="s">
        <v>17</v>
      </c>
      <c r="B3165" s="1">
        <v>577837</v>
      </c>
      <c r="C3165" s="2">
        <v>45517</v>
      </c>
      <c r="D3165" s="3">
        <f t="shared" si="46"/>
        <v>45517</v>
      </c>
      <c r="E3165" s="1" t="s">
        <v>172</v>
      </c>
      <c r="F3165" s="4">
        <v>0.3576388888888889</v>
      </c>
      <c r="G3165" s="116">
        <v>12.39</v>
      </c>
      <c r="H3165" s="107">
        <v>22100</v>
      </c>
      <c r="I3165" s="107">
        <v>12000</v>
      </c>
    </row>
    <row r="3166" spans="1:9" x14ac:dyDescent="0.25">
      <c r="A3166" t="s">
        <v>15</v>
      </c>
      <c r="B3166" s="1">
        <v>577839</v>
      </c>
      <c r="C3166" s="2">
        <v>45517</v>
      </c>
      <c r="D3166" s="3">
        <f t="shared" si="46"/>
        <v>45517</v>
      </c>
      <c r="E3166" s="1" t="s">
        <v>16</v>
      </c>
      <c r="F3166" s="4">
        <v>0.36249999999999999</v>
      </c>
      <c r="G3166" s="116">
        <v>10.91</v>
      </c>
      <c r="H3166" s="107">
        <v>22100</v>
      </c>
      <c r="I3166" s="107">
        <v>12000</v>
      </c>
    </row>
    <row r="3167" spans="1:9" x14ac:dyDescent="0.25">
      <c r="A3167" t="s">
        <v>17</v>
      </c>
      <c r="B3167" s="1">
        <v>577846</v>
      </c>
      <c r="C3167" s="2">
        <v>45517</v>
      </c>
      <c r="D3167" s="3">
        <f t="shared" si="46"/>
        <v>45517</v>
      </c>
      <c r="E3167" s="1" t="s">
        <v>18</v>
      </c>
      <c r="F3167" s="4">
        <v>0.3888888888888889</v>
      </c>
      <c r="G3167" s="116">
        <v>12.77</v>
      </c>
      <c r="H3167" s="107">
        <v>22100</v>
      </c>
      <c r="I3167" s="107">
        <v>12000</v>
      </c>
    </row>
    <row r="3168" spans="1:9" x14ac:dyDescent="0.25">
      <c r="A3168" t="s">
        <v>17</v>
      </c>
      <c r="B3168" s="1">
        <v>577880</v>
      </c>
      <c r="C3168" s="2">
        <v>45517</v>
      </c>
      <c r="D3168" s="3">
        <f t="shared" si="46"/>
        <v>45517</v>
      </c>
      <c r="E3168" s="1" t="s">
        <v>46</v>
      </c>
      <c r="F3168" s="4">
        <v>0.44097222222222221</v>
      </c>
      <c r="G3168" s="116">
        <v>11.48</v>
      </c>
      <c r="H3168" s="107">
        <v>22100</v>
      </c>
      <c r="I3168" s="107">
        <v>12000</v>
      </c>
    </row>
    <row r="3169" spans="1:9" x14ac:dyDescent="0.25">
      <c r="A3169" t="s">
        <v>17</v>
      </c>
      <c r="B3169" s="1">
        <v>577912</v>
      </c>
      <c r="C3169" s="2">
        <v>45517</v>
      </c>
      <c r="D3169" s="3">
        <f t="shared" si="46"/>
        <v>45517</v>
      </c>
      <c r="E3169" s="1" t="s">
        <v>29</v>
      </c>
      <c r="F3169" s="4">
        <v>0.4861111111111111</v>
      </c>
      <c r="G3169" s="116">
        <v>1.49</v>
      </c>
      <c r="H3169" s="107">
        <v>22100</v>
      </c>
      <c r="I3169" s="107">
        <v>12000</v>
      </c>
    </row>
    <row r="3170" spans="1:9" x14ac:dyDescent="0.25">
      <c r="A3170" t="s">
        <v>13</v>
      </c>
      <c r="B3170" s="1">
        <v>577921</v>
      </c>
      <c r="C3170" s="2">
        <v>45517</v>
      </c>
      <c r="D3170" s="3">
        <f t="shared" si="46"/>
        <v>45517</v>
      </c>
      <c r="E3170" s="1" t="s">
        <v>14</v>
      </c>
      <c r="F3170" s="4">
        <v>0.50208333333333333</v>
      </c>
      <c r="G3170" s="116">
        <v>9.89</v>
      </c>
      <c r="H3170" s="107">
        <v>22100</v>
      </c>
      <c r="I3170" s="107">
        <v>12000</v>
      </c>
    </row>
    <row r="3171" spans="1:9" x14ac:dyDescent="0.25">
      <c r="A3171" t="s">
        <v>17</v>
      </c>
      <c r="B3171" s="1">
        <v>577933</v>
      </c>
      <c r="C3171" s="2">
        <v>45517</v>
      </c>
      <c r="D3171" s="3">
        <f t="shared" si="46"/>
        <v>45517</v>
      </c>
      <c r="E3171" s="1" t="s">
        <v>172</v>
      </c>
      <c r="F3171" s="4">
        <v>0.52638888888888891</v>
      </c>
      <c r="G3171" s="116">
        <v>12.14</v>
      </c>
      <c r="H3171" s="107">
        <v>22100</v>
      </c>
      <c r="I3171" s="107">
        <v>12000</v>
      </c>
    </row>
    <row r="3172" spans="1:9" x14ac:dyDescent="0.25">
      <c r="A3172" t="s">
        <v>11</v>
      </c>
      <c r="B3172" s="1">
        <v>577948</v>
      </c>
      <c r="C3172" s="2">
        <v>45517</v>
      </c>
      <c r="D3172" s="3">
        <f t="shared" si="46"/>
        <v>45517</v>
      </c>
      <c r="E3172" s="1" t="s">
        <v>12</v>
      </c>
      <c r="F3172" s="4">
        <v>0.56041666666666667</v>
      </c>
      <c r="G3172" s="116">
        <v>10.9</v>
      </c>
      <c r="H3172" s="107">
        <v>22100</v>
      </c>
      <c r="I3172" s="107">
        <v>12000</v>
      </c>
    </row>
    <row r="3173" spans="1:9" x14ac:dyDescent="0.25">
      <c r="A3173" t="s">
        <v>15</v>
      </c>
      <c r="B3173" s="1">
        <v>577965</v>
      </c>
      <c r="C3173" s="2">
        <v>45517</v>
      </c>
      <c r="D3173" s="3">
        <f t="shared" si="46"/>
        <v>45517</v>
      </c>
      <c r="E3173" s="1" t="s">
        <v>16</v>
      </c>
      <c r="F3173" s="4">
        <v>0.58402777777777781</v>
      </c>
      <c r="G3173" s="116">
        <v>11.31</v>
      </c>
      <c r="H3173" s="107">
        <v>22100</v>
      </c>
      <c r="I3173" s="107">
        <v>12000</v>
      </c>
    </row>
    <row r="3174" spans="1:9" x14ac:dyDescent="0.25">
      <c r="A3174" t="s">
        <v>13</v>
      </c>
      <c r="B3174" s="1">
        <v>578002</v>
      </c>
      <c r="C3174" s="2">
        <v>45517</v>
      </c>
      <c r="D3174" s="3">
        <f t="shared" si="46"/>
        <v>45517</v>
      </c>
      <c r="E3174" s="1" t="s">
        <v>14</v>
      </c>
      <c r="F3174" s="4">
        <v>0.68263888888888891</v>
      </c>
      <c r="G3174" s="116">
        <v>5.27</v>
      </c>
      <c r="H3174" s="107">
        <v>22100</v>
      </c>
      <c r="I3174" s="107">
        <v>12000</v>
      </c>
    </row>
    <row r="3175" spans="1:9" x14ac:dyDescent="0.25">
      <c r="A3175" t="s">
        <v>17</v>
      </c>
      <c r="B3175" s="1">
        <v>578014</v>
      </c>
      <c r="C3175" s="2">
        <v>45517</v>
      </c>
      <c r="D3175" s="3">
        <f t="shared" si="46"/>
        <v>45517</v>
      </c>
      <c r="E3175" s="1" t="s">
        <v>172</v>
      </c>
      <c r="F3175" s="4">
        <v>0.6958333333333333</v>
      </c>
      <c r="G3175" s="116">
        <v>5.44</v>
      </c>
      <c r="H3175" s="107">
        <v>22100</v>
      </c>
      <c r="I3175" s="107">
        <v>12000</v>
      </c>
    </row>
    <row r="3176" spans="1:9" x14ac:dyDescent="0.25">
      <c r="A3176" t="s">
        <v>17</v>
      </c>
      <c r="B3176" s="1">
        <v>578015</v>
      </c>
      <c r="C3176" s="2">
        <v>45517</v>
      </c>
      <c r="D3176" s="3">
        <f t="shared" si="46"/>
        <v>45517</v>
      </c>
      <c r="E3176" s="1" t="s">
        <v>18</v>
      </c>
      <c r="F3176" s="4">
        <v>0.7</v>
      </c>
      <c r="G3176" s="116">
        <v>15.77</v>
      </c>
      <c r="H3176" s="107">
        <v>22100</v>
      </c>
      <c r="I3176" s="107">
        <v>12000</v>
      </c>
    </row>
    <row r="3177" spans="1:9" x14ac:dyDescent="0.25">
      <c r="A3177" t="s">
        <v>11</v>
      </c>
      <c r="B3177" s="1">
        <v>578018</v>
      </c>
      <c r="C3177" s="2">
        <v>45517</v>
      </c>
      <c r="D3177" s="3">
        <f t="shared" si="46"/>
        <v>45517</v>
      </c>
      <c r="E3177" s="1" t="s">
        <v>12</v>
      </c>
      <c r="F3177" s="4">
        <v>0.70486111111111116</v>
      </c>
      <c r="G3177" s="116">
        <v>3.95</v>
      </c>
      <c r="H3177" s="107">
        <v>22100</v>
      </c>
      <c r="I3177" s="107">
        <v>12000</v>
      </c>
    </row>
    <row r="3178" spans="1:9" x14ac:dyDescent="0.25">
      <c r="A3178" t="s">
        <v>11</v>
      </c>
      <c r="B3178" s="1">
        <v>578022</v>
      </c>
      <c r="C3178" s="2">
        <v>45517</v>
      </c>
      <c r="D3178" s="3">
        <f t="shared" si="46"/>
        <v>45517</v>
      </c>
      <c r="E3178" s="1" t="s">
        <v>59</v>
      </c>
      <c r="F3178" s="4">
        <v>0.71597222222222223</v>
      </c>
      <c r="G3178" s="116">
        <v>3.09</v>
      </c>
      <c r="H3178" s="107">
        <v>22100</v>
      </c>
      <c r="I3178" s="107">
        <v>12000</v>
      </c>
    </row>
    <row r="3179" spans="1:9" x14ac:dyDescent="0.25">
      <c r="A3179" t="s">
        <v>15</v>
      </c>
      <c r="B3179" s="1">
        <v>578027</v>
      </c>
      <c r="C3179" s="2">
        <v>45517</v>
      </c>
      <c r="D3179" s="3">
        <f t="shared" si="46"/>
        <v>45517</v>
      </c>
      <c r="E3179" s="1" t="s">
        <v>16</v>
      </c>
      <c r="F3179" s="4">
        <v>0.74722222222222223</v>
      </c>
      <c r="G3179" s="116">
        <v>6.32</v>
      </c>
      <c r="H3179" s="107">
        <v>22100</v>
      </c>
      <c r="I3179" s="107">
        <v>12000</v>
      </c>
    </row>
    <row r="3180" spans="1:9" x14ac:dyDescent="0.25">
      <c r="A3180" t="s">
        <v>23</v>
      </c>
      <c r="B3180" s="1">
        <v>578040</v>
      </c>
      <c r="C3180" s="2">
        <v>45517</v>
      </c>
      <c r="D3180" s="3">
        <f t="shared" si="46"/>
        <v>45517</v>
      </c>
      <c r="E3180" s="1" t="s">
        <v>34</v>
      </c>
      <c r="F3180" s="4">
        <v>0.83194444444444449</v>
      </c>
      <c r="G3180" s="116">
        <v>6.66</v>
      </c>
      <c r="H3180" s="107">
        <v>22100</v>
      </c>
      <c r="I3180" s="107">
        <v>12000</v>
      </c>
    </row>
    <row r="3181" spans="1:9" x14ac:dyDescent="0.25">
      <c r="A3181" t="s">
        <v>25</v>
      </c>
      <c r="B3181" s="1">
        <v>578081</v>
      </c>
      <c r="C3181" s="2">
        <v>45518</v>
      </c>
      <c r="D3181" s="3">
        <f t="shared" si="46"/>
        <v>45518</v>
      </c>
      <c r="E3181" s="1" t="s">
        <v>14</v>
      </c>
      <c r="F3181" s="4">
        <v>0.29722222222222222</v>
      </c>
      <c r="G3181" s="116">
        <v>11.68</v>
      </c>
      <c r="H3181" s="107">
        <v>22100</v>
      </c>
      <c r="I3181" s="107">
        <v>12000</v>
      </c>
    </row>
    <row r="3182" spans="1:9" x14ac:dyDescent="0.25">
      <c r="A3182" t="s">
        <v>24</v>
      </c>
      <c r="B3182" s="1">
        <v>578082</v>
      </c>
      <c r="C3182" s="2">
        <v>45518</v>
      </c>
      <c r="D3182" s="3">
        <f t="shared" si="46"/>
        <v>45518</v>
      </c>
      <c r="E3182" s="1" t="s">
        <v>172</v>
      </c>
      <c r="F3182" s="4">
        <v>0.30138888888888887</v>
      </c>
      <c r="G3182" s="116">
        <v>13.62</v>
      </c>
      <c r="H3182" s="107">
        <v>22100</v>
      </c>
      <c r="I3182" s="107">
        <v>12000</v>
      </c>
    </row>
    <row r="3183" spans="1:9" x14ac:dyDescent="0.25">
      <c r="A3183" t="s">
        <v>27</v>
      </c>
      <c r="B3183" s="1">
        <v>578099</v>
      </c>
      <c r="C3183" s="2">
        <v>45518</v>
      </c>
      <c r="D3183" s="3">
        <f t="shared" si="46"/>
        <v>45518</v>
      </c>
      <c r="E3183" s="1" t="s">
        <v>46</v>
      </c>
      <c r="F3183" s="4">
        <v>0.34861111111111109</v>
      </c>
      <c r="G3183" s="116">
        <v>12.45</v>
      </c>
      <c r="H3183" s="107">
        <v>22100</v>
      </c>
      <c r="I3183" s="107">
        <v>12000</v>
      </c>
    </row>
    <row r="3184" spans="1:9" x14ac:dyDescent="0.25">
      <c r="A3184" t="s">
        <v>25</v>
      </c>
      <c r="B3184" s="1">
        <v>578109</v>
      </c>
      <c r="C3184" s="2">
        <v>45518</v>
      </c>
      <c r="D3184" s="3">
        <f t="shared" si="46"/>
        <v>45518</v>
      </c>
      <c r="E3184" s="1" t="s">
        <v>18</v>
      </c>
      <c r="F3184" s="4">
        <v>0.36875000000000002</v>
      </c>
      <c r="G3184" s="116">
        <v>13.67</v>
      </c>
      <c r="H3184" s="107">
        <v>22100</v>
      </c>
      <c r="I3184" s="107">
        <v>12000</v>
      </c>
    </row>
    <row r="3185" spans="1:9" x14ac:dyDescent="0.25">
      <c r="A3185" t="s">
        <v>26</v>
      </c>
      <c r="B3185" s="1">
        <v>578111</v>
      </c>
      <c r="C3185" s="2">
        <v>45518</v>
      </c>
      <c r="D3185" s="3">
        <f t="shared" ref="D3185:D3196" si="47">+C3185</f>
        <v>45518</v>
      </c>
      <c r="E3185" s="1" t="s">
        <v>12</v>
      </c>
      <c r="F3185" s="4">
        <v>0.37222222222222223</v>
      </c>
      <c r="G3185" s="116">
        <v>13.36</v>
      </c>
      <c r="H3185" s="107">
        <v>22100</v>
      </c>
      <c r="I3185" s="107">
        <v>12000</v>
      </c>
    </row>
    <row r="3186" spans="1:9" x14ac:dyDescent="0.25">
      <c r="A3186" t="s">
        <v>24</v>
      </c>
      <c r="B3186" s="1">
        <v>578150</v>
      </c>
      <c r="C3186" s="2">
        <v>45518</v>
      </c>
      <c r="D3186" s="3">
        <f t="shared" si="47"/>
        <v>45518</v>
      </c>
      <c r="E3186" s="1" t="s">
        <v>172</v>
      </c>
      <c r="F3186" s="4">
        <v>0.44722222222222224</v>
      </c>
      <c r="G3186" s="116">
        <v>9.34</v>
      </c>
      <c r="H3186" s="107">
        <v>22100</v>
      </c>
      <c r="I3186" s="107">
        <v>12000</v>
      </c>
    </row>
    <row r="3187" spans="1:9" x14ac:dyDescent="0.25">
      <c r="A3187" t="s">
        <v>25</v>
      </c>
      <c r="B3187" s="1">
        <v>578168</v>
      </c>
      <c r="C3187" s="2">
        <v>45518</v>
      </c>
      <c r="D3187" s="3">
        <f t="shared" si="47"/>
        <v>45518</v>
      </c>
      <c r="E3187" s="1" t="s">
        <v>14</v>
      </c>
      <c r="F3187" s="4">
        <v>0.48333333333333334</v>
      </c>
      <c r="G3187" s="116">
        <v>11.77</v>
      </c>
      <c r="H3187" s="107">
        <v>22100</v>
      </c>
      <c r="I3187" s="107">
        <v>12000</v>
      </c>
    </row>
    <row r="3188" spans="1:9" x14ac:dyDescent="0.25">
      <c r="A3188" t="s">
        <v>26</v>
      </c>
      <c r="B3188" s="1">
        <v>578211</v>
      </c>
      <c r="C3188" s="2">
        <v>45518</v>
      </c>
      <c r="D3188" s="3">
        <f t="shared" si="47"/>
        <v>45518</v>
      </c>
      <c r="E3188" s="1" t="s">
        <v>12</v>
      </c>
      <c r="F3188" s="4">
        <v>0.58194444444444449</v>
      </c>
      <c r="G3188" s="116">
        <v>10.98</v>
      </c>
      <c r="H3188" s="107">
        <v>22100</v>
      </c>
      <c r="I3188" s="107">
        <v>12000</v>
      </c>
    </row>
    <row r="3189" spans="1:9" x14ac:dyDescent="0.25">
      <c r="A3189" t="s">
        <v>27</v>
      </c>
      <c r="B3189" s="1">
        <v>578214</v>
      </c>
      <c r="C3189" s="2">
        <v>45518</v>
      </c>
      <c r="D3189" s="3">
        <f t="shared" si="47"/>
        <v>45518</v>
      </c>
      <c r="E3189" s="1" t="s">
        <v>46</v>
      </c>
      <c r="F3189" s="4">
        <v>0.58680555555555558</v>
      </c>
      <c r="G3189" s="116">
        <v>12.5</v>
      </c>
      <c r="H3189" s="107">
        <v>22100</v>
      </c>
      <c r="I3189" s="107">
        <v>12000</v>
      </c>
    </row>
    <row r="3190" spans="1:9" x14ac:dyDescent="0.25">
      <c r="A3190" t="s">
        <v>24</v>
      </c>
      <c r="B3190" s="1">
        <v>578220</v>
      </c>
      <c r="C3190" s="2">
        <v>45518</v>
      </c>
      <c r="D3190" s="3">
        <f t="shared" si="47"/>
        <v>45518</v>
      </c>
      <c r="E3190" s="1" t="s">
        <v>18</v>
      </c>
      <c r="F3190" s="4">
        <v>0.60486111111111107</v>
      </c>
      <c r="G3190" s="116">
        <v>15.92</v>
      </c>
      <c r="H3190" s="107">
        <v>22100</v>
      </c>
      <c r="I3190" s="107">
        <v>12000</v>
      </c>
    </row>
    <row r="3191" spans="1:9" x14ac:dyDescent="0.25">
      <c r="A3191" t="s">
        <v>24</v>
      </c>
      <c r="B3191" s="1">
        <v>578237</v>
      </c>
      <c r="C3191" s="2">
        <v>45518</v>
      </c>
      <c r="D3191" s="3">
        <f t="shared" si="47"/>
        <v>45518</v>
      </c>
      <c r="E3191" s="1" t="s">
        <v>59</v>
      </c>
      <c r="F3191" s="4">
        <v>0.64236111111111116</v>
      </c>
      <c r="G3191" s="116">
        <v>8.74</v>
      </c>
      <c r="H3191" s="107">
        <v>22100</v>
      </c>
      <c r="I3191" s="107">
        <v>12000</v>
      </c>
    </row>
    <row r="3192" spans="1:9" x14ac:dyDescent="0.25">
      <c r="A3192" t="s">
        <v>24</v>
      </c>
      <c r="B3192" s="1">
        <v>578249</v>
      </c>
      <c r="C3192" s="2">
        <v>45518</v>
      </c>
      <c r="D3192" s="3">
        <f t="shared" si="47"/>
        <v>45518</v>
      </c>
      <c r="E3192" s="1" t="s">
        <v>172</v>
      </c>
      <c r="F3192" s="4">
        <v>0.66666666666666663</v>
      </c>
      <c r="G3192" s="116">
        <v>11.61</v>
      </c>
      <c r="H3192" s="107">
        <v>22100</v>
      </c>
      <c r="I3192" s="107">
        <v>12000</v>
      </c>
    </row>
    <row r="3193" spans="1:9" x14ac:dyDescent="0.25">
      <c r="A3193" t="s">
        <v>23</v>
      </c>
      <c r="B3193" s="1">
        <v>578303</v>
      </c>
      <c r="C3193" s="2">
        <v>45518</v>
      </c>
      <c r="D3193" s="3">
        <f t="shared" si="47"/>
        <v>45518</v>
      </c>
      <c r="E3193" s="1" t="s">
        <v>44</v>
      </c>
      <c r="F3193" s="4">
        <v>0.88958333333333328</v>
      </c>
      <c r="G3193" s="116">
        <v>5.73</v>
      </c>
      <c r="H3193" s="107">
        <v>22100</v>
      </c>
      <c r="I3193" s="107">
        <v>12000</v>
      </c>
    </row>
    <row r="3194" spans="1:9" x14ac:dyDescent="0.25">
      <c r="A3194" t="s">
        <v>23</v>
      </c>
      <c r="B3194" s="1">
        <v>578304</v>
      </c>
      <c r="C3194" s="2">
        <v>45518</v>
      </c>
      <c r="D3194" s="3">
        <f t="shared" si="47"/>
        <v>45518</v>
      </c>
      <c r="E3194" s="1" t="s">
        <v>34</v>
      </c>
      <c r="F3194" s="4">
        <v>0.90902777777777777</v>
      </c>
      <c r="G3194" s="116">
        <v>7.43</v>
      </c>
      <c r="H3194" s="107">
        <v>22100</v>
      </c>
      <c r="I3194" s="107">
        <v>12000</v>
      </c>
    </row>
    <row r="3195" spans="1:9" x14ac:dyDescent="0.25">
      <c r="A3195" t="s">
        <v>23</v>
      </c>
      <c r="B3195" s="1">
        <v>578305</v>
      </c>
      <c r="C3195" s="2">
        <v>45518</v>
      </c>
      <c r="D3195" s="3">
        <f t="shared" si="47"/>
        <v>45518</v>
      </c>
      <c r="E3195" s="1" t="s">
        <v>378</v>
      </c>
      <c r="F3195" s="4">
        <v>0.91041666666666665</v>
      </c>
      <c r="G3195" s="116">
        <v>7.46</v>
      </c>
      <c r="H3195" s="107">
        <v>22100</v>
      </c>
      <c r="I3195" s="107">
        <v>12000</v>
      </c>
    </row>
    <row r="3196" spans="1:9" x14ac:dyDescent="0.25">
      <c r="A3196" t="s">
        <v>23</v>
      </c>
      <c r="B3196" s="1">
        <v>578306</v>
      </c>
      <c r="C3196" s="2">
        <v>45518</v>
      </c>
      <c r="D3196" s="3">
        <f t="shared" si="47"/>
        <v>45518</v>
      </c>
      <c r="E3196" s="1" t="s">
        <v>43</v>
      </c>
      <c r="F3196" s="4">
        <v>0.91666666666666663</v>
      </c>
      <c r="G3196" s="116">
        <v>7.42</v>
      </c>
      <c r="H3196" s="107">
        <v>22100</v>
      </c>
      <c r="I3196" s="107">
        <v>12000</v>
      </c>
    </row>
    <row r="3197" spans="1:9" x14ac:dyDescent="0.25">
      <c r="A3197" s="56" t="s">
        <v>36</v>
      </c>
      <c r="B3197" s="57">
        <v>578331</v>
      </c>
      <c r="C3197" s="58">
        <v>45519</v>
      </c>
      <c r="D3197" s="57" t="s">
        <v>474</v>
      </c>
      <c r="E3197" s="57" t="s">
        <v>172</v>
      </c>
      <c r="F3197" s="59">
        <v>0.30486111111111114</v>
      </c>
      <c r="G3197" s="56">
        <v>8.64</v>
      </c>
      <c r="H3197" s="327">
        <v>22100</v>
      </c>
      <c r="I3197" s="327">
        <v>12000</v>
      </c>
    </row>
    <row r="3198" spans="1:9" x14ac:dyDescent="0.25">
      <c r="A3198" s="56" t="s">
        <v>37</v>
      </c>
      <c r="B3198" s="57">
        <v>578332</v>
      </c>
      <c r="C3198" s="58">
        <v>45519</v>
      </c>
      <c r="D3198" s="57" t="s">
        <v>474</v>
      </c>
      <c r="E3198" s="57" t="s">
        <v>14</v>
      </c>
      <c r="F3198" s="59">
        <v>0.30833333333333335</v>
      </c>
      <c r="G3198" s="56">
        <v>9.6999999999999993</v>
      </c>
      <c r="H3198" s="327">
        <v>22100</v>
      </c>
      <c r="I3198" s="327">
        <v>12000</v>
      </c>
    </row>
    <row r="3199" spans="1:9" x14ac:dyDescent="0.25">
      <c r="A3199" s="56" t="s">
        <v>39</v>
      </c>
      <c r="B3199" s="57">
        <v>578347</v>
      </c>
      <c r="C3199" s="58">
        <v>45519</v>
      </c>
      <c r="D3199" s="57" t="s">
        <v>474</v>
      </c>
      <c r="E3199" s="57" t="s">
        <v>12</v>
      </c>
      <c r="F3199" s="59">
        <v>0.34583333333333333</v>
      </c>
      <c r="G3199" s="56">
        <v>12.82</v>
      </c>
      <c r="H3199" s="327">
        <v>22100</v>
      </c>
      <c r="I3199" s="327">
        <v>12000</v>
      </c>
    </row>
    <row r="3200" spans="1:9" x14ac:dyDescent="0.25">
      <c r="A3200" s="56" t="s">
        <v>36</v>
      </c>
      <c r="B3200" s="57">
        <v>578348</v>
      </c>
      <c r="C3200" s="58">
        <v>45519</v>
      </c>
      <c r="D3200" s="57" t="s">
        <v>474</v>
      </c>
      <c r="E3200" s="57" t="s">
        <v>29</v>
      </c>
      <c r="F3200" s="59">
        <v>0.35069444444444442</v>
      </c>
      <c r="G3200" s="56">
        <v>0.17</v>
      </c>
      <c r="H3200" s="327">
        <v>22100</v>
      </c>
      <c r="I3200" s="327">
        <v>12000</v>
      </c>
    </row>
    <row r="3201" spans="1:9" x14ac:dyDescent="0.25">
      <c r="A3201" s="328" t="s">
        <v>19</v>
      </c>
      <c r="B3201" s="57">
        <v>578374</v>
      </c>
      <c r="C3201" s="58">
        <v>45519</v>
      </c>
      <c r="D3201" s="57" t="s">
        <v>474</v>
      </c>
      <c r="E3201" s="57" t="s">
        <v>46</v>
      </c>
      <c r="F3201" s="59">
        <v>0.39791666666666664</v>
      </c>
      <c r="G3201" s="56">
        <v>4.0599999999999996</v>
      </c>
      <c r="H3201" s="327">
        <v>22100</v>
      </c>
      <c r="I3201" s="327">
        <v>12000</v>
      </c>
    </row>
    <row r="3202" spans="1:9" x14ac:dyDescent="0.25">
      <c r="A3202" s="56" t="s">
        <v>38</v>
      </c>
      <c r="B3202" s="57">
        <v>578375</v>
      </c>
      <c r="C3202" s="58">
        <v>45519</v>
      </c>
      <c r="D3202" s="57" t="s">
        <v>474</v>
      </c>
      <c r="E3202" s="57" t="s">
        <v>16</v>
      </c>
      <c r="F3202" s="59">
        <v>0.39930555555555558</v>
      </c>
      <c r="G3202" s="56">
        <v>12.71</v>
      </c>
      <c r="H3202" s="327">
        <v>22100</v>
      </c>
      <c r="I3202" s="327">
        <v>12000</v>
      </c>
    </row>
    <row r="3203" spans="1:9" x14ac:dyDescent="0.25">
      <c r="A3203" s="56" t="s">
        <v>36</v>
      </c>
      <c r="B3203" s="57">
        <v>578383</v>
      </c>
      <c r="C3203" s="58">
        <v>45519</v>
      </c>
      <c r="D3203" s="57" t="s">
        <v>474</v>
      </c>
      <c r="E3203" s="57" t="s">
        <v>172</v>
      </c>
      <c r="F3203" s="59">
        <v>0.43055555555555558</v>
      </c>
      <c r="G3203" s="56">
        <v>7.21</v>
      </c>
      <c r="H3203" s="327">
        <v>22100</v>
      </c>
      <c r="I3203" s="327">
        <v>12000</v>
      </c>
    </row>
    <row r="3204" spans="1:9" x14ac:dyDescent="0.25">
      <c r="A3204" s="56" t="s">
        <v>37</v>
      </c>
      <c r="B3204" s="57">
        <v>578397</v>
      </c>
      <c r="C3204" s="58">
        <v>45519</v>
      </c>
      <c r="D3204" s="57" t="s">
        <v>474</v>
      </c>
      <c r="E3204" s="57" t="s">
        <v>14</v>
      </c>
      <c r="F3204" s="59">
        <v>0.45555555555555555</v>
      </c>
      <c r="G3204" s="56">
        <v>3.62</v>
      </c>
      <c r="H3204" s="327">
        <v>22100</v>
      </c>
      <c r="I3204" s="327">
        <v>12000</v>
      </c>
    </row>
    <row r="3205" spans="1:9" x14ac:dyDescent="0.25">
      <c r="A3205" s="56" t="s">
        <v>39</v>
      </c>
      <c r="B3205" s="57">
        <v>578410</v>
      </c>
      <c r="C3205" s="58">
        <v>45519</v>
      </c>
      <c r="D3205" s="57" t="s">
        <v>474</v>
      </c>
      <c r="E3205" s="57" t="s">
        <v>12</v>
      </c>
      <c r="F3205" s="59">
        <v>0.47361111111111109</v>
      </c>
      <c r="G3205" s="56">
        <v>4.71</v>
      </c>
      <c r="H3205" s="327">
        <v>22100</v>
      </c>
      <c r="I3205" s="327">
        <v>12000</v>
      </c>
    </row>
    <row r="3206" spans="1:9" x14ac:dyDescent="0.25">
      <c r="A3206" s="56" t="s">
        <v>38</v>
      </c>
      <c r="B3206" s="57">
        <v>578423</v>
      </c>
      <c r="C3206" s="58">
        <v>45519</v>
      </c>
      <c r="D3206" s="57" t="s">
        <v>474</v>
      </c>
      <c r="E3206" s="57" t="s">
        <v>46</v>
      </c>
      <c r="F3206" s="59">
        <v>0.5</v>
      </c>
      <c r="G3206" s="56">
        <v>4.38</v>
      </c>
      <c r="H3206" s="327">
        <v>22100</v>
      </c>
      <c r="I3206" s="327">
        <v>12000</v>
      </c>
    </row>
    <row r="3207" spans="1:9" x14ac:dyDescent="0.25">
      <c r="A3207" s="56" t="s">
        <v>45</v>
      </c>
      <c r="B3207" s="57">
        <v>578487</v>
      </c>
      <c r="C3207" s="58">
        <v>45519</v>
      </c>
      <c r="D3207" s="57" t="s">
        <v>474</v>
      </c>
      <c r="E3207" s="57" t="s">
        <v>419</v>
      </c>
      <c r="F3207" s="59">
        <v>0.92152777777777772</v>
      </c>
      <c r="G3207" s="56">
        <v>6.51</v>
      </c>
      <c r="H3207" s="327">
        <v>22100</v>
      </c>
      <c r="I3207" s="327">
        <v>12000</v>
      </c>
    </row>
    <row r="3208" spans="1:9" x14ac:dyDescent="0.25">
      <c r="A3208" s="56" t="s">
        <v>45</v>
      </c>
      <c r="B3208" s="57">
        <v>578488</v>
      </c>
      <c r="C3208" s="58">
        <v>45519</v>
      </c>
      <c r="D3208" s="57" t="s">
        <v>474</v>
      </c>
      <c r="E3208" s="57" t="s">
        <v>419</v>
      </c>
      <c r="F3208" s="59">
        <v>0.96111111111111114</v>
      </c>
      <c r="G3208" s="56">
        <v>9.26</v>
      </c>
      <c r="H3208" s="327">
        <v>22100</v>
      </c>
      <c r="I3208" s="327">
        <v>12000</v>
      </c>
    </row>
    <row r="3209" spans="1:9" x14ac:dyDescent="0.25">
      <c r="A3209" s="56" t="s">
        <v>13</v>
      </c>
      <c r="B3209" s="57">
        <v>578512</v>
      </c>
      <c r="C3209" s="58">
        <v>45520</v>
      </c>
      <c r="D3209" s="57" t="s">
        <v>475</v>
      </c>
      <c r="E3209" s="57" t="s">
        <v>14</v>
      </c>
      <c r="F3209" s="59">
        <v>0.32777777777777778</v>
      </c>
      <c r="G3209" s="56">
        <v>9.68</v>
      </c>
      <c r="H3209" s="327">
        <v>22100</v>
      </c>
      <c r="I3209" s="327">
        <v>12000</v>
      </c>
    </row>
    <row r="3210" spans="1:9" x14ac:dyDescent="0.25">
      <c r="A3210" s="56" t="s">
        <v>11</v>
      </c>
      <c r="B3210" s="57">
        <v>578518</v>
      </c>
      <c r="C3210" s="58">
        <v>45520</v>
      </c>
      <c r="D3210" s="57" t="s">
        <v>475</v>
      </c>
      <c r="E3210" s="57" t="s">
        <v>12</v>
      </c>
      <c r="F3210" s="59">
        <v>0.34583333333333333</v>
      </c>
      <c r="G3210" s="56">
        <v>10.32</v>
      </c>
      <c r="H3210" s="327">
        <v>22100</v>
      </c>
      <c r="I3210" s="327">
        <v>12000</v>
      </c>
    </row>
    <row r="3211" spans="1:9" x14ac:dyDescent="0.25">
      <c r="A3211" s="56" t="s">
        <v>17</v>
      </c>
      <c r="B3211" s="57">
        <v>578529</v>
      </c>
      <c r="C3211" s="58">
        <v>45520</v>
      </c>
      <c r="D3211" s="57" t="s">
        <v>475</v>
      </c>
      <c r="E3211" s="57" t="s">
        <v>172</v>
      </c>
      <c r="F3211" s="59">
        <v>0.375</v>
      </c>
      <c r="G3211" s="56">
        <v>12.73</v>
      </c>
      <c r="H3211" s="327">
        <v>22100</v>
      </c>
      <c r="I3211" s="327">
        <v>12000</v>
      </c>
    </row>
    <row r="3212" spans="1:9" x14ac:dyDescent="0.25">
      <c r="A3212" s="56" t="s">
        <v>15</v>
      </c>
      <c r="B3212" s="57">
        <v>578545</v>
      </c>
      <c r="C3212" s="58">
        <v>45520</v>
      </c>
      <c r="D3212" s="57" t="s">
        <v>475</v>
      </c>
      <c r="E3212" s="57" t="s">
        <v>16</v>
      </c>
      <c r="F3212" s="59">
        <v>0.39097222222222222</v>
      </c>
      <c r="G3212" s="56">
        <v>12.39</v>
      </c>
      <c r="H3212" s="327">
        <v>22100</v>
      </c>
      <c r="I3212" s="327">
        <v>12000</v>
      </c>
    </row>
    <row r="3213" spans="1:9" x14ac:dyDescent="0.25">
      <c r="A3213" s="56" t="s">
        <v>17</v>
      </c>
      <c r="B3213" s="57">
        <v>578549</v>
      </c>
      <c r="C3213" s="58">
        <v>45520</v>
      </c>
      <c r="D3213" s="57" t="s">
        <v>475</v>
      </c>
      <c r="E3213" s="57" t="s">
        <v>18</v>
      </c>
      <c r="F3213" s="59">
        <v>0.4</v>
      </c>
      <c r="G3213" s="56">
        <v>14.58</v>
      </c>
      <c r="H3213" s="327">
        <v>22100</v>
      </c>
      <c r="I3213" s="327">
        <v>12000</v>
      </c>
    </row>
    <row r="3214" spans="1:9" x14ac:dyDescent="0.25">
      <c r="A3214" s="56" t="s">
        <v>17</v>
      </c>
      <c r="B3214" s="57">
        <v>578559</v>
      </c>
      <c r="C3214" s="58">
        <v>45520</v>
      </c>
      <c r="D3214" s="57" t="s">
        <v>475</v>
      </c>
      <c r="E3214" s="57" t="s">
        <v>29</v>
      </c>
      <c r="F3214" s="59">
        <v>0.41597222222222224</v>
      </c>
      <c r="G3214" s="56">
        <v>1.26</v>
      </c>
      <c r="H3214" s="327">
        <v>22100</v>
      </c>
      <c r="I3214" s="327">
        <v>12000</v>
      </c>
    </row>
    <row r="3215" spans="1:9" x14ac:dyDescent="0.25">
      <c r="A3215" s="56" t="s">
        <v>13</v>
      </c>
      <c r="B3215" s="57">
        <v>578615</v>
      </c>
      <c r="C3215" s="58">
        <v>45520</v>
      </c>
      <c r="D3215" s="57" t="s">
        <v>475</v>
      </c>
      <c r="E3215" s="57" t="s">
        <v>14</v>
      </c>
      <c r="F3215" s="59">
        <v>0.4777777777777778</v>
      </c>
      <c r="G3215" s="56">
        <v>8.24</v>
      </c>
      <c r="H3215" s="327">
        <v>22100</v>
      </c>
      <c r="I3215" s="327">
        <v>12000</v>
      </c>
    </row>
    <row r="3216" spans="1:9" x14ac:dyDescent="0.25">
      <c r="A3216" s="56" t="s">
        <v>17</v>
      </c>
      <c r="B3216" s="57">
        <v>578642</v>
      </c>
      <c r="C3216" s="58">
        <v>45520</v>
      </c>
      <c r="D3216" s="57" t="s">
        <v>475</v>
      </c>
      <c r="E3216" s="57" t="s">
        <v>172</v>
      </c>
      <c r="F3216" s="59">
        <v>0.53333333333333333</v>
      </c>
      <c r="G3216" s="56">
        <v>9.98</v>
      </c>
      <c r="H3216" s="327">
        <v>22100</v>
      </c>
      <c r="I3216" s="327">
        <v>12000</v>
      </c>
    </row>
    <row r="3217" spans="1:9" x14ac:dyDescent="0.25">
      <c r="A3217" s="56" t="s">
        <v>11</v>
      </c>
      <c r="B3217" s="57">
        <v>578644</v>
      </c>
      <c r="C3217" s="58">
        <v>45520</v>
      </c>
      <c r="D3217" s="57" t="s">
        <v>475</v>
      </c>
      <c r="E3217" s="57" t="s">
        <v>12</v>
      </c>
      <c r="F3217" s="59">
        <v>0.53472222222222221</v>
      </c>
      <c r="G3217" s="56">
        <v>10.79</v>
      </c>
      <c r="H3217" s="327">
        <v>22100</v>
      </c>
      <c r="I3217" s="327">
        <v>12000</v>
      </c>
    </row>
    <row r="3218" spans="1:9" x14ac:dyDescent="0.25">
      <c r="A3218" s="56" t="s">
        <v>17</v>
      </c>
      <c r="B3218" s="57">
        <v>578667</v>
      </c>
      <c r="C3218" s="58">
        <v>45520</v>
      </c>
      <c r="D3218" s="57" t="s">
        <v>475</v>
      </c>
      <c r="E3218" s="57" t="s">
        <v>18</v>
      </c>
      <c r="F3218" s="59">
        <v>0.59861111111111109</v>
      </c>
      <c r="G3218" s="56">
        <v>6.46</v>
      </c>
      <c r="H3218" s="327">
        <v>22100</v>
      </c>
      <c r="I3218" s="327">
        <v>12000</v>
      </c>
    </row>
    <row r="3219" spans="1:9" x14ac:dyDescent="0.25">
      <c r="A3219" s="56" t="s">
        <v>15</v>
      </c>
      <c r="B3219" s="57">
        <v>578668</v>
      </c>
      <c r="C3219" s="58">
        <v>45520</v>
      </c>
      <c r="D3219" s="57" t="s">
        <v>475</v>
      </c>
      <c r="E3219" s="57" t="s">
        <v>16</v>
      </c>
      <c r="F3219" s="59">
        <v>0.6</v>
      </c>
      <c r="G3219" s="56">
        <v>7.88</v>
      </c>
      <c r="H3219" s="327">
        <v>22100</v>
      </c>
      <c r="I3219" s="327">
        <v>12000</v>
      </c>
    </row>
    <row r="3220" spans="1:9" x14ac:dyDescent="0.25">
      <c r="A3220" s="56" t="s">
        <v>23</v>
      </c>
      <c r="B3220" s="57">
        <v>578717</v>
      </c>
      <c r="C3220" s="58">
        <v>45520</v>
      </c>
      <c r="D3220" s="57" t="s">
        <v>475</v>
      </c>
      <c r="E3220" s="57" t="s">
        <v>16</v>
      </c>
      <c r="F3220" s="59">
        <v>0.86944444444444446</v>
      </c>
      <c r="G3220" s="56">
        <v>7.59</v>
      </c>
      <c r="H3220" s="327">
        <v>22100</v>
      </c>
      <c r="I3220" s="327">
        <v>12000</v>
      </c>
    </row>
    <row r="3221" spans="1:9" x14ac:dyDescent="0.25">
      <c r="A3221" s="56" t="s">
        <v>23</v>
      </c>
      <c r="B3221" s="57">
        <v>578718</v>
      </c>
      <c r="C3221" s="58">
        <v>45520</v>
      </c>
      <c r="D3221" s="57" t="s">
        <v>475</v>
      </c>
      <c r="E3221" s="57" t="s">
        <v>12</v>
      </c>
      <c r="F3221" s="59">
        <v>0.87847222222222221</v>
      </c>
      <c r="G3221" s="56">
        <v>6.92</v>
      </c>
      <c r="H3221" s="327">
        <v>22100</v>
      </c>
      <c r="I3221" s="327">
        <v>12000</v>
      </c>
    </row>
    <row r="3222" spans="1:9" x14ac:dyDescent="0.25">
      <c r="A3222" s="56" t="s">
        <v>23</v>
      </c>
      <c r="B3222" s="57">
        <v>578719</v>
      </c>
      <c r="C3222" s="58">
        <v>45520</v>
      </c>
      <c r="D3222" s="57" t="s">
        <v>475</v>
      </c>
      <c r="E3222" s="57" t="s">
        <v>44</v>
      </c>
      <c r="F3222" s="59">
        <v>0.90138888888888891</v>
      </c>
      <c r="G3222" s="56">
        <v>6.73</v>
      </c>
      <c r="H3222" s="327">
        <v>22100</v>
      </c>
      <c r="I3222" s="327">
        <v>12000</v>
      </c>
    </row>
    <row r="3223" spans="1:9" x14ac:dyDescent="0.25">
      <c r="A3223" s="56" t="s">
        <v>23</v>
      </c>
      <c r="B3223" s="57">
        <v>578720</v>
      </c>
      <c r="C3223" s="58">
        <v>45520</v>
      </c>
      <c r="D3223" s="57" t="s">
        <v>475</v>
      </c>
      <c r="E3223" s="57" t="s">
        <v>18</v>
      </c>
      <c r="F3223" s="59">
        <v>0.90902777777777777</v>
      </c>
      <c r="G3223" s="56">
        <v>7.57</v>
      </c>
      <c r="H3223" s="327">
        <v>22100</v>
      </c>
      <c r="I3223" s="327">
        <v>12000</v>
      </c>
    </row>
    <row r="3224" spans="1:9" x14ac:dyDescent="0.25">
      <c r="A3224" s="56" t="s">
        <v>24</v>
      </c>
      <c r="B3224" s="57">
        <v>578735</v>
      </c>
      <c r="C3224" s="58">
        <v>45521</v>
      </c>
      <c r="D3224" s="57" t="s">
        <v>476</v>
      </c>
      <c r="E3224" s="57" t="s">
        <v>172</v>
      </c>
      <c r="F3224" s="59">
        <v>0.25555555555555554</v>
      </c>
      <c r="G3224" s="56">
        <v>12.93</v>
      </c>
      <c r="H3224" s="327">
        <v>22100</v>
      </c>
      <c r="I3224" s="327">
        <v>12000</v>
      </c>
    </row>
    <row r="3225" spans="1:9" x14ac:dyDescent="0.25">
      <c r="A3225" s="56" t="s">
        <v>27</v>
      </c>
      <c r="B3225" s="57">
        <v>578743</v>
      </c>
      <c r="C3225" s="58">
        <v>45521</v>
      </c>
      <c r="D3225" s="57" t="s">
        <v>476</v>
      </c>
      <c r="E3225" s="57" t="s">
        <v>16</v>
      </c>
      <c r="F3225" s="59">
        <v>0.28055555555555556</v>
      </c>
      <c r="G3225" s="56">
        <v>11.63</v>
      </c>
      <c r="H3225" s="327">
        <v>22100</v>
      </c>
      <c r="I3225" s="327">
        <v>12000</v>
      </c>
    </row>
    <row r="3226" spans="1:9" x14ac:dyDescent="0.25">
      <c r="A3226" s="56" t="s">
        <v>25</v>
      </c>
      <c r="B3226" s="57">
        <v>578749</v>
      </c>
      <c r="C3226" s="58">
        <v>45521</v>
      </c>
      <c r="D3226" s="57" t="s">
        <v>476</v>
      </c>
      <c r="E3226" s="57" t="s">
        <v>14</v>
      </c>
      <c r="F3226" s="59">
        <v>0.30277777777777776</v>
      </c>
      <c r="G3226" s="56">
        <v>11.58</v>
      </c>
      <c r="H3226" s="327">
        <v>22100</v>
      </c>
      <c r="I3226" s="327">
        <v>12000</v>
      </c>
    </row>
    <row r="3227" spans="1:9" x14ac:dyDescent="0.25">
      <c r="A3227" s="56" t="s">
        <v>26</v>
      </c>
      <c r="B3227" s="57">
        <v>578768</v>
      </c>
      <c r="C3227" s="58">
        <v>45521</v>
      </c>
      <c r="D3227" s="57" t="s">
        <v>476</v>
      </c>
      <c r="E3227" s="57" t="s">
        <v>12</v>
      </c>
      <c r="F3227" s="59">
        <v>0.35347222222222224</v>
      </c>
      <c r="G3227" s="56">
        <v>12.59</v>
      </c>
      <c r="H3227" s="327">
        <v>22100</v>
      </c>
      <c r="I3227" s="327">
        <v>12000</v>
      </c>
    </row>
    <row r="3228" spans="1:9" x14ac:dyDescent="0.25">
      <c r="A3228" s="56" t="s">
        <v>24</v>
      </c>
      <c r="B3228" s="57">
        <v>578815</v>
      </c>
      <c r="C3228" s="58">
        <v>45521</v>
      </c>
      <c r="D3228" s="57" t="s">
        <v>476</v>
      </c>
      <c r="E3228" s="57" t="s">
        <v>46</v>
      </c>
      <c r="F3228" s="59">
        <v>0.43680555555555556</v>
      </c>
      <c r="G3228" s="56">
        <v>12.27</v>
      </c>
      <c r="H3228" s="327">
        <v>22100</v>
      </c>
      <c r="I3228" s="327">
        <v>12000</v>
      </c>
    </row>
    <row r="3229" spans="1:9" x14ac:dyDescent="0.25">
      <c r="A3229" s="56" t="s">
        <v>24</v>
      </c>
      <c r="B3229" s="57">
        <v>578820</v>
      </c>
      <c r="C3229" s="58">
        <v>45521</v>
      </c>
      <c r="D3229" s="57" t="s">
        <v>476</v>
      </c>
      <c r="E3229" s="57" t="s">
        <v>172</v>
      </c>
      <c r="F3229" s="59">
        <v>0.44444444444444442</v>
      </c>
      <c r="G3229" s="56">
        <v>12.86</v>
      </c>
      <c r="H3229" s="327">
        <v>22100</v>
      </c>
      <c r="I3229" s="327">
        <v>12000</v>
      </c>
    </row>
    <row r="3230" spans="1:9" x14ac:dyDescent="0.25">
      <c r="A3230" s="56" t="s">
        <v>27</v>
      </c>
      <c r="B3230" s="57">
        <v>578822</v>
      </c>
      <c r="C3230" s="58">
        <v>45521</v>
      </c>
      <c r="D3230" s="57" t="s">
        <v>476</v>
      </c>
      <c r="E3230" s="57" t="s">
        <v>16</v>
      </c>
      <c r="F3230" s="59">
        <v>0.44791666666666669</v>
      </c>
      <c r="G3230" s="56">
        <v>11.01</v>
      </c>
      <c r="H3230" s="327">
        <v>22100</v>
      </c>
      <c r="I3230" s="327">
        <v>12000</v>
      </c>
    </row>
    <row r="3231" spans="1:9" x14ac:dyDescent="0.25">
      <c r="A3231" s="56" t="s">
        <v>25</v>
      </c>
      <c r="B3231" s="57">
        <v>578833</v>
      </c>
      <c r="C3231" s="58">
        <v>45521</v>
      </c>
      <c r="D3231" s="57" t="s">
        <v>476</v>
      </c>
      <c r="E3231" s="57" t="s">
        <v>14</v>
      </c>
      <c r="F3231" s="59">
        <v>0.46458333333333335</v>
      </c>
      <c r="G3231" s="56">
        <v>10.88</v>
      </c>
      <c r="H3231" s="327">
        <v>22100</v>
      </c>
      <c r="I3231" s="327">
        <v>12000</v>
      </c>
    </row>
    <row r="3232" spans="1:9" x14ac:dyDescent="0.25">
      <c r="A3232" s="56" t="s">
        <v>26</v>
      </c>
      <c r="B3232" s="57">
        <v>578862</v>
      </c>
      <c r="C3232" s="58">
        <v>45521</v>
      </c>
      <c r="D3232" s="57" t="s">
        <v>476</v>
      </c>
      <c r="E3232" s="57" t="s">
        <v>12</v>
      </c>
      <c r="F3232" s="59">
        <v>0.53611111111111109</v>
      </c>
      <c r="G3232" s="56">
        <v>9.3800000000000008</v>
      </c>
      <c r="H3232" s="327">
        <v>22100</v>
      </c>
      <c r="I3232" s="327">
        <v>12000</v>
      </c>
    </row>
    <row r="3233" spans="1:9" x14ac:dyDescent="0.25">
      <c r="A3233" s="56" t="s">
        <v>23</v>
      </c>
      <c r="B3233" s="57">
        <v>578895</v>
      </c>
      <c r="C3233" s="58">
        <v>45521</v>
      </c>
      <c r="D3233" s="57" t="s">
        <v>476</v>
      </c>
      <c r="E3233" s="57" t="s">
        <v>44</v>
      </c>
      <c r="F3233" s="59">
        <v>0.76597222222222228</v>
      </c>
      <c r="G3233" s="56">
        <v>4.68</v>
      </c>
      <c r="H3233" s="327">
        <v>22100</v>
      </c>
      <c r="I3233" s="327">
        <v>12000</v>
      </c>
    </row>
    <row r="3234" spans="1:9" x14ac:dyDescent="0.25">
      <c r="A3234" s="329" t="s">
        <v>9</v>
      </c>
      <c r="B3234" s="57">
        <v>578901</v>
      </c>
      <c r="C3234" s="58">
        <v>45522</v>
      </c>
      <c r="D3234" s="57" t="s">
        <v>481</v>
      </c>
      <c r="E3234" s="57" t="s">
        <v>419</v>
      </c>
      <c r="F3234" s="59">
        <v>0.20972222222222223</v>
      </c>
      <c r="G3234" s="56">
        <v>8.98</v>
      </c>
      <c r="H3234" s="327">
        <v>22100</v>
      </c>
      <c r="I3234" s="327">
        <v>12000</v>
      </c>
    </row>
    <row r="3235" spans="1:9" x14ac:dyDescent="0.25">
      <c r="A3235" s="56" t="s">
        <v>55</v>
      </c>
      <c r="B3235" s="57">
        <v>578904</v>
      </c>
      <c r="C3235" s="58">
        <v>45522</v>
      </c>
      <c r="D3235" s="57" t="s">
        <v>481</v>
      </c>
      <c r="E3235" s="57" t="s">
        <v>16</v>
      </c>
      <c r="F3235" s="59">
        <v>0.3034722222222222</v>
      </c>
      <c r="G3235" s="56">
        <v>5.14</v>
      </c>
      <c r="H3235" s="327">
        <v>22100</v>
      </c>
      <c r="I3235" s="327">
        <v>12000</v>
      </c>
    </row>
    <row r="3236" spans="1:9" x14ac:dyDescent="0.25">
      <c r="A3236" s="56" t="s">
        <v>55</v>
      </c>
      <c r="B3236" s="57">
        <v>578905</v>
      </c>
      <c r="C3236" s="58">
        <v>45522</v>
      </c>
      <c r="D3236" s="57" t="s">
        <v>481</v>
      </c>
      <c r="E3236" s="57" t="s">
        <v>46</v>
      </c>
      <c r="F3236" s="59">
        <v>0.31388888888888888</v>
      </c>
      <c r="G3236" s="56">
        <v>5.49</v>
      </c>
      <c r="H3236" s="327">
        <v>22100</v>
      </c>
      <c r="I3236" s="327">
        <v>12000</v>
      </c>
    </row>
    <row r="3237" spans="1:9" x14ac:dyDescent="0.25">
      <c r="A3237" s="56" t="s">
        <v>55</v>
      </c>
      <c r="B3237" s="57">
        <v>578906</v>
      </c>
      <c r="C3237" s="58">
        <v>45522</v>
      </c>
      <c r="D3237" s="57" t="s">
        <v>481</v>
      </c>
      <c r="E3237" s="57" t="s">
        <v>14</v>
      </c>
      <c r="F3237" s="59">
        <v>0.31458333333333333</v>
      </c>
      <c r="G3237" s="56">
        <v>5.34</v>
      </c>
      <c r="H3237" s="327">
        <v>22100</v>
      </c>
      <c r="I3237" s="327">
        <v>12000</v>
      </c>
    </row>
    <row r="3238" spans="1:9" x14ac:dyDescent="0.25">
      <c r="A3238" s="56" t="s">
        <v>55</v>
      </c>
      <c r="B3238" s="57">
        <v>578907</v>
      </c>
      <c r="C3238" s="58">
        <v>45522</v>
      </c>
      <c r="D3238" s="57" t="s">
        <v>481</v>
      </c>
      <c r="E3238" s="57" t="s">
        <v>18</v>
      </c>
      <c r="F3238" s="59">
        <v>0.33819444444444446</v>
      </c>
      <c r="G3238" s="56">
        <v>5.18</v>
      </c>
      <c r="H3238" s="327">
        <v>22100</v>
      </c>
      <c r="I3238" s="327">
        <v>12000</v>
      </c>
    </row>
    <row r="3239" spans="1:9" x14ac:dyDescent="0.25">
      <c r="A3239" s="56" t="s">
        <v>55</v>
      </c>
      <c r="B3239" s="57">
        <v>578908</v>
      </c>
      <c r="C3239" s="58">
        <v>45522</v>
      </c>
      <c r="D3239" s="57" t="s">
        <v>481</v>
      </c>
      <c r="E3239" s="57" t="s">
        <v>416</v>
      </c>
      <c r="F3239" s="59">
        <v>0.34375</v>
      </c>
      <c r="G3239" s="56">
        <v>5.2</v>
      </c>
      <c r="H3239" s="327">
        <v>22100</v>
      </c>
      <c r="I3239" s="327">
        <v>12000</v>
      </c>
    </row>
    <row r="3240" spans="1:9" x14ac:dyDescent="0.25">
      <c r="A3240" s="56" t="s">
        <v>55</v>
      </c>
      <c r="B3240" s="57">
        <v>578909</v>
      </c>
      <c r="C3240" s="58">
        <v>45522</v>
      </c>
      <c r="D3240" s="57" t="s">
        <v>481</v>
      </c>
      <c r="E3240" s="57" t="s">
        <v>35</v>
      </c>
      <c r="F3240" s="59">
        <v>0.35694444444444445</v>
      </c>
      <c r="G3240" s="56">
        <v>5.84</v>
      </c>
      <c r="H3240" s="327">
        <v>22100</v>
      </c>
      <c r="I3240" s="327">
        <v>12000</v>
      </c>
    </row>
    <row r="3241" spans="1:9" x14ac:dyDescent="0.25">
      <c r="A3241" s="56" t="s">
        <v>55</v>
      </c>
      <c r="B3241" s="57">
        <v>578910</v>
      </c>
      <c r="C3241" s="58">
        <v>45522</v>
      </c>
      <c r="D3241" s="57" t="s">
        <v>481</v>
      </c>
      <c r="E3241" s="57" t="s">
        <v>172</v>
      </c>
      <c r="F3241" s="59">
        <v>0.36875000000000002</v>
      </c>
      <c r="G3241" s="56">
        <v>5.81</v>
      </c>
      <c r="H3241" s="327">
        <v>22100</v>
      </c>
      <c r="I3241" s="327">
        <v>12000</v>
      </c>
    </row>
    <row r="3242" spans="1:9" x14ac:dyDescent="0.25">
      <c r="A3242" s="56" t="s">
        <v>55</v>
      </c>
      <c r="B3242" s="57">
        <v>578911</v>
      </c>
      <c r="C3242" s="58">
        <v>45522</v>
      </c>
      <c r="D3242" s="57" t="s">
        <v>481</v>
      </c>
      <c r="E3242" s="57" t="s">
        <v>536</v>
      </c>
      <c r="F3242" s="59">
        <v>0.37916666666666665</v>
      </c>
      <c r="G3242" s="56">
        <v>7.31</v>
      </c>
      <c r="H3242" s="327">
        <v>22100</v>
      </c>
      <c r="I3242" s="327">
        <v>12000</v>
      </c>
    </row>
    <row r="3243" spans="1:9" x14ac:dyDescent="0.25">
      <c r="A3243" s="56" t="s">
        <v>55</v>
      </c>
      <c r="B3243" s="57">
        <v>578914</v>
      </c>
      <c r="C3243" s="58">
        <v>45522</v>
      </c>
      <c r="D3243" s="57" t="s">
        <v>481</v>
      </c>
      <c r="E3243" s="57" t="s">
        <v>60</v>
      </c>
      <c r="F3243" s="59">
        <v>0.38680555555555557</v>
      </c>
      <c r="G3243" s="56">
        <v>8.3800000000000008</v>
      </c>
      <c r="H3243" s="327">
        <v>22100</v>
      </c>
      <c r="I3243" s="327">
        <v>12000</v>
      </c>
    </row>
    <row r="3244" spans="1:9" x14ac:dyDescent="0.25">
      <c r="A3244" s="56" t="s">
        <v>55</v>
      </c>
      <c r="B3244" s="57">
        <v>578915</v>
      </c>
      <c r="C3244" s="58">
        <v>45522</v>
      </c>
      <c r="D3244" s="57" t="s">
        <v>481</v>
      </c>
      <c r="E3244" s="57" t="s">
        <v>22</v>
      </c>
      <c r="F3244" s="59">
        <v>0.40208333333333335</v>
      </c>
      <c r="G3244" s="56">
        <v>6.9</v>
      </c>
      <c r="H3244" s="327">
        <v>22100</v>
      </c>
      <c r="I3244" s="327">
        <v>12000</v>
      </c>
    </row>
    <row r="3245" spans="1:9" x14ac:dyDescent="0.25">
      <c r="A3245" s="56" t="s">
        <v>55</v>
      </c>
      <c r="B3245" s="57">
        <v>578916</v>
      </c>
      <c r="C3245" s="58">
        <v>45522</v>
      </c>
      <c r="D3245" s="57" t="s">
        <v>481</v>
      </c>
      <c r="E3245" s="57" t="s">
        <v>43</v>
      </c>
      <c r="F3245" s="59">
        <v>0.40625</v>
      </c>
      <c r="G3245" s="56">
        <v>7.12</v>
      </c>
      <c r="H3245" s="327">
        <v>22100</v>
      </c>
      <c r="I3245" s="327">
        <v>12000</v>
      </c>
    </row>
    <row r="3246" spans="1:9" x14ac:dyDescent="0.25">
      <c r="A3246" s="56" t="s">
        <v>55</v>
      </c>
      <c r="B3246" s="57">
        <v>578918</v>
      </c>
      <c r="C3246" s="58">
        <v>45522</v>
      </c>
      <c r="D3246" s="57" t="s">
        <v>481</v>
      </c>
      <c r="E3246" s="57" t="s">
        <v>29</v>
      </c>
      <c r="F3246" s="59">
        <v>0.42569444444444443</v>
      </c>
      <c r="G3246" s="56">
        <v>0.19</v>
      </c>
      <c r="H3246" s="327">
        <v>22100</v>
      </c>
      <c r="I3246" s="327">
        <v>12000</v>
      </c>
    </row>
    <row r="3247" spans="1:9" x14ac:dyDescent="0.25">
      <c r="A3247" s="56" t="s">
        <v>55</v>
      </c>
      <c r="B3247" s="57">
        <v>578920</v>
      </c>
      <c r="C3247" s="58">
        <v>45522</v>
      </c>
      <c r="D3247" s="57" t="s">
        <v>481</v>
      </c>
      <c r="E3247" s="57" t="s">
        <v>16</v>
      </c>
      <c r="F3247" s="59">
        <v>0.4375</v>
      </c>
      <c r="G3247" s="56">
        <v>5.67</v>
      </c>
      <c r="H3247" s="327">
        <v>22100</v>
      </c>
      <c r="I3247" s="327">
        <v>12000</v>
      </c>
    </row>
    <row r="3248" spans="1:9" x14ac:dyDescent="0.25">
      <c r="A3248" s="56" t="s">
        <v>55</v>
      </c>
      <c r="B3248" s="57">
        <v>578922</v>
      </c>
      <c r="C3248" s="58">
        <v>45522</v>
      </c>
      <c r="D3248" s="57" t="s">
        <v>481</v>
      </c>
      <c r="E3248" s="57" t="s">
        <v>14</v>
      </c>
      <c r="F3248" s="59">
        <v>0.44791666666666669</v>
      </c>
      <c r="G3248" s="56">
        <v>4.8</v>
      </c>
      <c r="H3248" s="327">
        <v>22100</v>
      </c>
      <c r="I3248" s="327">
        <v>12000</v>
      </c>
    </row>
    <row r="3249" spans="1:9" x14ac:dyDescent="0.25">
      <c r="A3249" s="56" t="s">
        <v>55</v>
      </c>
      <c r="B3249" s="57">
        <v>578923</v>
      </c>
      <c r="C3249" s="58">
        <v>45522</v>
      </c>
      <c r="D3249" s="57" t="s">
        <v>481</v>
      </c>
      <c r="E3249" s="57" t="s">
        <v>46</v>
      </c>
      <c r="F3249" s="59">
        <v>0.44930555555555557</v>
      </c>
      <c r="G3249" s="56">
        <v>2.93</v>
      </c>
      <c r="H3249" s="327">
        <v>22100</v>
      </c>
      <c r="I3249" s="327">
        <v>12000</v>
      </c>
    </row>
    <row r="3250" spans="1:9" x14ac:dyDescent="0.25">
      <c r="A3250" s="56" t="s">
        <v>55</v>
      </c>
      <c r="B3250" s="57">
        <v>578927</v>
      </c>
      <c r="C3250" s="58">
        <v>45522</v>
      </c>
      <c r="D3250" s="57" t="s">
        <v>481</v>
      </c>
      <c r="E3250" s="57" t="s">
        <v>172</v>
      </c>
      <c r="F3250" s="59">
        <v>0.46041666666666664</v>
      </c>
      <c r="G3250" s="56">
        <v>4.28</v>
      </c>
      <c r="H3250" s="327">
        <v>22100</v>
      </c>
      <c r="I3250" s="327">
        <v>12000</v>
      </c>
    </row>
    <row r="3251" spans="1:9" x14ac:dyDescent="0.25">
      <c r="A3251" s="56" t="s">
        <v>55</v>
      </c>
      <c r="B3251" s="57">
        <v>578937</v>
      </c>
      <c r="C3251" s="58">
        <v>45522</v>
      </c>
      <c r="D3251" s="57" t="s">
        <v>481</v>
      </c>
      <c r="E3251" s="57" t="s">
        <v>18</v>
      </c>
      <c r="F3251" s="59">
        <v>0.50763888888888886</v>
      </c>
      <c r="G3251" s="56">
        <v>6.58</v>
      </c>
      <c r="H3251" s="327">
        <v>22100</v>
      </c>
      <c r="I3251" s="327">
        <v>12000</v>
      </c>
    </row>
    <row r="3252" spans="1:9" x14ac:dyDescent="0.25">
      <c r="A3252" s="56" t="s">
        <v>55</v>
      </c>
      <c r="B3252" s="57">
        <v>578943</v>
      </c>
      <c r="C3252" s="58">
        <v>45522</v>
      </c>
      <c r="D3252" s="57" t="s">
        <v>481</v>
      </c>
      <c r="E3252" s="57" t="s">
        <v>416</v>
      </c>
      <c r="F3252" s="59">
        <v>0.53125</v>
      </c>
      <c r="G3252" s="56">
        <v>5.54</v>
      </c>
      <c r="H3252" s="327">
        <v>22100</v>
      </c>
      <c r="I3252" s="327">
        <v>12000</v>
      </c>
    </row>
    <row r="3253" spans="1:9" x14ac:dyDescent="0.25">
      <c r="A3253" s="56" t="s">
        <v>55</v>
      </c>
      <c r="B3253" s="57">
        <v>578944</v>
      </c>
      <c r="C3253" s="58">
        <v>45522</v>
      </c>
      <c r="D3253" s="57" t="s">
        <v>481</v>
      </c>
      <c r="E3253" s="57" t="s">
        <v>43</v>
      </c>
      <c r="F3253" s="59">
        <v>0.5395833333333333</v>
      </c>
      <c r="G3253" s="56">
        <v>4.34</v>
      </c>
      <c r="H3253" s="327">
        <v>22100</v>
      </c>
      <c r="I3253" s="327">
        <v>12000</v>
      </c>
    </row>
    <row r="3254" spans="1:9" x14ac:dyDescent="0.25">
      <c r="A3254" s="56" t="s">
        <v>55</v>
      </c>
      <c r="B3254" s="57">
        <v>578948</v>
      </c>
      <c r="C3254" s="58">
        <v>45522</v>
      </c>
      <c r="D3254" s="57" t="s">
        <v>481</v>
      </c>
      <c r="E3254" s="57" t="s">
        <v>16</v>
      </c>
      <c r="F3254" s="59">
        <v>0.57013888888888886</v>
      </c>
      <c r="G3254" s="56">
        <v>5.29</v>
      </c>
      <c r="H3254" s="327">
        <v>22100</v>
      </c>
      <c r="I3254" s="327">
        <v>12000</v>
      </c>
    </row>
    <row r="3255" spans="1:9" x14ac:dyDescent="0.25">
      <c r="A3255" s="56" t="s">
        <v>55</v>
      </c>
      <c r="B3255" s="57">
        <v>578949</v>
      </c>
      <c r="C3255" s="58">
        <v>45522</v>
      </c>
      <c r="D3255" s="57" t="s">
        <v>481</v>
      </c>
      <c r="E3255" s="57" t="s">
        <v>105</v>
      </c>
      <c r="F3255" s="59">
        <v>0.57777777777777772</v>
      </c>
      <c r="G3255" s="56">
        <v>8.23</v>
      </c>
      <c r="H3255" s="327">
        <v>22100</v>
      </c>
      <c r="I3255" s="327">
        <v>12000</v>
      </c>
    </row>
    <row r="3256" spans="1:9" x14ac:dyDescent="0.25">
      <c r="A3256" s="56" t="s">
        <v>55</v>
      </c>
      <c r="B3256" s="57">
        <v>578950</v>
      </c>
      <c r="C3256" s="58">
        <v>45522</v>
      </c>
      <c r="D3256" s="57" t="s">
        <v>481</v>
      </c>
      <c r="E3256" s="57" t="s">
        <v>14</v>
      </c>
      <c r="F3256" s="59">
        <v>0.58263888888888893</v>
      </c>
      <c r="G3256" s="56">
        <v>5.9</v>
      </c>
      <c r="H3256" s="327">
        <v>22100</v>
      </c>
      <c r="I3256" s="327">
        <v>12000</v>
      </c>
    </row>
    <row r="3257" spans="1:9" x14ac:dyDescent="0.25">
      <c r="A3257" s="56" t="s">
        <v>55</v>
      </c>
      <c r="B3257" s="57">
        <v>578951</v>
      </c>
      <c r="C3257" s="58">
        <v>45522</v>
      </c>
      <c r="D3257" s="57" t="s">
        <v>481</v>
      </c>
      <c r="E3257" s="57" t="s">
        <v>35</v>
      </c>
      <c r="F3257" s="59">
        <v>0.58611111111111114</v>
      </c>
      <c r="G3257" s="56">
        <v>5.33</v>
      </c>
      <c r="H3257" s="327">
        <v>22100</v>
      </c>
      <c r="I3257" s="327">
        <v>12000</v>
      </c>
    </row>
    <row r="3258" spans="1:9" x14ac:dyDescent="0.25">
      <c r="A3258" s="56" t="s">
        <v>55</v>
      </c>
      <c r="B3258" s="57">
        <v>578952</v>
      </c>
      <c r="C3258" s="58">
        <v>45522</v>
      </c>
      <c r="D3258" s="57" t="s">
        <v>481</v>
      </c>
      <c r="E3258" s="57" t="s">
        <v>22</v>
      </c>
      <c r="F3258" s="59">
        <v>0.58888888888888891</v>
      </c>
      <c r="G3258" s="56">
        <v>6.34</v>
      </c>
      <c r="H3258" s="327">
        <v>22100</v>
      </c>
      <c r="I3258" s="327">
        <v>12000</v>
      </c>
    </row>
    <row r="3259" spans="1:9" x14ac:dyDescent="0.25">
      <c r="A3259" s="56" t="s">
        <v>55</v>
      </c>
      <c r="B3259" s="57">
        <v>578953</v>
      </c>
      <c r="C3259" s="58">
        <v>45522</v>
      </c>
      <c r="D3259" s="57" t="s">
        <v>481</v>
      </c>
      <c r="E3259" s="57" t="s">
        <v>46</v>
      </c>
      <c r="F3259" s="59">
        <v>0.6</v>
      </c>
      <c r="G3259" s="56">
        <v>5.36</v>
      </c>
      <c r="H3259" s="327">
        <v>22100</v>
      </c>
      <c r="I3259" s="327">
        <v>12000</v>
      </c>
    </row>
    <row r="3260" spans="1:9" x14ac:dyDescent="0.25">
      <c r="A3260" s="56" t="s">
        <v>55</v>
      </c>
      <c r="B3260" s="57">
        <v>578954</v>
      </c>
      <c r="C3260" s="58">
        <v>45522</v>
      </c>
      <c r="D3260" s="57" t="s">
        <v>481</v>
      </c>
      <c r="E3260" s="57" t="s">
        <v>172</v>
      </c>
      <c r="F3260" s="59">
        <v>0.60277777777777775</v>
      </c>
      <c r="G3260" s="56">
        <v>6.51</v>
      </c>
      <c r="H3260" s="327">
        <v>22100</v>
      </c>
      <c r="I3260" s="327">
        <v>12000</v>
      </c>
    </row>
    <row r="3261" spans="1:9" x14ac:dyDescent="0.25">
      <c r="A3261" s="56" t="s">
        <v>55</v>
      </c>
      <c r="B3261" s="57">
        <v>578956</v>
      </c>
      <c r="C3261" s="58">
        <v>45522</v>
      </c>
      <c r="D3261" s="57" t="s">
        <v>481</v>
      </c>
      <c r="E3261" s="57" t="s">
        <v>60</v>
      </c>
      <c r="F3261" s="59">
        <v>0.6479166666666667</v>
      </c>
      <c r="G3261" s="56">
        <v>8.1</v>
      </c>
      <c r="H3261" s="327">
        <v>22100</v>
      </c>
      <c r="I3261" s="327">
        <v>12000</v>
      </c>
    </row>
    <row r="3262" spans="1:9" x14ac:dyDescent="0.25">
      <c r="A3262" s="56" t="s">
        <v>55</v>
      </c>
      <c r="B3262" s="57">
        <v>578957</v>
      </c>
      <c r="C3262" s="58">
        <v>45522</v>
      </c>
      <c r="D3262" s="57" t="s">
        <v>481</v>
      </c>
      <c r="E3262" s="57" t="s">
        <v>18</v>
      </c>
      <c r="F3262" s="59">
        <v>0.69513888888888886</v>
      </c>
      <c r="G3262" s="56">
        <v>7.67</v>
      </c>
      <c r="H3262" s="327">
        <v>22100</v>
      </c>
      <c r="I3262" s="327">
        <v>12000</v>
      </c>
    </row>
    <row r="3263" spans="1:9" x14ac:dyDescent="0.25">
      <c r="A3263" s="56" t="s">
        <v>55</v>
      </c>
      <c r="B3263" s="57">
        <v>578958</v>
      </c>
      <c r="C3263" s="58">
        <v>45522</v>
      </c>
      <c r="D3263" s="57" t="s">
        <v>481</v>
      </c>
      <c r="E3263" s="57" t="s">
        <v>16</v>
      </c>
      <c r="F3263" s="59">
        <v>0.70625000000000004</v>
      </c>
      <c r="G3263" s="56">
        <v>5.65</v>
      </c>
      <c r="H3263" s="327">
        <v>22100</v>
      </c>
      <c r="I3263" s="327">
        <v>12000</v>
      </c>
    </row>
    <row r="3264" spans="1:9" x14ac:dyDescent="0.25">
      <c r="A3264" s="56" t="s">
        <v>55</v>
      </c>
      <c r="B3264" s="57">
        <v>578959</v>
      </c>
      <c r="C3264" s="58">
        <v>45522</v>
      </c>
      <c r="D3264" s="57" t="s">
        <v>481</v>
      </c>
      <c r="E3264" s="57" t="s">
        <v>416</v>
      </c>
      <c r="F3264" s="59">
        <v>0.72430555555555554</v>
      </c>
      <c r="G3264" s="56">
        <v>6.63</v>
      </c>
      <c r="H3264" s="327">
        <v>22100</v>
      </c>
      <c r="I3264" s="327">
        <v>12000</v>
      </c>
    </row>
    <row r="3265" spans="1:9" x14ac:dyDescent="0.25">
      <c r="A3265" s="56" t="s">
        <v>55</v>
      </c>
      <c r="B3265" s="57">
        <v>578960</v>
      </c>
      <c r="C3265" s="58">
        <v>45522</v>
      </c>
      <c r="D3265" s="57" t="s">
        <v>481</v>
      </c>
      <c r="E3265" s="57" t="s">
        <v>50</v>
      </c>
      <c r="F3265" s="59">
        <v>0.74444444444444446</v>
      </c>
      <c r="G3265" s="56">
        <v>6.52</v>
      </c>
      <c r="H3265" s="327">
        <v>22100</v>
      </c>
      <c r="I3265" s="327">
        <v>12000</v>
      </c>
    </row>
    <row r="3266" spans="1:9" x14ac:dyDescent="0.25">
      <c r="A3266" s="56" t="s">
        <v>55</v>
      </c>
      <c r="B3266" s="57">
        <v>578961</v>
      </c>
      <c r="C3266" s="58">
        <v>45522</v>
      </c>
      <c r="D3266" s="57" t="s">
        <v>481</v>
      </c>
      <c r="E3266" s="57" t="s">
        <v>105</v>
      </c>
      <c r="F3266" s="59">
        <v>0.76111111111111107</v>
      </c>
      <c r="G3266" s="56">
        <v>6.97</v>
      </c>
      <c r="H3266" s="327">
        <v>22100</v>
      </c>
      <c r="I3266" s="327">
        <v>12000</v>
      </c>
    </row>
    <row r="3267" spans="1:9" x14ac:dyDescent="0.25">
      <c r="A3267" s="56" t="s">
        <v>55</v>
      </c>
      <c r="B3267" s="57">
        <v>578962</v>
      </c>
      <c r="C3267" s="58">
        <v>45522</v>
      </c>
      <c r="D3267" s="57" t="s">
        <v>481</v>
      </c>
      <c r="E3267" s="57" t="s">
        <v>172</v>
      </c>
      <c r="F3267" s="59">
        <v>0.76249999999999996</v>
      </c>
      <c r="G3267" s="56">
        <v>6.08</v>
      </c>
      <c r="H3267" s="327">
        <v>22100</v>
      </c>
      <c r="I3267" s="327">
        <v>12000</v>
      </c>
    </row>
    <row r="3268" spans="1:9" x14ac:dyDescent="0.25">
      <c r="A3268" s="56" t="s">
        <v>55</v>
      </c>
      <c r="B3268" s="57">
        <v>578963</v>
      </c>
      <c r="C3268" s="58">
        <v>45522</v>
      </c>
      <c r="D3268" s="57" t="s">
        <v>481</v>
      </c>
      <c r="E3268" s="57" t="s">
        <v>46</v>
      </c>
      <c r="F3268" s="59">
        <v>0.76597222222222228</v>
      </c>
      <c r="G3268" s="56">
        <v>5.0999999999999996</v>
      </c>
      <c r="H3268" s="327">
        <v>22100</v>
      </c>
      <c r="I3268" s="327">
        <v>12000</v>
      </c>
    </row>
    <row r="3269" spans="1:9" x14ac:dyDescent="0.25">
      <c r="A3269" s="56" t="s">
        <v>55</v>
      </c>
      <c r="B3269" s="57">
        <v>578964</v>
      </c>
      <c r="C3269" s="58">
        <v>45522</v>
      </c>
      <c r="D3269" s="57" t="s">
        <v>481</v>
      </c>
      <c r="E3269" s="57" t="s">
        <v>43</v>
      </c>
      <c r="F3269" s="59">
        <v>0.76875000000000004</v>
      </c>
      <c r="G3269" s="56">
        <v>7.11</v>
      </c>
      <c r="H3269" s="327">
        <v>22100</v>
      </c>
      <c r="I3269" s="327">
        <v>12000</v>
      </c>
    </row>
    <row r="3270" spans="1:9" x14ac:dyDescent="0.25">
      <c r="A3270" s="56" t="s">
        <v>55</v>
      </c>
      <c r="B3270" s="57">
        <v>578965</v>
      </c>
      <c r="C3270" s="58">
        <v>45522</v>
      </c>
      <c r="D3270" s="57" t="s">
        <v>481</v>
      </c>
      <c r="E3270" s="57" t="s">
        <v>14</v>
      </c>
      <c r="F3270" s="59">
        <v>0.78055555555555556</v>
      </c>
      <c r="G3270" s="56">
        <v>6.69</v>
      </c>
      <c r="H3270" s="327">
        <v>22100</v>
      </c>
      <c r="I3270" s="327">
        <v>12000</v>
      </c>
    </row>
    <row r="3271" spans="1:9" x14ac:dyDescent="0.25">
      <c r="A3271" s="56" t="s">
        <v>55</v>
      </c>
      <c r="B3271" s="57">
        <v>578966</v>
      </c>
      <c r="C3271" s="58">
        <v>45522</v>
      </c>
      <c r="D3271" s="57" t="s">
        <v>481</v>
      </c>
      <c r="E3271" s="57" t="s">
        <v>35</v>
      </c>
      <c r="F3271" s="59">
        <v>0.78541666666666665</v>
      </c>
      <c r="G3271" s="56">
        <v>6.46</v>
      </c>
      <c r="H3271" s="327">
        <v>22100</v>
      </c>
      <c r="I3271" s="327">
        <v>12000</v>
      </c>
    </row>
    <row r="3272" spans="1:9" x14ac:dyDescent="0.25">
      <c r="A3272" s="56" t="s">
        <v>55</v>
      </c>
      <c r="B3272" s="57">
        <v>578967</v>
      </c>
      <c r="C3272" s="58">
        <v>45522</v>
      </c>
      <c r="D3272" s="57" t="s">
        <v>481</v>
      </c>
      <c r="E3272" s="57" t="s">
        <v>60</v>
      </c>
      <c r="F3272" s="59">
        <v>0.78680555555555554</v>
      </c>
      <c r="G3272" s="56">
        <v>3.63</v>
      </c>
      <c r="H3272" s="327">
        <v>22100</v>
      </c>
      <c r="I3272" s="327">
        <v>12000</v>
      </c>
    </row>
    <row r="3273" spans="1:9" x14ac:dyDescent="0.25">
      <c r="A3273" s="56" t="s">
        <v>55</v>
      </c>
      <c r="B3273" s="57">
        <v>578968</v>
      </c>
      <c r="C3273" s="58">
        <v>45522</v>
      </c>
      <c r="D3273" s="57" t="s">
        <v>481</v>
      </c>
      <c r="E3273" s="57" t="s">
        <v>18</v>
      </c>
      <c r="F3273" s="59">
        <v>0.79374999999999996</v>
      </c>
      <c r="G3273" s="56">
        <v>3.58</v>
      </c>
      <c r="H3273" s="327">
        <v>22100</v>
      </c>
      <c r="I3273" s="327">
        <v>12000</v>
      </c>
    </row>
    <row r="3274" spans="1:9" x14ac:dyDescent="0.25">
      <c r="A3274" s="56" t="s">
        <v>55</v>
      </c>
      <c r="B3274" s="57">
        <v>578970</v>
      </c>
      <c r="C3274" s="58">
        <v>45522</v>
      </c>
      <c r="D3274" s="57" t="s">
        <v>481</v>
      </c>
      <c r="E3274" s="57" t="s">
        <v>22</v>
      </c>
      <c r="F3274" s="59">
        <v>0.81944444444444442</v>
      </c>
      <c r="G3274" s="56">
        <v>6.66</v>
      </c>
      <c r="H3274" s="327">
        <v>22100</v>
      </c>
      <c r="I3274" s="327">
        <v>12000</v>
      </c>
    </row>
    <row r="3275" spans="1:9" x14ac:dyDescent="0.25">
      <c r="A3275" s="56" t="s">
        <v>55</v>
      </c>
      <c r="B3275" s="57">
        <v>578971</v>
      </c>
      <c r="C3275" s="58">
        <v>45522</v>
      </c>
      <c r="D3275" s="57" t="s">
        <v>481</v>
      </c>
      <c r="E3275" s="57" t="s">
        <v>16</v>
      </c>
      <c r="F3275" s="59">
        <v>0.82291666666666663</v>
      </c>
      <c r="G3275" s="56">
        <v>1.7</v>
      </c>
      <c r="H3275" s="327">
        <v>22100</v>
      </c>
      <c r="I3275" s="327">
        <v>12000</v>
      </c>
    </row>
    <row r="3276" spans="1:9" x14ac:dyDescent="0.25">
      <c r="A3276" s="56" t="s">
        <v>36</v>
      </c>
      <c r="B3276" s="57">
        <v>579009</v>
      </c>
      <c r="C3276" s="58">
        <v>45523</v>
      </c>
      <c r="D3276" s="57" t="s">
        <v>477</v>
      </c>
      <c r="E3276" s="57" t="s">
        <v>172</v>
      </c>
      <c r="F3276" s="59">
        <v>0.33888888888888891</v>
      </c>
      <c r="G3276" s="56">
        <v>12.47</v>
      </c>
      <c r="H3276" s="327">
        <v>22100</v>
      </c>
      <c r="I3276" s="327">
        <v>12000</v>
      </c>
    </row>
    <row r="3277" spans="1:9" x14ac:dyDescent="0.25">
      <c r="A3277" s="56" t="s">
        <v>39</v>
      </c>
      <c r="B3277" s="57">
        <v>579020</v>
      </c>
      <c r="C3277" s="58">
        <v>45523</v>
      </c>
      <c r="D3277" s="57" t="s">
        <v>477</v>
      </c>
      <c r="E3277" s="57" t="s">
        <v>12</v>
      </c>
      <c r="F3277" s="59">
        <v>0.36249999999999999</v>
      </c>
      <c r="G3277" s="56">
        <v>13.31</v>
      </c>
      <c r="H3277" s="327">
        <v>22100</v>
      </c>
      <c r="I3277" s="327">
        <v>12000</v>
      </c>
    </row>
    <row r="3278" spans="1:9" x14ac:dyDescent="0.25">
      <c r="A3278" s="56" t="s">
        <v>37</v>
      </c>
      <c r="B3278" s="57">
        <v>579027</v>
      </c>
      <c r="C3278" s="58">
        <v>45523</v>
      </c>
      <c r="D3278" s="57" t="s">
        <v>477</v>
      </c>
      <c r="E3278" s="57" t="s">
        <v>14</v>
      </c>
      <c r="F3278" s="59">
        <v>0.36944444444444446</v>
      </c>
      <c r="G3278" s="56">
        <v>12.13</v>
      </c>
      <c r="H3278" s="327">
        <v>22100</v>
      </c>
      <c r="I3278" s="327">
        <v>12000</v>
      </c>
    </row>
    <row r="3279" spans="1:9" x14ac:dyDescent="0.25">
      <c r="A3279" s="56" t="s">
        <v>38</v>
      </c>
      <c r="B3279" s="57">
        <v>579029</v>
      </c>
      <c r="C3279" s="58">
        <v>45523</v>
      </c>
      <c r="D3279" s="57" t="s">
        <v>477</v>
      </c>
      <c r="E3279" s="57" t="s">
        <v>16</v>
      </c>
      <c r="F3279" s="59">
        <v>0.37361111111111112</v>
      </c>
      <c r="G3279" s="56">
        <v>12.7</v>
      </c>
      <c r="H3279" s="327">
        <v>22100</v>
      </c>
      <c r="I3279" s="327">
        <v>12000</v>
      </c>
    </row>
    <row r="3280" spans="1:9" x14ac:dyDescent="0.25">
      <c r="A3280" s="56" t="s">
        <v>39</v>
      </c>
      <c r="B3280" s="57">
        <v>579052</v>
      </c>
      <c r="C3280" s="58">
        <v>45523</v>
      </c>
      <c r="D3280" s="57" t="s">
        <v>477</v>
      </c>
      <c r="E3280" s="57" t="s">
        <v>18</v>
      </c>
      <c r="F3280" s="59">
        <v>0.41180555555555554</v>
      </c>
      <c r="G3280" s="56">
        <v>16.809999999999999</v>
      </c>
      <c r="H3280" s="327">
        <v>22100</v>
      </c>
      <c r="I3280" s="327">
        <v>12000</v>
      </c>
    </row>
    <row r="3281" spans="1:9" x14ac:dyDescent="0.25">
      <c r="A3281" s="56" t="s">
        <v>36</v>
      </c>
      <c r="B3281" s="57">
        <v>579098</v>
      </c>
      <c r="C3281" s="58">
        <v>45523</v>
      </c>
      <c r="D3281" s="57" t="s">
        <v>477</v>
      </c>
      <c r="E3281" s="57" t="s">
        <v>172</v>
      </c>
      <c r="F3281" s="59">
        <v>0.48888888888888887</v>
      </c>
      <c r="G3281" s="56">
        <v>10.39</v>
      </c>
      <c r="H3281" s="327">
        <v>22100</v>
      </c>
      <c r="I3281" s="327">
        <v>12000</v>
      </c>
    </row>
    <row r="3282" spans="1:9" x14ac:dyDescent="0.25">
      <c r="A3282" s="56" t="s">
        <v>37</v>
      </c>
      <c r="B3282" s="57">
        <v>579116</v>
      </c>
      <c r="C3282" s="58">
        <v>45523</v>
      </c>
      <c r="D3282" s="57" t="s">
        <v>477</v>
      </c>
      <c r="E3282" s="57" t="s">
        <v>14</v>
      </c>
      <c r="F3282" s="59">
        <v>0.53125</v>
      </c>
      <c r="G3282" s="56">
        <v>12.21</v>
      </c>
      <c r="H3282" s="327">
        <v>22100</v>
      </c>
      <c r="I3282" s="327">
        <v>12000</v>
      </c>
    </row>
    <row r="3283" spans="1:9" x14ac:dyDescent="0.25">
      <c r="A3283" s="56" t="s">
        <v>39</v>
      </c>
      <c r="B3283" s="57">
        <v>579119</v>
      </c>
      <c r="C3283" s="58">
        <v>45523</v>
      </c>
      <c r="D3283" s="57" t="s">
        <v>477</v>
      </c>
      <c r="E3283" s="57" t="s">
        <v>12</v>
      </c>
      <c r="F3283" s="59">
        <v>0.53402777777777777</v>
      </c>
      <c r="G3283" s="56">
        <v>11.42</v>
      </c>
      <c r="H3283" s="327">
        <v>22100</v>
      </c>
      <c r="I3283" s="327">
        <v>12000</v>
      </c>
    </row>
    <row r="3284" spans="1:9" x14ac:dyDescent="0.25">
      <c r="A3284" s="56" t="s">
        <v>36</v>
      </c>
      <c r="B3284" s="57">
        <v>579134</v>
      </c>
      <c r="C3284" s="58">
        <v>45523</v>
      </c>
      <c r="D3284" s="57" t="s">
        <v>477</v>
      </c>
      <c r="E3284" s="57" t="s">
        <v>29</v>
      </c>
      <c r="F3284" s="59">
        <v>0.55069444444444449</v>
      </c>
      <c r="G3284" s="56">
        <v>0.43</v>
      </c>
      <c r="H3284" s="327">
        <v>22100</v>
      </c>
      <c r="I3284" s="327">
        <v>12000</v>
      </c>
    </row>
    <row r="3285" spans="1:9" x14ac:dyDescent="0.25">
      <c r="A3285" s="56" t="s">
        <v>38</v>
      </c>
      <c r="B3285" s="57">
        <v>579146</v>
      </c>
      <c r="C3285" s="58">
        <v>45523</v>
      </c>
      <c r="D3285" s="57" t="s">
        <v>477</v>
      </c>
      <c r="E3285" s="57" t="s">
        <v>16</v>
      </c>
      <c r="F3285" s="59">
        <v>0.58125000000000004</v>
      </c>
      <c r="G3285" s="56">
        <v>11.56</v>
      </c>
      <c r="H3285" s="327">
        <v>22100</v>
      </c>
      <c r="I3285" s="327">
        <v>12000</v>
      </c>
    </row>
    <row r="3286" spans="1:9" x14ac:dyDescent="0.25">
      <c r="A3286" s="56" t="s">
        <v>36</v>
      </c>
      <c r="B3286" s="57">
        <v>579182</v>
      </c>
      <c r="C3286" s="58">
        <v>45523</v>
      </c>
      <c r="D3286" s="57" t="s">
        <v>477</v>
      </c>
      <c r="E3286" s="57" t="s">
        <v>18</v>
      </c>
      <c r="F3286" s="59">
        <v>0.65277777777777779</v>
      </c>
      <c r="G3286" s="56">
        <v>13.02</v>
      </c>
      <c r="H3286" s="327">
        <v>22100</v>
      </c>
      <c r="I3286" s="327">
        <v>12000</v>
      </c>
    </row>
    <row r="3287" spans="1:9" x14ac:dyDescent="0.25">
      <c r="A3287" s="56" t="s">
        <v>36</v>
      </c>
      <c r="B3287" s="57">
        <v>579183</v>
      </c>
      <c r="C3287" s="58">
        <v>45523</v>
      </c>
      <c r="D3287" s="57" t="s">
        <v>477</v>
      </c>
      <c r="E3287" s="57" t="s">
        <v>14</v>
      </c>
      <c r="F3287" s="59">
        <v>0.65555555555555556</v>
      </c>
      <c r="G3287" s="56">
        <v>5.12</v>
      </c>
      <c r="H3287" s="327">
        <v>22100</v>
      </c>
      <c r="I3287" s="327">
        <v>12000</v>
      </c>
    </row>
    <row r="3288" spans="1:9" x14ac:dyDescent="0.25">
      <c r="A3288" s="56" t="s">
        <v>23</v>
      </c>
      <c r="B3288" s="57">
        <v>579229</v>
      </c>
      <c r="C3288" s="58">
        <v>45523</v>
      </c>
      <c r="D3288" s="57" t="s">
        <v>477</v>
      </c>
      <c r="E3288" s="57" t="s">
        <v>14</v>
      </c>
      <c r="F3288" s="59">
        <v>0.88055555555555554</v>
      </c>
      <c r="G3288" s="56">
        <v>9.9</v>
      </c>
      <c r="H3288" s="327">
        <v>22100</v>
      </c>
      <c r="I3288" s="327">
        <v>12000</v>
      </c>
    </row>
    <row r="3289" spans="1:9" x14ac:dyDescent="0.25">
      <c r="A3289" s="56" t="s">
        <v>23</v>
      </c>
      <c r="B3289" s="57">
        <v>579234</v>
      </c>
      <c r="C3289" s="58">
        <v>45523</v>
      </c>
      <c r="D3289" s="57" t="s">
        <v>477</v>
      </c>
      <c r="E3289" s="57" t="s">
        <v>16</v>
      </c>
      <c r="F3289" s="59">
        <v>0.91180555555555554</v>
      </c>
      <c r="G3289" s="56">
        <v>9.4600000000000009</v>
      </c>
      <c r="H3289" s="327">
        <v>22100</v>
      </c>
      <c r="I3289" s="327">
        <v>12000</v>
      </c>
    </row>
    <row r="3290" spans="1:9" x14ac:dyDescent="0.25">
      <c r="A3290" s="56" t="s">
        <v>23</v>
      </c>
      <c r="B3290" s="57">
        <v>579235</v>
      </c>
      <c r="C3290" s="58">
        <v>45523</v>
      </c>
      <c r="D3290" s="57" t="s">
        <v>477</v>
      </c>
      <c r="E3290" s="57" t="s">
        <v>58</v>
      </c>
      <c r="F3290" s="59">
        <v>0.92152777777777772</v>
      </c>
      <c r="G3290" s="56">
        <v>10.220000000000001</v>
      </c>
      <c r="H3290" s="327">
        <v>22100</v>
      </c>
      <c r="I3290" s="327">
        <v>12000</v>
      </c>
    </row>
    <row r="3291" spans="1:9" x14ac:dyDescent="0.25">
      <c r="A3291" s="56" t="s">
        <v>23</v>
      </c>
      <c r="B3291" s="57">
        <v>579236</v>
      </c>
      <c r="C3291" s="58">
        <v>45523</v>
      </c>
      <c r="D3291" s="57" t="s">
        <v>477</v>
      </c>
      <c r="E3291" s="57" t="s">
        <v>31</v>
      </c>
      <c r="F3291" s="59">
        <v>0.94236111111111109</v>
      </c>
      <c r="G3291" s="56">
        <v>10.46</v>
      </c>
      <c r="H3291" s="327">
        <v>22100</v>
      </c>
      <c r="I3291" s="327">
        <v>12000</v>
      </c>
    </row>
    <row r="3292" spans="1:9" x14ac:dyDescent="0.25">
      <c r="A3292" s="56" t="s">
        <v>13</v>
      </c>
      <c r="B3292" s="57">
        <v>579293</v>
      </c>
      <c r="C3292" s="58">
        <v>45524</v>
      </c>
      <c r="D3292" s="57" t="s">
        <v>468</v>
      </c>
      <c r="E3292" s="57" t="s">
        <v>14</v>
      </c>
      <c r="F3292" s="59">
        <v>0.33958333333333335</v>
      </c>
      <c r="G3292" s="56">
        <v>12.44</v>
      </c>
      <c r="H3292" s="327">
        <v>22100</v>
      </c>
      <c r="I3292" s="327">
        <v>12000</v>
      </c>
    </row>
    <row r="3293" spans="1:9" x14ac:dyDescent="0.25">
      <c r="A3293" s="56" t="s">
        <v>17</v>
      </c>
      <c r="B3293" s="57">
        <v>579299</v>
      </c>
      <c r="C3293" s="58">
        <v>45524</v>
      </c>
      <c r="D3293" s="57" t="s">
        <v>468</v>
      </c>
      <c r="E3293" s="57" t="s">
        <v>172</v>
      </c>
      <c r="F3293" s="59">
        <v>0.34930555555555554</v>
      </c>
      <c r="G3293" s="56">
        <v>11.45</v>
      </c>
      <c r="H3293" s="327">
        <v>22100</v>
      </c>
      <c r="I3293" s="327">
        <v>12000</v>
      </c>
    </row>
    <row r="3294" spans="1:9" x14ac:dyDescent="0.25">
      <c r="A3294" s="56" t="s">
        <v>11</v>
      </c>
      <c r="B3294" s="57">
        <v>579300</v>
      </c>
      <c r="C3294" s="58">
        <v>45524</v>
      </c>
      <c r="D3294" s="57" t="s">
        <v>468</v>
      </c>
      <c r="E3294" s="57" t="s">
        <v>12</v>
      </c>
      <c r="F3294" s="59">
        <v>0.35</v>
      </c>
      <c r="G3294" s="56">
        <v>12.59</v>
      </c>
      <c r="H3294" s="327">
        <v>22100</v>
      </c>
      <c r="I3294" s="327">
        <v>12000</v>
      </c>
    </row>
    <row r="3295" spans="1:9" x14ac:dyDescent="0.25">
      <c r="A3295" s="56" t="s">
        <v>15</v>
      </c>
      <c r="B3295" s="57">
        <v>579312</v>
      </c>
      <c r="C3295" s="58">
        <v>45524</v>
      </c>
      <c r="D3295" s="57" t="s">
        <v>468</v>
      </c>
      <c r="E3295" s="57" t="s">
        <v>16</v>
      </c>
      <c r="F3295" s="59">
        <v>0.37361111111111112</v>
      </c>
      <c r="G3295" s="56">
        <v>11.83</v>
      </c>
      <c r="H3295" s="327">
        <v>22100</v>
      </c>
      <c r="I3295" s="327">
        <v>12000</v>
      </c>
    </row>
    <row r="3296" spans="1:9" x14ac:dyDescent="0.25">
      <c r="A3296" s="56" t="s">
        <v>17</v>
      </c>
      <c r="B3296" s="57">
        <v>579352</v>
      </c>
      <c r="C3296" s="58">
        <v>45524</v>
      </c>
      <c r="D3296" s="57" t="s">
        <v>468</v>
      </c>
      <c r="E3296" s="57" t="s">
        <v>18</v>
      </c>
      <c r="F3296" s="59">
        <v>0.48402777777777778</v>
      </c>
      <c r="G3296" s="56">
        <v>13.52</v>
      </c>
      <c r="H3296" s="327">
        <v>22100</v>
      </c>
      <c r="I3296" s="327">
        <v>12000</v>
      </c>
    </row>
    <row r="3297" spans="1:9" x14ac:dyDescent="0.25">
      <c r="A3297" s="56" t="s">
        <v>13</v>
      </c>
      <c r="B3297" s="57">
        <v>579360</v>
      </c>
      <c r="C3297" s="58">
        <v>45524</v>
      </c>
      <c r="D3297" s="57" t="s">
        <v>468</v>
      </c>
      <c r="E3297" s="57" t="s">
        <v>14</v>
      </c>
      <c r="F3297" s="59">
        <v>0.50763888888888886</v>
      </c>
      <c r="G3297" s="56">
        <v>11.58</v>
      </c>
      <c r="H3297" s="327">
        <v>22100</v>
      </c>
      <c r="I3297" s="327">
        <v>12000</v>
      </c>
    </row>
    <row r="3298" spans="1:9" x14ac:dyDescent="0.25">
      <c r="A3298" s="56" t="s">
        <v>17</v>
      </c>
      <c r="B3298" s="57">
        <v>579362</v>
      </c>
      <c r="C3298" s="58">
        <v>45524</v>
      </c>
      <c r="D3298" s="57" t="s">
        <v>468</v>
      </c>
      <c r="E3298" s="57" t="s">
        <v>29</v>
      </c>
      <c r="F3298" s="59">
        <v>0.51597222222222228</v>
      </c>
      <c r="G3298" s="56">
        <v>2.36</v>
      </c>
      <c r="H3298" s="327">
        <v>22100</v>
      </c>
      <c r="I3298" s="327">
        <v>12000</v>
      </c>
    </row>
    <row r="3299" spans="1:9" x14ac:dyDescent="0.25">
      <c r="A3299" s="56" t="s">
        <v>17</v>
      </c>
      <c r="B3299" s="57">
        <v>579399</v>
      </c>
      <c r="C3299" s="58">
        <v>45524</v>
      </c>
      <c r="D3299" s="57" t="s">
        <v>468</v>
      </c>
      <c r="E3299" s="57" t="s">
        <v>172</v>
      </c>
      <c r="F3299" s="59">
        <v>0.53402777777777777</v>
      </c>
      <c r="G3299" s="56">
        <v>12.8</v>
      </c>
      <c r="H3299" s="327">
        <v>22100</v>
      </c>
      <c r="I3299" s="327">
        <v>12000</v>
      </c>
    </row>
    <row r="3300" spans="1:9" x14ac:dyDescent="0.25">
      <c r="A3300" s="56" t="s">
        <v>17</v>
      </c>
      <c r="B3300" s="57">
        <v>579402</v>
      </c>
      <c r="C3300" s="58">
        <v>45524</v>
      </c>
      <c r="D3300" s="57" t="s">
        <v>468</v>
      </c>
      <c r="E3300" s="57" t="s">
        <v>46</v>
      </c>
      <c r="F3300" s="59">
        <v>0.53888888888888886</v>
      </c>
      <c r="G3300" s="56">
        <v>13.02</v>
      </c>
      <c r="H3300" s="327">
        <v>22100</v>
      </c>
      <c r="I3300" s="327">
        <v>12000</v>
      </c>
    </row>
    <row r="3301" spans="1:9" x14ac:dyDescent="0.25">
      <c r="A3301" s="56" t="s">
        <v>15</v>
      </c>
      <c r="B3301" s="57">
        <v>579416</v>
      </c>
      <c r="C3301" s="58">
        <v>45524</v>
      </c>
      <c r="D3301" s="57" t="s">
        <v>468</v>
      </c>
      <c r="E3301" s="57" t="s">
        <v>16</v>
      </c>
      <c r="F3301" s="59">
        <v>0.56388888888888888</v>
      </c>
      <c r="G3301" s="56">
        <v>11.12</v>
      </c>
      <c r="H3301" s="327">
        <v>22100</v>
      </c>
      <c r="I3301" s="327">
        <v>12000</v>
      </c>
    </row>
    <row r="3302" spans="1:9" x14ac:dyDescent="0.25">
      <c r="A3302" s="56" t="s">
        <v>11</v>
      </c>
      <c r="B3302" s="57">
        <v>579418</v>
      </c>
      <c r="C3302" s="58">
        <v>45524</v>
      </c>
      <c r="D3302" s="57" t="s">
        <v>468</v>
      </c>
      <c r="E3302" s="57" t="s">
        <v>12</v>
      </c>
      <c r="F3302" s="59">
        <v>0.5708333333333333</v>
      </c>
      <c r="G3302" s="56">
        <v>10.93</v>
      </c>
      <c r="H3302" s="327">
        <v>22100</v>
      </c>
      <c r="I3302" s="327">
        <v>12000</v>
      </c>
    </row>
    <row r="3303" spans="1:9" x14ac:dyDescent="0.25">
      <c r="A3303" s="56" t="s">
        <v>13</v>
      </c>
      <c r="B3303" s="57">
        <v>579455</v>
      </c>
      <c r="C3303" s="58">
        <v>45524</v>
      </c>
      <c r="D3303" s="57" t="s">
        <v>468</v>
      </c>
      <c r="E3303" s="57" t="s">
        <v>14</v>
      </c>
      <c r="F3303" s="59">
        <v>0.6381944444444444</v>
      </c>
      <c r="G3303" s="56">
        <v>8.17</v>
      </c>
      <c r="H3303" s="327">
        <v>22100</v>
      </c>
      <c r="I3303" s="327">
        <v>12000</v>
      </c>
    </row>
    <row r="3304" spans="1:9" x14ac:dyDescent="0.25">
      <c r="A3304" s="56" t="s">
        <v>11</v>
      </c>
      <c r="B3304" s="57">
        <v>579477</v>
      </c>
      <c r="C3304" s="58">
        <v>45524</v>
      </c>
      <c r="D3304" s="57" t="s">
        <v>468</v>
      </c>
      <c r="E3304" s="57" t="s">
        <v>12</v>
      </c>
      <c r="F3304" s="59">
        <v>0.69861111111111107</v>
      </c>
      <c r="G3304" s="56">
        <v>3.76</v>
      </c>
      <c r="H3304" s="327">
        <v>22100</v>
      </c>
      <c r="I3304" s="327">
        <v>12000</v>
      </c>
    </row>
    <row r="3305" spans="1:9" x14ac:dyDescent="0.25">
      <c r="A3305" s="56" t="s">
        <v>15</v>
      </c>
      <c r="B3305" s="57">
        <v>579482</v>
      </c>
      <c r="C3305" s="58">
        <v>45524</v>
      </c>
      <c r="D3305" s="57" t="s">
        <v>468</v>
      </c>
      <c r="E3305" s="57" t="s">
        <v>16</v>
      </c>
      <c r="F3305" s="59">
        <v>0.70763888888888893</v>
      </c>
      <c r="G3305" s="56">
        <v>7.87</v>
      </c>
      <c r="H3305" s="327">
        <v>22100</v>
      </c>
      <c r="I3305" s="327">
        <v>12000</v>
      </c>
    </row>
    <row r="3306" spans="1:9" x14ac:dyDescent="0.25">
      <c r="A3306" s="56" t="s">
        <v>11</v>
      </c>
      <c r="B3306" s="57">
        <v>579488</v>
      </c>
      <c r="C3306" s="58">
        <v>45524</v>
      </c>
      <c r="D3306" s="57" t="s">
        <v>468</v>
      </c>
      <c r="E3306" s="57" t="s">
        <v>59</v>
      </c>
      <c r="F3306" s="59">
        <v>0.71319444444444446</v>
      </c>
      <c r="G3306" s="56">
        <v>7.87</v>
      </c>
      <c r="H3306" s="327">
        <v>22100</v>
      </c>
      <c r="I3306" s="327">
        <v>12000</v>
      </c>
    </row>
    <row r="3307" spans="1:9" x14ac:dyDescent="0.25">
      <c r="A3307" s="56" t="s">
        <v>17</v>
      </c>
      <c r="B3307" s="57">
        <v>579493</v>
      </c>
      <c r="C3307" s="58">
        <v>45524</v>
      </c>
      <c r="D3307" s="57" t="s">
        <v>468</v>
      </c>
      <c r="E3307" s="57" t="s">
        <v>172</v>
      </c>
      <c r="F3307" s="59">
        <v>0.72638888888888886</v>
      </c>
      <c r="G3307" s="56">
        <v>12.83</v>
      </c>
      <c r="H3307" s="327">
        <v>22100</v>
      </c>
      <c r="I3307" s="327">
        <v>12000</v>
      </c>
    </row>
    <row r="3308" spans="1:9" x14ac:dyDescent="0.25">
      <c r="A3308" s="56" t="s">
        <v>17</v>
      </c>
      <c r="B3308" s="57">
        <v>579495</v>
      </c>
      <c r="C3308" s="58">
        <v>45524</v>
      </c>
      <c r="D3308" s="57" t="s">
        <v>468</v>
      </c>
      <c r="E3308" s="57" t="s">
        <v>18</v>
      </c>
      <c r="F3308" s="59">
        <v>0.7319444444444444</v>
      </c>
      <c r="G3308" s="56">
        <v>13.45</v>
      </c>
      <c r="H3308" s="327">
        <v>22100</v>
      </c>
      <c r="I3308" s="327">
        <v>12000</v>
      </c>
    </row>
    <row r="3309" spans="1:9" x14ac:dyDescent="0.25">
      <c r="A3309" s="56" t="s">
        <v>23</v>
      </c>
      <c r="B3309" s="57">
        <v>579515</v>
      </c>
      <c r="C3309" s="58">
        <v>45524</v>
      </c>
      <c r="D3309" s="57" t="s">
        <v>468</v>
      </c>
      <c r="E3309" s="57" t="s">
        <v>14</v>
      </c>
      <c r="F3309" s="59">
        <v>0.8354166666666667</v>
      </c>
      <c r="G3309" s="56">
        <v>6.27</v>
      </c>
      <c r="H3309" s="327">
        <v>22100</v>
      </c>
      <c r="I3309" s="327">
        <v>12000</v>
      </c>
    </row>
    <row r="3310" spans="1:9" x14ac:dyDescent="0.25">
      <c r="A3310" s="56" t="s">
        <v>24</v>
      </c>
      <c r="B3310" s="57">
        <v>579559</v>
      </c>
      <c r="C3310" s="58">
        <v>45525</v>
      </c>
      <c r="D3310" s="57" t="s">
        <v>473</v>
      </c>
      <c r="E3310" s="57" t="s">
        <v>172</v>
      </c>
      <c r="F3310" s="59">
        <v>0.28680555555555554</v>
      </c>
      <c r="G3310" s="56">
        <v>13.12</v>
      </c>
      <c r="H3310" s="327">
        <v>22100</v>
      </c>
      <c r="I3310" s="327">
        <v>12000</v>
      </c>
    </row>
    <row r="3311" spans="1:9" x14ac:dyDescent="0.25">
      <c r="A3311" s="56" t="s">
        <v>25</v>
      </c>
      <c r="B3311" s="57">
        <v>579561</v>
      </c>
      <c r="C3311" s="58">
        <v>45525</v>
      </c>
      <c r="D3311" s="57" t="s">
        <v>473</v>
      </c>
      <c r="E3311" s="57" t="s">
        <v>14</v>
      </c>
      <c r="F3311" s="59">
        <v>0.29375000000000001</v>
      </c>
      <c r="G3311" s="56">
        <v>11.07</v>
      </c>
      <c r="H3311" s="327">
        <v>22100</v>
      </c>
      <c r="I3311" s="327">
        <v>12000</v>
      </c>
    </row>
    <row r="3312" spans="1:9" x14ac:dyDescent="0.25">
      <c r="A3312" s="56" t="s">
        <v>27</v>
      </c>
      <c r="B3312" s="57">
        <v>579578</v>
      </c>
      <c r="C3312" s="58">
        <v>45525</v>
      </c>
      <c r="D3312" s="57" t="s">
        <v>473</v>
      </c>
      <c r="E3312" s="57" t="s">
        <v>16</v>
      </c>
      <c r="F3312" s="59">
        <v>0.34305555555555556</v>
      </c>
      <c r="G3312" s="56">
        <v>12</v>
      </c>
      <c r="H3312" s="327">
        <v>22100</v>
      </c>
      <c r="I3312" s="327">
        <v>12000</v>
      </c>
    </row>
    <row r="3313" spans="1:9" x14ac:dyDescent="0.25">
      <c r="A3313" s="56" t="s">
        <v>24</v>
      </c>
      <c r="B3313" s="57">
        <v>579590</v>
      </c>
      <c r="C3313" s="58">
        <v>45525</v>
      </c>
      <c r="D3313" s="57" t="s">
        <v>473</v>
      </c>
      <c r="E3313" s="57" t="s">
        <v>18</v>
      </c>
      <c r="F3313" s="59">
        <v>0.36249999999999999</v>
      </c>
      <c r="G3313" s="56">
        <v>11.78</v>
      </c>
      <c r="H3313" s="327">
        <v>22100</v>
      </c>
      <c r="I3313" s="327">
        <v>12000</v>
      </c>
    </row>
    <row r="3314" spans="1:9" x14ac:dyDescent="0.25">
      <c r="A3314" s="56" t="s">
        <v>26</v>
      </c>
      <c r="B3314" s="57">
        <v>579600</v>
      </c>
      <c r="C3314" s="58">
        <v>45525</v>
      </c>
      <c r="D3314" s="57" t="s">
        <v>473</v>
      </c>
      <c r="E3314" s="57" t="s">
        <v>12</v>
      </c>
      <c r="F3314" s="59">
        <v>0.37708333333333333</v>
      </c>
      <c r="G3314" s="56">
        <v>12.59</v>
      </c>
      <c r="H3314" s="327">
        <v>22100</v>
      </c>
      <c r="I3314" s="327">
        <v>12000</v>
      </c>
    </row>
    <row r="3315" spans="1:9" x14ac:dyDescent="0.25">
      <c r="A3315" s="56" t="s">
        <v>25</v>
      </c>
      <c r="B3315" s="57">
        <v>579641</v>
      </c>
      <c r="C3315" s="58">
        <v>45525</v>
      </c>
      <c r="D3315" s="57" t="s">
        <v>473</v>
      </c>
      <c r="E3315" s="57" t="s">
        <v>14</v>
      </c>
      <c r="F3315" s="59">
        <v>0.45624999999999999</v>
      </c>
      <c r="G3315" s="56">
        <v>11.24</v>
      </c>
      <c r="H3315" s="327">
        <v>22100</v>
      </c>
      <c r="I3315" s="327">
        <v>12000</v>
      </c>
    </row>
    <row r="3316" spans="1:9" x14ac:dyDescent="0.25">
      <c r="A3316" s="56" t="s">
        <v>24</v>
      </c>
      <c r="B3316" s="57">
        <v>579662</v>
      </c>
      <c r="C3316" s="58">
        <v>45525</v>
      </c>
      <c r="D3316" s="57" t="s">
        <v>473</v>
      </c>
      <c r="E3316" s="57" t="s">
        <v>172</v>
      </c>
      <c r="F3316" s="59">
        <v>0.48125000000000001</v>
      </c>
      <c r="G3316" s="56">
        <v>13.2</v>
      </c>
      <c r="H3316" s="327">
        <v>22100</v>
      </c>
      <c r="I3316" s="327">
        <v>12000</v>
      </c>
    </row>
    <row r="3317" spans="1:9" x14ac:dyDescent="0.25">
      <c r="A3317" s="56" t="s">
        <v>26</v>
      </c>
      <c r="B3317" s="57">
        <v>579711</v>
      </c>
      <c r="C3317" s="58">
        <v>45525</v>
      </c>
      <c r="D3317" s="57" t="s">
        <v>473</v>
      </c>
      <c r="E3317" s="57" t="s">
        <v>12</v>
      </c>
      <c r="F3317" s="59">
        <v>0.57152777777777775</v>
      </c>
      <c r="G3317" s="56">
        <v>7.47</v>
      </c>
      <c r="H3317" s="327">
        <v>22100</v>
      </c>
      <c r="I3317" s="327">
        <v>12000</v>
      </c>
    </row>
    <row r="3318" spans="1:9" x14ac:dyDescent="0.25">
      <c r="A3318" s="56" t="s">
        <v>24</v>
      </c>
      <c r="B3318" s="57">
        <v>579715</v>
      </c>
      <c r="C3318" s="58">
        <v>45525</v>
      </c>
      <c r="D3318" s="57" t="s">
        <v>473</v>
      </c>
      <c r="E3318" s="57" t="s">
        <v>18</v>
      </c>
      <c r="F3318" s="59">
        <v>0.57291666666666663</v>
      </c>
      <c r="G3318" s="56">
        <v>16.11</v>
      </c>
      <c r="H3318" s="327">
        <v>22100</v>
      </c>
      <c r="I3318" s="327">
        <v>12000</v>
      </c>
    </row>
    <row r="3319" spans="1:9" x14ac:dyDescent="0.25">
      <c r="A3319" s="56" t="s">
        <v>27</v>
      </c>
      <c r="B3319" s="57">
        <v>579718</v>
      </c>
      <c r="C3319" s="58">
        <v>45525</v>
      </c>
      <c r="D3319" s="57" t="s">
        <v>473</v>
      </c>
      <c r="E3319" s="57" t="s">
        <v>16</v>
      </c>
      <c r="F3319" s="59">
        <v>0.57708333333333328</v>
      </c>
      <c r="G3319" s="56">
        <v>13.15</v>
      </c>
      <c r="H3319" s="327">
        <v>22100</v>
      </c>
      <c r="I3319" s="327">
        <v>12000</v>
      </c>
    </row>
    <row r="3320" spans="1:9" x14ac:dyDescent="0.25">
      <c r="A3320" s="56" t="s">
        <v>24</v>
      </c>
      <c r="B3320" s="57">
        <v>579720</v>
      </c>
      <c r="C3320" s="58">
        <v>45525</v>
      </c>
      <c r="D3320" s="57" t="s">
        <v>473</v>
      </c>
      <c r="E3320" s="57" t="s">
        <v>172</v>
      </c>
      <c r="F3320" s="59">
        <v>0.57916666666666672</v>
      </c>
      <c r="G3320" s="56">
        <v>3.38</v>
      </c>
      <c r="H3320" s="327">
        <v>22100</v>
      </c>
      <c r="I3320" s="327">
        <v>12000</v>
      </c>
    </row>
    <row r="3321" spans="1:9" x14ac:dyDescent="0.25">
      <c r="A3321" s="56" t="s">
        <v>24</v>
      </c>
      <c r="B3321" s="57">
        <v>579725</v>
      </c>
      <c r="C3321" s="58">
        <v>45525</v>
      </c>
      <c r="D3321" s="57" t="s">
        <v>473</v>
      </c>
      <c r="E3321" s="57" t="s">
        <v>46</v>
      </c>
      <c r="F3321" s="59">
        <v>0.58958333333333335</v>
      </c>
      <c r="G3321" s="56">
        <v>12.21</v>
      </c>
      <c r="H3321" s="327">
        <v>22100</v>
      </c>
      <c r="I3321" s="327">
        <v>12000</v>
      </c>
    </row>
    <row r="3322" spans="1:9" x14ac:dyDescent="0.25">
      <c r="A3322" s="56" t="s">
        <v>23</v>
      </c>
      <c r="B3322" s="57">
        <v>579802</v>
      </c>
      <c r="C3322" s="58">
        <v>45525</v>
      </c>
      <c r="D3322" s="57" t="s">
        <v>473</v>
      </c>
      <c r="E3322" s="57" t="s">
        <v>172</v>
      </c>
      <c r="F3322" s="59">
        <v>0.87638888888888888</v>
      </c>
      <c r="G3322" s="56">
        <v>7.83</v>
      </c>
      <c r="H3322" s="327">
        <v>22100</v>
      </c>
      <c r="I3322" s="327">
        <v>12000</v>
      </c>
    </row>
    <row r="3323" spans="1:9" x14ac:dyDescent="0.25">
      <c r="A3323" s="56" t="s">
        <v>23</v>
      </c>
      <c r="B3323" s="57">
        <v>579803</v>
      </c>
      <c r="C3323" s="58">
        <v>45525</v>
      </c>
      <c r="D3323" s="57" t="s">
        <v>473</v>
      </c>
      <c r="E3323" s="57" t="s">
        <v>12</v>
      </c>
      <c r="F3323" s="59">
        <v>0.88194444444444442</v>
      </c>
      <c r="G3323" s="56">
        <v>9.26</v>
      </c>
      <c r="H3323" s="327">
        <v>22100</v>
      </c>
      <c r="I3323" s="327">
        <v>12000</v>
      </c>
    </row>
    <row r="3324" spans="1:9" x14ac:dyDescent="0.25">
      <c r="A3324" s="56" t="s">
        <v>23</v>
      </c>
      <c r="B3324" s="57">
        <v>579804</v>
      </c>
      <c r="C3324" s="58">
        <v>45525</v>
      </c>
      <c r="D3324" s="57" t="s">
        <v>473</v>
      </c>
      <c r="E3324" s="57" t="s">
        <v>57</v>
      </c>
      <c r="F3324" s="59">
        <v>0.88680555555555551</v>
      </c>
      <c r="G3324" s="56">
        <v>4.57</v>
      </c>
      <c r="H3324" s="327">
        <v>22100</v>
      </c>
      <c r="I3324" s="327">
        <v>12000</v>
      </c>
    </row>
    <row r="3325" spans="1:9" x14ac:dyDescent="0.25">
      <c r="A3325" s="56" t="s">
        <v>23</v>
      </c>
      <c r="B3325" s="57">
        <v>579805</v>
      </c>
      <c r="C3325" s="58">
        <v>45525</v>
      </c>
      <c r="D3325" s="57" t="s">
        <v>473</v>
      </c>
      <c r="E3325" s="57" t="s">
        <v>16</v>
      </c>
      <c r="F3325" s="59">
        <v>0.88958333333333328</v>
      </c>
      <c r="G3325" s="56">
        <v>6.41</v>
      </c>
      <c r="H3325" s="327">
        <v>22100</v>
      </c>
      <c r="I3325" s="327">
        <v>12000</v>
      </c>
    </row>
    <row r="3326" spans="1:9" x14ac:dyDescent="0.25">
      <c r="A3326" s="56" t="s">
        <v>37</v>
      </c>
      <c r="B3326" s="57">
        <v>579852</v>
      </c>
      <c r="C3326" s="58">
        <v>45526</v>
      </c>
      <c r="D3326" s="57" t="s">
        <v>474</v>
      </c>
      <c r="E3326" s="57" t="s">
        <v>14</v>
      </c>
      <c r="F3326" s="59">
        <v>0.34652777777777777</v>
      </c>
      <c r="G3326" s="56">
        <v>11.23</v>
      </c>
      <c r="H3326" s="327">
        <v>22100</v>
      </c>
      <c r="I3326" s="327">
        <v>12000</v>
      </c>
    </row>
    <row r="3327" spans="1:9" x14ac:dyDescent="0.25">
      <c r="A3327" s="56" t="s">
        <v>36</v>
      </c>
      <c r="B3327" s="57">
        <v>579853</v>
      </c>
      <c r="C3327" s="58">
        <v>45526</v>
      </c>
      <c r="D3327" s="57" t="s">
        <v>474</v>
      </c>
      <c r="E3327" s="57" t="s">
        <v>172</v>
      </c>
      <c r="F3327" s="59">
        <v>0.34791666666666665</v>
      </c>
      <c r="G3327" s="56">
        <v>13.39</v>
      </c>
      <c r="H3327" s="327">
        <v>22100</v>
      </c>
      <c r="I3327" s="327">
        <v>12000</v>
      </c>
    </row>
    <row r="3328" spans="1:9" x14ac:dyDescent="0.25">
      <c r="A3328" s="56" t="s">
        <v>39</v>
      </c>
      <c r="B3328" s="57">
        <v>579869</v>
      </c>
      <c r="C3328" s="58">
        <v>45526</v>
      </c>
      <c r="D3328" s="57" t="s">
        <v>474</v>
      </c>
      <c r="E3328" s="57" t="s">
        <v>12</v>
      </c>
      <c r="F3328" s="59">
        <v>0.37777777777777777</v>
      </c>
      <c r="G3328" s="56">
        <v>12.91</v>
      </c>
      <c r="H3328" s="327">
        <v>22100</v>
      </c>
      <c r="I3328" s="327">
        <v>12000</v>
      </c>
    </row>
    <row r="3329" spans="1:9" x14ac:dyDescent="0.25">
      <c r="A3329" s="56" t="s">
        <v>38</v>
      </c>
      <c r="B3329" s="57">
        <v>579887</v>
      </c>
      <c r="C3329" s="58">
        <v>45526</v>
      </c>
      <c r="D3329" s="57" t="s">
        <v>474</v>
      </c>
      <c r="E3329" s="57" t="s">
        <v>16</v>
      </c>
      <c r="F3329" s="59">
        <v>0.41249999999999998</v>
      </c>
      <c r="G3329" s="56">
        <v>13.28</v>
      </c>
      <c r="H3329" s="327">
        <v>22100</v>
      </c>
      <c r="I3329" s="327">
        <v>12000</v>
      </c>
    </row>
    <row r="3330" spans="1:9" x14ac:dyDescent="0.25">
      <c r="A3330" s="330" t="s">
        <v>19</v>
      </c>
      <c r="B3330" s="331">
        <v>579888</v>
      </c>
      <c r="C3330" s="332">
        <v>45526</v>
      </c>
      <c r="D3330" s="331" t="s">
        <v>474</v>
      </c>
      <c r="E3330" s="331" t="s">
        <v>18</v>
      </c>
      <c r="F3330" s="333">
        <v>0.41458333333333336</v>
      </c>
      <c r="G3330" s="334">
        <v>6.41</v>
      </c>
      <c r="H3330" s="335">
        <v>22100</v>
      </c>
      <c r="I3330" s="335">
        <v>12000</v>
      </c>
    </row>
    <row r="3331" spans="1:9" x14ac:dyDescent="0.25">
      <c r="A3331" s="56" t="s">
        <v>36</v>
      </c>
      <c r="B3331" s="57">
        <v>579939</v>
      </c>
      <c r="C3331" s="58">
        <v>45526</v>
      </c>
      <c r="D3331" s="57" t="s">
        <v>474</v>
      </c>
      <c r="E3331" s="57" t="s">
        <v>172</v>
      </c>
      <c r="F3331" s="59">
        <v>0.48541666666666666</v>
      </c>
      <c r="G3331" s="56">
        <v>7.49</v>
      </c>
      <c r="H3331" s="327">
        <v>22100</v>
      </c>
      <c r="I3331" s="327">
        <v>12000</v>
      </c>
    </row>
    <row r="3332" spans="1:9" x14ac:dyDescent="0.25">
      <c r="A3332" s="56" t="s">
        <v>37</v>
      </c>
      <c r="B3332" s="57">
        <v>579942</v>
      </c>
      <c r="C3332" s="58">
        <v>45526</v>
      </c>
      <c r="D3332" s="57" t="s">
        <v>474</v>
      </c>
      <c r="E3332" s="57" t="s">
        <v>14</v>
      </c>
      <c r="F3332" s="59">
        <v>0.48819444444444443</v>
      </c>
      <c r="G3332" s="56">
        <v>7.86</v>
      </c>
      <c r="H3332" s="327">
        <v>22100</v>
      </c>
      <c r="I3332" s="327">
        <v>12000</v>
      </c>
    </row>
    <row r="3333" spans="1:9" x14ac:dyDescent="0.25">
      <c r="A3333" s="56" t="s">
        <v>39</v>
      </c>
      <c r="B3333" s="57">
        <v>579975</v>
      </c>
      <c r="C3333" s="58">
        <v>45526</v>
      </c>
      <c r="D3333" s="57" t="s">
        <v>474</v>
      </c>
      <c r="E3333" s="57" t="s">
        <v>12</v>
      </c>
      <c r="F3333" s="59">
        <v>0.54097222222222219</v>
      </c>
      <c r="G3333" s="56">
        <v>8.39</v>
      </c>
      <c r="H3333" s="327">
        <v>22100</v>
      </c>
      <c r="I3333" s="327">
        <v>12000</v>
      </c>
    </row>
    <row r="3334" spans="1:9" x14ac:dyDescent="0.25">
      <c r="A3334" s="56" t="s">
        <v>38</v>
      </c>
      <c r="B3334" s="57">
        <v>579980</v>
      </c>
      <c r="C3334" s="58">
        <v>45526</v>
      </c>
      <c r="D3334" s="57" t="s">
        <v>474</v>
      </c>
      <c r="E3334" s="57" t="s">
        <v>16</v>
      </c>
      <c r="F3334" s="59">
        <v>0.55277777777777781</v>
      </c>
      <c r="G3334" s="56">
        <v>7.45</v>
      </c>
      <c r="H3334" s="327">
        <v>22100</v>
      </c>
      <c r="I3334" s="327">
        <v>12000</v>
      </c>
    </row>
    <row r="3335" spans="1:9" x14ac:dyDescent="0.25">
      <c r="A3335" s="56" t="s">
        <v>23</v>
      </c>
      <c r="B3335" s="57">
        <v>580052</v>
      </c>
      <c r="C3335" s="58">
        <v>45526</v>
      </c>
      <c r="D3335" s="57" t="s">
        <v>474</v>
      </c>
      <c r="E3335" s="57" t="s">
        <v>14</v>
      </c>
      <c r="F3335" s="59">
        <v>0.81180555555555556</v>
      </c>
      <c r="G3335" s="56">
        <v>4.58</v>
      </c>
      <c r="H3335" s="327">
        <v>22100</v>
      </c>
      <c r="I3335" s="327">
        <v>12000</v>
      </c>
    </row>
    <row r="3336" spans="1:9" x14ac:dyDescent="0.25">
      <c r="A3336" s="56" t="s">
        <v>17</v>
      </c>
      <c r="B3336" s="57">
        <v>580093</v>
      </c>
      <c r="C3336" s="58">
        <v>45527</v>
      </c>
      <c r="D3336" s="57" t="s">
        <v>475</v>
      </c>
      <c r="E3336" s="57" t="s">
        <v>40</v>
      </c>
      <c r="F3336" s="59">
        <v>0.30416666666666664</v>
      </c>
      <c r="G3336" s="56">
        <v>1.69</v>
      </c>
      <c r="H3336" s="327">
        <v>22100</v>
      </c>
      <c r="I3336" s="327">
        <v>12000</v>
      </c>
    </row>
    <row r="3337" spans="1:9" x14ac:dyDescent="0.25">
      <c r="A3337" s="56" t="s">
        <v>17</v>
      </c>
      <c r="B3337" s="57">
        <v>580112</v>
      </c>
      <c r="C3337" s="58">
        <v>45527</v>
      </c>
      <c r="D3337" s="57" t="s">
        <v>475</v>
      </c>
      <c r="E3337" s="57" t="s">
        <v>46</v>
      </c>
      <c r="F3337" s="59">
        <v>0.3527777777777778</v>
      </c>
      <c r="G3337" s="56">
        <v>10.95</v>
      </c>
      <c r="H3337" s="327">
        <v>22100</v>
      </c>
      <c r="I3337" s="327">
        <v>12000</v>
      </c>
    </row>
    <row r="3338" spans="1:9" x14ac:dyDescent="0.25">
      <c r="A3338" s="56" t="s">
        <v>13</v>
      </c>
      <c r="B3338" s="57">
        <v>580113</v>
      </c>
      <c r="C3338" s="58">
        <v>45527</v>
      </c>
      <c r="D3338" s="57" t="s">
        <v>475</v>
      </c>
      <c r="E3338" s="57" t="s">
        <v>14</v>
      </c>
      <c r="F3338" s="59">
        <v>0.3527777777777778</v>
      </c>
      <c r="G3338" s="56">
        <v>11.75</v>
      </c>
      <c r="H3338" s="327">
        <v>22100</v>
      </c>
      <c r="I3338" s="327">
        <v>12000</v>
      </c>
    </row>
    <row r="3339" spans="1:9" x14ac:dyDescent="0.25">
      <c r="A3339" s="56" t="s">
        <v>11</v>
      </c>
      <c r="B3339" s="57">
        <v>580122</v>
      </c>
      <c r="C3339" s="58">
        <v>45527</v>
      </c>
      <c r="D3339" s="57" t="s">
        <v>475</v>
      </c>
      <c r="E3339" s="57" t="s">
        <v>12</v>
      </c>
      <c r="F3339" s="59">
        <v>0.37013888888888891</v>
      </c>
      <c r="G3339" s="56">
        <v>11.18</v>
      </c>
      <c r="H3339" s="327">
        <v>22100</v>
      </c>
      <c r="I3339" s="327">
        <v>12000</v>
      </c>
    </row>
    <row r="3340" spans="1:9" x14ac:dyDescent="0.25">
      <c r="A3340" s="56" t="s">
        <v>15</v>
      </c>
      <c r="B3340" s="57">
        <v>580128</v>
      </c>
      <c r="C3340" s="58">
        <v>45527</v>
      </c>
      <c r="D3340" s="57" t="s">
        <v>475</v>
      </c>
      <c r="E3340" s="57" t="s">
        <v>16</v>
      </c>
      <c r="F3340" s="59">
        <v>0.37847222222222221</v>
      </c>
      <c r="G3340" s="56">
        <v>11.4</v>
      </c>
      <c r="H3340" s="327">
        <v>22100</v>
      </c>
      <c r="I3340" s="327">
        <v>12000</v>
      </c>
    </row>
    <row r="3341" spans="1:9" x14ac:dyDescent="0.25">
      <c r="A3341" s="56" t="s">
        <v>17</v>
      </c>
      <c r="B3341" s="57">
        <v>580130</v>
      </c>
      <c r="C3341" s="58">
        <v>45527</v>
      </c>
      <c r="D3341" s="57" t="s">
        <v>475</v>
      </c>
      <c r="E3341" s="57" t="s">
        <v>172</v>
      </c>
      <c r="F3341" s="59">
        <v>0.38055555555555554</v>
      </c>
      <c r="G3341" s="56">
        <v>12.7</v>
      </c>
      <c r="H3341" s="327">
        <v>22100</v>
      </c>
      <c r="I3341" s="327">
        <v>12000</v>
      </c>
    </row>
    <row r="3342" spans="1:9" x14ac:dyDescent="0.25">
      <c r="A3342" s="56" t="s">
        <v>17</v>
      </c>
      <c r="B3342" s="57">
        <v>580131</v>
      </c>
      <c r="C3342" s="58">
        <v>45527</v>
      </c>
      <c r="D3342" s="57" t="s">
        <v>475</v>
      </c>
      <c r="E3342" s="57" t="s">
        <v>29</v>
      </c>
      <c r="F3342" s="59">
        <v>0.38194444444444442</v>
      </c>
      <c r="G3342" s="56">
        <v>1.5</v>
      </c>
      <c r="H3342" s="327">
        <v>22100</v>
      </c>
      <c r="I3342" s="327">
        <v>12000</v>
      </c>
    </row>
    <row r="3343" spans="1:9" x14ac:dyDescent="0.25">
      <c r="A3343" s="56" t="s">
        <v>17</v>
      </c>
      <c r="B3343" s="57">
        <v>580218</v>
      </c>
      <c r="C3343" s="58">
        <v>45527</v>
      </c>
      <c r="D3343" s="57" t="s">
        <v>475</v>
      </c>
      <c r="E3343" s="57" t="s">
        <v>46</v>
      </c>
      <c r="F3343" s="59">
        <v>0.52500000000000002</v>
      </c>
      <c r="G3343" s="56">
        <v>10.119999999999999</v>
      </c>
      <c r="H3343" s="327">
        <v>22100</v>
      </c>
      <c r="I3343" s="327">
        <v>12000</v>
      </c>
    </row>
    <row r="3344" spans="1:9" x14ac:dyDescent="0.25">
      <c r="A3344" s="56" t="s">
        <v>13</v>
      </c>
      <c r="B3344" s="57">
        <v>580219</v>
      </c>
      <c r="C3344" s="58">
        <v>45527</v>
      </c>
      <c r="D3344" s="57" t="s">
        <v>475</v>
      </c>
      <c r="E3344" s="57" t="s">
        <v>14</v>
      </c>
      <c r="F3344" s="59">
        <v>0.52569444444444446</v>
      </c>
      <c r="G3344" s="56">
        <v>10.47</v>
      </c>
      <c r="H3344" s="327">
        <v>22100</v>
      </c>
      <c r="I3344" s="327">
        <v>12000</v>
      </c>
    </row>
    <row r="3345" spans="1:9" x14ac:dyDescent="0.25">
      <c r="A3345" s="56" t="s">
        <v>17</v>
      </c>
      <c r="B3345" s="57">
        <v>580231</v>
      </c>
      <c r="C3345" s="58">
        <v>45527</v>
      </c>
      <c r="D3345" s="57" t="s">
        <v>475</v>
      </c>
      <c r="E3345" s="57" t="s">
        <v>40</v>
      </c>
      <c r="F3345" s="59">
        <v>0.55347222222222225</v>
      </c>
      <c r="G3345" s="56">
        <v>0.91</v>
      </c>
      <c r="H3345" s="327">
        <v>22100</v>
      </c>
      <c r="I3345" s="327">
        <v>12000</v>
      </c>
    </row>
    <row r="3346" spans="1:9" x14ac:dyDescent="0.25">
      <c r="A3346" s="56" t="s">
        <v>17</v>
      </c>
      <c r="B3346" s="57">
        <v>580242</v>
      </c>
      <c r="C3346" s="58">
        <v>45527</v>
      </c>
      <c r="D3346" s="57" t="s">
        <v>475</v>
      </c>
      <c r="E3346" s="57" t="s">
        <v>172</v>
      </c>
      <c r="F3346" s="59">
        <v>0.5708333333333333</v>
      </c>
      <c r="G3346" s="56">
        <v>11.35</v>
      </c>
      <c r="H3346" s="327">
        <v>22100</v>
      </c>
      <c r="I3346" s="327">
        <v>12000</v>
      </c>
    </row>
    <row r="3347" spans="1:9" x14ac:dyDescent="0.25">
      <c r="A3347" s="56" t="s">
        <v>11</v>
      </c>
      <c r="B3347" s="57">
        <v>580251</v>
      </c>
      <c r="C3347" s="58">
        <v>45527</v>
      </c>
      <c r="D3347" s="57" t="s">
        <v>475</v>
      </c>
      <c r="E3347" s="57" t="s">
        <v>12</v>
      </c>
      <c r="F3347" s="59">
        <v>0.59930555555555554</v>
      </c>
      <c r="G3347" s="56">
        <v>12.31</v>
      </c>
      <c r="H3347" s="327">
        <v>22100</v>
      </c>
      <c r="I3347" s="327">
        <v>12000</v>
      </c>
    </row>
    <row r="3348" spans="1:9" x14ac:dyDescent="0.25">
      <c r="A3348" s="56" t="s">
        <v>15</v>
      </c>
      <c r="B3348" s="57">
        <v>580252</v>
      </c>
      <c r="C3348" s="58">
        <v>45527</v>
      </c>
      <c r="D3348" s="57" t="s">
        <v>475</v>
      </c>
      <c r="E3348" s="57" t="s">
        <v>16</v>
      </c>
      <c r="F3348" s="59">
        <v>0.59930555555555554</v>
      </c>
      <c r="G3348" s="56">
        <v>11.87</v>
      </c>
      <c r="H3348" s="327">
        <v>22100</v>
      </c>
      <c r="I3348" s="327">
        <v>12000</v>
      </c>
    </row>
    <row r="3349" spans="1:9" x14ac:dyDescent="0.25">
      <c r="A3349" s="56" t="s">
        <v>23</v>
      </c>
      <c r="B3349" s="57">
        <v>580306</v>
      </c>
      <c r="C3349" s="58">
        <v>45527</v>
      </c>
      <c r="D3349" s="57" t="s">
        <v>475</v>
      </c>
      <c r="E3349" s="57" t="s">
        <v>14</v>
      </c>
      <c r="F3349" s="59">
        <v>0.88888888888888884</v>
      </c>
      <c r="G3349" s="56">
        <v>6.98</v>
      </c>
      <c r="H3349" s="327">
        <v>22100</v>
      </c>
      <c r="I3349" s="327">
        <v>12000</v>
      </c>
    </row>
    <row r="3350" spans="1:9" x14ac:dyDescent="0.25">
      <c r="A3350" s="56" t="s">
        <v>23</v>
      </c>
      <c r="B3350" s="57">
        <v>580307</v>
      </c>
      <c r="C3350" s="58">
        <v>45527</v>
      </c>
      <c r="D3350" s="57" t="s">
        <v>475</v>
      </c>
      <c r="E3350" s="57" t="s">
        <v>43</v>
      </c>
      <c r="F3350" s="59">
        <v>0.90138888888888891</v>
      </c>
      <c r="G3350" s="56">
        <v>7.55</v>
      </c>
      <c r="H3350" s="327">
        <v>22100</v>
      </c>
      <c r="I3350" s="327">
        <v>12000</v>
      </c>
    </row>
    <row r="3351" spans="1:9" x14ac:dyDescent="0.25">
      <c r="A3351" s="56" t="s">
        <v>23</v>
      </c>
      <c r="B3351" s="57">
        <v>580308</v>
      </c>
      <c r="C3351" s="58">
        <v>45527</v>
      </c>
      <c r="D3351" s="57" t="s">
        <v>475</v>
      </c>
      <c r="E3351" s="57" t="s">
        <v>34</v>
      </c>
      <c r="F3351" s="59">
        <v>0.90277777777777779</v>
      </c>
      <c r="G3351" s="56">
        <v>8.68</v>
      </c>
      <c r="H3351" s="327">
        <v>22100</v>
      </c>
      <c r="I3351" s="327">
        <v>12000</v>
      </c>
    </row>
    <row r="3352" spans="1:9" x14ac:dyDescent="0.25">
      <c r="A3352" s="56" t="s">
        <v>23</v>
      </c>
      <c r="B3352" s="57">
        <v>580309</v>
      </c>
      <c r="C3352" s="58">
        <v>45527</v>
      </c>
      <c r="D3352" s="57" t="s">
        <v>475</v>
      </c>
      <c r="E3352" s="57" t="s">
        <v>172</v>
      </c>
      <c r="F3352" s="59">
        <v>0.91180555555555554</v>
      </c>
      <c r="G3352" s="56">
        <v>8.14</v>
      </c>
      <c r="H3352" s="327">
        <v>22100</v>
      </c>
      <c r="I3352" s="327">
        <v>12000</v>
      </c>
    </row>
    <row r="3353" spans="1:9" x14ac:dyDescent="0.25">
      <c r="A3353" s="56" t="s">
        <v>45</v>
      </c>
      <c r="B3353" s="57">
        <v>580320</v>
      </c>
      <c r="C3353" s="58">
        <v>45528</v>
      </c>
      <c r="D3353" s="57" t="s">
        <v>476</v>
      </c>
      <c r="E3353" s="57" t="s">
        <v>419</v>
      </c>
      <c r="F3353" s="59">
        <v>0.17499999999999999</v>
      </c>
      <c r="G3353" s="56">
        <v>3.26</v>
      </c>
      <c r="H3353" s="327">
        <v>22100</v>
      </c>
      <c r="I3353" s="327">
        <v>12000</v>
      </c>
    </row>
    <row r="3354" spans="1:9" x14ac:dyDescent="0.25">
      <c r="A3354" s="56" t="s">
        <v>45</v>
      </c>
      <c r="B3354" s="57">
        <v>580322</v>
      </c>
      <c r="C3354" s="58">
        <v>45528</v>
      </c>
      <c r="D3354" s="57" t="s">
        <v>476</v>
      </c>
      <c r="E3354" s="57" t="s">
        <v>419</v>
      </c>
      <c r="F3354" s="59">
        <v>0.24930555555555556</v>
      </c>
      <c r="G3354" s="56">
        <v>4.88</v>
      </c>
      <c r="H3354" s="327">
        <v>22100</v>
      </c>
      <c r="I3354" s="327">
        <v>12000</v>
      </c>
    </row>
    <row r="3355" spans="1:9" x14ac:dyDescent="0.25">
      <c r="A3355" s="56" t="s">
        <v>27</v>
      </c>
      <c r="B3355" s="57">
        <v>580331</v>
      </c>
      <c r="C3355" s="58">
        <v>45528</v>
      </c>
      <c r="D3355" s="57" t="s">
        <v>476</v>
      </c>
      <c r="E3355" s="57" t="s">
        <v>16</v>
      </c>
      <c r="F3355" s="59">
        <v>0.26319444444444445</v>
      </c>
      <c r="G3355" s="56">
        <v>11.94</v>
      </c>
      <c r="H3355" s="327">
        <v>22100</v>
      </c>
      <c r="I3355" s="327">
        <v>12000</v>
      </c>
    </row>
    <row r="3356" spans="1:9" x14ac:dyDescent="0.25">
      <c r="A3356" s="56" t="s">
        <v>24</v>
      </c>
      <c r="B3356" s="57">
        <v>580332</v>
      </c>
      <c r="C3356" s="58">
        <v>45528</v>
      </c>
      <c r="D3356" s="57" t="s">
        <v>476</v>
      </c>
      <c r="E3356" s="57" t="s">
        <v>172</v>
      </c>
      <c r="F3356" s="59">
        <v>0.2638888888888889</v>
      </c>
      <c r="G3356" s="56">
        <v>12.91</v>
      </c>
      <c r="H3356" s="327">
        <v>22100</v>
      </c>
      <c r="I3356" s="327">
        <v>12000</v>
      </c>
    </row>
    <row r="3357" spans="1:9" x14ac:dyDescent="0.25">
      <c r="A3357" s="56" t="s">
        <v>25</v>
      </c>
      <c r="B3357" s="57">
        <v>580347</v>
      </c>
      <c r="C3357" s="58">
        <v>45528</v>
      </c>
      <c r="D3357" s="57" t="s">
        <v>476</v>
      </c>
      <c r="E3357" s="57" t="s">
        <v>14</v>
      </c>
      <c r="F3357" s="59">
        <v>0.31527777777777777</v>
      </c>
      <c r="G3357" s="56">
        <v>11.71</v>
      </c>
      <c r="H3357" s="327">
        <v>22100</v>
      </c>
      <c r="I3357" s="327">
        <v>12000</v>
      </c>
    </row>
    <row r="3358" spans="1:9" x14ac:dyDescent="0.25">
      <c r="A3358" s="56" t="s">
        <v>26</v>
      </c>
      <c r="B3358" s="57">
        <v>580373</v>
      </c>
      <c r="C3358" s="58">
        <v>45528</v>
      </c>
      <c r="D3358" s="57" t="s">
        <v>476</v>
      </c>
      <c r="E3358" s="57" t="s">
        <v>12</v>
      </c>
      <c r="F3358" s="59">
        <v>0.3611111111111111</v>
      </c>
      <c r="G3358" s="56">
        <v>13.57</v>
      </c>
      <c r="H3358" s="327">
        <v>22100</v>
      </c>
      <c r="I3358" s="327">
        <v>12000</v>
      </c>
    </row>
    <row r="3359" spans="1:9" x14ac:dyDescent="0.25">
      <c r="A3359" s="56" t="s">
        <v>24</v>
      </c>
      <c r="B3359" s="57">
        <v>580427</v>
      </c>
      <c r="C3359" s="58">
        <v>45528</v>
      </c>
      <c r="D3359" s="57" t="s">
        <v>476</v>
      </c>
      <c r="E3359" s="57" t="s">
        <v>172</v>
      </c>
      <c r="F3359" s="59">
        <v>0.44930555555555557</v>
      </c>
      <c r="G3359" s="56">
        <v>11.73</v>
      </c>
      <c r="H3359" s="327">
        <v>22100</v>
      </c>
      <c r="I3359" s="327">
        <v>12000</v>
      </c>
    </row>
    <row r="3360" spans="1:9" x14ac:dyDescent="0.25">
      <c r="A3360" s="56" t="s">
        <v>26</v>
      </c>
      <c r="B3360" s="57">
        <v>580432</v>
      </c>
      <c r="C3360" s="58">
        <v>45528</v>
      </c>
      <c r="D3360" s="57" t="s">
        <v>476</v>
      </c>
      <c r="E3360" s="57" t="s">
        <v>46</v>
      </c>
      <c r="F3360" s="59">
        <v>0.45833333333333331</v>
      </c>
      <c r="G3360" s="56">
        <v>11.31</v>
      </c>
      <c r="H3360" s="327">
        <v>22100</v>
      </c>
      <c r="I3360" s="327">
        <v>12000</v>
      </c>
    </row>
    <row r="3361" spans="1:9" x14ac:dyDescent="0.25">
      <c r="A3361" s="56" t="s">
        <v>27</v>
      </c>
      <c r="B3361" s="57">
        <v>580433</v>
      </c>
      <c r="C3361" s="58">
        <v>45528</v>
      </c>
      <c r="D3361" s="57" t="s">
        <v>476</v>
      </c>
      <c r="E3361" s="57" t="s">
        <v>16</v>
      </c>
      <c r="F3361" s="59">
        <v>0.45902777777777776</v>
      </c>
      <c r="G3361" s="56">
        <v>12.04</v>
      </c>
      <c r="H3361" s="327">
        <v>22100</v>
      </c>
      <c r="I3361" s="327">
        <v>12000</v>
      </c>
    </row>
    <row r="3362" spans="1:9" x14ac:dyDescent="0.25">
      <c r="A3362" s="56" t="s">
        <v>25</v>
      </c>
      <c r="B3362" s="57">
        <v>580435</v>
      </c>
      <c r="C3362" s="58">
        <v>45528</v>
      </c>
      <c r="D3362" s="57" t="s">
        <v>476</v>
      </c>
      <c r="E3362" s="57" t="s">
        <v>14</v>
      </c>
      <c r="F3362" s="59">
        <v>0.46111111111111114</v>
      </c>
      <c r="G3362" s="56">
        <v>9.8699999999999992</v>
      </c>
      <c r="H3362" s="327">
        <v>22100</v>
      </c>
      <c r="I3362" s="327">
        <v>12000</v>
      </c>
    </row>
    <row r="3363" spans="1:9" x14ac:dyDescent="0.25">
      <c r="A3363" s="56" t="s">
        <v>24</v>
      </c>
      <c r="B3363" s="57">
        <v>580442</v>
      </c>
      <c r="C3363" s="58">
        <v>45528</v>
      </c>
      <c r="D3363" s="57" t="s">
        <v>476</v>
      </c>
      <c r="E3363" s="57" t="s">
        <v>30</v>
      </c>
      <c r="F3363" s="59">
        <v>0.47361111111111109</v>
      </c>
      <c r="G3363" s="56">
        <v>3.48</v>
      </c>
      <c r="H3363" s="327">
        <v>22100</v>
      </c>
      <c r="I3363" s="327">
        <v>12000</v>
      </c>
    </row>
    <row r="3364" spans="1:9" x14ac:dyDescent="0.25">
      <c r="A3364" s="56" t="s">
        <v>26</v>
      </c>
      <c r="B3364" s="57">
        <v>580477</v>
      </c>
      <c r="C3364" s="58">
        <v>45528</v>
      </c>
      <c r="D3364" s="57" t="s">
        <v>476</v>
      </c>
      <c r="E3364" s="57" t="s">
        <v>12</v>
      </c>
      <c r="F3364" s="59">
        <v>0.53749999999999998</v>
      </c>
      <c r="G3364" s="56">
        <v>12.43</v>
      </c>
      <c r="H3364" s="327">
        <v>22100</v>
      </c>
      <c r="I3364" s="327">
        <v>12000</v>
      </c>
    </row>
    <row r="3365" spans="1:9" x14ac:dyDescent="0.25">
      <c r="A3365" s="56" t="s">
        <v>23</v>
      </c>
      <c r="B3365" s="57">
        <v>580515</v>
      </c>
      <c r="C3365" s="58">
        <v>45528</v>
      </c>
      <c r="D3365" s="57" t="s">
        <v>476</v>
      </c>
      <c r="E3365" s="57" t="s">
        <v>14</v>
      </c>
      <c r="F3365" s="59">
        <v>0.82222222222222219</v>
      </c>
      <c r="G3365" s="56">
        <v>2.86</v>
      </c>
      <c r="H3365" s="327">
        <v>22100</v>
      </c>
      <c r="I3365" s="327">
        <v>12000</v>
      </c>
    </row>
    <row r="3366" spans="1:9" x14ac:dyDescent="0.25">
      <c r="A3366" s="329" t="s">
        <v>9</v>
      </c>
      <c r="B3366" s="57">
        <v>580522</v>
      </c>
      <c r="C3366" s="58">
        <v>45530</v>
      </c>
      <c r="D3366" s="57" t="s">
        <v>477</v>
      </c>
      <c r="E3366" s="57" t="s">
        <v>374</v>
      </c>
      <c r="F3366" s="59">
        <v>0.125</v>
      </c>
      <c r="G3366" s="56">
        <v>8.92</v>
      </c>
      <c r="H3366" s="327">
        <v>22100</v>
      </c>
      <c r="I3366" s="327">
        <v>12000</v>
      </c>
    </row>
    <row r="3367" spans="1:9" x14ac:dyDescent="0.25">
      <c r="A3367" s="56" t="s">
        <v>36</v>
      </c>
      <c r="B3367" s="57">
        <v>580549</v>
      </c>
      <c r="C3367" s="58">
        <v>45530</v>
      </c>
      <c r="D3367" s="57" t="s">
        <v>477</v>
      </c>
      <c r="E3367" s="57" t="s">
        <v>172</v>
      </c>
      <c r="F3367" s="59">
        <v>0.31388888888888888</v>
      </c>
      <c r="G3367" s="56">
        <v>12.89</v>
      </c>
      <c r="H3367" s="327">
        <v>22100</v>
      </c>
      <c r="I3367" s="327">
        <v>12000</v>
      </c>
    </row>
    <row r="3368" spans="1:9" x14ac:dyDescent="0.25">
      <c r="A3368" s="56" t="s">
        <v>37</v>
      </c>
      <c r="B3368" s="57">
        <v>580552</v>
      </c>
      <c r="C3368" s="58">
        <v>45530</v>
      </c>
      <c r="D3368" s="57" t="s">
        <v>477</v>
      </c>
      <c r="E3368" s="57" t="s">
        <v>14</v>
      </c>
      <c r="F3368" s="59">
        <v>0.32500000000000001</v>
      </c>
      <c r="G3368" s="56">
        <v>11.8</v>
      </c>
      <c r="H3368" s="327">
        <v>22100</v>
      </c>
      <c r="I3368" s="327">
        <v>12000</v>
      </c>
    </row>
    <row r="3369" spans="1:9" x14ac:dyDescent="0.25">
      <c r="A3369" s="56" t="s">
        <v>38</v>
      </c>
      <c r="B3369" s="57">
        <v>580558</v>
      </c>
      <c r="C3369" s="58">
        <v>45530</v>
      </c>
      <c r="D3369" s="57" t="s">
        <v>477</v>
      </c>
      <c r="E3369" s="57" t="s">
        <v>16</v>
      </c>
      <c r="F3369" s="59">
        <v>0.35069444444444442</v>
      </c>
      <c r="G3369" s="56">
        <v>11.8</v>
      </c>
      <c r="H3369" s="327">
        <v>22100</v>
      </c>
      <c r="I3369" s="327">
        <v>12000</v>
      </c>
    </row>
    <row r="3370" spans="1:9" x14ac:dyDescent="0.25">
      <c r="A3370" s="56" t="s">
        <v>39</v>
      </c>
      <c r="B3370" s="57">
        <v>580565</v>
      </c>
      <c r="C3370" s="58">
        <v>45530</v>
      </c>
      <c r="D3370" s="57" t="s">
        <v>477</v>
      </c>
      <c r="E3370" s="57" t="s">
        <v>12</v>
      </c>
      <c r="F3370" s="59">
        <v>0.3611111111111111</v>
      </c>
      <c r="G3370" s="56">
        <v>12.93</v>
      </c>
      <c r="H3370" s="327">
        <v>22100</v>
      </c>
      <c r="I3370" s="327">
        <v>12000</v>
      </c>
    </row>
    <row r="3371" spans="1:9" x14ac:dyDescent="0.25">
      <c r="A3371" s="56" t="s">
        <v>36</v>
      </c>
      <c r="B3371" s="57">
        <v>580591</v>
      </c>
      <c r="C3371" s="58">
        <v>45530</v>
      </c>
      <c r="D3371" s="57" t="s">
        <v>477</v>
      </c>
      <c r="E3371" s="57" t="s">
        <v>18</v>
      </c>
      <c r="F3371" s="59">
        <v>0.40277777777777779</v>
      </c>
      <c r="G3371" s="56">
        <v>15.9</v>
      </c>
      <c r="H3371" s="327">
        <v>22100</v>
      </c>
      <c r="I3371" s="327">
        <v>12000</v>
      </c>
    </row>
    <row r="3372" spans="1:9" x14ac:dyDescent="0.25">
      <c r="A3372" s="56" t="s">
        <v>36</v>
      </c>
      <c r="B3372" s="57">
        <v>580623</v>
      </c>
      <c r="C3372" s="58">
        <v>45530</v>
      </c>
      <c r="D3372" s="57" t="s">
        <v>477</v>
      </c>
      <c r="E3372" s="57" t="s">
        <v>46</v>
      </c>
      <c r="F3372" s="59">
        <v>0.44027777777777777</v>
      </c>
      <c r="G3372" s="56">
        <v>6.69</v>
      </c>
      <c r="H3372" s="327">
        <v>22100</v>
      </c>
      <c r="I3372" s="327">
        <v>12000</v>
      </c>
    </row>
    <row r="3373" spans="1:9" x14ac:dyDescent="0.25">
      <c r="A3373" s="56" t="s">
        <v>37</v>
      </c>
      <c r="B3373" s="57">
        <v>580643</v>
      </c>
      <c r="C3373" s="58">
        <v>45530</v>
      </c>
      <c r="D3373" s="57" t="s">
        <v>477</v>
      </c>
      <c r="E3373" s="57" t="s">
        <v>14</v>
      </c>
      <c r="F3373" s="59">
        <v>0.47430555555555554</v>
      </c>
      <c r="G3373" s="56">
        <v>9.0399999999999991</v>
      </c>
      <c r="H3373" s="327">
        <v>22100</v>
      </c>
      <c r="I3373" s="327">
        <v>12000</v>
      </c>
    </row>
    <row r="3374" spans="1:9" x14ac:dyDescent="0.25">
      <c r="A3374" s="56" t="s">
        <v>36</v>
      </c>
      <c r="B3374" s="57">
        <v>580659</v>
      </c>
      <c r="C3374" s="58">
        <v>45530</v>
      </c>
      <c r="D3374" s="57" t="s">
        <v>477</v>
      </c>
      <c r="E3374" s="57" t="s">
        <v>172</v>
      </c>
      <c r="F3374" s="59">
        <v>0.49513888888888891</v>
      </c>
      <c r="G3374" s="56">
        <v>12.71</v>
      </c>
      <c r="H3374" s="327">
        <v>22100</v>
      </c>
      <c r="I3374" s="327">
        <v>12000</v>
      </c>
    </row>
    <row r="3375" spans="1:9" x14ac:dyDescent="0.25">
      <c r="A3375" s="56" t="s">
        <v>38</v>
      </c>
      <c r="B3375" s="57">
        <v>580661</v>
      </c>
      <c r="C3375" s="58">
        <v>45530</v>
      </c>
      <c r="D3375" s="57" t="s">
        <v>477</v>
      </c>
      <c r="E3375" s="57" t="s">
        <v>16</v>
      </c>
      <c r="F3375" s="59">
        <v>0.49652777777777779</v>
      </c>
      <c r="G3375" s="56">
        <v>8.5500000000000007</v>
      </c>
      <c r="H3375" s="327">
        <v>22100</v>
      </c>
      <c r="I3375" s="327">
        <v>12000</v>
      </c>
    </row>
    <row r="3376" spans="1:9" x14ac:dyDescent="0.25">
      <c r="A3376" s="56" t="s">
        <v>39</v>
      </c>
      <c r="B3376" s="57">
        <v>580686</v>
      </c>
      <c r="C3376" s="58">
        <v>45530</v>
      </c>
      <c r="D3376" s="57" t="s">
        <v>477</v>
      </c>
      <c r="E3376" s="57" t="s">
        <v>12</v>
      </c>
      <c r="F3376" s="59">
        <v>0.53611111111111109</v>
      </c>
      <c r="G3376" s="56">
        <v>9.7200000000000006</v>
      </c>
      <c r="H3376" s="327">
        <v>22100</v>
      </c>
      <c r="I3376" s="327">
        <v>12000</v>
      </c>
    </row>
    <row r="3377" spans="1:9" x14ac:dyDescent="0.25">
      <c r="A3377" s="56" t="s">
        <v>36</v>
      </c>
      <c r="B3377" s="57">
        <v>580755</v>
      </c>
      <c r="C3377" s="58">
        <v>45530</v>
      </c>
      <c r="D3377" s="57" t="s">
        <v>477</v>
      </c>
      <c r="E3377" s="57" t="s">
        <v>18</v>
      </c>
      <c r="F3377" s="59">
        <v>0.68819444444444444</v>
      </c>
      <c r="G3377" s="56">
        <v>14.91</v>
      </c>
      <c r="H3377" s="327">
        <v>22100</v>
      </c>
      <c r="I3377" s="327">
        <v>12000</v>
      </c>
    </row>
    <row r="3378" spans="1:9" x14ac:dyDescent="0.25">
      <c r="A3378" s="56" t="s">
        <v>23</v>
      </c>
      <c r="B3378" s="57">
        <v>580803</v>
      </c>
      <c r="C3378" s="58">
        <v>45530</v>
      </c>
      <c r="D3378" s="57" t="s">
        <v>477</v>
      </c>
      <c r="E3378" s="57" t="s">
        <v>44</v>
      </c>
      <c r="F3378" s="59">
        <v>0.89375000000000004</v>
      </c>
      <c r="G3378" s="56">
        <v>9.02</v>
      </c>
      <c r="H3378" s="327">
        <v>22100</v>
      </c>
      <c r="I3378" s="327">
        <v>12000</v>
      </c>
    </row>
    <row r="3379" spans="1:9" x14ac:dyDescent="0.25">
      <c r="A3379" s="56" t="s">
        <v>23</v>
      </c>
      <c r="B3379" s="57">
        <v>580804</v>
      </c>
      <c r="C3379" s="58">
        <v>45530</v>
      </c>
      <c r="D3379" s="57" t="s">
        <v>477</v>
      </c>
      <c r="E3379" s="57" t="s">
        <v>172</v>
      </c>
      <c r="F3379" s="59">
        <v>0.89652777777777781</v>
      </c>
      <c r="G3379" s="56">
        <v>10.01</v>
      </c>
      <c r="H3379" s="327">
        <v>22100</v>
      </c>
      <c r="I3379" s="327">
        <v>12000</v>
      </c>
    </row>
    <row r="3380" spans="1:9" x14ac:dyDescent="0.25">
      <c r="A3380" s="56" t="s">
        <v>23</v>
      </c>
      <c r="B3380" s="57">
        <v>580805</v>
      </c>
      <c r="C3380" s="58">
        <v>45530</v>
      </c>
      <c r="D3380" s="57" t="s">
        <v>477</v>
      </c>
      <c r="E3380" s="57" t="s">
        <v>16</v>
      </c>
      <c r="F3380" s="59">
        <v>0.90138888888888891</v>
      </c>
      <c r="G3380" s="56">
        <v>8.6300000000000008</v>
      </c>
      <c r="H3380" s="327">
        <v>22100</v>
      </c>
      <c r="I3380" s="327">
        <v>12000</v>
      </c>
    </row>
    <row r="3381" spans="1:9" x14ac:dyDescent="0.25">
      <c r="A3381" s="56" t="s">
        <v>23</v>
      </c>
      <c r="B3381" s="57">
        <v>580807</v>
      </c>
      <c r="C3381" s="58">
        <v>45530</v>
      </c>
      <c r="D3381" s="57" t="s">
        <v>477</v>
      </c>
      <c r="E3381" s="57" t="s">
        <v>345</v>
      </c>
      <c r="F3381" s="59">
        <v>0.93055555555555558</v>
      </c>
      <c r="G3381" s="56">
        <v>10.49</v>
      </c>
      <c r="H3381" s="327">
        <v>22100</v>
      </c>
      <c r="I3381" s="327">
        <v>12000</v>
      </c>
    </row>
    <row r="3382" spans="1:9" x14ac:dyDescent="0.25">
      <c r="A3382" s="56" t="s">
        <v>11</v>
      </c>
      <c r="B3382" s="57">
        <v>580855</v>
      </c>
      <c r="C3382" s="58">
        <v>45531</v>
      </c>
      <c r="D3382" s="57" t="s">
        <v>468</v>
      </c>
      <c r="E3382" s="57" t="s">
        <v>12</v>
      </c>
      <c r="F3382" s="59">
        <v>0.34375</v>
      </c>
      <c r="G3382" s="56">
        <v>12.22</v>
      </c>
      <c r="H3382" s="327">
        <v>22100</v>
      </c>
      <c r="I3382" s="327">
        <v>12000</v>
      </c>
    </row>
    <row r="3383" spans="1:9" x14ac:dyDescent="0.25">
      <c r="A3383" s="56" t="s">
        <v>13</v>
      </c>
      <c r="B3383" s="57">
        <v>580856</v>
      </c>
      <c r="C3383" s="58">
        <v>45531</v>
      </c>
      <c r="D3383" s="57" t="s">
        <v>468</v>
      </c>
      <c r="E3383" s="57" t="s">
        <v>14</v>
      </c>
      <c r="F3383" s="59">
        <v>0.34583333333333333</v>
      </c>
      <c r="G3383" s="56">
        <v>11.81</v>
      </c>
      <c r="H3383" s="327">
        <v>22100</v>
      </c>
      <c r="I3383" s="327">
        <v>12000</v>
      </c>
    </row>
    <row r="3384" spans="1:9" x14ac:dyDescent="0.25">
      <c r="A3384" s="56" t="s">
        <v>17</v>
      </c>
      <c r="B3384" s="57">
        <v>580865</v>
      </c>
      <c r="C3384" s="58">
        <v>45531</v>
      </c>
      <c r="D3384" s="57" t="s">
        <v>468</v>
      </c>
      <c r="E3384" s="57" t="s">
        <v>172</v>
      </c>
      <c r="F3384" s="59">
        <v>0.36527777777777776</v>
      </c>
      <c r="G3384" s="56">
        <v>12.48</v>
      </c>
      <c r="H3384" s="327">
        <v>22100</v>
      </c>
      <c r="I3384" s="327">
        <v>12000</v>
      </c>
    </row>
    <row r="3385" spans="1:9" x14ac:dyDescent="0.25">
      <c r="A3385" s="56" t="s">
        <v>15</v>
      </c>
      <c r="B3385" s="57">
        <v>580871</v>
      </c>
      <c r="C3385" s="58">
        <v>45531</v>
      </c>
      <c r="D3385" s="57" t="s">
        <v>468</v>
      </c>
      <c r="E3385" s="57" t="s">
        <v>16</v>
      </c>
      <c r="F3385" s="59">
        <v>0.37430555555555556</v>
      </c>
      <c r="G3385" s="56">
        <v>11.81</v>
      </c>
      <c r="H3385" s="327">
        <v>22100</v>
      </c>
      <c r="I3385" s="327">
        <v>12000</v>
      </c>
    </row>
    <row r="3386" spans="1:9" x14ac:dyDescent="0.25">
      <c r="A3386" s="56" t="s">
        <v>17</v>
      </c>
      <c r="B3386" s="57">
        <v>580904</v>
      </c>
      <c r="C3386" s="58">
        <v>45531</v>
      </c>
      <c r="D3386" s="57" t="s">
        <v>468</v>
      </c>
      <c r="E3386" s="57" t="s">
        <v>29</v>
      </c>
      <c r="F3386" s="59">
        <v>0.42777777777777776</v>
      </c>
      <c r="G3386" s="56">
        <v>1.47</v>
      </c>
      <c r="H3386" s="327">
        <v>22100</v>
      </c>
      <c r="I3386" s="327">
        <v>12000</v>
      </c>
    </row>
    <row r="3387" spans="1:9" x14ac:dyDescent="0.25">
      <c r="A3387" s="56" t="s">
        <v>17</v>
      </c>
      <c r="B3387" s="57">
        <v>580910</v>
      </c>
      <c r="C3387" s="58">
        <v>45531</v>
      </c>
      <c r="D3387" s="57" t="s">
        <v>468</v>
      </c>
      <c r="E3387" s="57" t="s">
        <v>18</v>
      </c>
      <c r="F3387" s="59">
        <v>0.43819444444444444</v>
      </c>
      <c r="G3387" s="56">
        <v>14.66</v>
      </c>
      <c r="H3387" s="327">
        <v>22100</v>
      </c>
      <c r="I3387" s="327">
        <v>12000</v>
      </c>
    </row>
    <row r="3388" spans="1:9" x14ac:dyDescent="0.25">
      <c r="A3388" s="56" t="s">
        <v>13</v>
      </c>
      <c r="B3388" s="57">
        <v>580960</v>
      </c>
      <c r="C3388" s="58">
        <v>45531</v>
      </c>
      <c r="D3388" s="57" t="s">
        <v>468</v>
      </c>
      <c r="E3388" s="57" t="s">
        <v>14</v>
      </c>
      <c r="F3388" s="59">
        <v>0.50763888888888886</v>
      </c>
      <c r="G3388" s="56">
        <v>10.06</v>
      </c>
      <c r="H3388" s="327">
        <v>22100</v>
      </c>
      <c r="I3388" s="327">
        <v>12000</v>
      </c>
    </row>
    <row r="3389" spans="1:9" x14ac:dyDescent="0.25">
      <c r="A3389" s="56" t="s">
        <v>17</v>
      </c>
      <c r="B3389" s="57">
        <v>580962</v>
      </c>
      <c r="C3389" s="58">
        <v>45531</v>
      </c>
      <c r="D3389" s="57" t="s">
        <v>468</v>
      </c>
      <c r="E3389" s="57" t="s">
        <v>46</v>
      </c>
      <c r="F3389" s="59">
        <v>0.5083333333333333</v>
      </c>
      <c r="G3389" s="56">
        <v>12.23</v>
      </c>
      <c r="H3389" s="327">
        <v>22100</v>
      </c>
      <c r="I3389" s="327">
        <v>12000</v>
      </c>
    </row>
    <row r="3390" spans="1:9" x14ac:dyDescent="0.25">
      <c r="A3390" s="56" t="s">
        <v>11</v>
      </c>
      <c r="B3390" s="57">
        <v>580974</v>
      </c>
      <c r="C3390" s="58">
        <v>45531</v>
      </c>
      <c r="D3390" s="57" t="s">
        <v>468</v>
      </c>
      <c r="E3390" s="57" t="s">
        <v>12</v>
      </c>
      <c r="F3390" s="59">
        <v>0.52500000000000002</v>
      </c>
      <c r="G3390" s="56">
        <v>10.48</v>
      </c>
      <c r="H3390" s="327">
        <v>22100</v>
      </c>
      <c r="I3390" s="327">
        <v>12000</v>
      </c>
    </row>
    <row r="3391" spans="1:9" x14ac:dyDescent="0.25">
      <c r="A3391" s="56" t="s">
        <v>17</v>
      </c>
      <c r="B3391" s="57">
        <v>580989</v>
      </c>
      <c r="C3391" s="58">
        <v>45531</v>
      </c>
      <c r="D3391" s="57" t="s">
        <v>468</v>
      </c>
      <c r="E3391" s="57" t="s">
        <v>172</v>
      </c>
      <c r="F3391" s="59">
        <v>0.55138888888888893</v>
      </c>
      <c r="G3391" s="56">
        <v>12.59</v>
      </c>
      <c r="H3391" s="327">
        <v>22100</v>
      </c>
      <c r="I3391" s="327">
        <v>12000</v>
      </c>
    </row>
    <row r="3392" spans="1:9" x14ac:dyDescent="0.25">
      <c r="A3392" s="56" t="s">
        <v>15</v>
      </c>
      <c r="B3392" s="57">
        <v>580995</v>
      </c>
      <c r="C3392" s="58">
        <v>45531</v>
      </c>
      <c r="D3392" s="57" t="s">
        <v>468</v>
      </c>
      <c r="E3392" s="57" t="s">
        <v>16</v>
      </c>
      <c r="F3392" s="59">
        <v>0.57430555555555551</v>
      </c>
      <c r="G3392" s="56">
        <v>10.86</v>
      </c>
      <c r="H3392" s="327">
        <v>22100</v>
      </c>
      <c r="I3392" s="327">
        <v>12000</v>
      </c>
    </row>
    <row r="3393" spans="1:9" x14ac:dyDescent="0.25">
      <c r="A3393" s="56" t="s">
        <v>17</v>
      </c>
      <c r="B3393" s="57">
        <v>580998</v>
      </c>
      <c r="C3393" s="58">
        <v>45531</v>
      </c>
      <c r="D3393" s="57" t="s">
        <v>468</v>
      </c>
      <c r="E3393" s="57" t="s">
        <v>29</v>
      </c>
      <c r="F3393" s="59">
        <v>0.57777777777777772</v>
      </c>
      <c r="G3393" s="56">
        <v>1.46</v>
      </c>
      <c r="H3393" s="327">
        <v>22100</v>
      </c>
      <c r="I3393" s="327">
        <v>12000</v>
      </c>
    </row>
    <row r="3394" spans="1:9" x14ac:dyDescent="0.25">
      <c r="A3394" s="56" t="s">
        <v>13</v>
      </c>
      <c r="B3394" s="57">
        <v>581017</v>
      </c>
      <c r="C3394" s="58">
        <v>45531</v>
      </c>
      <c r="D3394" s="57" t="s">
        <v>468</v>
      </c>
      <c r="E3394" s="57" t="s">
        <v>14</v>
      </c>
      <c r="F3394" s="59">
        <v>0.63888888888888884</v>
      </c>
      <c r="G3394" s="56">
        <v>7.4</v>
      </c>
      <c r="H3394" s="327">
        <v>22100</v>
      </c>
      <c r="I3394" s="327">
        <v>12000</v>
      </c>
    </row>
    <row r="3395" spans="1:9" x14ac:dyDescent="0.25">
      <c r="A3395" s="56" t="s">
        <v>11</v>
      </c>
      <c r="B3395" s="57">
        <v>581030</v>
      </c>
      <c r="C3395" s="58">
        <v>45531</v>
      </c>
      <c r="D3395" s="57" t="s">
        <v>468</v>
      </c>
      <c r="E3395" s="57" t="s">
        <v>12</v>
      </c>
      <c r="F3395" s="59">
        <v>0.65972222222222221</v>
      </c>
      <c r="G3395" s="56">
        <v>3.52</v>
      </c>
      <c r="H3395" s="327">
        <v>22100</v>
      </c>
      <c r="I3395" s="327">
        <v>12000</v>
      </c>
    </row>
    <row r="3396" spans="1:9" x14ac:dyDescent="0.25">
      <c r="A3396" s="56" t="s">
        <v>11</v>
      </c>
      <c r="B3396" s="57">
        <v>581038</v>
      </c>
      <c r="C3396" s="58">
        <v>45531</v>
      </c>
      <c r="D3396" s="57" t="s">
        <v>468</v>
      </c>
      <c r="E3396" s="57" t="s">
        <v>59</v>
      </c>
      <c r="F3396" s="59">
        <v>0.67638888888888893</v>
      </c>
      <c r="G3396" s="56">
        <v>7.48</v>
      </c>
      <c r="H3396" s="327">
        <v>22100</v>
      </c>
      <c r="I3396" s="327">
        <v>12000</v>
      </c>
    </row>
    <row r="3397" spans="1:9" x14ac:dyDescent="0.25">
      <c r="A3397" s="56" t="s">
        <v>15</v>
      </c>
      <c r="B3397" s="57">
        <v>581041</v>
      </c>
      <c r="C3397" s="58">
        <v>45531</v>
      </c>
      <c r="D3397" s="57" t="s">
        <v>468</v>
      </c>
      <c r="E3397" s="57" t="s">
        <v>16</v>
      </c>
      <c r="F3397" s="59">
        <v>0.67986111111111114</v>
      </c>
      <c r="G3397" s="56">
        <v>4.2</v>
      </c>
      <c r="H3397" s="327">
        <v>22100</v>
      </c>
      <c r="I3397" s="327">
        <v>12000</v>
      </c>
    </row>
    <row r="3398" spans="1:9" x14ac:dyDescent="0.25">
      <c r="A3398" s="56" t="s">
        <v>17</v>
      </c>
      <c r="B3398" s="57">
        <v>581043</v>
      </c>
      <c r="C3398" s="58">
        <v>45531</v>
      </c>
      <c r="D3398" s="57" t="s">
        <v>468</v>
      </c>
      <c r="E3398" s="57" t="s">
        <v>18</v>
      </c>
      <c r="F3398" s="59">
        <v>0.68472222222222223</v>
      </c>
      <c r="G3398" s="56">
        <v>14.27</v>
      </c>
      <c r="H3398" s="327">
        <v>22100</v>
      </c>
      <c r="I3398" s="327">
        <v>12000</v>
      </c>
    </row>
    <row r="3399" spans="1:9" x14ac:dyDescent="0.25">
      <c r="A3399" s="56" t="s">
        <v>17</v>
      </c>
      <c r="B3399" s="57">
        <v>581049</v>
      </c>
      <c r="C3399" s="58">
        <v>45531</v>
      </c>
      <c r="D3399" s="57" t="s">
        <v>468</v>
      </c>
      <c r="E3399" s="57" t="s">
        <v>172</v>
      </c>
      <c r="F3399" s="59">
        <v>0.70138888888888884</v>
      </c>
      <c r="G3399" s="56">
        <v>8.76</v>
      </c>
      <c r="H3399" s="327">
        <v>22100</v>
      </c>
      <c r="I3399" s="327">
        <v>12000</v>
      </c>
    </row>
    <row r="3400" spans="1:9" x14ac:dyDescent="0.25">
      <c r="A3400" s="56" t="s">
        <v>23</v>
      </c>
      <c r="B3400" s="57">
        <v>581071</v>
      </c>
      <c r="C3400" s="58">
        <v>45531</v>
      </c>
      <c r="D3400" s="57" t="s">
        <v>468</v>
      </c>
      <c r="E3400" s="57" t="s">
        <v>14</v>
      </c>
      <c r="F3400" s="59">
        <v>0.84305555555555556</v>
      </c>
      <c r="G3400" s="56">
        <v>6.31</v>
      </c>
      <c r="H3400" s="327">
        <v>22100</v>
      </c>
      <c r="I3400" s="327">
        <v>12000</v>
      </c>
    </row>
    <row r="3401" spans="1:9" x14ac:dyDescent="0.25">
      <c r="A3401" s="56" t="s">
        <v>24</v>
      </c>
      <c r="B3401" s="57">
        <v>581111</v>
      </c>
      <c r="C3401" s="58">
        <v>45532</v>
      </c>
      <c r="D3401" s="57" t="s">
        <v>473</v>
      </c>
      <c r="E3401" s="57" t="s">
        <v>172</v>
      </c>
      <c r="F3401" s="59">
        <v>0.30416666666666664</v>
      </c>
      <c r="G3401" s="56">
        <v>12.56</v>
      </c>
      <c r="H3401" s="327">
        <v>22100</v>
      </c>
      <c r="I3401" s="327">
        <v>12000</v>
      </c>
    </row>
    <row r="3402" spans="1:9" x14ac:dyDescent="0.25">
      <c r="A3402" s="56" t="s">
        <v>25</v>
      </c>
      <c r="B3402" s="57">
        <v>581120</v>
      </c>
      <c r="C3402" s="58">
        <v>45532</v>
      </c>
      <c r="D3402" s="57" t="s">
        <v>473</v>
      </c>
      <c r="E3402" s="57" t="s">
        <v>14</v>
      </c>
      <c r="F3402" s="59">
        <v>0.32569444444444445</v>
      </c>
      <c r="G3402" s="56">
        <v>11.41</v>
      </c>
      <c r="H3402" s="327">
        <v>22100</v>
      </c>
      <c r="I3402" s="327">
        <v>12000</v>
      </c>
    </row>
    <row r="3403" spans="1:9" x14ac:dyDescent="0.25">
      <c r="A3403" s="56" t="s">
        <v>27</v>
      </c>
      <c r="B3403" s="57">
        <v>581127</v>
      </c>
      <c r="C3403" s="58">
        <v>45532</v>
      </c>
      <c r="D3403" s="57" t="s">
        <v>473</v>
      </c>
      <c r="E3403" s="57" t="s">
        <v>16</v>
      </c>
      <c r="F3403" s="59">
        <v>0.33680555555555558</v>
      </c>
      <c r="G3403" s="56">
        <v>12.53</v>
      </c>
      <c r="H3403" s="327">
        <v>22100</v>
      </c>
      <c r="I3403" s="327">
        <v>12000</v>
      </c>
    </row>
    <row r="3404" spans="1:9" x14ac:dyDescent="0.25">
      <c r="A3404" s="56" t="s">
        <v>26</v>
      </c>
      <c r="B3404" s="57">
        <v>581144</v>
      </c>
      <c r="C3404" s="58">
        <v>45532</v>
      </c>
      <c r="D3404" s="57" t="s">
        <v>473</v>
      </c>
      <c r="E3404" s="57" t="s">
        <v>12</v>
      </c>
      <c r="F3404" s="59">
        <v>0.37083333333333335</v>
      </c>
      <c r="G3404" s="56">
        <v>12.54</v>
      </c>
      <c r="H3404" s="327">
        <v>22100</v>
      </c>
      <c r="I3404" s="327">
        <v>12000</v>
      </c>
    </row>
    <row r="3405" spans="1:9" x14ac:dyDescent="0.25">
      <c r="A3405" s="56" t="s">
        <v>24</v>
      </c>
      <c r="B3405" s="57">
        <v>581146</v>
      </c>
      <c r="C3405" s="58">
        <v>45532</v>
      </c>
      <c r="D3405" s="57" t="s">
        <v>473</v>
      </c>
      <c r="E3405" s="57" t="s">
        <v>18</v>
      </c>
      <c r="F3405" s="59">
        <v>0.38472222222222224</v>
      </c>
      <c r="G3405" s="56">
        <v>13.26</v>
      </c>
      <c r="H3405" s="327">
        <v>22100</v>
      </c>
      <c r="I3405" s="327">
        <v>12000</v>
      </c>
    </row>
    <row r="3406" spans="1:9" x14ac:dyDescent="0.25">
      <c r="A3406" s="56" t="s">
        <v>24</v>
      </c>
      <c r="B3406" s="57">
        <v>581206</v>
      </c>
      <c r="C3406" s="58">
        <v>45532</v>
      </c>
      <c r="D3406" s="57" t="s">
        <v>473</v>
      </c>
      <c r="E3406" s="57" t="s">
        <v>46</v>
      </c>
      <c r="F3406" s="59">
        <v>0.48194444444444445</v>
      </c>
      <c r="G3406" s="56">
        <v>13.68</v>
      </c>
      <c r="H3406" s="327">
        <v>22100</v>
      </c>
      <c r="I3406" s="327">
        <v>12000</v>
      </c>
    </row>
    <row r="3407" spans="1:9" x14ac:dyDescent="0.25">
      <c r="A3407" s="56" t="s">
        <v>25</v>
      </c>
      <c r="B3407" s="57">
        <v>581226</v>
      </c>
      <c r="C3407" s="58">
        <v>45532</v>
      </c>
      <c r="D3407" s="57" t="s">
        <v>473</v>
      </c>
      <c r="E3407" s="57" t="s">
        <v>14</v>
      </c>
      <c r="F3407" s="59">
        <v>0.51944444444444449</v>
      </c>
      <c r="G3407" s="56">
        <v>10.78</v>
      </c>
      <c r="H3407" s="327">
        <v>22100</v>
      </c>
      <c r="I3407" s="327">
        <v>12000</v>
      </c>
    </row>
    <row r="3408" spans="1:9" x14ac:dyDescent="0.25">
      <c r="A3408" s="56" t="s">
        <v>24</v>
      </c>
      <c r="B3408" s="57">
        <v>581228</v>
      </c>
      <c r="C3408" s="58">
        <v>45532</v>
      </c>
      <c r="D3408" s="57" t="s">
        <v>473</v>
      </c>
      <c r="E3408" s="57" t="s">
        <v>29</v>
      </c>
      <c r="F3408" s="59">
        <v>0.5229166666666667</v>
      </c>
      <c r="G3408" s="56">
        <v>1.31</v>
      </c>
      <c r="H3408" s="327">
        <v>22100</v>
      </c>
      <c r="I3408" s="327">
        <v>12000</v>
      </c>
    </row>
    <row r="3409" spans="1:9" x14ac:dyDescent="0.25">
      <c r="A3409" s="56" t="s">
        <v>24</v>
      </c>
      <c r="B3409" s="57">
        <v>581229</v>
      </c>
      <c r="C3409" s="58">
        <v>45532</v>
      </c>
      <c r="D3409" s="57" t="s">
        <v>473</v>
      </c>
      <c r="E3409" s="57" t="s">
        <v>172</v>
      </c>
      <c r="F3409" s="59">
        <v>0.5229166666666667</v>
      </c>
      <c r="G3409" s="56">
        <v>12.89</v>
      </c>
      <c r="H3409" s="327">
        <v>22100</v>
      </c>
      <c r="I3409" s="327">
        <v>12000</v>
      </c>
    </row>
    <row r="3410" spans="1:9" x14ac:dyDescent="0.25">
      <c r="A3410" s="56" t="s">
        <v>26</v>
      </c>
      <c r="B3410" s="57">
        <v>581233</v>
      </c>
      <c r="C3410" s="58">
        <v>45532</v>
      </c>
      <c r="D3410" s="57" t="s">
        <v>473</v>
      </c>
      <c r="E3410" s="57" t="s">
        <v>30</v>
      </c>
      <c r="F3410" s="59">
        <v>0.52708333333333335</v>
      </c>
      <c r="G3410" s="56">
        <v>3.18</v>
      </c>
      <c r="H3410" s="327">
        <v>22100</v>
      </c>
      <c r="I3410" s="327">
        <v>12000</v>
      </c>
    </row>
    <row r="3411" spans="1:9" x14ac:dyDescent="0.25">
      <c r="A3411" s="56" t="s">
        <v>24</v>
      </c>
      <c r="B3411" s="57">
        <v>581239</v>
      </c>
      <c r="C3411" s="58">
        <v>45532</v>
      </c>
      <c r="D3411" s="57" t="s">
        <v>473</v>
      </c>
      <c r="E3411" s="57" t="s">
        <v>40</v>
      </c>
      <c r="F3411" s="59">
        <v>0.5395833333333333</v>
      </c>
      <c r="G3411" s="56">
        <v>0.52</v>
      </c>
      <c r="H3411" s="327">
        <v>22100</v>
      </c>
      <c r="I3411" s="327">
        <v>12000</v>
      </c>
    </row>
    <row r="3412" spans="1:9" x14ac:dyDescent="0.25">
      <c r="A3412" s="56" t="s">
        <v>26</v>
      </c>
      <c r="B3412" s="57">
        <v>581262</v>
      </c>
      <c r="C3412" s="58">
        <v>45532</v>
      </c>
      <c r="D3412" s="57" t="s">
        <v>473</v>
      </c>
      <c r="E3412" s="57" t="s">
        <v>12</v>
      </c>
      <c r="F3412" s="59">
        <v>0.57222222222222219</v>
      </c>
      <c r="G3412" s="56">
        <v>13</v>
      </c>
      <c r="H3412" s="327">
        <v>22100</v>
      </c>
      <c r="I3412" s="327">
        <v>12000</v>
      </c>
    </row>
    <row r="3413" spans="1:9" x14ac:dyDescent="0.25">
      <c r="A3413" s="56" t="s">
        <v>24</v>
      </c>
      <c r="B3413" s="57">
        <v>581275</v>
      </c>
      <c r="C3413" s="58">
        <v>45532</v>
      </c>
      <c r="D3413" s="57" t="s">
        <v>473</v>
      </c>
      <c r="E3413" s="57" t="s">
        <v>18</v>
      </c>
      <c r="F3413" s="59">
        <v>0.60277777777777775</v>
      </c>
      <c r="G3413" s="56">
        <v>10.32</v>
      </c>
      <c r="H3413" s="327">
        <v>22100</v>
      </c>
      <c r="I3413" s="327">
        <v>12000</v>
      </c>
    </row>
    <row r="3414" spans="1:9" x14ac:dyDescent="0.25">
      <c r="A3414" s="56" t="s">
        <v>27</v>
      </c>
      <c r="B3414" s="57">
        <v>581278</v>
      </c>
      <c r="C3414" s="58">
        <v>45532</v>
      </c>
      <c r="D3414" s="57" t="s">
        <v>473</v>
      </c>
      <c r="E3414" s="57" t="s">
        <v>16</v>
      </c>
      <c r="F3414" s="59">
        <v>0.60902777777777772</v>
      </c>
      <c r="G3414" s="56">
        <v>13.22</v>
      </c>
      <c r="H3414" s="327">
        <v>22100</v>
      </c>
      <c r="I3414" s="327">
        <v>12000</v>
      </c>
    </row>
    <row r="3415" spans="1:9" x14ac:dyDescent="0.25">
      <c r="A3415" s="56" t="s">
        <v>27</v>
      </c>
      <c r="B3415" s="57">
        <v>581279</v>
      </c>
      <c r="C3415" s="58">
        <v>45532</v>
      </c>
      <c r="D3415" s="57" t="s">
        <v>473</v>
      </c>
      <c r="E3415" s="57" t="s">
        <v>172</v>
      </c>
      <c r="F3415" s="59">
        <v>0.60972222222222228</v>
      </c>
      <c r="G3415" s="56">
        <v>4.0599999999999996</v>
      </c>
      <c r="H3415" s="327">
        <v>22100</v>
      </c>
      <c r="I3415" s="327">
        <v>12000</v>
      </c>
    </row>
    <row r="3416" spans="1:9" x14ac:dyDescent="0.25">
      <c r="A3416" s="56" t="s">
        <v>23</v>
      </c>
      <c r="B3416" s="57">
        <v>581350</v>
      </c>
      <c r="C3416" s="58">
        <v>45532</v>
      </c>
      <c r="D3416" s="57" t="s">
        <v>473</v>
      </c>
      <c r="E3416" s="57" t="s">
        <v>16</v>
      </c>
      <c r="F3416" s="59">
        <v>0.85763888888888884</v>
      </c>
      <c r="G3416" s="56">
        <v>6.19</v>
      </c>
      <c r="H3416" s="327">
        <v>22100</v>
      </c>
      <c r="I3416" s="327">
        <v>12000</v>
      </c>
    </row>
    <row r="3417" spans="1:9" x14ac:dyDescent="0.25">
      <c r="A3417" s="56" t="s">
        <v>23</v>
      </c>
      <c r="B3417" s="57">
        <v>581351</v>
      </c>
      <c r="C3417" s="58">
        <v>45532</v>
      </c>
      <c r="D3417" s="57" t="s">
        <v>473</v>
      </c>
      <c r="E3417" s="57" t="s">
        <v>44</v>
      </c>
      <c r="F3417" s="59">
        <v>0.86111111111111116</v>
      </c>
      <c r="G3417" s="56">
        <v>5.33</v>
      </c>
      <c r="H3417" s="327">
        <v>22100</v>
      </c>
      <c r="I3417" s="327">
        <v>12000</v>
      </c>
    </row>
    <row r="3418" spans="1:9" x14ac:dyDescent="0.25">
      <c r="A3418" s="56" t="s">
        <v>23</v>
      </c>
      <c r="B3418" s="57">
        <v>581364</v>
      </c>
      <c r="C3418" s="58">
        <v>45532</v>
      </c>
      <c r="D3418" s="57" t="s">
        <v>473</v>
      </c>
      <c r="E3418" s="57" t="s">
        <v>12</v>
      </c>
      <c r="F3418" s="59">
        <v>0.90416666666666667</v>
      </c>
      <c r="G3418" s="56">
        <v>7.88</v>
      </c>
      <c r="H3418" s="327">
        <v>22100</v>
      </c>
      <c r="I3418" s="327">
        <v>12000</v>
      </c>
    </row>
    <row r="3419" spans="1:9" x14ac:dyDescent="0.25">
      <c r="A3419" s="56" t="s">
        <v>23</v>
      </c>
      <c r="B3419" s="57">
        <v>581365</v>
      </c>
      <c r="C3419" s="58">
        <v>45532</v>
      </c>
      <c r="D3419" s="57" t="s">
        <v>473</v>
      </c>
      <c r="E3419" s="57" t="s">
        <v>345</v>
      </c>
      <c r="F3419" s="59">
        <v>0.90763888888888888</v>
      </c>
      <c r="G3419" s="56">
        <v>5.86</v>
      </c>
      <c r="H3419" s="327">
        <v>22100</v>
      </c>
      <c r="I3419" s="327">
        <v>12000</v>
      </c>
    </row>
    <row r="3420" spans="1:9" x14ac:dyDescent="0.25">
      <c r="A3420" s="56" t="s">
        <v>37</v>
      </c>
      <c r="B3420" s="57">
        <v>581407</v>
      </c>
      <c r="C3420" s="58">
        <v>45533</v>
      </c>
      <c r="D3420" s="57" t="s">
        <v>474</v>
      </c>
      <c r="E3420" s="57" t="s">
        <v>14</v>
      </c>
      <c r="F3420" s="59">
        <v>0.34236111111111112</v>
      </c>
      <c r="G3420" s="56">
        <v>10.41</v>
      </c>
      <c r="H3420" s="327">
        <v>22100</v>
      </c>
      <c r="I3420" s="327">
        <v>12000</v>
      </c>
    </row>
    <row r="3421" spans="1:9" x14ac:dyDescent="0.25">
      <c r="A3421" s="56" t="s">
        <v>36</v>
      </c>
      <c r="B3421" s="57">
        <v>581410</v>
      </c>
      <c r="C3421" s="58">
        <v>45533</v>
      </c>
      <c r="D3421" s="57" t="s">
        <v>474</v>
      </c>
      <c r="E3421" s="57" t="s">
        <v>172</v>
      </c>
      <c r="F3421" s="59">
        <v>0.34652777777777777</v>
      </c>
      <c r="G3421" s="56">
        <v>13.69</v>
      </c>
      <c r="H3421" s="327">
        <v>22100</v>
      </c>
      <c r="I3421" s="327">
        <v>12000</v>
      </c>
    </row>
    <row r="3422" spans="1:9" x14ac:dyDescent="0.25">
      <c r="A3422" s="56" t="s">
        <v>39</v>
      </c>
      <c r="B3422" s="57">
        <v>581416</v>
      </c>
      <c r="C3422" s="58">
        <v>45533</v>
      </c>
      <c r="D3422" s="57" t="s">
        <v>474</v>
      </c>
      <c r="E3422" s="57" t="s">
        <v>12</v>
      </c>
      <c r="F3422" s="59">
        <v>0.35902777777777778</v>
      </c>
      <c r="G3422" s="56">
        <v>13.07</v>
      </c>
      <c r="H3422" s="327">
        <v>22100</v>
      </c>
      <c r="I3422" s="327">
        <v>12000</v>
      </c>
    </row>
    <row r="3423" spans="1:9" x14ac:dyDescent="0.25">
      <c r="A3423" s="56" t="s">
        <v>38</v>
      </c>
      <c r="B3423" s="57">
        <v>581420</v>
      </c>
      <c r="C3423" s="58">
        <v>45533</v>
      </c>
      <c r="D3423" s="57" t="s">
        <v>474</v>
      </c>
      <c r="E3423" s="57" t="s">
        <v>16</v>
      </c>
      <c r="F3423" s="59">
        <v>0.37222222222222223</v>
      </c>
      <c r="G3423" s="56">
        <v>12.2</v>
      </c>
      <c r="H3423" s="327">
        <v>22100</v>
      </c>
      <c r="I3423" s="327">
        <v>12000</v>
      </c>
    </row>
    <row r="3424" spans="1:9" x14ac:dyDescent="0.25">
      <c r="A3424" s="56" t="s">
        <v>66</v>
      </c>
      <c r="B3424" s="57">
        <v>581435</v>
      </c>
      <c r="C3424" s="58">
        <v>45533</v>
      </c>
      <c r="D3424" s="57" t="s">
        <v>474</v>
      </c>
      <c r="E3424" s="57" t="s">
        <v>18</v>
      </c>
      <c r="F3424" s="59">
        <v>0.39791666666666664</v>
      </c>
      <c r="G3424" s="56">
        <v>7.69</v>
      </c>
      <c r="H3424" s="327">
        <v>22100</v>
      </c>
      <c r="I3424" s="327">
        <v>12000</v>
      </c>
    </row>
    <row r="3425" spans="1:9" x14ac:dyDescent="0.25">
      <c r="A3425" s="56" t="s">
        <v>66</v>
      </c>
      <c r="B3425" s="57">
        <v>581436</v>
      </c>
      <c r="C3425" s="58">
        <v>45533</v>
      </c>
      <c r="D3425" s="57" t="s">
        <v>474</v>
      </c>
      <c r="E3425" s="57" t="s">
        <v>46</v>
      </c>
      <c r="F3425" s="59">
        <v>0.4</v>
      </c>
      <c r="G3425" s="56">
        <v>6.21</v>
      </c>
      <c r="H3425" s="327">
        <v>22100</v>
      </c>
      <c r="I3425" s="327">
        <v>12000</v>
      </c>
    </row>
    <row r="3426" spans="1:9" x14ac:dyDescent="0.25">
      <c r="A3426" s="328" t="s">
        <v>19</v>
      </c>
      <c r="B3426" s="57">
        <v>581448</v>
      </c>
      <c r="C3426" s="58">
        <v>45533</v>
      </c>
      <c r="D3426" s="57" t="s">
        <v>474</v>
      </c>
      <c r="E3426" s="57" t="s">
        <v>30</v>
      </c>
      <c r="F3426" s="59">
        <v>0.41736111111111113</v>
      </c>
      <c r="G3426" s="56">
        <v>4.5999999999999996</v>
      </c>
      <c r="H3426" s="327">
        <v>22100</v>
      </c>
      <c r="I3426" s="327">
        <v>12000</v>
      </c>
    </row>
    <row r="3427" spans="1:9" x14ac:dyDescent="0.25">
      <c r="A3427" s="56" t="s">
        <v>36</v>
      </c>
      <c r="B3427" s="57">
        <v>581461</v>
      </c>
      <c r="C3427" s="58">
        <v>45533</v>
      </c>
      <c r="D3427" s="57" t="s">
        <v>474</v>
      </c>
      <c r="E3427" s="57" t="s">
        <v>29</v>
      </c>
      <c r="F3427" s="59">
        <v>0.43680555555555556</v>
      </c>
      <c r="G3427" s="56">
        <v>0.56000000000000005</v>
      </c>
      <c r="H3427" s="327">
        <v>22100</v>
      </c>
      <c r="I3427" s="327">
        <v>12000</v>
      </c>
    </row>
    <row r="3428" spans="1:9" x14ac:dyDescent="0.25">
      <c r="A3428" s="56" t="s">
        <v>37</v>
      </c>
      <c r="B3428" s="57">
        <v>581518</v>
      </c>
      <c r="C3428" s="58">
        <v>45533</v>
      </c>
      <c r="D3428" s="57" t="s">
        <v>474</v>
      </c>
      <c r="E3428" s="57" t="s">
        <v>14</v>
      </c>
      <c r="F3428" s="59">
        <v>0.53402777777777777</v>
      </c>
      <c r="G3428" s="56">
        <v>9.36</v>
      </c>
      <c r="H3428" s="327">
        <v>22100</v>
      </c>
      <c r="I3428" s="327">
        <v>12000</v>
      </c>
    </row>
    <row r="3429" spans="1:9" x14ac:dyDescent="0.25">
      <c r="A3429" s="56" t="s">
        <v>36</v>
      </c>
      <c r="B3429" s="57">
        <v>581521</v>
      </c>
      <c r="C3429" s="58">
        <v>45533</v>
      </c>
      <c r="D3429" s="57" t="s">
        <v>474</v>
      </c>
      <c r="E3429" s="57" t="s">
        <v>172</v>
      </c>
      <c r="F3429" s="59">
        <v>0.54374999999999996</v>
      </c>
      <c r="G3429" s="56">
        <v>8.41</v>
      </c>
      <c r="H3429" s="327">
        <v>22100</v>
      </c>
      <c r="I3429" s="327">
        <v>12000</v>
      </c>
    </row>
    <row r="3430" spans="1:9" x14ac:dyDescent="0.25">
      <c r="A3430" s="56" t="s">
        <v>66</v>
      </c>
      <c r="B3430" s="57">
        <v>581522</v>
      </c>
      <c r="C3430" s="58">
        <v>45533</v>
      </c>
      <c r="D3430" s="57" t="s">
        <v>474</v>
      </c>
      <c r="E3430" s="57" t="s">
        <v>46</v>
      </c>
      <c r="F3430" s="59">
        <v>0.5444444444444444</v>
      </c>
      <c r="G3430" s="56">
        <v>3.82</v>
      </c>
      <c r="H3430" s="327">
        <v>22100</v>
      </c>
      <c r="I3430" s="327">
        <v>12000</v>
      </c>
    </row>
    <row r="3431" spans="1:9" x14ac:dyDescent="0.25">
      <c r="A3431" s="56" t="s">
        <v>38</v>
      </c>
      <c r="B3431" s="57">
        <v>581524</v>
      </c>
      <c r="C3431" s="58">
        <v>45533</v>
      </c>
      <c r="D3431" s="57" t="s">
        <v>474</v>
      </c>
      <c r="E3431" s="57" t="s">
        <v>16</v>
      </c>
      <c r="F3431" s="59">
        <v>0.54652777777777772</v>
      </c>
      <c r="G3431" s="56">
        <v>8.8800000000000008</v>
      </c>
      <c r="H3431" s="327">
        <v>22100</v>
      </c>
      <c r="I3431" s="327">
        <v>12000</v>
      </c>
    </row>
    <row r="3432" spans="1:9" x14ac:dyDescent="0.25">
      <c r="A3432" s="56" t="s">
        <v>39</v>
      </c>
      <c r="B3432" s="57">
        <v>581527</v>
      </c>
      <c r="C3432" s="58">
        <v>45533</v>
      </c>
      <c r="D3432" s="57" t="s">
        <v>474</v>
      </c>
      <c r="E3432" s="57" t="s">
        <v>12</v>
      </c>
      <c r="F3432" s="59">
        <v>0.55208333333333337</v>
      </c>
      <c r="G3432" s="56">
        <v>8.82</v>
      </c>
      <c r="H3432" s="327">
        <v>22100</v>
      </c>
      <c r="I3432" s="327">
        <v>12000</v>
      </c>
    </row>
    <row r="3433" spans="1:9" x14ac:dyDescent="0.25">
      <c r="A3433" s="56" t="s">
        <v>66</v>
      </c>
      <c r="B3433" s="57">
        <v>581550</v>
      </c>
      <c r="C3433" s="58">
        <v>45533</v>
      </c>
      <c r="D3433" s="57" t="s">
        <v>474</v>
      </c>
      <c r="E3433" s="57" t="s">
        <v>18</v>
      </c>
      <c r="F3433" s="59">
        <v>0.62222222222222223</v>
      </c>
      <c r="G3433" s="56">
        <v>4.3</v>
      </c>
      <c r="H3433" s="327">
        <v>22100</v>
      </c>
      <c r="I3433" s="327">
        <v>12000</v>
      </c>
    </row>
    <row r="3434" spans="1:9" x14ac:dyDescent="0.25">
      <c r="A3434" s="56" t="s">
        <v>66</v>
      </c>
      <c r="B3434" s="57">
        <v>581552</v>
      </c>
      <c r="C3434" s="58">
        <v>45533</v>
      </c>
      <c r="D3434" s="57" t="s">
        <v>474</v>
      </c>
      <c r="E3434" s="57" t="s">
        <v>30</v>
      </c>
      <c r="F3434" s="59">
        <v>0.62361111111111112</v>
      </c>
      <c r="G3434" s="56">
        <v>4.18</v>
      </c>
      <c r="H3434" s="327">
        <v>22100</v>
      </c>
      <c r="I3434" s="327">
        <v>12000</v>
      </c>
    </row>
    <row r="3435" spans="1:9" x14ac:dyDescent="0.25">
      <c r="A3435" s="56" t="s">
        <v>66</v>
      </c>
      <c r="B3435" s="57">
        <v>581554</v>
      </c>
      <c r="C3435" s="58">
        <v>45533</v>
      </c>
      <c r="D3435" s="57" t="s">
        <v>474</v>
      </c>
      <c r="E3435" s="57" t="s">
        <v>40</v>
      </c>
      <c r="F3435" s="59">
        <v>0.62569444444444444</v>
      </c>
      <c r="G3435" s="56">
        <v>0.65</v>
      </c>
      <c r="H3435" s="327">
        <v>22100</v>
      </c>
      <c r="I3435" s="327">
        <v>12000</v>
      </c>
    </row>
    <row r="3436" spans="1:9" x14ac:dyDescent="0.25">
      <c r="A3436" s="56" t="s">
        <v>23</v>
      </c>
      <c r="B3436" s="57">
        <v>581601</v>
      </c>
      <c r="C3436" s="58">
        <v>45533</v>
      </c>
      <c r="D3436" s="57" t="s">
        <v>474</v>
      </c>
      <c r="E3436" s="57" t="s">
        <v>16</v>
      </c>
      <c r="F3436" s="59">
        <v>0.81597222222222221</v>
      </c>
      <c r="G3436" s="56">
        <v>4.4400000000000004</v>
      </c>
      <c r="H3436" s="327">
        <v>22100</v>
      </c>
      <c r="I3436" s="327">
        <v>12000</v>
      </c>
    </row>
    <row r="3437" spans="1:9" x14ac:dyDescent="0.25">
      <c r="A3437" s="56" t="s">
        <v>13</v>
      </c>
      <c r="B3437" s="57">
        <v>581644</v>
      </c>
      <c r="C3437" s="58">
        <v>45534</v>
      </c>
      <c r="D3437" s="57" t="s">
        <v>475</v>
      </c>
      <c r="E3437" s="57" t="s">
        <v>14</v>
      </c>
      <c r="F3437" s="59">
        <v>0.35069444444444442</v>
      </c>
      <c r="G3437" s="56">
        <v>12.09</v>
      </c>
      <c r="H3437" s="327">
        <v>22100</v>
      </c>
      <c r="I3437" s="327">
        <v>12000</v>
      </c>
    </row>
    <row r="3438" spans="1:9" x14ac:dyDescent="0.25">
      <c r="A3438" s="56" t="s">
        <v>17</v>
      </c>
      <c r="B3438" s="57">
        <v>581646</v>
      </c>
      <c r="C3438" s="58">
        <v>45534</v>
      </c>
      <c r="D3438" s="57" t="s">
        <v>475</v>
      </c>
      <c r="E3438" s="57" t="s">
        <v>172</v>
      </c>
      <c r="F3438" s="59">
        <v>0.35486111111111113</v>
      </c>
      <c r="G3438" s="56">
        <v>11.26</v>
      </c>
      <c r="H3438" s="327">
        <v>22100</v>
      </c>
      <c r="I3438" s="327">
        <v>12000</v>
      </c>
    </row>
    <row r="3439" spans="1:9" x14ac:dyDescent="0.25">
      <c r="A3439" s="56" t="s">
        <v>15</v>
      </c>
      <c r="B3439" s="57">
        <v>581649</v>
      </c>
      <c r="C3439" s="58">
        <v>45534</v>
      </c>
      <c r="D3439" s="57" t="s">
        <v>475</v>
      </c>
      <c r="E3439" s="57" t="s">
        <v>16</v>
      </c>
      <c r="F3439" s="59">
        <v>0.35902777777777778</v>
      </c>
      <c r="G3439" s="56">
        <v>11.27</v>
      </c>
      <c r="H3439" s="327">
        <v>22100</v>
      </c>
      <c r="I3439" s="327">
        <v>12000</v>
      </c>
    </row>
    <row r="3440" spans="1:9" x14ac:dyDescent="0.25">
      <c r="A3440" s="56" t="s">
        <v>11</v>
      </c>
      <c r="B3440" s="57">
        <v>581653</v>
      </c>
      <c r="C3440" s="58">
        <v>45534</v>
      </c>
      <c r="D3440" s="57" t="s">
        <v>475</v>
      </c>
      <c r="E3440" s="57" t="s">
        <v>12</v>
      </c>
      <c r="F3440" s="59">
        <v>0.36736111111111114</v>
      </c>
      <c r="G3440" s="56">
        <v>11.92</v>
      </c>
      <c r="H3440" s="327">
        <v>22100</v>
      </c>
      <c r="I3440" s="327">
        <v>12000</v>
      </c>
    </row>
    <row r="3441" spans="1:9" x14ac:dyDescent="0.25">
      <c r="A3441" s="56" t="s">
        <v>17</v>
      </c>
      <c r="B3441" s="57">
        <v>581664</v>
      </c>
      <c r="C3441" s="58">
        <v>45534</v>
      </c>
      <c r="D3441" s="57" t="s">
        <v>475</v>
      </c>
      <c r="E3441" s="57" t="s">
        <v>18</v>
      </c>
      <c r="F3441" s="59">
        <v>0.375</v>
      </c>
      <c r="G3441" s="56">
        <v>15.25</v>
      </c>
      <c r="H3441" s="327">
        <v>22100</v>
      </c>
      <c r="I3441" s="327">
        <v>12000</v>
      </c>
    </row>
    <row r="3442" spans="1:9" x14ac:dyDescent="0.25">
      <c r="A3442" s="56" t="s">
        <v>17</v>
      </c>
      <c r="B3442" s="57">
        <v>581695</v>
      </c>
      <c r="C3442" s="58">
        <v>45534</v>
      </c>
      <c r="D3442" s="57" t="s">
        <v>475</v>
      </c>
      <c r="E3442" s="57" t="s">
        <v>29</v>
      </c>
      <c r="F3442" s="59">
        <v>0.43611111111111112</v>
      </c>
      <c r="G3442" s="56">
        <v>2.0299999999999998</v>
      </c>
      <c r="H3442" s="327">
        <v>22100</v>
      </c>
      <c r="I3442" s="327">
        <v>12000</v>
      </c>
    </row>
    <row r="3443" spans="1:9" x14ac:dyDescent="0.25">
      <c r="A3443" s="56" t="s">
        <v>17</v>
      </c>
      <c r="B3443" s="57">
        <v>581748</v>
      </c>
      <c r="C3443" s="58">
        <v>45534</v>
      </c>
      <c r="D3443" s="57" t="s">
        <v>475</v>
      </c>
      <c r="E3443" s="57" t="s">
        <v>172</v>
      </c>
      <c r="F3443" s="59">
        <v>0.5083333333333333</v>
      </c>
      <c r="G3443" s="56">
        <v>9.73</v>
      </c>
      <c r="H3443" s="327">
        <v>22100</v>
      </c>
      <c r="I3443" s="327">
        <v>12000</v>
      </c>
    </row>
    <row r="3444" spans="1:9" x14ac:dyDescent="0.25">
      <c r="A3444" s="56" t="s">
        <v>11</v>
      </c>
      <c r="B3444" s="57">
        <v>581765</v>
      </c>
      <c r="C3444" s="58">
        <v>45534</v>
      </c>
      <c r="D3444" s="57" t="s">
        <v>475</v>
      </c>
      <c r="E3444" s="57" t="s">
        <v>18</v>
      </c>
      <c r="F3444" s="59">
        <v>0.54513888888888884</v>
      </c>
      <c r="G3444" s="56">
        <v>6.93</v>
      </c>
      <c r="H3444" s="327">
        <v>22100</v>
      </c>
      <c r="I3444" s="327">
        <v>12000</v>
      </c>
    </row>
    <row r="3445" spans="1:9" x14ac:dyDescent="0.25">
      <c r="A3445" s="56" t="s">
        <v>13</v>
      </c>
      <c r="B3445" s="57">
        <v>581770</v>
      </c>
      <c r="C3445" s="58">
        <v>45534</v>
      </c>
      <c r="D3445" s="57" t="s">
        <v>475</v>
      </c>
      <c r="E3445" s="57" t="s">
        <v>14</v>
      </c>
      <c r="F3445" s="59">
        <v>0.55000000000000004</v>
      </c>
      <c r="G3445" s="56">
        <v>9.67</v>
      </c>
      <c r="H3445" s="327">
        <v>22100</v>
      </c>
      <c r="I3445" s="327">
        <v>12000</v>
      </c>
    </row>
    <row r="3446" spans="1:9" x14ac:dyDescent="0.25">
      <c r="A3446" s="56" t="s">
        <v>15</v>
      </c>
      <c r="B3446" s="57">
        <v>581775</v>
      </c>
      <c r="C3446" s="58">
        <v>45534</v>
      </c>
      <c r="D3446" s="57" t="s">
        <v>475</v>
      </c>
      <c r="E3446" s="57" t="s">
        <v>16</v>
      </c>
      <c r="F3446" s="59">
        <v>0.55208333333333337</v>
      </c>
      <c r="G3446" s="56">
        <v>10.26</v>
      </c>
      <c r="H3446" s="327">
        <v>22100</v>
      </c>
      <c r="I3446" s="327">
        <v>12000</v>
      </c>
    </row>
    <row r="3447" spans="1:9" x14ac:dyDescent="0.25">
      <c r="A3447" s="56" t="s">
        <v>11</v>
      </c>
      <c r="B3447" s="57">
        <v>581790</v>
      </c>
      <c r="C3447" s="58">
        <v>45534</v>
      </c>
      <c r="D3447" s="57" t="s">
        <v>475</v>
      </c>
      <c r="E3447" s="57" t="s">
        <v>12</v>
      </c>
      <c r="F3447" s="59">
        <v>0.59791666666666665</v>
      </c>
      <c r="G3447" s="56">
        <v>12.38</v>
      </c>
      <c r="H3447" s="327">
        <v>22100</v>
      </c>
      <c r="I3447" s="327">
        <v>12000</v>
      </c>
    </row>
    <row r="3448" spans="1:9" x14ac:dyDescent="0.25">
      <c r="A3448" s="56" t="s">
        <v>23</v>
      </c>
      <c r="B3448" s="57">
        <v>581833</v>
      </c>
      <c r="C3448" s="58">
        <v>45534</v>
      </c>
      <c r="D3448" s="57" t="s">
        <v>475</v>
      </c>
      <c r="E3448" s="57" t="s">
        <v>44</v>
      </c>
      <c r="F3448" s="59">
        <v>0.86319444444444449</v>
      </c>
      <c r="G3448" s="56">
        <v>6.42</v>
      </c>
      <c r="H3448" s="327">
        <v>22100</v>
      </c>
      <c r="I3448" s="327">
        <v>12000</v>
      </c>
    </row>
    <row r="3449" spans="1:9" x14ac:dyDescent="0.25">
      <c r="A3449" s="56" t="s">
        <v>23</v>
      </c>
      <c r="B3449" s="57">
        <v>581836</v>
      </c>
      <c r="C3449" s="58">
        <v>45534</v>
      </c>
      <c r="D3449" s="57" t="s">
        <v>475</v>
      </c>
      <c r="E3449" s="57" t="s">
        <v>16</v>
      </c>
      <c r="F3449" s="59">
        <v>0.88472222222222219</v>
      </c>
      <c r="G3449" s="56">
        <v>8.5</v>
      </c>
      <c r="H3449" s="327">
        <v>22100</v>
      </c>
      <c r="I3449" s="327">
        <v>12000</v>
      </c>
    </row>
    <row r="3450" spans="1:9" x14ac:dyDescent="0.25">
      <c r="A3450" s="56" t="s">
        <v>23</v>
      </c>
      <c r="B3450" s="57">
        <v>581837</v>
      </c>
      <c r="C3450" s="58">
        <v>45534</v>
      </c>
      <c r="D3450" s="57" t="s">
        <v>475</v>
      </c>
      <c r="E3450" s="57" t="s">
        <v>14</v>
      </c>
      <c r="F3450" s="59">
        <v>0.89513888888888893</v>
      </c>
      <c r="G3450" s="56">
        <v>7.77</v>
      </c>
      <c r="H3450" s="327">
        <v>22100</v>
      </c>
      <c r="I3450" s="327">
        <v>12000</v>
      </c>
    </row>
    <row r="3451" spans="1:9" x14ac:dyDescent="0.25">
      <c r="A3451" s="56" t="s">
        <v>23</v>
      </c>
      <c r="B3451" s="57">
        <v>581838</v>
      </c>
      <c r="C3451" s="58">
        <v>45534</v>
      </c>
      <c r="D3451" s="57" t="s">
        <v>475</v>
      </c>
      <c r="E3451" s="57" t="s">
        <v>43</v>
      </c>
      <c r="F3451" s="59">
        <v>0.92777777777777781</v>
      </c>
      <c r="G3451" s="56">
        <v>8.0299999999999994</v>
      </c>
      <c r="H3451" s="327">
        <v>22100</v>
      </c>
      <c r="I3451" s="327">
        <v>12000</v>
      </c>
    </row>
    <row r="3452" spans="1:9" x14ac:dyDescent="0.25">
      <c r="A3452" s="56" t="s">
        <v>45</v>
      </c>
      <c r="B3452" s="57">
        <v>581849</v>
      </c>
      <c r="C3452" s="58">
        <v>45535</v>
      </c>
      <c r="D3452" s="57" t="s">
        <v>476</v>
      </c>
      <c r="E3452" s="57" t="s">
        <v>419</v>
      </c>
      <c r="F3452" s="59">
        <v>0.1701388888888889</v>
      </c>
      <c r="G3452" s="56">
        <v>1</v>
      </c>
      <c r="H3452" s="327">
        <v>22100</v>
      </c>
      <c r="I3452" s="327">
        <v>12000</v>
      </c>
    </row>
    <row r="3453" spans="1:9" x14ac:dyDescent="0.25">
      <c r="A3453" s="56" t="s">
        <v>45</v>
      </c>
      <c r="B3453" s="57">
        <v>581851</v>
      </c>
      <c r="C3453" s="58">
        <v>45535</v>
      </c>
      <c r="D3453" s="57" t="s">
        <v>476</v>
      </c>
      <c r="E3453" s="57" t="s">
        <v>419</v>
      </c>
      <c r="F3453" s="59">
        <v>0.21527777777777779</v>
      </c>
      <c r="G3453" s="56">
        <v>2.9</v>
      </c>
      <c r="H3453" s="327">
        <v>22100</v>
      </c>
      <c r="I3453" s="327">
        <v>12000</v>
      </c>
    </row>
    <row r="3454" spans="1:9" x14ac:dyDescent="0.25">
      <c r="A3454" s="56" t="s">
        <v>24</v>
      </c>
      <c r="B3454" s="57">
        <v>581859</v>
      </c>
      <c r="C3454" s="58">
        <v>45535</v>
      </c>
      <c r="D3454" s="57" t="s">
        <v>476</v>
      </c>
      <c r="E3454" s="57" t="s">
        <v>172</v>
      </c>
      <c r="F3454" s="59">
        <v>0.25972222222222224</v>
      </c>
      <c r="G3454" s="56">
        <v>13.12</v>
      </c>
      <c r="H3454" s="327">
        <v>22100</v>
      </c>
      <c r="I3454" s="327">
        <v>12000</v>
      </c>
    </row>
    <row r="3455" spans="1:9" x14ac:dyDescent="0.25">
      <c r="A3455" s="56" t="s">
        <v>27</v>
      </c>
      <c r="B3455" s="57">
        <v>581862</v>
      </c>
      <c r="C3455" s="58">
        <v>45535</v>
      </c>
      <c r="D3455" s="57" t="s">
        <v>476</v>
      </c>
      <c r="E3455" s="57" t="s">
        <v>16</v>
      </c>
      <c r="F3455" s="59">
        <v>0.27569444444444446</v>
      </c>
      <c r="G3455" s="56">
        <v>11.99</v>
      </c>
      <c r="H3455" s="327">
        <v>22100</v>
      </c>
      <c r="I3455" s="327">
        <v>12000</v>
      </c>
    </row>
    <row r="3456" spans="1:9" x14ac:dyDescent="0.25">
      <c r="A3456" s="56" t="s">
        <v>25</v>
      </c>
      <c r="B3456" s="57">
        <v>581866</v>
      </c>
      <c r="C3456" s="58">
        <v>45535</v>
      </c>
      <c r="D3456" s="57" t="s">
        <v>476</v>
      </c>
      <c r="E3456" s="57" t="s">
        <v>14</v>
      </c>
      <c r="F3456" s="59">
        <v>0.30833333333333335</v>
      </c>
      <c r="G3456" s="56">
        <v>11.25</v>
      </c>
      <c r="H3456" s="327">
        <v>22100</v>
      </c>
      <c r="I3456" s="327">
        <v>12000</v>
      </c>
    </row>
    <row r="3457" spans="1:9" x14ac:dyDescent="0.25">
      <c r="A3457" s="56" t="s">
        <v>26</v>
      </c>
      <c r="B3457" s="57">
        <v>581880</v>
      </c>
      <c r="C3457" s="58">
        <v>45535</v>
      </c>
      <c r="D3457" s="57" t="s">
        <v>476</v>
      </c>
      <c r="E3457" s="57" t="s">
        <v>12</v>
      </c>
      <c r="F3457" s="59">
        <v>0.35625000000000001</v>
      </c>
      <c r="G3457" s="56">
        <v>12.04</v>
      </c>
      <c r="H3457" s="327">
        <v>22100</v>
      </c>
      <c r="I3457" s="327">
        <v>12000</v>
      </c>
    </row>
    <row r="3458" spans="1:9" x14ac:dyDescent="0.25">
      <c r="A3458" s="56" t="s">
        <v>24</v>
      </c>
      <c r="B3458" s="57">
        <v>581908</v>
      </c>
      <c r="C3458" s="58">
        <v>45535</v>
      </c>
      <c r="D3458" s="57" t="s">
        <v>476</v>
      </c>
      <c r="E3458" s="57" t="s">
        <v>46</v>
      </c>
      <c r="F3458" s="59">
        <v>0.42638888888888887</v>
      </c>
      <c r="G3458" s="56">
        <v>10.63</v>
      </c>
      <c r="H3458" s="327">
        <v>22100</v>
      </c>
      <c r="I3458" s="327">
        <v>12000</v>
      </c>
    </row>
    <row r="3459" spans="1:9" x14ac:dyDescent="0.25">
      <c r="A3459" s="56" t="s">
        <v>24</v>
      </c>
      <c r="B3459" s="57">
        <v>581921</v>
      </c>
      <c r="C3459" s="58">
        <v>45535</v>
      </c>
      <c r="D3459" s="57" t="s">
        <v>476</v>
      </c>
      <c r="E3459" s="57" t="s">
        <v>172</v>
      </c>
      <c r="F3459" s="59">
        <v>0.44791666666666669</v>
      </c>
      <c r="G3459" s="56">
        <v>11.33</v>
      </c>
      <c r="H3459" s="327">
        <v>22100</v>
      </c>
      <c r="I3459" s="327">
        <v>12000</v>
      </c>
    </row>
    <row r="3460" spans="1:9" x14ac:dyDescent="0.25">
      <c r="A3460" s="56" t="s">
        <v>27</v>
      </c>
      <c r="B3460" s="57">
        <v>581933</v>
      </c>
      <c r="C3460" s="58">
        <v>45535</v>
      </c>
      <c r="D3460" s="57" t="s">
        <v>476</v>
      </c>
      <c r="E3460" s="57" t="s">
        <v>16</v>
      </c>
      <c r="F3460" s="59">
        <v>0.46111111111111114</v>
      </c>
      <c r="G3460" s="56">
        <v>12.24</v>
      </c>
      <c r="H3460" s="327">
        <v>22100</v>
      </c>
      <c r="I3460" s="327">
        <v>12000</v>
      </c>
    </row>
    <row r="3461" spans="1:9" x14ac:dyDescent="0.25">
      <c r="A3461" s="56" t="s">
        <v>25</v>
      </c>
      <c r="B3461" s="57">
        <v>581940</v>
      </c>
      <c r="C3461" s="58">
        <v>45535</v>
      </c>
      <c r="D3461" s="57" t="s">
        <v>476</v>
      </c>
      <c r="E3461" s="57" t="s">
        <v>14</v>
      </c>
      <c r="F3461" s="59">
        <v>0.46388888888888891</v>
      </c>
      <c r="G3461" s="56">
        <v>9.59</v>
      </c>
      <c r="H3461" s="327">
        <v>22100</v>
      </c>
      <c r="I3461" s="327">
        <v>12000</v>
      </c>
    </row>
    <row r="3462" spans="1:9" x14ac:dyDescent="0.25">
      <c r="A3462" s="56" t="s">
        <v>24</v>
      </c>
      <c r="B3462" s="57">
        <v>581948</v>
      </c>
      <c r="C3462" s="58">
        <v>45535</v>
      </c>
      <c r="D3462" s="57" t="s">
        <v>476</v>
      </c>
      <c r="E3462" s="57" t="s">
        <v>30</v>
      </c>
      <c r="F3462" s="59">
        <v>0.47222222222222221</v>
      </c>
      <c r="G3462" s="56">
        <v>2.54</v>
      </c>
      <c r="H3462" s="327">
        <v>22100</v>
      </c>
      <c r="I3462" s="327">
        <v>12000</v>
      </c>
    </row>
    <row r="3463" spans="1:9" x14ac:dyDescent="0.25">
      <c r="A3463" s="56" t="s">
        <v>537</v>
      </c>
      <c r="B3463" s="57">
        <v>581976</v>
      </c>
      <c r="C3463" s="58">
        <v>45535</v>
      </c>
      <c r="D3463" s="57" t="s">
        <v>476</v>
      </c>
      <c r="E3463" s="57" t="s">
        <v>28</v>
      </c>
      <c r="F3463" s="59">
        <v>0.54236111111111107</v>
      </c>
      <c r="G3463" s="56">
        <v>1.96</v>
      </c>
      <c r="H3463" s="327">
        <v>22100</v>
      </c>
      <c r="I3463" s="327">
        <v>12000</v>
      </c>
    </row>
    <row r="3464" spans="1:9" x14ac:dyDescent="0.25">
      <c r="A3464" s="56" t="s">
        <v>26</v>
      </c>
      <c r="B3464" s="57">
        <v>581977</v>
      </c>
      <c r="C3464" s="58">
        <v>45535</v>
      </c>
      <c r="D3464" s="57" t="s">
        <v>476</v>
      </c>
      <c r="E3464" s="57" t="s">
        <v>12</v>
      </c>
      <c r="F3464" s="59">
        <v>0.54374999999999996</v>
      </c>
      <c r="G3464" s="56">
        <v>11.2</v>
      </c>
      <c r="H3464" s="327">
        <v>22100</v>
      </c>
      <c r="I3464" s="327">
        <v>12000</v>
      </c>
    </row>
    <row r="3465" spans="1:9" x14ac:dyDescent="0.25">
      <c r="A3465" s="56" t="s">
        <v>23</v>
      </c>
      <c r="B3465" s="57">
        <v>582010</v>
      </c>
      <c r="C3465" s="58">
        <v>45535</v>
      </c>
      <c r="D3465" s="57" t="s">
        <v>476</v>
      </c>
      <c r="E3465" s="57" t="s">
        <v>44</v>
      </c>
      <c r="F3465" s="59">
        <v>0.78472222222222221</v>
      </c>
      <c r="G3465" s="56">
        <v>3.24</v>
      </c>
      <c r="H3465" s="327">
        <v>22100</v>
      </c>
      <c r="I3465" s="327">
        <v>12000</v>
      </c>
    </row>
    <row r="3466" spans="1:9" x14ac:dyDescent="0.25">
      <c r="A3466" s="329" t="s">
        <v>9</v>
      </c>
      <c r="B3466" s="57">
        <v>582023</v>
      </c>
      <c r="C3466" s="58">
        <v>45537</v>
      </c>
      <c r="D3466" s="57" t="s">
        <v>477</v>
      </c>
      <c r="E3466" s="57" t="s">
        <v>374</v>
      </c>
      <c r="F3466" s="59">
        <v>0.11805555555555555</v>
      </c>
      <c r="G3466" s="56">
        <v>9.16</v>
      </c>
      <c r="H3466" s="327">
        <v>22100</v>
      </c>
      <c r="I3466" s="327">
        <v>12000</v>
      </c>
    </row>
    <row r="3467" spans="1:9" x14ac:dyDescent="0.25">
      <c r="A3467" s="56" t="s">
        <v>36</v>
      </c>
      <c r="B3467" s="57">
        <v>582047</v>
      </c>
      <c r="C3467" s="58">
        <v>45537</v>
      </c>
      <c r="D3467" s="57" t="s">
        <v>477</v>
      </c>
      <c r="E3467" s="57" t="s">
        <v>172</v>
      </c>
      <c r="F3467" s="59">
        <v>0.3125</v>
      </c>
      <c r="G3467" s="56">
        <v>13.52</v>
      </c>
      <c r="H3467" s="327">
        <v>22100</v>
      </c>
      <c r="I3467" s="327">
        <v>12000</v>
      </c>
    </row>
    <row r="3468" spans="1:9" x14ac:dyDescent="0.25">
      <c r="A3468" s="56" t="s">
        <v>37</v>
      </c>
      <c r="B3468" s="57">
        <v>582059</v>
      </c>
      <c r="C3468" s="58">
        <v>45537</v>
      </c>
      <c r="D3468" s="57" t="s">
        <v>477</v>
      </c>
      <c r="E3468" s="57" t="s">
        <v>14</v>
      </c>
      <c r="F3468" s="59">
        <v>0.33541666666666664</v>
      </c>
      <c r="G3468" s="56">
        <v>11.11</v>
      </c>
      <c r="H3468" s="327">
        <v>22100</v>
      </c>
      <c r="I3468" s="327">
        <v>12000</v>
      </c>
    </row>
    <row r="3469" spans="1:9" x14ac:dyDescent="0.25">
      <c r="A3469" s="56" t="s">
        <v>38</v>
      </c>
      <c r="B3469" s="57">
        <v>582064</v>
      </c>
      <c r="C3469" s="58">
        <v>45537</v>
      </c>
      <c r="D3469" s="57" t="s">
        <v>477</v>
      </c>
      <c r="E3469" s="57" t="s">
        <v>16</v>
      </c>
      <c r="F3469" s="59">
        <v>0.34375</v>
      </c>
      <c r="G3469" s="56">
        <v>11.64</v>
      </c>
      <c r="H3469" s="327">
        <v>22100</v>
      </c>
      <c r="I3469" s="327">
        <v>12000</v>
      </c>
    </row>
    <row r="3470" spans="1:9" x14ac:dyDescent="0.25">
      <c r="A3470" s="56" t="s">
        <v>36</v>
      </c>
      <c r="B3470" s="57">
        <v>582068</v>
      </c>
      <c r="C3470" s="58">
        <v>45537</v>
      </c>
      <c r="D3470" s="57" t="s">
        <v>477</v>
      </c>
      <c r="E3470" s="57" t="s">
        <v>18</v>
      </c>
      <c r="F3470" s="59">
        <v>0.3527777777777778</v>
      </c>
      <c r="G3470" s="56">
        <v>12.2</v>
      </c>
      <c r="H3470" s="327">
        <v>22100</v>
      </c>
      <c r="I3470" s="327">
        <v>12000</v>
      </c>
    </row>
    <row r="3471" spans="1:9" x14ac:dyDescent="0.25">
      <c r="A3471" s="56" t="s">
        <v>39</v>
      </c>
      <c r="B3471" s="57">
        <v>582069</v>
      </c>
      <c r="C3471" s="58">
        <v>45537</v>
      </c>
      <c r="D3471" s="57" t="s">
        <v>477</v>
      </c>
      <c r="E3471" s="57" t="s">
        <v>12</v>
      </c>
      <c r="F3471" s="59">
        <v>0.3527777777777778</v>
      </c>
      <c r="G3471" s="56">
        <v>12.11</v>
      </c>
      <c r="H3471" s="327">
        <v>22100</v>
      </c>
      <c r="I3471" s="327">
        <v>12000</v>
      </c>
    </row>
    <row r="3472" spans="1:9" x14ac:dyDescent="0.25">
      <c r="A3472" s="56" t="s">
        <v>36</v>
      </c>
      <c r="B3472" s="57">
        <v>582117</v>
      </c>
      <c r="C3472" s="58">
        <v>45537</v>
      </c>
      <c r="D3472" s="57" t="s">
        <v>477</v>
      </c>
      <c r="E3472" s="57" t="s">
        <v>172</v>
      </c>
      <c r="F3472" s="59">
        <v>0.4465277777777778</v>
      </c>
      <c r="G3472" s="56">
        <v>11.07</v>
      </c>
      <c r="H3472" s="327">
        <v>22100</v>
      </c>
      <c r="I3472" s="327">
        <v>12000</v>
      </c>
    </row>
    <row r="3473" spans="1:9" x14ac:dyDescent="0.25">
      <c r="A3473" s="56" t="s">
        <v>36</v>
      </c>
      <c r="B3473" s="57">
        <v>582147</v>
      </c>
      <c r="C3473" s="58">
        <v>45537</v>
      </c>
      <c r="D3473" s="57" t="s">
        <v>477</v>
      </c>
      <c r="E3473" s="57" t="s">
        <v>29</v>
      </c>
      <c r="F3473" s="59">
        <v>0.48958333333333331</v>
      </c>
      <c r="G3473" s="56">
        <v>0.55000000000000004</v>
      </c>
      <c r="H3473" s="327">
        <v>22100</v>
      </c>
      <c r="I3473" s="327">
        <v>12000</v>
      </c>
    </row>
    <row r="3474" spans="1:9" x14ac:dyDescent="0.25">
      <c r="A3474" s="56" t="s">
        <v>37</v>
      </c>
      <c r="B3474" s="57">
        <v>582153</v>
      </c>
      <c r="C3474" s="58">
        <v>45537</v>
      </c>
      <c r="D3474" s="57" t="s">
        <v>477</v>
      </c>
      <c r="E3474" s="57" t="s">
        <v>14</v>
      </c>
      <c r="F3474" s="59">
        <v>0.49930555555555556</v>
      </c>
      <c r="G3474" s="56">
        <v>9.56</v>
      </c>
      <c r="H3474" s="327">
        <v>22100</v>
      </c>
      <c r="I3474" s="327">
        <v>12000</v>
      </c>
    </row>
    <row r="3475" spans="1:9" x14ac:dyDescent="0.25">
      <c r="A3475" s="56" t="s">
        <v>38</v>
      </c>
      <c r="B3475" s="57">
        <v>582161</v>
      </c>
      <c r="C3475" s="58">
        <v>45537</v>
      </c>
      <c r="D3475" s="57" t="s">
        <v>477</v>
      </c>
      <c r="E3475" s="57" t="s">
        <v>16</v>
      </c>
      <c r="F3475" s="59">
        <v>0.50624999999999998</v>
      </c>
      <c r="G3475" s="56">
        <v>9.75</v>
      </c>
      <c r="H3475" s="327">
        <v>22100</v>
      </c>
      <c r="I3475" s="327">
        <v>12000</v>
      </c>
    </row>
    <row r="3476" spans="1:9" x14ac:dyDescent="0.25">
      <c r="A3476" s="56" t="s">
        <v>36</v>
      </c>
      <c r="B3476" s="57">
        <v>582176</v>
      </c>
      <c r="C3476" s="58">
        <v>45537</v>
      </c>
      <c r="D3476" s="57" t="s">
        <v>477</v>
      </c>
      <c r="E3476" s="57" t="s">
        <v>18</v>
      </c>
      <c r="F3476" s="59">
        <v>0.53749999999999998</v>
      </c>
      <c r="G3476" s="56">
        <v>7.37</v>
      </c>
      <c r="H3476" s="327">
        <v>22100</v>
      </c>
      <c r="I3476" s="327">
        <v>12000</v>
      </c>
    </row>
    <row r="3477" spans="1:9" x14ac:dyDescent="0.25">
      <c r="A3477" s="56" t="s">
        <v>39</v>
      </c>
      <c r="B3477" s="57">
        <v>582185</v>
      </c>
      <c r="C3477" s="58">
        <v>45537</v>
      </c>
      <c r="D3477" s="57" t="s">
        <v>477</v>
      </c>
      <c r="E3477" s="57" t="s">
        <v>12</v>
      </c>
      <c r="F3477" s="59">
        <v>0.55277777777777781</v>
      </c>
      <c r="G3477" s="56">
        <v>10.74</v>
      </c>
      <c r="H3477" s="327">
        <v>22100</v>
      </c>
      <c r="I3477" s="327">
        <v>12000</v>
      </c>
    </row>
    <row r="3478" spans="1:9" x14ac:dyDescent="0.25">
      <c r="A3478" s="56" t="s">
        <v>36</v>
      </c>
      <c r="B3478" s="57">
        <v>582212</v>
      </c>
      <c r="C3478" s="58">
        <v>45537</v>
      </c>
      <c r="D3478" s="57" t="s">
        <v>477</v>
      </c>
      <c r="E3478" s="57" t="s">
        <v>46</v>
      </c>
      <c r="F3478" s="59">
        <v>0.60902777777777772</v>
      </c>
      <c r="G3478" s="56">
        <v>12.88</v>
      </c>
      <c r="H3478" s="327">
        <v>22100</v>
      </c>
      <c r="I3478" s="327">
        <v>12000</v>
      </c>
    </row>
    <row r="3479" spans="1:9" x14ac:dyDescent="0.25">
      <c r="A3479" s="329" t="s">
        <v>9</v>
      </c>
      <c r="B3479" s="57">
        <v>582252</v>
      </c>
      <c r="C3479" s="58">
        <v>45537</v>
      </c>
      <c r="D3479" s="57" t="s">
        <v>477</v>
      </c>
      <c r="E3479" s="57" t="s">
        <v>40</v>
      </c>
      <c r="F3479" s="59">
        <v>0.72152777777777777</v>
      </c>
      <c r="G3479" s="56">
        <v>0.45</v>
      </c>
      <c r="H3479" s="327">
        <v>22100</v>
      </c>
      <c r="I3479" s="327">
        <v>12000</v>
      </c>
    </row>
    <row r="3480" spans="1:9" x14ac:dyDescent="0.25">
      <c r="A3480" s="56" t="s">
        <v>23</v>
      </c>
      <c r="B3480" s="57">
        <v>582285</v>
      </c>
      <c r="C3480" s="58">
        <v>45537</v>
      </c>
      <c r="D3480" s="57" t="s">
        <v>477</v>
      </c>
      <c r="E3480" s="57" t="s">
        <v>31</v>
      </c>
      <c r="F3480" s="59">
        <v>0.91111111111111109</v>
      </c>
      <c r="G3480" s="56">
        <v>8.94</v>
      </c>
      <c r="H3480" s="327">
        <v>22100</v>
      </c>
      <c r="I3480" s="327">
        <v>12000</v>
      </c>
    </row>
    <row r="3481" spans="1:9" x14ac:dyDescent="0.25">
      <c r="A3481" s="56" t="s">
        <v>23</v>
      </c>
      <c r="B3481" s="57">
        <v>582286</v>
      </c>
      <c r="C3481" s="58">
        <v>45537</v>
      </c>
      <c r="D3481" s="57" t="s">
        <v>477</v>
      </c>
      <c r="E3481" s="57" t="s">
        <v>44</v>
      </c>
      <c r="F3481" s="59">
        <v>0.91388888888888886</v>
      </c>
      <c r="G3481" s="56">
        <v>9.0500000000000007</v>
      </c>
      <c r="H3481" s="327">
        <v>22100</v>
      </c>
      <c r="I3481" s="327">
        <v>12000</v>
      </c>
    </row>
    <row r="3482" spans="1:9" x14ac:dyDescent="0.25">
      <c r="A3482" s="56" t="s">
        <v>23</v>
      </c>
      <c r="B3482" s="57">
        <v>582287</v>
      </c>
      <c r="C3482" s="58">
        <v>45537</v>
      </c>
      <c r="D3482" s="57" t="s">
        <v>477</v>
      </c>
      <c r="E3482" s="57" t="s">
        <v>12</v>
      </c>
      <c r="F3482" s="59">
        <v>0.9145833333333333</v>
      </c>
      <c r="G3482" s="56">
        <v>10.24</v>
      </c>
      <c r="H3482" s="327">
        <v>22100</v>
      </c>
      <c r="I3482" s="327">
        <v>12000</v>
      </c>
    </row>
    <row r="3483" spans="1:9" x14ac:dyDescent="0.25">
      <c r="A3483" s="56" t="s">
        <v>23</v>
      </c>
      <c r="B3483" s="57">
        <v>582291</v>
      </c>
      <c r="C3483" s="58">
        <v>45537</v>
      </c>
      <c r="D3483" s="57" t="s">
        <v>477</v>
      </c>
      <c r="E3483" s="57" t="s">
        <v>50</v>
      </c>
      <c r="F3483" s="59">
        <v>0.95</v>
      </c>
      <c r="G3483" s="56">
        <v>9.93</v>
      </c>
      <c r="H3483" s="327">
        <v>22100</v>
      </c>
      <c r="I3483" s="327">
        <v>12000</v>
      </c>
    </row>
    <row r="3484" spans="1:9" x14ac:dyDescent="0.25">
      <c r="A3484" s="56" t="s">
        <v>13</v>
      </c>
      <c r="B3484" s="57">
        <v>582338</v>
      </c>
      <c r="C3484" s="58">
        <v>45538</v>
      </c>
      <c r="D3484" s="57" t="s">
        <v>468</v>
      </c>
      <c r="E3484" s="57" t="s">
        <v>14</v>
      </c>
      <c r="F3484" s="59">
        <v>0.33263888888888887</v>
      </c>
      <c r="G3484" s="56">
        <v>11.72</v>
      </c>
      <c r="H3484" s="327">
        <v>22100</v>
      </c>
      <c r="I3484" s="327">
        <v>12000</v>
      </c>
    </row>
    <row r="3485" spans="1:9" x14ac:dyDescent="0.25">
      <c r="A3485" s="56" t="s">
        <v>11</v>
      </c>
      <c r="B3485" s="57">
        <v>582347</v>
      </c>
      <c r="C3485" s="58">
        <v>45538</v>
      </c>
      <c r="D3485" s="57" t="s">
        <v>468</v>
      </c>
      <c r="E3485" s="57" t="s">
        <v>12</v>
      </c>
      <c r="F3485" s="59">
        <v>0.35902777777777778</v>
      </c>
      <c r="G3485" s="56">
        <v>12.74</v>
      </c>
      <c r="H3485" s="327">
        <v>22100</v>
      </c>
      <c r="I3485" s="327">
        <v>12000</v>
      </c>
    </row>
    <row r="3486" spans="1:9" x14ac:dyDescent="0.25">
      <c r="A3486" s="56" t="s">
        <v>15</v>
      </c>
      <c r="B3486" s="57">
        <v>582353</v>
      </c>
      <c r="C3486" s="58">
        <v>45538</v>
      </c>
      <c r="D3486" s="57" t="s">
        <v>468</v>
      </c>
      <c r="E3486" s="57" t="s">
        <v>16</v>
      </c>
      <c r="F3486" s="59">
        <v>0.36666666666666664</v>
      </c>
      <c r="G3486" s="56">
        <v>11.21</v>
      </c>
      <c r="H3486" s="327">
        <v>22100</v>
      </c>
      <c r="I3486" s="327">
        <v>12000</v>
      </c>
    </row>
    <row r="3487" spans="1:9" x14ac:dyDescent="0.25">
      <c r="A3487" s="56" t="s">
        <v>17</v>
      </c>
      <c r="B3487" s="57">
        <v>582361</v>
      </c>
      <c r="C3487" s="58">
        <v>45538</v>
      </c>
      <c r="D3487" s="57" t="s">
        <v>468</v>
      </c>
      <c r="E3487" s="57" t="s">
        <v>172</v>
      </c>
      <c r="F3487" s="59">
        <v>0.38124999999999998</v>
      </c>
      <c r="G3487" s="56">
        <v>12.93</v>
      </c>
      <c r="H3487" s="327">
        <v>22100</v>
      </c>
      <c r="I3487" s="327">
        <v>12000</v>
      </c>
    </row>
    <row r="3488" spans="1:9" x14ac:dyDescent="0.25">
      <c r="A3488" s="56" t="s">
        <v>17</v>
      </c>
      <c r="B3488" s="57">
        <v>582386</v>
      </c>
      <c r="C3488" s="58">
        <v>45538</v>
      </c>
      <c r="D3488" s="57" t="s">
        <v>468</v>
      </c>
      <c r="E3488" s="57" t="s">
        <v>30</v>
      </c>
      <c r="F3488" s="59">
        <v>0.42222222222222222</v>
      </c>
      <c r="G3488" s="56">
        <v>7.68</v>
      </c>
      <c r="H3488" s="327">
        <v>22100</v>
      </c>
      <c r="I3488" s="327">
        <v>12000</v>
      </c>
    </row>
    <row r="3489" spans="1:9" x14ac:dyDescent="0.25">
      <c r="A3489" s="56" t="s">
        <v>17</v>
      </c>
      <c r="B3489" s="57">
        <v>582399</v>
      </c>
      <c r="C3489" s="58">
        <v>45538</v>
      </c>
      <c r="D3489" s="57" t="s">
        <v>468</v>
      </c>
      <c r="E3489" s="57" t="s">
        <v>29</v>
      </c>
      <c r="F3489" s="59">
        <v>0.44791666666666669</v>
      </c>
      <c r="G3489" s="56">
        <v>1.34</v>
      </c>
      <c r="H3489" s="327">
        <v>22100</v>
      </c>
      <c r="I3489" s="327">
        <v>12000</v>
      </c>
    </row>
    <row r="3490" spans="1:9" x14ac:dyDescent="0.25">
      <c r="A3490" s="56" t="s">
        <v>17</v>
      </c>
      <c r="B3490" s="57">
        <v>582416</v>
      </c>
      <c r="C3490" s="58">
        <v>45538</v>
      </c>
      <c r="D3490" s="57" t="s">
        <v>468</v>
      </c>
      <c r="E3490" s="57" t="s">
        <v>18</v>
      </c>
      <c r="F3490" s="59">
        <v>0.46527777777777779</v>
      </c>
      <c r="G3490" s="56">
        <v>15.33</v>
      </c>
      <c r="H3490" s="327">
        <v>22100</v>
      </c>
      <c r="I3490" s="327">
        <v>12000</v>
      </c>
    </row>
    <row r="3491" spans="1:9" x14ac:dyDescent="0.25">
      <c r="A3491" s="56" t="s">
        <v>13</v>
      </c>
      <c r="B3491" s="57">
        <v>582429</v>
      </c>
      <c r="C3491" s="58">
        <v>45538</v>
      </c>
      <c r="D3491" s="57" t="s">
        <v>468</v>
      </c>
      <c r="E3491" s="57" t="s">
        <v>14</v>
      </c>
      <c r="F3491" s="59">
        <v>0.49166666666666664</v>
      </c>
      <c r="G3491" s="56">
        <v>10.16</v>
      </c>
      <c r="H3491" s="327">
        <v>22100</v>
      </c>
      <c r="I3491" s="327">
        <v>12000</v>
      </c>
    </row>
    <row r="3492" spans="1:9" x14ac:dyDescent="0.25">
      <c r="A3492" s="56" t="s">
        <v>11</v>
      </c>
      <c r="B3492" s="57">
        <v>582459</v>
      </c>
      <c r="C3492" s="58">
        <v>45538</v>
      </c>
      <c r="D3492" s="57" t="s">
        <v>468</v>
      </c>
      <c r="E3492" s="57" t="s">
        <v>12</v>
      </c>
      <c r="F3492" s="59">
        <v>0.54513888888888884</v>
      </c>
      <c r="G3492" s="56">
        <v>10.48</v>
      </c>
      <c r="H3492" s="327">
        <v>22100</v>
      </c>
      <c r="I3492" s="327">
        <v>12000</v>
      </c>
    </row>
    <row r="3493" spans="1:9" x14ac:dyDescent="0.25">
      <c r="A3493" s="56" t="s">
        <v>15</v>
      </c>
      <c r="B3493" s="57">
        <v>582463</v>
      </c>
      <c r="C3493" s="58">
        <v>45538</v>
      </c>
      <c r="D3493" s="57" t="s">
        <v>468</v>
      </c>
      <c r="E3493" s="57" t="s">
        <v>16</v>
      </c>
      <c r="F3493" s="59">
        <v>0.56319444444444444</v>
      </c>
      <c r="G3493" s="56">
        <v>11.5</v>
      </c>
      <c r="H3493" s="327">
        <v>22100</v>
      </c>
      <c r="I3493" s="327">
        <v>12000</v>
      </c>
    </row>
    <row r="3494" spans="1:9" x14ac:dyDescent="0.25">
      <c r="A3494" s="56" t="s">
        <v>17</v>
      </c>
      <c r="B3494" s="57">
        <v>582498</v>
      </c>
      <c r="C3494" s="58">
        <v>45538</v>
      </c>
      <c r="D3494" s="57" t="s">
        <v>468</v>
      </c>
      <c r="E3494" s="57" t="s">
        <v>30</v>
      </c>
      <c r="F3494" s="59">
        <v>0.62291666666666667</v>
      </c>
      <c r="G3494" s="56">
        <v>8.66</v>
      </c>
      <c r="H3494" s="327">
        <v>22100</v>
      </c>
      <c r="I3494" s="327">
        <v>12000</v>
      </c>
    </row>
    <row r="3495" spans="1:9" x14ac:dyDescent="0.25">
      <c r="A3495" s="56" t="s">
        <v>13</v>
      </c>
      <c r="B3495" s="57">
        <v>582499</v>
      </c>
      <c r="C3495" s="58">
        <v>45538</v>
      </c>
      <c r="D3495" s="57" t="s">
        <v>468</v>
      </c>
      <c r="E3495" s="57" t="s">
        <v>14</v>
      </c>
      <c r="F3495" s="59">
        <v>0.62430555555555556</v>
      </c>
      <c r="G3495" s="56">
        <v>8.01</v>
      </c>
      <c r="H3495" s="327">
        <v>22100</v>
      </c>
      <c r="I3495" s="327">
        <v>12000</v>
      </c>
    </row>
    <row r="3496" spans="1:9" x14ac:dyDescent="0.25">
      <c r="A3496" s="56" t="s">
        <v>17</v>
      </c>
      <c r="B3496" s="57">
        <v>582501</v>
      </c>
      <c r="C3496" s="58">
        <v>45538</v>
      </c>
      <c r="D3496" s="57" t="s">
        <v>468</v>
      </c>
      <c r="E3496" s="57" t="s">
        <v>172</v>
      </c>
      <c r="F3496" s="59">
        <v>0.625</v>
      </c>
      <c r="G3496" s="56">
        <v>12.89</v>
      </c>
      <c r="H3496" s="327">
        <v>22100</v>
      </c>
      <c r="I3496" s="327">
        <v>12000</v>
      </c>
    </row>
    <row r="3497" spans="1:9" x14ac:dyDescent="0.25">
      <c r="A3497" s="56" t="s">
        <v>17</v>
      </c>
      <c r="B3497" s="57">
        <v>582528</v>
      </c>
      <c r="C3497" s="58">
        <v>45538</v>
      </c>
      <c r="D3497" s="57" t="s">
        <v>468</v>
      </c>
      <c r="E3497" s="57" t="s">
        <v>18</v>
      </c>
      <c r="F3497" s="59">
        <v>0.68611111111111112</v>
      </c>
      <c r="G3497" s="56">
        <v>14.82</v>
      </c>
      <c r="H3497" s="327">
        <v>22100</v>
      </c>
      <c r="I3497" s="327">
        <v>12000</v>
      </c>
    </row>
    <row r="3498" spans="1:9" x14ac:dyDescent="0.25">
      <c r="A3498" s="56" t="s">
        <v>15</v>
      </c>
      <c r="B3498" s="57">
        <v>582529</v>
      </c>
      <c r="C3498" s="58">
        <v>45538</v>
      </c>
      <c r="D3498" s="57" t="s">
        <v>468</v>
      </c>
      <c r="E3498" s="57" t="s">
        <v>16</v>
      </c>
      <c r="F3498" s="59">
        <v>0.68680555555555556</v>
      </c>
      <c r="G3498" s="56">
        <v>6.13</v>
      </c>
      <c r="H3498" s="327">
        <v>22100</v>
      </c>
      <c r="I3498" s="327">
        <v>12000</v>
      </c>
    </row>
    <row r="3499" spans="1:9" x14ac:dyDescent="0.25">
      <c r="A3499" s="56" t="s">
        <v>11</v>
      </c>
      <c r="B3499" s="57">
        <v>582530</v>
      </c>
      <c r="C3499" s="58">
        <v>45538</v>
      </c>
      <c r="D3499" s="57" t="s">
        <v>468</v>
      </c>
      <c r="E3499" s="57" t="s">
        <v>12</v>
      </c>
      <c r="F3499" s="59">
        <v>0.68819444444444444</v>
      </c>
      <c r="G3499" s="56">
        <v>2.4300000000000002</v>
      </c>
      <c r="H3499" s="327">
        <v>22100</v>
      </c>
      <c r="I3499" s="327">
        <v>12000</v>
      </c>
    </row>
    <row r="3500" spans="1:9" x14ac:dyDescent="0.25">
      <c r="A3500" s="56" t="s">
        <v>11</v>
      </c>
      <c r="B3500" s="57">
        <v>582534</v>
      </c>
      <c r="C3500" s="58">
        <v>45538</v>
      </c>
      <c r="D3500" s="57" t="s">
        <v>468</v>
      </c>
      <c r="E3500" s="57" t="s">
        <v>59</v>
      </c>
      <c r="F3500" s="59">
        <v>0.69652777777777775</v>
      </c>
      <c r="G3500" s="56">
        <v>8.5399999999999991</v>
      </c>
      <c r="H3500" s="327">
        <v>22100</v>
      </c>
      <c r="I3500" s="327">
        <v>12000</v>
      </c>
    </row>
    <row r="3501" spans="1:9" x14ac:dyDescent="0.25">
      <c r="A3501" s="56" t="s">
        <v>23</v>
      </c>
      <c r="B3501" s="57">
        <v>582559</v>
      </c>
      <c r="C3501" s="58">
        <v>45538</v>
      </c>
      <c r="D3501" s="57" t="s">
        <v>468</v>
      </c>
      <c r="E3501" s="57" t="s">
        <v>43</v>
      </c>
      <c r="F3501" s="59">
        <v>0.81458333333333333</v>
      </c>
      <c r="G3501" s="56">
        <v>7.31</v>
      </c>
      <c r="H3501" s="327">
        <v>22100</v>
      </c>
      <c r="I3501" s="327">
        <v>12000</v>
      </c>
    </row>
    <row r="3502" spans="1:9" x14ac:dyDescent="0.25">
      <c r="A3502" s="56" t="s">
        <v>24</v>
      </c>
      <c r="B3502" s="57">
        <v>582602</v>
      </c>
      <c r="C3502" s="58">
        <v>45539</v>
      </c>
      <c r="D3502" s="57" t="s">
        <v>473</v>
      </c>
      <c r="E3502" s="57" t="s">
        <v>172</v>
      </c>
      <c r="F3502" s="59">
        <v>0.28958333333333336</v>
      </c>
      <c r="G3502" s="56">
        <v>13.29</v>
      </c>
      <c r="H3502" s="327">
        <v>22100</v>
      </c>
      <c r="I3502" s="327">
        <v>12000</v>
      </c>
    </row>
    <row r="3503" spans="1:9" x14ac:dyDescent="0.25">
      <c r="A3503" s="56" t="s">
        <v>25</v>
      </c>
      <c r="B3503" s="57">
        <v>582610</v>
      </c>
      <c r="C3503" s="58">
        <v>45539</v>
      </c>
      <c r="D3503" s="57" t="s">
        <v>473</v>
      </c>
      <c r="E3503" s="57" t="s">
        <v>14</v>
      </c>
      <c r="F3503" s="59">
        <v>0.31180555555555556</v>
      </c>
      <c r="G3503" s="56">
        <v>12.16</v>
      </c>
      <c r="H3503" s="327">
        <v>22100</v>
      </c>
      <c r="I3503" s="327">
        <v>12000</v>
      </c>
    </row>
    <row r="3504" spans="1:9" x14ac:dyDescent="0.25">
      <c r="A3504" s="56" t="s">
        <v>27</v>
      </c>
      <c r="B3504" s="57">
        <v>582622</v>
      </c>
      <c r="C3504" s="58">
        <v>45539</v>
      </c>
      <c r="D3504" s="57" t="s">
        <v>473</v>
      </c>
      <c r="E3504" s="57" t="s">
        <v>16</v>
      </c>
      <c r="F3504" s="59">
        <v>0.33541666666666664</v>
      </c>
      <c r="G3504" s="56">
        <v>10.95</v>
      </c>
      <c r="H3504" s="327">
        <v>22100</v>
      </c>
      <c r="I3504" s="327">
        <v>12000</v>
      </c>
    </row>
    <row r="3505" spans="1:9" x14ac:dyDescent="0.25">
      <c r="A3505" s="56" t="s">
        <v>26</v>
      </c>
      <c r="B3505" s="57">
        <v>582633</v>
      </c>
      <c r="C3505" s="58">
        <v>45539</v>
      </c>
      <c r="D3505" s="57" t="s">
        <v>473</v>
      </c>
      <c r="E3505" s="57" t="s">
        <v>12</v>
      </c>
      <c r="F3505" s="59">
        <v>0.37152777777777779</v>
      </c>
      <c r="G3505" s="56">
        <v>12.67</v>
      </c>
      <c r="H3505" s="327">
        <v>22100</v>
      </c>
      <c r="I3505" s="327">
        <v>12000</v>
      </c>
    </row>
    <row r="3506" spans="1:9" x14ac:dyDescent="0.25">
      <c r="A3506" s="56" t="s">
        <v>24</v>
      </c>
      <c r="B3506" s="57">
        <v>582639</v>
      </c>
      <c r="C3506" s="58">
        <v>45539</v>
      </c>
      <c r="D3506" s="57" t="s">
        <v>473</v>
      </c>
      <c r="E3506" s="57" t="s">
        <v>18</v>
      </c>
      <c r="F3506" s="59">
        <v>0.38333333333333336</v>
      </c>
      <c r="G3506" s="56">
        <v>13.77</v>
      </c>
      <c r="H3506" s="327">
        <v>22100</v>
      </c>
      <c r="I3506" s="327">
        <v>12000</v>
      </c>
    </row>
    <row r="3507" spans="1:9" x14ac:dyDescent="0.25">
      <c r="A3507" s="56" t="s">
        <v>25</v>
      </c>
      <c r="B3507" s="57">
        <v>582692</v>
      </c>
      <c r="C3507" s="58">
        <v>45539</v>
      </c>
      <c r="D3507" s="57" t="s">
        <v>473</v>
      </c>
      <c r="E3507" s="57" t="s">
        <v>14</v>
      </c>
      <c r="F3507" s="59">
        <v>0.47708333333333336</v>
      </c>
      <c r="G3507" s="56">
        <v>12.78</v>
      </c>
      <c r="H3507" s="327">
        <v>22100</v>
      </c>
      <c r="I3507" s="327">
        <v>12000</v>
      </c>
    </row>
    <row r="3508" spans="1:9" x14ac:dyDescent="0.25">
      <c r="A3508" s="56" t="s">
        <v>24</v>
      </c>
      <c r="B3508" s="57">
        <v>582715</v>
      </c>
      <c r="C3508" s="58">
        <v>45539</v>
      </c>
      <c r="D3508" s="57" t="s">
        <v>473</v>
      </c>
      <c r="E3508" s="57" t="s">
        <v>173</v>
      </c>
      <c r="F3508" s="59">
        <v>0.5180555555555556</v>
      </c>
      <c r="G3508" s="56">
        <v>13.62</v>
      </c>
      <c r="H3508" s="327">
        <v>22100</v>
      </c>
      <c r="I3508" s="327">
        <v>12000</v>
      </c>
    </row>
    <row r="3509" spans="1:9" x14ac:dyDescent="0.25">
      <c r="A3509" s="56" t="s">
        <v>24</v>
      </c>
      <c r="B3509" s="57">
        <v>582728</v>
      </c>
      <c r="C3509" s="58">
        <v>45539</v>
      </c>
      <c r="D3509" s="57" t="s">
        <v>473</v>
      </c>
      <c r="E3509" s="57" t="s">
        <v>172</v>
      </c>
      <c r="F3509" s="59">
        <v>0.53611111111111109</v>
      </c>
      <c r="G3509" s="56">
        <v>14.11</v>
      </c>
      <c r="H3509" s="327">
        <v>22100</v>
      </c>
      <c r="I3509" s="327">
        <v>12000</v>
      </c>
    </row>
    <row r="3510" spans="1:9" x14ac:dyDescent="0.25">
      <c r="A3510" s="56" t="s">
        <v>26</v>
      </c>
      <c r="B3510" s="57">
        <v>582733</v>
      </c>
      <c r="C3510" s="58">
        <v>45539</v>
      </c>
      <c r="D3510" s="57" t="s">
        <v>473</v>
      </c>
      <c r="E3510" s="57" t="s">
        <v>12</v>
      </c>
      <c r="F3510" s="59">
        <v>0.54374999999999996</v>
      </c>
      <c r="G3510" s="56">
        <v>12.36</v>
      </c>
      <c r="H3510" s="327">
        <v>22100</v>
      </c>
      <c r="I3510" s="327">
        <v>12000</v>
      </c>
    </row>
    <row r="3511" spans="1:9" x14ac:dyDescent="0.25">
      <c r="A3511" s="56" t="s">
        <v>24</v>
      </c>
      <c r="B3511" s="57">
        <v>582751</v>
      </c>
      <c r="C3511" s="58">
        <v>45539</v>
      </c>
      <c r="D3511" s="57" t="s">
        <v>473</v>
      </c>
      <c r="E3511" s="57" t="s">
        <v>18</v>
      </c>
      <c r="F3511" s="59">
        <v>0.57986111111111116</v>
      </c>
      <c r="G3511" s="56">
        <v>16.22</v>
      </c>
      <c r="H3511" s="327">
        <v>22100</v>
      </c>
      <c r="I3511" s="327">
        <v>12000</v>
      </c>
    </row>
    <row r="3512" spans="1:9" x14ac:dyDescent="0.25">
      <c r="A3512" s="56" t="s">
        <v>27</v>
      </c>
      <c r="B3512" s="57">
        <v>582753</v>
      </c>
      <c r="C3512" s="58">
        <v>45539</v>
      </c>
      <c r="D3512" s="57" t="s">
        <v>473</v>
      </c>
      <c r="E3512" s="57" t="s">
        <v>16</v>
      </c>
      <c r="F3512" s="59">
        <v>0.58125000000000004</v>
      </c>
      <c r="G3512" s="56">
        <v>14.13</v>
      </c>
      <c r="H3512" s="327">
        <v>22100</v>
      </c>
      <c r="I3512" s="327">
        <v>12000</v>
      </c>
    </row>
    <row r="3513" spans="1:9" x14ac:dyDescent="0.25">
      <c r="A3513" s="56" t="s">
        <v>23</v>
      </c>
      <c r="B3513" s="57">
        <v>582843</v>
      </c>
      <c r="C3513" s="58">
        <v>45539</v>
      </c>
      <c r="D3513" s="57" t="s">
        <v>473</v>
      </c>
      <c r="E3513" s="57" t="s">
        <v>12</v>
      </c>
      <c r="F3513" s="59">
        <v>0.88194444444444442</v>
      </c>
      <c r="G3513" s="56">
        <v>7.21</v>
      </c>
      <c r="H3513" s="327">
        <v>22100</v>
      </c>
      <c r="I3513" s="327">
        <v>12000</v>
      </c>
    </row>
    <row r="3514" spans="1:9" x14ac:dyDescent="0.25">
      <c r="A3514" s="56" t="s">
        <v>23</v>
      </c>
      <c r="B3514" s="57">
        <v>582844</v>
      </c>
      <c r="C3514" s="58">
        <v>45539</v>
      </c>
      <c r="D3514" s="57" t="s">
        <v>473</v>
      </c>
      <c r="E3514" s="57" t="s">
        <v>105</v>
      </c>
      <c r="F3514" s="59">
        <v>0.88749999999999996</v>
      </c>
      <c r="G3514" s="56">
        <v>7.1</v>
      </c>
      <c r="H3514" s="327">
        <v>22100</v>
      </c>
      <c r="I3514" s="327">
        <v>12000</v>
      </c>
    </row>
    <row r="3515" spans="1:9" x14ac:dyDescent="0.25">
      <c r="A3515" s="56" t="s">
        <v>23</v>
      </c>
      <c r="B3515" s="57">
        <v>582845</v>
      </c>
      <c r="C3515" s="58">
        <v>45539</v>
      </c>
      <c r="D3515" s="57" t="s">
        <v>473</v>
      </c>
      <c r="E3515" s="57" t="s">
        <v>16</v>
      </c>
      <c r="F3515" s="59">
        <v>0.9</v>
      </c>
      <c r="G3515" s="56">
        <v>6.15</v>
      </c>
      <c r="H3515" s="327">
        <v>22100</v>
      </c>
      <c r="I3515" s="327">
        <v>12000</v>
      </c>
    </row>
    <row r="3516" spans="1:9" x14ac:dyDescent="0.25">
      <c r="A3516" s="56" t="s">
        <v>23</v>
      </c>
      <c r="B3516" s="57">
        <v>582846</v>
      </c>
      <c r="C3516" s="58">
        <v>45539</v>
      </c>
      <c r="D3516" s="57" t="s">
        <v>473</v>
      </c>
      <c r="E3516" s="57" t="s">
        <v>61</v>
      </c>
      <c r="F3516" s="59">
        <v>0.91180555555555554</v>
      </c>
      <c r="G3516" s="56">
        <v>7.42</v>
      </c>
      <c r="H3516" s="327">
        <v>22100</v>
      </c>
      <c r="I3516" s="327">
        <v>12000</v>
      </c>
    </row>
    <row r="3517" spans="1:9" x14ac:dyDescent="0.25">
      <c r="A3517" s="56" t="s">
        <v>37</v>
      </c>
      <c r="B3517" s="57">
        <v>582894</v>
      </c>
      <c r="C3517" s="58">
        <v>45540</v>
      </c>
      <c r="D3517" s="57" t="s">
        <v>474</v>
      </c>
      <c r="E3517" s="57" t="s">
        <v>14</v>
      </c>
      <c r="F3517" s="59">
        <v>0.34305555555555556</v>
      </c>
      <c r="G3517" s="56">
        <v>10.53</v>
      </c>
      <c r="H3517" s="327">
        <v>22100</v>
      </c>
      <c r="I3517" s="327">
        <v>12000</v>
      </c>
    </row>
    <row r="3518" spans="1:9" x14ac:dyDescent="0.25">
      <c r="A3518" s="56" t="s">
        <v>36</v>
      </c>
      <c r="B3518" s="57">
        <v>582895</v>
      </c>
      <c r="C3518" s="58">
        <v>45540</v>
      </c>
      <c r="D3518" s="57" t="s">
        <v>474</v>
      </c>
      <c r="E3518" s="57" t="s">
        <v>172</v>
      </c>
      <c r="F3518" s="59">
        <v>0.34722222222222221</v>
      </c>
      <c r="G3518" s="56">
        <v>13.64</v>
      </c>
      <c r="H3518" s="327">
        <v>22100</v>
      </c>
      <c r="I3518" s="327">
        <v>12000</v>
      </c>
    </row>
    <row r="3519" spans="1:9" x14ac:dyDescent="0.25">
      <c r="A3519" s="56" t="s">
        <v>38</v>
      </c>
      <c r="B3519" s="57">
        <v>582907</v>
      </c>
      <c r="C3519" s="58">
        <v>45540</v>
      </c>
      <c r="D3519" s="57" t="s">
        <v>474</v>
      </c>
      <c r="E3519" s="57" t="s">
        <v>16</v>
      </c>
      <c r="F3519" s="59">
        <v>0.37152777777777779</v>
      </c>
      <c r="G3519" s="56">
        <v>11.21</v>
      </c>
      <c r="H3519" s="327">
        <v>22100</v>
      </c>
      <c r="I3519" s="327">
        <v>12000</v>
      </c>
    </row>
    <row r="3520" spans="1:9" x14ac:dyDescent="0.25">
      <c r="A3520" s="56" t="s">
        <v>39</v>
      </c>
      <c r="B3520" s="57">
        <v>582908</v>
      </c>
      <c r="C3520" s="58">
        <v>45540</v>
      </c>
      <c r="D3520" s="57" t="s">
        <v>474</v>
      </c>
      <c r="E3520" s="57" t="s">
        <v>12</v>
      </c>
      <c r="F3520" s="59">
        <v>0.37361111111111112</v>
      </c>
      <c r="G3520" s="56">
        <v>13.03</v>
      </c>
      <c r="H3520" s="327">
        <v>22100</v>
      </c>
      <c r="I3520" s="327">
        <v>12000</v>
      </c>
    </row>
    <row r="3521" spans="1:9" x14ac:dyDescent="0.25">
      <c r="A3521" s="328" t="s">
        <v>19</v>
      </c>
      <c r="B3521" s="57">
        <v>582922</v>
      </c>
      <c r="C3521" s="58">
        <v>45540</v>
      </c>
      <c r="D3521" s="57" t="s">
        <v>474</v>
      </c>
      <c r="E3521" s="8" t="s">
        <v>46</v>
      </c>
      <c r="F3521" s="10">
        <v>0.40555555555555556</v>
      </c>
      <c r="G3521" s="7">
        <v>4.51</v>
      </c>
      <c r="H3521" s="327">
        <v>22100</v>
      </c>
      <c r="I3521" s="327">
        <v>12000</v>
      </c>
    </row>
    <row r="3522" spans="1:9" x14ac:dyDescent="0.25">
      <c r="A3522" s="56" t="s">
        <v>36</v>
      </c>
      <c r="B3522" s="57">
        <v>582950</v>
      </c>
      <c r="C3522" s="58">
        <v>45540</v>
      </c>
      <c r="D3522" s="57" t="s">
        <v>474</v>
      </c>
      <c r="E3522" s="57" t="s">
        <v>29</v>
      </c>
      <c r="F3522" s="59">
        <v>0.4513888888888889</v>
      </c>
      <c r="G3522" s="56">
        <v>1.4</v>
      </c>
      <c r="H3522" s="327">
        <v>22100</v>
      </c>
      <c r="I3522" s="327">
        <v>12000</v>
      </c>
    </row>
    <row r="3523" spans="1:9" x14ac:dyDescent="0.25">
      <c r="A3523" s="56" t="s">
        <v>37</v>
      </c>
      <c r="B3523" s="57">
        <v>582955</v>
      </c>
      <c r="C3523" s="58">
        <v>45540</v>
      </c>
      <c r="D3523" s="57" t="s">
        <v>474</v>
      </c>
      <c r="E3523" s="57" t="s">
        <v>14</v>
      </c>
      <c r="F3523" s="59">
        <v>0.45694444444444443</v>
      </c>
      <c r="G3523" s="56">
        <v>7.48</v>
      </c>
      <c r="H3523" s="327">
        <v>22100</v>
      </c>
      <c r="I3523" s="327">
        <v>12000</v>
      </c>
    </row>
    <row r="3524" spans="1:9" x14ac:dyDescent="0.25">
      <c r="A3524" s="56" t="s">
        <v>36</v>
      </c>
      <c r="B3524" s="57">
        <v>582972</v>
      </c>
      <c r="C3524" s="58">
        <v>45540</v>
      </c>
      <c r="D3524" s="57" t="s">
        <v>474</v>
      </c>
      <c r="E3524" s="57" t="s">
        <v>172</v>
      </c>
      <c r="F3524" s="59">
        <v>0.48680555555555555</v>
      </c>
      <c r="G3524" s="56">
        <v>8.51</v>
      </c>
      <c r="H3524" s="327">
        <v>22100</v>
      </c>
      <c r="I3524" s="327">
        <v>12000</v>
      </c>
    </row>
    <row r="3525" spans="1:9" x14ac:dyDescent="0.25">
      <c r="A3525" s="56" t="s">
        <v>39</v>
      </c>
      <c r="B3525" s="57">
        <v>582990</v>
      </c>
      <c r="C3525" s="58">
        <v>45540</v>
      </c>
      <c r="D3525" s="57" t="s">
        <v>474</v>
      </c>
      <c r="E3525" s="57" t="s">
        <v>12</v>
      </c>
      <c r="F3525" s="59">
        <v>0.52986111111111112</v>
      </c>
      <c r="G3525" s="56">
        <v>8.7899999999999991</v>
      </c>
      <c r="H3525" s="327">
        <v>22100</v>
      </c>
      <c r="I3525" s="327">
        <v>12000</v>
      </c>
    </row>
    <row r="3526" spans="1:9" x14ac:dyDescent="0.25">
      <c r="A3526" s="56" t="s">
        <v>38</v>
      </c>
      <c r="B3526" s="57">
        <v>583004</v>
      </c>
      <c r="C3526" s="58">
        <v>45540</v>
      </c>
      <c r="D3526" s="57" t="s">
        <v>474</v>
      </c>
      <c r="E3526" s="57" t="s">
        <v>172</v>
      </c>
      <c r="F3526" s="59">
        <v>0.54722222222222228</v>
      </c>
      <c r="G3526" s="56">
        <v>9.8699999999999992</v>
      </c>
      <c r="H3526" s="327">
        <v>22100</v>
      </c>
      <c r="I3526" s="327">
        <v>12000</v>
      </c>
    </row>
    <row r="3527" spans="1:9" x14ac:dyDescent="0.25">
      <c r="A3527" s="56" t="s">
        <v>23</v>
      </c>
      <c r="B3527" s="57">
        <v>583089</v>
      </c>
      <c r="C3527" s="58">
        <v>45540</v>
      </c>
      <c r="D3527" s="57" t="s">
        <v>474</v>
      </c>
      <c r="E3527" s="57" t="s">
        <v>12</v>
      </c>
      <c r="F3527" s="59">
        <v>0.83888888888888891</v>
      </c>
      <c r="G3527" s="56">
        <v>4.3</v>
      </c>
      <c r="H3527" s="327">
        <v>22100</v>
      </c>
      <c r="I3527" s="327">
        <v>12000</v>
      </c>
    </row>
    <row r="3528" spans="1:9" x14ac:dyDescent="0.25">
      <c r="A3528" s="56" t="s">
        <v>13</v>
      </c>
      <c r="B3528" s="57">
        <v>583127</v>
      </c>
      <c r="C3528" s="58">
        <v>45541</v>
      </c>
      <c r="D3528" s="57" t="s">
        <v>475</v>
      </c>
      <c r="E3528" s="57" t="s">
        <v>14</v>
      </c>
      <c r="F3528" s="59">
        <v>0.33124999999999999</v>
      </c>
      <c r="G3528" s="56">
        <v>11.28</v>
      </c>
      <c r="H3528" s="327">
        <v>22100</v>
      </c>
      <c r="I3528" s="327">
        <v>12000</v>
      </c>
    </row>
    <row r="3529" spans="1:9" x14ac:dyDescent="0.25">
      <c r="A3529" s="56" t="s">
        <v>11</v>
      </c>
      <c r="B3529" s="57">
        <v>583132</v>
      </c>
      <c r="C3529" s="58">
        <v>45541</v>
      </c>
      <c r="D3529" s="57" t="s">
        <v>475</v>
      </c>
      <c r="E3529" s="57" t="s">
        <v>12</v>
      </c>
      <c r="F3529" s="59">
        <v>0.34444444444444444</v>
      </c>
      <c r="G3529" s="56">
        <v>11.63</v>
      </c>
      <c r="H3529" s="327">
        <v>22100</v>
      </c>
      <c r="I3529" s="327">
        <v>12000</v>
      </c>
    </row>
    <row r="3530" spans="1:9" x14ac:dyDescent="0.25">
      <c r="A3530" s="56" t="s">
        <v>17</v>
      </c>
      <c r="B3530" s="57">
        <v>583146</v>
      </c>
      <c r="C3530" s="58">
        <v>45541</v>
      </c>
      <c r="D3530" s="57" t="s">
        <v>475</v>
      </c>
      <c r="E3530" s="57" t="s">
        <v>172</v>
      </c>
      <c r="F3530" s="59">
        <v>0.36249999999999999</v>
      </c>
      <c r="G3530" s="56">
        <v>11.17</v>
      </c>
      <c r="H3530" s="327">
        <v>22100</v>
      </c>
      <c r="I3530" s="327">
        <v>12000</v>
      </c>
    </row>
    <row r="3531" spans="1:9" x14ac:dyDescent="0.25">
      <c r="A3531" s="56" t="s">
        <v>17</v>
      </c>
      <c r="B3531" s="57">
        <v>583151</v>
      </c>
      <c r="C3531" s="58">
        <v>45541</v>
      </c>
      <c r="D3531" s="57" t="s">
        <v>475</v>
      </c>
      <c r="E3531" s="57" t="s">
        <v>46</v>
      </c>
      <c r="F3531" s="59">
        <v>0.36527777777777776</v>
      </c>
      <c r="G3531" s="56">
        <v>12.27</v>
      </c>
      <c r="H3531" s="327">
        <v>22100</v>
      </c>
      <c r="I3531" s="327">
        <v>12000</v>
      </c>
    </row>
    <row r="3532" spans="1:9" x14ac:dyDescent="0.25">
      <c r="A3532" s="56" t="s">
        <v>15</v>
      </c>
      <c r="B3532" s="57">
        <v>583156</v>
      </c>
      <c r="C3532" s="58">
        <v>45541</v>
      </c>
      <c r="D3532" s="57" t="s">
        <v>475</v>
      </c>
      <c r="E3532" s="57" t="s">
        <v>16</v>
      </c>
      <c r="F3532" s="59">
        <v>0.37152777777777779</v>
      </c>
      <c r="G3532" s="56">
        <v>12.18</v>
      </c>
      <c r="H3532" s="327">
        <v>22100</v>
      </c>
      <c r="I3532" s="327">
        <v>12000</v>
      </c>
    </row>
    <row r="3533" spans="1:9" x14ac:dyDescent="0.25">
      <c r="A3533" s="56" t="s">
        <v>17</v>
      </c>
      <c r="B3533" s="57">
        <v>583182</v>
      </c>
      <c r="C3533" s="58">
        <v>45541</v>
      </c>
      <c r="D3533" s="57" t="s">
        <v>475</v>
      </c>
      <c r="E3533" s="57" t="s">
        <v>30</v>
      </c>
      <c r="F3533" s="59">
        <v>0.41666666666666669</v>
      </c>
      <c r="G3533" s="56">
        <v>6.61</v>
      </c>
      <c r="H3533" s="327">
        <v>22100</v>
      </c>
      <c r="I3533" s="327">
        <v>12000</v>
      </c>
    </row>
    <row r="3534" spans="1:9" x14ac:dyDescent="0.25">
      <c r="A3534" s="56" t="s">
        <v>13</v>
      </c>
      <c r="B3534" s="57">
        <v>583239</v>
      </c>
      <c r="C3534" s="58">
        <v>45541</v>
      </c>
      <c r="D3534" s="57" t="s">
        <v>475</v>
      </c>
      <c r="E3534" s="57" t="s">
        <v>14</v>
      </c>
      <c r="F3534" s="59">
        <v>0.50902777777777775</v>
      </c>
      <c r="G3534" s="56">
        <v>11.24</v>
      </c>
      <c r="H3534" s="327">
        <v>22100</v>
      </c>
      <c r="I3534" s="327">
        <v>12000</v>
      </c>
    </row>
    <row r="3535" spans="1:9" x14ac:dyDescent="0.25">
      <c r="A3535" s="56" t="s">
        <v>17</v>
      </c>
      <c r="B3535" s="57">
        <v>583256</v>
      </c>
      <c r="C3535" s="58">
        <v>45541</v>
      </c>
      <c r="D3535" s="57" t="s">
        <v>475</v>
      </c>
      <c r="E3535" s="57" t="s">
        <v>14</v>
      </c>
      <c r="F3535" s="59">
        <v>0.5444444444444444</v>
      </c>
      <c r="G3535" s="56">
        <v>12.94</v>
      </c>
      <c r="H3535" s="327">
        <v>22100</v>
      </c>
      <c r="I3535" s="327">
        <v>12000</v>
      </c>
    </row>
    <row r="3536" spans="1:9" x14ac:dyDescent="0.25">
      <c r="A3536" s="56" t="s">
        <v>11</v>
      </c>
      <c r="B3536" s="57">
        <v>583269</v>
      </c>
      <c r="C3536" s="58">
        <v>45541</v>
      </c>
      <c r="D3536" s="57" t="s">
        <v>475</v>
      </c>
      <c r="E3536" s="57" t="s">
        <v>12</v>
      </c>
      <c r="F3536" s="59">
        <v>0.56944444444444442</v>
      </c>
      <c r="G3536" s="56">
        <v>11.91</v>
      </c>
      <c r="H3536" s="327">
        <v>22100</v>
      </c>
      <c r="I3536" s="327">
        <v>12000</v>
      </c>
    </row>
    <row r="3537" spans="1:9" x14ac:dyDescent="0.25">
      <c r="A3537" s="56" t="s">
        <v>15</v>
      </c>
      <c r="B3537" s="57">
        <v>583271</v>
      </c>
      <c r="C3537" s="58">
        <v>45541</v>
      </c>
      <c r="D3537" s="57" t="s">
        <v>475</v>
      </c>
      <c r="E3537" s="57" t="s">
        <v>16</v>
      </c>
      <c r="F3537" s="59">
        <v>0.57638888888888884</v>
      </c>
      <c r="G3537" s="56">
        <v>12.05</v>
      </c>
      <c r="H3537" s="327">
        <v>22100</v>
      </c>
      <c r="I3537" s="327">
        <v>12000</v>
      </c>
    </row>
    <row r="3538" spans="1:9" x14ac:dyDescent="0.25">
      <c r="A3538" s="56" t="s">
        <v>17</v>
      </c>
      <c r="B3538" s="57">
        <v>583278</v>
      </c>
      <c r="C3538" s="58">
        <v>45541</v>
      </c>
      <c r="D3538" s="57" t="s">
        <v>475</v>
      </c>
      <c r="E3538" s="57" t="s">
        <v>46</v>
      </c>
      <c r="F3538" s="59">
        <v>0.58888888888888891</v>
      </c>
      <c r="G3538" s="56">
        <v>6.39</v>
      </c>
      <c r="H3538" s="327">
        <v>22100</v>
      </c>
      <c r="I3538" s="327">
        <v>12000</v>
      </c>
    </row>
    <row r="3539" spans="1:9" x14ac:dyDescent="0.25">
      <c r="A3539" s="56" t="s">
        <v>23</v>
      </c>
      <c r="B3539" s="57">
        <v>583329</v>
      </c>
      <c r="C3539" s="58">
        <v>45541</v>
      </c>
      <c r="D3539" s="57" t="s">
        <v>475</v>
      </c>
      <c r="E3539" s="57" t="s">
        <v>14</v>
      </c>
      <c r="F3539" s="59">
        <v>0.86041666666666672</v>
      </c>
      <c r="G3539" s="56">
        <v>7.3</v>
      </c>
      <c r="H3539" s="327">
        <v>22100</v>
      </c>
      <c r="I3539" s="327">
        <v>12000</v>
      </c>
    </row>
    <row r="3540" spans="1:9" x14ac:dyDescent="0.25">
      <c r="A3540" s="56" t="s">
        <v>23</v>
      </c>
      <c r="B3540" s="57">
        <v>583336</v>
      </c>
      <c r="C3540" s="58">
        <v>45541</v>
      </c>
      <c r="D3540" s="57" t="s">
        <v>475</v>
      </c>
      <c r="E3540" s="57" t="s">
        <v>172</v>
      </c>
      <c r="F3540" s="59">
        <v>0.88263888888888886</v>
      </c>
      <c r="G3540" s="56">
        <v>7.76</v>
      </c>
      <c r="H3540" s="327">
        <v>22100</v>
      </c>
      <c r="I3540" s="327">
        <v>12000</v>
      </c>
    </row>
    <row r="3541" spans="1:9" x14ac:dyDescent="0.25">
      <c r="A3541" s="56" t="s">
        <v>23</v>
      </c>
      <c r="B3541" s="57">
        <v>583337</v>
      </c>
      <c r="C3541" s="58">
        <v>45541</v>
      </c>
      <c r="D3541" s="57" t="s">
        <v>475</v>
      </c>
      <c r="E3541" s="57" t="s">
        <v>16</v>
      </c>
      <c r="F3541" s="59">
        <v>0.8833333333333333</v>
      </c>
      <c r="G3541" s="56">
        <v>9.1199999999999992</v>
      </c>
      <c r="H3541" s="327">
        <v>22100</v>
      </c>
      <c r="I3541" s="327">
        <v>12000</v>
      </c>
    </row>
    <row r="3542" spans="1:9" x14ac:dyDescent="0.25">
      <c r="A3542" s="56" t="s">
        <v>23</v>
      </c>
      <c r="B3542" s="57">
        <v>583338</v>
      </c>
      <c r="C3542" s="58">
        <v>45541</v>
      </c>
      <c r="D3542" s="57" t="s">
        <v>475</v>
      </c>
      <c r="E3542" s="57" t="s">
        <v>61</v>
      </c>
      <c r="F3542" s="59">
        <v>0.90277777777777779</v>
      </c>
      <c r="G3542" s="56">
        <v>8.2799999999999994</v>
      </c>
      <c r="H3542" s="327">
        <v>22100</v>
      </c>
      <c r="I3542" s="327">
        <v>12000</v>
      </c>
    </row>
    <row r="3543" spans="1:9" x14ac:dyDescent="0.25">
      <c r="A3543" s="56" t="s">
        <v>45</v>
      </c>
      <c r="B3543" s="57">
        <v>583349</v>
      </c>
      <c r="C3543" s="58">
        <v>45542</v>
      </c>
      <c r="D3543" s="57" t="s">
        <v>476</v>
      </c>
      <c r="E3543" s="57" t="s">
        <v>419</v>
      </c>
      <c r="F3543" s="59">
        <v>0.16666666666666666</v>
      </c>
      <c r="G3543" s="56">
        <v>7.81</v>
      </c>
      <c r="H3543" s="327">
        <v>22100</v>
      </c>
      <c r="I3543" s="327">
        <v>12000</v>
      </c>
    </row>
    <row r="3544" spans="1:9" x14ac:dyDescent="0.25">
      <c r="A3544" s="56" t="s">
        <v>45</v>
      </c>
      <c r="B3544" s="57">
        <v>583352</v>
      </c>
      <c r="C3544" s="58">
        <v>45542</v>
      </c>
      <c r="D3544" s="57" t="s">
        <v>476</v>
      </c>
      <c r="E3544" s="57" t="s">
        <v>419</v>
      </c>
      <c r="F3544" s="59">
        <v>0.20902777777777778</v>
      </c>
      <c r="G3544" s="56">
        <v>14.04</v>
      </c>
      <c r="H3544" s="327">
        <v>22100</v>
      </c>
      <c r="I3544" s="327">
        <v>12000</v>
      </c>
    </row>
    <row r="3545" spans="1:9" x14ac:dyDescent="0.25">
      <c r="A3545" s="56" t="s">
        <v>24</v>
      </c>
      <c r="B3545" s="57">
        <v>583359</v>
      </c>
      <c r="C3545" s="58">
        <v>45542</v>
      </c>
      <c r="D3545" s="57" t="s">
        <v>476</v>
      </c>
      <c r="E3545" s="57" t="s">
        <v>172</v>
      </c>
      <c r="F3545" s="59">
        <v>0.2673611111111111</v>
      </c>
      <c r="G3545" s="56">
        <v>14.74</v>
      </c>
      <c r="H3545" s="327">
        <v>22100</v>
      </c>
      <c r="I3545" s="327">
        <v>12000</v>
      </c>
    </row>
    <row r="3546" spans="1:9" x14ac:dyDescent="0.25">
      <c r="A3546" s="56" t="s">
        <v>27</v>
      </c>
      <c r="B3546" s="57">
        <v>583360</v>
      </c>
      <c r="C3546" s="58">
        <v>45542</v>
      </c>
      <c r="D3546" s="57" t="s">
        <v>476</v>
      </c>
      <c r="E3546" s="57" t="s">
        <v>16</v>
      </c>
      <c r="F3546" s="59">
        <v>0.27500000000000002</v>
      </c>
      <c r="G3546" s="56">
        <v>12.62</v>
      </c>
      <c r="H3546" s="327">
        <v>22100</v>
      </c>
      <c r="I3546" s="327">
        <v>12000</v>
      </c>
    </row>
    <row r="3547" spans="1:9" x14ac:dyDescent="0.25">
      <c r="A3547" s="56" t="s">
        <v>25</v>
      </c>
      <c r="B3547" s="57">
        <v>583368</v>
      </c>
      <c r="C3547" s="58">
        <v>45542</v>
      </c>
      <c r="D3547" s="57" t="s">
        <v>476</v>
      </c>
      <c r="E3547" s="336" t="s">
        <v>14</v>
      </c>
      <c r="F3547" s="337">
        <v>0.29166666666666669</v>
      </c>
      <c r="G3547" s="338">
        <v>11.9</v>
      </c>
      <c r="H3547" s="327">
        <v>22100</v>
      </c>
      <c r="I3547" s="327">
        <v>12000</v>
      </c>
    </row>
    <row r="3548" spans="1:9" x14ac:dyDescent="0.25">
      <c r="A3548" s="56" t="s">
        <v>26</v>
      </c>
      <c r="B3548" s="57">
        <v>583387</v>
      </c>
      <c r="C3548" s="58">
        <v>45542</v>
      </c>
      <c r="D3548" s="57" t="s">
        <v>476</v>
      </c>
      <c r="E3548" s="336" t="s">
        <v>12</v>
      </c>
      <c r="F3548" s="337">
        <v>0.35833333333333334</v>
      </c>
      <c r="G3548" s="338">
        <v>12.99</v>
      </c>
      <c r="H3548" s="327">
        <v>22100</v>
      </c>
      <c r="I3548" s="327">
        <v>12000</v>
      </c>
    </row>
    <row r="3549" spans="1:9" x14ac:dyDescent="0.25">
      <c r="A3549" s="56" t="s">
        <v>24</v>
      </c>
      <c r="B3549" s="57">
        <v>583449</v>
      </c>
      <c r="C3549" s="58">
        <v>45542</v>
      </c>
      <c r="D3549" s="57" t="s">
        <v>476</v>
      </c>
      <c r="E3549" s="336" t="s">
        <v>46</v>
      </c>
      <c r="F3549" s="337">
        <v>0.45347222222222222</v>
      </c>
      <c r="G3549" s="338">
        <v>13.61</v>
      </c>
      <c r="H3549" s="327">
        <v>22100</v>
      </c>
      <c r="I3549" s="327">
        <v>12000</v>
      </c>
    </row>
    <row r="3550" spans="1:9" x14ac:dyDescent="0.25">
      <c r="A3550" s="56" t="s">
        <v>24</v>
      </c>
      <c r="B3550" s="57">
        <v>583454</v>
      </c>
      <c r="C3550" s="58">
        <v>45542</v>
      </c>
      <c r="D3550" s="57" t="s">
        <v>476</v>
      </c>
      <c r="E3550" s="336" t="s">
        <v>172</v>
      </c>
      <c r="F3550" s="337">
        <v>0.46111111111111114</v>
      </c>
      <c r="G3550" s="338">
        <v>13.49</v>
      </c>
      <c r="H3550" s="327">
        <v>22100</v>
      </c>
      <c r="I3550" s="327">
        <v>12000</v>
      </c>
    </row>
    <row r="3551" spans="1:9" x14ac:dyDescent="0.25">
      <c r="A3551" s="56" t="s">
        <v>25</v>
      </c>
      <c r="B3551" s="57">
        <v>583456</v>
      </c>
      <c r="C3551" s="58">
        <v>45542</v>
      </c>
      <c r="D3551" s="57" t="s">
        <v>476</v>
      </c>
      <c r="E3551" s="336" t="s">
        <v>14</v>
      </c>
      <c r="F3551" s="337">
        <v>0.46736111111111112</v>
      </c>
      <c r="G3551" s="338">
        <v>9.68</v>
      </c>
      <c r="H3551" s="327">
        <v>22100</v>
      </c>
      <c r="I3551" s="327">
        <v>12000</v>
      </c>
    </row>
    <row r="3552" spans="1:9" x14ac:dyDescent="0.25">
      <c r="A3552" s="56" t="s">
        <v>27</v>
      </c>
      <c r="B3552" s="57">
        <v>583460</v>
      </c>
      <c r="C3552" s="58">
        <v>45542</v>
      </c>
      <c r="D3552" s="57" t="s">
        <v>476</v>
      </c>
      <c r="E3552" s="336" t="s">
        <v>16</v>
      </c>
      <c r="F3552" s="337">
        <v>0.46944444444444444</v>
      </c>
      <c r="G3552" s="338">
        <v>12.95</v>
      </c>
      <c r="H3552" s="327">
        <v>22100</v>
      </c>
      <c r="I3552" s="327">
        <v>12000</v>
      </c>
    </row>
    <row r="3553" spans="1:9" x14ac:dyDescent="0.25">
      <c r="A3553" s="56" t="s">
        <v>26</v>
      </c>
      <c r="B3553" s="57">
        <v>583479</v>
      </c>
      <c r="C3553" s="58">
        <v>45542</v>
      </c>
      <c r="D3553" s="57" t="s">
        <v>476</v>
      </c>
      <c r="E3553" s="336" t="s">
        <v>12</v>
      </c>
      <c r="F3553" s="337">
        <v>0.51180555555555551</v>
      </c>
      <c r="G3553" s="338">
        <v>8.65</v>
      </c>
      <c r="H3553" s="327">
        <v>22100</v>
      </c>
      <c r="I3553" s="327">
        <v>12000</v>
      </c>
    </row>
    <row r="3554" spans="1:9" x14ac:dyDescent="0.25">
      <c r="A3554" s="56" t="s">
        <v>23</v>
      </c>
      <c r="B3554" s="57">
        <v>583527</v>
      </c>
      <c r="C3554" s="58">
        <v>45542</v>
      </c>
      <c r="D3554" s="57" t="s">
        <v>476</v>
      </c>
      <c r="E3554" s="336" t="s">
        <v>16</v>
      </c>
      <c r="F3554" s="337">
        <v>0.81319444444444444</v>
      </c>
      <c r="G3554" s="338">
        <v>2.65</v>
      </c>
      <c r="H3554" s="327">
        <v>22100</v>
      </c>
      <c r="I3554" s="327">
        <v>12000</v>
      </c>
    </row>
    <row r="3555" spans="1:9" x14ac:dyDescent="0.25">
      <c r="A3555" s="56" t="s">
        <v>36</v>
      </c>
      <c r="B3555" s="57">
        <v>583579</v>
      </c>
      <c r="C3555" s="58">
        <v>45544</v>
      </c>
      <c r="D3555" s="57" t="s">
        <v>477</v>
      </c>
      <c r="E3555" s="336" t="s">
        <v>172</v>
      </c>
      <c r="F3555" s="337">
        <v>0.33055555555555555</v>
      </c>
      <c r="G3555" s="338">
        <v>13.86</v>
      </c>
      <c r="H3555" s="327">
        <v>22100</v>
      </c>
      <c r="I3555" s="327">
        <v>12000</v>
      </c>
    </row>
    <row r="3556" spans="1:9" x14ac:dyDescent="0.25">
      <c r="A3556" s="56" t="s">
        <v>39</v>
      </c>
      <c r="B3556" s="57">
        <v>583587</v>
      </c>
      <c r="C3556" s="58">
        <v>45544</v>
      </c>
      <c r="D3556" s="57" t="s">
        <v>477</v>
      </c>
      <c r="E3556" s="336" t="s">
        <v>12</v>
      </c>
      <c r="F3556" s="337">
        <v>0.3527777777777778</v>
      </c>
      <c r="G3556" s="338">
        <v>13.3</v>
      </c>
      <c r="H3556" s="327">
        <v>22100</v>
      </c>
      <c r="I3556" s="327">
        <v>12000</v>
      </c>
    </row>
    <row r="3557" spans="1:9" x14ac:dyDescent="0.25">
      <c r="A3557" s="56" t="s">
        <v>38</v>
      </c>
      <c r="B3557" s="57">
        <v>583588</v>
      </c>
      <c r="C3557" s="58">
        <v>45544</v>
      </c>
      <c r="D3557" s="57" t="s">
        <v>477</v>
      </c>
      <c r="E3557" s="336" t="s">
        <v>16</v>
      </c>
      <c r="F3557" s="337">
        <v>0.35347222222222224</v>
      </c>
      <c r="G3557" s="338">
        <v>12.02</v>
      </c>
      <c r="H3557" s="327">
        <v>22100</v>
      </c>
      <c r="I3557" s="327">
        <v>12000</v>
      </c>
    </row>
    <row r="3558" spans="1:9" x14ac:dyDescent="0.25">
      <c r="A3558" s="56" t="s">
        <v>37</v>
      </c>
      <c r="B3558" s="57">
        <v>583593</v>
      </c>
      <c r="C3558" s="58">
        <v>45544</v>
      </c>
      <c r="D3558" s="57" t="s">
        <v>477</v>
      </c>
      <c r="E3558" s="336" t="s">
        <v>46</v>
      </c>
      <c r="F3558" s="337">
        <v>0.36319444444444443</v>
      </c>
      <c r="G3558" s="338">
        <v>11.28</v>
      </c>
      <c r="H3558" s="327">
        <v>22100</v>
      </c>
      <c r="I3558" s="327">
        <v>12000</v>
      </c>
    </row>
    <row r="3559" spans="1:9" x14ac:dyDescent="0.25">
      <c r="A3559" s="56" t="s">
        <v>37</v>
      </c>
      <c r="B3559" s="57">
        <v>583656</v>
      </c>
      <c r="C3559" s="58">
        <v>45544</v>
      </c>
      <c r="D3559" s="57" t="s">
        <v>477</v>
      </c>
      <c r="E3559" s="336" t="s">
        <v>14</v>
      </c>
      <c r="F3559" s="337">
        <v>0.47708333333333336</v>
      </c>
      <c r="G3559" s="338">
        <v>11.17</v>
      </c>
      <c r="H3559" s="327">
        <v>22100</v>
      </c>
      <c r="I3559" s="327">
        <v>12000</v>
      </c>
    </row>
    <row r="3560" spans="1:9" x14ac:dyDescent="0.25">
      <c r="A3560" s="56" t="s">
        <v>36</v>
      </c>
      <c r="B3560" s="57">
        <v>583676</v>
      </c>
      <c r="C3560" s="58">
        <v>45544</v>
      </c>
      <c r="D3560" s="57" t="s">
        <v>477</v>
      </c>
      <c r="E3560" s="336" t="s">
        <v>172</v>
      </c>
      <c r="F3560" s="337">
        <v>0.50208333333333333</v>
      </c>
      <c r="G3560" s="338">
        <v>12.02</v>
      </c>
      <c r="H3560" s="327">
        <v>22100</v>
      </c>
      <c r="I3560" s="327">
        <v>12000</v>
      </c>
    </row>
    <row r="3561" spans="1:9" x14ac:dyDescent="0.25">
      <c r="A3561" s="56" t="s">
        <v>36</v>
      </c>
      <c r="B3561" s="57">
        <v>583684</v>
      </c>
      <c r="C3561" s="58">
        <v>45544</v>
      </c>
      <c r="D3561" s="57" t="s">
        <v>477</v>
      </c>
      <c r="E3561" s="336" t="s">
        <v>18</v>
      </c>
      <c r="F3561" s="337">
        <v>0.52777777777777779</v>
      </c>
      <c r="G3561" s="338">
        <v>15.25</v>
      </c>
      <c r="H3561" s="327">
        <v>22100</v>
      </c>
      <c r="I3561" s="327">
        <v>12000</v>
      </c>
    </row>
    <row r="3562" spans="1:9" x14ac:dyDescent="0.25">
      <c r="A3562" s="56" t="s">
        <v>38</v>
      </c>
      <c r="B3562" s="57">
        <v>583691</v>
      </c>
      <c r="C3562" s="58">
        <v>45544</v>
      </c>
      <c r="D3562" s="57" t="s">
        <v>477</v>
      </c>
      <c r="E3562" s="336" t="s">
        <v>16</v>
      </c>
      <c r="F3562" s="337">
        <v>0.53402777777777777</v>
      </c>
      <c r="G3562" s="338">
        <v>9.7100000000000009</v>
      </c>
      <c r="H3562" s="327">
        <v>22100</v>
      </c>
      <c r="I3562" s="327">
        <v>12000</v>
      </c>
    </row>
    <row r="3563" spans="1:9" x14ac:dyDescent="0.25">
      <c r="A3563" s="56" t="s">
        <v>39</v>
      </c>
      <c r="B3563" s="57">
        <v>583692</v>
      </c>
      <c r="C3563" s="58">
        <v>45544</v>
      </c>
      <c r="D3563" s="57" t="s">
        <v>477</v>
      </c>
      <c r="E3563" s="336" t="s">
        <v>12</v>
      </c>
      <c r="F3563" s="337">
        <v>0.53472222222222221</v>
      </c>
      <c r="G3563" s="338">
        <v>11.06</v>
      </c>
      <c r="H3563" s="327">
        <v>22100</v>
      </c>
      <c r="I3563" s="327">
        <v>12000</v>
      </c>
    </row>
    <row r="3564" spans="1:9" x14ac:dyDescent="0.25">
      <c r="A3564" s="56" t="s">
        <v>37</v>
      </c>
      <c r="B3564" s="57">
        <v>583702</v>
      </c>
      <c r="C3564" s="58">
        <v>45544</v>
      </c>
      <c r="D3564" s="57" t="s">
        <v>477</v>
      </c>
      <c r="E3564" s="336" t="s">
        <v>46</v>
      </c>
      <c r="F3564" s="337">
        <v>0.56388888888888888</v>
      </c>
      <c r="G3564" s="338">
        <v>10.119999999999999</v>
      </c>
      <c r="H3564" s="327">
        <v>22100</v>
      </c>
      <c r="I3564" s="327">
        <v>12000</v>
      </c>
    </row>
    <row r="3565" spans="1:9" x14ac:dyDescent="0.25">
      <c r="A3565" s="56" t="s">
        <v>36</v>
      </c>
      <c r="B3565" s="57">
        <v>583775</v>
      </c>
      <c r="C3565" s="58">
        <v>45544</v>
      </c>
      <c r="D3565" s="57" t="s">
        <v>477</v>
      </c>
      <c r="E3565" s="336" t="s">
        <v>18</v>
      </c>
      <c r="F3565" s="337">
        <v>0.78333333333333333</v>
      </c>
      <c r="G3565" s="338">
        <v>10.84</v>
      </c>
      <c r="H3565" s="327">
        <v>22100</v>
      </c>
      <c r="I3565" s="327">
        <v>12000</v>
      </c>
    </row>
    <row r="3566" spans="1:9" x14ac:dyDescent="0.25">
      <c r="A3566" s="329" t="s">
        <v>9</v>
      </c>
      <c r="B3566" s="57">
        <v>583780</v>
      </c>
      <c r="C3566" s="58">
        <v>45544</v>
      </c>
      <c r="D3566" s="57" t="s">
        <v>477</v>
      </c>
      <c r="E3566" s="336" t="s">
        <v>419</v>
      </c>
      <c r="F3566" s="337">
        <v>0.81388888888888888</v>
      </c>
      <c r="G3566" s="338">
        <v>9.83</v>
      </c>
      <c r="H3566" s="327">
        <v>22100</v>
      </c>
      <c r="I3566" s="327">
        <v>12000</v>
      </c>
    </row>
    <row r="3567" spans="1:9" x14ac:dyDescent="0.25">
      <c r="A3567" s="56" t="s">
        <v>23</v>
      </c>
      <c r="B3567" s="57">
        <v>583787</v>
      </c>
      <c r="C3567" s="58">
        <v>45544</v>
      </c>
      <c r="D3567" s="57" t="s">
        <v>477</v>
      </c>
      <c r="E3567" s="336" t="s">
        <v>43</v>
      </c>
      <c r="F3567" s="337">
        <v>0.85763888888888884</v>
      </c>
      <c r="G3567" s="338">
        <v>9.59</v>
      </c>
      <c r="H3567" s="327">
        <v>22100</v>
      </c>
      <c r="I3567" s="327">
        <v>12000</v>
      </c>
    </row>
    <row r="3568" spans="1:9" x14ac:dyDescent="0.25">
      <c r="A3568" s="56" t="s">
        <v>23</v>
      </c>
      <c r="B3568" s="57">
        <v>583806</v>
      </c>
      <c r="C3568" s="58">
        <v>45544</v>
      </c>
      <c r="D3568" s="57" t="s">
        <v>477</v>
      </c>
      <c r="E3568" s="336" t="s">
        <v>61</v>
      </c>
      <c r="F3568" s="337">
        <v>0.91597222222222219</v>
      </c>
      <c r="G3568" s="338">
        <v>9.16</v>
      </c>
      <c r="H3568" s="327">
        <v>22100</v>
      </c>
      <c r="I3568" s="327">
        <v>12000</v>
      </c>
    </row>
    <row r="3569" spans="1:9" x14ac:dyDescent="0.25">
      <c r="A3569" s="56" t="s">
        <v>23</v>
      </c>
      <c r="B3569" s="57">
        <v>583808</v>
      </c>
      <c r="C3569" s="58">
        <v>45544</v>
      </c>
      <c r="D3569" s="57" t="s">
        <v>477</v>
      </c>
      <c r="E3569" s="336" t="s">
        <v>12</v>
      </c>
      <c r="F3569" s="337">
        <v>0.9194444444444444</v>
      </c>
      <c r="G3569" s="338">
        <v>10.1</v>
      </c>
      <c r="H3569" s="327">
        <v>22100</v>
      </c>
      <c r="I3569" s="327">
        <v>12000</v>
      </c>
    </row>
    <row r="3570" spans="1:9" x14ac:dyDescent="0.25">
      <c r="A3570" s="56" t="s">
        <v>23</v>
      </c>
      <c r="B3570" s="57">
        <v>583809</v>
      </c>
      <c r="C3570" s="58">
        <v>45544</v>
      </c>
      <c r="D3570" s="57" t="s">
        <v>477</v>
      </c>
      <c r="E3570" s="336" t="s">
        <v>57</v>
      </c>
      <c r="F3570" s="337">
        <v>0.92222222222222228</v>
      </c>
      <c r="G3570" s="338">
        <v>10.9</v>
      </c>
      <c r="H3570" s="327">
        <v>22100</v>
      </c>
      <c r="I3570" s="327">
        <v>12000</v>
      </c>
    </row>
    <row r="3571" spans="1:9" x14ac:dyDescent="0.25">
      <c r="A3571" s="56" t="s">
        <v>13</v>
      </c>
      <c r="B3571" s="57">
        <v>583848</v>
      </c>
      <c r="C3571" s="58">
        <v>45545</v>
      </c>
      <c r="D3571" s="57" t="s">
        <v>468</v>
      </c>
      <c r="E3571" s="336" t="s">
        <v>14</v>
      </c>
      <c r="F3571" s="337">
        <v>0.32500000000000001</v>
      </c>
      <c r="G3571" s="338">
        <v>11.54</v>
      </c>
      <c r="H3571" s="327">
        <v>22100</v>
      </c>
      <c r="I3571" s="327">
        <v>12000</v>
      </c>
    </row>
    <row r="3572" spans="1:9" x14ac:dyDescent="0.25">
      <c r="A3572" s="56" t="s">
        <v>11</v>
      </c>
      <c r="B3572" s="57">
        <v>583854</v>
      </c>
      <c r="C3572" s="58">
        <v>45545</v>
      </c>
      <c r="D3572" s="57" t="s">
        <v>468</v>
      </c>
      <c r="E3572" s="336" t="s">
        <v>12</v>
      </c>
      <c r="F3572" s="337">
        <v>0.34027777777777779</v>
      </c>
      <c r="G3572" s="338">
        <v>12.43</v>
      </c>
      <c r="H3572" s="327">
        <v>22100</v>
      </c>
      <c r="I3572" s="327">
        <v>12000</v>
      </c>
    </row>
    <row r="3573" spans="1:9" x14ac:dyDescent="0.25">
      <c r="A3573" s="56" t="s">
        <v>15</v>
      </c>
      <c r="B3573" s="57">
        <v>583863</v>
      </c>
      <c r="C3573" s="58">
        <v>45545</v>
      </c>
      <c r="D3573" s="57" t="s">
        <v>468</v>
      </c>
      <c r="E3573" s="336" t="s">
        <v>16</v>
      </c>
      <c r="F3573" s="337">
        <v>0.35972222222222222</v>
      </c>
      <c r="G3573" s="338">
        <v>11.04</v>
      </c>
      <c r="H3573" s="327">
        <v>22100</v>
      </c>
      <c r="I3573" s="327">
        <v>12000</v>
      </c>
    </row>
    <row r="3574" spans="1:9" x14ac:dyDescent="0.25">
      <c r="A3574" s="56" t="s">
        <v>17</v>
      </c>
      <c r="B3574" s="57">
        <v>583882</v>
      </c>
      <c r="C3574" s="58">
        <v>45545</v>
      </c>
      <c r="D3574" s="57" t="s">
        <v>468</v>
      </c>
      <c r="E3574" s="336" t="s">
        <v>172</v>
      </c>
      <c r="F3574" s="337">
        <v>0.39374999999999999</v>
      </c>
      <c r="G3574" s="338">
        <v>13.47</v>
      </c>
      <c r="H3574" s="327">
        <v>22100</v>
      </c>
      <c r="I3574" s="327">
        <v>12000</v>
      </c>
    </row>
    <row r="3575" spans="1:9" x14ac:dyDescent="0.25">
      <c r="A3575" s="56" t="s">
        <v>17</v>
      </c>
      <c r="B3575" s="57">
        <v>583902</v>
      </c>
      <c r="C3575" s="58">
        <v>45545</v>
      </c>
      <c r="D3575" s="57" t="s">
        <v>468</v>
      </c>
      <c r="E3575" s="336" t="s">
        <v>30</v>
      </c>
      <c r="F3575" s="337">
        <v>0.42708333333333331</v>
      </c>
      <c r="G3575" s="338">
        <v>6.77</v>
      </c>
      <c r="H3575" s="327">
        <v>22100</v>
      </c>
      <c r="I3575" s="327">
        <v>12000</v>
      </c>
    </row>
    <row r="3576" spans="1:9" x14ac:dyDescent="0.25">
      <c r="A3576" s="56" t="s">
        <v>11</v>
      </c>
      <c r="B3576" s="57">
        <v>583905</v>
      </c>
      <c r="C3576" s="58">
        <v>45545</v>
      </c>
      <c r="D3576" s="57" t="s">
        <v>468</v>
      </c>
      <c r="E3576" s="336" t="s">
        <v>18</v>
      </c>
      <c r="F3576" s="337">
        <v>0.43611111111111112</v>
      </c>
      <c r="G3576" s="338">
        <v>15.27</v>
      </c>
      <c r="H3576" s="327">
        <v>22100</v>
      </c>
      <c r="I3576" s="327">
        <v>12000</v>
      </c>
    </row>
    <row r="3577" spans="1:9" x14ac:dyDescent="0.25">
      <c r="A3577" s="56" t="s">
        <v>17</v>
      </c>
      <c r="B3577" s="57">
        <v>583931</v>
      </c>
      <c r="C3577" s="58">
        <v>45545</v>
      </c>
      <c r="D3577" s="57" t="s">
        <v>468</v>
      </c>
      <c r="E3577" s="336" t="s">
        <v>29</v>
      </c>
      <c r="F3577" s="337">
        <v>0.47222222222222221</v>
      </c>
      <c r="G3577" s="338">
        <v>1.6</v>
      </c>
      <c r="H3577" s="327">
        <v>22100</v>
      </c>
      <c r="I3577" s="327">
        <v>12000</v>
      </c>
    </row>
    <row r="3578" spans="1:9" x14ac:dyDescent="0.25">
      <c r="A3578" s="56" t="s">
        <v>13</v>
      </c>
      <c r="B3578" s="57">
        <v>583946</v>
      </c>
      <c r="C3578" s="58">
        <v>45545</v>
      </c>
      <c r="D3578" s="57" t="s">
        <v>468</v>
      </c>
      <c r="E3578" s="336" t="s">
        <v>14</v>
      </c>
      <c r="F3578" s="337">
        <v>0.49513888888888891</v>
      </c>
      <c r="G3578" s="338">
        <v>10.91</v>
      </c>
      <c r="H3578" s="327">
        <v>22100</v>
      </c>
      <c r="I3578" s="327">
        <v>12000</v>
      </c>
    </row>
    <row r="3579" spans="1:9" x14ac:dyDescent="0.25">
      <c r="A3579" s="56" t="s">
        <v>11</v>
      </c>
      <c r="B3579" s="57">
        <v>583970</v>
      </c>
      <c r="C3579" s="58">
        <v>45545</v>
      </c>
      <c r="D3579" s="57" t="s">
        <v>468</v>
      </c>
      <c r="E3579" s="336" t="s">
        <v>12</v>
      </c>
      <c r="F3579" s="337">
        <v>0.53194444444444444</v>
      </c>
      <c r="G3579" s="338">
        <v>11.22</v>
      </c>
      <c r="H3579" s="327">
        <v>22100</v>
      </c>
      <c r="I3579" s="327">
        <v>12000</v>
      </c>
    </row>
    <row r="3580" spans="1:9" x14ac:dyDescent="0.25">
      <c r="A3580" s="56" t="s">
        <v>15</v>
      </c>
      <c r="B3580" s="57">
        <v>583976</v>
      </c>
      <c r="C3580" s="58">
        <v>45545</v>
      </c>
      <c r="D3580" s="57" t="s">
        <v>468</v>
      </c>
      <c r="E3580" s="336" t="s">
        <v>16</v>
      </c>
      <c r="F3580" s="337">
        <v>0.54305555555555551</v>
      </c>
      <c r="G3580" s="338">
        <v>11.49</v>
      </c>
      <c r="H3580" s="327">
        <v>22100</v>
      </c>
      <c r="I3580" s="327">
        <v>12000</v>
      </c>
    </row>
    <row r="3581" spans="1:9" x14ac:dyDescent="0.25">
      <c r="A3581" s="56" t="s">
        <v>17</v>
      </c>
      <c r="B3581" s="57">
        <v>583988</v>
      </c>
      <c r="C3581" s="58">
        <v>45545</v>
      </c>
      <c r="D3581" s="57" t="s">
        <v>468</v>
      </c>
      <c r="E3581" s="336" t="s">
        <v>172</v>
      </c>
      <c r="F3581" s="337">
        <v>0.56111111111111112</v>
      </c>
      <c r="G3581" s="338">
        <v>12.97</v>
      </c>
      <c r="H3581" s="327">
        <v>22100</v>
      </c>
      <c r="I3581" s="327">
        <v>12000</v>
      </c>
    </row>
    <row r="3582" spans="1:9" x14ac:dyDescent="0.25">
      <c r="A3582" s="56" t="s">
        <v>13</v>
      </c>
      <c r="B3582" s="57">
        <v>584019</v>
      </c>
      <c r="C3582" s="58">
        <v>45545</v>
      </c>
      <c r="D3582" s="57" t="s">
        <v>468</v>
      </c>
      <c r="E3582" s="336" t="s">
        <v>14</v>
      </c>
      <c r="F3582" s="337">
        <v>0.64375000000000004</v>
      </c>
      <c r="G3582" s="338">
        <v>7.26</v>
      </c>
      <c r="H3582" s="327">
        <v>22100</v>
      </c>
      <c r="I3582" s="327">
        <v>12000</v>
      </c>
    </row>
    <row r="3583" spans="1:9" x14ac:dyDescent="0.25">
      <c r="A3583" s="56" t="s">
        <v>11</v>
      </c>
      <c r="B3583" s="57">
        <v>584032</v>
      </c>
      <c r="C3583" s="58">
        <v>45545</v>
      </c>
      <c r="D3583" s="57" t="s">
        <v>468</v>
      </c>
      <c r="E3583" s="336" t="s">
        <v>12</v>
      </c>
      <c r="F3583" s="337">
        <v>0.69236111111111109</v>
      </c>
      <c r="G3583" s="338">
        <v>3.93</v>
      </c>
      <c r="H3583" s="327">
        <v>22100</v>
      </c>
      <c r="I3583" s="327">
        <v>12000</v>
      </c>
    </row>
    <row r="3584" spans="1:9" x14ac:dyDescent="0.25">
      <c r="A3584" s="56" t="s">
        <v>15</v>
      </c>
      <c r="B3584" s="57">
        <v>584033</v>
      </c>
      <c r="C3584" s="58">
        <v>45545</v>
      </c>
      <c r="D3584" s="57" t="s">
        <v>468</v>
      </c>
      <c r="E3584" s="336" t="s">
        <v>16</v>
      </c>
      <c r="F3584" s="337">
        <v>0.69305555555555554</v>
      </c>
      <c r="G3584" s="338">
        <v>5.37</v>
      </c>
      <c r="H3584" s="327">
        <v>22100</v>
      </c>
      <c r="I3584" s="327">
        <v>12000</v>
      </c>
    </row>
    <row r="3585" spans="1:9" x14ac:dyDescent="0.25">
      <c r="A3585" s="56" t="s">
        <v>17</v>
      </c>
      <c r="B3585" s="57">
        <v>584040</v>
      </c>
      <c r="C3585" s="58">
        <v>45545</v>
      </c>
      <c r="D3585" s="57" t="s">
        <v>468</v>
      </c>
      <c r="E3585" s="336" t="s">
        <v>30</v>
      </c>
      <c r="F3585" s="337">
        <v>0.70972222222222225</v>
      </c>
      <c r="G3585" s="338">
        <v>8.32</v>
      </c>
      <c r="H3585" s="327">
        <v>22100</v>
      </c>
      <c r="I3585" s="327">
        <v>12000</v>
      </c>
    </row>
    <row r="3586" spans="1:9" x14ac:dyDescent="0.25">
      <c r="A3586" s="56" t="s">
        <v>11</v>
      </c>
      <c r="B3586" s="57">
        <v>584042</v>
      </c>
      <c r="C3586" s="58">
        <v>45545</v>
      </c>
      <c r="D3586" s="57" t="s">
        <v>468</v>
      </c>
      <c r="E3586" s="336" t="s">
        <v>59</v>
      </c>
      <c r="F3586" s="337">
        <v>0.71666666666666667</v>
      </c>
      <c r="G3586" s="338">
        <v>8.36</v>
      </c>
      <c r="H3586" s="327">
        <v>22100</v>
      </c>
      <c r="I3586" s="327">
        <v>12000</v>
      </c>
    </row>
    <row r="3587" spans="1:9" x14ac:dyDescent="0.25">
      <c r="A3587" s="56" t="s">
        <v>17</v>
      </c>
      <c r="B3587" s="57">
        <v>584045</v>
      </c>
      <c r="C3587" s="58">
        <v>45545</v>
      </c>
      <c r="D3587" s="57" t="s">
        <v>468</v>
      </c>
      <c r="E3587" s="336" t="s">
        <v>18</v>
      </c>
      <c r="F3587" s="337">
        <v>0.72638888888888886</v>
      </c>
      <c r="G3587" s="338">
        <v>7.4</v>
      </c>
      <c r="H3587" s="327">
        <v>22100</v>
      </c>
      <c r="I3587" s="327">
        <v>12000</v>
      </c>
    </row>
    <row r="3588" spans="1:9" x14ac:dyDescent="0.25">
      <c r="A3588" s="56" t="s">
        <v>17</v>
      </c>
      <c r="B3588" s="57">
        <v>584049</v>
      </c>
      <c r="C3588" s="58">
        <v>45545</v>
      </c>
      <c r="D3588" s="57" t="s">
        <v>468</v>
      </c>
      <c r="E3588" s="336" t="s">
        <v>172</v>
      </c>
      <c r="F3588" s="337">
        <v>0.73819444444444449</v>
      </c>
      <c r="G3588" s="338">
        <v>8.18</v>
      </c>
      <c r="H3588" s="327">
        <v>22100</v>
      </c>
      <c r="I3588" s="327">
        <v>12000</v>
      </c>
    </row>
    <row r="3589" spans="1:9" x14ac:dyDescent="0.25">
      <c r="A3589" s="56" t="s">
        <v>23</v>
      </c>
      <c r="B3589" s="57">
        <v>584064</v>
      </c>
      <c r="C3589" s="58">
        <v>45545</v>
      </c>
      <c r="D3589" s="57" t="s">
        <v>468</v>
      </c>
      <c r="E3589" s="336" t="s">
        <v>44</v>
      </c>
      <c r="F3589" s="337">
        <v>0.83611111111111114</v>
      </c>
      <c r="G3589" s="338">
        <v>6.14</v>
      </c>
      <c r="H3589" s="327">
        <v>22100</v>
      </c>
      <c r="I3589" s="327">
        <v>12000</v>
      </c>
    </row>
    <row r="3590" spans="1:9" x14ac:dyDescent="0.25">
      <c r="A3590" s="56" t="s">
        <v>24</v>
      </c>
      <c r="B3590" s="57">
        <v>584123</v>
      </c>
      <c r="C3590" s="58">
        <v>45546</v>
      </c>
      <c r="D3590" s="57" t="s">
        <v>473</v>
      </c>
      <c r="E3590" s="336" t="s">
        <v>172</v>
      </c>
      <c r="F3590" s="337">
        <v>0.29375000000000001</v>
      </c>
      <c r="G3590" s="338">
        <v>13.87</v>
      </c>
      <c r="H3590" s="327">
        <v>22100</v>
      </c>
      <c r="I3590" s="327">
        <v>12000</v>
      </c>
    </row>
    <row r="3591" spans="1:9" x14ac:dyDescent="0.25">
      <c r="A3591" s="56" t="s">
        <v>25</v>
      </c>
      <c r="B3591" s="57">
        <v>584125</v>
      </c>
      <c r="C3591" s="58">
        <v>45546</v>
      </c>
      <c r="D3591" s="57" t="s">
        <v>473</v>
      </c>
      <c r="E3591" s="336" t="s">
        <v>14</v>
      </c>
      <c r="F3591" s="337">
        <v>0.30625000000000002</v>
      </c>
      <c r="G3591" s="338">
        <v>11.65</v>
      </c>
      <c r="H3591" s="327">
        <v>22100</v>
      </c>
      <c r="I3591" s="327">
        <v>12000</v>
      </c>
    </row>
    <row r="3592" spans="1:9" x14ac:dyDescent="0.25">
      <c r="A3592" s="56" t="s">
        <v>27</v>
      </c>
      <c r="B3592" s="57">
        <v>584130</v>
      </c>
      <c r="C3592" s="58">
        <v>45546</v>
      </c>
      <c r="D3592" s="57" t="s">
        <v>473</v>
      </c>
      <c r="E3592" s="336" t="s">
        <v>16</v>
      </c>
      <c r="F3592" s="337">
        <v>0.3263888888888889</v>
      </c>
      <c r="G3592" s="338">
        <v>11.46</v>
      </c>
      <c r="H3592" s="327">
        <v>22100</v>
      </c>
      <c r="I3592" s="327">
        <v>12000</v>
      </c>
    </row>
    <row r="3593" spans="1:9" x14ac:dyDescent="0.25">
      <c r="A3593" s="56" t="s">
        <v>26</v>
      </c>
      <c r="B3593" s="57">
        <v>584151</v>
      </c>
      <c r="C3593" s="58">
        <v>45546</v>
      </c>
      <c r="D3593" s="57" t="s">
        <v>473</v>
      </c>
      <c r="E3593" s="336" t="s">
        <v>12</v>
      </c>
      <c r="F3593" s="337">
        <v>0.37291666666666667</v>
      </c>
      <c r="G3593" s="338">
        <v>12.86</v>
      </c>
      <c r="H3593" s="327">
        <v>22100</v>
      </c>
      <c r="I3593" s="327">
        <v>12000</v>
      </c>
    </row>
    <row r="3594" spans="1:9" x14ac:dyDescent="0.25">
      <c r="A3594" s="56" t="s">
        <v>26</v>
      </c>
      <c r="B3594" s="57">
        <v>584164</v>
      </c>
      <c r="C3594" s="58">
        <v>45546</v>
      </c>
      <c r="D3594" s="57" t="s">
        <v>473</v>
      </c>
      <c r="E3594" s="336" t="s">
        <v>18</v>
      </c>
      <c r="F3594" s="337">
        <v>0.39583333333333331</v>
      </c>
      <c r="G3594" s="338">
        <v>13.78</v>
      </c>
      <c r="H3594" s="327">
        <v>22100</v>
      </c>
      <c r="I3594" s="327">
        <v>12000</v>
      </c>
    </row>
    <row r="3595" spans="1:9" x14ac:dyDescent="0.25">
      <c r="A3595" s="56" t="s">
        <v>24</v>
      </c>
      <c r="B3595" s="57">
        <v>584165</v>
      </c>
      <c r="C3595" s="58">
        <v>45546</v>
      </c>
      <c r="D3595" s="57" t="s">
        <v>473</v>
      </c>
      <c r="E3595" s="336" t="s">
        <v>30</v>
      </c>
      <c r="F3595" s="337">
        <v>0.39652777777777776</v>
      </c>
      <c r="G3595" s="338">
        <v>7.79</v>
      </c>
      <c r="H3595" s="327">
        <v>22100</v>
      </c>
      <c r="I3595" s="327">
        <v>12000</v>
      </c>
    </row>
    <row r="3596" spans="1:9" x14ac:dyDescent="0.25">
      <c r="A3596" s="56" t="s">
        <v>25</v>
      </c>
      <c r="B3596" s="57">
        <v>584218</v>
      </c>
      <c r="C3596" s="58">
        <v>45546</v>
      </c>
      <c r="D3596" s="57" t="s">
        <v>473</v>
      </c>
      <c r="E3596" s="336" t="s">
        <v>14</v>
      </c>
      <c r="F3596" s="337">
        <v>0.49930555555555556</v>
      </c>
      <c r="G3596" s="338">
        <v>12.32</v>
      </c>
      <c r="H3596" s="327">
        <v>22100</v>
      </c>
      <c r="I3596" s="327">
        <v>12000</v>
      </c>
    </row>
    <row r="3597" spans="1:9" x14ac:dyDescent="0.25">
      <c r="A3597" s="56" t="s">
        <v>24</v>
      </c>
      <c r="B3597" s="57">
        <v>584254</v>
      </c>
      <c r="C3597" s="58">
        <v>45546</v>
      </c>
      <c r="D3597" s="57" t="s">
        <v>473</v>
      </c>
      <c r="E3597" s="336" t="s">
        <v>30</v>
      </c>
      <c r="F3597" s="337">
        <v>0.59166666666666667</v>
      </c>
      <c r="G3597" s="338">
        <v>6.94</v>
      </c>
      <c r="H3597" s="327">
        <v>22100</v>
      </c>
      <c r="I3597" s="327">
        <v>12000</v>
      </c>
    </row>
    <row r="3598" spans="1:9" x14ac:dyDescent="0.25">
      <c r="A3598" s="56" t="s">
        <v>24</v>
      </c>
      <c r="B3598" s="57">
        <v>584255</v>
      </c>
      <c r="C3598" s="58">
        <v>45546</v>
      </c>
      <c r="D3598" s="57" t="s">
        <v>473</v>
      </c>
      <c r="E3598" s="336" t="s">
        <v>172</v>
      </c>
      <c r="F3598" s="337">
        <v>0.59444444444444444</v>
      </c>
      <c r="G3598" s="338">
        <v>14.5</v>
      </c>
      <c r="H3598" s="327">
        <v>22100</v>
      </c>
      <c r="I3598" s="327">
        <v>12000</v>
      </c>
    </row>
    <row r="3599" spans="1:9" x14ac:dyDescent="0.25">
      <c r="A3599" s="56" t="s">
        <v>26</v>
      </c>
      <c r="B3599" s="57">
        <v>584259</v>
      </c>
      <c r="C3599" s="58">
        <v>45546</v>
      </c>
      <c r="D3599" s="57" t="s">
        <v>473</v>
      </c>
      <c r="E3599" s="336" t="s">
        <v>12</v>
      </c>
      <c r="F3599" s="337">
        <v>0.59791666666666665</v>
      </c>
      <c r="G3599" s="338">
        <v>12.83</v>
      </c>
      <c r="H3599" s="327">
        <v>22100</v>
      </c>
      <c r="I3599" s="327">
        <v>12000</v>
      </c>
    </row>
    <row r="3600" spans="1:9" x14ac:dyDescent="0.25">
      <c r="A3600" s="56" t="s">
        <v>27</v>
      </c>
      <c r="B3600" s="57">
        <v>584265</v>
      </c>
      <c r="C3600" s="58">
        <v>45546</v>
      </c>
      <c r="D3600" s="57" t="s">
        <v>473</v>
      </c>
      <c r="E3600" s="336" t="s">
        <v>16</v>
      </c>
      <c r="F3600" s="337">
        <v>0.61875000000000002</v>
      </c>
      <c r="G3600" s="338">
        <v>13.15</v>
      </c>
      <c r="H3600" s="327">
        <v>22100</v>
      </c>
      <c r="I3600" s="327">
        <v>12000</v>
      </c>
    </row>
    <row r="3601" spans="1:9" x14ac:dyDescent="0.25">
      <c r="A3601" s="56" t="s">
        <v>24</v>
      </c>
      <c r="B3601" s="57">
        <v>584267</v>
      </c>
      <c r="C3601" s="58">
        <v>45546</v>
      </c>
      <c r="D3601" s="57" t="s">
        <v>473</v>
      </c>
      <c r="E3601" s="336" t="s">
        <v>18</v>
      </c>
      <c r="F3601" s="337">
        <v>0.62291666666666667</v>
      </c>
      <c r="G3601" s="338">
        <v>14.83</v>
      </c>
      <c r="H3601" s="327">
        <v>22100</v>
      </c>
      <c r="I3601" s="327">
        <v>12000</v>
      </c>
    </row>
    <row r="3602" spans="1:9" x14ac:dyDescent="0.25">
      <c r="A3602" s="56" t="s">
        <v>23</v>
      </c>
      <c r="B3602" s="57">
        <v>584340</v>
      </c>
      <c r="C3602" s="58">
        <v>45546</v>
      </c>
      <c r="D3602" s="57" t="s">
        <v>473</v>
      </c>
      <c r="E3602" s="336" t="s">
        <v>58</v>
      </c>
      <c r="F3602" s="337">
        <v>0.86111111111111116</v>
      </c>
      <c r="G3602" s="338">
        <v>7.06</v>
      </c>
      <c r="H3602" s="327">
        <v>22100</v>
      </c>
      <c r="I3602" s="327">
        <v>12000</v>
      </c>
    </row>
    <row r="3603" spans="1:9" x14ac:dyDescent="0.25">
      <c r="A3603" s="56" t="s">
        <v>23</v>
      </c>
      <c r="B3603" s="57">
        <v>584341</v>
      </c>
      <c r="C3603" s="58">
        <v>45546</v>
      </c>
      <c r="D3603" s="57" t="s">
        <v>473</v>
      </c>
      <c r="E3603" s="336" t="s">
        <v>16</v>
      </c>
      <c r="F3603" s="337">
        <v>0.87152777777777779</v>
      </c>
      <c r="G3603" s="338">
        <v>7.74</v>
      </c>
      <c r="H3603" s="327">
        <v>22100</v>
      </c>
      <c r="I3603" s="327">
        <v>12000</v>
      </c>
    </row>
    <row r="3604" spans="1:9" x14ac:dyDescent="0.25">
      <c r="A3604" s="56" t="s">
        <v>23</v>
      </c>
      <c r="B3604" s="57">
        <v>584351</v>
      </c>
      <c r="C3604" s="58">
        <v>45546</v>
      </c>
      <c r="D3604" s="57" t="s">
        <v>473</v>
      </c>
      <c r="E3604" s="336" t="s">
        <v>12</v>
      </c>
      <c r="F3604" s="337">
        <v>0.88541666666666663</v>
      </c>
      <c r="G3604" s="338">
        <v>5.8</v>
      </c>
      <c r="H3604" s="327">
        <v>22100</v>
      </c>
      <c r="I3604" s="327">
        <v>12000</v>
      </c>
    </row>
    <row r="3605" spans="1:9" x14ac:dyDescent="0.25">
      <c r="A3605" s="56" t="s">
        <v>23</v>
      </c>
      <c r="B3605" s="57">
        <v>584352</v>
      </c>
      <c r="C3605" s="58">
        <v>45546</v>
      </c>
      <c r="D3605" s="57" t="s">
        <v>473</v>
      </c>
      <c r="E3605" s="336" t="s">
        <v>43</v>
      </c>
      <c r="F3605" s="337">
        <v>0.89444444444444449</v>
      </c>
      <c r="G3605" s="338">
        <v>7.8</v>
      </c>
      <c r="H3605" s="327">
        <v>22100</v>
      </c>
      <c r="I3605" s="327">
        <v>12000</v>
      </c>
    </row>
    <row r="3606" spans="1:9" x14ac:dyDescent="0.25">
      <c r="A3606" s="339" t="s">
        <v>37</v>
      </c>
      <c r="B3606" s="340">
        <v>584390</v>
      </c>
      <c r="C3606" s="341">
        <v>45547</v>
      </c>
      <c r="D3606" s="340" t="s">
        <v>474</v>
      </c>
      <c r="E3606" s="340" t="s">
        <v>14</v>
      </c>
      <c r="F3606" s="342">
        <v>0.32916666666666666</v>
      </c>
      <c r="G3606" s="339">
        <v>11.12</v>
      </c>
      <c r="H3606" s="343">
        <v>22100</v>
      </c>
      <c r="I3606" s="343">
        <v>12000</v>
      </c>
    </row>
    <row r="3607" spans="1:9" x14ac:dyDescent="0.25">
      <c r="A3607" s="339" t="s">
        <v>36</v>
      </c>
      <c r="B3607" s="340">
        <v>584399</v>
      </c>
      <c r="C3607" s="341">
        <v>45547</v>
      </c>
      <c r="D3607" s="340" t="s">
        <v>474</v>
      </c>
      <c r="E3607" s="340" t="s">
        <v>46</v>
      </c>
      <c r="F3607" s="342">
        <v>0.35138888888888886</v>
      </c>
      <c r="G3607" s="339">
        <v>11.12</v>
      </c>
      <c r="H3607" s="343">
        <v>22100</v>
      </c>
      <c r="I3607" s="343">
        <v>12000</v>
      </c>
    </row>
    <row r="3608" spans="1:9" x14ac:dyDescent="0.25">
      <c r="A3608" s="339" t="s">
        <v>39</v>
      </c>
      <c r="B3608" s="340">
        <v>584402</v>
      </c>
      <c r="C3608" s="341">
        <v>45547</v>
      </c>
      <c r="D3608" s="340" t="s">
        <v>474</v>
      </c>
      <c r="E3608" s="340" t="s">
        <v>12</v>
      </c>
      <c r="F3608" s="342">
        <v>0.35902777777777778</v>
      </c>
      <c r="G3608" s="339">
        <v>13.27</v>
      </c>
      <c r="H3608" s="343">
        <v>22100</v>
      </c>
      <c r="I3608" s="343">
        <v>12000</v>
      </c>
    </row>
    <row r="3609" spans="1:9" x14ac:dyDescent="0.25">
      <c r="A3609" s="339" t="s">
        <v>38</v>
      </c>
      <c r="B3609" s="340">
        <v>584409</v>
      </c>
      <c r="C3609" s="341">
        <v>45547</v>
      </c>
      <c r="D3609" s="340" t="s">
        <v>474</v>
      </c>
      <c r="E3609" s="340" t="s">
        <v>16</v>
      </c>
      <c r="F3609" s="342">
        <v>0.37986111111111109</v>
      </c>
      <c r="G3609" s="339">
        <v>11.93</v>
      </c>
      <c r="H3609" s="343">
        <v>22100</v>
      </c>
      <c r="I3609" s="343">
        <v>12000</v>
      </c>
    </row>
    <row r="3610" spans="1:9" x14ac:dyDescent="0.25">
      <c r="A3610" s="339" t="s">
        <v>37</v>
      </c>
      <c r="B3610" s="340">
        <v>584472</v>
      </c>
      <c r="C3610" s="341">
        <v>45547</v>
      </c>
      <c r="D3610" s="340" t="s">
        <v>474</v>
      </c>
      <c r="E3610" s="340" t="s">
        <v>14</v>
      </c>
      <c r="F3610" s="342">
        <v>0.47499999999999998</v>
      </c>
      <c r="G3610" s="339">
        <v>8.4</v>
      </c>
      <c r="H3610" s="343">
        <v>22100</v>
      </c>
      <c r="I3610" s="343">
        <v>12000</v>
      </c>
    </row>
    <row r="3611" spans="1:9" x14ac:dyDescent="0.25">
      <c r="A3611" s="339" t="s">
        <v>39</v>
      </c>
      <c r="B3611" s="340">
        <v>584487</v>
      </c>
      <c r="C3611" s="341">
        <v>45547</v>
      </c>
      <c r="D3611" s="340" t="s">
        <v>474</v>
      </c>
      <c r="E3611" s="340" t="s">
        <v>12</v>
      </c>
      <c r="F3611" s="342">
        <v>0.49930555555555556</v>
      </c>
      <c r="G3611" s="339">
        <v>7.06</v>
      </c>
      <c r="H3611" s="343">
        <v>22100</v>
      </c>
      <c r="I3611" s="343">
        <v>12000</v>
      </c>
    </row>
    <row r="3612" spans="1:9" x14ac:dyDescent="0.25">
      <c r="A3612" s="339" t="s">
        <v>36</v>
      </c>
      <c r="B3612" s="340">
        <v>584500</v>
      </c>
      <c r="C3612" s="341">
        <v>45547</v>
      </c>
      <c r="D3612" s="340" t="s">
        <v>474</v>
      </c>
      <c r="E3612" s="340" t="s">
        <v>46</v>
      </c>
      <c r="F3612" s="342">
        <v>0.52638888888888891</v>
      </c>
      <c r="G3612" s="339">
        <v>11.2</v>
      </c>
      <c r="H3612" s="343">
        <v>22100</v>
      </c>
      <c r="I3612" s="343">
        <v>12000</v>
      </c>
    </row>
    <row r="3613" spans="1:9" x14ac:dyDescent="0.25">
      <c r="A3613" s="339" t="s">
        <v>38</v>
      </c>
      <c r="B3613" s="340">
        <v>584508</v>
      </c>
      <c r="C3613" s="341">
        <v>45547</v>
      </c>
      <c r="D3613" s="340" t="s">
        <v>474</v>
      </c>
      <c r="E3613" s="340" t="s">
        <v>16</v>
      </c>
      <c r="F3613" s="342">
        <v>0.53888888888888886</v>
      </c>
      <c r="G3613" s="339">
        <v>9.01</v>
      </c>
      <c r="H3613" s="343">
        <v>22100</v>
      </c>
      <c r="I3613" s="343">
        <v>12000</v>
      </c>
    </row>
    <row r="3614" spans="1:9" x14ac:dyDescent="0.25">
      <c r="A3614" s="344" t="s">
        <v>19</v>
      </c>
      <c r="B3614" s="340">
        <v>584531</v>
      </c>
      <c r="C3614" s="341">
        <v>45547</v>
      </c>
      <c r="D3614" s="340" t="s">
        <v>474</v>
      </c>
      <c r="E3614" s="340" t="s">
        <v>416</v>
      </c>
      <c r="F3614" s="342">
        <v>0.61944444444444446</v>
      </c>
      <c r="G3614" s="339">
        <v>4.46</v>
      </c>
      <c r="H3614" s="343">
        <v>22100</v>
      </c>
      <c r="I3614" s="343">
        <v>12000</v>
      </c>
    </row>
    <row r="3615" spans="1:9" x14ac:dyDescent="0.25">
      <c r="A3615" s="339" t="s">
        <v>23</v>
      </c>
      <c r="B3615" s="340">
        <v>584589</v>
      </c>
      <c r="C3615" s="341">
        <v>45547</v>
      </c>
      <c r="D3615" s="340" t="s">
        <v>474</v>
      </c>
      <c r="E3615" s="340" t="s">
        <v>34</v>
      </c>
      <c r="F3615" s="342">
        <v>0.83958333333333335</v>
      </c>
      <c r="G3615" s="339">
        <v>3.92</v>
      </c>
      <c r="H3615" s="343">
        <v>22100</v>
      </c>
      <c r="I3615" s="343">
        <v>12000</v>
      </c>
    </row>
    <row r="3616" spans="1:9" x14ac:dyDescent="0.25">
      <c r="A3616" s="339" t="s">
        <v>13</v>
      </c>
      <c r="B3616" s="340">
        <v>584633</v>
      </c>
      <c r="C3616" s="341">
        <v>45548</v>
      </c>
      <c r="D3616" s="340" t="s">
        <v>475</v>
      </c>
      <c r="E3616" s="340" t="s">
        <v>14</v>
      </c>
      <c r="F3616" s="342">
        <v>0.35</v>
      </c>
      <c r="G3616" s="339">
        <v>12.05</v>
      </c>
      <c r="H3616" s="343">
        <v>22100</v>
      </c>
      <c r="I3616" s="343">
        <v>12000</v>
      </c>
    </row>
    <row r="3617" spans="1:9" x14ac:dyDescent="0.25">
      <c r="A3617" s="339" t="s">
        <v>17</v>
      </c>
      <c r="B3617" s="340">
        <v>584644</v>
      </c>
      <c r="C3617" s="341">
        <v>45548</v>
      </c>
      <c r="D3617" s="340" t="s">
        <v>475</v>
      </c>
      <c r="E3617" s="340" t="s">
        <v>46</v>
      </c>
      <c r="F3617" s="342">
        <v>0.37013888888888891</v>
      </c>
      <c r="G3617" s="339">
        <v>12.77</v>
      </c>
      <c r="H3617" s="343">
        <v>22100</v>
      </c>
      <c r="I3617" s="343">
        <v>12000</v>
      </c>
    </row>
    <row r="3618" spans="1:9" x14ac:dyDescent="0.25">
      <c r="A3618" s="339" t="s">
        <v>11</v>
      </c>
      <c r="B3618" s="340">
        <v>584645</v>
      </c>
      <c r="C3618" s="341">
        <v>45548</v>
      </c>
      <c r="D3618" s="340" t="s">
        <v>475</v>
      </c>
      <c r="E3618" s="340" t="s">
        <v>18</v>
      </c>
      <c r="F3618" s="342">
        <v>0.37222222222222223</v>
      </c>
      <c r="G3618" s="339">
        <v>14.53</v>
      </c>
      <c r="H3618" s="343">
        <v>22100</v>
      </c>
      <c r="I3618" s="343">
        <v>12000</v>
      </c>
    </row>
    <row r="3619" spans="1:9" x14ac:dyDescent="0.25">
      <c r="A3619" s="339" t="s">
        <v>11</v>
      </c>
      <c r="B3619" s="340">
        <v>584647</v>
      </c>
      <c r="C3619" s="341">
        <v>45548</v>
      </c>
      <c r="D3619" s="340" t="s">
        <v>475</v>
      </c>
      <c r="E3619" s="340" t="s">
        <v>12</v>
      </c>
      <c r="F3619" s="342">
        <v>0.37291666666666667</v>
      </c>
      <c r="G3619" s="339">
        <v>12.12</v>
      </c>
      <c r="H3619" s="343">
        <v>22100</v>
      </c>
      <c r="I3619" s="343">
        <v>12000</v>
      </c>
    </row>
    <row r="3620" spans="1:9" x14ac:dyDescent="0.25">
      <c r="A3620" s="339" t="s">
        <v>15</v>
      </c>
      <c r="B3620" s="340">
        <v>584656</v>
      </c>
      <c r="C3620" s="341">
        <v>45548</v>
      </c>
      <c r="D3620" s="340" t="s">
        <v>475</v>
      </c>
      <c r="E3620" s="340" t="s">
        <v>16</v>
      </c>
      <c r="F3620" s="342">
        <v>0.38750000000000001</v>
      </c>
      <c r="G3620" s="339">
        <v>12.28</v>
      </c>
      <c r="H3620" s="343">
        <v>22100</v>
      </c>
      <c r="I3620" s="343">
        <v>12000</v>
      </c>
    </row>
    <row r="3621" spans="1:9" x14ac:dyDescent="0.25">
      <c r="A3621" s="339" t="s">
        <v>13</v>
      </c>
      <c r="B3621" s="340">
        <v>584753</v>
      </c>
      <c r="C3621" s="341">
        <v>45548</v>
      </c>
      <c r="D3621" s="340" t="s">
        <v>475</v>
      </c>
      <c r="E3621" s="340" t="s">
        <v>14</v>
      </c>
      <c r="F3621" s="342">
        <v>0.51736111111111116</v>
      </c>
      <c r="G3621" s="339">
        <v>11.37</v>
      </c>
      <c r="H3621" s="343">
        <v>22100</v>
      </c>
      <c r="I3621" s="343">
        <v>12000</v>
      </c>
    </row>
    <row r="3622" spans="1:9" x14ac:dyDescent="0.25">
      <c r="A3622" s="339" t="s">
        <v>17</v>
      </c>
      <c r="B3622" s="340">
        <v>584771</v>
      </c>
      <c r="C3622" s="341">
        <v>45548</v>
      </c>
      <c r="D3622" s="340" t="s">
        <v>475</v>
      </c>
      <c r="E3622" s="340" t="s">
        <v>46</v>
      </c>
      <c r="F3622" s="342">
        <v>0.55208333333333337</v>
      </c>
      <c r="G3622" s="339">
        <v>7.28</v>
      </c>
      <c r="H3622" s="343">
        <v>22100</v>
      </c>
      <c r="I3622" s="343">
        <v>12000</v>
      </c>
    </row>
    <row r="3623" spans="1:9" x14ac:dyDescent="0.25">
      <c r="A3623" s="339" t="s">
        <v>17</v>
      </c>
      <c r="B3623" s="340">
        <v>584781</v>
      </c>
      <c r="C3623" s="341">
        <v>45548</v>
      </c>
      <c r="D3623" s="340" t="s">
        <v>475</v>
      </c>
      <c r="E3623" s="340" t="s">
        <v>56</v>
      </c>
      <c r="F3623" s="342">
        <v>0.58402777777777781</v>
      </c>
      <c r="G3623" s="339">
        <v>3.37</v>
      </c>
      <c r="H3623" s="343">
        <v>22100</v>
      </c>
      <c r="I3623" s="343">
        <v>12000</v>
      </c>
    </row>
    <row r="3624" spans="1:9" x14ac:dyDescent="0.25">
      <c r="A3624" s="339" t="s">
        <v>15</v>
      </c>
      <c r="B3624" s="340">
        <v>584791</v>
      </c>
      <c r="C3624" s="341">
        <v>45548</v>
      </c>
      <c r="D3624" s="340" t="s">
        <v>475</v>
      </c>
      <c r="E3624" s="340" t="s">
        <v>16</v>
      </c>
      <c r="F3624" s="342">
        <v>0.62013888888888891</v>
      </c>
      <c r="G3624" s="339">
        <v>12.11</v>
      </c>
      <c r="H3624" s="343">
        <v>22100</v>
      </c>
      <c r="I3624" s="343">
        <v>12000</v>
      </c>
    </row>
    <row r="3625" spans="1:9" x14ac:dyDescent="0.25">
      <c r="A3625" s="339" t="s">
        <v>17</v>
      </c>
      <c r="B3625" s="340">
        <v>584797</v>
      </c>
      <c r="C3625" s="341">
        <v>45548</v>
      </c>
      <c r="D3625" s="340" t="s">
        <v>475</v>
      </c>
      <c r="E3625" s="340" t="s">
        <v>18</v>
      </c>
      <c r="F3625" s="342">
        <v>0.63194444444444442</v>
      </c>
      <c r="G3625" s="339">
        <v>13.42</v>
      </c>
      <c r="H3625" s="343">
        <v>22100</v>
      </c>
      <c r="I3625" s="343">
        <v>12000</v>
      </c>
    </row>
    <row r="3626" spans="1:9" x14ac:dyDescent="0.25">
      <c r="A3626" s="339" t="s">
        <v>11</v>
      </c>
      <c r="B3626" s="340">
        <v>584798</v>
      </c>
      <c r="C3626" s="341">
        <v>45548</v>
      </c>
      <c r="D3626" s="340" t="s">
        <v>475</v>
      </c>
      <c r="E3626" s="340" t="s">
        <v>12</v>
      </c>
      <c r="F3626" s="342">
        <v>0.63263888888888886</v>
      </c>
      <c r="G3626" s="339">
        <v>10.9</v>
      </c>
      <c r="H3626" s="343">
        <v>22100</v>
      </c>
      <c r="I3626" s="343">
        <v>12000</v>
      </c>
    </row>
    <row r="3627" spans="1:9" x14ac:dyDescent="0.25">
      <c r="A3627" s="339" t="s">
        <v>23</v>
      </c>
      <c r="B3627" s="340">
        <v>584836</v>
      </c>
      <c r="C3627" s="341">
        <v>45548</v>
      </c>
      <c r="D3627" s="340" t="s">
        <v>475</v>
      </c>
      <c r="E3627" s="340" t="s">
        <v>16</v>
      </c>
      <c r="F3627" s="342">
        <v>0.84861111111111109</v>
      </c>
      <c r="G3627" s="339">
        <v>7.34</v>
      </c>
      <c r="H3627" s="343">
        <v>22100</v>
      </c>
      <c r="I3627" s="343">
        <v>12000</v>
      </c>
    </row>
    <row r="3628" spans="1:9" x14ac:dyDescent="0.25">
      <c r="A3628" s="339" t="s">
        <v>23</v>
      </c>
      <c r="B3628" s="340">
        <v>584838</v>
      </c>
      <c r="C3628" s="341">
        <v>45548</v>
      </c>
      <c r="D3628" s="340" t="s">
        <v>475</v>
      </c>
      <c r="E3628" s="340" t="s">
        <v>58</v>
      </c>
      <c r="F3628" s="342">
        <v>0.86597222222222225</v>
      </c>
      <c r="G3628" s="339">
        <v>7.39</v>
      </c>
      <c r="H3628" s="343">
        <v>22100</v>
      </c>
      <c r="I3628" s="343">
        <v>12000</v>
      </c>
    </row>
    <row r="3629" spans="1:9" x14ac:dyDescent="0.25">
      <c r="A3629" s="339" t="s">
        <v>23</v>
      </c>
      <c r="B3629" s="340">
        <v>584839</v>
      </c>
      <c r="C3629" s="341">
        <v>45548</v>
      </c>
      <c r="D3629" s="340" t="s">
        <v>475</v>
      </c>
      <c r="E3629" s="340" t="s">
        <v>14</v>
      </c>
      <c r="F3629" s="342">
        <v>0.88055555555555554</v>
      </c>
      <c r="G3629" s="339">
        <v>7.88</v>
      </c>
      <c r="H3629" s="343">
        <v>22100</v>
      </c>
      <c r="I3629" s="343">
        <v>12000</v>
      </c>
    </row>
    <row r="3630" spans="1:9" x14ac:dyDescent="0.25">
      <c r="A3630" s="339" t="s">
        <v>23</v>
      </c>
      <c r="B3630" s="340">
        <v>584840</v>
      </c>
      <c r="C3630" s="341">
        <v>45548</v>
      </c>
      <c r="D3630" s="340" t="s">
        <v>475</v>
      </c>
      <c r="E3630" s="340" t="s">
        <v>61</v>
      </c>
      <c r="F3630" s="342">
        <v>0.91388888888888886</v>
      </c>
      <c r="G3630" s="339">
        <v>8.2799999999999994</v>
      </c>
      <c r="H3630" s="343">
        <v>22100</v>
      </c>
      <c r="I3630" s="343">
        <v>12000</v>
      </c>
    </row>
    <row r="3631" spans="1:9" x14ac:dyDescent="0.25">
      <c r="A3631" s="339" t="s">
        <v>45</v>
      </c>
      <c r="B3631" s="340">
        <v>584850</v>
      </c>
      <c r="C3631" s="341">
        <v>45549</v>
      </c>
      <c r="D3631" s="340" t="s">
        <v>476</v>
      </c>
      <c r="E3631" s="340" t="s">
        <v>374</v>
      </c>
      <c r="F3631" s="342">
        <v>0.15763888888888888</v>
      </c>
      <c r="G3631" s="339">
        <v>6.4</v>
      </c>
      <c r="H3631" s="343">
        <v>22100</v>
      </c>
      <c r="I3631" s="343">
        <v>12000</v>
      </c>
    </row>
    <row r="3632" spans="1:9" x14ac:dyDescent="0.25">
      <c r="A3632" s="339" t="s">
        <v>45</v>
      </c>
      <c r="B3632" s="340">
        <v>584851</v>
      </c>
      <c r="C3632" s="341">
        <v>45549</v>
      </c>
      <c r="D3632" s="340" t="s">
        <v>476</v>
      </c>
      <c r="E3632" s="340" t="s">
        <v>374</v>
      </c>
      <c r="F3632" s="342">
        <v>0.20208333333333334</v>
      </c>
      <c r="G3632" s="339">
        <v>4.7699999999999996</v>
      </c>
      <c r="H3632" s="343">
        <v>22100</v>
      </c>
      <c r="I3632" s="343">
        <v>12000</v>
      </c>
    </row>
    <row r="3633" spans="1:9" x14ac:dyDescent="0.25">
      <c r="A3633" s="339" t="s">
        <v>24</v>
      </c>
      <c r="B3633" s="340">
        <v>584881</v>
      </c>
      <c r="C3633" s="341">
        <v>45549</v>
      </c>
      <c r="D3633" s="340" t="s">
        <v>476</v>
      </c>
      <c r="E3633" s="340" t="s">
        <v>18</v>
      </c>
      <c r="F3633" s="342">
        <v>0.29652777777777778</v>
      </c>
      <c r="G3633" s="339">
        <v>13.36</v>
      </c>
      <c r="H3633" s="343">
        <v>22100</v>
      </c>
      <c r="I3633" s="343">
        <v>12000</v>
      </c>
    </row>
    <row r="3634" spans="1:9" x14ac:dyDescent="0.25">
      <c r="A3634" s="339" t="s">
        <v>25</v>
      </c>
      <c r="B3634" s="340">
        <v>584888</v>
      </c>
      <c r="C3634" s="341">
        <v>45549</v>
      </c>
      <c r="D3634" s="340" t="s">
        <v>476</v>
      </c>
      <c r="E3634" s="340" t="s">
        <v>14</v>
      </c>
      <c r="F3634" s="342">
        <v>0.31527777777777777</v>
      </c>
      <c r="G3634" s="339">
        <v>11.52</v>
      </c>
      <c r="H3634" s="343">
        <v>22100</v>
      </c>
      <c r="I3634" s="343">
        <v>12000</v>
      </c>
    </row>
    <row r="3635" spans="1:9" x14ac:dyDescent="0.25">
      <c r="A3635" s="339" t="s">
        <v>27</v>
      </c>
      <c r="B3635" s="340">
        <v>584890</v>
      </c>
      <c r="C3635" s="341">
        <v>45549</v>
      </c>
      <c r="D3635" s="340" t="s">
        <v>476</v>
      </c>
      <c r="E3635" s="340" t="s">
        <v>16</v>
      </c>
      <c r="F3635" s="342">
        <v>0.31736111111111109</v>
      </c>
      <c r="G3635" s="339">
        <v>12.62</v>
      </c>
      <c r="H3635" s="343">
        <v>22100</v>
      </c>
      <c r="I3635" s="343">
        <v>12000</v>
      </c>
    </row>
    <row r="3636" spans="1:9" x14ac:dyDescent="0.25">
      <c r="A3636" s="339" t="s">
        <v>26</v>
      </c>
      <c r="B3636" s="340">
        <v>584914</v>
      </c>
      <c r="C3636" s="341">
        <v>45549</v>
      </c>
      <c r="D3636" s="340" t="s">
        <v>476</v>
      </c>
      <c r="E3636" s="340" t="s">
        <v>12</v>
      </c>
      <c r="F3636" s="342">
        <v>0.37569444444444444</v>
      </c>
      <c r="G3636" s="339">
        <v>11.96</v>
      </c>
      <c r="H3636" s="343">
        <v>22100</v>
      </c>
      <c r="I3636" s="343">
        <v>12000</v>
      </c>
    </row>
    <row r="3637" spans="1:9" x14ac:dyDescent="0.25">
      <c r="A3637" s="339" t="s">
        <v>25</v>
      </c>
      <c r="B3637" s="340">
        <v>584964</v>
      </c>
      <c r="C3637" s="341">
        <v>45549</v>
      </c>
      <c r="D3637" s="340" t="s">
        <v>476</v>
      </c>
      <c r="E3637" s="340" t="s">
        <v>14</v>
      </c>
      <c r="F3637" s="342">
        <v>0.46180555555555558</v>
      </c>
      <c r="G3637" s="339">
        <v>10.43</v>
      </c>
      <c r="H3637" s="343">
        <v>22100</v>
      </c>
      <c r="I3637" s="343">
        <v>12000</v>
      </c>
    </row>
    <row r="3638" spans="1:9" x14ac:dyDescent="0.25">
      <c r="A3638" s="339" t="s">
        <v>24</v>
      </c>
      <c r="B3638" s="340">
        <v>584987</v>
      </c>
      <c r="C3638" s="341">
        <v>45549</v>
      </c>
      <c r="D3638" s="340" t="s">
        <v>476</v>
      </c>
      <c r="E3638" s="340" t="s">
        <v>378</v>
      </c>
      <c r="F3638" s="342">
        <v>0.49861111111111112</v>
      </c>
      <c r="G3638" s="339">
        <v>14.06</v>
      </c>
      <c r="H3638" s="343">
        <v>22100</v>
      </c>
      <c r="I3638" s="343">
        <v>12000</v>
      </c>
    </row>
    <row r="3639" spans="1:9" x14ac:dyDescent="0.25">
      <c r="A3639" s="339" t="s">
        <v>24</v>
      </c>
      <c r="B3639" s="340">
        <v>584999</v>
      </c>
      <c r="C3639" s="341">
        <v>45549</v>
      </c>
      <c r="D3639" s="340" t="s">
        <v>476</v>
      </c>
      <c r="E3639" s="340" t="s">
        <v>18</v>
      </c>
      <c r="F3639" s="342">
        <v>0.52986111111111112</v>
      </c>
      <c r="G3639" s="339">
        <v>14.5</v>
      </c>
      <c r="H3639" s="343">
        <v>22100</v>
      </c>
      <c r="I3639" s="343">
        <v>12000</v>
      </c>
    </row>
    <row r="3640" spans="1:9" x14ac:dyDescent="0.25">
      <c r="A3640" s="339" t="s">
        <v>27</v>
      </c>
      <c r="B3640" s="340">
        <v>585000</v>
      </c>
      <c r="C3640" s="341">
        <v>45549</v>
      </c>
      <c r="D3640" s="340" t="s">
        <v>476</v>
      </c>
      <c r="E3640" s="340" t="s">
        <v>16</v>
      </c>
      <c r="F3640" s="342">
        <v>0.53125</v>
      </c>
      <c r="G3640" s="339">
        <v>13.42</v>
      </c>
      <c r="H3640" s="343">
        <v>22100</v>
      </c>
      <c r="I3640" s="343">
        <v>12000</v>
      </c>
    </row>
    <row r="3641" spans="1:9" x14ac:dyDescent="0.25">
      <c r="A3641" s="339" t="s">
        <v>26</v>
      </c>
      <c r="B3641" s="340">
        <v>585009</v>
      </c>
      <c r="C3641" s="341">
        <v>45549</v>
      </c>
      <c r="D3641" s="340" t="s">
        <v>476</v>
      </c>
      <c r="E3641" s="340" t="s">
        <v>12</v>
      </c>
      <c r="F3641" s="342">
        <v>0.57291666666666663</v>
      </c>
      <c r="G3641" s="339">
        <v>9.1199999999999992</v>
      </c>
      <c r="H3641" s="343">
        <v>22100</v>
      </c>
      <c r="I3641" s="343">
        <v>12000</v>
      </c>
    </row>
    <row r="3642" spans="1:9" x14ac:dyDescent="0.25">
      <c r="A3642" s="339" t="s">
        <v>23</v>
      </c>
      <c r="B3642" s="340">
        <v>585037</v>
      </c>
      <c r="C3642" s="341">
        <v>45549</v>
      </c>
      <c r="D3642" s="340" t="s">
        <v>476</v>
      </c>
      <c r="E3642" s="340" t="s">
        <v>16</v>
      </c>
      <c r="F3642" s="342">
        <v>0.79861111111111116</v>
      </c>
      <c r="G3642" s="339">
        <v>3.13</v>
      </c>
      <c r="H3642" s="343">
        <v>22100</v>
      </c>
      <c r="I3642" s="343">
        <v>12000</v>
      </c>
    </row>
    <row r="3643" spans="1:9" x14ac:dyDescent="0.25">
      <c r="A3643" s="345" t="s">
        <v>9</v>
      </c>
      <c r="B3643" s="340">
        <v>585045</v>
      </c>
      <c r="C3643" s="341">
        <v>45551</v>
      </c>
      <c r="D3643" s="340" t="s">
        <v>477</v>
      </c>
      <c r="E3643" s="340" t="s">
        <v>374</v>
      </c>
      <c r="F3643" s="342">
        <v>0.12638888888888888</v>
      </c>
      <c r="G3643" s="339">
        <v>10.11</v>
      </c>
      <c r="H3643" s="343">
        <v>22100</v>
      </c>
      <c r="I3643" s="343">
        <v>12000</v>
      </c>
    </row>
    <row r="3644" spans="1:9" x14ac:dyDescent="0.25">
      <c r="A3644" s="339" t="s">
        <v>37</v>
      </c>
      <c r="B3644" s="340">
        <v>585070</v>
      </c>
      <c r="C3644" s="341">
        <v>45551</v>
      </c>
      <c r="D3644" s="340" t="s">
        <v>477</v>
      </c>
      <c r="E3644" s="340" t="s">
        <v>14</v>
      </c>
      <c r="F3644" s="342">
        <v>0.32500000000000001</v>
      </c>
      <c r="G3644" s="339">
        <v>12.05</v>
      </c>
      <c r="H3644" s="343">
        <v>22100</v>
      </c>
      <c r="I3644" s="343">
        <v>12000</v>
      </c>
    </row>
    <row r="3645" spans="1:9" x14ac:dyDescent="0.25">
      <c r="A3645" s="339" t="s">
        <v>38</v>
      </c>
      <c r="B3645" s="340">
        <v>585080</v>
      </c>
      <c r="C3645" s="341">
        <v>45551</v>
      </c>
      <c r="D3645" s="340" t="s">
        <v>477</v>
      </c>
      <c r="E3645" s="340" t="s">
        <v>16</v>
      </c>
      <c r="F3645" s="342">
        <v>0.34930555555555554</v>
      </c>
      <c r="G3645" s="339">
        <v>11.37</v>
      </c>
      <c r="H3645" s="343">
        <v>22100</v>
      </c>
      <c r="I3645" s="343">
        <v>12000</v>
      </c>
    </row>
    <row r="3646" spans="1:9" x14ac:dyDescent="0.25">
      <c r="A3646" s="339" t="s">
        <v>39</v>
      </c>
      <c r="B3646" s="340">
        <v>585082</v>
      </c>
      <c r="C3646" s="341">
        <v>45551</v>
      </c>
      <c r="D3646" s="340" t="s">
        <v>477</v>
      </c>
      <c r="E3646" s="340" t="s">
        <v>12</v>
      </c>
      <c r="F3646" s="342">
        <v>0.35347222222222224</v>
      </c>
      <c r="G3646" s="339">
        <v>12.39</v>
      </c>
      <c r="H3646" s="343">
        <v>22100</v>
      </c>
      <c r="I3646" s="343">
        <v>12000</v>
      </c>
    </row>
    <row r="3647" spans="1:9" x14ac:dyDescent="0.25">
      <c r="A3647" s="339" t="s">
        <v>36</v>
      </c>
      <c r="B3647" s="340">
        <v>585084</v>
      </c>
      <c r="C3647" s="341">
        <v>45551</v>
      </c>
      <c r="D3647" s="340" t="s">
        <v>477</v>
      </c>
      <c r="E3647" s="340" t="s">
        <v>18</v>
      </c>
      <c r="F3647" s="342">
        <v>0.3576388888888889</v>
      </c>
      <c r="G3647" s="339">
        <v>16.8</v>
      </c>
      <c r="H3647" s="343">
        <v>22100</v>
      </c>
      <c r="I3647" s="343">
        <v>12000</v>
      </c>
    </row>
    <row r="3648" spans="1:9" x14ac:dyDescent="0.25">
      <c r="A3648" s="339" t="s">
        <v>37</v>
      </c>
      <c r="B3648" s="340">
        <v>585178</v>
      </c>
      <c r="C3648" s="341">
        <v>45551</v>
      </c>
      <c r="D3648" s="340" t="s">
        <v>477</v>
      </c>
      <c r="E3648" s="340" t="s">
        <v>14</v>
      </c>
      <c r="F3648" s="342">
        <v>0.5229166666666667</v>
      </c>
      <c r="G3648" s="339">
        <v>12.5</v>
      </c>
      <c r="H3648" s="343">
        <v>22100</v>
      </c>
      <c r="I3648" s="343">
        <v>12000</v>
      </c>
    </row>
    <row r="3649" spans="1:9" x14ac:dyDescent="0.25">
      <c r="A3649" s="339" t="s">
        <v>39</v>
      </c>
      <c r="B3649" s="340">
        <v>585182</v>
      </c>
      <c r="C3649" s="341">
        <v>45551</v>
      </c>
      <c r="D3649" s="340" t="s">
        <v>477</v>
      </c>
      <c r="E3649" s="340" t="s">
        <v>12</v>
      </c>
      <c r="F3649" s="342">
        <v>0.52569444444444446</v>
      </c>
      <c r="G3649" s="339">
        <v>9.44</v>
      </c>
      <c r="H3649" s="343">
        <v>22100</v>
      </c>
      <c r="I3649" s="343">
        <v>12000</v>
      </c>
    </row>
    <row r="3650" spans="1:9" x14ac:dyDescent="0.25">
      <c r="A3650" s="339" t="s">
        <v>37</v>
      </c>
      <c r="B3650" s="340">
        <v>585185</v>
      </c>
      <c r="C3650" s="341">
        <v>45551</v>
      </c>
      <c r="D3650" s="340" t="s">
        <v>477</v>
      </c>
      <c r="E3650" s="340" t="s">
        <v>20</v>
      </c>
      <c r="F3650" s="342">
        <v>0.52916666666666667</v>
      </c>
      <c r="G3650" s="339">
        <v>9.23</v>
      </c>
      <c r="H3650" s="343">
        <v>22100</v>
      </c>
      <c r="I3650" s="343">
        <v>12000</v>
      </c>
    </row>
    <row r="3651" spans="1:9" x14ac:dyDescent="0.25">
      <c r="A3651" s="339" t="s">
        <v>38</v>
      </c>
      <c r="B3651" s="340">
        <v>585192</v>
      </c>
      <c r="C3651" s="341">
        <v>45551</v>
      </c>
      <c r="D3651" s="340" t="s">
        <v>477</v>
      </c>
      <c r="E3651" s="340" t="s">
        <v>16</v>
      </c>
      <c r="F3651" s="342">
        <v>0.55069444444444449</v>
      </c>
      <c r="G3651" s="339">
        <v>11.46</v>
      </c>
      <c r="H3651" s="343">
        <v>22100</v>
      </c>
      <c r="I3651" s="343">
        <v>12000</v>
      </c>
    </row>
    <row r="3652" spans="1:9" x14ac:dyDescent="0.25">
      <c r="A3652" s="339" t="s">
        <v>36</v>
      </c>
      <c r="B3652" s="340">
        <v>585200</v>
      </c>
      <c r="C3652" s="341">
        <v>45551</v>
      </c>
      <c r="D3652" s="340" t="s">
        <v>477</v>
      </c>
      <c r="E3652" s="340" t="s">
        <v>18</v>
      </c>
      <c r="F3652" s="342">
        <v>0.56944444444444442</v>
      </c>
      <c r="G3652" s="339">
        <v>14.33</v>
      </c>
      <c r="H3652" s="343">
        <v>22100</v>
      </c>
      <c r="I3652" s="343">
        <v>12000</v>
      </c>
    </row>
    <row r="3653" spans="1:9" x14ac:dyDescent="0.25">
      <c r="A3653" s="339" t="s">
        <v>36</v>
      </c>
      <c r="B3653" s="340">
        <v>585223</v>
      </c>
      <c r="C3653" s="341">
        <v>45551</v>
      </c>
      <c r="D3653" s="340" t="s">
        <v>477</v>
      </c>
      <c r="E3653" s="340" t="s">
        <v>30</v>
      </c>
      <c r="F3653" s="342">
        <v>0.60763888888888884</v>
      </c>
      <c r="G3653" s="339">
        <v>7.04</v>
      </c>
      <c r="H3653" s="343">
        <v>22100</v>
      </c>
      <c r="I3653" s="343">
        <v>12000</v>
      </c>
    </row>
    <row r="3654" spans="1:9" x14ac:dyDescent="0.25">
      <c r="A3654" s="339" t="s">
        <v>23</v>
      </c>
      <c r="B3654" s="340">
        <v>585289</v>
      </c>
      <c r="C3654" s="341">
        <v>45551</v>
      </c>
      <c r="D3654" s="340" t="s">
        <v>477</v>
      </c>
      <c r="E3654" s="340" t="s">
        <v>35</v>
      </c>
      <c r="F3654" s="342">
        <v>0.89583333333333337</v>
      </c>
      <c r="G3654" s="339">
        <v>10.51</v>
      </c>
      <c r="H3654" s="343">
        <v>22100</v>
      </c>
      <c r="I3654" s="343">
        <v>12000</v>
      </c>
    </row>
    <row r="3655" spans="1:9" x14ac:dyDescent="0.25">
      <c r="A3655" s="339" t="s">
        <v>23</v>
      </c>
      <c r="B3655" s="340">
        <v>585290</v>
      </c>
      <c r="C3655" s="341">
        <v>45551</v>
      </c>
      <c r="D3655" s="340" t="s">
        <v>477</v>
      </c>
      <c r="E3655" s="340" t="s">
        <v>44</v>
      </c>
      <c r="F3655" s="342">
        <v>0.90902777777777777</v>
      </c>
      <c r="G3655" s="339">
        <v>9.01</v>
      </c>
      <c r="H3655" s="343">
        <v>22100</v>
      </c>
      <c r="I3655" s="343">
        <v>12000</v>
      </c>
    </row>
    <row r="3656" spans="1:9" x14ac:dyDescent="0.25">
      <c r="A3656" s="339" t="s">
        <v>23</v>
      </c>
      <c r="B3656" s="340">
        <v>585291</v>
      </c>
      <c r="C3656" s="341">
        <v>45551</v>
      </c>
      <c r="D3656" s="340" t="s">
        <v>477</v>
      </c>
      <c r="E3656" s="340" t="s">
        <v>345</v>
      </c>
      <c r="F3656" s="342">
        <v>0.90972222222222221</v>
      </c>
      <c r="G3656" s="339">
        <v>9.48</v>
      </c>
      <c r="H3656" s="343">
        <v>22100</v>
      </c>
      <c r="I3656" s="343">
        <v>12000</v>
      </c>
    </row>
    <row r="3657" spans="1:9" x14ac:dyDescent="0.25">
      <c r="A3657" s="339" t="s">
        <v>23</v>
      </c>
      <c r="B3657" s="340">
        <v>585292</v>
      </c>
      <c r="C3657" s="341">
        <v>45551</v>
      </c>
      <c r="D3657" s="340" t="s">
        <v>477</v>
      </c>
      <c r="E3657" s="340" t="s">
        <v>378</v>
      </c>
      <c r="F3657" s="342">
        <v>0.92638888888888893</v>
      </c>
      <c r="G3657" s="339">
        <v>10.59</v>
      </c>
      <c r="H3657" s="343">
        <v>22100</v>
      </c>
      <c r="I3657" s="343">
        <v>12000</v>
      </c>
    </row>
    <row r="3658" spans="1:9" x14ac:dyDescent="0.25">
      <c r="A3658" s="339" t="s">
        <v>13</v>
      </c>
      <c r="B3658" s="340">
        <v>585350</v>
      </c>
      <c r="C3658" s="341">
        <v>45552</v>
      </c>
      <c r="D3658" s="340" t="s">
        <v>468</v>
      </c>
      <c r="E3658" s="340" t="s">
        <v>14</v>
      </c>
      <c r="F3658" s="342">
        <v>0.34166666666666667</v>
      </c>
      <c r="G3658" s="339">
        <v>11.22</v>
      </c>
      <c r="H3658" s="343">
        <v>22100</v>
      </c>
      <c r="I3658" s="343">
        <v>12000</v>
      </c>
    </row>
    <row r="3659" spans="1:9" x14ac:dyDescent="0.25">
      <c r="A3659" s="339" t="s">
        <v>11</v>
      </c>
      <c r="B3659" s="340">
        <v>585356</v>
      </c>
      <c r="C3659" s="341">
        <v>45552</v>
      </c>
      <c r="D3659" s="340" t="s">
        <v>468</v>
      </c>
      <c r="E3659" s="340" t="s">
        <v>12</v>
      </c>
      <c r="F3659" s="342">
        <v>0.35138888888888886</v>
      </c>
      <c r="G3659" s="339">
        <v>11.7</v>
      </c>
      <c r="H3659" s="343">
        <v>22100</v>
      </c>
      <c r="I3659" s="343">
        <v>12000</v>
      </c>
    </row>
    <row r="3660" spans="1:9" x14ac:dyDescent="0.25">
      <c r="A3660" s="339" t="s">
        <v>15</v>
      </c>
      <c r="B3660" s="340">
        <v>585361</v>
      </c>
      <c r="C3660" s="341">
        <v>45552</v>
      </c>
      <c r="D3660" s="340" t="s">
        <v>468</v>
      </c>
      <c r="E3660" s="340" t="s">
        <v>16</v>
      </c>
      <c r="F3660" s="342">
        <v>0.35972222222222222</v>
      </c>
      <c r="G3660" s="339">
        <v>11.61</v>
      </c>
      <c r="H3660" s="343">
        <v>22100</v>
      </c>
      <c r="I3660" s="343">
        <v>12000</v>
      </c>
    </row>
    <row r="3661" spans="1:9" x14ac:dyDescent="0.25">
      <c r="A3661" s="339" t="s">
        <v>17</v>
      </c>
      <c r="B3661" s="340">
        <v>585395</v>
      </c>
      <c r="C3661" s="341">
        <v>45552</v>
      </c>
      <c r="D3661" s="340" t="s">
        <v>468</v>
      </c>
      <c r="E3661" s="340" t="s">
        <v>46</v>
      </c>
      <c r="F3661" s="342">
        <v>0.40625</v>
      </c>
      <c r="G3661" s="339">
        <v>11.2</v>
      </c>
      <c r="H3661" s="343">
        <v>22100</v>
      </c>
      <c r="I3661" s="343">
        <v>12000</v>
      </c>
    </row>
    <row r="3662" spans="1:9" x14ac:dyDescent="0.25">
      <c r="A3662" s="339" t="s">
        <v>17</v>
      </c>
      <c r="B3662" s="340">
        <v>585435</v>
      </c>
      <c r="C3662" s="341">
        <v>45552</v>
      </c>
      <c r="D3662" s="340" t="s">
        <v>468</v>
      </c>
      <c r="E3662" s="340" t="s">
        <v>30</v>
      </c>
      <c r="F3662" s="342">
        <v>0.47083333333333333</v>
      </c>
      <c r="G3662" s="339">
        <v>8.3800000000000008</v>
      </c>
      <c r="H3662" s="343">
        <v>22100</v>
      </c>
      <c r="I3662" s="343">
        <v>12000</v>
      </c>
    </row>
    <row r="3663" spans="1:9" x14ac:dyDescent="0.25">
      <c r="A3663" s="339" t="s">
        <v>11</v>
      </c>
      <c r="B3663" s="340">
        <v>585436</v>
      </c>
      <c r="C3663" s="341">
        <v>45552</v>
      </c>
      <c r="D3663" s="340" t="s">
        <v>468</v>
      </c>
      <c r="E3663" s="340" t="s">
        <v>18</v>
      </c>
      <c r="F3663" s="342">
        <v>0.47430555555555554</v>
      </c>
      <c r="G3663" s="339">
        <v>14.63</v>
      </c>
      <c r="H3663" s="343">
        <v>22100</v>
      </c>
      <c r="I3663" s="343">
        <v>12000</v>
      </c>
    </row>
    <row r="3664" spans="1:9" x14ac:dyDescent="0.25">
      <c r="A3664" s="339" t="s">
        <v>13</v>
      </c>
      <c r="B3664" s="340">
        <v>585443</v>
      </c>
      <c r="C3664" s="341">
        <v>45552</v>
      </c>
      <c r="D3664" s="340" t="s">
        <v>468</v>
      </c>
      <c r="E3664" s="340" t="s">
        <v>14</v>
      </c>
      <c r="F3664" s="342">
        <v>0.48819444444444443</v>
      </c>
      <c r="G3664" s="339">
        <v>10.06</v>
      </c>
      <c r="H3664" s="343">
        <v>22100</v>
      </c>
      <c r="I3664" s="343">
        <v>12000</v>
      </c>
    </row>
    <row r="3665" spans="1:9" x14ac:dyDescent="0.25">
      <c r="A3665" s="339" t="s">
        <v>15</v>
      </c>
      <c r="B3665" s="340">
        <v>585470</v>
      </c>
      <c r="C3665" s="341">
        <v>45552</v>
      </c>
      <c r="D3665" s="340" t="s">
        <v>468</v>
      </c>
      <c r="E3665" s="340" t="s">
        <v>16</v>
      </c>
      <c r="F3665" s="342">
        <v>0.54097222222222219</v>
      </c>
      <c r="G3665" s="339">
        <v>11.34</v>
      </c>
      <c r="H3665" s="343">
        <v>22100</v>
      </c>
      <c r="I3665" s="343">
        <v>12000</v>
      </c>
    </row>
    <row r="3666" spans="1:9" x14ac:dyDescent="0.25">
      <c r="A3666" s="339" t="s">
        <v>11</v>
      </c>
      <c r="B3666" s="340">
        <v>585481</v>
      </c>
      <c r="C3666" s="341">
        <v>45552</v>
      </c>
      <c r="D3666" s="340" t="s">
        <v>468</v>
      </c>
      <c r="E3666" s="340" t="s">
        <v>12</v>
      </c>
      <c r="F3666" s="342">
        <v>0.56527777777777777</v>
      </c>
      <c r="G3666" s="339">
        <v>10.82</v>
      </c>
      <c r="H3666" s="343">
        <v>22100</v>
      </c>
      <c r="I3666" s="343">
        <v>12000</v>
      </c>
    </row>
    <row r="3667" spans="1:9" x14ac:dyDescent="0.25">
      <c r="A3667" s="339" t="s">
        <v>17</v>
      </c>
      <c r="B3667" s="340">
        <v>585490</v>
      </c>
      <c r="C3667" s="341">
        <v>45552</v>
      </c>
      <c r="D3667" s="340" t="s">
        <v>468</v>
      </c>
      <c r="E3667" s="340" t="s">
        <v>29</v>
      </c>
      <c r="F3667" s="342">
        <v>0.58680555555555558</v>
      </c>
      <c r="G3667" s="339">
        <v>1.44</v>
      </c>
      <c r="H3667" s="343">
        <v>22100</v>
      </c>
      <c r="I3667" s="343">
        <v>12000</v>
      </c>
    </row>
    <row r="3668" spans="1:9" x14ac:dyDescent="0.25">
      <c r="A3668" s="339" t="s">
        <v>17</v>
      </c>
      <c r="B3668" s="340">
        <v>585492</v>
      </c>
      <c r="C3668" s="341">
        <v>45552</v>
      </c>
      <c r="D3668" s="340" t="s">
        <v>468</v>
      </c>
      <c r="E3668" s="340" t="s">
        <v>30</v>
      </c>
      <c r="F3668" s="342">
        <v>0.59027777777777779</v>
      </c>
      <c r="G3668" s="339">
        <v>4.53</v>
      </c>
      <c r="H3668" s="343">
        <v>22100</v>
      </c>
      <c r="I3668" s="343">
        <v>12000</v>
      </c>
    </row>
    <row r="3669" spans="1:9" x14ac:dyDescent="0.25">
      <c r="A3669" s="339" t="s">
        <v>13</v>
      </c>
      <c r="B3669" s="340">
        <v>585516</v>
      </c>
      <c r="C3669" s="341">
        <v>45552</v>
      </c>
      <c r="D3669" s="340" t="s">
        <v>468</v>
      </c>
      <c r="E3669" s="340" t="s">
        <v>14</v>
      </c>
      <c r="F3669" s="342">
        <v>0.64722222222222225</v>
      </c>
      <c r="G3669" s="339">
        <v>7.17</v>
      </c>
      <c r="H3669" s="343">
        <v>22100</v>
      </c>
      <c r="I3669" s="343">
        <v>12000</v>
      </c>
    </row>
    <row r="3670" spans="1:9" x14ac:dyDescent="0.25">
      <c r="A3670" s="339" t="s">
        <v>17</v>
      </c>
      <c r="B3670" s="340">
        <v>585517</v>
      </c>
      <c r="C3670" s="341">
        <v>45552</v>
      </c>
      <c r="D3670" s="340" t="s">
        <v>468</v>
      </c>
      <c r="E3670" s="340" t="s">
        <v>20</v>
      </c>
      <c r="F3670" s="342">
        <v>0.65347222222222223</v>
      </c>
      <c r="G3670" s="339">
        <v>2.98</v>
      </c>
      <c r="H3670" s="343">
        <v>22100</v>
      </c>
      <c r="I3670" s="343">
        <v>12000</v>
      </c>
    </row>
    <row r="3671" spans="1:9" x14ac:dyDescent="0.25">
      <c r="A3671" s="339" t="s">
        <v>15</v>
      </c>
      <c r="B3671" s="340">
        <v>585544</v>
      </c>
      <c r="C3671" s="341">
        <v>45552</v>
      </c>
      <c r="D3671" s="340" t="s">
        <v>468</v>
      </c>
      <c r="E3671" s="340" t="s">
        <v>16</v>
      </c>
      <c r="F3671" s="342">
        <v>0.73402777777777772</v>
      </c>
      <c r="G3671" s="339">
        <v>11.25</v>
      </c>
      <c r="H3671" s="343">
        <v>22100</v>
      </c>
      <c r="I3671" s="343">
        <v>12000</v>
      </c>
    </row>
    <row r="3672" spans="1:9" x14ac:dyDescent="0.25">
      <c r="A3672" s="339" t="s">
        <v>17</v>
      </c>
      <c r="B3672" s="340">
        <v>585548</v>
      </c>
      <c r="C3672" s="341">
        <v>45552</v>
      </c>
      <c r="D3672" s="340" t="s">
        <v>468</v>
      </c>
      <c r="E3672" s="340" t="s">
        <v>538</v>
      </c>
      <c r="F3672" s="342">
        <v>0.75138888888888888</v>
      </c>
      <c r="G3672" s="339">
        <v>1.65</v>
      </c>
      <c r="H3672" s="343">
        <v>22100</v>
      </c>
      <c r="I3672" s="343">
        <v>12000</v>
      </c>
    </row>
    <row r="3673" spans="1:9" x14ac:dyDescent="0.25">
      <c r="A3673" s="339" t="s">
        <v>17</v>
      </c>
      <c r="B3673" s="340">
        <v>585549</v>
      </c>
      <c r="C3673" s="341">
        <v>45552</v>
      </c>
      <c r="D3673" s="340" t="s">
        <v>468</v>
      </c>
      <c r="E3673" s="340" t="s">
        <v>58</v>
      </c>
      <c r="F3673" s="342">
        <v>0.75486111111111109</v>
      </c>
      <c r="G3673" s="339">
        <v>14.58</v>
      </c>
      <c r="H3673" s="343">
        <v>22100</v>
      </c>
      <c r="I3673" s="343">
        <v>12000</v>
      </c>
    </row>
    <row r="3674" spans="1:9" x14ac:dyDescent="0.25">
      <c r="A3674" s="339" t="s">
        <v>11</v>
      </c>
      <c r="B3674" s="340">
        <v>585551</v>
      </c>
      <c r="C3674" s="341">
        <v>45552</v>
      </c>
      <c r="D3674" s="340" t="s">
        <v>468</v>
      </c>
      <c r="E3674" s="340" t="s">
        <v>12</v>
      </c>
      <c r="F3674" s="342">
        <v>0.76388888888888884</v>
      </c>
      <c r="G3674" s="339">
        <v>10.11</v>
      </c>
      <c r="H3674" s="343">
        <v>22100</v>
      </c>
      <c r="I3674" s="343">
        <v>12000</v>
      </c>
    </row>
    <row r="3675" spans="1:9" x14ac:dyDescent="0.25">
      <c r="A3675" s="339" t="s">
        <v>17</v>
      </c>
      <c r="B3675" s="340">
        <v>585560</v>
      </c>
      <c r="C3675" s="341">
        <v>45552</v>
      </c>
      <c r="D3675" s="340" t="s">
        <v>468</v>
      </c>
      <c r="E3675" s="340" t="s">
        <v>18</v>
      </c>
      <c r="F3675" s="342">
        <v>0.79652777777777772</v>
      </c>
      <c r="G3675" s="339">
        <v>12.16</v>
      </c>
      <c r="H3675" s="343">
        <v>22100</v>
      </c>
      <c r="I3675" s="343">
        <v>12000</v>
      </c>
    </row>
    <row r="3676" spans="1:9" x14ac:dyDescent="0.25">
      <c r="A3676" s="339" t="s">
        <v>23</v>
      </c>
      <c r="B3676" s="340">
        <v>585563</v>
      </c>
      <c r="C3676" s="341">
        <v>45552</v>
      </c>
      <c r="D3676" s="340" t="s">
        <v>468</v>
      </c>
      <c r="E3676" s="340" t="s">
        <v>31</v>
      </c>
      <c r="F3676" s="342">
        <v>0.80972222222222223</v>
      </c>
      <c r="G3676" s="339">
        <v>6.07</v>
      </c>
      <c r="H3676" s="343">
        <v>22100</v>
      </c>
      <c r="I3676" s="343">
        <v>12000</v>
      </c>
    </row>
    <row r="3677" spans="1:9" x14ac:dyDescent="0.25">
      <c r="A3677" s="339" t="s">
        <v>24</v>
      </c>
      <c r="B3677" s="340">
        <v>585615</v>
      </c>
      <c r="C3677" s="341">
        <v>45553</v>
      </c>
      <c r="D3677" s="340" t="s">
        <v>473</v>
      </c>
      <c r="E3677" s="340" t="s">
        <v>46</v>
      </c>
      <c r="F3677" s="342">
        <v>0.28749999999999998</v>
      </c>
      <c r="G3677" s="339">
        <v>12.17</v>
      </c>
      <c r="H3677" s="343">
        <v>22100</v>
      </c>
      <c r="I3677" s="343">
        <v>12000</v>
      </c>
    </row>
    <row r="3678" spans="1:9" x14ac:dyDescent="0.25">
      <c r="A3678" s="339" t="s">
        <v>25</v>
      </c>
      <c r="B3678" s="340">
        <v>585632</v>
      </c>
      <c r="C3678" s="341">
        <v>45553</v>
      </c>
      <c r="D3678" s="340" t="s">
        <v>473</v>
      </c>
      <c r="E3678" s="340" t="s">
        <v>14</v>
      </c>
      <c r="F3678" s="342">
        <v>0.3347222222222222</v>
      </c>
      <c r="G3678" s="339">
        <v>12.02</v>
      </c>
      <c r="H3678" s="343">
        <v>22100</v>
      </c>
      <c r="I3678" s="343">
        <v>12000</v>
      </c>
    </row>
    <row r="3679" spans="1:9" x14ac:dyDescent="0.25">
      <c r="A3679" s="339" t="s">
        <v>27</v>
      </c>
      <c r="B3679" s="340">
        <v>585643</v>
      </c>
      <c r="C3679" s="341">
        <v>45553</v>
      </c>
      <c r="D3679" s="340" t="s">
        <v>473</v>
      </c>
      <c r="E3679" s="340" t="s">
        <v>16</v>
      </c>
      <c r="F3679" s="342">
        <v>0.35347222222222224</v>
      </c>
      <c r="G3679" s="339">
        <v>13.1</v>
      </c>
      <c r="H3679" s="343">
        <v>22100</v>
      </c>
      <c r="I3679" s="343">
        <v>12000</v>
      </c>
    </row>
    <row r="3680" spans="1:9" x14ac:dyDescent="0.25">
      <c r="A3680" s="339" t="s">
        <v>26</v>
      </c>
      <c r="B3680" s="340">
        <v>585650</v>
      </c>
      <c r="C3680" s="341">
        <v>45553</v>
      </c>
      <c r="D3680" s="340" t="s">
        <v>473</v>
      </c>
      <c r="E3680" s="340" t="s">
        <v>12</v>
      </c>
      <c r="F3680" s="342">
        <v>0.37708333333333333</v>
      </c>
      <c r="G3680" s="339">
        <v>13.21</v>
      </c>
      <c r="H3680" s="343">
        <v>22100</v>
      </c>
      <c r="I3680" s="343">
        <v>12000</v>
      </c>
    </row>
    <row r="3681" spans="1:9" x14ac:dyDescent="0.25">
      <c r="A3681" s="339" t="s">
        <v>26</v>
      </c>
      <c r="B3681" s="340">
        <v>585653</v>
      </c>
      <c r="C3681" s="341">
        <v>45553</v>
      </c>
      <c r="D3681" s="340" t="s">
        <v>473</v>
      </c>
      <c r="E3681" s="340" t="s">
        <v>18</v>
      </c>
      <c r="F3681" s="342">
        <v>0.38472222222222224</v>
      </c>
      <c r="G3681" s="339">
        <v>14.91</v>
      </c>
      <c r="H3681" s="343">
        <v>22100</v>
      </c>
      <c r="I3681" s="343">
        <v>12000</v>
      </c>
    </row>
    <row r="3682" spans="1:9" x14ac:dyDescent="0.25">
      <c r="A3682" s="339" t="s">
        <v>24</v>
      </c>
      <c r="B3682" s="340">
        <v>585668</v>
      </c>
      <c r="C3682" s="341">
        <v>45553</v>
      </c>
      <c r="D3682" s="340" t="s">
        <v>473</v>
      </c>
      <c r="E3682" s="340" t="s">
        <v>30</v>
      </c>
      <c r="F3682" s="342">
        <v>0.42083333333333334</v>
      </c>
      <c r="G3682" s="339">
        <v>8.56</v>
      </c>
      <c r="H3682" s="343">
        <v>22100</v>
      </c>
      <c r="I3682" s="343">
        <v>12000</v>
      </c>
    </row>
    <row r="3683" spans="1:9" x14ac:dyDescent="0.25">
      <c r="A3683" s="339" t="s">
        <v>24</v>
      </c>
      <c r="B3683" s="340">
        <v>585716</v>
      </c>
      <c r="C3683" s="341">
        <v>45553</v>
      </c>
      <c r="D3683" s="340" t="s">
        <v>473</v>
      </c>
      <c r="E3683" s="340" t="s">
        <v>20</v>
      </c>
      <c r="F3683" s="342">
        <v>0.49027777777777776</v>
      </c>
      <c r="G3683" s="339">
        <v>0.47</v>
      </c>
      <c r="H3683" s="343">
        <v>22100</v>
      </c>
      <c r="I3683" s="343">
        <v>12000</v>
      </c>
    </row>
    <row r="3684" spans="1:9" x14ac:dyDescent="0.25">
      <c r="A3684" s="339" t="s">
        <v>24</v>
      </c>
      <c r="B3684" s="340">
        <v>585721</v>
      </c>
      <c r="C3684" s="341">
        <v>45553</v>
      </c>
      <c r="D3684" s="340" t="s">
        <v>473</v>
      </c>
      <c r="E3684" s="340" t="s">
        <v>40</v>
      </c>
      <c r="F3684" s="342">
        <v>0.50416666666666665</v>
      </c>
      <c r="G3684" s="339">
        <v>0.79</v>
      </c>
      <c r="H3684" s="343">
        <v>22100</v>
      </c>
      <c r="I3684" s="343">
        <v>12000</v>
      </c>
    </row>
    <row r="3685" spans="1:9" x14ac:dyDescent="0.25">
      <c r="A3685" s="339" t="s">
        <v>25</v>
      </c>
      <c r="B3685" s="340">
        <v>585732</v>
      </c>
      <c r="C3685" s="341">
        <v>45553</v>
      </c>
      <c r="D3685" s="340" t="s">
        <v>473</v>
      </c>
      <c r="E3685" s="340" t="s">
        <v>14</v>
      </c>
      <c r="F3685" s="342">
        <v>0.53125</v>
      </c>
      <c r="G3685" s="339">
        <v>12.39</v>
      </c>
      <c r="H3685" s="343">
        <v>22100</v>
      </c>
      <c r="I3685" s="343">
        <v>12000</v>
      </c>
    </row>
    <row r="3686" spans="1:9" x14ac:dyDescent="0.25">
      <c r="A3686" s="339" t="s">
        <v>26</v>
      </c>
      <c r="B3686" s="340">
        <v>585752</v>
      </c>
      <c r="C3686" s="341">
        <v>45553</v>
      </c>
      <c r="D3686" s="340" t="s">
        <v>473</v>
      </c>
      <c r="E3686" s="340" t="s">
        <v>12</v>
      </c>
      <c r="F3686" s="342">
        <v>0.58611111111111114</v>
      </c>
      <c r="G3686" s="339">
        <v>11.96</v>
      </c>
      <c r="H3686" s="343">
        <v>22100</v>
      </c>
      <c r="I3686" s="343">
        <v>12000</v>
      </c>
    </row>
    <row r="3687" spans="1:9" x14ac:dyDescent="0.25">
      <c r="A3687" s="339" t="s">
        <v>24</v>
      </c>
      <c r="B3687" s="340">
        <v>585753</v>
      </c>
      <c r="C3687" s="341">
        <v>45553</v>
      </c>
      <c r="D3687" s="340" t="s">
        <v>473</v>
      </c>
      <c r="E3687" s="340" t="s">
        <v>18</v>
      </c>
      <c r="F3687" s="342">
        <v>0.58611111111111114</v>
      </c>
      <c r="G3687" s="339">
        <v>14.3</v>
      </c>
      <c r="H3687" s="343">
        <v>22100</v>
      </c>
      <c r="I3687" s="343">
        <v>12000</v>
      </c>
    </row>
    <row r="3688" spans="1:9" x14ac:dyDescent="0.25">
      <c r="A3688" s="339" t="s">
        <v>27</v>
      </c>
      <c r="B3688" s="340">
        <v>585754</v>
      </c>
      <c r="C3688" s="341">
        <v>45553</v>
      </c>
      <c r="D3688" s="340" t="s">
        <v>473</v>
      </c>
      <c r="E3688" s="340" t="s">
        <v>16</v>
      </c>
      <c r="F3688" s="342">
        <v>0.58680555555555558</v>
      </c>
      <c r="G3688" s="339">
        <v>13.23</v>
      </c>
      <c r="H3688" s="343">
        <v>22100</v>
      </c>
      <c r="I3688" s="343">
        <v>12000</v>
      </c>
    </row>
    <row r="3689" spans="1:9" x14ac:dyDescent="0.25">
      <c r="A3689" s="339" t="s">
        <v>24</v>
      </c>
      <c r="B3689" s="340">
        <v>585816</v>
      </c>
      <c r="C3689" s="341">
        <v>45553</v>
      </c>
      <c r="D3689" s="340" t="s">
        <v>473</v>
      </c>
      <c r="E3689" s="340" t="s">
        <v>46</v>
      </c>
      <c r="F3689" s="342">
        <v>0.71319444444444446</v>
      </c>
      <c r="G3689" s="339">
        <v>12.52</v>
      </c>
      <c r="H3689" s="343">
        <v>22100</v>
      </c>
      <c r="I3689" s="343">
        <v>12000</v>
      </c>
    </row>
    <row r="3690" spans="1:9" x14ac:dyDescent="0.25">
      <c r="A3690" s="339" t="s">
        <v>24</v>
      </c>
      <c r="B3690" s="340">
        <v>585817</v>
      </c>
      <c r="C3690" s="341">
        <v>45553</v>
      </c>
      <c r="D3690" s="340" t="s">
        <v>473</v>
      </c>
      <c r="E3690" s="340" t="s">
        <v>14</v>
      </c>
      <c r="F3690" s="342">
        <v>0.71388888888888891</v>
      </c>
      <c r="G3690" s="339">
        <v>7.15</v>
      </c>
      <c r="H3690" s="343">
        <v>22100</v>
      </c>
      <c r="I3690" s="343">
        <v>12000</v>
      </c>
    </row>
    <row r="3691" spans="1:9" x14ac:dyDescent="0.25">
      <c r="A3691" s="339" t="s">
        <v>23</v>
      </c>
      <c r="B3691" s="340">
        <v>585844</v>
      </c>
      <c r="C3691" s="341">
        <v>45553</v>
      </c>
      <c r="D3691" s="340" t="s">
        <v>473</v>
      </c>
      <c r="E3691" s="340" t="s">
        <v>12</v>
      </c>
      <c r="F3691" s="342">
        <v>0.86875000000000002</v>
      </c>
      <c r="G3691" s="339">
        <v>6.88</v>
      </c>
      <c r="H3691" s="343">
        <v>22100</v>
      </c>
      <c r="I3691" s="343">
        <v>12000</v>
      </c>
    </row>
    <row r="3692" spans="1:9" x14ac:dyDescent="0.25">
      <c r="A3692" s="339" t="s">
        <v>23</v>
      </c>
      <c r="B3692" s="340">
        <v>585846</v>
      </c>
      <c r="C3692" s="341">
        <v>45553</v>
      </c>
      <c r="D3692" s="340" t="s">
        <v>473</v>
      </c>
      <c r="E3692" s="340" t="s">
        <v>16</v>
      </c>
      <c r="F3692" s="342">
        <v>0.87291666666666667</v>
      </c>
      <c r="G3692" s="339">
        <v>5.56</v>
      </c>
      <c r="H3692" s="343">
        <v>22100</v>
      </c>
      <c r="I3692" s="343">
        <v>12000</v>
      </c>
    </row>
    <row r="3693" spans="1:9" x14ac:dyDescent="0.25">
      <c r="A3693" s="339" t="s">
        <v>23</v>
      </c>
      <c r="B3693" s="340">
        <v>585860</v>
      </c>
      <c r="C3693" s="341">
        <v>45553</v>
      </c>
      <c r="D3693" s="340" t="s">
        <v>473</v>
      </c>
      <c r="E3693" s="340" t="s">
        <v>31</v>
      </c>
      <c r="F3693" s="342">
        <v>0.87986111111111109</v>
      </c>
      <c r="G3693" s="339">
        <v>7.38</v>
      </c>
      <c r="H3693" s="343">
        <v>22100</v>
      </c>
      <c r="I3693" s="343">
        <v>12000</v>
      </c>
    </row>
    <row r="3694" spans="1:9" x14ac:dyDescent="0.25">
      <c r="A3694" s="339" t="s">
        <v>23</v>
      </c>
      <c r="B3694" s="340">
        <v>585861</v>
      </c>
      <c r="C3694" s="341">
        <v>45553</v>
      </c>
      <c r="D3694" s="340" t="s">
        <v>473</v>
      </c>
      <c r="E3694" s="340" t="s">
        <v>41</v>
      </c>
      <c r="F3694" s="342">
        <v>0.91041666666666665</v>
      </c>
      <c r="G3694" s="339">
        <v>7.44</v>
      </c>
      <c r="H3694" s="343">
        <v>22100</v>
      </c>
      <c r="I3694" s="343">
        <v>12000</v>
      </c>
    </row>
    <row r="3695" spans="1:9" x14ac:dyDescent="0.25">
      <c r="A3695" s="339" t="s">
        <v>37</v>
      </c>
      <c r="B3695" s="340">
        <v>585896</v>
      </c>
      <c r="C3695" s="341">
        <v>45554</v>
      </c>
      <c r="D3695" s="340" t="s">
        <v>474</v>
      </c>
      <c r="E3695" s="340" t="s">
        <v>14</v>
      </c>
      <c r="F3695" s="342">
        <v>0.34166666666666667</v>
      </c>
      <c r="G3695" s="339">
        <v>10.7</v>
      </c>
      <c r="H3695" s="343">
        <v>22100</v>
      </c>
      <c r="I3695" s="343">
        <v>12000</v>
      </c>
    </row>
    <row r="3696" spans="1:9" x14ac:dyDescent="0.25">
      <c r="A3696" s="339" t="s">
        <v>36</v>
      </c>
      <c r="B3696" s="340">
        <v>585899</v>
      </c>
      <c r="C3696" s="341">
        <v>45554</v>
      </c>
      <c r="D3696" s="340" t="s">
        <v>474</v>
      </c>
      <c r="E3696" s="340" t="s">
        <v>46</v>
      </c>
      <c r="F3696" s="342">
        <v>0.34444444444444444</v>
      </c>
      <c r="G3696" s="339">
        <v>10.42</v>
      </c>
      <c r="H3696" s="343">
        <v>22100</v>
      </c>
      <c r="I3696" s="343">
        <v>12000</v>
      </c>
    </row>
    <row r="3697" spans="1:9" x14ac:dyDescent="0.25">
      <c r="A3697" s="339" t="s">
        <v>38</v>
      </c>
      <c r="B3697" s="340">
        <v>585915</v>
      </c>
      <c r="C3697" s="341">
        <v>45554</v>
      </c>
      <c r="D3697" s="340" t="s">
        <v>474</v>
      </c>
      <c r="E3697" s="340" t="s">
        <v>16</v>
      </c>
      <c r="F3697" s="342">
        <v>0.37986111111111109</v>
      </c>
      <c r="G3697" s="339">
        <v>12.15</v>
      </c>
      <c r="H3697" s="343">
        <v>22100</v>
      </c>
      <c r="I3697" s="343">
        <v>12000</v>
      </c>
    </row>
    <row r="3698" spans="1:9" x14ac:dyDescent="0.25">
      <c r="A3698" s="339" t="s">
        <v>39</v>
      </c>
      <c r="B3698" s="340">
        <v>585918</v>
      </c>
      <c r="C3698" s="341">
        <v>45554</v>
      </c>
      <c r="D3698" s="340" t="s">
        <v>474</v>
      </c>
      <c r="E3698" s="340" t="s">
        <v>12</v>
      </c>
      <c r="F3698" s="342">
        <v>0.38819444444444445</v>
      </c>
      <c r="G3698" s="339">
        <v>13.91</v>
      </c>
      <c r="H3698" s="343">
        <v>22100</v>
      </c>
      <c r="I3698" s="343">
        <v>12000</v>
      </c>
    </row>
    <row r="3699" spans="1:9" x14ac:dyDescent="0.25">
      <c r="A3699" s="346" t="s">
        <v>19</v>
      </c>
      <c r="B3699" s="340">
        <v>585933</v>
      </c>
      <c r="C3699" s="341">
        <v>45554</v>
      </c>
      <c r="D3699" s="340" t="s">
        <v>474</v>
      </c>
      <c r="E3699" s="340" t="s">
        <v>416</v>
      </c>
      <c r="F3699" s="342">
        <v>0.41805555555555557</v>
      </c>
      <c r="G3699" s="339">
        <v>5.01</v>
      </c>
      <c r="H3699" s="343">
        <v>22100</v>
      </c>
      <c r="I3699" s="343">
        <v>12000</v>
      </c>
    </row>
    <row r="3700" spans="1:9" x14ac:dyDescent="0.25">
      <c r="A3700" s="339" t="s">
        <v>36</v>
      </c>
      <c r="B3700" s="340">
        <v>585964</v>
      </c>
      <c r="C3700" s="341">
        <v>45554</v>
      </c>
      <c r="D3700" s="340" t="s">
        <v>474</v>
      </c>
      <c r="E3700" s="340" t="s">
        <v>29</v>
      </c>
      <c r="F3700" s="342">
        <v>0.47083333333333333</v>
      </c>
      <c r="G3700" s="339">
        <v>1.05</v>
      </c>
      <c r="H3700" s="343">
        <v>22100</v>
      </c>
      <c r="I3700" s="343">
        <v>12000</v>
      </c>
    </row>
    <row r="3701" spans="1:9" x14ac:dyDescent="0.25">
      <c r="A3701" s="339" t="s">
        <v>37</v>
      </c>
      <c r="B3701" s="340">
        <v>585967</v>
      </c>
      <c r="C3701" s="341">
        <v>45554</v>
      </c>
      <c r="D3701" s="340" t="s">
        <v>474</v>
      </c>
      <c r="E3701" s="340" t="s">
        <v>14</v>
      </c>
      <c r="F3701" s="342">
        <v>0.47708333333333336</v>
      </c>
      <c r="G3701" s="339">
        <v>7.68</v>
      </c>
      <c r="H3701" s="343">
        <v>22100</v>
      </c>
      <c r="I3701" s="343">
        <v>12000</v>
      </c>
    </row>
    <row r="3702" spans="1:9" x14ac:dyDescent="0.25">
      <c r="A3702" s="339" t="s">
        <v>38</v>
      </c>
      <c r="B3702" s="340">
        <v>585995</v>
      </c>
      <c r="C3702" s="341">
        <v>45554</v>
      </c>
      <c r="D3702" s="340" t="s">
        <v>474</v>
      </c>
      <c r="E3702" s="340" t="s">
        <v>16</v>
      </c>
      <c r="F3702" s="342">
        <v>0.52500000000000002</v>
      </c>
      <c r="G3702" s="339">
        <v>9.18</v>
      </c>
      <c r="H3702" s="343">
        <v>22100</v>
      </c>
      <c r="I3702" s="343">
        <v>12000</v>
      </c>
    </row>
    <row r="3703" spans="1:9" x14ac:dyDescent="0.25">
      <c r="A3703" s="339" t="s">
        <v>36</v>
      </c>
      <c r="B3703" s="340">
        <v>585996</v>
      </c>
      <c r="C3703" s="341">
        <v>45554</v>
      </c>
      <c r="D3703" s="340" t="s">
        <v>474</v>
      </c>
      <c r="E3703" s="340" t="s">
        <v>46</v>
      </c>
      <c r="F3703" s="342">
        <v>0.52708333333333335</v>
      </c>
      <c r="G3703" s="339">
        <v>11.91</v>
      </c>
      <c r="H3703" s="343">
        <v>22100</v>
      </c>
      <c r="I3703" s="343">
        <v>12000</v>
      </c>
    </row>
    <row r="3704" spans="1:9" x14ac:dyDescent="0.25">
      <c r="A3704" s="339" t="s">
        <v>39</v>
      </c>
      <c r="B3704" s="340">
        <v>585999</v>
      </c>
      <c r="C3704" s="341">
        <v>45554</v>
      </c>
      <c r="D3704" s="340" t="s">
        <v>474</v>
      </c>
      <c r="E3704" s="340" t="s">
        <v>12</v>
      </c>
      <c r="F3704" s="342">
        <v>0.52916666666666667</v>
      </c>
      <c r="G3704" s="339">
        <v>8.2100000000000009</v>
      </c>
      <c r="H3704" s="343">
        <v>22100</v>
      </c>
      <c r="I3704" s="343">
        <v>12000</v>
      </c>
    </row>
    <row r="3705" spans="1:9" x14ac:dyDescent="0.25">
      <c r="A3705" s="339" t="s">
        <v>23</v>
      </c>
      <c r="B3705" s="340">
        <v>586083</v>
      </c>
      <c r="C3705" s="341">
        <v>45554</v>
      </c>
      <c r="D3705" s="340" t="s">
        <v>474</v>
      </c>
      <c r="E3705" s="340" t="s">
        <v>43</v>
      </c>
      <c r="F3705" s="342">
        <v>0.82222222222222219</v>
      </c>
      <c r="G3705" s="339">
        <v>4.0199999999999996</v>
      </c>
      <c r="H3705" s="343">
        <v>22100</v>
      </c>
      <c r="I3705" s="343">
        <v>12000</v>
      </c>
    </row>
    <row r="3706" spans="1:9" x14ac:dyDescent="0.25">
      <c r="A3706" s="339" t="s">
        <v>45</v>
      </c>
      <c r="B3706" s="340">
        <v>586101</v>
      </c>
      <c r="C3706" s="341">
        <v>45555</v>
      </c>
      <c r="D3706" s="340" t="s">
        <v>475</v>
      </c>
      <c r="E3706" s="340" t="s">
        <v>374</v>
      </c>
      <c r="F3706" s="342">
        <v>0.1736111111111111</v>
      </c>
      <c r="G3706" s="339">
        <v>4.79</v>
      </c>
      <c r="H3706" s="343">
        <v>22100</v>
      </c>
      <c r="I3706" s="343">
        <v>12000</v>
      </c>
    </row>
    <row r="3707" spans="1:9" x14ac:dyDescent="0.25">
      <c r="A3707" s="339" t="s">
        <v>45</v>
      </c>
      <c r="B3707" s="340">
        <v>586113</v>
      </c>
      <c r="C3707" s="341">
        <v>45555</v>
      </c>
      <c r="D3707" s="340" t="s">
        <v>475</v>
      </c>
      <c r="E3707" s="340" t="s">
        <v>374</v>
      </c>
      <c r="F3707" s="342">
        <v>0.25208333333333333</v>
      </c>
      <c r="G3707" s="339">
        <v>5.82</v>
      </c>
      <c r="H3707" s="343">
        <v>22100</v>
      </c>
      <c r="I3707" s="343">
        <v>12000</v>
      </c>
    </row>
    <row r="3708" spans="1:9" x14ac:dyDescent="0.25">
      <c r="A3708" s="339" t="s">
        <v>17</v>
      </c>
      <c r="B3708" s="340">
        <v>586130</v>
      </c>
      <c r="C3708" s="341">
        <v>45555</v>
      </c>
      <c r="D3708" s="340" t="s">
        <v>475</v>
      </c>
      <c r="E3708" s="340" t="s">
        <v>30</v>
      </c>
      <c r="F3708" s="342">
        <v>0.30416666666666664</v>
      </c>
      <c r="G3708" s="339">
        <v>7.29</v>
      </c>
      <c r="H3708" s="343">
        <v>22100</v>
      </c>
      <c r="I3708" s="343">
        <v>12000</v>
      </c>
    </row>
    <row r="3709" spans="1:9" x14ac:dyDescent="0.25">
      <c r="A3709" s="339" t="s">
        <v>13</v>
      </c>
      <c r="B3709" s="340">
        <v>586142</v>
      </c>
      <c r="C3709" s="341">
        <v>45555</v>
      </c>
      <c r="D3709" s="340" t="s">
        <v>475</v>
      </c>
      <c r="E3709" s="340" t="s">
        <v>539</v>
      </c>
      <c r="F3709" s="342">
        <v>0.34930555555555554</v>
      </c>
      <c r="G3709" s="339">
        <v>11.94</v>
      </c>
      <c r="H3709" s="343">
        <v>22100</v>
      </c>
      <c r="I3709" s="343">
        <v>12000</v>
      </c>
    </row>
    <row r="3710" spans="1:9" x14ac:dyDescent="0.25">
      <c r="A3710" s="339" t="s">
        <v>11</v>
      </c>
      <c r="B3710" s="340">
        <v>586154</v>
      </c>
      <c r="C3710" s="341">
        <v>45555</v>
      </c>
      <c r="D3710" s="340" t="s">
        <v>475</v>
      </c>
      <c r="E3710" s="340" t="s">
        <v>12</v>
      </c>
      <c r="F3710" s="342">
        <v>0.3659722222222222</v>
      </c>
      <c r="G3710" s="339">
        <v>12.59</v>
      </c>
      <c r="H3710" s="343">
        <v>22100</v>
      </c>
      <c r="I3710" s="343">
        <v>12000</v>
      </c>
    </row>
    <row r="3711" spans="1:9" x14ac:dyDescent="0.25">
      <c r="A3711" s="339" t="s">
        <v>17</v>
      </c>
      <c r="B3711" s="340">
        <v>586171</v>
      </c>
      <c r="C3711" s="341">
        <v>45555</v>
      </c>
      <c r="D3711" s="340" t="s">
        <v>475</v>
      </c>
      <c r="E3711" s="340" t="s">
        <v>46</v>
      </c>
      <c r="F3711" s="342">
        <v>0.39791666666666664</v>
      </c>
      <c r="G3711" s="339">
        <v>12.96</v>
      </c>
      <c r="H3711" s="343">
        <v>22100</v>
      </c>
      <c r="I3711" s="343">
        <v>12000</v>
      </c>
    </row>
    <row r="3712" spans="1:9" x14ac:dyDescent="0.25">
      <c r="A3712" s="339" t="s">
        <v>15</v>
      </c>
      <c r="B3712" s="340">
        <v>586173</v>
      </c>
      <c r="C3712" s="341">
        <v>45555</v>
      </c>
      <c r="D3712" s="340" t="s">
        <v>475</v>
      </c>
      <c r="E3712" s="340" t="s">
        <v>16</v>
      </c>
      <c r="F3712" s="342">
        <v>0.4</v>
      </c>
      <c r="G3712" s="339">
        <v>12.76</v>
      </c>
      <c r="H3712" s="343">
        <v>22100</v>
      </c>
      <c r="I3712" s="343">
        <v>12000</v>
      </c>
    </row>
    <row r="3713" spans="1:9" x14ac:dyDescent="0.25">
      <c r="A3713" s="339" t="s">
        <v>17</v>
      </c>
      <c r="B3713" s="340">
        <v>586218</v>
      </c>
      <c r="C3713" s="341">
        <v>45555</v>
      </c>
      <c r="D3713" s="340" t="s">
        <v>475</v>
      </c>
      <c r="E3713" s="340" t="s">
        <v>30</v>
      </c>
      <c r="F3713" s="342">
        <v>0.47291666666666665</v>
      </c>
      <c r="G3713" s="339">
        <v>8.75</v>
      </c>
      <c r="H3713" s="343">
        <v>22100</v>
      </c>
      <c r="I3713" s="343">
        <v>12000</v>
      </c>
    </row>
    <row r="3714" spans="1:9" x14ac:dyDescent="0.25">
      <c r="A3714" s="339" t="s">
        <v>17</v>
      </c>
      <c r="B3714" s="340">
        <v>586238</v>
      </c>
      <c r="C3714" s="341">
        <v>45555</v>
      </c>
      <c r="D3714" s="340" t="s">
        <v>475</v>
      </c>
      <c r="E3714" s="340" t="s">
        <v>29</v>
      </c>
      <c r="F3714" s="342">
        <v>0.51041666666666663</v>
      </c>
      <c r="G3714" s="339">
        <v>1.49</v>
      </c>
      <c r="H3714" s="343">
        <v>22100</v>
      </c>
      <c r="I3714" s="343">
        <v>12000</v>
      </c>
    </row>
    <row r="3715" spans="1:9" x14ac:dyDescent="0.25">
      <c r="A3715" s="339" t="s">
        <v>13</v>
      </c>
      <c r="B3715" s="340">
        <v>586248</v>
      </c>
      <c r="C3715" s="341">
        <v>45555</v>
      </c>
      <c r="D3715" s="340" t="s">
        <v>475</v>
      </c>
      <c r="E3715" s="340" t="s">
        <v>14</v>
      </c>
      <c r="F3715" s="342">
        <v>0.51666666666666672</v>
      </c>
      <c r="G3715" s="339">
        <v>11.76</v>
      </c>
      <c r="H3715" s="343">
        <v>22100</v>
      </c>
      <c r="I3715" s="343">
        <v>12000</v>
      </c>
    </row>
    <row r="3716" spans="1:9" x14ac:dyDescent="0.25">
      <c r="A3716" s="339" t="s">
        <v>17</v>
      </c>
      <c r="B3716" s="340">
        <v>586272</v>
      </c>
      <c r="C3716" s="341">
        <v>45555</v>
      </c>
      <c r="D3716" s="340" t="s">
        <v>475</v>
      </c>
      <c r="E3716" s="340" t="s">
        <v>46</v>
      </c>
      <c r="F3716" s="342">
        <v>0.57152777777777775</v>
      </c>
      <c r="G3716" s="339">
        <v>11.31</v>
      </c>
      <c r="H3716" s="343">
        <v>22100</v>
      </c>
      <c r="I3716" s="343">
        <v>12000</v>
      </c>
    </row>
    <row r="3717" spans="1:9" x14ac:dyDescent="0.25">
      <c r="A3717" s="339" t="s">
        <v>11</v>
      </c>
      <c r="B3717" s="340">
        <v>586275</v>
      </c>
      <c r="C3717" s="341">
        <v>45555</v>
      </c>
      <c r="D3717" s="340" t="s">
        <v>475</v>
      </c>
      <c r="E3717" s="340" t="s">
        <v>12</v>
      </c>
      <c r="F3717" s="342">
        <v>0.5756944444444444</v>
      </c>
      <c r="G3717" s="339">
        <v>11.37</v>
      </c>
      <c r="H3717" s="343">
        <v>22100</v>
      </c>
      <c r="I3717" s="343">
        <v>12000</v>
      </c>
    </row>
    <row r="3718" spans="1:9" x14ac:dyDescent="0.25">
      <c r="A3718" s="339" t="s">
        <v>17</v>
      </c>
      <c r="B3718" s="340">
        <v>586288</v>
      </c>
      <c r="C3718" s="341">
        <v>45555</v>
      </c>
      <c r="D3718" s="340" t="s">
        <v>475</v>
      </c>
      <c r="E3718" s="340" t="s">
        <v>30</v>
      </c>
      <c r="F3718" s="342">
        <v>0.62916666666666665</v>
      </c>
      <c r="G3718" s="339">
        <v>7.09</v>
      </c>
      <c r="H3718" s="343">
        <v>22100</v>
      </c>
      <c r="I3718" s="343">
        <v>12000</v>
      </c>
    </row>
    <row r="3719" spans="1:9" x14ac:dyDescent="0.25">
      <c r="A3719" s="339" t="s">
        <v>15</v>
      </c>
      <c r="B3719" s="340">
        <v>586289</v>
      </c>
      <c r="C3719" s="341">
        <v>45555</v>
      </c>
      <c r="D3719" s="340" t="s">
        <v>475</v>
      </c>
      <c r="E3719" s="340" t="s">
        <v>16</v>
      </c>
      <c r="F3719" s="342">
        <v>0.63055555555555554</v>
      </c>
      <c r="G3719" s="339">
        <v>13.59</v>
      </c>
      <c r="H3719" s="343">
        <v>22100</v>
      </c>
      <c r="I3719" s="343">
        <v>12000</v>
      </c>
    </row>
    <row r="3720" spans="1:9" x14ac:dyDescent="0.25">
      <c r="A3720" s="339" t="s">
        <v>23</v>
      </c>
      <c r="B3720" s="340">
        <v>586326</v>
      </c>
      <c r="C3720" s="341">
        <v>45555</v>
      </c>
      <c r="D3720" s="340" t="s">
        <v>475</v>
      </c>
      <c r="E3720" s="340" t="s">
        <v>14</v>
      </c>
      <c r="F3720" s="342">
        <v>0.84166666666666667</v>
      </c>
      <c r="G3720" s="339">
        <v>7.01</v>
      </c>
      <c r="H3720" s="343">
        <v>22100</v>
      </c>
      <c r="I3720" s="343">
        <v>12000</v>
      </c>
    </row>
    <row r="3721" spans="1:9" x14ac:dyDescent="0.25">
      <c r="A3721" s="339" t="s">
        <v>23</v>
      </c>
      <c r="B3721" s="340">
        <v>586329</v>
      </c>
      <c r="C3721" s="341">
        <v>45555</v>
      </c>
      <c r="D3721" s="340" t="s">
        <v>475</v>
      </c>
      <c r="E3721" s="340" t="s">
        <v>16</v>
      </c>
      <c r="F3721" s="342">
        <v>0.84652777777777777</v>
      </c>
      <c r="G3721" s="339">
        <v>7.81</v>
      </c>
      <c r="H3721" s="343">
        <v>22100</v>
      </c>
      <c r="I3721" s="343">
        <v>12000</v>
      </c>
    </row>
    <row r="3722" spans="1:9" x14ac:dyDescent="0.25">
      <c r="A3722" s="339" t="s">
        <v>23</v>
      </c>
      <c r="B3722" s="340">
        <v>586334</v>
      </c>
      <c r="C3722" s="341">
        <v>45555</v>
      </c>
      <c r="D3722" s="340" t="s">
        <v>475</v>
      </c>
      <c r="E3722" s="340" t="s">
        <v>44</v>
      </c>
      <c r="F3722" s="342">
        <v>0.87152777777777779</v>
      </c>
      <c r="G3722" s="339">
        <v>6.85</v>
      </c>
      <c r="H3722" s="343">
        <v>22100</v>
      </c>
      <c r="I3722" s="343">
        <v>12000</v>
      </c>
    </row>
    <row r="3723" spans="1:9" x14ac:dyDescent="0.25">
      <c r="A3723" s="339" t="s">
        <v>23</v>
      </c>
      <c r="B3723" s="340">
        <v>586335</v>
      </c>
      <c r="C3723" s="341">
        <v>45555</v>
      </c>
      <c r="D3723" s="340" t="s">
        <v>475</v>
      </c>
      <c r="E3723" s="340" t="s">
        <v>41</v>
      </c>
      <c r="F3723" s="342">
        <v>0.90208333333333335</v>
      </c>
      <c r="G3723" s="339">
        <v>8.44</v>
      </c>
      <c r="H3723" s="343">
        <v>22100</v>
      </c>
      <c r="I3723" s="343">
        <v>12000</v>
      </c>
    </row>
    <row r="3724" spans="1:9" x14ac:dyDescent="0.25">
      <c r="A3724" s="339" t="s">
        <v>25</v>
      </c>
      <c r="B3724" s="340">
        <v>586373</v>
      </c>
      <c r="C3724" s="341">
        <v>45556</v>
      </c>
      <c r="D3724" s="340" t="s">
        <v>476</v>
      </c>
      <c r="E3724" s="340" t="s">
        <v>14</v>
      </c>
      <c r="F3724" s="342">
        <v>0.3034722222222222</v>
      </c>
      <c r="G3724" s="339">
        <v>11.78</v>
      </c>
      <c r="H3724" s="343">
        <v>22100</v>
      </c>
      <c r="I3724" s="343">
        <v>12000</v>
      </c>
    </row>
    <row r="3725" spans="1:9" x14ac:dyDescent="0.25">
      <c r="A3725" s="339" t="s">
        <v>24</v>
      </c>
      <c r="B3725" s="340">
        <v>586376</v>
      </c>
      <c r="C3725" s="341">
        <v>45556</v>
      </c>
      <c r="D3725" s="340" t="s">
        <v>476</v>
      </c>
      <c r="E3725" s="340" t="s">
        <v>172</v>
      </c>
      <c r="F3725" s="342">
        <v>0.3125</v>
      </c>
      <c r="G3725" s="339">
        <v>13.92</v>
      </c>
      <c r="H3725" s="343">
        <v>22100</v>
      </c>
      <c r="I3725" s="343">
        <v>12000</v>
      </c>
    </row>
    <row r="3726" spans="1:9" x14ac:dyDescent="0.25">
      <c r="A3726" s="339" t="s">
        <v>27</v>
      </c>
      <c r="B3726" s="340">
        <v>586378</v>
      </c>
      <c r="C3726" s="341">
        <v>45556</v>
      </c>
      <c r="D3726" s="340" t="s">
        <v>476</v>
      </c>
      <c r="E3726" s="340" t="s">
        <v>16</v>
      </c>
      <c r="F3726" s="342">
        <v>0.31874999999999998</v>
      </c>
      <c r="G3726" s="339">
        <v>11.77</v>
      </c>
      <c r="H3726" s="343">
        <v>22100</v>
      </c>
      <c r="I3726" s="343">
        <v>12000</v>
      </c>
    </row>
    <row r="3727" spans="1:9" x14ac:dyDescent="0.25">
      <c r="A3727" s="339" t="s">
        <v>26</v>
      </c>
      <c r="B3727" s="340">
        <v>586380</v>
      </c>
      <c r="C3727" s="341">
        <v>45556</v>
      </c>
      <c r="D3727" s="340" t="s">
        <v>476</v>
      </c>
      <c r="E3727" s="340" t="s">
        <v>30</v>
      </c>
      <c r="F3727" s="342">
        <v>0.32430555555555557</v>
      </c>
      <c r="G3727" s="339">
        <v>7.84</v>
      </c>
      <c r="H3727" s="343">
        <v>22100</v>
      </c>
      <c r="I3727" s="343">
        <v>12000</v>
      </c>
    </row>
    <row r="3728" spans="1:9" x14ac:dyDescent="0.25">
      <c r="A3728" s="339" t="s">
        <v>24</v>
      </c>
      <c r="B3728" s="340">
        <v>586390</v>
      </c>
      <c r="C3728" s="341">
        <v>45556</v>
      </c>
      <c r="D3728" s="340" t="s">
        <v>476</v>
      </c>
      <c r="E3728" s="340" t="s">
        <v>29</v>
      </c>
      <c r="F3728" s="342">
        <v>0.35902777777777778</v>
      </c>
      <c r="G3728" s="339">
        <v>1.03</v>
      </c>
      <c r="H3728" s="343">
        <v>22100</v>
      </c>
      <c r="I3728" s="343">
        <v>12000</v>
      </c>
    </row>
    <row r="3729" spans="1:9" x14ac:dyDescent="0.25">
      <c r="A3729" s="339" t="s">
        <v>26</v>
      </c>
      <c r="B3729" s="340">
        <v>586391</v>
      </c>
      <c r="C3729" s="341">
        <v>45556</v>
      </c>
      <c r="D3729" s="340" t="s">
        <v>476</v>
      </c>
      <c r="E3729" s="340" t="s">
        <v>12</v>
      </c>
      <c r="F3729" s="342">
        <v>0.35972222222222222</v>
      </c>
      <c r="G3729" s="339">
        <v>12.05</v>
      </c>
      <c r="H3729" s="343">
        <v>22100</v>
      </c>
      <c r="I3729" s="343">
        <v>12000</v>
      </c>
    </row>
    <row r="3730" spans="1:9" x14ac:dyDescent="0.25">
      <c r="A3730" s="339" t="s">
        <v>24</v>
      </c>
      <c r="B3730" s="340">
        <v>586436</v>
      </c>
      <c r="C3730" s="341">
        <v>45556</v>
      </c>
      <c r="D3730" s="340" t="s">
        <v>476</v>
      </c>
      <c r="E3730" s="340" t="s">
        <v>30</v>
      </c>
      <c r="F3730" s="342">
        <v>0.43194444444444446</v>
      </c>
      <c r="G3730" s="339">
        <v>6.46</v>
      </c>
      <c r="H3730" s="343">
        <v>22100</v>
      </c>
      <c r="I3730" s="343">
        <v>12000</v>
      </c>
    </row>
    <row r="3731" spans="1:9" x14ac:dyDescent="0.25">
      <c r="A3731" s="339" t="s">
        <v>25</v>
      </c>
      <c r="B3731" s="340">
        <v>586451</v>
      </c>
      <c r="C3731" s="341">
        <v>45556</v>
      </c>
      <c r="D3731" s="340" t="s">
        <v>476</v>
      </c>
      <c r="E3731" s="340" t="s">
        <v>14</v>
      </c>
      <c r="F3731" s="342">
        <v>0.45833333333333331</v>
      </c>
      <c r="G3731" s="339">
        <v>9.58</v>
      </c>
      <c r="H3731" s="343">
        <v>22100</v>
      </c>
      <c r="I3731" s="343">
        <v>12000</v>
      </c>
    </row>
    <row r="3732" spans="1:9" x14ac:dyDescent="0.25">
      <c r="A3732" s="339" t="s">
        <v>24</v>
      </c>
      <c r="B3732" s="340">
        <v>586460</v>
      </c>
      <c r="C3732" s="341">
        <v>45556</v>
      </c>
      <c r="D3732" s="340" t="s">
        <v>476</v>
      </c>
      <c r="E3732" s="340" t="s">
        <v>172</v>
      </c>
      <c r="F3732" s="342">
        <v>0.47222222222222221</v>
      </c>
      <c r="G3732" s="339">
        <v>10.44</v>
      </c>
      <c r="H3732" s="343">
        <v>22100</v>
      </c>
      <c r="I3732" s="343">
        <v>12000</v>
      </c>
    </row>
    <row r="3733" spans="1:9" x14ac:dyDescent="0.25">
      <c r="A3733" s="339" t="s">
        <v>27</v>
      </c>
      <c r="B3733" s="340">
        <v>586468</v>
      </c>
      <c r="C3733" s="341">
        <v>45556</v>
      </c>
      <c r="D3733" s="340" t="s">
        <v>476</v>
      </c>
      <c r="E3733" s="347" t="s">
        <v>16</v>
      </c>
      <c r="F3733" s="348">
        <v>0.48680555555555555</v>
      </c>
      <c r="G3733" s="349">
        <v>11.79</v>
      </c>
      <c r="H3733" s="343">
        <v>22100</v>
      </c>
      <c r="I3733" s="343">
        <v>12000</v>
      </c>
    </row>
    <row r="3734" spans="1:9" x14ac:dyDescent="0.25">
      <c r="A3734" s="339" t="s">
        <v>26</v>
      </c>
      <c r="B3734" s="340">
        <v>586477</v>
      </c>
      <c r="C3734" s="341">
        <v>45556</v>
      </c>
      <c r="D3734" s="340" t="s">
        <v>476</v>
      </c>
      <c r="E3734" s="340" t="s">
        <v>12</v>
      </c>
      <c r="F3734" s="342">
        <v>0.50138888888888888</v>
      </c>
      <c r="G3734" s="339">
        <v>7.42</v>
      </c>
      <c r="H3734" s="343">
        <v>22100</v>
      </c>
      <c r="I3734" s="343">
        <v>12000</v>
      </c>
    </row>
    <row r="3735" spans="1:9" x14ac:dyDescent="0.25">
      <c r="A3735" s="339" t="s">
        <v>23</v>
      </c>
      <c r="B3735" s="340">
        <v>586518</v>
      </c>
      <c r="C3735" s="341">
        <v>45556</v>
      </c>
      <c r="D3735" s="340" t="s">
        <v>476</v>
      </c>
      <c r="E3735" s="340" t="s">
        <v>16</v>
      </c>
      <c r="F3735" s="342">
        <v>0.8041666666666667</v>
      </c>
      <c r="G3735" s="339">
        <v>3.45</v>
      </c>
      <c r="H3735" s="343">
        <v>22100</v>
      </c>
      <c r="I3735" s="343">
        <v>12000</v>
      </c>
    </row>
    <row r="3736" spans="1:9" x14ac:dyDescent="0.25">
      <c r="A3736" s="339" t="s">
        <v>36</v>
      </c>
      <c r="B3736" s="340">
        <v>586568</v>
      </c>
      <c r="C3736" s="341">
        <v>45558</v>
      </c>
      <c r="D3736" s="340" t="s">
        <v>477</v>
      </c>
      <c r="E3736" s="340" t="s">
        <v>30</v>
      </c>
      <c r="F3736" s="342">
        <v>0.31666666666666665</v>
      </c>
      <c r="G3736" s="339">
        <v>7.78</v>
      </c>
      <c r="H3736" s="343">
        <v>22100</v>
      </c>
      <c r="I3736" s="343">
        <v>12000</v>
      </c>
    </row>
    <row r="3737" spans="1:9" x14ac:dyDescent="0.25">
      <c r="A3737" s="339" t="s">
        <v>37</v>
      </c>
      <c r="B3737" s="340">
        <v>586585</v>
      </c>
      <c r="C3737" s="341">
        <v>45558</v>
      </c>
      <c r="D3737" s="340" t="s">
        <v>477</v>
      </c>
      <c r="E3737" s="340" t="s">
        <v>14</v>
      </c>
      <c r="F3737" s="342">
        <v>0.34097222222222223</v>
      </c>
      <c r="G3737" s="339">
        <v>12.62</v>
      </c>
      <c r="H3737" s="343">
        <v>22100</v>
      </c>
      <c r="I3737" s="343">
        <v>12000</v>
      </c>
    </row>
    <row r="3738" spans="1:9" x14ac:dyDescent="0.25">
      <c r="A3738" s="339" t="s">
        <v>36</v>
      </c>
      <c r="B3738" s="340">
        <v>586588</v>
      </c>
      <c r="C3738" s="341">
        <v>45558</v>
      </c>
      <c r="D3738" s="340" t="s">
        <v>477</v>
      </c>
      <c r="E3738" s="340" t="s">
        <v>172</v>
      </c>
      <c r="F3738" s="342">
        <v>0.34722222222222221</v>
      </c>
      <c r="G3738" s="339">
        <v>13.68</v>
      </c>
      <c r="H3738" s="343">
        <v>22100</v>
      </c>
      <c r="I3738" s="343">
        <v>12000</v>
      </c>
    </row>
    <row r="3739" spans="1:9" x14ac:dyDescent="0.25">
      <c r="A3739" s="339" t="s">
        <v>38</v>
      </c>
      <c r="B3739" s="340">
        <v>586592</v>
      </c>
      <c r="C3739" s="341">
        <v>45558</v>
      </c>
      <c r="D3739" s="340" t="s">
        <v>477</v>
      </c>
      <c r="E3739" s="340" t="s">
        <v>16</v>
      </c>
      <c r="F3739" s="342">
        <v>0.35555555555555557</v>
      </c>
      <c r="G3739" s="339">
        <v>11.77</v>
      </c>
      <c r="H3739" s="343">
        <v>22100</v>
      </c>
      <c r="I3739" s="343">
        <v>12000</v>
      </c>
    </row>
    <row r="3740" spans="1:9" x14ac:dyDescent="0.25">
      <c r="A3740" s="339" t="s">
        <v>39</v>
      </c>
      <c r="B3740" s="340">
        <v>586593</v>
      </c>
      <c r="C3740" s="341">
        <v>45558</v>
      </c>
      <c r="D3740" s="340" t="s">
        <v>477</v>
      </c>
      <c r="E3740" s="340" t="s">
        <v>12</v>
      </c>
      <c r="F3740" s="342">
        <v>0.35625000000000001</v>
      </c>
      <c r="G3740" s="339">
        <v>12.7</v>
      </c>
      <c r="H3740" s="343">
        <v>22100</v>
      </c>
      <c r="I3740" s="343">
        <v>12000</v>
      </c>
    </row>
    <row r="3741" spans="1:9" x14ac:dyDescent="0.25">
      <c r="A3741" s="339" t="s">
        <v>36</v>
      </c>
      <c r="B3741" s="340">
        <v>586679</v>
      </c>
      <c r="C3741" s="341">
        <v>45558</v>
      </c>
      <c r="D3741" s="340" t="s">
        <v>477</v>
      </c>
      <c r="E3741" s="340" t="s">
        <v>29</v>
      </c>
      <c r="F3741" s="342">
        <v>0.49930555555555556</v>
      </c>
      <c r="G3741" s="339">
        <v>1.1399999999999999</v>
      </c>
      <c r="H3741" s="343">
        <v>22100</v>
      </c>
      <c r="I3741" s="343">
        <v>12000</v>
      </c>
    </row>
    <row r="3742" spans="1:9" x14ac:dyDescent="0.25">
      <c r="A3742" s="339" t="s">
        <v>37</v>
      </c>
      <c r="B3742" s="340">
        <v>586687</v>
      </c>
      <c r="C3742" s="341">
        <v>45558</v>
      </c>
      <c r="D3742" s="340" t="s">
        <v>477</v>
      </c>
      <c r="E3742" s="340" t="s">
        <v>14</v>
      </c>
      <c r="F3742" s="342">
        <v>0.51180555555555551</v>
      </c>
      <c r="G3742" s="339">
        <v>11.32</v>
      </c>
      <c r="H3742" s="343">
        <v>22100</v>
      </c>
      <c r="I3742" s="343">
        <v>12000</v>
      </c>
    </row>
    <row r="3743" spans="1:9" x14ac:dyDescent="0.25">
      <c r="A3743" s="339" t="s">
        <v>39</v>
      </c>
      <c r="B3743" s="340">
        <v>586693</v>
      </c>
      <c r="C3743" s="341">
        <v>45558</v>
      </c>
      <c r="D3743" s="340" t="s">
        <v>477</v>
      </c>
      <c r="E3743" s="340" t="s">
        <v>30</v>
      </c>
      <c r="F3743" s="342">
        <v>0.51944444444444449</v>
      </c>
      <c r="G3743" s="339">
        <v>7.53</v>
      </c>
      <c r="H3743" s="343">
        <v>22100</v>
      </c>
      <c r="I3743" s="343">
        <v>12000</v>
      </c>
    </row>
    <row r="3744" spans="1:9" x14ac:dyDescent="0.25">
      <c r="A3744" s="339" t="s">
        <v>39</v>
      </c>
      <c r="B3744" s="340">
        <v>586712</v>
      </c>
      <c r="C3744" s="341">
        <v>45558</v>
      </c>
      <c r="D3744" s="340" t="s">
        <v>477</v>
      </c>
      <c r="E3744" s="340" t="s">
        <v>12</v>
      </c>
      <c r="F3744" s="342">
        <v>0.55277777777777781</v>
      </c>
      <c r="G3744" s="339">
        <v>9.89</v>
      </c>
      <c r="H3744" s="343">
        <v>22100</v>
      </c>
      <c r="I3744" s="343">
        <v>12000</v>
      </c>
    </row>
    <row r="3745" spans="1:9" x14ac:dyDescent="0.25">
      <c r="A3745" s="339" t="s">
        <v>38</v>
      </c>
      <c r="B3745" s="340">
        <v>586731</v>
      </c>
      <c r="C3745" s="341">
        <v>45558</v>
      </c>
      <c r="D3745" s="340" t="s">
        <v>477</v>
      </c>
      <c r="E3745" s="340" t="s">
        <v>16</v>
      </c>
      <c r="F3745" s="342">
        <v>0.59791666666666665</v>
      </c>
      <c r="G3745" s="339">
        <v>14.25</v>
      </c>
      <c r="H3745" s="343">
        <v>22100</v>
      </c>
      <c r="I3745" s="343">
        <v>12000</v>
      </c>
    </row>
    <row r="3746" spans="1:9" x14ac:dyDescent="0.25">
      <c r="A3746" s="339" t="s">
        <v>36</v>
      </c>
      <c r="B3746" s="340">
        <v>586788</v>
      </c>
      <c r="C3746" s="341">
        <v>45558</v>
      </c>
      <c r="D3746" s="340" t="s">
        <v>477</v>
      </c>
      <c r="E3746" s="340" t="s">
        <v>14</v>
      </c>
      <c r="F3746" s="342">
        <v>0.77152777777777781</v>
      </c>
      <c r="G3746" s="339">
        <v>12.62</v>
      </c>
      <c r="H3746" s="343">
        <v>22100</v>
      </c>
      <c r="I3746" s="343">
        <v>12000</v>
      </c>
    </row>
    <row r="3747" spans="1:9" x14ac:dyDescent="0.25">
      <c r="A3747" s="345" t="s">
        <v>9</v>
      </c>
      <c r="B3747" s="340">
        <v>586799</v>
      </c>
      <c r="C3747" s="341">
        <v>45558</v>
      </c>
      <c r="D3747" s="340" t="s">
        <v>477</v>
      </c>
      <c r="E3747" s="340" t="s">
        <v>540</v>
      </c>
      <c r="F3747" s="342">
        <v>0.85555555555555551</v>
      </c>
      <c r="G3747" s="339">
        <v>9.7799999999999994</v>
      </c>
      <c r="H3747" s="343">
        <v>22100</v>
      </c>
      <c r="I3747" s="343">
        <v>12000</v>
      </c>
    </row>
    <row r="3748" spans="1:9" x14ac:dyDescent="0.25">
      <c r="A3748" s="339" t="s">
        <v>23</v>
      </c>
      <c r="B3748" s="340">
        <v>586806</v>
      </c>
      <c r="C3748" s="341">
        <v>45558</v>
      </c>
      <c r="D3748" s="340" t="s">
        <v>477</v>
      </c>
      <c r="E3748" s="340" t="s">
        <v>58</v>
      </c>
      <c r="F3748" s="342">
        <v>0.86875000000000002</v>
      </c>
      <c r="G3748" s="339">
        <v>10.029999999999999</v>
      </c>
      <c r="H3748" s="343">
        <v>22100</v>
      </c>
      <c r="I3748" s="343">
        <v>12000</v>
      </c>
    </row>
    <row r="3749" spans="1:9" x14ac:dyDescent="0.25">
      <c r="A3749" s="339" t="s">
        <v>23</v>
      </c>
      <c r="B3749" s="340">
        <v>586807</v>
      </c>
      <c r="C3749" s="341">
        <v>45558</v>
      </c>
      <c r="D3749" s="340" t="s">
        <v>477</v>
      </c>
      <c r="E3749" s="340" t="s">
        <v>31</v>
      </c>
      <c r="F3749" s="342">
        <v>0.87569444444444444</v>
      </c>
      <c r="G3749" s="339">
        <v>8.91</v>
      </c>
      <c r="H3749" s="343">
        <v>22100</v>
      </c>
      <c r="I3749" s="343">
        <v>12000</v>
      </c>
    </row>
    <row r="3750" spans="1:9" x14ac:dyDescent="0.25">
      <c r="A3750" s="339" t="s">
        <v>23</v>
      </c>
      <c r="B3750" s="340">
        <v>586823</v>
      </c>
      <c r="C3750" s="341">
        <v>45558</v>
      </c>
      <c r="D3750" s="340" t="s">
        <v>477</v>
      </c>
      <c r="E3750" s="340" t="s">
        <v>44</v>
      </c>
      <c r="F3750" s="342">
        <v>0.90416666666666667</v>
      </c>
      <c r="G3750" s="339">
        <v>8.25</v>
      </c>
      <c r="H3750" s="343">
        <v>22100</v>
      </c>
      <c r="I3750" s="343">
        <v>12000</v>
      </c>
    </row>
    <row r="3751" spans="1:9" x14ac:dyDescent="0.25">
      <c r="A3751" s="339" t="s">
        <v>23</v>
      </c>
      <c r="B3751" s="340">
        <v>586825</v>
      </c>
      <c r="C3751" s="341">
        <v>45558</v>
      </c>
      <c r="D3751" s="340" t="s">
        <v>477</v>
      </c>
      <c r="E3751" s="340" t="s">
        <v>41</v>
      </c>
      <c r="F3751" s="342">
        <v>0.9291666666666667</v>
      </c>
      <c r="G3751" s="339">
        <v>10.17</v>
      </c>
      <c r="H3751" s="343">
        <v>22100</v>
      </c>
      <c r="I3751" s="343">
        <v>12000</v>
      </c>
    </row>
    <row r="3752" spans="1:9" x14ac:dyDescent="0.25">
      <c r="A3752" s="339" t="s">
        <v>17</v>
      </c>
      <c r="B3752" s="340">
        <v>586844</v>
      </c>
      <c r="C3752" s="341">
        <v>45559</v>
      </c>
      <c r="D3752" s="340" t="s">
        <v>468</v>
      </c>
      <c r="E3752" s="340" t="s">
        <v>40</v>
      </c>
      <c r="F3752" s="342">
        <v>0.26319444444444445</v>
      </c>
      <c r="G3752" s="339">
        <v>1.21</v>
      </c>
      <c r="H3752" s="343">
        <v>22100</v>
      </c>
      <c r="I3752" s="343">
        <v>12000</v>
      </c>
    </row>
    <row r="3753" spans="1:9" x14ac:dyDescent="0.25">
      <c r="A3753" s="339" t="s">
        <v>13</v>
      </c>
      <c r="B3753" s="340">
        <v>586873</v>
      </c>
      <c r="C3753" s="341">
        <v>45559</v>
      </c>
      <c r="D3753" s="340" t="s">
        <v>468</v>
      </c>
      <c r="E3753" s="340" t="s">
        <v>14</v>
      </c>
      <c r="F3753" s="342">
        <v>0.32777777777777778</v>
      </c>
      <c r="G3753" s="339">
        <v>11.75</v>
      </c>
      <c r="H3753" s="343">
        <v>22100</v>
      </c>
      <c r="I3753" s="343">
        <v>12000</v>
      </c>
    </row>
    <row r="3754" spans="1:9" x14ac:dyDescent="0.25">
      <c r="A3754" s="339" t="s">
        <v>11</v>
      </c>
      <c r="B3754" s="340">
        <v>586875</v>
      </c>
      <c r="C3754" s="341">
        <v>45559</v>
      </c>
      <c r="D3754" s="340" t="s">
        <v>468</v>
      </c>
      <c r="E3754" s="340" t="s">
        <v>12</v>
      </c>
      <c r="F3754" s="342">
        <v>0.33958333333333335</v>
      </c>
      <c r="G3754" s="339">
        <v>12.15</v>
      </c>
      <c r="H3754" s="343">
        <v>22100</v>
      </c>
      <c r="I3754" s="343">
        <v>12000</v>
      </c>
    </row>
    <row r="3755" spans="1:9" x14ac:dyDescent="0.25">
      <c r="A3755" s="339" t="s">
        <v>15</v>
      </c>
      <c r="B3755" s="340">
        <v>586882</v>
      </c>
      <c r="C3755" s="341">
        <v>45559</v>
      </c>
      <c r="D3755" s="340" t="s">
        <v>468</v>
      </c>
      <c r="E3755" s="340" t="s">
        <v>16</v>
      </c>
      <c r="F3755" s="342">
        <v>0.35833333333333334</v>
      </c>
      <c r="G3755" s="339">
        <v>11.16</v>
      </c>
      <c r="H3755" s="343">
        <v>22100</v>
      </c>
      <c r="I3755" s="343">
        <v>12000</v>
      </c>
    </row>
    <row r="3756" spans="1:9" x14ac:dyDescent="0.25">
      <c r="A3756" s="339" t="s">
        <v>17</v>
      </c>
      <c r="B3756" s="340">
        <v>586899</v>
      </c>
      <c r="C3756" s="341">
        <v>45559</v>
      </c>
      <c r="D3756" s="340" t="s">
        <v>468</v>
      </c>
      <c r="E3756" s="340" t="s">
        <v>40</v>
      </c>
      <c r="F3756" s="342">
        <v>0.38472222222222224</v>
      </c>
      <c r="G3756" s="339">
        <v>1.35</v>
      </c>
      <c r="H3756" s="343">
        <v>22100</v>
      </c>
      <c r="I3756" s="343">
        <v>12000</v>
      </c>
    </row>
    <row r="3757" spans="1:9" x14ac:dyDescent="0.25">
      <c r="A3757" s="339" t="s">
        <v>17</v>
      </c>
      <c r="B3757" s="340">
        <v>586922</v>
      </c>
      <c r="C3757" s="341">
        <v>45559</v>
      </c>
      <c r="D3757" s="340" t="s">
        <v>468</v>
      </c>
      <c r="E3757" s="340" t="s">
        <v>18</v>
      </c>
      <c r="F3757" s="342">
        <v>0.42499999999999999</v>
      </c>
      <c r="G3757" s="339">
        <v>15.17</v>
      </c>
      <c r="H3757" s="343">
        <v>22100</v>
      </c>
      <c r="I3757" s="343">
        <v>12000</v>
      </c>
    </row>
    <row r="3758" spans="1:9" x14ac:dyDescent="0.25">
      <c r="A3758" s="339" t="s">
        <v>13</v>
      </c>
      <c r="B3758" s="340">
        <v>586964</v>
      </c>
      <c r="C3758" s="341">
        <v>45559</v>
      </c>
      <c r="D3758" s="340" t="s">
        <v>468</v>
      </c>
      <c r="E3758" s="340" t="s">
        <v>14</v>
      </c>
      <c r="F3758" s="342">
        <v>0.48819444444444443</v>
      </c>
      <c r="G3758" s="339">
        <v>11.77</v>
      </c>
      <c r="H3758" s="343">
        <v>22100</v>
      </c>
      <c r="I3758" s="343">
        <v>12000</v>
      </c>
    </row>
    <row r="3759" spans="1:9" x14ac:dyDescent="0.25">
      <c r="A3759" s="339" t="s">
        <v>11</v>
      </c>
      <c r="B3759" s="340">
        <v>586982</v>
      </c>
      <c r="C3759" s="341">
        <v>45559</v>
      </c>
      <c r="D3759" s="340" t="s">
        <v>468</v>
      </c>
      <c r="E3759" s="340" t="s">
        <v>12</v>
      </c>
      <c r="F3759" s="342">
        <v>0.52569444444444446</v>
      </c>
      <c r="G3759" s="339">
        <v>11.56</v>
      </c>
      <c r="H3759" s="343">
        <v>22100</v>
      </c>
      <c r="I3759" s="343">
        <v>12000</v>
      </c>
    </row>
    <row r="3760" spans="1:9" x14ac:dyDescent="0.25">
      <c r="A3760" s="339" t="s">
        <v>15</v>
      </c>
      <c r="B3760" s="340">
        <v>587000</v>
      </c>
      <c r="C3760" s="341">
        <v>45559</v>
      </c>
      <c r="D3760" s="340" t="s">
        <v>468</v>
      </c>
      <c r="E3760" s="340" t="s">
        <v>16</v>
      </c>
      <c r="F3760" s="342">
        <v>0.57013888888888886</v>
      </c>
      <c r="G3760" s="339">
        <v>12.53</v>
      </c>
      <c r="H3760" s="343">
        <v>22100</v>
      </c>
      <c r="I3760" s="343">
        <v>12000</v>
      </c>
    </row>
    <row r="3761" spans="1:9" x14ac:dyDescent="0.25">
      <c r="A3761" s="339" t="s">
        <v>17</v>
      </c>
      <c r="B3761" s="340">
        <v>587002</v>
      </c>
      <c r="C3761" s="341">
        <v>45559</v>
      </c>
      <c r="D3761" s="340" t="s">
        <v>468</v>
      </c>
      <c r="E3761" s="340" t="s">
        <v>29</v>
      </c>
      <c r="F3761" s="342">
        <v>0.58125000000000004</v>
      </c>
      <c r="G3761" s="339">
        <v>0.85</v>
      </c>
      <c r="H3761" s="343">
        <v>22100</v>
      </c>
      <c r="I3761" s="343">
        <v>12000</v>
      </c>
    </row>
    <row r="3762" spans="1:9" x14ac:dyDescent="0.25">
      <c r="A3762" s="339" t="s">
        <v>13</v>
      </c>
      <c r="B3762" s="340">
        <v>587026</v>
      </c>
      <c r="C3762" s="341">
        <v>45559</v>
      </c>
      <c r="D3762" s="340" t="s">
        <v>468</v>
      </c>
      <c r="E3762" s="340" t="s">
        <v>14</v>
      </c>
      <c r="F3762" s="342">
        <v>0.63611111111111107</v>
      </c>
      <c r="G3762" s="339">
        <v>7.51</v>
      </c>
      <c r="H3762" s="343">
        <v>22100</v>
      </c>
      <c r="I3762" s="343">
        <v>12000</v>
      </c>
    </row>
    <row r="3763" spans="1:9" x14ac:dyDescent="0.25">
      <c r="A3763" s="339" t="s">
        <v>17</v>
      </c>
      <c r="B3763" s="340">
        <v>587052</v>
      </c>
      <c r="C3763" s="341">
        <v>45559</v>
      </c>
      <c r="D3763" s="340" t="s">
        <v>468</v>
      </c>
      <c r="E3763" s="340" t="s">
        <v>20</v>
      </c>
      <c r="F3763" s="342">
        <v>0.6791666666666667</v>
      </c>
      <c r="G3763" s="339">
        <v>8.89</v>
      </c>
      <c r="H3763" s="343">
        <v>22100</v>
      </c>
      <c r="I3763" s="343">
        <v>12000</v>
      </c>
    </row>
    <row r="3764" spans="1:9" x14ac:dyDescent="0.25">
      <c r="A3764" s="339" t="s">
        <v>17</v>
      </c>
      <c r="B3764" s="340">
        <v>587053</v>
      </c>
      <c r="C3764" s="341">
        <v>45559</v>
      </c>
      <c r="D3764" s="340" t="s">
        <v>468</v>
      </c>
      <c r="E3764" s="340" t="s">
        <v>18</v>
      </c>
      <c r="F3764" s="342">
        <v>0.67986111111111114</v>
      </c>
      <c r="G3764" s="339">
        <v>14.02</v>
      </c>
      <c r="H3764" s="343">
        <v>22100</v>
      </c>
      <c r="I3764" s="343">
        <v>12000</v>
      </c>
    </row>
    <row r="3765" spans="1:9" x14ac:dyDescent="0.25">
      <c r="A3765" s="339" t="s">
        <v>11</v>
      </c>
      <c r="B3765" s="340">
        <v>587074</v>
      </c>
      <c r="C3765" s="341">
        <v>45559</v>
      </c>
      <c r="D3765" s="340" t="s">
        <v>468</v>
      </c>
      <c r="E3765" s="340" t="s">
        <v>12</v>
      </c>
      <c r="F3765" s="342">
        <v>0.75416666666666665</v>
      </c>
      <c r="G3765" s="339">
        <v>10.51</v>
      </c>
      <c r="H3765" s="343">
        <v>22100</v>
      </c>
      <c r="I3765" s="343">
        <v>12000</v>
      </c>
    </row>
    <row r="3766" spans="1:9" x14ac:dyDescent="0.25">
      <c r="A3766" s="339" t="s">
        <v>17</v>
      </c>
      <c r="B3766" s="340">
        <v>587080</v>
      </c>
      <c r="C3766" s="341">
        <v>45559</v>
      </c>
      <c r="D3766" s="340" t="s">
        <v>468</v>
      </c>
      <c r="E3766" s="340" t="s">
        <v>58</v>
      </c>
      <c r="F3766" s="342">
        <v>0.79236111111111107</v>
      </c>
      <c r="G3766" s="339">
        <v>14.81</v>
      </c>
      <c r="H3766" s="343">
        <v>22100</v>
      </c>
      <c r="I3766" s="343">
        <v>12000</v>
      </c>
    </row>
    <row r="3767" spans="1:9" x14ac:dyDescent="0.25">
      <c r="A3767" s="339" t="s">
        <v>17</v>
      </c>
      <c r="B3767" s="340">
        <v>587082</v>
      </c>
      <c r="C3767" s="341">
        <v>45559</v>
      </c>
      <c r="D3767" s="340" t="s">
        <v>468</v>
      </c>
      <c r="E3767" s="340" t="s">
        <v>41</v>
      </c>
      <c r="F3767" s="342">
        <v>0.80277777777777781</v>
      </c>
      <c r="G3767" s="339">
        <v>12.32</v>
      </c>
      <c r="H3767" s="343">
        <v>22100</v>
      </c>
      <c r="I3767" s="343">
        <v>12000</v>
      </c>
    </row>
    <row r="3768" spans="1:9" x14ac:dyDescent="0.25">
      <c r="A3768" s="339" t="s">
        <v>15</v>
      </c>
      <c r="B3768" s="340">
        <v>587084</v>
      </c>
      <c r="C3768" s="341">
        <v>45559</v>
      </c>
      <c r="D3768" s="340" t="s">
        <v>468</v>
      </c>
      <c r="E3768" s="340" t="s">
        <v>16</v>
      </c>
      <c r="F3768" s="342">
        <v>0.80763888888888891</v>
      </c>
      <c r="G3768" s="339">
        <v>11.94</v>
      </c>
      <c r="H3768" s="343">
        <v>22100</v>
      </c>
      <c r="I3768" s="343">
        <v>12000</v>
      </c>
    </row>
    <row r="3769" spans="1:9" x14ac:dyDescent="0.25">
      <c r="A3769" s="339" t="s">
        <v>15</v>
      </c>
      <c r="B3769" s="340">
        <v>587086</v>
      </c>
      <c r="C3769" s="341">
        <v>45559</v>
      </c>
      <c r="D3769" s="340" t="s">
        <v>468</v>
      </c>
      <c r="E3769" s="340" t="s">
        <v>541</v>
      </c>
      <c r="F3769" s="342">
        <v>0.82013888888888886</v>
      </c>
      <c r="G3769" s="339">
        <v>3.89</v>
      </c>
      <c r="H3769" s="343">
        <v>22100</v>
      </c>
      <c r="I3769" s="343">
        <v>12000</v>
      </c>
    </row>
    <row r="3770" spans="1:9" x14ac:dyDescent="0.25">
      <c r="A3770" s="339" t="s">
        <v>23</v>
      </c>
      <c r="B3770" s="340">
        <v>587095</v>
      </c>
      <c r="C3770" s="341">
        <v>45559</v>
      </c>
      <c r="D3770" s="340" t="s">
        <v>468</v>
      </c>
      <c r="E3770" s="340" t="s">
        <v>44</v>
      </c>
      <c r="F3770" s="342">
        <v>0.87222222222222223</v>
      </c>
      <c r="G3770" s="339">
        <v>6.38</v>
      </c>
      <c r="H3770" s="343">
        <v>22100</v>
      </c>
      <c r="I3770" s="343">
        <v>12000</v>
      </c>
    </row>
    <row r="3771" spans="1:9" x14ac:dyDescent="0.25">
      <c r="A3771" s="339" t="s">
        <v>25</v>
      </c>
      <c r="B3771" s="340">
        <v>587141</v>
      </c>
      <c r="C3771" s="341">
        <v>45560</v>
      </c>
      <c r="D3771" s="340" t="s">
        <v>473</v>
      </c>
      <c r="E3771" s="340" t="s">
        <v>14</v>
      </c>
      <c r="F3771" s="342">
        <v>0.30277777777777776</v>
      </c>
      <c r="G3771" s="339">
        <v>11.18</v>
      </c>
      <c r="H3771" s="343">
        <v>22100</v>
      </c>
      <c r="I3771" s="343">
        <v>12000</v>
      </c>
    </row>
    <row r="3772" spans="1:9" x14ac:dyDescent="0.25">
      <c r="A3772" s="339" t="s">
        <v>24</v>
      </c>
      <c r="B3772" s="340">
        <v>587146</v>
      </c>
      <c r="C3772" s="341">
        <v>45560</v>
      </c>
      <c r="D3772" s="340" t="s">
        <v>473</v>
      </c>
      <c r="E3772" s="340" t="s">
        <v>20</v>
      </c>
      <c r="F3772" s="342">
        <v>0.3125</v>
      </c>
      <c r="G3772" s="339">
        <v>10.15</v>
      </c>
      <c r="H3772" s="343">
        <v>22100</v>
      </c>
      <c r="I3772" s="343">
        <v>12000</v>
      </c>
    </row>
    <row r="3773" spans="1:9" x14ac:dyDescent="0.25">
      <c r="A3773" s="339" t="s">
        <v>27</v>
      </c>
      <c r="B3773" s="340">
        <v>587163</v>
      </c>
      <c r="C3773" s="341">
        <v>45560</v>
      </c>
      <c r="D3773" s="340" t="s">
        <v>473</v>
      </c>
      <c r="E3773" s="340" t="s">
        <v>16</v>
      </c>
      <c r="F3773" s="342">
        <v>0.35138888888888886</v>
      </c>
      <c r="G3773" s="339">
        <v>12.72</v>
      </c>
      <c r="H3773" s="343">
        <v>22100</v>
      </c>
      <c r="I3773" s="343">
        <v>12000</v>
      </c>
    </row>
    <row r="3774" spans="1:9" x14ac:dyDescent="0.25">
      <c r="A3774" s="339" t="s">
        <v>26</v>
      </c>
      <c r="B3774" s="340">
        <v>587165</v>
      </c>
      <c r="C3774" s="341">
        <v>45560</v>
      </c>
      <c r="D3774" s="340" t="s">
        <v>473</v>
      </c>
      <c r="E3774" s="340" t="s">
        <v>12</v>
      </c>
      <c r="F3774" s="342">
        <v>0.35694444444444445</v>
      </c>
      <c r="G3774" s="339">
        <v>13.67</v>
      </c>
      <c r="H3774" s="343">
        <v>22100</v>
      </c>
      <c r="I3774" s="343">
        <v>12000</v>
      </c>
    </row>
    <row r="3775" spans="1:9" x14ac:dyDescent="0.25">
      <c r="A3775" s="339" t="s">
        <v>24</v>
      </c>
      <c r="B3775" s="340">
        <v>587217</v>
      </c>
      <c r="C3775" s="341">
        <v>45560</v>
      </c>
      <c r="D3775" s="340" t="s">
        <v>473</v>
      </c>
      <c r="E3775" s="340" t="s">
        <v>20</v>
      </c>
      <c r="F3775" s="342">
        <v>0.45277777777777778</v>
      </c>
      <c r="G3775" s="339">
        <v>9.32</v>
      </c>
      <c r="H3775" s="343">
        <v>22100</v>
      </c>
      <c r="I3775" s="343">
        <v>12000</v>
      </c>
    </row>
    <row r="3776" spans="1:9" x14ac:dyDescent="0.25">
      <c r="A3776" s="339" t="s">
        <v>25</v>
      </c>
      <c r="B3776" s="340">
        <v>587219</v>
      </c>
      <c r="C3776" s="341">
        <v>45560</v>
      </c>
      <c r="D3776" s="340" t="s">
        <v>473</v>
      </c>
      <c r="E3776" s="340" t="s">
        <v>14</v>
      </c>
      <c r="F3776" s="342">
        <v>0.45416666666666666</v>
      </c>
      <c r="G3776" s="339">
        <v>10.65</v>
      </c>
      <c r="H3776" s="343">
        <v>22100</v>
      </c>
      <c r="I3776" s="343">
        <v>12000</v>
      </c>
    </row>
    <row r="3777" spans="1:9" x14ac:dyDescent="0.25">
      <c r="A3777" s="339" t="s">
        <v>27</v>
      </c>
      <c r="B3777" s="340">
        <v>587265</v>
      </c>
      <c r="C3777" s="341">
        <v>45560</v>
      </c>
      <c r="D3777" s="340" t="s">
        <v>473</v>
      </c>
      <c r="E3777" s="340" t="s">
        <v>16</v>
      </c>
      <c r="F3777" s="342">
        <v>0.54166666666666663</v>
      </c>
      <c r="G3777" s="339">
        <v>12.92</v>
      </c>
      <c r="H3777" s="343">
        <v>22100</v>
      </c>
      <c r="I3777" s="343">
        <v>12000</v>
      </c>
    </row>
    <row r="3778" spans="1:9" x14ac:dyDescent="0.25">
      <c r="A3778" s="339" t="s">
        <v>26</v>
      </c>
      <c r="B3778" s="340">
        <v>587273</v>
      </c>
      <c r="C3778" s="341">
        <v>45560</v>
      </c>
      <c r="D3778" s="340" t="s">
        <v>473</v>
      </c>
      <c r="E3778" s="340" t="s">
        <v>12</v>
      </c>
      <c r="F3778" s="342">
        <v>0.54722222222222228</v>
      </c>
      <c r="G3778" s="339">
        <v>12.68</v>
      </c>
      <c r="H3778" s="343">
        <v>22100</v>
      </c>
      <c r="I3778" s="343">
        <v>12000</v>
      </c>
    </row>
    <row r="3779" spans="1:9" x14ac:dyDescent="0.25">
      <c r="A3779" s="339" t="s">
        <v>24</v>
      </c>
      <c r="B3779" s="340">
        <v>587315</v>
      </c>
      <c r="C3779" s="341">
        <v>45560</v>
      </c>
      <c r="D3779" s="340" t="s">
        <v>473</v>
      </c>
      <c r="E3779" s="340" t="s">
        <v>20</v>
      </c>
      <c r="F3779" s="342">
        <v>0.65416666666666667</v>
      </c>
      <c r="G3779" s="339">
        <v>8.33</v>
      </c>
      <c r="H3779" s="343">
        <v>22100</v>
      </c>
      <c r="I3779" s="343">
        <v>12000</v>
      </c>
    </row>
    <row r="3780" spans="1:9" x14ac:dyDescent="0.25">
      <c r="A3780" s="339" t="s">
        <v>25</v>
      </c>
      <c r="B3780" s="340">
        <v>587317</v>
      </c>
      <c r="C3780" s="341">
        <v>45560</v>
      </c>
      <c r="D3780" s="340" t="s">
        <v>473</v>
      </c>
      <c r="E3780" s="340" t="s">
        <v>14</v>
      </c>
      <c r="F3780" s="342">
        <v>0.65694444444444444</v>
      </c>
      <c r="G3780" s="339">
        <v>9.9499999999999993</v>
      </c>
      <c r="H3780" s="343">
        <v>22100</v>
      </c>
      <c r="I3780" s="343">
        <v>12000</v>
      </c>
    </row>
    <row r="3781" spans="1:9" x14ac:dyDescent="0.25">
      <c r="A3781" s="339" t="s">
        <v>24</v>
      </c>
      <c r="B3781" s="340">
        <v>587348</v>
      </c>
      <c r="C3781" s="341">
        <v>45560</v>
      </c>
      <c r="D3781" s="340" t="s">
        <v>473</v>
      </c>
      <c r="E3781" s="340" t="s">
        <v>41</v>
      </c>
      <c r="F3781" s="342">
        <v>0.75277777777777777</v>
      </c>
      <c r="G3781" s="339">
        <v>11.48</v>
      </c>
      <c r="H3781" s="343">
        <v>22100</v>
      </c>
      <c r="I3781" s="343">
        <v>12000</v>
      </c>
    </row>
    <row r="3782" spans="1:9" x14ac:dyDescent="0.25">
      <c r="A3782" s="339" t="s">
        <v>24</v>
      </c>
      <c r="B3782" s="340">
        <v>587362</v>
      </c>
      <c r="C3782" s="341">
        <v>45560</v>
      </c>
      <c r="D3782" s="340" t="s">
        <v>473</v>
      </c>
      <c r="E3782" s="340" t="s">
        <v>30</v>
      </c>
      <c r="F3782" s="342">
        <v>0.82708333333333328</v>
      </c>
      <c r="G3782" s="339">
        <v>8.02</v>
      </c>
      <c r="H3782" s="343">
        <v>22100</v>
      </c>
      <c r="I3782" s="343">
        <v>12000</v>
      </c>
    </row>
    <row r="3783" spans="1:9" x14ac:dyDescent="0.25">
      <c r="A3783" s="339" t="s">
        <v>26</v>
      </c>
      <c r="B3783" s="340">
        <v>587379</v>
      </c>
      <c r="C3783" s="341">
        <v>45560</v>
      </c>
      <c r="D3783" s="340" t="s">
        <v>473</v>
      </c>
      <c r="E3783" s="340" t="s">
        <v>58</v>
      </c>
      <c r="F3783" s="342">
        <v>0.88263888888888886</v>
      </c>
      <c r="G3783" s="339">
        <v>10.050000000000001</v>
      </c>
      <c r="H3783" s="343">
        <v>22100</v>
      </c>
      <c r="I3783" s="343">
        <v>12000</v>
      </c>
    </row>
    <row r="3784" spans="1:9" x14ac:dyDescent="0.25">
      <c r="A3784" s="339" t="s">
        <v>26</v>
      </c>
      <c r="B3784" s="340">
        <v>587380</v>
      </c>
      <c r="C3784" s="341">
        <v>45560</v>
      </c>
      <c r="D3784" s="340" t="s">
        <v>473</v>
      </c>
      <c r="E3784" s="340" t="s">
        <v>12</v>
      </c>
      <c r="F3784" s="342">
        <v>0.88680555555555551</v>
      </c>
      <c r="G3784" s="339">
        <v>7.18</v>
      </c>
      <c r="H3784" s="343">
        <v>22100</v>
      </c>
      <c r="I3784" s="343">
        <v>12000</v>
      </c>
    </row>
    <row r="3785" spans="1:9" x14ac:dyDescent="0.25">
      <c r="A3785" s="339" t="s">
        <v>27</v>
      </c>
      <c r="B3785" s="340">
        <v>587381</v>
      </c>
      <c r="C3785" s="341">
        <v>45560</v>
      </c>
      <c r="D3785" s="340" t="s">
        <v>473</v>
      </c>
      <c r="E3785" s="340" t="s">
        <v>16</v>
      </c>
      <c r="F3785" s="342">
        <v>0.89583333333333337</v>
      </c>
      <c r="G3785" s="339">
        <v>10.64</v>
      </c>
      <c r="H3785" s="343">
        <v>22100</v>
      </c>
      <c r="I3785" s="343">
        <v>12000</v>
      </c>
    </row>
    <row r="3786" spans="1:9" x14ac:dyDescent="0.25">
      <c r="A3786" s="339" t="s">
        <v>23</v>
      </c>
      <c r="B3786" s="340">
        <v>587384</v>
      </c>
      <c r="C3786" s="341">
        <v>45560</v>
      </c>
      <c r="D3786" s="340" t="s">
        <v>473</v>
      </c>
      <c r="E3786" s="340" t="s">
        <v>538</v>
      </c>
      <c r="F3786" s="342">
        <v>0.91874999999999996</v>
      </c>
      <c r="G3786" s="339">
        <v>5.45</v>
      </c>
      <c r="H3786" s="343">
        <v>22100</v>
      </c>
      <c r="I3786" s="343">
        <v>12000</v>
      </c>
    </row>
    <row r="3787" spans="1:9" x14ac:dyDescent="0.25">
      <c r="A3787" s="339" t="s">
        <v>23</v>
      </c>
      <c r="B3787" s="340">
        <v>587385</v>
      </c>
      <c r="C3787" s="341">
        <v>45560</v>
      </c>
      <c r="D3787" s="340" t="s">
        <v>473</v>
      </c>
      <c r="E3787" s="340" t="s">
        <v>44</v>
      </c>
      <c r="F3787" s="342">
        <v>0.93819444444444444</v>
      </c>
      <c r="G3787" s="339">
        <v>6.78</v>
      </c>
      <c r="H3787" s="343">
        <v>22100</v>
      </c>
      <c r="I3787" s="343">
        <v>12000</v>
      </c>
    </row>
    <row r="3788" spans="1:9" x14ac:dyDescent="0.25">
      <c r="A3788" s="339" t="s">
        <v>23</v>
      </c>
      <c r="B3788" s="340">
        <v>587386</v>
      </c>
      <c r="C3788" s="341">
        <v>45560</v>
      </c>
      <c r="D3788" s="340" t="s">
        <v>473</v>
      </c>
      <c r="E3788" s="340" t="s">
        <v>14</v>
      </c>
      <c r="F3788" s="342">
        <v>0.93958333333333333</v>
      </c>
      <c r="G3788" s="339">
        <v>7.35</v>
      </c>
      <c r="H3788" s="343">
        <v>22100</v>
      </c>
      <c r="I3788" s="343">
        <v>12000</v>
      </c>
    </row>
    <row r="3789" spans="1:9" x14ac:dyDescent="0.25">
      <c r="A3789" s="339" t="s">
        <v>23</v>
      </c>
      <c r="B3789" s="340">
        <v>587387</v>
      </c>
      <c r="C3789" s="341">
        <v>45560</v>
      </c>
      <c r="D3789" s="340" t="s">
        <v>473</v>
      </c>
      <c r="E3789" s="340" t="s">
        <v>41</v>
      </c>
      <c r="F3789" s="342">
        <v>0.94861111111111107</v>
      </c>
      <c r="G3789" s="339">
        <v>8.3000000000000007</v>
      </c>
      <c r="H3789" s="343">
        <v>22100</v>
      </c>
      <c r="I3789" s="343">
        <v>12000</v>
      </c>
    </row>
    <row r="3790" spans="1:9" x14ac:dyDescent="0.25">
      <c r="A3790" s="339" t="s">
        <v>37</v>
      </c>
      <c r="B3790" s="340">
        <v>587444</v>
      </c>
      <c r="C3790" s="341">
        <v>45561</v>
      </c>
      <c r="D3790" s="340" t="s">
        <v>474</v>
      </c>
      <c r="E3790" s="340" t="s">
        <v>14</v>
      </c>
      <c r="F3790" s="342">
        <v>0.35833333333333334</v>
      </c>
      <c r="G3790" s="339">
        <v>11.19</v>
      </c>
      <c r="H3790" s="343">
        <v>22100</v>
      </c>
      <c r="I3790" s="343">
        <v>12000</v>
      </c>
    </row>
    <row r="3791" spans="1:9" x14ac:dyDescent="0.25">
      <c r="A3791" s="339" t="s">
        <v>39</v>
      </c>
      <c r="B3791" s="340">
        <v>587447</v>
      </c>
      <c r="C3791" s="341">
        <v>45561</v>
      </c>
      <c r="D3791" s="340" t="s">
        <v>474</v>
      </c>
      <c r="E3791" s="340" t="s">
        <v>12</v>
      </c>
      <c r="F3791" s="342">
        <v>0.37638888888888888</v>
      </c>
      <c r="G3791" s="339">
        <v>13.36</v>
      </c>
      <c r="H3791" s="343">
        <v>22100</v>
      </c>
      <c r="I3791" s="343">
        <v>12000</v>
      </c>
    </row>
    <row r="3792" spans="1:9" x14ac:dyDescent="0.25">
      <c r="A3792" s="339" t="s">
        <v>38</v>
      </c>
      <c r="B3792" s="340">
        <v>587450</v>
      </c>
      <c r="C3792" s="341">
        <v>45561</v>
      </c>
      <c r="D3792" s="340" t="s">
        <v>474</v>
      </c>
      <c r="E3792" s="340" t="s">
        <v>16</v>
      </c>
      <c r="F3792" s="342">
        <v>0.38124999999999998</v>
      </c>
      <c r="G3792" s="339">
        <v>11.78</v>
      </c>
      <c r="H3792" s="343">
        <v>22100</v>
      </c>
      <c r="I3792" s="343">
        <v>12000</v>
      </c>
    </row>
    <row r="3793" spans="1:9" x14ac:dyDescent="0.25">
      <c r="A3793" s="339" t="s">
        <v>36</v>
      </c>
      <c r="B3793" s="340">
        <v>587465</v>
      </c>
      <c r="C3793" s="341">
        <v>45561</v>
      </c>
      <c r="D3793" s="340" t="s">
        <v>474</v>
      </c>
      <c r="E3793" s="340" t="s">
        <v>22</v>
      </c>
      <c r="F3793" s="342">
        <v>0.41180555555555554</v>
      </c>
      <c r="G3793" s="339">
        <v>16.8</v>
      </c>
      <c r="H3793" s="343">
        <v>22100</v>
      </c>
      <c r="I3793" s="343">
        <v>12000</v>
      </c>
    </row>
    <row r="3794" spans="1:9" x14ac:dyDescent="0.25">
      <c r="A3794" s="344" t="s">
        <v>19</v>
      </c>
      <c r="B3794" s="340">
        <v>587520</v>
      </c>
      <c r="C3794" s="341">
        <v>45561</v>
      </c>
      <c r="D3794" s="340" t="s">
        <v>474</v>
      </c>
      <c r="E3794" s="340" t="s">
        <v>180</v>
      </c>
      <c r="F3794" s="342">
        <v>0.49722222222222223</v>
      </c>
      <c r="G3794" s="339">
        <v>4.67</v>
      </c>
      <c r="H3794" s="343">
        <v>22100</v>
      </c>
      <c r="I3794" s="343">
        <v>12000</v>
      </c>
    </row>
    <row r="3795" spans="1:9" x14ac:dyDescent="0.25">
      <c r="A3795" s="339" t="s">
        <v>37</v>
      </c>
      <c r="B3795" s="340">
        <v>587535</v>
      </c>
      <c r="C3795" s="341">
        <v>45561</v>
      </c>
      <c r="D3795" s="340" t="s">
        <v>474</v>
      </c>
      <c r="E3795" s="340" t="s">
        <v>14</v>
      </c>
      <c r="F3795" s="342">
        <v>0.52222222222222225</v>
      </c>
      <c r="G3795" s="339">
        <v>8.32</v>
      </c>
      <c r="H3795" s="343">
        <v>22100</v>
      </c>
      <c r="I3795" s="343">
        <v>12000</v>
      </c>
    </row>
    <row r="3796" spans="1:9" x14ac:dyDescent="0.25">
      <c r="A3796" s="339" t="s">
        <v>38</v>
      </c>
      <c r="B3796" s="340">
        <v>587564</v>
      </c>
      <c r="C3796" s="341">
        <v>45561</v>
      </c>
      <c r="D3796" s="340" t="s">
        <v>474</v>
      </c>
      <c r="E3796" s="340" t="s">
        <v>16</v>
      </c>
      <c r="F3796" s="342">
        <v>0.59583333333333333</v>
      </c>
      <c r="G3796" s="339">
        <v>10.61</v>
      </c>
      <c r="H3796" s="343">
        <v>22100</v>
      </c>
      <c r="I3796" s="343">
        <v>12000</v>
      </c>
    </row>
    <row r="3797" spans="1:9" x14ac:dyDescent="0.25">
      <c r="A3797" s="339" t="s">
        <v>39</v>
      </c>
      <c r="B3797" s="340">
        <v>587573</v>
      </c>
      <c r="C3797" s="341">
        <v>45561</v>
      </c>
      <c r="D3797" s="340" t="s">
        <v>474</v>
      </c>
      <c r="E3797" s="340" t="s">
        <v>12</v>
      </c>
      <c r="F3797" s="342">
        <v>0.60833333333333328</v>
      </c>
      <c r="G3797" s="339">
        <v>10.1</v>
      </c>
      <c r="H3797" s="343">
        <v>22100</v>
      </c>
      <c r="I3797" s="343">
        <v>12000</v>
      </c>
    </row>
    <row r="3798" spans="1:9" x14ac:dyDescent="0.25">
      <c r="A3798" s="56" t="s">
        <v>66</v>
      </c>
      <c r="B3798" s="57">
        <v>587585</v>
      </c>
      <c r="C3798" s="58">
        <v>45561</v>
      </c>
      <c r="D3798" s="57" t="s">
        <v>474</v>
      </c>
      <c r="E3798" s="57" t="s">
        <v>29</v>
      </c>
      <c r="F3798" s="59">
        <v>0.64375000000000004</v>
      </c>
      <c r="G3798" s="56">
        <v>1.07</v>
      </c>
      <c r="H3798" s="327">
        <v>22100</v>
      </c>
      <c r="I3798" s="327">
        <v>12000</v>
      </c>
    </row>
    <row r="3799" spans="1:9" x14ac:dyDescent="0.25">
      <c r="A3799" s="56" t="s">
        <v>36</v>
      </c>
      <c r="B3799" s="57">
        <v>587595</v>
      </c>
      <c r="C3799" s="58">
        <v>45561</v>
      </c>
      <c r="D3799" s="57" t="s">
        <v>474</v>
      </c>
      <c r="E3799" s="57" t="s">
        <v>22</v>
      </c>
      <c r="F3799" s="59">
        <v>0.68333333333333335</v>
      </c>
      <c r="G3799" s="56">
        <v>9.6999999999999993</v>
      </c>
      <c r="H3799" s="327">
        <v>22100</v>
      </c>
      <c r="I3799" s="327">
        <v>12000</v>
      </c>
    </row>
    <row r="3800" spans="1:9" x14ac:dyDescent="0.25">
      <c r="A3800" s="56" t="s">
        <v>66</v>
      </c>
      <c r="B3800" s="57">
        <v>587597</v>
      </c>
      <c r="C3800" s="58">
        <v>45561</v>
      </c>
      <c r="D3800" s="57" t="s">
        <v>474</v>
      </c>
      <c r="E3800" s="57" t="s">
        <v>52</v>
      </c>
      <c r="F3800" s="59">
        <v>0.69444444444444442</v>
      </c>
      <c r="G3800" s="56">
        <v>7</v>
      </c>
      <c r="H3800" s="327">
        <v>22100</v>
      </c>
      <c r="I3800" s="327">
        <v>12000</v>
      </c>
    </row>
    <row r="3801" spans="1:9" x14ac:dyDescent="0.25">
      <c r="A3801" s="56" t="s">
        <v>23</v>
      </c>
      <c r="B3801" s="57">
        <v>587627</v>
      </c>
      <c r="C3801" s="58">
        <v>45561</v>
      </c>
      <c r="D3801" s="57" t="s">
        <v>474</v>
      </c>
      <c r="E3801" s="57" t="s">
        <v>14</v>
      </c>
      <c r="F3801" s="59">
        <v>0.81180555555555556</v>
      </c>
      <c r="G3801" s="56">
        <v>4.01</v>
      </c>
      <c r="H3801" s="327">
        <v>22100</v>
      </c>
      <c r="I3801" s="327">
        <v>12000</v>
      </c>
    </row>
    <row r="3802" spans="1:9" x14ac:dyDescent="0.25">
      <c r="A3802" s="56" t="s">
        <v>13</v>
      </c>
      <c r="B3802" s="57">
        <v>587686</v>
      </c>
      <c r="C3802" s="58">
        <v>45562</v>
      </c>
      <c r="D3802" s="57" t="s">
        <v>475</v>
      </c>
      <c r="E3802" s="57" t="s">
        <v>14</v>
      </c>
      <c r="F3802" s="59">
        <v>0.33888888888888891</v>
      </c>
      <c r="G3802" s="56">
        <v>11.4</v>
      </c>
      <c r="H3802" s="327">
        <v>22100</v>
      </c>
      <c r="I3802" s="327">
        <v>12000</v>
      </c>
    </row>
    <row r="3803" spans="1:9" x14ac:dyDescent="0.25">
      <c r="A3803" s="56" t="s">
        <v>11</v>
      </c>
      <c r="B3803" s="57">
        <v>587688</v>
      </c>
      <c r="C3803" s="58">
        <v>45562</v>
      </c>
      <c r="D3803" s="57" t="s">
        <v>475</v>
      </c>
      <c r="E3803" s="57" t="s">
        <v>12</v>
      </c>
      <c r="F3803" s="59">
        <v>0.34166666666666667</v>
      </c>
      <c r="G3803" s="56">
        <v>12.21</v>
      </c>
      <c r="H3803" s="327">
        <v>22100</v>
      </c>
      <c r="I3803" s="327">
        <v>12000</v>
      </c>
    </row>
    <row r="3804" spans="1:9" x14ac:dyDescent="0.25">
      <c r="A3804" s="56" t="s">
        <v>15</v>
      </c>
      <c r="B3804" s="57">
        <v>587691</v>
      </c>
      <c r="C3804" s="58">
        <v>45562</v>
      </c>
      <c r="D3804" s="57" t="s">
        <v>475</v>
      </c>
      <c r="E3804" s="57" t="s">
        <v>16</v>
      </c>
      <c r="F3804" s="59">
        <v>0.35138888888888886</v>
      </c>
      <c r="G3804" s="56">
        <v>11.24</v>
      </c>
      <c r="H3804" s="327">
        <v>22100</v>
      </c>
      <c r="I3804" s="327">
        <v>12000</v>
      </c>
    </row>
    <row r="3805" spans="1:9" x14ac:dyDescent="0.25">
      <c r="A3805" s="56" t="s">
        <v>17</v>
      </c>
      <c r="B3805" s="57">
        <v>587694</v>
      </c>
      <c r="C3805" s="58">
        <v>45562</v>
      </c>
      <c r="D3805" s="57" t="s">
        <v>475</v>
      </c>
      <c r="E3805" s="57" t="s">
        <v>20</v>
      </c>
      <c r="F3805" s="59">
        <v>0.36180555555555555</v>
      </c>
      <c r="G3805" s="56">
        <v>9.42</v>
      </c>
      <c r="H3805" s="327">
        <v>22100</v>
      </c>
      <c r="I3805" s="327">
        <v>12000</v>
      </c>
    </row>
    <row r="3806" spans="1:9" x14ac:dyDescent="0.25">
      <c r="A3806" s="56" t="s">
        <v>13</v>
      </c>
      <c r="B3806" s="57">
        <v>587779</v>
      </c>
      <c r="C3806" s="58">
        <v>45562</v>
      </c>
      <c r="D3806" s="57" t="s">
        <v>475</v>
      </c>
      <c r="E3806" s="57" t="s">
        <v>14</v>
      </c>
      <c r="F3806" s="59">
        <v>0.49861111111111112</v>
      </c>
      <c r="G3806" s="56">
        <v>10.57</v>
      </c>
      <c r="H3806" s="327">
        <v>22100</v>
      </c>
      <c r="I3806" s="327">
        <v>12000</v>
      </c>
    </row>
    <row r="3807" spans="1:9" x14ac:dyDescent="0.25">
      <c r="A3807" s="56" t="s">
        <v>17</v>
      </c>
      <c r="B3807" s="57">
        <v>587788</v>
      </c>
      <c r="C3807" s="58">
        <v>45562</v>
      </c>
      <c r="D3807" s="57" t="s">
        <v>475</v>
      </c>
      <c r="E3807" s="57" t="s">
        <v>29</v>
      </c>
      <c r="F3807" s="59">
        <v>0.51875000000000004</v>
      </c>
      <c r="G3807" s="56">
        <v>1.4</v>
      </c>
      <c r="H3807" s="327">
        <v>22100</v>
      </c>
      <c r="I3807" s="327">
        <v>12000</v>
      </c>
    </row>
    <row r="3808" spans="1:9" x14ac:dyDescent="0.25">
      <c r="A3808" s="56" t="s">
        <v>17</v>
      </c>
      <c r="B3808" s="57">
        <v>587790</v>
      </c>
      <c r="C3808" s="58">
        <v>45562</v>
      </c>
      <c r="D3808" s="57" t="s">
        <v>475</v>
      </c>
      <c r="E3808" s="57" t="s">
        <v>20</v>
      </c>
      <c r="F3808" s="59">
        <v>0.52638888888888891</v>
      </c>
      <c r="G3808" s="56">
        <v>10.44</v>
      </c>
      <c r="H3808" s="327">
        <v>22100</v>
      </c>
      <c r="I3808" s="327">
        <v>12000</v>
      </c>
    </row>
    <row r="3809" spans="1:9" x14ac:dyDescent="0.25">
      <c r="A3809" s="56" t="s">
        <v>11</v>
      </c>
      <c r="B3809" s="57">
        <v>587797</v>
      </c>
      <c r="C3809" s="58">
        <v>45562</v>
      </c>
      <c r="D3809" s="57" t="s">
        <v>475</v>
      </c>
      <c r="E3809" s="57" t="s">
        <v>12</v>
      </c>
      <c r="F3809" s="59">
        <v>0.54236111111111107</v>
      </c>
      <c r="G3809" s="56">
        <v>10.53</v>
      </c>
      <c r="H3809" s="327">
        <v>22100</v>
      </c>
      <c r="I3809" s="327">
        <v>12000</v>
      </c>
    </row>
    <row r="3810" spans="1:9" x14ac:dyDescent="0.25">
      <c r="A3810" s="56" t="s">
        <v>15</v>
      </c>
      <c r="B3810" s="57">
        <v>587812</v>
      </c>
      <c r="C3810" s="58">
        <v>45562</v>
      </c>
      <c r="D3810" s="57" t="s">
        <v>475</v>
      </c>
      <c r="E3810" s="57" t="s">
        <v>16</v>
      </c>
      <c r="F3810" s="59">
        <v>0.57361111111111107</v>
      </c>
      <c r="G3810" s="56">
        <v>12.16</v>
      </c>
      <c r="H3810" s="327">
        <v>22100</v>
      </c>
      <c r="I3810" s="327">
        <v>12000</v>
      </c>
    </row>
    <row r="3811" spans="1:9" x14ac:dyDescent="0.25">
      <c r="A3811" s="56" t="s">
        <v>13</v>
      </c>
      <c r="B3811" s="57">
        <v>587824</v>
      </c>
      <c r="C3811" s="58">
        <v>45562</v>
      </c>
      <c r="D3811" s="57" t="s">
        <v>475</v>
      </c>
      <c r="E3811" s="57" t="s">
        <v>14</v>
      </c>
      <c r="F3811" s="59">
        <v>0.59375</v>
      </c>
      <c r="G3811" s="56">
        <v>5.4</v>
      </c>
      <c r="H3811" s="327">
        <v>22100</v>
      </c>
      <c r="I3811" s="327">
        <v>12000</v>
      </c>
    </row>
    <row r="3812" spans="1:9" x14ac:dyDescent="0.25">
      <c r="A3812" s="56" t="s">
        <v>17</v>
      </c>
      <c r="B3812" s="57">
        <v>587841</v>
      </c>
      <c r="C3812" s="58">
        <v>45562</v>
      </c>
      <c r="D3812" s="57" t="s">
        <v>475</v>
      </c>
      <c r="E3812" s="57" t="s">
        <v>20</v>
      </c>
      <c r="F3812" s="59">
        <v>0.64930555555555558</v>
      </c>
      <c r="G3812" s="56">
        <v>0.92</v>
      </c>
      <c r="H3812" s="327">
        <v>22100</v>
      </c>
      <c r="I3812" s="327">
        <v>12000</v>
      </c>
    </row>
    <row r="3813" spans="1:9" x14ac:dyDescent="0.25">
      <c r="A3813" s="56" t="s">
        <v>15</v>
      </c>
      <c r="B3813" s="57">
        <v>587860</v>
      </c>
      <c r="C3813" s="58">
        <v>45562</v>
      </c>
      <c r="D3813" s="57" t="s">
        <v>475</v>
      </c>
      <c r="E3813" s="57" t="s">
        <v>16</v>
      </c>
      <c r="F3813" s="59">
        <v>0.71388888888888891</v>
      </c>
      <c r="G3813" s="56">
        <v>4.78</v>
      </c>
      <c r="H3813" s="327">
        <v>22100</v>
      </c>
      <c r="I3813" s="327">
        <v>12000</v>
      </c>
    </row>
    <row r="3814" spans="1:9" x14ac:dyDescent="0.25">
      <c r="A3814" s="56" t="s">
        <v>17</v>
      </c>
      <c r="B3814" s="57">
        <v>587861</v>
      </c>
      <c r="C3814" s="58">
        <v>45562</v>
      </c>
      <c r="D3814" s="57" t="s">
        <v>475</v>
      </c>
      <c r="E3814" s="57" t="s">
        <v>58</v>
      </c>
      <c r="F3814" s="59">
        <v>0.71527777777777779</v>
      </c>
      <c r="G3814" s="56">
        <v>12</v>
      </c>
      <c r="H3814" s="327">
        <v>22100</v>
      </c>
      <c r="I3814" s="327">
        <v>12000</v>
      </c>
    </row>
    <row r="3815" spans="1:9" x14ac:dyDescent="0.25">
      <c r="A3815" s="56" t="s">
        <v>11</v>
      </c>
      <c r="B3815" s="57">
        <v>587864</v>
      </c>
      <c r="C3815" s="58">
        <v>45562</v>
      </c>
      <c r="D3815" s="57" t="s">
        <v>475</v>
      </c>
      <c r="E3815" s="57" t="s">
        <v>12</v>
      </c>
      <c r="F3815" s="59">
        <v>0.72916666666666663</v>
      </c>
      <c r="G3815" s="56">
        <v>9.0299999999999994</v>
      </c>
      <c r="H3815" s="327">
        <v>22100</v>
      </c>
      <c r="I3815" s="327">
        <v>12000</v>
      </c>
    </row>
    <row r="3816" spans="1:9" x14ac:dyDescent="0.25">
      <c r="A3816" s="56" t="s">
        <v>23</v>
      </c>
      <c r="B3816" s="57">
        <v>587880</v>
      </c>
      <c r="C3816" s="58">
        <v>45562</v>
      </c>
      <c r="D3816" s="57" t="s">
        <v>475</v>
      </c>
      <c r="E3816" s="57" t="s">
        <v>31</v>
      </c>
      <c r="F3816" s="59">
        <v>0.86597222222222225</v>
      </c>
      <c r="G3816" s="56">
        <v>7.64</v>
      </c>
      <c r="H3816" s="327">
        <v>22100</v>
      </c>
      <c r="I3816" s="327">
        <v>12000</v>
      </c>
    </row>
    <row r="3817" spans="1:9" x14ac:dyDescent="0.25">
      <c r="A3817" s="56" t="s">
        <v>23</v>
      </c>
      <c r="B3817" s="57">
        <v>587881</v>
      </c>
      <c r="C3817" s="58">
        <v>45562</v>
      </c>
      <c r="D3817" s="57" t="s">
        <v>475</v>
      </c>
      <c r="E3817" s="57" t="s">
        <v>44</v>
      </c>
      <c r="F3817" s="59">
        <v>0.8666666666666667</v>
      </c>
      <c r="G3817" s="56">
        <v>7.42</v>
      </c>
      <c r="H3817" s="327">
        <v>22100</v>
      </c>
      <c r="I3817" s="327">
        <v>12000</v>
      </c>
    </row>
    <row r="3818" spans="1:9" x14ac:dyDescent="0.25">
      <c r="A3818" s="56" t="s">
        <v>23</v>
      </c>
      <c r="B3818" s="57">
        <v>587882</v>
      </c>
      <c r="C3818" s="58">
        <v>45562</v>
      </c>
      <c r="D3818" s="57" t="s">
        <v>475</v>
      </c>
      <c r="E3818" s="57" t="s">
        <v>14</v>
      </c>
      <c r="F3818" s="59">
        <v>0.88055555555555554</v>
      </c>
      <c r="G3818" s="56">
        <v>6.59</v>
      </c>
      <c r="H3818" s="327">
        <v>22100</v>
      </c>
      <c r="I3818" s="327">
        <v>12000</v>
      </c>
    </row>
    <row r="3819" spans="1:9" x14ac:dyDescent="0.25">
      <c r="A3819" s="56" t="s">
        <v>23</v>
      </c>
      <c r="B3819" s="57">
        <v>587883</v>
      </c>
      <c r="C3819" s="58">
        <v>45562</v>
      </c>
      <c r="D3819" s="57" t="s">
        <v>475</v>
      </c>
      <c r="E3819" s="57" t="s">
        <v>43</v>
      </c>
      <c r="F3819" s="59">
        <v>0.9</v>
      </c>
      <c r="G3819" s="56">
        <v>8.1999999999999993</v>
      </c>
      <c r="H3819" s="327">
        <v>22100</v>
      </c>
      <c r="I3819" s="327">
        <v>12000</v>
      </c>
    </row>
    <row r="3820" spans="1:9" x14ac:dyDescent="0.25">
      <c r="A3820" s="56" t="s">
        <v>45</v>
      </c>
      <c r="B3820" s="57">
        <v>587893</v>
      </c>
      <c r="C3820" s="58">
        <v>45563</v>
      </c>
      <c r="D3820" s="57" t="s">
        <v>476</v>
      </c>
      <c r="E3820" s="57" t="s">
        <v>540</v>
      </c>
      <c r="F3820" s="59">
        <v>0.18055555555555555</v>
      </c>
      <c r="G3820" s="56">
        <v>8.56</v>
      </c>
      <c r="H3820" s="327">
        <v>22100</v>
      </c>
      <c r="I3820" s="327">
        <v>12000</v>
      </c>
    </row>
    <row r="3821" spans="1:9" x14ac:dyDescent="0.25">
      <c r="A3821" s="56" t="s">
        <v>45</v>
      </c>
      <c r="B3821" s="57">
        <v>587910</v>
      </c>
      <c r="C3821" s="58">
        <v>45563</v>
      </c>
      <c r="D3821" s="57" t="s">
        <v>476</v>
      </c>
      <c r="E3821" s="57" t="s">
        <v>540</v>
      </c>
      <c r="F3821" s="59">
        <v>0.25624999999999998</v>
      </c>
      <c r="G3821" s="56">
        <v>1.37</v>
      </c>
      <c r="H3821" s="327">
        <v>22100</v>
      </c>
      <c r="I3821" s="327">
        <v>12000</v>
      </c>
    </row>
    <row r="3822" spans="1:9" x14ac:dyDescent="0.25">
      <c r="A3822" s="56" t="s">
        <v>27</v>
      </c>
      <c r="B3822" s="57">
        <v>587927</v>
      </c>
      <c r="C3822" s="58">
        <v>45563</v>
      </c>
      <c r="D3822" s="57" t="s">
        <v>476</v>
      </c>
      <c r="E3822" s="57" t="s">
        <v>16</v>
      </c>
      <c r="F3822" s="59">
        <v>0.31458333333333333</v>
      </c>
      <c r="G3822" s="56">
        <v>11.67</v>
      </c>
      <c r="H3822" s="327">
        <v>22100</v>
      </c>
      <c r="I3822" s="327">
        <v>12000</v>
      </c>
    </row>
    <row r="3823" spans="1:9" x14ac:dyDescent="0.25">
      <c r="A3823" s="56" t="s">
        <v>25</v>
      </c>
      <c r="B3823" s="57">
        <v>587928</v>
      </c>
      <c r="C3823" s="58">
        <v>45563</v>
      </c>
      <c r="D3823" s="57" t="s">
        <v>476</v>
      </c>
      <c r="E3823" s="57" t="s">
        <v>14</v>
      </c>
      <c r="F3823" s="59">
        <v>0.31805555555555554</v>
      </c>
      <c r="G3823" s="56">
        <v>12.47</v>
      </c>
      <c r="H3823" s="327">
        <v>22100</v>
      </c>
      <c r="I3823" s="327">
        <v>12000</v>
      </c>
    </row>
    <row r="3824" spans="1:9" x14ac:dyDescent="0.25">
      <c r="A3824" s="56" t="s">
        <v>24</v>
      </c>
      <c r="B3824" s="57">
        <v>587938</v>
      </c>
      <c r="C3824" s="58">
        <v>45563</v>
      </c>
      <c r="D3824" s="57" t="s">
        <v>476</v>
      </c>
      <c r="E3824" s="57" t="s">
        <v>345</v>
      </c>
      <c r="F3824" s="59">
        <v>0.34444444444444444</v>
      </c>
      <c r="G3824" s="56">
        <v>14.8</v>
      </c>
      <c r="H3824" s="327">
        <v>22100</v>
      </c>
      <c r="I3824" s="327">
        <v>12000</v>
      </c>
    </row>
    <row r="3825" spans="1:9" x14ac:dyDescent="0.25">
      <c r="A3825" s="56" t="s">
        <v>26</v>
      </c>
      <c r="B3825" s="57">
        <v>587947</v>
      </c>
      <c r="C3825" s="58">
        <v>45563</v>
      </c>
      <c r="D3825" s="57" t="s">
        <v>476</v>
      </c>
      <c r="E3825" s="57" t="s">
        <v>12</v>
      </c>
      <c r="F3825" s="59">
        <v>0.36944444444444446</v>
      </c>
      <c r="G3825" s="56">
        <v>12.33</v>
      </c>
      <c r="H3825" s="327">
        <v>22100</v>
      </c>
      <c r="I3825" s="327">
        <v>12000</v>
      </c>
    </row>
    <row r="3826" spans="1:9" x14ac:dyDescent="0.25">
      <c r="A3826" s="56" t="s">
        <v>24</v>
      </c>
      <c r="B3826" s="57">
        <v>587965</v>
      </c>
      <c r="C3826" s="58">
        <v>45563</v>
      </c>
      <c r="D3826" s="57" t="s">
        <v>476</v>
      </c>
      <c r="E3826" s="57" t="s">
        <v>29</v>
      </c>
      <c r="F3826" s="59">
        <v>0.39166666666666666</v>
      </c>
      <c r="G3826" s="56">
        <v>0.53</v>
      </c>
      <c r="H3826" s="327">
        <v>22100</v>
      </c>
      <c r="I3826" s="327">
        <v>12000</v>
      </c>
    </row>
    <row r="3827" spans="1:9" x14ac:dyDescent="0.25">
      <c r="A3827" s="56" t="s">
        <v>24</v>
      </c>
      <c r="B3827" s="57">
        <v>587982</v>
      </c>
      <c r="C3827" s="58">
        <v>45563</v>
      </c>
      <c r="D3827" s="57" t="s">
        <v>476</v>
      </c>
      <c r="E3827" s="57" t="s">
        <v>35</v>
      </c>
      <c r="F3827" s="59">
        <v>0.41319444444444442</v>
      </c>
      <c r="G3827" s="56">
        <v>12.98</v>
      </c>
      <c r="H3827" s="327">
        <v>22100</v>
      </c>
      <c r="I3827" s="327">
        <v>12000</v>
      </c>
    </row>
    <row r="3828" spans="1:9" x14ac:dyDescent="0.25">
      <c r="A3828" s="56" t="s">
        <v>25</v>
      </c>
      <c r="B3828" s="57">
        <v>588009</v>
      </c>
      <c r="C3828" s="58">
        <v>45563</v>
      </c>
      <c r="D3828" s="57" t="s">
        <v>476</v>
      </c>
      <c r="E3828" s="57" t="s">
        <v>14</v>
      </c>
      <c r="F3828" s="59">
        <v>0.45902777777777776</v>
      </c>
      <c r="G3828" s="56">
        <v>9.75</v>
      </c>
      <c r="H3828" s="327">
        <v>22100</v>
      </c>
      <c r="I3828" s="327">
        <v>12000</v>
      </c>
    </row>
    <row r="3829" spans="1:9" x14ac:dyDescent="0.25">
      <c r="A3829" s="56" t="s">
        <v>24</v>
      </c>
      <c r="B3829" s="57">
        <v>588031</v>
      </c>
      <c r="C3829" s="58">
        <v>45563</v>
      </c>
      <c r="D3829" s="57" t="s">
        <v>476</v>
      </c>
      <c r="E3829" s="57" t="s">
        <v>345</v>
      </c>
      <c r="F3829" s="59">
        <v>0.50624999999999998</v>
      </c>
      <c r="G3829" s="56">
        <v>9.2100000000000009</v>
      </c>
      <c r="H3829" s="327">
        <v>22100</v>
      </c>
      <c r="I3829" s="327">
        <v>12000</v>
      </c>
    </row>
    <row r="3830" spans="1:9" x14ac:dyDescent="0.25">
      <c r="A3830" s="56" t="s">
        <v>27</v>
      </c>
      <c r="B3830" s="57">
        <v>588038</v>
      </c>
      <c r="C3830" s="58">
        <v>45563</v>
      </c>
      <c r="D3830" s="57" t="s">
        <v>476</v>
      </c>
      <c r="E3830" s="57" t="s">
        <v>16</v>
      </c>
      <c r="F3830" s="59">
        <v>0.51597222222222228</v>
      </c>
      <c r="G3830" s="56">
        <v>11.55</v>
      </c>
      <c r="H3830" s="327">
        <v>22100</v>
      </c>
      <c r="I3830" s="327">
        <v>12000</v>
      </c>
    </row>
    <row r="3831" spans="1:9" x14ac:dyDescent="0.25">
      <c r="A3831" s="56" t="s">
        <v>26</v>
      </c>
      <c r="B3831" s="57">
        <v>588049</v>
      </c>
      <c r="C3831" s="58">
        <v>45563</v>
      </c>
      <c r="D3831" s="57" t="s">
        <v>476</v>
      </c>
      <c r="E3831" s="57" t="s">
        <v>12</v>
      </c>
      <c r="F3831" s="59">
        <v>0.54097222222222219</v>
      </c>
      <c r="G3831" s="56">
        <v>8.5299999999999994</v>
      </c>
      <c r="H3831" s="327">
        <v>22100</v>
      </c>
      <c r="I3831" s="327">
        <v>12000</v>
      </c>
    </row>
    <row r="3832" spans="1:9" x14ac:dyDescent="0.25">
      <c r="A3832" s="56" t="s">
        <v>23</v>
      </c>
      <c r="B3832" s="57">
        <v>588086</v>
      </c>
      <c r="C3832" s="58">
        <v>45563</v>
      </c>
      <c r="D3832" s="57" t="s">
        <v>476</v>
      </c>
      <c r="E3832" s="57" t="s">
        <v>16</v>
      </c>
      <c r="F3832" s="59">
        <v>0.77569444444444446</v>
      </c>
      <c r="G3832" s="56">
        <v>2.8</v>
      </c>
      <c r="H3832" s="327">
        <v>22100</v>
      </c>
      <c r="I3832" s="327">
        <v>12000</v>
      </c>
    </row>
    <row r="3833" spans="1:9" x14ac:dyDescent="0.25">
      <c r="A3833" s="56" t="s">
        <v>36</v>
      </c>
      <c r="B3833" s="57">
        <v>588144</v>
      </c>
      <c r="C3833" s="58">
        <v>45565</v>
      </c>
      <c r="D3833" s="57" t="s">
        <v>477</v>
      </c>
      <c r="E3833" s="57" t="s">
        <v>20</v>
      </c>
      <c r="F3833" s="59">
        <v>0.33402777777777776</v>
      </c>
      <c r="G3833" s="56">
        <v>10.8</v>
      </c>
      <c r="H3833" s="327">
        <v>22100</v>
      </c>
      <c r="I3833" s="327">
        <v>12000</v>
      </c>
    </row>
    <row r="3834" spans="1:9" x14ac:dyDescent="0.25">
      <c r="A3834" s="56" t="s">
        <v>37</v>
      </c>
      <c r="B3834" s="57">
        <v>588147</v>
      </c>
      <c r="C3834" s="58">
        <v>45565</v>
      </c>
      <c r="D3834" s="57" t="s">
        <v>477</v>
      </c>
      <c r="E3834" s="57" t="s">
        <v>14</v>
      </c>
      <c r="F3834" s="59">
        <v>0.34097222222222223</v>
      </c>
      <c r="G3834" s="56">
        <v>12.06</v>
      </c>
      <c r="H3834" s="327">
        <v>22100</v>
      </c>
      <c r="I3834" s="327">
        <v>12000</v>
      </c>
    </row>
    <row r="3835" spans="1:9" x14ac:dyDescent="0.25">
      <c r="A3835" s="56" t="s">
        <v>39</v>
      </c>
      <c r="B3835" s="57">
        <v>588149</v>
      </c>
      <c r="C3835" s="58">
        <v>45565</v>
      </c>
      <c r="D3835" s="57" t="s">
        <v>477</v>
      </c>
      <c r="E3835" s="57" t="s">
        <v>12</v>
      </c>
      <c r="F3835" s="59">
        <v>0.34722222222222221</v>
      </c>
      <c r="G3835" s="56">
        <v>13.39</v>
      </c>
      <c r="H3835" s="327">
        <v>22100</v>
      </c>
      <c r="I3835" s="327">
        <v>12000</v>
      </c>
    </row>
    <row r="3836" spans="1:9" x14ac:dyDescent="0.25">
      <c r="A3836" s="56" t="s">
        <v>38</v>
      </c>
      <c r="B3836" s="57">
        <v>588150</v>
      </c>
      <c r="C3836" s="58">
        <v>45565</v>
      </c>
      <c r="D3836" s="57" t="s">
        <v>477</v>
      </c>
      <c r="E3836" s="57" t="s">
        <v>16</v>
      </c>
      <c r="F3836" s="59">
        <v>0.34791666666666665</v>
      </c>
      <c r="G3836" s="56">
        <v>12.17</v>
      </c>
      <c r="H3836" s="327">
        <v>22100</v>
      </c>
      <c r="I3836" s="327">
        <v>12000</v>
      </c>
    </row>
    <row r="3837" spans="1:9" x14ac:dyDescent="0.25">
      <c r="A3837" s="56" t="s">
        <v>36</v>
      </c>
      <c r="B3837" s="57">
        <v>588231</v>
      </c>
      <c r="C3837" s="58">
        <v>45565</v>
      </c>
      <c r="D3837" s="57" t="s">
        <v>477</v>
      </c>
      <c r="E3837" s="57" t="s">
        <v>20</v>
      </c>
      <c r="F3837" s="59">
        <v>0.46250000000000002</v>
      </c>
      <c r="G3837" s="56">
        <v>9.99</v>
      </c>
      <c r="H3837" s="327">
        <v>22100</v>
      </c>
      <c r="I3837" s="327">
        <v>12000</v>
      </c>
    </row>
    <row r="3838" spans="1:9" x14ac:dyDescent="0.25">
      <c r="A3838" s="56" t="s">
        <v>9</v>
      </c>
      <c r="B3838" s="57">
        <v>588233</v>
      </c>
      <c r="C3838" s="58">
        <v>45565</v>
      </c>
      <c r="D3838" s="57" t="s">
        <v>477</v>
      </c>
      <c r="E3838" s="57" t="s">
        <v>540</v>
      </c>
      <c r="F3838" s="59">
        <v>0.46388888888888891</v>
      </c>
      <c r="G3838" s="56">
        <v>10.06</v>
      </c>
      <c r="H3838" s="327">
        <v>22100</v>
      </c>
      <c r="I3838" s="327">
        <v>12000</v>
      </c>
    </row>
    <row r="3839" spans="1:9" x14ac:dyDescent="0.25">
      <c r="A3839" s="56" t="s">
        <v>37</v>
      </c>
      <c r="B3839" s="57">
        <v>588252</v>
      </c>
      <c r="C3839" s="58">
        <v>45565</v>
      </c>
      <c r="D3839" s="57" t="s">
        <v>477</v>
      </c>
      <c r="E3839" s="57" t="s">
        <v>14</v>
      </c>
      <c r="F3839" s="59">
        <v>0.50555555555555554</v>
      </c>
      <c r="G3839" s="56">
        <v>12.32</v>
      </c>
      <c r="H3839" s="327">
        <v>22100</v>
      </c>
      <c r="I3839" s="327">
        <v>12000</v>
      </c>
    </row>
    <row r="3840" spans="1:9" x14ac:dyDescent="0.25">
      <c r="A3840" s="56" t="s">
        <v>38</v>
      </c>
      <c r="B3840" s="57">
        <v>588269</v>
      </c>
      <c r="C3840" s="58">
        <v>45565</v>
      </c>
      <c r="D3840" s="57" t="s">
        <v>477</v>
      </c>
      <c r="E3840" s="57" t="s">
        <v>16</v>
      </c>
      <c r="F3840" s="59">
        <v>0.53472222222222221</v>
      </c>
      <c r="G3840" s="56">
        <v>11.77</v>
      </c>
      <c r="H3840" s="327">
        <v>22100</v>
      </c>
      <c r="I3840" s="327">
        <v>12000</v>
      </c>
    </row>
    <row r="3841" spans="1:9" x14ac:dyDescent="0.25">
      <c r="A3841" s="56" t="s">
        <v>39</v>
      </c>
      <c r="B3841" s="57">
        <v>588276</v>
      </c>
      <c r="C3841" s="58">
        <v>45565</v>
      </c>
      <c r="D3841" s="57" t="s">
        <v>477</v>
      </c>
      <c r="E3841" s="57" t="s">
        <v>12</v>
      </c>
      <c r="F3841" s="59">
        <v>0.54513888888888884</v>
      </c>
      <c r="G3841" s="56">
        <v>13.92</v>
      </c>
      <c r="H3841" s="327">
        <v>22100</v>
      </c>
      <c r="I3841" s="327">
        <v>12000</v>
      </c>
    </row>
    <row r="3842" spans="1:9" x14ac:dyDescent="0.25">
      <c r="A3842" s="56" t="s">
        <v>36</v>
      </c>
      <c r="B3842" s="57">
        <v>588315</v>
      </c>
      <c r="C3842" s="58">
        <v>45565</v>
      </c>
      <c r="D3842" s="57" t="s">
        <v>477</v>
      </c>
      <c r="E3842" s="57" t="s">
        <v>20</v>
      </c>
      <c r="F3842" s="59">
        <v>0.62847222222222221</v>
      </c>
      <c r="G3842" s="56">
        <v>10.19</v>
      </c>
      <c r="H3842" s="327">
        <v>22100</v>
      </c>
      <c r="I3842" s="327">
        <v>12000</v>
      </c>
    </row>
    <row r="3843" spans="1:9" x14ac:dyDescent="0.25">
      <c r="A3843" s="56" t="s">
        <v>37</v>
      </c>
      <c r="B3843" s="57">
        <v>588326</v>
      </c>
      <c r="C3843" s="58">
        <v>45565</v>
      </c>
      <c r="D3843" s="57" t="s">
        <v>477</v>
      </c>
      <c r="E3843" s="57" t="s">
        <v>14</v>
      </c>
      <c r="F3843" s="59">
        <v>0.65555555555555556</v>
      </c>
      <c r="G3843" s="56">
        <v>6.36</v>
      </c>
      <c r="H3843" s="327">
        <v>22100</v>
      </c>
      <c r="I3843" s="327">
        <v>12000</v>
      </c>
    </row>
    <row r="3844" spans="1:9" x14ac:dyDescent="0.25">
      <c r="A3844" s="56" t="s">
        <v>38</v>
      </c>
      <c r="B3844" s="57">
        <v>588329</v>
      </c>
      <c r="C3844" s="58">
        <v>45565</v>
      </c>
      <c r="D3844" s="57" t="s">
        <v>477</v>
      </c>
      <c r="E3844" s="57" t="s">
        <v>16</v>
      </c>
      <c r="F3844" s="59">
        <v>0.65833333333333333</v>
      </c>
      <c r="G3844" s="56">
        <v>7.22</v>
      </c>
      <c r="H3844" s="327">
        <v>22100</v>
      </c>
      <c r="I3844" s="327">
        <v>12000</v>
      </c>
    </row>
    <row r="3845" spans="1:9" x14ac:dyDescent="0.25">
      <c r="A3845" s="56" t="s">
        <v>23</v>
      </c>
      <c r="B3845" s="57">
        <v>588384</v>
      </c>
      <c r="C3845" s="58">
        <v>45565</v>
      </c>
      <c r="D3845" s="57" t="s">
        <v>477</v>
      </c>
      <c r="E3845" s="57" t="s">
        <v>31</v>
      </c>
      <c r="F3845" s="59">
        <v>0.89861111111111114</v>
      </c>
      <c r="G3845" s="56">
        <v>10.77</v>
      </c>
      <c r="H3845" s="327">
        <v>22100</v>
      </c>
      <c r="I3845" s="327">
        <v>12000</v>
      </c>
    </row>
    <row r="3846" spans="1:9" x14ac:dyDescent="0.25">
      <c r="A3846" s="56" t="s">
        <v>23</v>
      </c>
      <c r="B3846" s="57">
        <v>588385</v>
      </c>
      <c r="C3846" s="58">
        <v>45565</v>
      </c>
      <c r="D3846" s="57" t="s">
        <v>477</v>
      </c>
      <c r="E3846" s="57" t="s">
        <v>14</v>
      </c>
      <c r="F3846" s="59">
        <v>0.90486111111111112</v>
      </c>
      <c r="G3846" s="56">
        <v>9.92</v>
      </c>
      <c r="H3846" s="327">
        <v>22100</v>
      </c>
      <c r="I3846" s="327">
        <v>12000</v>
      </c>
    </row>
    <row r="3847" spans="1:9" x14ac:dyDescent="0.25">
      <c r="A3847" s="56" t="s">
        <v>23</v>
      </c>
      <c r="B3847" s="57">
        <v>588386</v>
      </c>
      <c r="C3847" s="58">
        <v>45565</v>
      </c>
      <c r="D3847" s="57" t="s">
        <v>477</v>
      </c>
      <c r="E3847" s="57" t="s">
        <v>44</v>
      </c>
      <c r="F3847" s="59">
        <v>0.90763888888888888</v>
      </c>
      <c r="G3847" s="56">
        <v>8.67</v>
      </c>
      <c r="H3847" s="327">
        <v>22100</v>
      </c>
      <c r="I3847" s="327">
        <v>12000</v>
      </c>
    </row>
    <row r="3848" spans="1:9" x14ac:dyDescent="0.25">
      <c r="A3848" s="56" t="s">
        <v>23</v>
      </c>
      <c r="B3848" s="57">
        <v>588388</v>
      </c>
      <c r="C3848" s="58">
        <v>45565</v>
      </c>
      <c r="D3848" s="57" t="s">
        <v>477</v>
      </c>
      <c r="E3848" s="57" t="s">
        <v>41</v>
      </c>
      <c r="F3848" s="59">
        <v>0.92361111111111116</v>
      </c>
      <c r="G3848" s="56">
        <v>10.72</v>
      </c>
      <c r="H3848" s="327">
        <v>22100</v>
      </c>
      <c r="I3848" s="327">
        <v>12000</v>
      </c>
    </row>
    <row r="3849" spans="1:9" x14ac:dyDescent="0.25">
      <c r="A3849" s="339" t="s">
        <v>13</v>
      </c>
      <c r="B3849" s="340">
        <v>588444</v>
      </c>
      <c r="C3849" s="341">
        <v>45566</v>
      </c>
      <c r="D3849" s="340" t="s">
        <v>468</v>
      </c>
      <c r="E3849" s="340" t="s">
        <v>14</v>
      </c>
      <c r="F3849" s="342">
        <v>0.31874999999999998</v>
      </c>
      <c r="G3849" s="339">
        <v>11.99</v>
      </c>
      <c r="H3849" s="343">
        <v>22100</v>
      </c>
      <c r="I3849" s="343">
        <v>12000</v>
      </c>
    </row>
    <row r="3850" spans="1:9" x14ac:dyDescent="0.25">
      <c r="A3850" s="339" t="s">
        <v>17</v>
      </c>
      <c r="B3850" s="340">
        <v>588447</v>
      </c>
      <c r="C3850" s="341">
        <v>45566</v>
      </c>
      <c r="D3850" s="340" t="s">
        <v>468</v>
      </c>
      <c r="E3850" s="340" t="s">
        <v>20</v>
      </c>
      <c r="F3850" s="342">
        <v>0.3263888888888889</v>
      </c>
      <c r="G3850" s="339">
        <v>9.9700000000000006</v>
      </c>
      <c r="H3850" s="343">
        <v>22100</v>
      </c>
      <c r="I3850" s="343">
        <v>12000</v>
      </c>
    </row>
    <row r="3851" spans="1:9" x14ac:dyDescent="0.25">
      <c r="A3851" s="339" t="s">
        <v>15</v>
      </c>
      <c r="B3851" s="340">
        <v>588461</v>
      </c>
      <c r="C3851" s="341">
        <v>45566</v>
      </c>
      <c r="D3851" s="340" t="s">
        <v>468</v>
      </c>
      <c r="E3851" s="340" t="s">
        <v>16</v>
      </c>
      <c r="F3851" s="342">
        <v>0.34652777777777777</v>
      </c>
      <c r="G3851" s="339">
        <v>12.78</v>
      </c>
      <c r="H3851" s="343">
        <v>22100</v>
      </c>
      <c r="I3851" s="343">
        <v>12000</v>
      </c>
    </row>
    <row r="3852" spans="1:9" x14ac:dyDescent="0.25">
      <c r="A3852" s="339" t="s">
        <v>11</v>
      </c>
      <c r="B3852" s="340">
        <v>588462</v>
      </c>
      <c r="C3852" s="341">
        <v>45566</v>
      </c>
      <c r="D3852" s="340" t="s">
        <v>468</v>
      </c>
      <c r="E3852" s="340" t="s">
        <v>12</v>
      </c>
      <c r="F3852" s="342">
        <v>0.34722222222222221</v>
      </c>
      <c r="G3852" s="339">
        <v>12.78</v>
      </c>
      <c r="H3852" s="343">
        <v>22100</v>
      </c>
      <c r="I3852" s="343">
        <v>12000</v>
      </c>
    </row>
    <row r="3853" spans="1:9" x14ac:dyDescent="0.25">
      <c r="A3853" s="339" t="s">
        <v>17</v>
      </c>
      <c r="B3853" s="340">
        <v>588530</v>
      </c>
      <c r="C3853" s="341">
        <v>45566</v>
      </c>
      <c r="D3853" s="340" t="s">
        <v>468</v>
      </c>
      <c r="E3853" s="340" t="s">
        <v>20</v>
      </c>
      <c r="F3853" s="342">
        <v>0.46805555555555556</v>
      </c>
      <c r="G3853" s="339">
        <v>10.01</v>
      </c>
      <c r="H3853" s="343">
        <v>22100</v>
      </c>
      <c r="I3853" s="343">
        <v>12000</v>
      </c>
    </row>
    <row r="3854" spans="1:9" x14ac:dyDescent="0.25">
      <c r="A3854" s="339" t="s">
        <v>13</v>
      </c>
      <c r="B3854" s="340">
        <v>588533</v>
      </c>
      <c r="C3854" s="341">
        <v>45566</v>
      </c>
      <c r="D3854" s="340" t="s">
        <v>468</v>
      </c>
      <c r="E3854" s="340" t="s">
        <v>14</v>
      </c>
      <c r="F3854" s="342">
        <v>0.47569444444444442</v>
      </c>
      <c r="G3854" s="339">
        <v>11.19</v>
      </c>
      <c r="H3854" s="343">
        <v>22100</v>
      </c>
      <c r="I3854" s="343">
        <v>12000</v>
      </c>
    </row>
    <row r="3855" spans="1:9" x14ac:dyDescent="0.25">
      <c r="A3855" s="339" t="s">
        <v>17</v>
      </c>
      <c r="B3855" s="340">
        <v>588560</v>
      </c>
      <c r="C3855" s="341">
        <v>45566</v>
      </c>
      <c r="D3855" s="340" t="s">
        <v>468</v>
      </c>
      <c r="E3855" s="340" t="s">
        <v>29</v>
      </c>
      <c r="F3855" s="342">
        <v>0.51736111111111116</v>
      </c>
      <c r="G3855" s="339">
        <v>1.61</v>
      </c>
      <c r="H3855" s="343">
        <v>22100</v>
      </c>
      <c r="I3855" s="343">
        <v>12000</v>
      </c>
    </row>
    <row r="3856" spans="1:9" x14ac:dyDescent="0.25">
      <c r="A3856" s="339" t="s">
        <v>15</v>
      </c>
      <c r="B3856" s="340">
        <v>588568</v>
      </c>
      <c r="C3856" s="341">
        <v>45566</v>
      </c>
      <c r="D3856" s="340" t="s">
        <v>468</v>
      </c>
      <c r="E3856" s="340" t="s">
        <v>16</v>
      </c>
      <c r="F3856" s="342">
        <v>0.53333333333333333</v>
      </c>
      <c r="G3856" s="339">
        <v>12.48</v>
      </c>
      <c r="H3856" s="343">
        <v>22100</v>
      </c>
      <c r="I3856" s="343">
        <v>12000</v>
      </c>
    </row>
    <row r="3857" spans="1:9" x14ac:dyDescent="0.25">
      <c r="A3857" s="339" t="s">
        <v>11</v>
      </c>
      <c r="B3857" s="340">
        <v>588572</v>
      </c>
      <c r="C3857" s="341">
        <v>45566</v>
      </c>
      <c r="D3857" s="340" t="s">
        <v>468</v>
      </c>
      <c r="E3857" s="340" t="s">
        <v>12</v>
      </c>
      <c r="F3857" s="342">
        <v>0.54097222222222219</v>
      </c>
      <c r="G3857" s="339">
        <v>11.73</v>
      </c>
      <c r="H3857" s="343">
        <v>22100</v>
      </c>
      <c r="I3857" s="343">
        <v>12000</v>
      </c>
    </row>
    <row r="3858" spans="1:9" x14ac:dyDescent="0.25">
      <c r="A3858" s="339" t="s">
        <v>17</v>
      </c>
      <c r="B3858" s="340">
        <v>588606</v>
      </c>
      <c r="C3858" s="341">
        <v>45566</v>
      </c>
      <c r="D3858" s="340" t="s">
        <v>468</v>
      </c>
      <c r="E3858" s="340" t="s">
        <v>56</v>
      </c>
      <c r="F3858" s="342">
        <v>0.63194444444444442</v>
      </c>
      <c r="G3858" s="339">
        <v>16.95</v>
      </c>
      <c r="H3858" s="343">
        <v>22100</v>
      </c>
      <c r="I3858" s="343">
        <v>12000</v>
      </c>
    </row>
    <row r="3859" spans="1:9" x14ac:dyDescent="0.25">
      <c r="A3859" s="339" t="s">
        <v>13</v>
      </c>
      <c r="B3859" s="340">
        <v>588629</v>
      </c>
      <c r="C3859" s="341">
        <v>45566</v>
      </c>
      <c r="D3859" s="340" t="s">
        <v>468</v>
      </c>
      <c r="E3859" s="340" t="s">
        <v>14</v>
      </c>
      <c r="F3859" s="342">
        <v>0.67569444444444449</v>
      </c>
      <c r="G3859" s="339">
        <v>8.43</v>
      </c>
      <c r="H3859" s="343">
        <v>22100</v>
      </c>
      <c r="I3859" s="343">
        <v>12000</v>
      </c>
    </row>
    <row r="3860" spans="1:9" x14ac:dyDescent="0.25">
      <c r="A3860" s="339" t="s">
        <v>17</v>
      </c>
      <c r="B3860" s="340">
        <v>588631</v>
      </c>
      <c r="C3860" s="341">
        <v>45566</v>
      </c>
      <c r="D3860" s="340" t="s">
        <v>468</v>
      </c>
      <c r="E3860" s="340" t="s">
        <v>20</v>
      </c>
      <c r="F3860" s="342">
        <v>0.68125000000000002</v>
      </c>
      <c r="G3860" s="339">
        <v>6.46</v>
      </c>
      <c r="H3860" s="343">
        <v>22100</v>
      </c>
      <c r="I3860" s="343">
        <v>12000</v>
      </c>
    </row>
    <row r="3861" spans="1:9" x14ac:dyDescent="0.25">
      <c r="A3861" s="339" t="s">
        <v>11</v>
      </c>
      <c r="B3861" s="340">
        <v>588651</v>
      </c>
      <c r="C3861" s="341">
        <v>45566</v>
      </c>
      <c r="D3861" s="340" t="s">
        <v>468</v>
      </c>
      <c r="E3861" s="340" t="s">
        <v>12</v>
      </c>
      <c r="F3861" s="342">
        <v>0.74236111111111114</v>
      </c>
      <c r="G3861" s="339">
        <v>7.8</v>
      </c>
      <c r="H3861" s="343">
        <v>22100</v>
      </c>
      <c r="I3861" s="343">
        <v>12000</v>
      </c>
    </row>
    <row r="3862" spans="1:9" x14ac:dyDescent="0.25">
      <c r="A3862" s="339" t="s">
        <v>11</v>
      </c>
      <c r="B3862" s="340">
        <v>588656</v>
      </c>
      <c r="C3862" s="341">
        <v>45566</v>
      </c>
      <c r="D3862" s="340" t="s">
        <v>468</v>
      </c>
      <c r="E3862" s="340" t="s">
        <v>538</v>
      </c>
      <c r="F3862" s="342">
        <v>0.76041666666666663</v>
      </c>
      <c r="G3862" s="339">
        <v>7.24</v>
      </c>
      <c r="H3862" s="343">
        <v>22100</v>
      </c>
      <c r="I3862" s="343">
        <v>12000</v>
      </c>
    </row>
    <row r="3863" spans="1:9" x14ac:dyDescent="0.25">
      <c r="A3863" s="339" t="s">
        <v>17</v>
      </c>
      <c r="B3863" s="340">
        <v>588659</v>
      </c>
      <c r="C3863" s="341">
        <v>45566</v>
      </c>
      <c r="D3863" s="340" t="s">
        <v>468</v>
      </c>
      <c r="E3863" s="340" t="s">
        <v>58</v>
      </c>
      <c r="F3863" s="342">
        <v>0.76597222222222228</v>
      </c>
      <c r="G3863" s="339">
        <v>14.73</v>
      </c>
      <c r="H3863" s="343">
        <v>22100</v>
      </c>
      <c r="I3863" s="343">
        <v>12000</v>
      </c>
    </row>
    <row r="3864" spans="1:9" x14ac:dyDescent="0.25">
      <c r="A3864" s="339" t="s">
        <v>15</v>
      </c>
      <c r="B3864" s="340">
        <v>588660</v>
      </c>
      <c r="C3864" s="341">
        <v>45566</v>
      </c>
      <c r="D3864" s="340" t="s">
        <v>468</v>
      </c>
      <c r="E3864" s="340" t="s">
        <v>16</v>
      </c>
      <c r="F3864" s="342">
        <v>0.76666666666666672</v>
      </c>
      <c r="G3864" s="339">
        <v>12.33</v>
      </c>
      <c r="H3864" s="343">
        <v>22100</v>
      </c>
      <c r="I3864" s="343">
        <v>12000</v>
      </c>
    </row>
    <row r="3865" spans="1:9" x14ac:dyDescent="0.25">
      <c r="A3865" s="339" t="s">
        <v>23</v>
      </c>
      <c r="B3865" s="340">
        <v>588669</v>
      </c>
      <c r="C3865" s="341">
        <v>45566</v>
      </c>
      <c r="D3865" s="340" t="s">
        <v>468</v>
      </c>
      <c r="E3865" s="340" t="s">
        <v>542</v>
      </c>
      <c r="F3865" s="342">
        <v>0.83333333333333337</v>
      </c>
      <c r="G3865" s="339">
        <v>7.52</v>
      </c>
      <c r="H3865" s="343">
        <v>22100</v>
      </c>
      <c r="I3865" s="343">
        <v>12000</v>
      </c>
    </row>
    <row r="3866" spans="1:9" x14ac:dyDescent="0.25">
      <c r="A3866" s="339" t="s">
        <v>24</v>
      </c>
      <c r="B3866" s="340">
        <v>588716</v>
      </c>
      <c r="C3866" s="341">
        <v>45567</v>
      </c>
      <c r="D3866" s="340" t="s">
        <v>473</v>
      </c>
      <c r="E3866" s="340" t="s">
        <v>20</v>
      </c>
      <c r="F3866" s="342">
        <v>0.27083333333333331</v>
      </c>
      <c r="G3866" s="339">
        <v>10.08</v>
      </c>
      <c r="H3866" s="343">
        <v>22100</v>
      </c>
      <c r="I3866" s="343">
        <v>12000</v>
      </c>
    </row>
    <row r="3867" spans="1:9" x14ac:dyDescent="0.25">
      <c r="A3867" s="339" t="s">
        <v>25</v>
      </c>
      <c r="B3867" s="340">
        <v>588719</v>
      </c>
      <c r="C3867" s="341">
        <v>45567</v>
      </c>
      <c r="D3867" s="340" t="s">
        <v>473</v>
      </c>
      <c r="E3867" s="340" t="s">
        <v>14</v>
      </c>
      <c r="F3867" s="342">
        <v>0.2902777777777778</v>
      </c>
      <c r="G3867" s="339">
        <v>11.84</v>
      </c>
      <c r="H3867" s="343">
        <v>22100</v>
      </c>
      <c r="I3867" s="343">
        <v>12000</v>
      </c>
    </row>
    <row r="3868" spans="1:9" x14ac:dyDescent="0.25">
      <c r="A3868" s="339" t="s">
        <v>27</v>
      </c>
      <c r="B3868" s="340">
        <v>588731</v>
      </c>
      <c r="C3868" s="341">
        <v>45567</v>
      </c>
      <c r="D3868" s="340" t="s">
        <v>473</v>
      </c>
      <c r="E3868" s="340" t="s">
        <v>16</v>
      </c>
      <c r="F3868" s="342">
        <v>0.32291666666666669</v>
      </c>
      <c r="G3868" s="339">
        <v>12.05</v>
      </c>
      <c r="H3868" s="343">
        <v>22100</v>
      </c>
      <c r="I3868" s="343">
        <v>12000</v>
      </c>
    </row>
    <row r="3869" spans="1:9" x14ac:dyDescent="0.25">
      <c r="A3869" s="339" t="s">
        <v>24</v>
      </c>
      <c r="B3869" s="340">
        <v>588754</v>
      </c>
      <c r="C3869" s="341">
        <v>45567</v>
      </c>
      <c r="D3869" s="340" t="s">
        <v>473</v>
      </c>
      <c r="E3869" s="340" t="s">
        <v>173</v>
      </c>
      <c r="F3869" s="342">
        <v>0.35833333333333334</v>
      </c>
      <c r="G3869" s="339">
        <v>13.07</v>
      </c>
      <c r="H3869" s="343">
        <v>22100</v>
      </c>
      <c r="I3869" s="343">
        <v>12000</v>
      </c>
    </row>
    <row r="3870" spans="1:9" x14ac:dyDescent="0.25">
      <c r="A3870" s="339" t="s">
        <v>26</v>
      </c>
      <c r="B3870" s="340">
        <v>588755</v>
      </c>
      <c r="C3870" s="341">
        <v>45567</v>
      </c>
      <c r="D3870" s="340" t="s">
        <v>473</v>
      </c>
      <c r="E3870" s="340" t="s">
        <v>12</v>
      </c>
      <c r="F3870" s="342">
        <v>0.35902777777777778</v>
      </c>
      <c r="G3870" s="339">
        <v>12.86</v>
      </c>
      <c r="H3870" s="343">
        <v>22100</v>
      </c>
      <c r="I3870" s="343">
        <v>12000</v>
      </c>
    </row>
    <row r="3871" spans="1:9" x14ac:dyDescent="0.25">
      <c r="A3871" s="339" t="s">
        <v>24</v>
      </c>
      <c r="B3871" s="340">
        <v>588778</v>
      </c>
      <c r="C3871" s="341">
        <v>45567</v>
      </c>
      <c r="D3871" s="340" t="s">
        <v>473</v>
      </c>
      <c r="E3871" s="340" t="s">
        <v>20</v>
      </c>
      <c r="F3871" s="342">
        <v>0.42083333333333334</v>
      </c>
      <c r="G3871" s="339">
        <v>10.16</v>
      </c>
      <c r="H3871" s="343">
        <v>22100</v>
      </c>
      <c r="I3871" s="343">
        <v>12000</v>
      </c>
    </row>
    <row r="3872" spans="1:9" x14ac:dyDescent="0.25">
      <c r="A3872" s="339" t="s">
        <v>25</v>
      </c>
      <c r="B3872" s="340">
        <v>588803</v>
      </c>
      <c r="C3872" s="341">
        <v>45567</v>
      </c>
      <c r="D3872" s="340" t="s">
        <v>473</v>
      </c>
      <c r="E3872" s="340" t="s">
        <v>14</v>
      </c>
      <c r="F3872" s="342">
        <v>0.4597222222222222</v>
      </c>
      <c r="G3872" s="339">
        <v>10.96</v>
      </c>
      <c r="H3872" s="343">
        <v>22100</v>
      </c>
      <c r="I3872" s="343">
        <v>12000</v>
      </c>
    </row>
    <row r="3873" spans="1:9" x14ac:dyDescent="0.25">
      <c r="A3873" s="339" t="s">
        <v>27</v>
      </c>
      <c r="B3873" s="340">
        <v>588816</v>
      </c>
      <c r="C3873" s="341">
        <v>45567</v>
      </c>
      <c r="D3873" s="340" t="s">
        <v>473</v>
      </c>
      <c r="E3873" s="340" t="s">
        <v>16</v>
      </c>
      <c r="F3873" s="342">
        <v>0.4826388888888889</v>
      </c>
      <c r="G3873" s="339">
        <v>11.89</v>
      </c>
      <c r="H3873" s="343">
        <v>22100</v>
      </c>
      <c r="I3873" s="343">
        <v>12000</v>
      </c>
    </row>
    <row r="3874" spans="1:9" x14ac:dyDescent="0.25">
      <c r="A3874" s="339" t="s">
        <v>24</v>
      </c>
      <c r="B3874" s="340">
        <v>588864</v>
      </c>
      <c r="C3874" s="341">
        <v>45567</v>
      </c>
      <c r="D3874" s="340" t="s">
        <v>473</v>
      </c>
      <c r="E3874" s="340" t="s">
        <v>20</v>
      </c>
      <c r="F3874" s="342">
        <v>0.56874999999999998</v>
      </c>
      <c r="G3874" s="339">
        <v>7.91</v>
      </c>
      <c r="H3874" s="343">
        <v>22100</v>
      </c>
      <c r="I3874" s="343">
        <v>12000</v>
      </c>
    </row>
    <row r="3875" spans="1:9" x14ac:dyDescent="0.25">
      <c r="A3875" s="339" t="s">
        <v>25</v>
      </c>
      <c r="B3875" s="340">
        <v>588873</v>
      </c>
      <c r="C3875" s="341">
        <v>45567</v>
      </c>
      <c r="D3875" s="340" t="s">
        <v>473</v>
      </c>
      <c r="E3875" s="340" t="s">
        <v>14</v>
      </c>
      <c r="F3875" s="342">
        <v>0.5854166666666667</v>
      </c>
      <c r="G3875" s="339">
        <v>8.2100000000000009</v>
      </c>
      <c r="H3875" s="343">
        <v>22100</v>
      </c>
      <c r="I3875" s="343">
        <v>12000</v>
      </c>
    </row>
    <row r="3876" spans="1:9" x14ac:dyDescent="0.25">
      <c r="A3876" s="339" t="s">
        <v>26</v>
      </c>
      <c r="B3876" s="340">
        <v>588874</v>
      </c>
      <c r="C3876" s="341">
        <v>45567</v>
      </c>
      <c r="D3876" s="340" t="s">
        <v>473</v>
      </c>
      <c r="E3876" s="340" t="s">
        <v>12</v>
      </c>
      <c r="F3876" s="342">
        <v>0.59583333333333333</v>
      </c>
      <c r="G3876" s="339">
        <v>14.2</v>
      </c>
      <c r="H3876" s="343">
        <v>22100</v>
      </c>
      <c r="I3876" s="343">
        <v>12000</v>
      </c>
    </row>
    <row r="3877" spans="1:9" x14ac:dyDescent="0.25">
      <c r="A3877" s="339" t="s">
        <v>27</v>
      </c>
      <c r="B3877" s="340">
        <v>588901</v>
      </c>
      <c r="C3877" s="341">
        <v>45567</v>
      </c>
      <c r="D3877" s="340" t="s">
        <v>473</v>
      </c>
      <c r="E3877" s="340" t="s">
        <v>16</v>
      </c>
      <c r="F3877" s="342">
        <v>0.64097222222222228</v>
      </c>
      <c r="G3877" s="339">
        <v>11.43</v>
      </c>
      <c r="H3877" s="343">
        <v>22100</v>
      </c>
      <c r="I3877" s="343">
        <v>12000</v>
      </c>
    </row>
    <row r="3878" spans="1:9" x14ac:dyDescent="0.25">
      <c r="A3878" s="339" t="s">
        <v>23</v>
      </c>
      <c r="B3878" s="340">
        <v>588954</v>
      </c>
      <c r="C3878" s="341">
        <v>45567</v>
      </c>
      <c r="D3878" s="340" t="s">
        <v>473</v>
      </c>
      <c r="E3878" s="340" t="s">
        <v>12</v>
      </c>
      <c r="F3878" s="342">
        <v>0.83958333333333335</v>
      </c>
      <c r="G3878" s="339">
        <v>6.2</v>
      </c>
      <c r="H3878" s="343">
        <v>22100</v>
      </c>
      <c r="I3878" s="343">
        <v>12000</v>
      </c>
    </row>
    <row r="3879" spans="1:9" x14ac:dyDescent="0.25">
      <c r="A3879" s="339" t="s">
        <v>23</v>
      </c>
      <c r="B3879" s="340">
        <v>588958</v>
      </c>
      <c r="C3879" s="341">
        <v>45567</v>
      </c>
      <c r="D3879" s="340" t="s">
        <v>473</v>
      </c>
      <c r="E3879" s="340" t="s">
        <v>50</v>
      </c>
      <c r="F3879" s="342">
        <v>0.86319444444444449</v>
      </c>
      <c r="G3879" s="339">
        <v>7.39</v>
      </c>
      <c r="H3879" s="343">
        <v>22100</v>
      </c>
      <c r="I3879" s="343">
        <v>12000</v>
      </c>
    </row>
    <row r="3880" spans="1:9" x14ac:dyDescent="0.25">
      <c r="A3880" s="339" t="s">
        <v>23</v>
      </c>
      <c r="B3880" s="340">
        <v>588960</v>
      </c>
      <c r="C3880" s="341">
        <v>45567</v>
      </c>
      <c r="D3880" s="340" t="s">
        <v>473</v>
      </c>
      <c r="E3880" s="340" t="s">
        <v>14</v>
      </c>
      <c r="F3880" s="342">
        <v>0.87222222222222223</v>
      </c>
      <c r="G3880" s="339">
        <v>6.1</v>
      </c>
      <c r="H3880" s="343">
        <v>22100</v>
      </c>
      <c r="I3880" s="343">
        <v>12000</v>
      </c>
    </row>
    <row r="3881" spans="1:9" x14ac:dyDescent="0.25">
      <c r="A3881" s="339" t="s">
        <v>23</v>
      </c>
      <c r="B3881" s="340">
        <v>588961</v>
      </c>
      <c r="C3881" s="341">
        <v>45567</v>
      </c>
      <c r="D3881" s="340" t="s">
        <v>473</v>
      </c>
      <c r="E3881" s="340" t="s">
        <v>41</v>
      </c>
      <c r="F3881" s="342">
        <v>0.90763888888888888</v>
      </c>
      <c r="G3881" s="339">
        <v>7.76</v>
      </c>
      <c r="H3881" s="343">
        <v>22100</v>
      </c>
      <c r="I3881" s="343">
        <v>12000</v>
      </c>
    </row>
    <row r="3882" spans="1:9" x14ac:dyDescent="0.25">
      <c r="A3882" s="339" t="s">
        <v>36</v>
      </c>
      <c r="B3882" s="340">
        <v>588997</v>
      </c>
      <c r="C3882" s="341">
        <v>45568</v>
      </c>
      <c r="D3882" s="340" t="s">
        <v>474</v>
      </c>
      <c r="E3882" s="340" t="s">
        <v>20</v>
      </c>
      <c r="F3882" s="342">
        <v>0.31597222222222221</v>
      </c>
      <c r="G3882" s="339">
        <v>10.56</v>
      </c>
      <c r="H3882" s="343">
        <v>22100</v>
      </c>
      <c r="I3882" s="343">
        <v>12000</v>
      </c>
    </row>
    <row r="3883" spans="1:9" x14ac:dyDescent="0.25">
      <c r="A3883" s="339" t="s">
        <v>37</v>
      </c>
      <c r="B3883" s="340">
        <v>589011</v>
      </c>
      <c r="C3883" s="341">
        <v>45568</v>
      </c>
      <c r="D3883" s="340" t="s">
        <v>474</v>
      </c>
      <c r="E3883" s="340" t="s">
        <v>14</v>
      </c>
      <c r="F3883" s="342">
        <v>0.34861111111111109</v>
      </c>
      <c r="G3883" s="339">
        <v>11.75</v>
      </c>
      <c r="H3883" s="343">
        <v>22100</v>
      </c>
      <c r="I3883" s="343">
        <v>12000</v>
      </c>
    </row>
    <row r="3884" spans="1:9" x14ac:dyDescent="0.25">
      <c r="A3884" s="339" t="s">
        <v>38</v>
      </c>
      <c r="B3884" s="340">
        <v>589026</v>
      </c>
      <c r="C3884" s="341">
        <v>45568</v>
      </c>
      <c r="D3884" s="340" t="s">
        <v>474</v>
      </c>
      <c r="E3884" s="340" t="s">
        <v>16</v>
      </c>
      <c r="F3884" s="342">
        <v>0.37777777777777777</v>
      </c>
      <c r="G3884" s="339">
        <v>11.23</v>
      </c>
      <c r="H3884" s="343">
        <v>22100</v>
      </c>
      <c r="I3884" s="343">
        <v>12000</v>
      </c>
    </row>
    <row r="3885" spans="1:9" x14ac:dyDescent="0.25">
      <c r="A3885" s="339" t="s">
        <v>39</v>
      </c>
      <c r="B3885" s="340">
        <v>589029</v>
      </c>
      <c r="C3885" s="341">
        <v>45568</v>
      </c>
      <c r="D3885" s="340" t="s">
        <v>474</v>
      </c>
      <c r="E3885" s="340" t="s">
        <v>12</v>
      </c>
      <c r="F3885" s="342">
        <v>0.38680555555555557</v>
      </c>
      <c r="G3885" s="339">
        <v>14.14</v>
      </c>
      <c r="H3885" s="343">
        <v>22100</v>
      </c>
      <c r="I3885" s="343">
        <v>12000</v>
      </c>
    </row>
    <row r="3886" spans="1:9" x14ac:dyDescent="0.25">
      <c r="A3886" s="344" t="s">
        <v>19</v>
      </c>
      <c r="B3886" s="340">
        <v>589037</v>
      </c>
      <c r="C3886" s="341">
        <v>45568</v>
      </c>
      <c r="D3886" s="340" t="s">
        <v>474</v>
      </c>
      <c r="E3886" s="340" t="s">
        <v>30</v>
      </c>
      <c r="F3886" s="342">
        <v>0.39861111111111114</v>
      </c>
      <c r="G3886" s="339">
        <v>4.34</v>
      </c>
      <c r="H3886" s="343">
        <v>22100</v>
      </c>
      <c r="I3886" s="343">
        <v>12000</v>
      </c>
    </row>
    <row r="3887" spans="1:9" x14ac:dyDescent="0.25">
      <c r="A3887" s="339" t="s">
        <v>37</v>
      </c>
      <c r="B3887" s="340">
        <v>589069</v>
      </c>
      <c r="C3887" s="341">
        <v>45568</v>
      </c>
      <c r="D3887" s="340" t="s">
        <v>474</v>
      </c>
      <c r="E3887" s="340" t="s">
        <v>14</v>
      </c>
      <c r="F3887" s="342">
        <v>0.45694444444444443</v>
      </c>
      <c r="G3887" s="339">
        <v>5.63</v>
      </c>
      <c r="H3887" s="343">
        <v>22100</v>
      </c>
      <c r="I3887" s="343">
        <v>12000</v>
      </c>
    </row>
    <row r="3888" spans="1:9" x14ac:dyDescent="0.25">
      <c r="A3888" s="339" t="s">
        <v>36</v>
      </c>
      <c r="B3888" s="340">
        <v>589093</v>
      </c>
      <c r="C3888" s="341">
        <v>45568</v>
      </c>
      <c r="D3888" s="340" t="s">
        <v>474</v>
      </c>
      <c r="E3888" s="340" t="s">
        <v>543</v>
      </c>
      <c r="F3888" s="342">
        <v>0.4826388888888889</v>
      </c>
      <c r="G3888" s="339">
        <v>5.33</v>
      </c>
      <c r="H3888" s="343">
        <v>22100</v>
      </c>
      <c r="I3888" s="343">
        <v>12000</v>
      </c>
    </row>
    <row r="3889" spans="1:9" x14ac:dyDescent="0.25">
      <c r="A3889" s="339" t="s">
        <v>36</v>
      </c>
      <c r="B3889" s="340">
        <v>589098</v>
      </c>
      <c r="C3889" s="341">
        <v>45568</v>
      </c>
      <c r="D3889" s="340" t="s">
        <v>474</v>
      </c>
      <c r="E3889" s="340" t="s">
        <v>20</v>
      </c>
      <c r="F3889" s="342">
        <v>0.48680555555555555</v>
      </c>
      <c r="G3889" s="339">
        <v>5.49</v>
      </c>
      <c r="H3889" s="343">
        <v>22100</v>
      </c>
      <c r="I3889" s="343">
        <v>12000</v>
      </c>
    </row>
    <row r="3890" spans="1:9" x14ac:dyDescent="0.25">
      <c r="A3890" s="339" t="s">
        <v>38</v>
      </c>
      <c r="B3890" s="340">
        <v>589116</v>
      </c>
      <c r="C3890" s="341">
        <v>45568</v>
      </c>
      <c r="D3890" s="340" t="s">
        <v>474</v>
      </c>
      <c r="E3890" s="340" t="s">
        <v>16</v>
      </c>
      <c r="F3890" s="342">
        <v>0.54236111111111107</v>
      </c>
      <c r="G3890" s="339">
        <v>9.3800000000000008</v>
      </c>
      <c r="H3890" s="343">
        <v>22100</v>
      </c>
      <c r="I3890" s="343">
        <v>12000</v>
      </c>
    </row>
    <row r="3891" spans="1:9" x14ac:dyDescent="0.25">
      <c r="A3891" s="339" t="s">
        <v>39</v>
      </c>
      <c r="B3891" s="340">
        <v>589124</v>
      </c>
      <c r="C3891" s="341">
        <v>45568</v>
      </c>
      <c r="D3891" s="340" t="s">
        <v>474</v>
      </c>
      <c r="E3891" s="340" t="s">
        <v>12</v>
      </c>
      <c r="F3891" s="342">
        <v>0.55555555555555558</v>
      </c>
      <c r="G3891" s="339">
        <v>8.36</v>
      </c>
      <c r="H3891" s="343">
        <v>22100</v>
      </c>
      <c r="I3891" s="343">
        <v>12000</v>
      </c>
    </row>
    <row r="3892" spans="1:9" x14ac:dyDescent="0.25">
      <c r="A3892" s="339" t="s">
        <v>23</v>
      </c>
      <c r="B3892" s="340">
        <v>589187</v>
      </c>
      <c r="C3892" s="341">
        <v>45568</v>
      </c>
      <c r="D3892" s="340" t="s">
        <v>474</v>
      </c>
      <c r="E3892" s="340" t="s">
        <v>44</v>
      </c>
      <c r="F3892" s="342">
        <v>0.83125000000000004</v>
      </c>
      <c r="G3892" s="339">
        <v>3.91</v>
      </c>
      <c r="H3892" s="343">
        <v>22100</v>
      </c>
      <c r="I3892" s="343">
        <v>12000</v>
      </c>
    </row>
    <row r="3893" spans="1:9" x14ac:dyDescent="0.25">
      <c r="A3893" s="339" t="s">
        <v>17</v>
      </c>
      <c r="B3893" s="340">
        <v>589254</v>
      </c>
      <c r="C3893" s="341">
        <v>45569</v>
      </c>
      <c r="D3893" s="340" t="s">
        <v>475</v>
      </c>
      <c r="E3893" s="340" t="s">
        <v>20</v>
      </c>
      <c r="F3893" s="342">
        <v>0.34166666666666667</v>
      </c>
      <c r="G3893" s="339">
        <v>10.27</v>
      </c>
      <c r="H3893" s="343">
        <v>22100</v>
      </c>
      <c r="I3893" s="343">
        <v>12000</v>
      </c>
    </row>
    <row r="3894" spans="1:9" x14ac:dyDescent="0.25">
      <c r="A3894" s="339" t="s">
        <v>11</v>
      </c>
      <c r="B3894" s="340">
        <v>589257</v>
      </c>
      <c r="C3894" s="341">
        <v>45569</v>
      </c>
      <c r="D3894" s="340" t="s">
        <v>475</v>
      </c>
      <c r="E3894" s="340" t="s">
        <v>12</v>
      </c>
      <c r="F3894" s="342">
        <v>0.34305555555555556</v>
      </c>
      <c r="G3894" s="339">
        <v>11.71</v>
      </c>
      <c r="H3894" s="343">
        <v>22100</v>
      </c>
      <c r="I3894" s="343">
        <v>12000</v>
      </c>
    </row>
    <row r="3895" spans="1:9" x14ac:dyDescent="0.25">
      <c r="A3895" s="339" t="s">
        <v>13</v>
      </c>
      <c r="B3895" s="340">
        <v>589258</v>
      </c>
      <c r="C3895" s="341">
        <v>45569</v>
      </c>
      <c r="D3895" s="340" t="s">
        <v>475</v>
      </c>
      <c r="E3895" s="340" t="s">
        <v>14</v>
      </c>
      <c r="F3895" s="342">
        <v>0.34444444444444444</v>
      </c>
      <c r="G3895" s="339">
        <v>11.84</v>
      </c>
      <c r="H3895" s="343">
        <v>22100</v>
      </c>
      <c r="I3895" s="343">
        <v>12000</v>
      </c>
    </row>
    <row r="3896" spans="1:9" x14ac:dyDescent="0.25">
      <c r="A3896" s="339" t="s">
        <v>17</v>
      </c>
      <c r="B3896" s="340">
        <v>589265</v>
      </c>
      <c r="C3896" s="341">
        <v>45569</v>
      </c>
      <c r="D3896" s="340" t="s">
        <v>475</v>
      </c>
      <c r="E3896" s="340" t="s">
        <v>172</v>
      </c>
      <c r="F3896" s="342">
        <v>0.35972222222222222</v>
      </c>
      <c r="G3896" s="339">
        <v>12.62</v>
      </c>
      <c r="H3896" s="343">
        <v>22100</v>
      </c>
      <c r="I3896" s="343">
        <v>12000</v>
      </c>
    </row>
    <row r="3897" spans="1:9" x14ac:dyDescent="0.25">
      <c r="A3897" s="339" t="s">
        <v>17</v>
      </c>
      <c r="B3897" s="340">
        <v>589269</v>
      </c>
      <c r="C3897" s="341">
        <v>45569</v>
      </c>
      <c r="D3897" s="340" t="s">
        <v>475</v>
      </c>
      <c r="E3897" s="340" t="s">
        <v>180</v>
      </c>
      <c r="F3897" s="342">
        <v>0.3611111111111111</v>
      </c>
      <c r="G3897" s="339">
        <v>15.62</v>
      </c>
      <c r="H3897" s="343">
        <v>22100</v>
      </c>
      <c r="I3897" s="343">
        <v>12000</v>
      </c>
    </row>
    <row r="3898" spans="1:9" x14ac:dyDescent="0.25">
      <c r="A3898" s="339" t="s">
        <v>15</v>
      </c>
      <c r="B3898" s="340">
        <v>589284</v>
      </c>
      <c r="C3898" s="341">
        <v>45569</v>
      </c>
      <c r="D3898" s="340" t="s">
        <v>475</v>
      </c>
      <c r="E3898" s="340" t="s">
        <v>16</v>
      </c>
      <c r="F3898" s="342">
        <v>0.39513888888888887</v>
      </c>
      <c r="G3898" s="339">
        <v>10.86</v>
      </c>
      <c r="H3898" s="343">
        <v>22100</v>
      </c>
      <c r="I3898" s="343">
        <v>12000</v>
      </c>
    </row>
    <row r="3899" spans="1:9" x14ac:dyDescent="0.25">
      <c r="A3899" s="339" t="s">
        <v>17</v>
      </c>
      <c r="B3899" s="340">
        <v>589330</v>
      </c>
      <c r="C3899" s="341">
        <v>45569</v>
      </c>
      <c r="D3899" s="340" t="s">
        <v>475</v>
      </c>
      <c r="E3899" s="340" t="s">
        <v>40</v>
      </c>
      <c r="F3899" s="342">
        <v>0.47013888888888888</v>
      </c>
      <c r="G3899" s="339">
        <v>0.59</v>
      </c>
      <c r="H3899" s="343">
        <v>22100</v>
      </c>
      <c r="I3899" s="343">
        <v>12000</v>
      </c>
    </row>
    <row r="3900" spans="1:9" x14ac:dyDescent="0.25">
      <c r="A3900" s="339" t="s">
        <v>17</v>
      </c>
      <c r="B3900" s="340">
        <v>589353</v>
      </c>
      <c r="C3900" s="341">
        <v>45569</v>
      </c>
      <c r="D3900" s="340" t="s">
        <v>475</v>
      </c>
      <c r="E3900" s="340" t="s">
        <v>29</v>
      </c>
      <c r="F3900" s="342">
        <v>0.51249999999999996</v>
      </c>
      <c r="G3900" s="339">
        <v>1.56</v>
      </c>
      <c r="H3900" s="343">
        <v>22100</v>
      </c>
      <c r="I3900" s="343">
        <v>12000</v>
      </c>
    </row>
    <row r="3901" spans="1:9" x14ac:dyDescent="0.25">
      <c r="A3901" s="339" t="s">
        <v>11</v>
      </c>
      <c r="B3901" s="340">
        <v>589354</v>
      </c>
      <c r="C3901" s="341">
        <v>45569</v>
      </c>
      <c r="D3901" s="340" t="s">
        <v>475</v>
      </c>
      <c r="E3901" s="340" t="s">
        <v>20</v>
      </c>
      <c r="F3901" s="342">
        <v>0.51875000000000004</v>
      </c>
      <c r="G3901" s="339">
        <v>9.74</v>
      </c>
      <c r="H3901" s="343">
        <v>22100</v>
      </c>
      <c r="I3901" s="343">
        <v>12000</v>
      </c>
    </row>
    <row r="3902" spans="1:9" x14ac:dyDescent="0.25">
      <c r="A3902" s="339" t="s">
        <v>11</v>
      </c>
      <c r="B3902" s="340">
        <v>589358</v>
      </c>
      <c r="C3902" s="341">
        <v>45569</v>
      </c>
      <c r="D3902" s="340" t="s">
        <v>475</v>
      </c>
      <c r="E3902" s="340" t="s">
        <v>12</v>
      </c>
      <c r="F3902" s="342">
        <v>0.52500000000000002</v>
      </c>
      <c r="G3902" s="339">
        <v>9.11</v>
      </c>
      <c r="H3902" s="343">
        <v>22100</v>
      </c>
      <c r="I3902" s="343">
        <v>12000</v>
      </c>
    </row>
    <row r="3903" spans="1:9" x14ac:dyDescent="0.25">
      <c r="A3903" s="339" t="s">
        <v>13</v>
      </c>
      <c r="B3903" s="340">
        <v>589363</v>
      </c>
      <c r="C3903" s="341">
        <v>45569</v>
      </c>
      <c r="D3903" s="340" t="s">
        <v>475</v>
      </c>
      <c r="E3903" s="340" t="s">
        <v>14</v>
      </c>
      <c r="F3903" s="342">
        <v>0.53749999999999998</v>
      </c>
      <c r="G3903" s="339">
        <v>10.79</v>
      </c>
      <c r="H3903" s="343">
        <v>22100</v>
      </c>
      <c r="I3903" s="343">
        <v>12000</v>
      </c>
    </row>
    <row r="3904" spans="1:9" x14ac:dyDescent="0.25">
      <c r="A3904" s="339" t="s">
        <v>17</v>
      </c>
      <c r="B3904" s="340">
        <v>589400</v>
      </c>
      <c r="C3904" s="341">
        <v>45569</v>
      </c>
      <c r="D3904" s="340" t="s">
        <v>475</v>
      </c>
      <c r="E3904" s="340" t="s">
        <v>172</v>
      </c>
      <c r="F3904" s="342">
        <v>0.62777777777777777</v>
      </c>
      <c r="G3904" s="339">
        <v>12.73</v>
      </c>
      <c r="H3904" s="343">
        <v>22100</v>
      </c>
      <c r="I3904" s="343">
        <v>12000</v>
      </c>
    </row>
    <row r="3905" spans="1:9" x14ac:dyDescent="0.25">
      <c r="A3905" s="339" t="s">
        <v>15</v>
      </c>
      <c r="B3905" s="340">
        <v>589403</v>
      </c>
      <c r="C3905" s="341">
        <v>45569</v>
      </c>
      <c r="D3905" s="340" t="s">
        <v>475</v>
      </c>
      <c r="E3905" s="340" t="s">
        <v>33</v>
      </c>
      <c r="F3905" s="342">
        <v>0.63472222222222219</v>
      </c>
      <c r="G3905" s="339">
        <v>3.66</v>
      </c>
      <c r="H3905" s="343">
        <v>22100</v>
      </c>
      <c r="I3905" s="343">
        <v>12000</v>
      </c>
    </row>
    <row r="3906" spans="1:9" x14ac:dyDescent="0.25">
      <c r="A3906" s="339" t="s">
        <v>15</v>
      </c>
      <c r="B3906" s="340">
        <v>589404</v>
      </c>
      <c r="C3906" s="341">
        <v>45569</v>
      </c>
      <c r="D3906" s="340" t="s">
        <v>475</v>
      </c>
      <c r="E3906" s="340" t="s">
        <v>16</v>
      </c>
      <c r="F3906" s="342">
        <v>0.63611111111111107</v>
      </c>
      <c r="G3906" s="339">
        <v>12.84</v>
      </c>
      <c r="H3906" s="343">
        <v>22100</v>
      </c>
      <c r="I3906" s="343">
        <v>12000</v>
      </c>
    </row>
    <row r="3907" spans="1:9" x14ac:dyDescent="0.25">
      <c r="A3907" s="339" t="s">
        <v>23</v>
      </c>
      <c r="B3907" s="340">
        <v>589449</v>
      </c>
      <c r="C3907" s="341">
        <v>45569</v>
      </c>
      <c r="D3907" s="340" t="s">
        <v>475</v>
      </c>
      <c r="E3907" s="340" t="s">
        <v>16</v>
      </c>
      <c r="F3907" s="342">
        <v>0.89097222222222228</v>
      </c>
      <c r="G3907" s="339">
        <v>7.66</v>
      </c>
      <c r="H3907" s="343">
        <v>22100</v>
      </c>
      <c r="I3907" s="343">
        <v>12000</v>
      </c>
    </row>
    <row r="3908" spans="1:9" x14ac:dyDescent="0.25">
      <c r="A3908" s="339" t="s">
        <v>23</v>
      </c>
      <c r="B3908" s="340">
        <v>589450</v>
      </c>
      <c r="C3908" s="341">
        <v>45569</v>
      </c>
      <c r="D3908" s="340" t="s">
        <v>475</v>
      </c>
      <c r="E3908" s="340" t="s">
        <v>14</v>
      </c>
      <c r="F3908" s="342">
        <v>0.9</v>
      </c>
      <c r="G3908" s="339">
        <v>10</v>
      </c>
      <c r="H3908" s="343">
        <v>22100</v>
      </c>
      <c r="I3908" s="343">
        <v>12000</v>
      </c>
    </row>
    <row r="3909" spans="1:9" x14ac:dyDescent="0.25">
      <c r="A3909" s="339" t="s">
        <v>23</v>
      </c>
      <c r="B3909" s="340">
        <v>589451</v>
      </c>
      <c r="C3909" s="341">
        <v>45569</v>
      </c>
      <c r="D3909" s="340" t="s">
        <v>475</v>
      </c>
      <c r="E3909" s="340" t="s">
        <v>12</v>
      </c>
      <c r="F3909" s="342">
        <v>0.90763888888888888</v>
      </c>
      <c r="G3909" s="339">
        <v>6.37</v>
      </c>
      <c r="H3909" s="343">
        <v>22100</v>
      </c>
      <c r="I3909" s="343">
        <v>12000</v>
      </c>
    </row>
    <row r="3910" spans="1:9" x14ac:dyDescent="0.25">
      <c r="A3910" s="339" t="s">
        <v>23</v>
      </c>
      <c r="B3910" s="340">
        <v>589453</v>
      </c>
      <c r="C3910" s="341">
        <v>45569</v>
      </c>
      <c r="D3910" s="340" t="s">
        <v>475</v>
      </c>
      <c r="E3910" s="340" t="s">
        <v>43</v>
      </c>
      <c r="F3910" s="342">
        <v>0.93819444444444444</v>
      </c>
      <c r="G3910" s="339">
        <v>8.41</v>
      </c>
      <c r="H3910" s="343">
        <v>22100</v>
      </c>
      <c r="I3910" s="343">
        <v>12000</v>
      </c>
    </row>
    <row r="3911" spans="1:9" x14ac:dyDescent="0.25">
      <c r="A3911" s="339" t="s">
        <v>45</v>
      </c>
      <c r="B3911" s="340">
        <v>589462</v>
      </c>
      <c r="C3911" s="341">
        <v>45570</v>
      </c>
      <c r="D3911" s="340" t="s">
        <v>476</v>
      </c>
      <c r="E3911" s="340" t="s">
        <v>540</v>
      </c>
      <c r="F3911" s="342">
        <v>0.15972222222222221</v>
      </c>
      <c r="G3911" s="339">
        <v>5.35</v>
      </c>
      <c r="H3911" s="343">
        <v>22100</v>
      </c>
      <c r="I3911" s="343">
        <v>12000</v>
      </c>
    </row>
    <row r="3912" spans="1:9" x14ac:dyDescent="0.25">
      <c r="A3912" s="339" t="s">
        <v>45</v>
      </c>
      <c r="B3912" s="340">
        <v>589464</v>
      </c>
      <c r="C3912" s="341">
        <v>45570</v>
      </c>
      <c r="D3912" s="340" t="s">
        <v>476</v>
      </c>
      <c r="E3912" s="340" t="s">
        <v>540</v>
      </c>
      <c r="F3912" s="342">
        <v>0.21388888888888888</v>
      </c>
      <c r="G3912" s="339">
        <v>9.66</v>
      </c>
      <c r="H3912" s="343">
        <v>22100</v>
      </c>
      <c r="I3912" s="343">
        <v>12000</v>
      </c>
    </row>
    <row r="3913" spans="1:9" x14ac:dyDescent="0.25">
      <c r="A3913" s="339" t="s">
        <v>25</v>
      </c>
      <c r="B3913" s="340">
        <v>589493</v>
      </c>
      <c r="C3913" s="341">
        <v>45570</v>
      </c>
      <c r="D3913" s="340" t="s">
        <v>476</v>
      </c>
      <c r="E3913" s="340" t="s">
        <v>14</v>
      </c>
      <c r="F3913" s="342">
        <v>0.28541666666666665</v>
      </c>
      <c r="G3913" s="339">
        <v>9.0399999999999991</v>
      </c>
      <c r="H3913" s="343">
        <v>22100</v>
      </c>
      <c r="I3913" s="343">
        <v>12000</v>
      </c>
    </row>
    <row r="3914" spans="1:9" x14ac:dyDescent="0.25">
      <c r="A3914" s="339" t="s">
        <v>24</v>
      </c>
      <c r="B3914" s="340">
        <v>589499</v>
      </c>
      <c r="C3914" s="341">
        <v>45570</v>
      </c>
      <c r="D3914" s="340" t="s">
        <v>476</v>
      </c>
      <c r="E3914" s="340" t="s">
        <v>172</v>
      </c>
      <c r="F3914" s="342">
        <v>0.29930555555555555</v>
      </c>
      <c r="G3914" s="339">
        <v>13.64</v>
      </c>
      <c r="H3914" s="343">
        <v>22100</v>
      </c>
      <c r="I3914" s="343">
        <v>12000</v>
      </c>
    </row>
    <row r="3915" spans="1:9" x14ac:dyDescent="0.25">
      <c r="A3915" s="339" t="s">
        <v>27</v>
      </c>
      <c r="B3915" s="340">
        <v>589514</v>
      </c>
      <c r="C3915" s="341">
        <v>45570</v>
      </c>
      <c r="D3915" s="340" t="s">
        <v>476</v>
      </c>
      <c r="E3915" s="340" t="s">
        <v>16</v>
      </c>
      <c r="F3915" s="342">
        <v>0.33541666666666664</v>
      </c>
      <c r="G3915" s="339">
        <v>11.83</v>
      </c>
      <c r="H3915" s="343">
        <v>22100</v>
      </c>
      <c r="I3915" s="343">
        <v>12000</v>
      </c>
    </row>
    <row r="3916" spans="1:9" x14ac:dyDescent="0.25">
      <c r="A3916" s="339" t="s">
        <v>26</v>
      </c>
      <c r="B3916" s="340">
        <v>589525</v>
      </c>
      <c r="C3916" s="341">
        <v>45570</v>
      </c>
      <c r="D3916" s="340" t="s">
        <v>476</v>
      </c>
      <c r="E3916" s="340" t="s">
        <v>12</v>
      </c>
      <c r="F3916" s="342">
        <v>0.35902777777777778</v>
      </c>
      <c r="G3916" s="339">
        <v>13.09</v>
      </c>
      <c r="H3916" s="343">
        <v>22100</v>
      </c>
      <c r="I3916" s="343">
        <v>12000</v>
      </c>
    </row>
    <row r="3917" spans="1:9" x14ac:dyDescent="0.25">
      <c r="A3917" s="339" t="s">
        <v>24</v>
      </c>
      <c r="B3917" s="340">
        <v>589561</v>
      </c>
      <c r="C3917" s="341">
        <v>45570</v>
      </c>
      <c r="D3917" s="340" t="s">
        <v>476</v>
      </c>
      <c r="E3917" s="340" t="s">
        <v>58</v>
      </c>
      <c r="F3917" s="342">
        <v>0.42638888888888887</v>
      </c>
      <c r="G3917" s="339">
        <v>13.84</v>
      </c>
      <c r="H3917" s="343">
        <v>22100</v>
      </c>
      <c r="I3917" s="343">
        <v>12000</v>
      </c>
    </row>
    <row r="3918" spans="1:9" x14ac:dyDescent="0.25">
      <c r="A3918" s="339" t="s">
        <v>24</v>
      </c>
      <c r="B3918" s="340">
        <v>589580</v>
      </c>
      <c r="C3918" s="341">
        <v>45570</v>
      </c>
      <c r="D3918" s="340" t="s">
        <v>476</v>
      </c>
      <c r="E3918" s="340" t="s">
        <v>30</v>
      </c>
      <c r="F3918" s="342">
        <v>0.4597222222222222</v>
      </c>
      <c r="G3918" s="339">
        <v>8.0500000000000007</v>
      </c>
      <c r="H3918" s="343">
        <v>22100</v>
      </c>
      <c r="I3918" s="343">
        <v>12000</v>
      </c>
    </row>
    <row r="3919" spans="1:9" x14ac:dyDescent="0.25">
      <c r="A3919" s="339" t="s">
        <v>24</v>
      </c>
      <c r="B3919" s="340">
        <v>589585</v>
      </c>
      <c r="C3919" s="341">
        <v>45570</v>
      </c>
      <c r="D3919" s="340" t="s">
        <v>476</v>
      </c>
      <c r="E3919" s="340" t="s">
        <v>172</v>
      </c>
      <c r="F3919" s="342">
        <v>0.46458333333333335</v>
      </c>
      <c r="G3919" s="339">
        <v>9.93</v>
      </c>
      <c r="H3919" s="343">
        <v>22100</v>
      </c>
      <c r="I3919" s="343">
        <v>12000</v>
      </c>
    </row>
    <row r="3920" spans="1:9" x14ac:dyDescent="0.25">
      <c r="A3920" s="339" t="s">
        <v>25</v>
      </c>
      <c r="B3920" s="340">
        <v>589591</v>
      </c>
      <c r="C3920" s="341">
        <v>45570</v>
      </c>
      <c r="D3920" s="340" t="s">
        <v>476</v>
      </c>
      <c r="E3920" s="340" t="s">
        <v>14</v>
      </c>
      <c r="F3920" s="342">
        <v>0.47430555555555554</v>
      </c>
      <c r="G3920" s="339">
        <v>12.54</v>
      </c>
      <c r="H3920" s="343">
        <v>22100</v>
      </c>
      <c r="I3920" s="343">
        <v>12000</v>
      </c>
    </row>
    <row r="3921" spans="1:9" x14ac:dyDescent="0.25">
      <c r="A3921" s="339" t="s">
        <v>26</v>
      </c>
      <c r="B3921" s="340">
        <v>589601</v>
      </c>
      <c r="C3921" s="341">
        <v>45570</v>
      </c>
      <c r="D3921" s="340" t="s">
        <v>476</v>
      </c>
      <c r="E3921" s="340" t="s">
        <v>12</v>
      </c>
      <c r="F3921" s="342">
        <v>0.49930555555555556</v>
      </c>
      <c r="G3921" s="339">
        <v>8.4499999999999993</v>
      </c>
      <c r="H3921" s="343">
        <v>22100</v>
      </c>
      <c r="I3921" s="343">
        <v>12000</v>
      </c>
    </row>
    <row r="3922" spans="1:9" x14ac:dyDescent="0.25">
      <c r="A3922" s="339" t="s">
        <v>27</v>
      </c>
      <c r="B3922" s="340">
        <v>589603</v>
      </c>
      <c r="C3922" s="341">
        <v>45570</v>
      </c>
      <c r="D3922" s="340" t="s">
        <v>476</v>
      </c>
      <c r="E3922" s="340" t="s">
        <v>16</v>
      </c>
      <c r="F3922" s="342">
        <v>0.50277777777777777</v>
      </c>
      <c r="G3922" s="339">
        <v>9.6</v>
      </c>
      <c r="H3922" s="343">
        <v>22100</v>
      </c>
      <c r="I3922" s="343">
        <v>12000</v>
      </c>
    </row>
    <row r="3923" spans="1:9" x14ac:dyDescent="0.25">
      <c r="A3923" s="339" t="s">
        <v>23</v>
      </c>
      <c r="B3923" s="340">
        <v>589646</v>
      </c>
      <c r="C3923" s="341">
        <v>45570</v>
      </c>
      <c r="D3923" s="340" t="s">
        <v>476</v>
      </c>
      <c r="E3923" s="340" t="s">
        <v>16</v>
      </c>
      <c r="F3923" s="342">
        <v>0.79722222222222228</v>
      </c>
      <c r="G3923" s="339">
        <v>2.88</v>
      </c>
      <c r="H3923" s="343">
        <v>22100</v>
      </c>
      <c r="I3923" s="343">
        <v>12000</v>
      </c>
    </row>
    <row r="3924" spans="1:9" x14ac:dyDescent="0.25">
      <c r="A3924" s="345" t="s">
        <v>9</v>
      </c>
      <c r="B3924" s="340">
        <v>589669</v>
      </c>
      <c r="C3924" s="341">
        <v>45571</v>
      </c>
      <c r="D3924" s="340" t="s">
        <v>481</v>
      </c>
      <c r="E3924" s="340" t="s">
        <v>419</v>
      </c>
      <c r="F3924" s="342">
        <v>0.25</v>
      </c>
      <c r="G3924" s="339">
        <v>10.87</v>
      </c>
      <c r="H3924" s="343">
        <v>22100</v>
      </c>
      <c r="I3924" s="343">
        <v>12000</v>
      </c>
    </row>
    <row r="3925" spans="1:9" x14ac:dyDescent="0.25">
      <c r="A3925" s="339" t="s">
        <v>36</v>
      </c>
      <c r="B3925" s="340">
        <v>589726</v>
      </c>
      <c r="C3925" s="341">
        <v>45572</v>
      </c>
      <c r="D3925" s="340" t="s">
        <v>477</v>
      </c>
      <c r="E3925" s="340" t="s">
        <v>172</v>
      </c>
      <c r="F3925" s="342">
        <v>0.32916666666666666</v>
      </c>
      <c r="G3925" s="339">
        <v>13.4</v>
      </c>
      <c r="H3925" s="343">
        <v>22100</v>
      </c>
      <c r="I3925" s="343">
        <v>12000</v>
      </c>
    </row>
    <row r="3926" spans="1:9" x14ac:dyDescent="0.25">
      <c r="A3926" s="339" t="s">
        <v>37</v>
      </c>
      <c r="B3926" s="340">
        <v>589728</v>
      </c>
      <c r="C3926" s="341">
        <v>45572</v>
      </c>
      <c r="D3926" s="340" t="s">
        <v>477</v>
      </c>
      <c r="E3926" s="340" t="s">
        <v>14</v>
      </c>
      <c r="F3926" s="342">
        <v>0.33541666666666664</v>
      </c>
      <c r="G3926" s="339">
        <v>11.08</v>
      </c>
      <c r="H3926" s="343">
        <v>22100</v>
      </c>
      <c r="I3926" s="343">
        <v>12000</v>
      </c>
    </row>
    <row r="3927" spans="1:9" x14ac:dyDescent="0.25">
      <c r="A3927" s="339" t="s">
        <v>39</v>
      </c>
      <c r="B3927" s="340">
        <v>589737</v>
      </c>
      <c r="C3927" s="341">
        <v>45572</v>
      </c>
      <c r="D3927" s="340" t="s">
        <v>477</v>
      </c>
      <c r="E3927" s="340" t="s">
        <v>12</v>
      </c>
      <c r="F3927" s="342">
        <v>0.35208333333333336</v>
      </c>
      <c r="G3927" s="339">
        <v>12.23</v>
      </c>
      <c r="H3927" s="343">
        <v>22100</v>
      </c>
      <c r="I3927" s="343">
        <v>12000</v>
      </c>
    </row>
    <row r="3928" spans="1:9" x14ac:dyDescent="0.25">
      <c r="A3928" s="339" t="s">
        <v>38</v>
      </c>
      <c r="B3928" s="340">
        <v>589746</v>
      </c>
      <c r="C3928" s="341">
        <v>45572</v>
      </c>
      <c r="D3928" s="340" t="s">
        <v>477</v>
      </c>
      <c r="E3928" s="340" t="s">
        <v>16</v>
      </c>
      <c r="F3928" s="342">
        <v>0.36388888888888887</v>
      </c>
      <c r="G3928" s="339">
        <v>12.5</v>
      </c>
      <c r="H3928" s="343">
        <v>22100</v>
      </c>
      <c r="I3928" s="343">
        <v>12000</v>
      </c>
    </row>
    <row r="3929" spans="1:9" x14ac:dyDescent="0.25">
      <c r="A3929" s="339" t="s">
        <v>36</v>
      </c>
      <c r="B3929" s="340">
        <v>589753</v>
      </c>
      <c r="C3929" s="341">
        <v>45572</v>
      </c>
      <c r="D3929" s="340" t="s">
        <v>477</v>
      </c>
      <c r="E3929" s="340" t="s">
        <v>173</v>
      </c>
      <c r="F3929" s="342">
        <v>0.37638888888888888</v>
      </c>
      <c r="G3929" s="339">
        <v>14.62</v>
      </c>
      <c r="H3929" s="343">
        <v>22100</v>
      </c>
      <c r="I3929" s="343">
        <v>12000</v>
      </c>
    </row>
    <row r="3930" spans="1:9" x14ac:dyDescent="0.25">
      <c r="A3930" s="339" t="s">
        <v>36</v>
      </c>
      <c r="B3930" s="340">
        <v>589776</v>
      </c>
      <c r="C3930" s="341">
        <v>45572</v>
      </c>
      <c r="D3930" s="340" t="s">
        <v>477</v>
      </c>
      <c r="E3930" s="340" t="s">
        <v>29</v>
      </c>
      <c r="F3930" s="342">
        <v>0.42499999999999999</v>
      </c>
      <c r="G3930" s="339">
        <v>1.42</v>
      </c>
      <c r="H3930" s="343">
        <v>22100</v>
      </c>
      <c r="I3930" s="343">
        <v>12000</v>
      </c>
    </row>
    <row r="3931" spans="1:9" x14ac:dyDescent="0.25">
      <c r="A3931" s="339" t="s">
        <v>36</v>
      </c>
      <c r="B3931" s="340">
        <v>589815</v>
      </c>
      <c r="C3931" s="341">
        <v>45572</v>
      </c>
      <c r="D3931" s="340" t="s">
        <v>477</v>
      </c>
      <c r="E3931" s="340" t="s">
        <v>172</v>
      </c>
      <c r="F3931" s="342">
        <v>0.47638888888888886</v>
      </c>
      <c r="G3931" s="339">
        <v>12.01</v>
      </c>
      <c r="H3931" s="343">
        <v>22100</v>
      </c>
      <c r="I3931" s="343">
        <v>12000</v>
      </c>
    </row>
    <row r="3932" spans="1:9" x14ac:dyDescent="0.25">
      <c r="A3932" s="339" t="s">
        <v>37</v>
      </c>
      <c r="B3932" s="340">
        <v>589838</v>
      </c>
      <c r="C3932" s="341">
        <v>45572</v>
      </c>
      <c r="D3932" s="340" t="s">
        <v>477</v>
      </c>
      <c r="E3932" s="340" t="s">
        <v>14</v>
      </c>
      <c r="F3932" s="342">
        <v>0.51249999999999996</v>
      </c>
      <c r="G3932" s="339">
        <v>11.37</v>
      </c>
      <c r="H3932" s="343">
        <v>22100</v>
      </c>
      <c r="I3932" s="343">
        <v>12000</v>
      </c>
    </row>
    <row r="3933" spans="1:9" x14ac:dyDescent="0.25">
      <c r="A3933" s="339" t="s">
        <v>39</v>
      </c>
      <c r="B3933" s="340">
        <v>589857</v>
      </c>
      <c r="C3933" s="341">
        <v>45572</v>
      </c>
      <c r="D3933" s="340" t="s">
        <v>477</v>
      </c>
      <c r="E3933" s="340" t="s">
        <v>12</v>
      </c>
      <c r="F3933" s="342">
        <v>0.54027777777777775</v>
      </c>
      <c r="G3933" s="339">
        <v>11.61</v>
      </c>
      <c r="H3933" s="343">
        <v>22100</v>
      </c>
      <c r="I3933" s="343">
        <v>12000</v>
      </c>
    </row>
    <row r="3934" spans="1:9" x14ac:dyDescent="0.25">
      <c r="A3934" s="339" t="s">
        <v>38</v>
      </c>
      <c r="B3934" s="340">
        <v>589878</v>
      </c>
      <c r="C3934" s="341">
        <v>45572</v>
      </c>
      <c r="D3934" s="340" t="s">
        <v>477</v>
      </c>
      <c r="E3934" s="340" t="s">
        <v>16</v>
      </c>
      <c r="F3934" s="342">
        <v>0.58194444444444449</v>
      </c>
      <c r="G3934" s="339">
        <v>12.53</v>
      </c>
      <c r="H3934" s="343">
        <v>22100</v>
      </c>
      <c r="I3934" s="343">
        <v>12000</v>
      </c>
    </row>
    <row r="3935" spans="1:9" x14ac:dyDescent="0.25">
      <c r="A3935" s="339" t="s">
        <v>37</v>
      </c>
      <c r="B3935" s="340">
        <v>589897</v>
      </c>
      <c r="C3935" s="341">
        <v>45572</v>
      </c>
      <c r="D3935" s="340" t="s">
        <v>477</v>
      </c>
      <c r="E3935" s="340" t="s">
        <v>173</v>
      </c>
      <c r="F3935" s="342">
        <v>0.62916666666666665</v>
      </c>
      <c r="G3935" s="339">
        <v>12.86</v>
      </c>
      <c r="H3935" s="343">
        <v>22100</v>
      </c>
      <c r="I3935" s="343">
        <v>12000</v>
      </c>
    </row>
    <row r="3936" spans="1:9" x14ac:dyDescent="0.25">
      <c r="A3936" s="339" t="s">
        <v>36</v>
      </c>
      <c r="B3936" s="340">
        <v>589925</v>
      </c>
      <c r="C3936" s="341">
        <v>45572</v>
      </c>
      <c r="D3936" s="340" t="s">
        <v>477</v>
      </c>
      <c r="E3936" s="340" t="s">
        <v>172</v>
      </c>
      <c r="F3936" s="342">
        <v>0.70486111111111116</v>
      </c>
      <c r="G3936" s="339">
        <v>9.94</v>
      </c>
      <c r="H3936" s="343">
        <v>22100</v>
      </c>
      <c r="I3936" s="343">
        <v>12000</v>
      </c>
    </row>
    <row r="3937" spans="1:9" x14ac:dyDescent="0.25">
      <c r="A3937" s="339" t="s">
        <v>23</v>
      </c>
      <c r="B3937" s="340">
        <v>589967</v>
      </c>
      <c r="C3937" s="341">
        <v>45572</v>
      </c>
      <c r="D3937" s="340" t="s">
        <v>477</v>
      </c>
      <c r="E3937" s="340" t="s">
        <v>14</v>
      </c>
      <c r="F3937" s="342">
        <v>0.92083333333333328</v>
      </c>
      <c r="G3937" s="339">
        <v>9.51</v>
      </c>
      <c r="H3937" s="343">
        <v>22100</v>
      </c>
      <c r="I3937" s="343">
        <v>12000</v>
      </c>
    </row>
    <row r="3938" spans="1:9" x14ac:dyDescent="0.25">
      <c r="A3938" s="339" t="s">
        <v>23</v>
      </c>
      <c r="B3938" s="340">
        <v>589968</v>
      </c>
      <c r="C3938" s="341">
        <v>45572</v>
      </c>
      <c r="D3938" s="340" t="s">
        <v>477</v>
      </c>
      <c r="E3938" s="340" t="s">
        <v>58</v>
      </c>
      <c r="F3938" s="342">
        <v>0.92152777777777772</v>
      </c>
      <c r="G3938" s="339">
        <v>11.64</v>
      </c>
      <c r="H3938" s="343">
        <v>22100</v>
      </c>
      <c r="I3938" s="343">
        <v>12000</v>
      </c>
    </row>
    <row r="3939" spans="1:9" x14ac:dyDescent="0.25">
      <c r="A3939" s="339" t="s">
        <v>23</v>
      </c>
      <c r="B3939" s="340">
        <v>589969</v>
      </c>
      <c r="C3939" s="341">
        <v>45572</v>
      </c>
      <c r="D3939" s="340" t="s">
        <v>477</v>
      </c>
      <c r="E3939" s="340" t="s">
        <v>41</v>
      </c>
      <c r="F3939" s="342">
        <v>0.92986111111111114</v>
      </c>
      <c r="G3939" s="339">
        <v>10.82</v>
      </c>
      <c r="H3939" s="343">
        <v>22100</v>
      </c>
      <c r="I3939" s="343">
        <v>12000</v>
      </c>
    </row>
    <row r="3940" spans="1:9" x14ac:dyDescent="0.25">
      <c r="A3940" s="339" t="s">
        <v>23</v>
      </c>
      <c r="B3940" s="340">
        <v>589971</v>
      </c>
      <c r="C3940" s="341">
        <v>45572</v>
      </c>
      <c r="D3940" s="340" t="s">
        <v>477</v>
      </c>
      <c r="E3940" s="340" t="s">
        <v>171</v>
      </c>
      <c r="F3940" s="342">
        <v>0.94444444444444442</v>
      </c>
      <c r="G3940" s="339">
        <v>9.73</v>
      </c>
      <c r="H3940" s="343">
        <v>22100</v>
      </c>
      <c r="I3940" s="343">
        <v>12000</v>
      </c>
    </row>
    <row r="3941" spans="1:9" x14ac:dyDescent="0.25">
      <c r="A3941" s="339" t="s">
        <v>13</v>
      </c>
      <c r="B3941" s="340">
        <v>590046</v>
      </c>
      <c r="C3941" s="341">
        <v>45573</v>
      </c>
      <c r="D3941" s="340" t="s">
        <v>468</v>
      </c>
      <c r="E3941" s="340" t="s">
        <v>14</v>
      </c>
      <c r="F3941" s="342">
        <v>0.34861111111111109</v>
      </c>
      <c r="G3941" s="339">
        <v>11.55</v>
      </c>
      <c r="H3941" s="343">
        <v>22100</v>
      </c>
      <c r="I3941" s="343">
        <v>12000</v>
      </c>
    </row>
    <row r="3942" spans="1:9" x14ac:dyDescent="0.25">
      <c r="A3942" s="339" t="s">
        <v>11</v>
      </c>
      <c r="B3942" s="340">
        <v>590051</v>
      </c>
      <c r="C3942" s="341">
        <v>45573</v>
      </c>
      <c r="D3942" s="340" t="s">
        <v>468</v>
      </c>
      <c r="E3942" s="340" t="s">
        <v>12</v>
      </c>
      <c r="F3942" s="342">
        <v>0.35902777777777778</v>
      </c>
      <c r="G3942" s="339">
        <v>11.77</v>
      </c>
      <c r="H3942" s="343">
        <v>22100</v>
      </c>
      <c r="I3942" s="343">
        <v>12000</v>
      </c>
    </row>
    <row r="3943" spans="1:9" x14ac:dyDescent="0.25">
      <c r="A3943" s="339" t="s">
        <v>15</v>
      </c>
      <c r="B3943" s="340">
        <v>590053</v>
      </c>
      <c r="C3943" s="341">
        <v>45573</v>
      </c>
      <c r="D3943" s="340" t="s">
        <v>468</v>
      </c>
      <c r="E3943" s="340" t="s">
        <v>16</v>
      </c>
      <c r="F3943" s="342">
        <v>0.36180555555555555</v>
      </c>
      <c r="G3943" s="339">
        <v>12.24</v>
      </c>
      <c r="H3943" s="343">
        <v>22100</v>
      </c>
      <c r="I3943" s="343">
        <v>12000</v>
      </c>
    </row>
    <row r="3944" spans="1:9" x14ac:dyDescent="0.25">
      <c r="A3944" s="339" t="s">
        <v>17</v>
      </c>
      <c r="B3944" s="340">
        <v>590058</v>
      </c>
      <c r="C3944" s="341">
        <v>45573</v>
      </c>
      <c r="D3944" s="340" t="s">
        <v>468</v>
      </c>
      <c r="E3944" s="340" t="s">
        <v>172</v>
      </c>
      <c r="F3944" s="342">
        <v>0.37013888888888891</v>
      </c>
      <c r="G3944" s="339">
        <v>12.63</v>
      </c>
      <c r="H3944" s="343">
        <v>22100</v>
      </c>
      <c r="I3944" s="343">
        <v>12000</v>
      </c>
    </row>
    <row r="3945" spans="1:9" x14ac:dyDescent="0.25">
      <c r="A3945" s="339" t="s">
        <v>17</v>
      </c>
      <c r="B3945" s="340">
        <v>590082</v>
      </c>
      <c r="C3945" s="341">
        <v>45573</v>
      </c>
      <c r="D3945" s="340" t="s">
        <v>468</v>
      </c>
      <c r="E3945" s="340" t="s">
        <v>18</v>
      </c>
      <c r="F3945" s="342">
        <v>0.41736111111111113</v>
      </c>
      <c r="G3945" s="339">
        <v>12.8</v>
      </c>
      <c r="H3945" s="343">
        <v>22100</v>
      </c>
      <c r="I3945" s="343">
        <v>12000</v>
      </c>
    </row>
    <row r="3946" spans="1:9" x14ac:dyDescent="0.25">
      <c r="A3946" s="339" t="s">
        <v>15</v>
      </c>
      <c r="B3946" s="340">
        <v>590087</v>
      </c>
      <c r="C3946" s="341">
        <v>45573</v>
      </c>
      <c r="D3946" s="340" t="s">
        <v>468</v>
      </c>
      <c r="E3946" s="340" t="s">
        <v>30</v>
      </c>
      <c r="F3946" s="342">
        <v>0.42430555555555555</v>
      </c>
      <c r="G3946" s="339">
        <v>9.16</v>
      </c>
      <c r="H3946" s="343">
        <v>22100</v>
      </c>
      <c r="I3946" s="343">
        <v>12000</v>
      </c>
    </row>
    <row r="3947" spans="1:9" x14ac:dyDescent="0.25">
      <c r="A3947" s="339" t="s">
        <v>17</v>
      </c>
      <c r="B3947" s="340">
        <v>590109</v>
      </c>
      <c r="C3947" s="341">
        <v>45573</v>
      </c>
      <c r="D3947" s="340" t="s">
        <v>468</v>
      </c>
      <c r="E3947" s="340" t="s">
        <v>40</v>
      </c>
      <c r="F3947" s="342">
        <v>0.45</v>
      </c>
      <c r="G3947" s="339">
        <v>1.59</v>
      </c>
      <c r="H3947" s="343">
        <v>22100</v>
      </c>
      <c r="I3947" s="343">
        <v>12000</v>
      </c>
    </row>
    <row r="3948" spans="1:9" x14ac:dyDescent="0.25">
      <c r="A3948" s="339" t="s">
        <v>13</v>
      </c>
      <c r="B3948" s="340">
        <v>590151</v>
      </c>
      <c r="C3948" s="341">
        <v>45573</v>
      </c>
      <c r="D3948" s="340" t="s">
        <v>468</v>
      </c>
      <c r="E3948" s="340" t="s">
        <v>14</v>
      </c>
      <c r="F3948" s="342">
        <v>0.52777777777777779</v>
      </c>
      <c r="G3948" s="339">
        <v>11.31</v>
      </c>
      <c r="H3948" s="343">
        <v>22100</v>
      </c>
      <c r="I3948" s="343">
        <v>12000</v>
      </c>
    </row>
    <row r="3949" spans="1:9" x14ac:dyDescent="0.25">
      <c r="A3949" s="339" t="s">
        <v>17</v>
      </c>
      <c r="B3949" s="340">
        <v>590157</v>
      </c>
      <c r="C3949" s="341">
        <v>45573</v>
      </c>
      <c r="D3949" s="340" t="s">
        <v>468</v>
      </c>
      <c r="E3949" s="340" t="s">
        <v>29</v>
      </c>
      <c r="F3949" s="342">
        <v>0.53541666666666665</v>
      </c>
      <c r="G3949" s="339">
        <v>1.1499999999999999</v>
      </c>
      <c r="H3949" s="343">
        <v>22100</v>
      </c>
      <c r="I3949" s="343">
        <v>12000</v>
      </c>
    </row>
    <row r="3950" spans="1:9" x14ac:dyDescent="0.25">
      <c r="A3950" s="339" t="s">
        <v>17</v>
      </c>
      <c r="B3950" s="340">
        <v>590164</v>
      </c>
      <c r="C3950" s="341">
        <v>45573</v>
      </c>
      <c r="D3950" s="340" t="s">
        <v>468</v>
      </c>
      <c r="E3950" s="340" t="s">
        <v>172</v>
      </c>
      <c r="F3950" s="342">
        <v>0.54097222222222219</v>
      </c>
      <c r="G3950" s="339">
        <v>12.04</v>
      </c>
      <c r="H3950" s="343">
        <v>22100</v>
      </c>
      <c r="I3950" s="343">
        <v>12000</v>
      </c>
    </row>
    <row r="3951" spans="1:9" x14ac:dyDescent="0.25">
      <c r="A3951" s="339" t="s">
        <v>11</v>
      </c>
      <c r="B3951" s="340">
        <v>590169</v>
      </c>
      <c r="C3951" s="341">
        <v>45573</v>
      </c>
      <c r="D3951" s="340" t="s">
        <v>468</v>
      </c>
      <c r="E3951" s="340" t="s">
        <v>12</v>
      </c>
      <c r="F3951" s="342">
        <v>0.55555555555555558</v>
      </c>
      <c r="G3951" s="339">
        <v>10.76</v>
      </c>
      <c r="H3951" s="343">
        <v>22100</v>
      </c>
      <c r="I3951" s="343">
        <v>12000</v>
      </c>
    </row>
    <row r="3952" spans="1:9" x14ac:dyDescent="0.25">
      <c r="A3952" s="339" t="s">
        <v>15</v>
      </c>
      <c r="B3952" s="340">
        <v>590177</v>
      </c>
      <c r="C3952" s="341">
        <v>45573</v>
      </c>
      <c r="D3952" s="340" t="s">
        <v>468</v>
      </c>
      <c r="E3952" s="340" t="s">
        <v>16</v>
      </c>
      <c r="F3952" s="342">
        <v>0.5756944444444444</v>
      </c>
      <c r="G3952" s="339">
        <v>12.89</v>
      </c>
      <c r="H3952" s="343">
        <v>22100</v>
      </c>
      <c r="I3952" s="343">
        <v>12000</v>
      </c>
    </row>
    <row r="3953" spans="1:9" x14ac:dyDescent="0.25">
      <c r="A3953" s="339" t="s">
        <v>13</v>
      </c>
      <c r="B3953" s="340">
        <v>590185</v>
      </c>
      <c r="C3953" s="341">
        <v>45573</v>
      </c>
      <c r="D3953" s="340" t="s">
        <v>468</v>
      </c>
      <c r="E3953" s="340" t="s">
        <v>30</v>
      </c>
      <c r="F3953" s="342">
        <v>0.59513888888888888</v>
      </c>
      <c r="G3953" s="339">
        <v>8.59</v>
      </c>
      <c r="H3953" s="343">
        <v>22100</v>
      </c>
      <c r="I3953" s="343">
        <v>12000</v>
      </c>
    </row>
    <row r="3954" spans="1:9" x14ac:dyDescent="0.25">
      <c r="A3954" s="339" t="s">
        <v>11</v>
      </c>
      <c r="B3954" s="340">
        <v>590207</v>
      </c>
      <c r="C3954" s="341">
        <v>45573</v>
      </c>
      <c r="D3954" s="340" t="s">
        <v>468</v>
      </c>
      <c r="E3954" s="340" t="s">
        <v>59</v>
      </c>
      <c r="F3954" s="342">
        <v>0.66111111111111109</v>
      </c>
      <c r="G3954" s="339">
        <v>7.63</v>
      </c>
      <c r="H3954" s="343">
        <v>22100</v>
      </c>
      <c r="I3954" s="343">
        <v>12000</v>
      </c>
    </row>
    <row r="3955" spans="1:9" x14ac:dyDescent="0.25">
      <c r="A3955" s="339" t="s">
        <v>13</v>
      </c>
      <c r="B3955" s="340">
        <v>590223</v>
      </c>
      <c r="C3955" s="341">
        <v>45573</v>
      </c>
      <c r="D3955" s="340" t="s">
        <v>468</v>
      </c>
      <c r="E3955" s="340" t="s">
        <v>14</v>
      </c>
      <c r="F3955" s="342">
        <v>0.70763888888888893</v>
      </c>
      <c r="G3955" s="339">
        <v>7.52</v>
      </c>
      <c r="H3955" s="343">
        <v>22100</v>
      </c>
      <c r="I3955" s="343">
        <v>12000</v>
      </c>
    </row>
    <row r="3956" spans="1:9" x14ac:dyDescent="0.25">
      <c r="A3956" s="339" t="s">
        <v>15</v>
      </c>
      <c r="B3956" s="340">
        <v>590236</v>
      </c>
      <c r="C3956" s="341">
        <v>45573</v>
      </c>
      <c r="D3956" s="340" t="s">
        <v>468</v>
      </c>
      <c r="E3956" s="340" t="s">
        <v>52</v>
      </c>
      <c r="F3956" s="342">
        <v>0.74930555555555556</v>
      </c>
      <c r="G3956" s="339">
        <v>14.82</v>
      </c>
      <c r="H3956" s="343">
        <v>22100</v>
      </c>
      <c r="I3956" s="343">
        <v>12000</v>
      </c>
    </row>
    <row r="3957" spans="1:9" x14ac:dyDescent="0.25">
      <c r="A3957" s="339" t="s">
        <v>17</v>
      </c>
      <c r="B3957" s="340">
        <v>590243</v>
      </c>
      <c r="C3957" s="341">
        <v>45573</v>
      </c>
      <c r="D3957" s="340" t="s">
        <v>468</v>
      </c>
      <c r="E3957" s="340" t="s">
        <v>31</v>
      </c>
      <c r="F3957" s="342">
        <v>0.83611111111111114</v>
      </c>
      <c r="G3957" s="339">
        <v>5.43</v>
      </c>
      <c r="H3957" s="343">
        <v>22100</v>
      </c>
      <c r="I3957" s="343">
        <v>12000</v>
      </c>
    </row>
    <row r="3958" spans="1:9" x14ac:dyDescent="0.25">
      <c r="A3958" s="339" t="s">
        <v>15</v>
      </c>
      <c r="B3958" s="340">
        <v>590244</v>
      </c>
      <c r="C3958" s="341">
        <v>45573</v>
      </c>
      <c r="D3958" s="340" t="s">
        <v>468</v>
      </c>
      <c r="E3958" s="340" t="s">
        <v>43</v>
      </c>
      <c r="F3958" s="342">
        <v>0.84513888888888888</v>
      </c>
      <c r="G3958" s="339">
        <v>8.25</v>
      </c>
      <c r="H3958" s="343">
        <v>22100</v>
      </c>
      <c r="I3958" s="343">
        <v>12000</v>
      </c>
    </row>
    <row r="3959" spans="1:9" x14ac:dyDescent="0.25">
      <c r="A3959" s="339" t="s">
        <v>544</v>
      </c>
      <c r="B3959" s="340">
        <v>590271</v>
      </c>
      <c r="C3959" s="341">
        <v>45573</v>
      </c>
      <c r="D3959" s="340" t="s">
        <v>468</v>
      </c>
      <c r="E3959" s="340" t="s">
        <v>33</v>
      </c>
      <c r="F3959" s="342">
        <v>0.90555555555555556</v>
      </c>
      <c r="G3959" s="339">
        <v>6.86</v>
      </c>
      <c r="H3959" s="343">
        <v>22100</v>
      </c>
      <c r="I3959" s="343">
        <v>12000</v>
      </c>
    </row>
    <row r="3960" spans="1:9" x14ac:dyDescent="0.25">
      <c r="A3960" s="339" t="s">
        <v>24</v>
      </c>
      <c r="B3960" s="340">
        <v>590297</v>
      </c>
      <c r="C3960" s="341">
        <v>45574</v>
      </c>
      <c r="D3960" s="340" t="s">
        <v>473</v>
      </c>
      <c r="E3960" s="340" t="s">
        <v>172</v>
      </c>
      <c r="F3960" s="342">
        <v>0.30138888888888887</v>
      </c>
      <c r="G3960" s="339">
        <v>13.57</v>
      </c>
      <c r="H3960" s="343">
        <v>22100</v>
      </c>
      <c r="I3960" s="343">
        <v>12000</v>
      </c>
    </row>
    <row r="3961" spans="1:9" x14ac:dyDescent="0.25">
      <c r="A3961" s="339" t="s">
        <v>24</v>
      </c>
      <c r="B3961" s="340">
        <v>590304</v>
      </c>
      <c r="C3961" s="341">
        <v>45574</v>
      </c>
      <c r="D3961" s="340" t="s">
        <v>473</v>
      </c>
      <c r="E3961" s="340" t="s">
        <v>20</v>
      </c>
      <c r="F3961" s="342">
        <v>0.32569444444444445</v>
      </c>
      <c r="G3961" s="339">
        <v>7.65</v>
      </c>
      <c r="H3961" s="343">
        <v>22100</v>
      </c>
      <c r="I3961" s="343">
        <v>12000</v>
      </c>
    </row>
    <row r="3962" spans="1:9" x14ac:dyDescent="0.25">
      <c r="A3962" s="339" t="s">
        <v>25</v>
      </c>
      <c r="B3962" s="340">
        <v>590308</v>
      </c>
      <c r="C3962" s="341">
        <v>45574</v>
      </c>
      <c r="D3962" s="340" t="s">
        <v>473</v>
      </c>
      <c r="E3962" s="340" t="s">
        <v>14</v>
      </c>
      <c r="F3962" s="342">
        <v>0.32777777777777778</v>
      </c>
      <c r="G3962" s="339">
        <v>11.34</v>
      </c>
      <c r="H3962" s="343">
        <v>22100</v>
      </c>
      <c r="I3962" s="343">
        <v>12000</v>
      </c>
    </row>
    <row r="3963" spans="1:9" x14ac:dyDescent="0.25">
      <c r="A3963" s="339" t="s">
        <v>27</v>
      </c>
      <c r="B3963" s="340">
        <v>590329</v>
      </c>
      <c r="C3963" s="341">
        <v>45574</v>
      </c>
      <c r="D3963" s="340" t="s">
        <v>473</v>
      </c>
      <c r="E3963" s="340" t="s">
        <v>16</v>
      </c>
      <c r="F3963" s="342">
        <v>0.36944444444444446</v>
      </c>
      <c r="G3963" s="339">
        <v>12.12</v>
      </c>
      <c r="H3963" s="343">
        <v>22100</v>
      </c>
      <c r="I3963" s="343">
        <v>12000</v>
      </c>
    </row>
    <row r="3964" spans="1:9" x14ac:dyDescent="0.25">
      <c r="A3964" s="339" t="s">
        <v>26</v>
      </c>
      <c r="B3964" s="340">
        <v>590341</v>
      </c>
      <c r="C3964" s="341">
        <v>45574</v>
      </c>
      <c r="D3964" s="340" t="s">
        <v>473</v>
      </c>
      <c r="E3964" s="340" t="s">
        <v>12</v>
      </c>
      <c r="F3964" s="342">
        <v>0.39305555555555555</v>
      </c>
      <c r="G3964" s="339">
        <v>13.57</v>
      </c>
      <c r="H3964" s="343">
        <v>22100</v>
      </c>
      <c r="I3964" s="343">
        <v>12000</v>
      </c>
    </row>
    <row r="3965" spans="1:9" x14ac:dyDescent="0.25">
      <c r="A3965" s="339" t="s">
        <v>24</v>
      </c>
      <c r="B3965" s="340">
        <v>590381</v>
      </c>
      <c r="C3965" s="341">
        <v>45574</v>
      </c>
      <c r="D3965" s="340" t="s">
        <v>473</v>
      </c>
      <c r="E3965" s="340" t="s">
        <v>172</v>
      </c>
      <c r="F3965" s="342">
        <v>0.46041666666666664</v>
      </c>
      <c r="G3965" s="339">
        <v>9.98</v>
      </c>
      <c r="H3965" s="343">
        <v>22100</v>
      </c>
      <c r="I3965" s="343">
        <v>12000</v>
      </c>
    </row>
    <row r="3966" spans="1:9" x14ac:dyDescent="0.25">
      <c r="A3966" s="339" t="s">
        <v>25</v>
      </c>
      <c r="B3966" s="340">
        <v>590394</v>
      </c>
      <c r="C3966" s="341">
        <v>45574</v>
      </c>
      <c r="D3966" s="340" t="s">
        <v>473</v>
      </c>
      <c r="E3966" s="340" t="s">
        <v>14</v>
      </c>
      <c r="F3966" s="342">
        <v>0.49375000000000002</v>
      </c>
      <c r="G3966" s="339">
        <v>9.44</v>
      </c>
      <c r="H3966" s="343">
        <v>22100</v>
      </c>
      <c r="I3966" s="343">
        <v>12000</v>
      </c>
    </row>
    <row r="3967" spans="1:9" x14ac:dyDescent="0.25">
      <c r="A3967" s="339" t="s">
        <v>25</v>
      </c>
      <c r="B3967" s="340">
        <v>590418</v>
      </c>
      <c r="C3967" s="341">
        <v>45574</v>
      </c>
      <c r="D3967" s="340" t="s">
        <v>473</v>
      </c>
      <c r="E3967" s="340" t="s">
        <v>20</v>
      </c>
      <c r="F3967" s="342">
        <v>0.54374999999999996</v>
      </c>
      <c r="G3967" s="339">
        <v>10.46</v>
      </c>
      <c r="H3967" s="343">
        <v>22100</v>
      </c>
      <c r="I3967" s="343">
        <v>12000</v>
      </c>
    </row>
    <row r="3968" spans="1:9" x14ac:dyDescent="0.25">
      <c r="A3968" s="339" t="s">
        <v>24</v>
      </c>
      <c r="B3968" s="340">
        <v>590444</v>
      </c>
      <c r="C3968" s="341">
        <v>45574</v>
      </c>
      <c r="D3968" s="340" t="s">
        <v>473</v>
      </c>
      <c r="E3968" s="340" t="s">
        <v>173</v>
      </c>
      <c r="F3968" s="342">
        <v>0.6</v>
      </c>
      <c r="G3968" s="339">
        <v>11.14</v>
      </c>
      <c r="H3968" s="343">
        <v>22100</v>
      </c>
      <c r="I3968" s="343">
        <v>12000</v>
      </c>
    </row>
    <row r="3969" spans="1:9" x14ac:dyDescent="0.25">
      <c r="A3969" s="339" t="s">
        <v>26</v>
      </c>
      <c r="B3969" s="340">
        <v>590467</v>
      </c>
      <c r="C3969" s="341">
        <v>45574</v>
      </c>
      <c r="D3969" s="340" t="s">
        <v>473</v>
      </c>
      <c r="E3969" s="340" t="s">
        <v>12</v>
      </c>
      <c r="F3969" s="342">
        <v>0.67152777777777772</v>
      </c>
      <c r="G3969" s="339">
        <v>13.42</v>
      </c>
      <c r="H3969" s="343">
        <v>22100</v>
      </c>
      <c r="I3969" s="343">
        <v>12000</v>
      </c>
    </row>
    <row r="3970" spans="1:9" x14ac:dyDescent="0.25">
      <c r="A3970" s="339" t="s">
        <v>24</v>
      </c>
      <c r="B3970" s="340">
        <v>590482</v>
      </c>
      <c r="C3970" s="341">
        <v>45574</v>
      </c>
      <c r="D3970" s="340" t="s">
        <v>473</v>
      </c>
      <c r="E3970" s="340" t="s">
        <v>172</v>
      </c>
      <c r="F3970" s="342">
        <v>0.7006944444444444</v>
      </c>
      <c r="G3970" s="339">
        <v>11.33</v>
      </c>
      <c r="H3970" s="343">
        <v>22100</v>
      </c>
      <c r="I3970" s="343">
        <v>12000</v>
      </c>
    </row>
    <row r="3971" spans="1:9" x14ac:dyDescent="0.25">
      <c r="A3971" s="339" t="s">
        <v>25</v>
      </c>
      <c r="B3971" s="340">
        <v>590489</v>
      </c>
      <c r="C3971" s="341">
        <v>45574</v>
      </c>
      <c r="D3971" s="340" t="s">
        <v>473</v>
      </c>
      <c r="E3971" s="340" t="s">
        <v>14</v>
      </c>
      <c r="F3971" s="342">
        <v>0.71388888888888891</v>
      </c>
      <c r="G3971" s="339">
        <v>9.3800000000000008</v>
      </c>
      <c r="H3971" s="343">
        <v>22100</v>
      </c>
      <c r="I3971" s="343">
        <v>12000</v>
      </c>
    </row>
    <row r="3972" spans="1:9" x14ac:dyDescent="0.25">
      <c r="A3972" s="339" t="s">
        <v>27</v>
      </c>
      <c r="B3972" s="340">
        <v>590497</v>
      </c>
      <c r="C3972" s="341">
        <v>45574</v>
      </c>
      <c r="D3972" s="340" t="s">
        <v>473</v>
      </c>
      <c r="E3972" s="340" t="s">
        <v>20</v>
      </c>
      <c r="F3972" s="342">
        <v>0.72361111111111109</v>
      </c>
      <c r="G3972" s="339">
        <v>8.58</v>
      </c>
      <c r="H3972" s="343">
        <v>22100</v>
      </c>
      <c r="I3972" s="343">
        <v>12000</v>
      </c>
    </row>
    <row r="3973" spans="1:9" x14ac:dyDescent="0.25">
      <c r="A3973" s="339" t="s">
        <v>27</v>
      </c>
      <c r="B3973" s="340">
        <v>590498</v>
      </c>
      <c r="C3973" s="341">
        <v>45574</v>
      </c>
      <c r="D3973" s="340" t="s">
        <v>473</v>
      </c>
      <c r="E3973" s="340" t="s">
        <v>16</v>
      </c>
      <c r="F3973" s="342">
        <v>0.72499999999999998</v>
      </c>
      <c r="G3973" s="339">
        <v>13.43</v>
      </c>
      <c r="H3973" s="343">
        <v>22100</v>
      </c>
      <c r="I3973" s="343">
        <v>12000</v>
      </c>
    </row>
    <row r="3974" spans="1:9" x14ac:dyDescent="0.25">
      <c r="A3974" s="339" t="s">
        <v>23</v>
      </c>
      <c r="B3974" s="340">
        <v>590532</v>
      </c>
      <c r="C3974" s="341">
        <v>45574</v>
      </c>
      <c r="D3974" s="340" t="s">
        <v>473</v>
      </c>
      <c r="E3974" s="340" t="s">
        <v>12</v>
      </c>
      <c r="F3974" s="342">
        <v>0.88680555555555551</v>
      </c>
      <c r="G3974" s="339">
        <v>5.29</v>
      </c>
      <c r="H3974" s="343">
        <v>22100</v>
      </c>
      <c r="I3974" s="343">
        <v>12000</v>
      </c>
    </row>
    <row r="3975" spans="1:9" x14ac:dyDescent="0.25">
      <c r="A3975" s="339" t="s">
        <v>23</v>
      </c>
      <c r="B3975" s="340">
        <v>590533</v>
      </c>
      <c r="C3975" s="341">
        <v>45574</v>
      </c>
      <c r="D3975" s="340" t="s">
        <v>473</v>
      </c>
      <c r="E3975" s="340" t="s">
        <v>41</v>
      </c>
      <c r="F3975" s="342">
        <v>0.90208333333333335</v>
      </c>
      <c r="G3975" s="339">
        <v>8.5500000000000007</v>
      </c>
      <c r="H3975" s="343">
        <v>22100</v>
      </c>
      <c r="I3975" s="343">
        <v>12000</v>
      </c>
    </row>
    <row r="3976" spans="1:9" x14ac:dyDescent="0.25">
      <c r="A3976" s="339" t="s">
        <v>23</v>
      </c>
      <c r="B3976" s="340">
        <v>590534</v>
      </c>
      <c r="C3976" s="341">
        <v>45574</v>
      </c>
      <c r="D3976" s="340" t="s">
        <v>473</v>
      </c>
      <c r="E3976" s="340" t="s">
        <v>345</v>
      </c>
      <c r="F3976" s="342">
        <v>0.90416666666666667</v>
      </c>
      <c r="G3976" s="339">
        <v>6.47</v>
      </c>
      <c r="H3976" s="343">
        <v>22100</v>
      </c>
      <c r="I3976" s="343">
        <v>12000</v>
      </c>
    </row>
    <row r="3977" spans="1:9" x14ac:dyDescent="0.25">
      <c r="A3977" s="339" t="s">
        <v>23</v>
      </c>
      <c r="B3977" s="340">
        <v>590535</v>
      </c>
      <c r="C3977" s="341">
        <v>45574</v>
      </c>
      <c r="D3977" s="340" t="s">
        <v>473</v>
      </c>
      <c r="E3977" s="340" t="s">
        <v>31</v>
      </c>
      <c r="F3977" s="342">
        <v>0.90555555555555556</v>
      </c>
      <c r="G3977" s="339">
        <v>7.51</v>
      </c>
      <c r="H3977" s="343">
        <v>22100</v>
      </c>
      <c r="I3977" s="343">
        <v>12000</v>
      </c>
    </row>
    <row r="3978" spans="1:9" x14ac:dyDescent="0.25">
      <c r="A3978" s="339" t="s">
        <v>36</v>
      </c>
      <c r="B3978" s="340">
        <v>590594</v>
      </c>
      <c r="C3978" s="341">
        <v>45575</v>
      </c>
      <c r="D3978" s="340" t="s">
        <v>474</v>
      </c>
      <c r="E3978" s="340" t="s">
        <v>172</v>
      </c>
      <c r="F3978" s="342">
        <v>0.34583333333333333</v>
      </c>
      <c r="G3978" s="339">
        <v>13.72</v>
      </c>
      <c r="H3978" s="343">
        <v>22100</v>
      </c>
      <c r="I3978" s="343">
        <v>12000</v>
      </c>
    </row>
    <row r="3979" spans="1:9" x14ac:dyDescent="0.25">
      <c r="A3979" s="339" t="s">
        <v>37</v>
      </c>
      <c r="B3979" s="340">
        <v>590600</v>
      </c>
      <c r="C3979" s="341">
        <v>45575</v>
      </c>
      <c r="D3979" s="340" t="s">
        <v>474</v>
      </c>
      <c r="E3979" s="340" t="s">
        <v>14</v>
      </c>
      <c r="F3979" s="342">
        <v>0.3527777777777778</v>
      </c>
      <c r="G3979" s="339">
        <v>9.9499999999999993</v>
      </c>
      <c r="H3979" s="343">
        <v>22100</v>
      </c>
      <c r="I3979" s="343">
        <v>12000</v>
      </c>
    </row>
    <row r="3980" spans="1:9" x14ac:dyDescent="0.25">
      <c r="A3980" s="339" t="s">
        <v>39</v>
      </c>
      <c r="B3980" s="340">
        <v>590608</v>
      </c>
      <c r="C3980" s="341">
        <v>45575</v>
      </c>
      <c r="D3980" s="340" t="s">
        <v>474</v>
      </c>
      <c r="E3980" s="340" t="s">
        <v>12</v>
      </c>
      <c r="F3980" s="342">
        <v>0.37152777777777779</v>
      </c>
      <c r="G3980" s="339">
        <v>13.63</v>
      </c>
      <c r="H3980" s="343">
        <v>22100</v>
      </c>
      <c r="I3980" s="343">
        <v>12000</v>
      </c>
    </row>
    <row r="3981" spans="1:9" x14ac:dyDescent="0.25">
      <c r="A3981" s="339" t="s">
        <v>38</v>
      </c>
      <c r="B3981" s="340">
        <v>590612</v>
      </c>
      <c r="C3981" s="341">
        <v>45575</v>
      </c>
      <c r="D3981" s="340" t="s">
        <v>474</v>
      </c>
      <c r="E3981" s="340" t="s">
        <v>16</v>
      </c>
      <c r="F3981" s="342">
        <v>0.38472222222222224</v>
      </c>
      <c r="G3981" s="339">
        <v>12.33</v>
      </c>
      <c r="H3981" s="343">
        <v>22100</v>
      </c>
      <c r="I3981" s="343">
        <v>12000</v>
      </c>
    </row>
    <row r="3982" spans="1:9" x14ac:dyDescent="0.25">
      <c r="A3982" s="344" t="s">
        <v>19</v>
      </c>
      <c r="B3982" s="340">
        <v>590613</v>
      </c>
      <c r="C3982" s="341">
        <v>45575</v>
      </c>
      <c r="D3982" s="340" t="s">
        <v>474</v>
      </c>
      <c r="E3982" s="340" t="s">
        <v>20</v>
      </c>
      <c r="F3982" s="342">
        <v>0.3888888888888889</v>
      </c>
      <c r="G3982" s="339">
        <v>4.37</v>
      </c>
      <c r="H3982" s="343">
        <v>22100</v>
      </c>
      <c r="I3982" s="343">
        <v>12000</v>
      </c>
    </row>
    <row r="3983" spans="1:9" x14ac:dyDescent="0.25">
      <c r="A3983" s="339" t="s">
        <v>36</v>
      </c>
      <c r="B3983" s="340">
        <v>590663</v>
      </c>
      <c r="C3983" s="341">
        <v>45575</v>
      </c>
      <c r="D3983" s="340" t="s">
        <v>474</v>
      </c>
      <c r="E3983" s="340" t="s">
        <v>29</v>
      </c>
      <c r="F3983" s="342">
        <v>0.46319444444444446</v>
      </c>
      <c r="G3983" s="339">
        <v>0.81</v>
      </c>
      <c r="H3983" s="343">
        <v>22100</v>
      </c>
      <c r="I3983" s="343">
        <v>12000</v>
      </c>
    </row>
    <row r="3984" spans="1:9" x14ac:dyDescent="0.25">
      <c r="A3984" s="339" t="s">
        <v>37</v>
      </c>
      <c r="B3984" s="340">
        <v>590681</v>
      </c>
      <c r="C3984" s="341">
        <v>45575</v>
      </c>
      <c r="D3984" s="340" t="s">
        <v>474</v>
      </c>
      <c r="E3984" s="340" t="s">
        <v>14</v>
      </c>
      <c r="F3984" s="342">
        <v>0.4861111111111111</v>
      </c>
      <c r="G3984" s="339">
        <v>8.66</v>
      </c>
      <c r="H3984" s="343">
        <v>22100</v>
      </c>
      <c r="I3984" s="343">
        <v>12000</v>
      </c>
    </row>
    <row r="3985" spans="1:9" x14ac:dyDescent="0.25">
      <c r="A3985" s="339" t="s">
        <v>36</v>
      </c>
      <c r="B3985" s="340">
        <v>590689</v>
      </c>
      <c r="C3985" s="341">
        <v>45575</v>
      </c>
      <c r="D3985" s="340" t="s">
        <v>474</v>
      </c>
      <c r="E3985" s="340" t="s">
        <v>172</v>
      </c>
      <c r="F3985" s="342">
        <v>0.50277777777777777</v>
      </c>
      <c r="G3985" s="339">
        <v>8.7100000000000009</v>
      </c>
      <c r="H3985" s="343">
        <v>22100</v>
      </c>
      <c r="I3985" s="343">
        <v>12000</v>
      </c>
    </row>
    <row r="3986" spans="1:9" x14ac:dyDescent="0.25">
      <c r="A3986" s="339" t="s">
        <v>39</v>
      </c>
      <c r="B3986" s="340">
        <v>590706</v>
      </c>
      <c r="C3986" s="341">
        <v>45575</v>
      </c>
      <c r="D3986" s="340" t="s">
        <v>474</v>
      </c>
      <c r="E3986" s="340" t="s">
        <v>12</v>
      </c>
      <c r="F3986" s="342">
        <v>0.52500000000000002</v>
      </c>
      <c r="G3986" s="339">
        <v>7.55</v>
      </c>
      <c r="H3986" s="343">
        <v>22100</v>
      </c>
      <c r="I3986" s="343">
        <v>12000</v>
      </c>
    </row>
    <row r="3987" spans="1:9" x14ac:dyDescent="0.25">
      <c r="A3987" s="339" t="s">
        <v>38</v>
      </c>
      <c r="B3987" s="340">
        <v>590709</v>
      </c>
      <c r="C3987" s="341">
        <v>45575</v>
      </c>
      <c r="D3987" s="340" t="s">
        <v>474</v>
      </c>
      <c r="E3987" s="340" t="s">
        <v>16</v>
      </c>
      <c r="F3987" s="342">
        <v>0.53055555555555556</v>
      </c>
      <c r="G3987" s="339">
        <v>8.92</v>
      </c>
      <c r="H3987" s="343">
        <v>22100</v>
      </c>
      <c r="I3987" s="343">
        <v>12000</v>
      </c>
    </row>
    <row r="3988" spans="1:9" x14ac:dyDescent="0.25">
      <c r="A3988" s="339" t="s">
        <v>544</v>
      </c>
      <c r="B3988" s="340">
        <v>590797</v>
      </c>
      <c r="C3988" s="341">
        <v>45575</v>
      </c>
      <c r="D3988" s="340" t="s">
        <v>474</v>
      </c>
      <c r="E3988" s="340" t="s">
        <v>172</v>
      </c>
      <c r="F3988" s="342">
        <v>0.82847222222222228</v>
      </c>
      <c r="G3988" s="339">
        <v>3.3</v>
      </c>
      <c r="H3988" s="343">
        <v>22100</v>
      </c>
      <c r="I3988" s="343">
        <v>12000</v>
      </c>
    </row>
    <row r="3989" spans="1:9" x14ac:dyDescent="0.25">
      <c r="A3989" s="339" t="s">
        <v>17</v>
      </c>
      <c r="B3989" s="340">
        <v>590831</v>
      </c>
      <c r="C3989" s="341">
        <v>45576</v>
      </c>
      <c r="D3989" s="340" t="s">
        <v>475</v>
      </c>
      <c r="E3989" s="340" t="s">
        <v>40</v>
      </c>
      <c r="F3989" s="342">
        <v>0.26597222222222222</v>
      </c>
      <c r="G3989" s="339">
        <v>1.33</v>
      </c>
      <c r="H3989" s="343">
        <v>22100</v>
      </c>
      <c r="I3989" s="343">
        <v>12000</v>
      </c>
    </row>
    <row r="3990" spans="1:9" x14ac:dyDescent="0.25">
      <c r="A3990" s="339" t="s">
        <v>15</v>
      </c>
      <c r="B3990" s="340">
        <v>590853</v>
      </c>
      <c r="C3990" s="341">
        <v>45576</v>
      </c>
      <c r="D3990" s="340" t="s">
        <v>475</v>
      </c>
      <c r="E3990" s="340" t="s">
        <v>20</v>
      </c>
      <c r="F3990" s="342">
        <v>0.32847222222222222</v>
      </c>
      <c r="G3990" s="339">
        <v>9.76</v>
      </c>
      <c r="H3990" s="343">
        <v>22100</v>
      </c>
      <c r="I3990" s="343">
        <v>12000</v>
      </c>
    </row>
    <row r="3991" spans="1:9" x14ac:dyDescent="0.25">
      <c r="A3991" s="339" t="s">
        <v>13</v>
      </c>
      <c r="B3991" s="340">
        <v>590859</v>
      </c>
      <c r="C3991" s="341">
        <v>45576</v>
      </c>
      <c r="D3991" s="340" t="s">
        <v>475</v>
      </c>
      <c r="E3991" s="340" t="s">
        <v>14</v>
      </c>
      <c r="F3991" s="342">
        <v>0.34305555555555556</v>
      </c>
      <c r="G3991" s="339">
        <v>12.51</v>
      </c>
      <c r="H3991" s="343">
        <v>22100</v>
      </c>
      <c r="I3991" s="343">
        <v>12000</v>
      </c>
    </row>
    <row r="3992" spans="1:9" x14ac:dyDescent="0.25">
      <c r="A3992" s="339" t="s">
        <v>26</v>
      </c>
      <c r="B3992" s="340">
        <v>590867</v>
      </c>
      <c r="C3992" s="341">
        <v>45576</v>
      </c>
      <c r="D3992" s="340" t="s">
        <v>475</v>
      </c>
      <c r="E3992" s="340" t="s">
        <v>12</v>
      </c>
      <c r="F3992" s="342">
        <v>0.35972222222222222</v>
      </c>
      <c r="G3992" s="339">
        <v>12.91</v>
      </c>
      <c r="H3992" s="343">
        <v>22100</v>
      </c>
      <c r="I3992" s="343">
        <v>12000</v>
      </c>
    </row>
    <row r="3993" spans="1:9" x14ac:dyDescent="0.25">
      <c r="A3993" s="339" t="s">
        <v>17</v>
      </c>
      <c r="B3993" s="340">
        <v>590872</v>
      </c>
      <c r="C3993" s="341">
        <v>45576</v>
      </c>
      <c r="D3993" s="340" t="s">
        <v>475</v>
      </c>
      <c r="E3993" s="340" t="s">
        <v>172</v>
      </c>
      <c r="F3993" s="342">
        <v>0.38194444444444442</v>
      </c>
      <c r="G3993" s="339">
        <v>13.67</v>
      </c>
      <c r="H3993" s="343">
        <v>22100</v>
      </c>
      <c r="I3993" s="343">
        <v>12000</v>
      </c>
    </row>
    <row r="3994" spans="1:9" x14ac:dyDescent="0.25">
      <c r="A3994" s="339" t="s">
        <v>15</v>
      </c>
      <c r="B3994" s="340">
        <v>590881</v>
      </c>
      <c r="C3994" s="341">
        <v>45576</v>
      </c>
      <c r="D3994" s="340" t="s">
        <v>475</v>
      </c>
      <c r="E3994" s="340" t="s">
        <v>16</v>
      </c>
      <c r="F3994" s="342">
        <v>0.39374999999999999</v>
      </c>
      <c r="G3994" s="339">
        <v>12.5</v>
      </c>
      <c r="H3994" s="343">
        <v>22100</v>
      </c>
      <c r="I3994" s="343">
        <v>12000</v>
      </c>
    </row>
    <row r="3995" spans="1:9" x14ac:dyDescent="0.25">
      <c r="A3995" s="339" t="s">
        <v>17</v>
      </c>
      <c r="B3995" s="340">
        <v>590927</v>
      </c>
      <c r="C3995" s="341">
        <v>45576</v>
      </c>
      <c r="D3995" s="340" t="s">
        <v>475</v>
      </c>
      <c r="E3995" s="340" t="s">
        <v>29</v>
      </c>
      <c r="F3995" s="342">
        <v>0.4548611111111111</v>
      </c>
      <c r="G3995" s="339">
        <v>1.59</v>
      </c>
      <c r="H3995" s="343">
        <v>22100</v>
      </c>
      <c r="I3995" s="343">
        <v>12000</v>
      </c>
    </row>
    <row r="3996" spans="1:9" x14ac:dyDescent="0.25">
      <c r="A3996" s="339" t="s">
        <v>17</v>
      </c>
      <c r="B3996" s="340">
        <v>590974</v>
      </c>
      <c r="C3996" s="341">
        <v>45576</v>
      </c>
      <c r="D3996" s="340" t="s">
        <v>475</v>
      </c>
      <c r="E3996" s="340" t="s">
        <v>172</v>
      </c>
      <c r="F3996" s="342">
        <v>0.53194444444444444</v>
      </c>
      <c r="G3996" s="339">
        <v>12.55</v>
      </c>
      <c r="H3996" s="343">
        <v>22100</v>
      </c>
      <c r="I3996" s="343">
        <v>12000</v>
      </c>
    </row>
    <row r="3997" spans="1:9" x14ac:dyDescent="0.25">
      <c r="A3997" s="339" t="s">
        <v>13</v>
      </c>
      <c r="B3997" s="340">
        <v>590975</v>
      </c>
      <c r="C3997" s="341">
        <v>45576</v>
      </c>
      <c r="D3997" s="340" t="s">
        <v>475</v>
      </c>
      <c r="E3997" s="340" t="s">
        <v>14</v>
      </c>
      <c r="F3997" s="342">
        <v>0.53333333333333333</v>
      </c>
      <c r="G3997" s="339">
        <v>11.97</v>
      </c>
      <c r="H3997" s="343">
        <v>22100</v>
      </c>
      <c r="I3997" s="343">
        <v>12000</v>
      </c>
    </row>
    <row r="3998" spans="1:9" x14ac:dyDescent="0.25">
      <c r="A3998" s="339" t="s">
        <v>17</v>
      </c>
      <c r="B3998" s="340">
        <v>590986</v>
      </c>
      <c r="C3998" s="341">
        <v>45576</v>
      </c>
      <c r="D3998" s="340" t="s">
        <v>475</v>
      </c>
      <c r="E3998" s="340" t="s">
        <v>20</v>
      </c>
      <c r="F3998" s="342">
        <v>0.5493055555555556</v>
      </c>
      <c r="G3998" s="339">
        <v>10.78</v>
      </c>
      <c r="H3998" s="343">
        <v>22100</v>
      </c>
      <c r="I3998" s="343">
        <v>12000</v>
      </c>
    </row>
    <row r="3999" spans="1:9" x14ac:dyDescent="0.25">
      <c r="A3999" s="339" t="s">
        <v>26</v>
      </c>
      <c r="B3999" s="340">
        <v>590989</v>
      </c>
      <c r="C3999" s="341">
        <v>45576</v>
      </c>
      <c r="D3999" s="340" t="s">
        <v>475</v>
      </c>
      <c r="E3999" s="340" t="s">
        <v>12</v>
      </c>
      <c r="F3999" s="342">
        <v>0.55277777777777781</v>
      </c>
      <c r="G3999" s="339">
        <v>9.9</v>
      </c>
      <c r="H3999" s="343">
        <v>22100</v>
      </c>
      <c r="I3999" s="343">
        <v>12000</v>
      </c>
    </row>
    <row r="4000" spans="1:9" x14ac:dyDescent="0.25">
      <c r="A4000" s="339" t="s">
        <v>15</v>
      </c>
      <c r="B4000" s="340">
        <v>591024</v>
      </c>
      <c r="C4000" s="341">
        <v>45576</v>
      </c>
      <c r="D4000" s="340" t="s">
        <v>475</v>
      </c>
      <c r="E4000" s="340" t="s">
        <v>40</v>
      </c>
      <c r="F4000" s="342">
        <v>0.65555555555555556</v>
      </c>
      <c r="G4000" s="339">
        <v>1.06</v>
      </c>
      <c r="H4000" s="343">
        <v>22100</v>
      </c>
      <c r="I4000" s="343">
        <v>12000</v>
      </c>
    </row>
    <row r="4001" spans="1:9" x14ac:dyDescent="0.25">
      <c r="A4001" s="339" t="s">
        <v>15</v>
      </c>
      <c r="B4001" s="340">
        <v>591027</v>
      </c>
      <c r="C4001" s="341">
        <v>45576</v>
      </c>
      <c r="D4001" s="340" t="s">
        <v>475</v>
      </c>
      <c r="E4001" s="340" t="s">
        <v>16</v>
      </c>
      <c r="F4001" s="342">
        <v>0.65902777777777777</v>
      </c>
      <c r="G4001" s="339">
        <v>13.97</v>
      </c>
      <c r="H4001" s="343">
        <v>22100</v>
      </c>
      <c r="I4001" s="343">
        <v>12000</v>
      </c>
    </row>
    <row r="4002" spans="1:9" x14ac:dyDescent="0.25">
      <c r="A4002" s="339" t="s">
        <v>23</v>
      </c>
      <c r="B4002" s="340">
        <v>591068</v>
      </c>
      <c r="C4002" s="341">
        <v>45576</v>
      </c>
      <c r="D4002" s="340" t="s">
        <v>475</v>
      </c>
      <c r="E4002" s="340" t="s">
        <v>14</v>
      </c>
      <c r="F4002" s="342">
        <v>0.90555555555555556</v>
      </c>
      <c r="G4002" s="339">
        <v>9.0399999999999991</v>
      </c>
      <c r="H4002" s="343">
        <v>22100</v>
      </c>
      <c r="I4002" s="343">
        <v>12000</v>
      </c>
    </row>
    <row r="4003" spans="1:9" x14ac:dyDescent="0.25">
      <c r="A4003" s="339" t="s">
        <v>23</v>
      </c>
      <c r="B4003" s="340">
        <v>591069</v>
      </c>
      <c r="C4003" s="341">
        <v>45576</v>
      </c>
      <c r="D4003" s="340" t="s">
        <v>475</v>
      </c>
      <c r="E4003" s="340" t="s">
        <v>61</v>
      </c>
      <c r="F4003" s="342">
        <v>0.91319444444444442</v>
      </c>
      <c r="G4003" s="339">
        <v>8.82</v>
      </c>
      <c r="H4003" s="343">
        <v>22100</v>
      </c>
      <c r="I4003" s="343">
        <v>12000</v>
      </c>
    </row>
    <row r="4004" spans="1:9" x14ac:dyDescent="0.25">
      <c r="A4004" s="339" t="s">
        <v>23</v>
      </c>
      <c r="B4004" s="340">
        <v>591070</v>
      </c>
      <c r="C4004" s="341">
        <v>45576</v>
      </c>
      <c r="D4004" s="340" t="s">
        <v>475</v>
      </c>
      <c r="E4004" s="340" t="s">
        <v>172</v>
      </c>
      <c r="F4004" s="342">
        <v>0.91527777777777775</v>
      </c>
      <c r="G4004" s="339">
        <v>7.61</v>
      </c>
      <c r="H4004" s="343">
        <v>22100</v>
      </c>
      <c r="I4004" s="343">
        <v>12000</v>
      </c>
    </row>
    <row r="4005" spans="1:9" x14ac:dyDescent="0.25">
      <c r="A4005" s="339" t="s">
        <v>23</v>
      </c>
      <c r="B4005" s="340">
        <v>591071</v>
      </c>
      <c r="C4005" s="341">
        <v>45576</v>
      </c>
      <c r="D4005" s="340" t="s">
        <v>475</v>
      </c>
      <c r="E4005" s="340" t="s">
        <v>41</v>
      </c>
      <c r="F4005" s="342">
        <v>0.91597222222222219</v>
      </c>
      <c r="G4005" s="339">
        <v>8.84</v>
      </c>
      <c r="H4005" s="343">
        <v>22100</v>
      </c>
      <c r="I4005" s="343">
        <v>12000</v>
      </c>
    </row>
    <row r="4006" spans="1:9" x14ac:dyDescent="0.25">
      <c r="A4006" s="339" t="s">
        <v>545</v>
      </c>
      <c r="B4006" s="340">
        <v>591102</v>
      </c>
      <c r="C4006" s="341">
        <v>45577</v>
      </c>
      <c r="D4006" s="340" t="s">
        <v>476</v>
      </c>
      <c r="E4006" s="340" t="s">
        <v>419</v>
      </c>
      <c r="F4006" s="342">
        <v>0.26458333333333334</v>
      </c>
      <c r="G4006" s="339">
        <v>3.93</v>
      </c>
      <c r="H4006" s="343">
        <v>22100</v>
      </c>
      <c r="I4006" s="343">
        <v>12000</v>
      </c>
    </row>
    <row r="4007" spans="1:9" x14ac:dyDescent="0.25">
      <c r="A4007" s="339" t="s">
        <v>25</v>
      </c>
      <c r="B4007" s="340">
        <v>591106</v>
      </c>
      <c r="C4007" s="341">
        <v>45577</v>
      </c>
      <c r="D4007" s="340" t="s">
        <v>476</v>
      </c>
      <c r="E4007" s="340" t="s">
        <v>14</v>
      </c>
      <c r="F4007" s="342">
        <v>0.27708333333333335</v>
      </c>
      <c r="G4007" s="339">
        <v>8.92</v>
      </c>
      <c r="H4007" s="343">
        <v>22100</v>
      </c>
      <c r="I4007" s="343">
        <v>12000</v>
      </c>
    </row>
    <row r="4008" spans="1:9" x14ac:dyDescent="0.25">
      <c r="A4008" s="339" t="s">
        <v>27</v>
      </c>
      <c r="B4008" s="340">
        <v>591108</v>
      </c>
      <c r="C4008" s="341">
        <v>45577</v>
      </c>
      <c r="D4008" s="340" t="s">
        <v>476</v>
      </c>
      <c r="E4008" s="340" t="s">
        <v>172</v>
      </c>
      <c r="F4008" s="342">
        <v>0.27777777777777779</v>
      </c>
      <c r="G4008" s="339">
        <v>11.83</v>
      </c>
      <c r="H4008" s="343">
        <v>22100</v>
      </c>
      <c r="I4008" s="343">
        <v>12000</v>
      </c>
    </row>
    <row r="4009" spans="1:9" x14ac:dyDescent="0.25">
      <c r="A4009" s="339" t="s">
        <v>24</v>
      </c>
      <c r="B4009" s="340">
        <v>591114</v>
      </c>
      <c r="C4009" s="341">
        <v>45577</v>
      </c>
      <c r="D4009" s="340" t="s">
        <v>476</v>
      </c>
      <c r="E4009" s="340" t="s">
        <v>16</v>
      </c>
      <c r="F4009" s="342">
        <v>0.29791666666666666</v>
      </c>
      <c r="G4009" s="339">
        <v>13.1</v>
      </c>
      <c r="H4009" s="343">
        <v>22100</v>
      </c>
      <c r="I4009" s="343">
        <v>12000</v>
      </c>
    </row>
    <row r="4010" spans="1:9" x14ac:dyDescent="0.25">
      <c r="A4010" s="339" t="s">
        <v>545</v>
      </c>
      <c r="B4010" s="340">
        <v>591129</v>
      </c>
      <c r="C4010" s="341">
        <v>45577</v>
      </c>
      <c r="D4010" s="340" t="s">
        <v>476</v>
      </c>
      <c r="E4010" s="340" t="s">
        <v>419</v>
      </c>
      <c r="F4010" s="342">
        <v>0.34375</v>
      </c>
      <c r="G4010" s="339">
        <v>4.29</v>
      </c>
      <c r="H4010" s="343">
        <v>22100</v>
      </c>
      <c r="I4010" s="343">
        <v>12000</v>
      </c>
    </row>
    <row r="4011" spans="1:9" x14ac:dyDescent="0.25">
      <c r="A4011" s="339" t="s">
        <v>24</v>
      </c>
      <c r="B4011" s="340">
        <v>591135</v>
      </c>
      <c r="C4011" s="341">
        <v>45577</v>
      </c>
      <c r="D4011" s="340" t="s">
        <v>476</v>
      </c>
      <c r="E4011" s="340" t="s">
        <v>33</v>
      </c>
      <c r="F4011" s="342">
        <v>0.3527777777777778</v>
      </c>
      <c r="G4011" s="339">
        <v>13.81</v>
      </c>
      <c r="H4011" s="343">
        <v>22100</v>
      </c>
      <c r="I4011" s="343">
        <v>12000</v>
      </c>
    </row>
    <row r="4012" spans="1:9" x14ac:dyDescent="0.25">
      <c r="A4012" s="339" t="s">
        <v>26</v>
      </c>
      <c r="B4012" s="340">
        <v>591139</v>
      </c>
      <c r="C4012" s="341">
        <v>45577</v>
      </c>
      <c r="D4012" s="340" t="s">
        <v>476</v>
      </c>
      <c r="E4012" s="340" t="s">
        <v>12</v>
      </c>
      <c r="F4012" s="342">
        <v>0.3611111111111111</v>
      </c>
      <c r="G4012" s="339">
        <v>13.28</v>
      </c>
      <c r="H4012" s="343">
        <v>22100</v>
      </c>
      <c r="I4012" s="343">
        <v>12000</v>
      </c>
    </row>
    <row r="4013" spans="1:9" x14ac:dyDescent="0.25">
      <c r="A4013" s="339" t="s">
        <v>24</v>
      </c>
      <c r="B4013" s="340">
        <v>591151</v>
      </c>
      <c r="C4013" s="341">
        <v>45577</v>
      </c>
      <c r="D4013" s="340" t="s">
        <v>476</v>
      </c>
      <c r="E4013" s="340" t="s">
        <v>20</v>
      </c>
      <c r="F4013" s="342">
        <v>0.39513888888888887</v>
      </c>
      <c r="G4013" s="339">
        <v>9.06</v>
      </c>
      <c r="H4013" s="343">
        <v>22100</v>
      </c>
      <c r="I4013" s="343">
        <v>12000</v>
      </c>
    </row>
    <row r="4014" spans="1:9" x14ac:dyDescent="0.25">
      <c r="A4014" s="339" t="s">
        <v>27</v>
      </c>
      <c r="B4014" s="340">
        <v>591183</v>
      </c>
      <c r="C4014" s="341">
        <v>45577</v>
      </c>
      <c r="D4014" s="340" t="s">
        <v>476</v>
      </c>
      <c r="E4014" s="340" t="s">
        <v>16</v>
      </c>
      <c r="F4014" s="342">
        <v>0.43888888888888888</v>
      </c>
      <c r="G4014" s="339">
        <v>8.69</v>
      </c>
      <c r="H4014" s="343">
        <v>22100</v>
      </c>
      <c r="I4014" s="343">
        <v>12000</v>
      </c>
    </row>
    <row r="4015" spans="1:9" x14ac:dyDescent="0.25">
      <c r="A4015" s="339" t="s">
        <v>24</v>
      </c>
      <c r="B4015" s="340">
        <v>591195</v>
      </c>
      <c r="C4015" s="341">
        <v>45577</v>
      </c>
      <c r="D4015" s="340" t="s">
        <v>476</v>
      </c>
      <c r="E4015" s="340" t="s">
        <v>172</v>
      </c>
      <c r="F4015" s="342">
        <v>0.45624999999999999</v>
      </c>
      <c r="G4015" s="339">
        <v>8.94</v>
      </c>
      <c r="H4015" s="343">
        <v>22100</v>
      </c>
      <c r="I4015" s="343">
        <v>12000</v>
      </c>
    </row>
    <row r="4016" spans="1:9" x14ac:dyDescent="0.25">
      <c r="A4016" s="339" t="s">
        <v>25</v>
      </c>
      <c r="B4016" s="340">
        <v>591204</v>
      </c>
      <c r="C4016" s="341">
        <v>45577</v>
      </c>
      <c r="D4016" s="340" t="s">
        <v>476</v>
      </c>
      <c r="E4016" s="340" t="s">
        <v>14</v>
      </c>
      <c r="F4016" s="342">
        <v>0.46458333333333335</v>
      </c>
      <c r="G4016" s="339">
        <v>9.35</v>
      </c>
      <c r="H4016" s="343">
        <v>22100</v>
      </c>
      <c r="I4016" s="343">
        <v>12000</v>
      </c>
    </row>
    <row r="4017" spans="1:9" x14ac:dyDescent="0.25">
      <c r="A4017" s="339" t="s">
        <v>26</v>
      </c>
      <c r="B4017" s="340">
        <v>591235</v>
      </c>
      <c r="C4017" s="341">
        <v>45577</v>
      </c>
      <c r="D4017" s="340" t="s">
        <v>476</v>
      </c>
      <c r="E4017" s="340" t="s">
        <v>12</v>
      </c>
      <c r="F4017" s="342">
        <v>0.51875000000000004</v>
      </c>
      <c r="G4017" s="339">
        <v>11.74</v>
      </c>
      <c r="H4017" s="343">
        <v>22100</v>
      </c>
      <c r="I4017" s="343">
        <v>12000</v>
      </c>
    </row>
    <row r="4018" spans="1:9" x14ac:dyDescent="0.25">
      <c r="A4018" s="339" t="s">
        <v>544</v>
      </c>
      <c r="B4018" s="340">
        <v>591281</v>
      </c>
      <c r="C4018" s="341">
        <v>45577</v>
      </c>
      <c r="D4018" s="340" t="s">
        <v>476</v>
      </c>
      <c r="E4018" s="340" t="s">
        <v>172</v>
      </c>
      <c r="F4018" s="342">
        <v>0.79861111111111116</v>
      </c>
      <c r="G4018" s="339">
        <v>2.98</v>
      </c>
      <c r="H4018" s="343">
        <v>22100</v>
      </c>
      <c r="I4018" s="343">
        <v>12000</v>
      </c>
    </row>
    <row r="4019" spans="1:9" x14ac:dyDescent="0.25">
      <c r="A4019" s="345" t="s">
        <v>546</v>
      </c>
      <c r="B4019" s="340">
        <v>591304</v>
      </c>
      <c r="C4019" s="341">
        <v>45579</v>
      </c>
      <c r="D4019" s="340" t="s">
        <v>477</v>
      </c>
      <c r="E4019" s="340" t="s">
        <v>374</v>
      </c>
      <c r="F4019" s="342">
        <v>0.16666666666666666</v>
      </c>
      <c r="G4019" s="339">
        <v>9.3000000000000007</v>
      </c>
      <c r="H4019" s="343">
        <v>22100</v>
      </c>
      <c r="I4019" s="343">
        <v>12000</v>
      </c>
    </row>
    <row r="4020" spans="1:9" x14ac:dyDescent="0.25">
      <c r="A4020" s="339" t="s">
        <v>39</v>
      </c>
      <c r="B4020" s="340">
        <v>591334</v>
      </c>
      <c r="C4020" s="341">
        <v>45579</v>
      </c>
      <c r="D4020" s="340" t="s">
        <v>477</v>
      </c>
      <c r="E4020" s="340" t="s">
        <v>180</v>
      </c>
      <c r="F4020" s="342">
        <v>0.32291666666666669</v>
      </c>
      <c r="G4020" s="339">
        <v>10.44</v>
      </c>
      <c r="H4020" s="343">
        <v>22100</v>
      </c>
      <c r="I4020" s="343">
        <v>12000</v>
      </c>
    </row>
    <row r="4021" spans="1:9" x14ac:dyDescent="0.25">
      <c r="A4021" s="339" t="s">
        <v>36</v>
      </c>
      <c r="B4021" s="340">
        <v>591337</v>
      </c>
      <c r="C4021" s="341">
        <v>45579</v>
      </c>
      <c r="D4021" s="340" t="s">
        <v>477</v>
      </c>
      <c r="E4021" s="340" t="s">
        <v>172</v>
      </c>
      <c r="F4021" s="342">
        <v>0.32708333333333334</v>
      </c>
      <c r="G4021" s="339">
        <v>13.39</v>
      </c>
      <c r="H4021" s="343">
        <v>22100</v>
      </c>
      <c r="I4021" s="343">
        <v>12000</v>
      </c>
    </row>
    <row r="4022" spans="1:9" x14ac:dyDescent="0.25">
      <c r="A4022" s="339" t="s">
        <v>37</v>
      </c>
      <c r="B4022" s="340">
        <v>591347</v>
      </c>
      <c r="C4022" s="341">
        <v>45579</v>
      </c>
      <c r="D4022" s="340" t="s">
        <v>477</v>
      </c>
      <c r="E4022" s="340" t="s">
        <v>14</v>
      </c>
      <c r="F4022" s="342">
        <v>0.34583333333333333</v>
      </c>
      <c r="G4022" s="339">
        <v>11.29</v>
      </c>
      <c r="H4022" s="343">
        <v>22100</v>
      </c>
      <c r="I4022" s="343">
        <v>12000</v>
      </c>
    </row>
    <row r="4023" spans="1:9" x14ac:dyDescent="0.25">
      <c r="A4023" s="339" t="s">
        <v>39</v>
      </c>
      <c r="B4023" s="340">
        <v>591353</v>
      </c>
      <c r="C4023" s="341">
        <v>45579</v>
      </c>
      <c r="D4023" s="340" t="s">
        <v>477</v>
      </c>
      <c r="E4023" s="340" t="s">
        <v>12</v>
      </c>
      <c r="F4023" s="342">
        <v>0.3576388888888889</v>
      </c>
      <c r="G4023" s="339">
        <v>13.71</v>
      </c>
      <c r="H4023" s="343">
        <v>22100</v>
      </c>
      <c r="I4023" s="343">
        <v>12000</v>
      </c>
    </row>
    <row r="4024" spans="1:9" x14ac:dyDescent="0.25">
      <c r="A4024" s="339" t="s">
        <v>38</v>
      </c>
      <c r="B4024" s="340">
        <v>591355</v>
      </c>
      <c r="C4024" s="341">
        <v>45579</v>
      </c>
      <c r="D4024" s="340" t="s">
        <v>477</v>
      </c>
      <c r="E4024" s="340" t="s">
        <v>16</v>
      </c>
      <c r="F4024" s="342">
        <v>0.36319444444444443</v>
      </c>
      <c r="G4024" s="339">
        <v>12.31</v>
      </c>
      <c r="H4024" s="343">
        <v>22100</v>
      </c>
      <c r="I4024" s="343">
        <v>12000</v>
      </c>
    </row>
    <row r="4025" spans="1:9" x14ac:dyDescent="0.25">
      <c r="A4025" s="339" t="s">
        <v>36</v>
      </c>
      <c r="B4025" s="340">
        <v>591449</v>
      </c>
      <c r="C4025" s="341">
        <v>45579</v>
      </c>
      <c r="D4025" s="340" t="s">
        <v>477</v>
      </c>
      <c r="E4025" s="340" t="s">
        <v>18</v>
      </c>
      <c r="F4025" s="342">
        <v>0.50555555555555554</v>
      </c>
      <c r="G4025" s="339">
        <v>14.1</v>
      </c>
      <c r="H4025" s="343">
        <v>22100</v>
      </c>
      <c r="I4025" s="343">
        <v>12000</v>
      </c>
    </row>
    <row r="4026" spans="1:9" x14ac:dyDescent="0.25">
      <c r="A4026" s="339" t="s">
        <v>36</v>
      </c>
      <c r="B4026" s="340">
        <v>591450</v>
      </c>
      <c r="C4026" s="341">
        <v>45579</v>
      </c>
      <c r="D4026" s="340" t="s">
        <v>477</v>
      </c>
      <c r="E4026" s="340" t="s">
        <v>172</v>
      </c>
      <c r="F4026" s="342">
        <v>0.5083333333333333</v>
      </c>
      <c r="G4026" s="339">
        <v>12.55</v>
      </c>
      <c r="H4026" s="343">
        <v>22100</v>
      </c>
      <c r="I4026" s="343">
        <v>12000</v>
      </c>
    </row>
    <row r="4027" spans="1:9" x14ac:dyDescent="0.25">
      <c r="A4027" s="339" t="s">
        <v>37</v>
      </c>
      <c r="B4027" s="340">
        <v>591453</v>
      </c>
      <c r="C4027" s="341">
        <v>45579</v>
      </c>
      <c r="D4027" s="340" t="s">
        <v>477</v>
      </c>
      <c r="E4027" s="340" t="s">
        <v>14</v>
      </c>
      <c r="F4027" s="342">
        <v>0.51527777777777772</v>
      </c>
      <c r="G4027" s="339">
        <v>9.1300000000000008</v>
      </c>
      <c r="H4027" s="343">
        <v>22100</v>
      </c>
      <c r="I4027" s="343">
        <v>12000</v>
      </c>
    </row>
    <row r="4028" spans="1:9" x14ac:dyDescent="0.25">
      <c r="A4028" s="339" t="s">
        <v>38</v>
      </c>
      <c r="B4028" s="340">
        <v>591458</v>
      </c>
      <c r="C4028" s="341">
        <v>45579</v>
      </c>
      <c r="D4028" s="340" t="s">
        <v>477</v>
      </c>
      <c r="E4028" s="340" t="s">
        <v>16</v>
      </c>
      <c r="F4028" s="342">
        <v>0.52152777777777781</v>
      </c>
      <c r="G4028" s="339">
        <v>8.9499999999999993</v>
      </c>
      <c r="H4028" s="343">
        <v>22100</v>
      </c>
      <c r="I4028" s="343">
        <v>12000</v>
      </c>
    </row>
    <row r="4029" spans="1:9" x14ac:dyDescent="0.25">
      <c r="A4029" s="339" t="s">
        <v>39</v>
      </c>
      <c r="B4029" s="340">
        <v>591467</v>
      </c>
      <c r="C4029" s="341">
        <v>45579</v>
      </c>
      <c r="D4029" s="340" t="s">
        <v>477</v>
      </c>
      <c r="E4029" s="340" t="s">
        <v>12</v>
      </c>
      <c r="F4029" s="342">
        <v>0.54097222222222219</v>
      </c>
      <c r="G4029" s="339">
        <v>12.23</v>
      </c>
      <c r="H4029" s="343">
        <v>22100</v>
      </c>
      <c r="I4029" s="343">
        <v>12000</v>
      </c>
    </row>
    <row r="4030" spans="1:9" x14ac:dyDescent="0.25">
      <c r="A4030" s="339" t="s">
        <v>36</v>
      </c>
      <c r="B4030" s="340">
        <v>591543</v>
      </c>
      <c r="C4030" s="341">
        <v>45579</v>
      </c>
      <c r="D4030" s="340" t="s">
        <v>477</v>
      </c>
      <c r="E4030" s="340" t="s">
        <v>18</v>
      </c>
      <c r="F4030" s="342">
        <v>0.74027777777777781</v>
      </c>
      <c r="G4030" s="339">
        <v>13.96</v>
      </c>
      <c r="H4030" s="343">
        <v>22100</v>
      </c>
      <c r="I4030" s="343">
        <v>12000</v>
      </c>
    </row>
    <row r="4031" spans="1:9" x14ac:dyDescent="0.25">
      <c r="A4031" s="339" t="s">
        <v>23</v>
      </c>
      <c r="B4031" s="340">
        <v>591566</v>
      </c>
      <c r="C4031" s="341">
        <v>45579</v>
      </c>
      <c r="D4031" s="340" t="s">
        <v>477</v>
      </c>
      <c r="E4031" s="340" t="s">
        <v>31</v>
      </c>
      <c r="F4031" s="342">
        <v>0.86250000000000004</v>
      </c>
      <c r="G4031" s="339">
        <v>9.08</v>
      </c>
      <c r="H4031" s="343">
        <v>22100</v>
      </c>
      <c r="I4031" s="343">
        <v>12000</v>
      </c>
    </row>
    <row r="4032" spans="1:9" x14ac:dyDescent="0.25">
      <c r="A4032" s="339" t="s">
        <v>23</v>
      </c>
      <c r="B4032" s="340">
        <v>591569</v>
      </c>
      <c r="C4032" s="341">
        <v>45579</v>
      </c>
      <c r="D4032" s="340" t="s">
        <v>477</v>
      </c>
      <c r="E4032" s="340" t="s">
        <v>12</v>
      </c>
      <c r="F4032" s="342">
        <v>0.88055555555555554</v>
      </c>
      <c r="G4032" s="339">
        <v>9.2799999999999994</v>
      </c>
      <c r="H4032" s="343">
        <v>22100</v>
      </c>
      <c r="I4032" s="343">
        <v>12000</v>
      </c>
    </row>
    <row r="4033" spans="1:9" x14ac:dyDescent="0.25">
      <c r="A4033" s="339" t="s">
        <v>23</v>
      </c>
      <c r="B4033" s="340">
        <v>591570</v>
      </c>
      <c r="C4033" s="341">
        <v>45579</v>
      </c>
      <c r="D4033" s="340" t="s">
        <v>477</v>
      </c>
      <c r="E4033" s="340" t="s">
        <v>14</v>
      </c>
      <c r="F4033" s="342">
        <v>0.88194444444444442</v>
      </c>
      <c r="G4033" s="339">
        <v>8.86</v>
      </c>
      <c r="H4033" s="343">
        <v>22100</v>
      </c>
      <c r="I4033" s="343">
        <v>12000</v>
      </c>
    </row>
    <row r="4034" spans="1:9" x14ac:dyDescent="0.25">
      <c r="A4034" s="339" t="s">
        <v>23</v>
      </c>
      <c r="B4034" s="340">
        <v>591572</v>
      </c>
      <c r="C4034" s="341">
        <v>45579</v>
      </c>
      <c r="D4034" s="340" t="s">
        <v>477</v>
      </c>
      <c r="E4034" s="340" t="s">
        <v>43</v>
      </c>
      <c r="F4034" s="342">
        <v>0.92152777777777772</v>
      </c>
      <c r="G4034" s="339">
        <v>11.03</v>
      </c>
      <c r="H4034" s="343">
        <v>22100</v>
      </c>
      <c r="I4034" s="343">
        <v>12000</v>
      </c>
    </row>
    <row r="4035" spans="1:9" x14ac:dyDescent="0.25">
      <c r="A4035" s="339" t="s">
        <v>13</v>
      </c>
      <c r="B4035" s="340">
        <v>591634</v>
      </c>
      <c r="C4035" s="341">
        <v>45580</v>
      </c>
      <c r="D4035" s="340" t="s">
        <v>468</v>
      </c>
      <c r="E4035" s="340" t="s">
        <v>14</v>
      </c>
      <c r="F4035" s="342">
        <v>0.34583333333333333</v>
      </c>
      <c r="G4035" s="339">
        <v>11.15</v>
      </c>
      <c r="H4035" s="343">
        <v>22100</v>
      </c>
      <c r="I4035" s="343">
        <v>12000</v>
      </c>
    </row>
    <row r="4036" spans="1:9" x14ac:dyDescent="0.25">
      <c r="A4036" s="339" t="s">
        <v>11</v>
      </c>
      <c r="B4036" s="340">
        <v>591648</v>
      </c>
      <c r="C4036" s="341">
        <v>45580</v>
      </c>
      <c r="D4036" s="340" t="s">
        <v>468</v>
      </c>
      <c r="E4036" s="340" t="s">
        <v>12</v>
      </c>
      <c r="F4036" s="342">
        <v>0.36388888888888887</v>
      </c>
      <c r="G4036" s="339">
        <v>8.7200000000000006</v>
      </c>
      <c r="H4036" s="343">
        <v>22100</v>
      </c>
      <c r="I4036" s="343">
        <v>12000</v>
      </c>
    </row>
    <row r="4037" spans="1:9" x14ac:dyDescent="0.25">
      <c r="A4037" s="339" t="s">
        <v>15</v>
      </c>
      <c r="B4037" s="340">
        <v>591650</v>
      </c>
      <c r="C4037" s="341">
        <v>45580</v>
      </c>
      <c r="D4037" s="340" t="s">
        <v>468</v>
      </c>
      <c r="E4037" s="340" t="s">
        <v>16</v>
      </c>
      <c r="F4037" s="342">
        <v>0.37430555555555556</v>
      </c>
      <c r="G4037" s="339">
        <v>11.46</v>
      </c>
      <c r="H4037" s="343">
        <v>22100</v>
      </c>
      <c r="I4037" s="343">
        <v>12000</v>
      </c>
    </row>
    <row r="4038" spans="1:9" x14ac:dyDescent="0.25">
      <c r="A4038" s="339" t="s">
        <v>17</v>
      </c>
      <c r="B4038" s="340">
        <v>591654</v>
      </c>
      <c r="C4038" s="341">
        <v>45580</v>
      </c>
      <c r="D4038" s="340" t="s">
        <v>468</v>
      </c>
      <c r="E4038" s="340" t="s">
        <v>172</v>
      </c>
      <c r="F4038" s="342">
        <v>0.38819444444444445</v>
      </c>
      <c r="G4038" s="339">
        <v>12.36</v>
      </c>
      <c r="H4038" s="343">
        <v>22100</v>
      </c>
      <c r="I4038" s="343">
        <v>12000</v>
      </c>
    </row>
    <row r="4039" spans="1:9" x14ac:dyDescent="0.25">
      <c r="A4039" s="339" t="s">
        <v>17</v>
      </c>
      <c r="B4039" s="340">
        <v>591670</v>
      </c>
      <c r="C4039" s="341">
        <v>45580</v>
      </c>
      <c r="D4039" s="340" t="s">
        <v>468</v>
      </c>
      <c r="E4039" s="340" t="s">
        <v>18</v>
      </c>
      <c r="F4039" s="342">
        <v>0.41249999999999998</v>
      </c>
      <c r="G4039" s="339">
        <v>12.63</v>
      </c>
      <c r="H4039" s="343">
        <v>22100</v>
      </c>
      <c r="I4039" s="343">
        <v>12000</v>
      </c>
    </row>
    <row r="4040" spans="1:9" x14ac:dyDescent="0.25">
      <c r="A4040" s="339" t="s">
        <v>17</v>
      </c>
      <c r="B4040" s="340">
        <v>591696</v>
      </c>
      <c r="C4040" s="341">
        <v>45580</v>
      </c>
      <c r="D4040" s="340" t="s">
        <v>468</v>
      </c>
      <c r="E4040" s="340" t="s">
        <v>30</v>
      </c>
      <c r="F4040" s="342">
        <v>0.46111111111111114</v>
      </c>
      <c r="G4040" s="339">
        <v>8.2200000000000006</v>
      </c>
      <c r="H4040" s="343">
        <v>22100</v>
      </c>
      <c r="I4040" s="343">
        <v>12000</v>
      </c>
    </row>
    <row r="4041" spans="1:9" x14ac:dyDescent="0.25">
      <c r="A4041" s="339" t="s">
        <v>13</v>
      </c>
      <c r="B4041" s="340">
        <v>591730</v>
      </c>
      <c r="C4041" s="341">
        <v>45580</v>
      </c>
      <c r="D4041" s="340" t="s">
        <v>468</v>
      </c>
      <c r="E4041" s="340" t="s">
        <v>14</v>
      </c>
      <c r="F4041" s="342">
        <v>0.5229166666666667</v>
      </c>
      <c r="G4041" s="339">
        <v>11.71</v>
      </c>
      <c r="H4041" s="343">
        <v>22100</v>
      </c>
      <c r="I4041" s="343">
        <v>12000</v>
      </c>
    </row>
    <row r="4042" spans="1:9" x14ac:dyDescent="0.25">
      <c r="A4042" s="339" t="s">
        <v>17</v>
      </c>
      <c r="B4042" s="340">
        <v>591746</v>
      </c>
      <c r="C4042" s="341">
        <v>45580</v>
      </c>
      <c r="D4042" s="340" t="s">
        <v>468</v>
      </c>
      <c r="E4042" s="340" t="s">
        <v>29</v>
      </c>
      <c r="F4042" s="342">
        <v>0.55972222222222223</v>
      </c>
      <c r="G4042" s="339">
        <v>1.71</v>
      </c>
      <c r="H4042" s="343">
        <v>22100</v>
      </c>
      <c r="I4042" s="343">
        <v>12000</v>
      </c>
    </row>
    <row r="4043" spans="1:9" x14ac:dyDescent="0.25">
      <c r="A4043" s="339" t="s">
        <v>17</v>
      </c>
      <c r="B4043" s="340">
        <v>591755</v>
      </c>
      <c r="C4043" s="341">
        <v>45580</v>
      </c>
      <c r="D4043" s="340" t="s">
        <v>468</v>
      </c>
      <c r="E4043" s="340" t="s">
        <v>172</v>
      </c>
      <c r="F4043" s="342">
        <v>0.58402777777777781</v>
      </c>
      <c r="G4043" s="339">
        <v>12.39</v>
      </c>
      <c r="H4043" s="343">
        <v>22100</v>
      </c>
      <c r="I4043" s="343">
        <v>12000</v>
      </c>
    </row>
    <row r="4044" spans="1:9" x14ac:dyDescent="0.25">
      <c r="A4044" s="339" t="s">
        <v>11</v>
      </c>
      <c r="B4044" s="340">
        <v>591756</v>
      </c>
      <c r="C4044" s="341">
        <v>45580</v>
      </c>
      <c r="D4044" s="340" t="s">
        <v>468</v>
      </c>
      <c r="E4044" s="340" t="s">
        <v>12</v>
      </c>
      <c r="F4044" s="342">
        <v>0.58402777777777781</v>
      </c>
      <c r="G4044" s="339">
        <v>11.66</v>
      </c>
      <c r="H4044" s="343">
        <v>22100</v>
      </c>
      <c r="I4044" s="343">
        <v>12000</v>
      </c>
    </row>
    <row r="4045" spans="1:9" x14ac:dyDescent="0.25">
      <c r="A4045" s="339" t="s">
        <v>15</v>
      </c>
      <c r="B4045" s="340">
        <v>591762</v>
      </c>
      <c r="C4045" s="341">
        <v>45580</v>
      </c>
      <c r="D4045" s="340" t="s">
        <v>468</v>
      </c>
      <c r="E4045" s="340" t="s">
        <v>16</v>
      </c>
      <c r="F4045" s="342">
        <v>0.59930555555555554</v>
      </c>
      <c r="G4045" s="339">
        <v>12.37</v>
      </c>
      <c r="H4045" s="343">
        <v>22100</v>
      </c>
      <c r="I4045" s="343">
        <v>12000</v>
      </c>
    </row>
    <row r="4046" spans="1:9" x14ac:dyDescent="0.25">
      <c r="A4046" s="339" t="s">
        <v>13</v>
      </c>
      <c r="B4046" s="340">
        <v>591792</v>
      </c>
      <c r="C4046" s="341">
        <v>45580</v>
      </c>
      <c r="D4046" s="340" t="s">
        <v>468</v>
      </c>
      <c r="E4046" s="340" t="s">
        <v>14</v>
      </c>
      <c r="F4046" s="342">
        <v>0.66805555555555551</v>
      </c>
      <c r="G4046" s="339">
        <v>7.59</v>
      </c>
      <c r="H4046" s="343">
        <v>22100</v>
      </c>
      <c r="I4046" s="343">
        <v>12000</v>
      </c>
    </row>
    <row r="4047" spans="1:9" x14ac:dyDescent="0.25">
      <c r="A4047" s="339" t="s">
        <v>17</v>
      </c>
      <c r="B4047" s="340">
        <v>591811</v>
      </c>
      <c r="C4047" s="341">
        <v>45580</v>
      </c>
      <c r="D4047" s="340" t="s">
        <v>468</v>
      </c>
      <c r="E4047" s="340" t="s">
        <v>18</v>
      </c>
      <c r="F4047" s="342">
        <v>0.72499999999999998</v>
      </c>
      <c r="G4047" s="339">
        <v>15.77</v>
      </c>
      <c r="H4047" s="343">
        <v>22100</v>
      </c>
      <c r="I4047" s="343">
        <v>12000</v>
      </c>
    </row>
    <row r="4048" spans="1:9" x14ac:dyDescent="0.25">
      <c r="A4048" s="339" t="s">
        <v>11</v>
      </c>
      <c r="B4048" s="340">
        <v>591815</v>
      </c>
      <c r="C4048" s="341">
        <v>45580</v>
      </c>
      <c r="D4048" s="340" t="s">
        <v>468</v>
      </c>
      <c r="E4048" s="340" t="s">
        <v>59</v>
      </c>
      <c r="F4048" s="342">
        <v>0.74097222222222225</v>
      </c>
      <c r="G4048" s="339">
        <v>9.9700000000000006</v>
      </c>
      <c r="H4048" s="343">
        <v>22100</v>
      </c>
      <c r="I4048" s="343">
        <v>12000</v>
      </c>
    </row>
    <row r="4049" spans="1:9" x14ac:dyDescent="0.25">
      <c r="A4049" s="339" t="s">
        <v>11</v>
      </c>
      <c r="B4049" s="340">
        <v>591826</v>
      </c>
      <c r="C4049" s="341">
        <v>45580</v>
      </c>
      <c r="D4049" s="340" t="s">
        <v>468</v>
      </c>
      <c r="E4049" s="340" t="s">
        <v>12</v>
      </c>
      <c r="F4049" s="342">
        <v>0.77777777777777779</v>
      </c>
      <c r="G4049" s="339">
        <v>4.46</v>
      </c>
      <c r="H4049" s="343">
        <v>22100</v>
      </c>
      <c r="I4049" s="343">
        <v>12000</v>
      </c>
    </row>
    <row r="4050" spans="1:9" x14ac:dyDescent="0.25">
      <c r="A4050" s="339" t="s">
        <v>15</v>
      </c>
      <c r="B4050" s="340">
        <v>591827</v>
      </c>
      <c r="C4050" s="341">
        <v>45580</v>
      </c>
      <c r="D4050" s="340" t="s">
        <v>468</v>
      </c>
      <c r="E4050" s="340" t="s">
        <v>16</v>
      </c>
      <c r="F4050" s="342">
        <v>0.7993055555555556</v>
      </c>
      <c r="G4050" s="339">
        <v>11.67</v>
      </c>
      <c r="H4050" s="343">
        <v>22100</v>
      </c>
      <c r="I4050" s="343">
        <v>12000</v>
      </c>
    </row>
    <row r="4051" spans="1:9" x14ac:dyDescent="0.25">
      <c r="A4051" s="339" t="s">
        <v>17</v>
      </c>
      <c r="B4051" s="340">
        <v>591837</v>
      </c>
      <c r="C4051" s="341">
        <v>45580</v>
      </c>
      <c r="D4051" s="340" t="s">
        <v>468</v>
      </c>
      <c r="E4051" s="340" t="s">
        <v>172</v>
      </c>
      <c r="F4051" s="342">
        <v>0.84375</v>
      </c>
      <c r="G4051" s="339">
        <v>13.6</v>
      </c>
      <c r="H4051" s="343">
        <v>22100</v>
      </c>
      <c r="I4051" s="343">
        <v>12000</v>
      </c>
    </row>
    <row r="4052" spans="1:9" x14ac:dyDescent="0.25">
      <c r="A4052" s="339" t="s">
        <v>544</v>
      </c>
      <c r="B4052" s="340">
        <v>591839</v>
      </c>
      <c r="C4052" s="341">
        <v>45580</v>
      </c>
      <c r="D4052" s="340" t="s">
        <v>468</v>
      </c>
      <c r="E4052" s="340" t="s">
        <v>346</v>
      </c>
      <c r="F4052" s="342">
        <v>0.85624999999999996</v>
      </c>
      <c r="G4052" s="339">
        <v>5.93</v>
      </c>
      <c r="H4052" s="343">
        <v>22100</v>
      </c>
      <c r="I4052" s="343">
        <v>12000</v>
      </c>
    </row>
    <row r="4053" spans="1:9" x14ac:dyDescent="0.25">
      <c r="A4053" s="339" t="s">
        <v>24</v>
      </c>
      <c r="B4053" s="340">
        <v>591892</v>
      </c>
      <c r="C4053" s="341">
        <v>45581</v>
      </c>
      <c r="D4053" s="340" t="s">
        <v>473</v>
      </c>
      <c r="E4053" s="340" t="s">
        <v>172</v>
      </c>
      <c r="F4053" s="342">
        <v>0.31041666666666667</v>
      </c>
      <c r="G4053" s="339">
        <v>13.42</v>
      </c>
      <c r="H4053" s="343">
        <v>22100</v>
      </c>
      <c r="I4053" s="343">
        <v>12000</v>
      </c>
    </row>
    <row r="4054" spans="1:9" x14ac:dyDescent="0.25">
      <c r="A4054" s="339" t="s">
        <v>27</v>
      </c>
      <c r="B4054" s="340">
        <v>591901</v>
      </c>
      <c r="C4054" s="341">
        <v>45581</v>
      </c>
      <c r="D4054" s="340" t="s">
        <v>473</v>
      </c>
      <c r="E4054" s="340" t="s">
        <v>16</v>
      </c>
      <c r="F4054" s="342">
        <v>0.33263888888888887</v>
      </c>
      <c r="G4054" s="339">
        <v>12.27</v>
      </c>
      <c r="H4054" s="343">
        <v>22100</v>
      </c>
      <c r="I4054" s="343">
        <v>12000</v>
      </c>
    </row>
    <row r="4055" spans="1:9" x14ac:dyDescent="0.25">
      <c r="A4055" s="339" t="s">
        <v>26</v>
      </c>
      <c r="B4055" s="340">
        <v>591925</v>
      </c>
      <c r="C4055" s="341">
        <v>45581</v>
      </c>
      <c r="D4055" s="340" t="s">
        <v>473</v>
      </c>
      <c r="E4055" s="340" t="s">
        <v>12</v>
      </c>
      <c r="F4055" s="342">
        <v>0.37986111111111109</v>
      </c>
      <c r="G4055" s="339">
        <v>12.58</v>
      </c>
      <c r="H4055" s="343">
        <v>22100</v>
      </c>
      <c r="I4055" s="343">
        <v>12000</v>
      </c>
    </row>
    <row r="4056" spans="1:9" x14ac:dyDescent="0.25">
      <c r="A4056" s="339" t="s">
        <v>24</v>
      </c>
      <c r="B4056" s="340">
        <v>591933</v>
      </c>
      <c r="C4056" s="341">
        <v>45581</v>
      </c>
      <c r="D4056" s="340" t="s">
        <v>473</v>
      </c>
      <c r="E4056" s="340" t="s">
        <v>18</v>
      </c>
      <c r="F4056" s="342">
        <v>0.39166666666666666</v>
      </c>
      <c r="G4056" s="339">
        <v>13.98</v>
      </c>
      <c r="H4056" s="343">
        <v>22100</v>
      </c>
      <c r="I4056" s="343">
        <v>12000</v>
      </c>
    </row>
    <row r="4057" spans="1:9" x14ac:dyDescent="0.25">
      <c r="A4057" s="339" t="s">
        <v>25</v>
      </c>
      <c r="B4057" s="340">
        <v>591940</v>
      </c>
      <c r="C4057" s="341">
        <v>45581</v>
      </c>
      <c r="D4057" s="340" t="s">
        <v>473</v>
      </c>
      <c r="E4057" s="340" t="s">
        <v>14</v>
      </c>
      <c r="F4057" s="342">
        <v>0.42083333333333334</v>
      </c>
      <c r="G4057" s="339">
        <v>10.87</v>
      </c>
      <c r="H4057" s="343">
        <v>22100</v>
      </c>
      <c r="I4057" s="343">
        <v>12000</v>
      </c>
    </row>
    <row r="4058" spans="1:9" x14ac:dyDescent="0.25">
      <c r="A4058" s="339" t="s">
        <v>24</v>
      </c>
      <c r="B4058" s="340">
        <v>591977</v>
      </c>
      <c r="C4058" s="341">
        <v>45581</v>
      </c>
      <c r="D4058" s="340" t="s">
        <v>473</v>
      </c>
      <c r="E4058" s="340" t="s">
        <v>172</v>
      </c>
      <c r="F4058" s="342">
        <v>0.46944444444444444</v>
      </c>
      <c r="G4058" s="339">
        <v>9.7799999999999994</v>
      </c>
      <c r="H4058" s="343">
        <v>22100</v>
      </c>
      <c r="I4058" s="343">
        <v>12000</v>
      </c>
    </row>
    <row r="4059" spans="1:9" x14ac:dyDescent="0.25">
      <c r="A4059" s="339" t="s">
        <v>24</v>
      </c>
      <c r="B4059" s="340">
        <v>591989</v>
      </c>
      <c r="C4059" s="341">
        <v>45581</v>
      </c>
      <c r="D4059" s="340" t="s">
        <v>473</v>
      </c>
      <c r="E4059" s="340" t="s">
        <v>30</v>
      </c>
      <c r="F4059" s="342">
        <v>0.50416666666666665</v>
      </c>
      <c r="G4059" s="339">
        <v>8.83</v>
      </c>
      <c r="H4059" s="343">
        <v>22100</v>
      </c>
      <c r="I4059" s="343">
        <v>12000</v>
      </c>
    </row>
    <row r="4060" spans="1:9" x14ac:dyDescent="0.25">
      <c r="A4060" s="339" t="s">
        <v>27</v>
      </c>
      <c r="B4060" s="340">
        <v>592014</v>
      </c>
      <c r="C4060" s="341">
        <v>45581</v>
      </c>
      <c r="D4060" s="340" t="s">
        <v>473</v>
      </c>
      <c r="E4060" s="340" t="s">
        <v>16</v>
      </c>
      <c r="F4060" s="342">
        <v>0.54027777777777775</v>
      </c>
      <c r="G4060" s="339">
        <v>10.6</v>
      </c>
      <c r="H4060" s="343">
        <v>22100</v>
      </c>
      <c r="I4060" s="343">
        <v>12000</v>
      </c>
    </row>
    <row r="4061" spans="1:9" x14ac:dyDescent="0.25">
      <c r="A4061" s="339" t="s">
        <v>25</v>
      </c>
      <c r="B4061" s="340">
        <v>592023</v>
      </c>
      <c r="C4061" s="341">
        <v>45581</v>
      </c>
      <c r="D4061" s="340" t="s">
        <v>473</v>
      </c>
      <c r="E4061" s="340" t="s">
        <v>14</v>
      </c>
      <c r="F4061" s="342">
        <v>0.55763888888888891</v>
      </c>
      <c r="G4061" s="339">
        <v>10.25</v>
      </c>
      <c r="H4061" s="343">
        <v>22100</v>
      </c>
      <c r="I4061" s="343">
        <v>12000</v>
      </c>
    </row>
    <row r="4062" spans="1:9" x14ac:dyDescent="0.25">
      <c r="A4062" s="339" t="s">
        <v>26</v>
      </c>
      <c r="B4062" s="340">
        <v>592035</v>
      </c>
      <c r="C4062" s="341">
        <v>45581</v>
      </c>
      <c r="D4062" s="340" t="s">
        <v>473</v>
      </c>
      <c r="E4062" s="340" t="s">
        <v>12</v>
      </c>
      <c r="F4062" s="342">
        <v>0.57361111111111107</v>
      </c>
      <c r="G4062" s="339">
        <v>12.48</v>
      </c>
      <c r="H4062" s="343">
        <v>22100</v>
      </c>
      <c r="I4062" s="343">
        <v>12000</v>
      </c>
    </row>
    <row r="4063" spans="1:9" x14ac:dyDescent="0.25">
      <c r="A4063" s="339" t="s">
        <v>24</v>
      </c>
      <c r="B4063" s="340">
        <v>592038</v>
      </c>
      <c r="C4063" s="341">
        <v>45581</v>
      </c>
      <c r="D4063" s="340" t="s">
        <v>473</v>
      </c>
      <c r="E4063" s="340" t="s">
        <v>18</v>
      </c>
      <c r="F4063" s="342">
        <v>0.5805555555555556</v>
      </c>
      <c r="G4063" s="339">
        <v>15.29</v>
      </c>
      <c r="H4063" s="343">
        <v>22100</v>
      </c>
      <c r="I4063" s="343">
        <v>12000</v>
      </c>
    </row>
    <row r="4064" spans="1:9" x14ac:dyDescent="0.25">
      <c r="A4064" s="339" t="s">
        <v>24</v>
      </c>
      <c r="B4064" s="340">
        <v>592067</v>
      </c>
      <c r="C4064" s="341">
        <v>45581</v>
      </c>
      <c r="D4064" s="340" t="s">
        <v>473</v>
      </c>
      <c r="E4064" s="340" t="s">
        <v>30</v>
      </c>
      <c r="F4064" s="342">
        <v>0.64444444444444449</v>
      </c>
      <c r="G4064" s="339">
        <v>6.35</v>
      </c>
      <c r="H4064" s="343">
        <v>22100</v>
      </c>
      <c r="I4064" s="343">
        <v>12000</v>
      </c>
    </row>
    <row r="4065" spans="1:9" x14ac:dyDescent="0.25">
      <c r="A4065" s="339" t="s">
        <v>24</v>
      </c>
      <c r="B4065" s="340">
        <v>592071</v>
      </c>
      <c r="C4065" s="341">
        <v>45581</v>
      </c>
      <c r="D4065" s="340" t="s">
        <v>473</v>
      </c>
      <c r="E4065" s="340" t="s">
        <v>172</v>
      </c>
      <c r="F4065" s="342">
        <v>0.65347222222222223</v>
      </c>
      <c r="G4065" s="339">
        <v>9.1199999999999992</v>
      </c>
      <c r="H4065" s="343">
        <v>22100</v>
      </c>
      <c r="I4065" s="343">
        <v>12000</v>
      </c>
    </row>
    <row r="4066" spans="1:9" x14ac:dyDescent="0.25">
      <c r="A4066" s="339" t="s">
        <v>25</v>
      </c>
      <c r="B4066" s="340">
        <v>592090</v>
      </c>
      <c r="C4066" s="341">
        <v>45581</v>
      </c>
      <c r="D4066" s="340" t="s">
        <v>473</v>
      </c>
      <c r="E4066" s="340" t="s">
        <v>14</v>
      </c>
      <c r="F4066" s="342">
        <v>0.69444444444444442</v>
      </c>
      <c r="G4066" s="339">
        <v>5.21</v>
      </c>
      <c r="H4066" s="343">
        <v>22100</v>
      </c>
      <c r="I4066" s="343">
        <v>12000</v>
      </c>
    </row>
    <row r="4067" spans="1:9" x14ac:dyDescent="0.25">
      <c r="A4067" s="339" t="s">
        <v>27</v>
      </c>
      <c r="B4067" s="340">
        <v>592091</v>
      </c>
      <c r="C4067" s="341">
        <v>45581</v>
      </c>
      <c r="D4067" s="340" t="s">
        <v>473</v>
      </c>
      <c r="E4067" s="340" t="s">
        <v>16</v>
      </c>
      <c r="F4067" s="342">
        <v>0.6958333333333333</v>
      </c>
      <c r="G4067" s="339">
        <v>7.41</v>
      </c>
      <c r="H4067" s="343">
        <v>22100</v>
      </c>
      <c r="I4067" s="343">
        <v>12000</v>
      </c>
    </row>
    <row r="4068" spans="1:9" x14ac:dyDescent="0.25">
      <c r="A4068" s="339" t="s">
        <v>23</v>
      </c>
      <c r="B4068" s="340">
        <v>592126</v>
      </c>
      <c r="C4068" s="341">
        <v>45581</v>
      </c>
      <c r="D4068" s="340" t="s">
        <v>473</v>
      </c>
      <c r="E4068" s="340" t="s">
        <v>12</v>
      </c>
      <c r="F4068" s="342">
        <v>0.91736111111111107</v>
      </c>
      <c r="G4068" s="339">
        <v>7.73</v>
      </c>
      <c r="H4068" s="343">
        <v>22100</v>
      </c>
      <c r="I4068" s="343">
        <v>12000</v>
      </c>
    </row>
    <row r="4069" spans="1:9" x14ac:dyDescent="0.25">
      <c r="A4069" s="339" t="s">
        <v>23</v>
      </c>
      <c r="B4069" s="340">
        <v>592127</v>
      </c>
      <c r="C4069" s="341">
        <v>45581</v>
      </c>
      <c r="D4069" s="340" t="s">
        <v>473</v>
      </c>
      <c r="E4069" s="340" t="s">
        <v>61</v>
      </c>
      <c r="F4069" s="342">
        <v>0.9291666666666667</v>
      </c>
      <c r="G4069" s="339">
        <v>6.93</v>
      </c>
      <c r="H4069" s="343">
        <v>22100</v>
      </c>
      <c r="I4069" s="343">
        <v>12000</v>
      </c>
    </row>
    <row r="4070" spans="1:9" x14ac:dyDescent="0.25">
      <c r="A4070" s="339" t="s">
        <v>23</v>
      </c>
      <c r="B4070" s="340">
        <v>592128</v>
      </c>
      <c r="C4070" s="341">
        <v>45581</v>
      </c>
      <c r="D4070" s="340" t="s">
        <v>473</v>
      </c>
      <c r="E4070" s="340" t="s">
        <v>31</v>
      </c>
      <c r="F4070" s="342">
        <v>0.93611111111111112</v>
      </c>
      <c r="G4070" s="339">
        <v>7.81</v>
      </c>
      <c r="H4070" s="343">
        <v>22100</v>
      </c>
      <c r="I4070" s="343">
        <v>12000</v>
      </c>
    </row>
    <row r="4071" spans="1:9" x14ac:dyDescent="0.25">
      <c r="A4071" s="339" t="s">
        <v>23</v>
      </c>
      <c r="B4071" s="340">
        <v>592129</v>
      </c>
      <c r="C4071" s="341">
        <v>45581</v>
      </c>
      <c r="D4071" s="340" t="s">
        <v>473</v>
      </c>
      <c r="E4071" s="340" t="s">
        <v>16</v>
      </c>
      <c r="F4071" s="342">
        <v>0.96875</v>
      </c>
      <c r="G4071" s="339">
        <v>2.57</v>
      </c>
      <c r="H4071" s="343">
        <v>22100</v>
      </c>
      <c r="I4071" s="343">
        <v>12000</v>
      </c>
    </row>
    <row r="4072" spans="1:9" x14ac:dyDescent="0.25">
      <c r="A4072" s="339" t="s">
        <v>23</v>
      </c>
      <c r="B4072" s="340">
        <v>592130</v>
      </c>
      <c r="C4072" s="341">
        <v>45581</v>
      </c>
      <c r="D4072" s="340" t="s">
        <v>473</v>
      </c>
      <c r="E4072" s="340" t="s">
        <v>50</v>
      </c>
      <c r="F4072" s="342">
        <v>0.97291666666666665</v>
      </c>
      <c r="G4072" s="339">
        <v>1.87</v>
      </c>
      <c r="H4072" s="343">
        <v>22100</v>
      </c>
      <c r="I4072" s="343">
        <v>12000</v>
      </c>
    </row>
    <row r="4073" spans="1:9" x14ac:dyDescent="0.25">
      <c r="A4073" s="339" t="s">
        <v>37</v>
      </c>
      <c r="B4073" s="340">
        <v>592201</v>
      </c>
      <c r="C4073" s="341">
        <v>45582</v>
      </c>
      <c r="D4073" s="340" t="s">
        <v>474</v>
      </c>
      <c r="E4073" s="340" t="s">
        <v>14</v>
      </c>
      <c r="F4073" s="342">
        <v>0.34513888888888888</v>
      </c>
      <c r="G4073" s="339">
        <v>11.51</v>
      </c>
      <c r="H4073" s="343">
        <v>22100</v>
      </c>
      <c r="I4073" s="343">
        <v>12000</v>
      </c>
    </row>
    <row r="4074" spans="1:9" x14ac:dyDescent="0.25">
      <c r="A4074" s="339" t="s">
        <v>36</v>
      </c>
      <c r="B4074" s="340">
        <v>592202</v>
      </c>
      <c r="C4074" s="341">
        <v>45582</v>
      </c>
      <c r="D4074" s="340" t="s">
        <v>474</v>
      </c>
      <c r="E4074" s="340" t="s">
        <v>172</v>
      </c>
      <c r="F4074" s="342">
        <v>0.34930555555555554</v>
      </c>
      <c r="G4074" s="339">
        <v>13.8</v>
      </c>
      <c r="H4074" s="343">
        <v>22100</v>
      </c>
      <c r="I4074" s="343">
        <v>12000</v>
      </c>
    </row>
    <row r="4075" spans="1:9" x14ac:dyDescent="0.25">
      <c r="A4075" s="339" t="s">
        <v>39</v>
      </c>
      <c r="B4075" s="340">
        <v>592210</v>
      </c>
      <c r="C4075" s="341">
        <v>45582</v>
      </c>
      <c r="D4075" s="340" t="s">
        <v>474</v>
      </c>
      <c r="E4075" s="340" t="s">
        <v>12</v>
      </c>
      <c r="F4075" s="342">
        <v>0.37291666666666667</v>
      </c>
      <c r="G4075" s="339">
        <v>13.45</v>
      </c>
      <c r="H4075" s="343">
        <v>22100</v>
      </c>
      <c r="I4075" s="343">
        <v>12000</v>
      </c>
    </row>
    <row r="4076" spans="1:9" x14ac:dyDescent="0.25">
      <c r="A4076" s="344" t="s">
        <v>19</v>
      </c>
      <c r="B4076" s="340">
        <v>592220</v>
      </c>
      <c r="C4076" s="341">
        <v>45582</v>
      </c>
      <c r="D4076" s="340" t="s">
        <v>474</v>
      </c>
      <c r="E4076" s="340" t="s">
        <v>30</v>
      </c>
      <c r="F4076" s="342">
        <v>0.38750000000000001</v>
      </c>
      <c r="G4076" s="339">
        <v>5.21</v>
      </c>
      <c r="H4076" s="343">
        <v>22100</v>
      </c>
      <c r="I4076" s="343">
        <v>12000</v>
      </c>
    </row>
    <row r="4077" spans="1:9" x14ac:dyDescent="0.25">
      <c r="A4077" s="339" t="s">
        <v>38</v>
      </c>
      <c r="B4077" s="340">
        <v>592267</v>
      </c>
      <c r="C4077" s="341">
        <v>45582</v>
      </c>
      <c r="D4077" s="340" t="s">
        <v>474</v>
      </c>
      <c r="E4077" s="340" t="s">
        <v>16</v>
      </c>
      <c r="F4077" s="342">
        <v>0.4597222222222222</v>
      </c>
      <c r="G4077" s="339">
        <v>12.48</v>
      </c>
      <c r="H4077" s="343">
        <v>22100</v>
      </c>
      <c r="I4077" s="343">
        <v>12000</v>
      </c>
    </row>
    <row r="4078" spans="1:9" x14ac:dyDescent="0.25">
      <c r="A4078" s="339" t="s">
        <v>37</v>
      </c>
      <c r="B4078" s="340">
        <v>592276</v>
      </c>
      <c r="C4078" s="341">
        <v>45582</v>
      </c>
      <c r="D4078" s="340" t="s">
        <v>474</v>
      </c>
      <c r="E4078" s="340" t="s">
        <v>14</v>
      </c>
      <c r="F4078" s="342">
        <v>0.4826388888888889</v>
      </c>
      <c r="G4078" s="339">
        <v>7.29</v>
      </c>
      <c r="H4078" s="343">
        <v>22100</v>
      </c>
      <c r="I4078" s="343">
        <v>12000</v>
      </c>
    </row>
    <row r="4079" spans="1:9" x14ac:dyDescent="0.25">
      <c r="A4079" s="339" t="s">
        <v>36</v>
      </c>
      <c r="B4079" s="340">
        <v>592280</v>
      </c>
      <c r="C4079" s="341">
        <v>45582</v>
      </c>
      <c r="D4079" s="340" t="s">
        <v>474</v>
      </c>
      <c r="E4079" s="340" t="s">
        <v>29</v>
      </c>
      <c r="F4079" s="342">
        <v>0.49305555555555558</v>
      </c>
      <c r="G4079" s="339">
        <v>0.56999999999999995</v>
      </c>
      <c r="H4079" s="343">
        <v>22100</v>
      </c>
      <c r="I4079" s="343">
        <v>12000</v>
      </c>
    </row>
    <row r="4080" spans="1:9" x14ac:dyDescent="0.25">
      <c r="A4080" s="339" t="s">
        <v>39</v>
      </c>
      <c r="B4080" s="340">
        <v>592304</v>
      </c>
      <c r="C4080" s="341">
        <v>45582</v>
      </c>
      <c r="D4080" s="340" t="s">
        <v>474</v>
      </c>
      <c r="E4080" s="340" t="s">
        <v>12</v>
      </c>
      <c r="F4080" s="342">
        <v>0.52361111111111114</v>
      </c>
      <c r="G4080" s="339">
        <v>7.98</v>
      </c>
      <c r="H4080" s="343">
        <v>22100</v>
      </c>
      <c r="I4080" s="343">
        <v>12000</v>
      </c>
    </row>
    <row r="4081" spans="1:9" x14ac:dyDescent="0.25">
      <c r="A4081" s="339" t="s">
        <v>38</v>
      </c>
      <c r="B4081" s="340">
        <v>592335</v>
      </c>
      <c r="C4081" s="341">
        <v>45582</v>
      </c>
      <c r="D4081" s="340" t="s">
        <v>474</v>
      </c>
      <c r="E4081" s="340" t="s">
        <v>16</v>
      </c>
      <c r="F4081" s="342">
        <v>0.60902777777777772</v>
      </c>
      <c r="G4081" s="339">
        <v>8.49</v>
      </c>
      <c r="H4081" s="343">
        <v>22100</v>
      </c>
      <c r="I4081" s="343">
        <v>12000</v>
      </c>
    </row>
    <row r="4082" spans="1:9" x14ac:dyDescent="0.25">
      <c r="A4082" s="339" t="s">
        <v>36</v>
      </c>
      <c r="B4082" s="340">
        <v>592343</v>
      </c>
      <c r="C4082" s="341">
        <v>45582</v>
      </c>
      <c r="D4082" s="340" t="s">
        <v>474</v>
      </c>
      <c r="E4082" s="340" t="s">
        <v>172</v>
      </c>
      <c r="F4082" s="342">
        <v>0.62708333333333333</v>
      </c>
      <c r="G4082" s="339">
        <v>11.01</v>
      </c>
      <c r="H4082" s="343">
        <v>22100</v>
      </c>
      <c r="I4082" s="343">
        <v>12000</v>
      </c>
    </row>
    <row r="4083" spans="1:9" x14ac:dyDescent="0.25">
      <c r="A4083" s="339" t="s">
        <v>544</v>
      </c>
      <c r="B4083" s="340">
        <v>592387</v>
      </c>
      <c r="C4083" s="341">
        <v>45582</v>
      </c>
      <c r="D4083" s="340" t="s">
        <v>474</v>
      </c>
      <c r="E4083" s="340" t="s">
        <v>12</v>
      </c>
      <c r="F4083" s="342">
        <v>0.82708333333333328</v>
      </c>
      <c r="G4083" s="339">
        <v>3.5</v>
      </c>
      <c r="H4083" s="343">
        <v>22100</v>
      </c>
      <c r="I4083" s="343">
        <v>12000</v>
      </c>
    </row>
    <row r="4084" spans="1:9" x14ac:dyDescent="0.25">
      <c r="A4084" s="339" t="s">
        <v>545</v>
      </c>
      <c r="B4084" s="340">
        <v>592398</v>
      </c>
      <c r="C4084" s="341">
        <v>45582</v>
      </c>
      <c r="D4084" s="340" t="s">
        <v>474</v>
      </c>
      <c r="E4084" s="340" t="s">
        <v>10</v>
      </c>
      <c r="F4084" s="342">
        <v>0.95694444444444449</v>
      </c>
      <c r="G4084" s="339">
        <v>6.36</v>
      </c>
      <c r="H4084" s="343">
        <v>22100</v>
      </c>
      <c r="I4084" s="343">
        <v>12000</v>
      </c>
    </row>
    <row r="4085" spans="1:9" x14ac:dyDescent="0.25">
      <c r="A4085" s="339" t="s">
        <v>545</v>
      </c>
      <c r="B4085" s="340">
        <v>592399</v>
      </c>
      <c r="C4085" s="341">
        <v>45582</v>
      </c>
      <c r="D4085" s="340" t="s">
        <v>474</v>
      </c>
      <c r="E4085" s="340" t="s">
        <v>10</v>
      </c>
      <c r="F4085" s="342">
        <v>0.99583333333333335</v>
      </c>
      <c r="G4085" s="339">
        <v>2.6</v>
      </c>
      <c r="H4085" s="343">
        <v>22100</v>
      </c>
      <c r="I4085" s="343">
        <v>12000</v>
      </c>
    </row>
    <row r="4086" spans="1:9" x14ac:dyDescent="0.25">
      <c r="A4086" s="339" t="s">
        <v>11</v>
      </c>
      <c r="B4086" s="340">
        <v>592451</v>
      </c>
      <c r="C4086" s="341">
        <v>45583</v>
      </c>
      <c r="D4086" s="340" t="s">
        <v>475</v>
      </c>
      <c r="E4086" s="340" t="s">
        <v>12</v>
      </c>
      <c r="F4086" s="342">
        <v>0.34513888888888888</v>
      </c>
      <c r="G4086" s="339">
        <v>12.57</v>
      </c>
      <c r="H4086" s="343">
        <v>22100</v>
      </c>
      <c r="I4086" s="343">
        <v>12000</v>
      </c>
    </row>
    <row r="4087" spans="1:9" x14ac:dyDescent="0.25">
      <c r="A4087" s="339" t="s">
        <v>13</v>
      </c>
      <c r="B4087" s="340">
        <v>592453</v>
      </c>
      <c r="C4087" s="341">
        <v>45583</v>
      </c>
      <c r="D4087" s="340" t="s">
        <v>475</v>
      </c>
      <c r="E4087" s="340" t="s">
        <v>14</v>
      </c>
      <c r="F4087" s="342">
        <v>0.35138888888888886</v>
      </c>
      <c r="G4087" s="339">
        <v>12.22</v>
      </c>
      <c r="H4087" s="343">
        <v>22100</v>
      </c>
      <c r="I4087" s="343">
        <v>12000</v>
      </c>
    </row>
    <row r="4088" spans="1:9" x14ac:dyDescent="0.25">
      <c r="A4088" s="339" t="s">
        <v>17</v>
      </c>
      <c r="B4088" s="340">
        <v>592483</v>
      </c>
      <c r="C4088" s="341">
        <v>45583</v>
      </c>
      <c r="D4088" s="340" t="s">
        <v>475</v>
      </c>
      <c r="E4088" s="340" t="s">
        <v>172</v>
      </c>
      <c r="F4088" s="342">
        <v>0.39791666666666664</v>
      </c>
      <c r="G4088" s="339">
        <v>13.24</v>
      </c>
      <c r="H4088" s="343">
        <v>22100</v>
      </c>
      <c r="I4088" s="343">
        <v>12000</v>
      </c>
    </row>
    <row r="4089" spans="1:9" x14ac:dyDescent="0.25">
      <c r="A4089" s="339" t="s">
        <v>15</v>
      </c>
      <c r="B4089" s="340">
        <v>592487</v>
      </c>
      <c r="C4089" s="341">
        <v>45583</v>
      </c>
      <c r="D4089" s="340" t="s">
        <v>475</v>
      </c>
      <c r="E4089" s="340" t="s">
        <v>16</v>
      </c>
      <c r="F4089" s="342">
        <v>0.40277777777777779</v>
      </c>
      <c r="G4089" s="339">
        <v>11.89</v>
      </c>
      <c r="H4089" s="343">
        <v>22100</v>
      </c>
      <c r="I4089" s="343">
        <v>12000</v>
      </c>
    </row>
    <row r="4090" spans="1:9" x14ac:dyDescent="0.25">
      <c r="A4090" s="339" t="s">
        <v>17</v>
      </c>
      <c r="B4090" s="340">
        <v>592572</v>
      </c>
      <c r="C4090" s="341">
        <v>45583</v>
      </c>
      <c r="D4090" s="340" t="s">
        <v>475</v>
      </c>
      <c r="E4090" s="340" t="s">
        <v>18</v>
      </c>
      <c r="F4090" s="342">
        <v>0.54305555555555551</v>
      </c>
      <c r="G4090" s="339">
        <v>14.67</v>
      </c>
      <c r="H4090" s="343">
        <v>22100</v>
      </c>
      <c r="I4090" s="343">
        <v>12000</v>
      </c>
    </row>
    <row r="4091" spans="1:9" x14ac:dyDescent="0.25">
      <c r="A4091" s="339" t="s">
        <v>13</v>
      </c>
      <c r="B4091" s="340">
        <v>592573</v>
      </c>
      <c r="C4091" s="341">
        <v>45583</v>
      </c>
      <c r="D4091" s="340" t="s">
        <v>475</v>
      </c>
      <c r="E4091" s="340" t="s">
        <v>14</v>
      </c>
      <c r="F4091" s="342">
        <v>0.54305555555555551</v>
      </c>
      <c r="G4091" s="339">
        <v>12.16</v>
      </c>
      <c r="H4091" s="343">
        <v>22100</v>
      </c>
      <c r="I4091" s="343">
        <v>12000</v>
      </c>
    </row>
    <row r="4092" spans="1:9" x14ac:dyDescent="0.25">
      <c r="A4092" s="339" t="s">
        <v>11</v>
      </c>
      <c r="B4092" s="340">
        <v>592580</v>
      </c>
      <c r="C4092" s="341">
        <v>45583</v>
      </c>
      <c r="D4092" s="340" t="s">
        <v>475</v>
      </c>
      <c r="E4092" s="340" t="s">
        <v>12</v>
      </c>
      <c r="F4092" s="342">
        <v>0.55347222222222225</v>
      </c>
      <c r="G4092" s="339">
        <v>9.6999999999999993</v>
      </c>
      <c r="H4092" s="343">
        <v>22100</v>
      </c>
      <c r="I4092" s="343">
        <v>12000</v>
      </c>
    </row>
    <row r="4093" spans="1:9" x14ac:dyDescent="0.25">
      <c r="A4093" s="339" t="s">
        <v>17</v>
      </c>
      <c r="B4093" s="340">
        <v>592585</v>
      </c>
      <c r="C4093" s="341">
        <v>45583</v>
      </c>
      <c r="D4093" s="340" t="s">
        <v>475</v>
      </c>
      <c r="E4093" s="340" t="s">
        <v>29</v>
      </c>
      <c r="F4093" s="342">
        <v>0.57152777777777775</v>
      </c>
      <c r="G4093" s="339">
        <v>1.18</v>
      </c>
      <c r="H4093" s="343">
        <v>22100</v>
      </c>
      <c r="I4093" s="343">
        <v>12000</v>
      </c>
    </row>
    <row r="4094" spans="1:9" x14ac:dyDescent="0.25">
      <c r="A4094" s="339" t="s">
        <v>15</v>
      </c>
      <c r="B4094" s="340">
        <v>592613</v>
      </c>
      <c r="C4094" s="341">
        <v>45583</v>
      </c>
      <c r="D4094" s="340" t="s">
        <v>475</v>
      </c>
      <c r="E4094" s="340" t="s">
        <v>16</v>
      </c>
      <c r="F4094" s="342">
        <v>0.64236111111111116</v>
      </c>
      <c r="G4094" s="339">
        <v>12.12</v>
      </c>
      <c r="H4094" s="343">
        <v>22100</v>
      </c>
      <c r="I4094" s="343">
        <v>12000</v>
      </c>
    </row>
    <row r="4095" spans="1:9" x14ac:dyDescent="0.25">
      <c r="A4095" s="339" t="s">
        <v>17</v>
      </c>
      <c r="B4095" s="340">
        <v>592626</v>
      </c>
      <c r="C4095" s="341">
        <v>45583</v>
      </c>
      <c r="D4095" s="340" t="s">
        <v>475</v>
      </c>
      <c r="E4095" s="340" t="s">
        <v>43</v>
      </c>
      <c r="F4095" s="342">
        <v>0.68055555555555558</v>
      </c>
      <c r="G4095" s="339">
        <v>1.99</v>
      </c>
      <c r="H4095" s="343">
        <v>22100</v>
      </c>
      <c r="I4095" s="343">
        <v>12000</v>
      </c>
    </row>
    <row r="4096" spans="1:9" x14ac:dyDescent="0.25">
      <c r="A4096" s="339" t="s">
        <v>17</v>
      </c>
      <c r="B4096" s="340">
        <v>592631</v>
      </c>
      <c r="C4096" s="341">
        <v>45583</v>
      </c>
      <c r="D4096" s="340" t="s">
        <v>475</v>
      </c>
      <c r="E4096" s="340" t="s">
        <v>18</v>
      </c>
      <c r="F4096" s="342">
        <v>0.69166666666666665</v>
      </c>
      <c r="G4096" s="339">
        <v>2.08</v>
      </c>
      <c r="H4096" s="343">
        <v>22100</v>
      </c>
      <c r="I4096" s="343">
        <v>12000</v>
      </c>
    </row>
    <row r="4097" spans="1:9" x14ac:dyDescent="0.25">
      <c r="A4097" s="339" t="s">
        <v>11</v>
      </c>
      <c r="B4097" s="340">
        <v>592632</v>
      </c>
      <c r="C4097" s="341">
        <v>45583</v>
      </c>
      <c r="D4097" s="340" t="s">
        <v>475</v>
      </c>
      <c r="E4097" s="340" t="s">
        <v>12</v>
      </c>
      <c r="F4097" s="342">
        <v>0.69305555555555554</v>
      </c>
      <c r="G4097" s="339">
        <v>1.79</v>
      </c>
      <c r="H4097" s="343">
        <v>22100</v>
      </c>
      <c r="I4097" s="343">
        <v>12000</v>
      </c>
    </row>
    <row r="4098" spans="1:9" x14ac:dyDescent="0.25">
      <c r="A4098" s="339" t="s">
        <v>23</v>
      </c>
      <c r="B4098" s="340">
        <v>592652</v>
      </c>
      <c r="C4098" s="341">
        <v>45583</v>
      </c>
      <c r="D4098" s="340" t="s">
        <v>475</v>
      </c>
      <c r="E4098" s="340" t="s">
        <v>14</v>
      </c>
      <c r="F4098" s="342">
        <v>0.88402777777777775</v>
      </c>
      <c r="G4098" s="339">
        <v>6.85</v>
      </c>
      <c r="H4098" s="343">
        <v>22100</v>
      </c>
      <c r="I4098" s="343">
        <v>12000</v>
      </c>
    </row>
    <row r="4099" spans="1:9" x14ac:dyDescent="0.25">
      <c r="A4099" s="339" t="s">
        <v>23</v>
      </c>
      <c r="B4099" s="340">
        <v>592653</v>
      </c>
      <c r="C4099" s="341">
        <v>45583</v>
      </c>
      <c r="D4099" s="340" t="s">
        <v>475</v>
      </c>
      <c r="E4099" s="340" t="s">
        <v>44</v>
      </c>
      <c r="F4099" s="342">
        <v>0.90347222222222223</v>
      </c>
      <c r="G4099" s="339">
        <v>8.4</v>
      </c>
      <c r="H4099" s="343">
        <v>22100</v>
      </c>
      <c r="I4099" s="343">
        <v>12000</v>
      </c>
    </row>
    <row r="4100" spans="1:9" x14ac:dyDescent="0.25">
      <c r="A4100" s="339" t="s">
        <v>23</v>
      </c>
      <c r="B4100" s="340">
        <v>592654</v>
      </c>
      <c r="C4100" s="341">
        <v>45583</v>
      </c>
      <c r="D4100" s="340" t="s">
        <v>475</v>
      </c>
      <c r="E4100" s="340" t="s">
        <v>43</v>
      </c>
      <c r="F4100" s="342">
        <v>0.91736111111111107</v>
      </c>
      <c r="G4100" s="339">
        <v>8.73</v>
      </c>
      <c r="H4100" s="343">
        <v>22100</v>
      </c>
      <c r="I4100" s="343">
        <v>12000</v>
      </c>
    </row>
    <row r="4101" spans="1:9" x14ac:dyDescent="0.25">
      <c r="A4101" s="339" t="s">
        <v>23</v>
      </c>
      <c r="B4101" s="340">
        <v>592655</v>
      </c>
      <c r="C4101" s="341">
        <v>45583</v>
      </c>
      <c r="D4101" s="340" t="s">
        <v>475</v>
      </c>
      <c r="E4101" s="340" t="s">
        <v>172</v>
      </c>
      <c r="F4101" s="342">
        <v>0.92361111111111116</v>
      </c>
      <c r="G4101" s="339">
        <v>7.35</v>
      </c>
      <c r="H4101" s="343">
        <v>22100</v>
      </c>
      <c r="I4101" s="343">
        <v>12000</v>
      </c>
    </row>
    <row r="4102" spans="1:9" x14ac:dyDescent="0.25">
      <c r="A4102" s="339" t="s">
        <v>27</v>
      </c>
      <c r="B4102" s="340">
        <v>592691</v>
      </c>
      <c r="C4102" s="341">
        <v>45584</v>
      </c>
      <c r="D4102" s="340" t="s">
        <v>476</v>
      </c>
      <c r="E4102" s="340" t="s">
        <v>16</v>
      </c>
      <c r="F4102" s="342">
        <v>0.27638888888888891</v>
      </c>
      <c r="G4102" s="339">
        <v>11.35</v>
      </c>
      <c r="H4102" s="343">
        <v>22100</v>
      </c>
      <c r="I4102" s="343">
        <v>12000</v>
      </c>
    </row>
    <row r="4103" spans="1:9" x14ac:dyDescent="0.25">
      <c r="A4103" s="339" t="s">
        <v>24</v>
      </c>
      <c r="B4103" s="340">
        <v>592696</v>
      </c>
      <c r="C4103" s="341">
        <v>45584</v>
      </c>
      <c r="D4103" s="340" t="s">
        <v>476</v>
      </c>
      <c r="E4103" s="340" t="s">
        <v>172</v>
      </c>
      <c r="F4103" s="342">
        <v>0.30902777777777779</v>
      </c>
      <c r="G4103" s="339">
        <v>13.07</v>
      </c>
      <c r="H4103" s="343">
        <v>22100</v>
      </c>
      <c r="I4103" s="343">
        <v>12000</v>
      </c>
    </row>
    <row r="4104" spans="1:9" x14ac:dyDescent="0.25">
      <c r="A4104" s="339" t="s">
        <v>25</v>
      </c>
      <c r="B4104" s="340">
        <v>592700</v>
      </c>
      <c r="C4104" s="341">
        <v>45584</v>
      </c>
      <c r="D4104" s="340" t="s">
        <v>476</v>
      </c>
      <c r="E4104" s="340" t="s">
        <v>14</v>
      </c>
      <c r="F4104" s="342">
        <v>0.31666666666666665</v>
      </c>
      <c r="G4104" s="339">
        <v>11.82</v>
      </c>
      <c r="H4104" s="343">
        <v>22100</v>
      </c>
      <c r="I4104" s="343">
        <v>12000</v>
      </c>
    </row>
    <row r="4105" spans="1:9" x14ac:dyDescent="0.25">
      <c r="A4105" s="339" t="s">
        <v>26</v>
      </c>
      <c r="B4105" s="340">
        <v>592726</v>
      </c>
      <c r="C4105" s="341">
        <v>45584</v>
      </c>
      <c r="D4105" s="340" t="s">
        <v>476</v>
      </c>
      <c r="E4105" s="340" t="s">
        <v>12</v>
      </c>
      <c r="F4105" s="342">
        <v>0.37569444444444444</v>
      </c>
      <c r="G4105" s="339">
        <v>12.9</v>
      </c>
      <c r="H4105" s="343">
        <v>22100</v>
      </c>
      <c r="I4105" s="343">
        <v>12000</v>
      </c>
    </row>
    <row r="4106" spans="1:9" x14ac:dyDescent="0.25">
      <c r="A4106" s="339" t="s">
        <v>24</v>
      </c>
      <c r="B4106" s="340">
        <v>592744</v>
      </c>
      <c r="C4106" s="341">
        <v>45584</v>
      </c>
      <c r="D4106" s="340" t="s">
        <v>476</v>
      </c>
      <c r="E4106" s="340" t="s">
        <v>18</v>
      </c>
      <c r="F4106" s="342">
        <v>0.41319444444444442</v>
      </c>
      <c r="G4106" s="339">
        <v>15.61</v>
      </c>
      <c r="H4106" s="343">
        <v>22100</v>
      </c>
      <c r="I4106" s="343">
        <v>12000</v>
      </c>
    </row>
    <row r="4107" spans="1:9" x14ac:dyDescent="0.25">
      <c r="A4107" s="339" t="s">
        <v>25</v>
      </c>
      <c r="B4107" s="340">
        <v>592774</v>
      </c>
      <c r="C4107" s="341">
        <v>45584</v>
      </c>
      <c r="D4107" s="340" t="s">
        <v>476</v>
      </c>
      <c r="E4107" s="340" t="s">
        <v>14</v>
      </c>
      <c r="F4107" s="342">
        <v>0.46250000000000002</v>
      </c>
      <c r="G4107" s="339">
        <v>10.56</v>
      </c>
      <c r="H4107" s="343">
        <v>22100</v>
      </c>
      <c r="I4107" s="343">
        <v>12000</v>
      </c>
    </row>
    <row r="4108" spans="1:9" x14ac:dyDescent="0.25">
      <c r="A4108" s="339" t="s">
        <v>24</v>
      </c>
      <c r="B4108" s="340">
        <v>592789</v>
      </c>
      <c r="C4108" s="341">
        <v>45584</v>
      </c>
      <c r="D4108" s="340" t="s">
        <v>476</v>
      </c>
      <c r="E4108" s="340" t="s">
        <v>172</v>
      </c>
      <c r="F4108" s="342">
        <v>0.4861111111111111</v>
      </c>
      <c r="G4108" s="339">
        <v>9.61</v>
      </c>
      <c r="H4108" s="343">
        <v>22100</v>
      </c>
      <c r="I4108" s="343">
        <v>12000</v>
      </c>
    </row>
    <row r="4109" spans="1:9" x14ac:dyDescent="0.25">
      <c r="A4109" s="339" t="s">
        <v>27</v>
      </c>
      <c r="B4109" s="340">
        <v>592803</v>
      </c>
      <c r="C4109" s="341">
        <v>45584</v>
      </c>
      <c r="D4109" s="340" t="s">
        <v>476</v>
      </c>
      <c r="E4109" s="340" t="s">
        <v>16</v>
      </c>
      <c r="F4109" s="342">
        <v>0.52013888888888893</v>
      </c>
      <c r="G4109" s="339">
        <v>13.1</v>
      </c>
      <c r="H4109" s="343">
        <v>22100</v>
      </c>
      <c r="I4109" s="343">
        <v>12000</v>
      </c>
    </row>
    <row r="4110" spans="1:9" x14ac:dyDescent="0.25">
      <c r="A4110" s="339" t="s">
        <v>26</v>
      </c>
      <c r="B4110" s="340">
        <v>592810</v>
      </c>
      <c r="C4110" s="341">
        <v>45584</v>
      </c>
      <c r="D4110" s="340" t="s">
        <v>476</v>
      </c>
      <c r="E4110" s="340" t="s">
        <v>12</v>
      </c>
      <c r="F4110" s="342">
        <v>0.53541666666666665</v>
      </c>
      <c r="G4110" s="339">
        <v>9.7100000000000009</v>
      </c>
      <c r="H4110" s="343">
        <v>22100</v>
      </c>
      <c r="I4110" s="343">
        <v>12000</v>
      </c>
    </row>
    <row r="4111" spans="1:9" x14ac:dyDescent="0.25">
      <c r="A4111" s="339" t="s">
        <v>544</v>
      </c>
      <c r="B4111" s="340">
        <v>592849</v>
      </c>
      <c r="C4111" s="341">
        <v>45584</v>
      </c>
      <c r="D4111" s="340" t="s">
        <v>476</v>
      </c>
      <c r="E4111" s="340" t="s">
        <v>16</v>
      </c>
      <c r="F4111" s="342">
        <v>0.75</v>
      </c>
      <c r="G4111" s="339">
        <v>2</v>
      </c>
      <c r="H4111" s="343">
        <v>22100</v>
      </c>
      <c r="I4111" s="343">
        <v>12000</v>
      </c>
    </row>
    <row r="4112" spans="1:9" x14ac:dyDescent="0.25">
      <c r="A4112" s="345" t="s">
        <v>546</v>
      </c>
      <c r="B4112" s="340">
        <v>592890</v>
      </c>
      <c r="C4112" s="341">
        <v>45586</v>
      </c>
      <c r="D4112" s="340" t="s">
        <v>477</v>
      </c>
      <c r="E4112" s="340" t="s">
        <v>10</v>
      </c>
      <c r="F4112" s="342">
        <v>0.26250000000000001</v>
      </c>
      <c r="G4112" s="339">
        <v>9.52</v>
      </c>
      <c r="H4112" s="343">
        <v>22100</v>
      </c>
      <c r="I4112" s="343">
        <v>12000</v>
      </c>
    </row>
    <row r="4113" spans="1:9" x14ac:dyDescent="0.25">
      <c r="A4113" s="339" t="s">
        <v>36</v>
      </c>
      <c r="B4113" s="340">
        <v>592895</v>
      </c>
      <c r="C4113" s="341">
        <v>45586</v>
      </c>
      <c r="D4113" s="340" t="s">
        <v>477</v>
      </c>
      <c r="E4113" s="340" t="s">
        <v>172</v>
      </c>
      <c r="F4113" s="342">
        <v>0.27916666666666667</v>
      </c>
      <c r="G4113" s="339">
        <v>7.49</v>
      </c>
      <c r="H4113" s="343">
        <v>22100</v>
      </c>
      <c r="I4113" s="343">
        <v>12000</v>
      </c>
    </row>
    <row r="4114" spans="1:9" x14ac:dyDescent="0.25">
      <c r="A4114" s="339" t="s">
        <v>39</v>
      </c>
      <c r="B4114" s="340">
        <v>592927</v>
      </c>
      <c r="C4114" s="341">
        <v>45586</v>
      </c>
      <c r="D4114" s="340" t="s">
        <v>477</v>
      </c>
      <c r="E4114" s="340" t="s">
        <v>12</v>
      </c>
      <c r="F4114" s="342">
        <v>0.34513888888888888</v>
      </c>
      <c r="G4114" s="339">
        <v>12.85</v>
      </c>
      <c r="H4114" s="343">
        <v>22100</v>
      </c>
      <c r="I4114" s="343">
        <v>12000</v>
      </c>
    </row>
    <row r="4115" spans="1:9" x14ac:dyDescent="0.25">
      <c r="A4115" s="339" t="s">
        <v>37</v>
      </c>
      <c r="B4115" s="340">
        <v>592928</v>
      </c>
      <c r="C4115" s="341">
        <v>45586</v>
      </c>
      <c r="D4115" s="340" t="s">
        <v>477</v>
      </c>
      <c r="E4115" s="340" t="s">
        <v>14</v>
      </c>
      <c r="F4115" s="342">
        <v>0.34791666666666665</v>
      </c>
      <c r="G4115" s="339">
        <v>11.51</v>
      </c>
      <c r="H4115" s="343">
        <v>22100</v>
      </c>
      <c r="I4115" s="343">
        <v>12000</v>
      </c>
    </row>
    <row r="4116" spans="1:9" x14ac:dyDescent="0.25">
      <c r="A4116" s="339" t="s">
        <v>36</v>
      </c>
      <c r="B4116" s="340">
        <v>592943</v>
      </c>
      <c r="C4116" s="341">
        <v>45586</v>
      </c>
      <c r="D4116" s="340" t="s">
        <v>477</v>
      </c>
      <c r="E4116" s="340" t="s">
        <v>18</v>
      </c>
      <c r="F4116" s="342">
        <v>0.37638888888888888</v>
      </c>
      <c r="G4116" s="339">
        <v>13.75</v>
      </c>
      <c r="H4116" s="343">
        <v>22100</v>
      </c>
      <c r="I4116" s="343">
        <v>12000</v>
      </c>
    </row>
    <row r="4117" spans="1:9" x14ac:dyDescent="0.25">
      <c r="A4117" s="339" t="s">
        <v>38</v>
      </c>
      <c r="B4117" s="340">
        <v>592947</v>
      </c>
      <c r="C4117" s="341">
        <v>45586</v>
      </c>
      <c r="D4117" s="340" t="s">
        <v>477</v>
      </c>
      <c r="E4117" s="340" t="s">
        <v>16</v>
      </c>
      <c r="F4117" s="342">
        <v>0.38194444444444442</v>
      </c>
      <c r="G4117" s="339">
        <v>11.89</v>
      </c>
      <c r="H4117" s="343">
        <v>22100</v>
      </c>
      <c r="I4117" s="343">
        <v>12000</v>
      </c>
    </row>
    <row r="4118" spans="1:9" x14ac:dyDescent="0.25">
      <c r="A4118" s="339" t="s">
        <v>36</v>
      </c>
      <c r="B4118" s="340">
        <v>592980</v>
      </c>
      <c r="C4118" s="341">
        <v>45586</v>
      </c>
      <c r="D4118" s="340" t="s">
        <v>477</v>
      </c>
      <c r="E4118" s="340" t="s">
        <v>30</v>
      </c>
      <c r="F4118" s="342">
        <v>0.43194444444444446</v>
      </c>
      <c r="G4118" s="339">
        <v>6.8</v>
      </c>
      <c r="H4118" s="343">
        <v>22100</v>
      </c>
      <c r="I4118" s="343">
        <v>12000</v>
      </c>
    </row>
    <row r="4119" spans="1:9" x14ac:dyDescent="0.25">
      <c r="A4119" s="339" t="s">
        <v>36</v>
      </c>
      <c r="B4119" s="340">
        <v>593025</v>
      </c>
      <c r="C4119" s="341">
        <v>45586</v>
      </c>
      <c r="D4119" s="340" t="s">
        <v>477</v>
      </c>
      <c r="E4119" s="340" t="s">
        <v>172</v>
      </c>
      <c r="F4119" s="342">
        <v>0.49027777777777776</v>
      </c>
      <c r="G4119" s="339">
        <v>13.21</v>
      </c>
      <c r="H4119" s="343">
        <v>22100</v>
      </c>
      <c r="I4119" s="343">
        <v>12000</v>
      </c>
    </row>
    <row r="4120" spans="1:9" x14ac:dyDescent="0.25">
      <c r="A4120" s="339" t="s">
        <v>39</v>
      </c>
      <c r="B4120" s="340">
        <v>593043</v>
      </c>
      <c r="C4120" s="341">
        <v>45586</v>
      </c>
      <c r="D4120" s="340" t="s">
        <v>477</v>
      </c>
      <c r="E4120" s="340" t="s">
        <v>12</v>
      </c>
      <c r="F4120" s="342">
        <v>0.52013888888888893</v>
      </c>
      <c r="G4120" s="339">
        <v>10.47</v>
      </c>
      <c r="H4120" s="343">
        <v>22100</v>
      </c>
      <c r="I4120" s="343">
        <v>12000</v>
      </c>
    </row>
    <row r="4121" spans="1:9" x14ac:dyDescent="0.25">
      <c r="A4121" s="339" t="s">
        <v>37</v>
      </c>
      <c r="B4121" s="340">
        <v>593050</v>
      </c>
      <c r="C4121" s="341">
        <v>45586</v>
      </c>
      <c r="D4121" s="340" t="s">
        <v>477</v>
      </c>
      <c r="E4121" s="340" t="s">
        <v>14</v>
      </c>
      <c r="F4121" s="342">
        <v>0.53125</v>
      </c>
      <c r="G4121" s="339">
        <v>10.81</v>
      </c>
      <c r="H4121" s="343">
        <v>22100</v>
      </c>
      <c r="I4121" s="343">
        <v>12000</v>
      </c>
    </row>
    <row r="4122" spans="1:9" x14ac:dyDescent="0.25">
      <c r="A4122" s="339" t="s">
        <v>38</v>
      </c>
      <c r="B4122" s="340">
        <v>593053</v>
      </c>
      <c r="C4122" s="341">
        <v>45586</v>
      </c>
      <c r="D4122" s="340" t="s">
        <v>477</v>
      </c>
      <c r="E4122" s="340" t="s">
        <v>16</v>
      </c>
      <c r="F4122" s="342">
        <v>0.53263888888888888</v>
      </c>
      <c r="G4122" s="339">
        <v>8.3699999999999992</v>
      </c>
      <c r="H4122" s="343">
        <v>22100</v>
      </c>
      <c r="I4122" s="343">
        <v>12000</v>
      </c>
    </row>
    <row r="4123" spans="1:9" x14ac:dyDescent="0.25">
      <c r="A4123" s="339" t="s">
        <v>36</v>
      </c>
      <c r="B4123" s="340">
        <v>593104</v>
      </c>
      <c r="C4123" s="341">
        <v>45586</v>
      </c>
      <c r="D4123" s="340" t="s">
        <v>477</v>
      </c>
      <c r="E4123" s="340" t="s">
        <v>172</v>
      </c>
      <c r="F4123" s="342">
        <v>0.65486111111111112</v>
      </c>
      <c r="G4123" s="339">
        <v>3.22</v>
      </c>
      <c r="H4123" s="343">
        <v>22100</v>
      </c>
      <c r="I4123" s="343">
        <v>12000</v>
      </c>
    </row>
    <row r="4124" spans="1:9" x14ac:dyDescent="0.25">
      <c r="A4124" s="339" t="s">
        <v>36</v>
      </c>
      <c r="B4124" s="340">
        <v>593106</v>
      </c>
      <c r="C4124" s="341">
        <v>45586</v>
      </c>
      <c r="D4124" s="340" t="s">
        <v>477</v>
      </c>
      <c r="E4124" s="340" t="s">
        <v>18</v>
      </c>
      <c r="F4124" s="342">
        <v>0.65555555555555556</v>
      </c>
      <c r="G4124" s="339">
        <v>15.41</v>
      </c>
      <c r="H4124" s="343">
        <v>22100</v>
      </c>
      <c r="I4124" s="343">
        <v>12000</v>
      </c>
    </row>
    <row r="4125" spans="1:9" x14ac:dyDescent="0.25">
      <c r="A4125" s="339" t="s">
        <v>23</v>
      </c>
      <c r="B4125" s="340">
        <v>593160</v>
      </c>
      <c r="C4125" s="341">
        <v>45586</v>
      </c>
      <c r="D4125" s="340" t="s">
        <v>477</v>
      </c>
      <c r="E4125" s="340" t="s">
        <v>16</v>
      </c>
      <c r="F4125" s="342">
        <v>0.89930555555555558</v>
      </c>
      <c r="G4125" s="339">
        <v>11.75</v>
      </c>
      <c r="H4125" s="343">
        <v>22100</v>
      </c>
      <c r="I4125" s="343">
        <v>12000</v>
      </c>
    </row>
    <row r="4126" spans="1:9" x14ac:dyDescent="0.25">
      <c r="A4126" s="339" t="s">
        <v>23</v>
      </c>
      <c r="B4126" s="340">
        <v>593161</v>
      </c>
      <c r="C4126" s="341">
        <v>45586</v>
      </c>
      <c r="D4126" s="340" t="s">
        <v>477</v>
      </c>
      <c r="E4126" s="340" t="s">
        <v>14</v>
      </c>
      <c r="F4126" s="342">
        <v>0.91805555555555551</v>
      </c>
      <c r="G4126" s="339">
        <v>9.68</v>
      </c>
      <c r="H4126" s="343">
        <v>22100</v>
      </c>
      <c r="I4126" s="343">
        <v>12000</v>
      </c>
    </row>
    <row r="4127" spans="1:9" x14ac:dyDescent="0.25">
      <c r="A4127" s="339" t="s">
        <v>23</v>
      </c>
      <c r="B4127" s="340">
        <v>593162</v>
      </c>
      <c r="C4127" s="341">
        <v>45586</v>
      </c>
      <c r="D4127" s="340" t="s">
        <v>477</v>
      </c>
      <c r="E4127" s="340" t="s">
        <v>44</v>
      </c>
      <c r="F4127" s="342">
        <v>0.92986111111111114</v>
      </c>
      <c r="G4127" s="339">
        <v>9.26</v>
      </c>
      <c r="H4127" s="343">
        <v>22100</v>
      </c>
      <c r="I4127" s="343">
        <v>12000</v>
      </c>
    </row>
    <row r="4128" spans="1:9" x14ac:dyDescent="0.25">
      <c r="A4128" s="339" t="s">
        <v>23</v>
      </c>
      <c r="B4128" s="340">
        <v>593165</v>
      </c>
      <c r="C4128" s="341">
        <v>45586</v>
      </c>
      <c r="D4128" s="340" t="s">
        <v>477</v>
      </c>
      <c r="E4128" s="340" t="s">
        <v>18</v>
      </c>
      <c r="F4128" s="342">
        <v>0.93472222222222223</v>
      </c>
      <c r="G4128" s="339">
        <v>11.39</v>
      </c>
      <c r="H4128" s="343">
        <v>22100</v>
      </c>
      <c r="I4128" s="343">
        <v>12000</v>
      </c>
    </row>
    <row r="4129" spans="1:9" x14ac:dyDescent="0.25">
      <c r="A4129" s="339" t="s">
        <v>13</v>
      </c>
      <c r="B4129" s="340">
        <v>593226</v>
      </c>
      <c r="C4129" s="341">
        <v>45587</v>
      </c>
      <c r="D4129" s="340" t="s">
        <v>468</v>
      </c>
      <c r="E4129" s="340" t="s">
        <v>14</v>
      </c>
      <c r="F4129" s="342">
        <v>0.34444444444444444</v>
      </c>
      <c r="G4129" s="339">
        <v>10.98</v>
      </c>
      <c r="H4129" s="343">
        <v>22100</v>
      </c>
      <c r="I4129" s="343">
        <v>12000</v>
      </c>
    </row>
    <row r="4130" spans="1:9" x14ac:dyDescent="0.25">
      <c r="A4130" s="339" t="s">
        <v>11</v>
      </c>
      <c r="B4130" s="340">
        <v>593229</v>
      </c>
      <c r="C4130" s="341">
        <v>45587</v>
      </c>
      <c r="D4130" s="340" t="s">
        <v>468</v>
      </c>
      <c r="E4130" s="340" t="s">
        <v>12</v>
      </c>
      <c r="F4130" s="342">
        <v>0.35347222222222224</v>
      </c>
      <c r="G4130" s="339">
        <v>11.98</v>
      </c>
      <c r="H4130" s="343">
        <v>22100</v>
      </c>
      <c r="I4130" s="343">
        <v>12000</v>
      </c>
    </row>
    <row r="4131" spans="1:9" x14ac:dyDescent="0.25">
      <c r="A4131" s="339" t="s">
        <v>15</v>
      </c>
      <c r="B4131" s="340">
        <v>593242</v>
      </c>
      <c r="C4131" s="341">
        <v>45587</v>
      </c>
      <c r="D4131" s="340" t="s">
        <v>468</v>
      </c>
      <c r="E4131" s="340" t="s">
        <v>16</v>
      </c>
      <c r="F4131" s="342">
        <v>0.37638888888888888</v>
      </c>
      <c r="G4131" s="339">
        <v>12.25</v>
      </c>
      <c r="H4131" s="343">
        <v>22100</v>
      </c>
      <c r="I4131" s="343">
        <v>12000</v>
      </c>
    </row>
    <row r="4132" spans="1:9" x14ac:dyDescent="0.25">
      <c r="A4132" s="339" t="s">
        <v>17</v>
      </c>
      <c r="B4132" s="340">
        <v>593260</v>
      </c>
      <c r="C4132" s="341">
        <v>45587</v>
      </c>
      <c r="D4132" s="340" t="s">
        <v>468</v>
      </c>
      <c r="E4132" s="340" t="s">
        <v>172</v>
      </c>
      <c r="F4132" s="342">
        <v>0.40625</v>
      </c>
      <c r="G4132" s="339">
        <v>13.24</v>
      </c>
      <c r="H4132" s="343">
        <v>22100</v>
      </c>
      <c r="I4132" s="343">
        <v>12000</v>
      </c>
    </row>
    <row r="4133" spans="1:9" x14ac:dyDescent="0.25">
      <c r="A4133" s="339" t="s">
        <v>17</v>
      </c>
      <c r="B4133" s="340">
        <v>593271</v>
      </c>
      <c r="C4133" s="341">
        <v>45587</v>
      </c>
      <c r="D4133" s="340" t="s">
        <v>468</v>
      </c>
      <c r="E4133" s="340" t="s">
        <v>30</v>
      </c>
      <c r="F4133" s="342">
        <v>0.42777777777777776</v>
      </c>
      <c r="G4133" s="339">
        <v>6.71</v>
      </c>
      <c r="H4133" s="343">
        <v>22100</v>
      </c>
      <c r="I4133" s="343">
        <v>12000</v>
      </c>
    </row>
    <row r="4134" spans="1:9" x14ac:dyDescent="0.25">
      <c r="A4134" s="339" t="s">
        <v>11</v>
      </c>
      <c r="B4134" s="340">
        <v>593297</v>
      </c>
      <c r="C4134" s="341">
        <v>45587</v>
      </c>
      <c r="D4134" s="340" t="s">
        <v>468</v>
      </c>
      <c r="E4134" s="340" t="s">
        <v>18</v>
      </c>
      <c r="F4134" s="342">
        <v>0.45624999999999999</v>
      </c>
      <c r="G4134" s="339">
        <v>15.24</v>
      </c>
      <c r="H4134" s="343">
        <v>22100</v>
      </c>
      <c r="I4134" s="343">
        <v>12000</v>
      </c>
    </row>
    <row r="4135" spans="1:9" x14ac:dyDescent="0.25">
      <c r="A4135" s="339" t="s">
        <v>17</v>
      </c>
      <c r="B4135" s="340">
        <v>593316</v>
      </c>
      <c r="C4135" s="341">
        <v>45587</v>
      </c>
      <c r="D4135" s="340" t="s">
        <v>468</v>
      </c>
      <c r="E4135" s="340" t="s">
        <v>29</v>
      </c>
      <c r="F4135" s="342">
        <v>0.48541666666666666</v>
      </c>
      <c r="G4135" s="339">
        <v>1.72</v>
      </c>
      <c r="H4135" s="343">
        <v>22100</v>
      </c>
      <c r="I4135" s="343">
        <v>12000</v>
      </c>
    </row>
    <row r="4136" spans="1:9" x14ac:dyDescent="0.25">
      <c r="A4136" s="339" t="s">
        <v>13</v>
      </c>
      <c r="B4136" s="340">
        <v>593337</v>
      </c>
      <c r="C4136" s="341">
        <v>45587</v>
      </c>
      <c r="D4136" s="340" t="s">
        <v>468</v>
      </c>
      <c r="E4136" s="340" t="s">
        <v>14</v>
      </c>
      <c r="F4136" s="342">
        <v>0.51111111111111107</v>
      </c>
      <c r="G4136" s="339">
        <v>10.02</v>
      </c>
      <c r="H4136" s="343">
        <v>22100</v>
      </c>
      <c r="I4136" s="343">
        <v>12000</v>
      </c>
    </row>
    <row r="4137" spans="1:9" x14ac:dyDescent="0.25">
      <c r="A4137" s="339" t="s">
        <v>11</v>
      </c>
      <c r="B4137" s="340">
        <v>593348</v>
      </c>
      <c r="C4137" s="341">
        <v>45587</v>
      </c>
      <c r="D4137" s="340" t="s">
        <v>468</v>
      </c>
      <c r="E4137" s="340" t="s">
        <v>12</v>
      </c>
      <c r="F4137" s="342">
        <v>0.5493055555555556</v>
      </c>
      <c r="G4137" s="339">
        <v>10.8</v>
      </c>
      <c r="H4137" s="343">
        <v>22100</v>
      </c>
      <c r="I4137" s="343">
        <v>12000</v>
      </c>
    </row>
    <row r="4138" spans="1:9" x14ac:dyDescent="0.25">
      <c r="A4138" s="339" t="s">
        <v>17</v>
      </c>
      <c r="B4138" s="340">
        <v>593361</v>
      </c>
      <c r="C4138" s="341">
        <v>45587</v>
      </c>
      <c r="D4138" s="340" t="s">
        <v>468</v>
      </c>
      <c r="E4138" s="340" t="s">
        <v>172</v>
      </c>
      <c r="F4138" s="342">
        <v>0.5708333333333333</v>
      </c>
      <c r="G4138" s="339">
        <v>13.2</v>
      </c>
      <c r="H4138" s="343">
        <v>22100</v>
      </c>
      <c r="I4138" s="343">
        <v>12000</v>
      </c>
    </row>
    <row r="4139" spans="1:9" x14ac:dyDescent="0.25">
      <c r="A4139" s="339" t="s">
        <v>15</v>
      </c>
      <c r="B4139" s="340">
        <v>593390</v>
      </c>
      <c r="C4139" s="341">
        <v>45587</v>
      </c>
      <c r="D4139" s="340" t="s">
        <v>468</v>
      </c>
      <c r="E4139" s="340" t="s">
        <v>16</v>
      </c>
      <c r="F4139" s="342">
        <v>0.64652777777777781</v>
      </c>
      <c r="G4139" s="339">
        <v>13.26</v>
      </c>
      <c r="H4139" s="343">
        <v>22100</v>
      </c>
      <c r="I4139" s="343">
        <v>12000</v>
      </c>
    </row>
    <row r="4140" spans="1:9" x14ac:dyDescent="0.25">
      <c r="A4140" s="339" t="s">
        <v>15</v>
      </c>
      <c r="B4140" s="340">
        <v>593391</v>
      </c>
      <c r="C4140" s="341">
        <v>45587</v>
      </c>
      <c r="D4140" s="340" t="s">
        <v>468</v>
      </c>
      <c r="E4140" s="340" t="s">
        <v>20</v>
      </c>
      <c r="F4140" s="342">
        <v>0.64722222222222225</v>
      </c>
      <c r="G4140" s="339">
        <v>7.73</v>
      </c>
      <c r="H4140" s="343">
        <v>22100</v>
      </c>
      <c r="I4140" s="343">
        <v>12000</v>
      </c>
    </row>
    <row r="4141" spans="1:9" x14ac:dyDescent="0.25">
      <c r="A4141" s="339" t="s">
        <v>13</v>
      </c>
      <c r="B4141" s="340">
        <v>593397</v>
      </c>
      <c r="C4141" s="341">
        <v>45587</v>
      </c>
      <c r="D4141" s="340" t="s">
        <v>468</v>
      </c>
      <c r="E4141" s="340" t="s">
        <v>14</v>
      </c>
      <c r="F4141" s="342">
        <v>0.66388888888888886</v>
      </c>
      <c r="G4141" s="339">
        <v>8.4</v>
      </c>
      <c r="H4141" s="343">
        <v>22100</v>
      </c>
      <c r="I4141" s="343">
        <v>12000</v>
      </c>
    </row>
    <row r="4142" spans="1:9" x14ac:dyDescent="0.25">
      <c r="A4142" s="339" t="s">
        <v>11</v>
      </c>
      <c r="B4142" s="340">
        <v>593404</v>
      </c>
      <c r="C4142" s="341">
        <v>45587</v>
      </c>
      <c r="D4142" s="340" t="s">
        <v>468</v>
      </c>
      <c r="E4142" s="340" t="s">
        <v>547</v>
      </c>
      <c r="F4142" s="342">
        <v>0.67847222222222225</v>
      </c>
      <c r="G4142" s="339">
        <v>8.81</v>
      </c>
      <c r="H4142" s="343">
        <v>22100</v>
      </c>
      <c r="I4142" s="343">
        <v>12000</v>
      </c>
    </row>
    <row r="4143" spans="1:9" x14ac:dyDescent="0.25">
      <c r="A4143" s="339" t="s">
        <v>11</v>
      </c>
      <c r="B4143" s="340">
        <v>593415</v>
      </c>
      <c r="C4143" s="341">
        <v>45587</v>
      </c>
      <c r="D4143" s="340" t="s">
        <v>468</v>
      </c>
      <c r="E4143" s="340" t="s">
        <v>12</v>
      </c>
      <c r="F4143" s="342">
        <v>0.69861111111111107</v>
      </c>
      <c r="G4143" s="339">
        <v>1.97</v>
      </c>
      <c r="H4143" s="343">
        <v>22100</v>
      </c>
      <c r="I4143" s="343">
        <v>12000</v>
      </c>
    </row>
    <row r="4144" spans="1:9" x14ac:dyDescent="0.25">
      <c r="A4144" s="339" t="s">
        <v>17</v>
      </c>
      <c r="B4144" s="340">
        <v>593420</v>
      </c>
      <c r="C4144" s="341">
        <v>45587</v>
      </c>
      <c r="D4144" s="340" t="s">
        <v>468</v>
      </c>
      <c r="E4144" s="340" t="s">
        <v>18</v>
      </c>
      <c r="F4144" s="342">
        <v>0.70902777777777781</v>
      </c>
      <c r="G4144" s="339">
        <v>13.42</v>
      </c>
      <c r="H4144" s="343">
        <v>22100</v>
      </c>
      <c r="I4144" s="343">
        <v>12000</v>
      </c>
    </row>
    <row r="4145" spans="1:9" x14ac:dyDescent="0.25">
      <c r="A4145" s="339" t="s">
        <v>17</v>
      </c>
      <c r="B4145" s="340">
        <v>593430</v>
      </c>
      <c r="C4145" s="341">
        <v>45587</v>
      </c>
      <c r="D4145" s="340" t="s">
        <v>468</v>
      </c>
      <c r="E4145" s="340" t="s">
        <v>172</v>
      </c>
      <c r="F4145" s="342">
        <v>0.74652777777777779</v>
      </c>
      <c r="G4145" s="339">
        <v>8.2200000000000006</v>
      </c>
      <c r="H4145" s="343">
        <v>22100</v>
      </c>
      <c r="I4145" s="343">
        <v>12000</v>
      </c>
    </row>
    <row r="4146" spans="1:9" x14ac:dyDescent="0.25">
      <c r="A4146" s="339" t="s">
        <v>544</v>
      </c>
      <c r="B4146" s="340">
        <v>593441</v>
      </c>
      <c r="C4146" s="341">
        <v>45587</v>
      </c>
      <c r="D4146" s="340" t="s">
        <v>468</v>
      </c>
      <c r="E4146" s="340" t="s">
        <v>31</v>
      </c>
      <c r="F4146" s="342">
        <v>0.8208333333333333</v>
      </c>
      <c r="G4146" s="339">
        <v>5.71</v>
      </c>
      <c r="H4146" s="343">
        <v>22100</v>
      </c>
      <c r="I4146" s="343">
        <v>12000</v>
      </c>
    </row>
    <row r="4147" spans="1:9" x14ac:dyDescent="0.25">
      <c r="A4147" s="339" t="s">
        <v>24</v>
      </c>
      <c r="B4147" s="340">
        <v>593488</v>
      </c>
      <c r="C4147" s="341">
        <v>45588</v>
      </c>
      <c r="D4147" s="340" t="s">
        <v>473</v>
      </c>
      <c r="E4147" s="340" t="s">
        <v>172</v>
      </c>
      <c r="F4147" s="342">
        <v>0.29722222222222222</v>
      </c>
      <c r="G4147" s="339">
        <v>13.54</v>
      </c>
      <c r="H4147" s="343">
        <v>22100</v>
      </c>
      <c r="I4147" s="343">
        <v>12000</v>
      </c>
    </row>
    <row r="4148" spans="1:9" x14ac:dyDescent="0.25">
      <c r="A4148" s="339" t="s">
        <v>25</v>
      </c>
      <c r="B4148" s="340">
        <v>593490</v>
      </c>
      <c r="C4148" s="341">
        <v>45588</v>
      </c>
      <c r="D4148" s="340" t="s">
        <v>473</v>
      </c>
      <c r="E4148" s="340" t="s">
        <v>14</v>
      </c>
      <c r="F4148" s="342">
        <v>0.30277777777777776</v>
      </c>
      <c r="G4148" s="339">
        <v>11.31</v>
      </c>
      <c r="H4148" s="343">
        <v>22100</v>
      </c>
      <c r="I4148" s="343">
        <v>12000</v>
      </c>
    </row>
    <row r="4149" spans="1:9" x14ac:dyDescent="0.25">
      <c r="A4149" s="339" t="s">
        <v>27</v>
      </c>
      <c r="B4149" s="340">
        <v>593505</v>
      </c>
      <c r="C4149" s="341">
        <v>45588</v>
      </c>
      <c r="D4149" s="340" t="s">
        <v>473</v>
      </c>
      <c r="E4149" s="340" t="s">
        <v>16</v>
      </c>
      <c r="F4149" s="342">
        <v>0.34583333333333333</v>
      </c>
      <c r="G4149" s="339">
        <v>12.51</v>
      </c>
      <c r="H4149" s="343">
        <v>22100</v>
      </c>
      <c r="I4149" s="343">
        <v>12000</v>
      </c>
    </row>
    <row r="4150" spans="1:9" x14ac:dyDescent="0.25">
      <c r="A4150" s="339" t="s">
        <v>26</v>
      </c>
      <c r="B4150" s="340">
        <v>593529</v>
      </c>
      <c r="C4150" s="341">
        <v>45588</v>
      </c>
      <c r="D4150" s="340" t="s">
        <v>473</v>
      </c>
      <c r="E4150" s="340" t="s">
        <v>12</v>
      </c>
      <c r="F4150" s="342">
        <v>0.38541666666666669</v>
      </c>
      <c r="G4150" s="339">
        <v>12.61</v>
      </c>
      <c r="H4150" s="343">
        <v>22100</v>
      </c>
      <c r="I4150" s="343">
        <v>12000</v>
      </c>
    </row>
    <row r="4151" spans="1:9" x14ac:dyDescent="0.25">
      <c r="A4151" s="339" t="s">
        <v>24</v>
      </c>
      <c r="B4151" s="340">
        <v>593532</v>
      </c>
      <c r="C4151" s="341">
        <v>45588</v>
      </c>
      <c r="D4151" s="340" t="s">
        <v>473</v>
      </c>
      <c r="E4151" s="340" t="s">
        <v>18</v>
      </c>
      <c r="F4151" s="342">
        <v>0.39861111111111114</v>
      </c>
      <c r="G4151" s="339">
        <v>14.35</v>
      </c>
      <c r="H4151" s="343">
        <v>22100</v>
      </c>
      <c r="I4151" s="343">
        <v>12000</v>
      </c>
    </row>
    <row r="4152" spans="1:9" x14ac:dyDescent="0.25">
      <c r="A4152" s="339" t="s">
        <v>27</v>
      </c>
      <c r="B4152" s="340">
        <v>593557</v>
      </c>
      <c r="C4152" s="341">
        <v>45588</v>
      </c>
      <c r="D4152" s="340" t="s">
        <v>473</v>
      </c>
      <c r="E4152" s="340" t="s">
        <v>47</v>
      </c>
      <c r="F4152" s="342">
        <v>0.43402777777777779</v>
      </c>
      <c r="G4152" s="339">
        <v>11.26</v>
      </c>
      <c r="H4152" s="343">
        <v>22100</v>
      </c>
      <c r="I4152" s="343">
        <v>12000</v>
      </c>
    </row>
    <row r="4153" spans="1:9" x14ac:dyDescent="0.25">
      <c r="A4153" s="339" t="s">
        <v>24</v>
      </c>
      <c r="B4153" s="340">
        <v>593579</v>
      </c>
      <c r="C4153" s="341">
        <v>45588</v>
      </c>
      <c r="D4153" s="340" t="s">
        <v>473</v>
      </c>
      <c r="E4153" s="340" t="s">
        <v>29</v>
      </c>
      <c r="F4153" s="342">
        <v>0.45833333333333331</v>
      </c>
      <c r="G4153" s="339">
        <v>1.44</v>
      </c>
      <c r="H4153" s="343">
        <v>22100</v>
      </c>
      <c r="I4153" s="343">
        <v>12000</v>
      </c>
    </row>
    <row r="4154" spans="1:9" x14ac:dyDescent="0.25">
      <c r="A4154" s="339" t="s">
        <v>24</v>
      </c>
      <c r="B4154" s="340">
        <v>593588</v>
      </c>
      <c r="C4154" s="341">
        <v>45588</v>
      </c>
      <c r="D4154" s="340" t="s">
        <v>473</v>
      </c>
      <c r="E4154" s="340" t="s">
        <v>172</v>
      </c>
      <c r="F4154" s="342">
        <v>0.47152777777777777</v>
      </c>
      <c r="G4154" s="339">
        <v>12.22</v>
      </c>
      <c r="H4154" s="343">
        <v>22100</v>
      </c>
      <c r="I4154" s="343">
        <v>12000</v>
      </c>
    </row>
    <row r="4155" spans="1:9" x14ac:dyDescent="0.25">
      <c r="A4155" s="339" t="s">
        <v>25</v>
      </c>
      <c r="B4155" s="340">
        <v>593621</v>
      </c>
      <c r="C4155" s="341">
        <v>45588</v>
      </c>
      <c r="D4155" s="340" t="s">
        <v>473</v>
      </c>
      <c r="E4155" s="340" t="s">
        <v>14</v>
      </c>
      <c r="F4155" s="342">
        <v>0.52361111111111114</v>
      </c>
      <c r="G4155" s="339">
        <v>12.58</v>
      </c>
      <c r="H4155" s="343">
        <v>22100</v>
      </c>
      <c r="I4155" s="343">
        <v>12000</v>
      </c>
    </row>
    <row r="4156" spans="1:9" x14ac:dyDescent="0.25">
      <c r="A4156" s="339" t="s">
        <v>26</v>
      </c>
      <c r="B4156" s="340">
        <v>593633</v>
      </c>
      <c r="C4156" s="341">
        <v>45588</v>
      </c>
      <c r="D4156" s="340" t="s">
        <v>473</v>
      </c>
      <c r="E4156" s="340" t="s">
        <v>12</v>
      </c>
      <c r="F4156" s="342">
        <v>0.56388888888888888</v>
      </c>
      <c r="G4156" s="339">
        <v>12.54</v>
      </c>
      <c r="H4156" s="343">
        <v>22100</v>
      </c>
      <c r="I4156" s="343">
        <v>12000</v>
      </c>
    </row>
    <row r="4157" spans="1:9" x14ac:dyDescent="0.25">
      <c r="A4157" s="339" t="s">
        <v>27</v>
      </c>
      <c r="B4157" s="340">
        <v>593640</v>
      </c>
      <c r="C4157" s="341">
        <v>45588</v>
      </c>
      <c r="D4157" s="340" t="s">
        <v>473</v>
      </c>
      <c r="E4157" s="340" t="s">
        <v>16</v>
      </c>
      <c r="F4157" s="342">
        <v>0.57777777777777772</v>
      </c>
      <c r="G4157" s="339">
        <v>12.67</v>
      </c>
      <c r="H4157" s="343">
        <v>22100</v>
      </c>
      <c r="I4157" s="343">
        <v>12000</v>
      </c>
    </row>
    <row r="4158" spans="1:9" x14ac:dyDescent="0.25">
      <c r="A4158" s="339" t="s">
        <v>24</v>
      </c>
      <c r="B4158" s="340">
        <v>593652</v>
      </c>
      <c r="C4158" s="341">
        <v>45588</v>
      </c>
      <c r="D4158" s="340" t="s">
        <v>473</v>
      </c>
      <c r="E4158" s="340" t="s">
        <v>18</v>
      </c>
      <c r="F4158" s="342">
        <v>0.60763888888888884</v>
      </c>
      <c r="G4158" s="339">
        <v>13.43</v>
      </c>
      <c r="H4158" s="343">
        <v>22100</v>
      </c>
      <c r="I4158" s="343">
        <v>12000</v>
      </c>
    </row>
    <row r="4159" spans="1:9" x14ac:dyDescent="0.25">
      <c r="A4159" s="339" t="s">
        <v>27</v>
      </c>
      <c r="B4159" s="340">
        <v>593662</v>
      </c>
      <c r="C4159" s="341">
        <v>45588</v>
      </c>
      <c r="D4159" s="340" t="s">
        <v>473</v>
      </c>
      <c r="E4159" s="340" t="s">
        <v>30</v>
      </c>
      <c r="F4159" s="342">
        <v>0.62986111111111109</v>
      </c>
      <c r="G4159" s="339">
        <v>4.93</v>
      </c>
      <c r="H4159" s="343">
        <v>22100</v>
      </c>
      <c r="I4159" s="343">
        <v>12000</v>
      </c>
    </row>
    <row r="4160" spans="1:9" x14ac:dyDescent="0.25">
      <c r="A4160" s="339" t="s">
        <v>24</v>
      </c>
      <c r="B4160" s="340">
        <v>593671</v>
      </c>
      <c r="C4160" s="341">
        <v>45588</v>
      </c>
      <c r="D4160" s="340" t="s">
        <v>473</v>
      </c>
      <c r="E4160" s="340" t="s">
        <v>172</v>
      </c>
      <c r="F4160" s="342">
        <v>0.64930555555555558</v>
      </c>
      <c r="G4160" s="339">
        <v>7.05</v>
      </c>
      <c r="H4160" s="343">
        <v>22100</v>
      </c>
      <c r="I4160" s="343">
        <v>12000</v>
      </c>
    </row>
    <row r="4161" spans="1:9" x14ac:dyDescent="0.25">
      <c r="A4161" s="339" t="s">
        <v>23</v>
      </c>
      <c r="B4161" s="340">
        <v>593727</v>
      </c>
      <c r="C4161" s="341">
        <v>45588</v>
      </c>
      <c r="D4161" s="340" t="s">
        <v>473</v>
      </c>
      <c r="E4161" s="340" t="s">
        <v>172</v>
      </c>
      <c r="F4161" s="342">
        <v>0.875</v>
      </c>
      <c r="G4161" s="339">
        <v>7.71</v>
      </c>
      <c r="H4161" s="343">
        <v>22100</v>
      </c>
      <c r="I4161" s="343">
        <v>12000</v>
      </c>
    </row>
    <row r="4162" spans="1:9" x14ac:dyDescent="0.25">
      <c r="A4162" s="339" t="s">
        <v>23</v>
      </c>
      <c r="B4162" s="340">
        <v>593728</v>
      </c>
      <c r="C4162" s="341">
        <v>45588</v>
      </c>
      <c r="D4162" s="340" t="s">
        <v>473</v>
      </c>
      <c r="E4162" s="340" t="s">
        <v>14</v>
      </c>
      <c r="F4162" s="342">
        <v>0.87569444444444444</v>
      </c>
      <c r="G4162" s="339">
        <v>6.11</v>
      </c>
      <c r="H4162" s="343">
        <v>22100</v>
      </c>
      <c r="I4162" s="343">
        <v>12000</v>
      </c>
    </row>
    <row r="4163" spans="1:9" x14ac:dyDescent="0.25">
      <c r="A4163" s="339" t="s">
        <v>23</v>
      </c>
      <c r="B4163" s="340">
        <v>593729</v>
      </c>
      <c r="C4163" s="341">
        <v>45588</v>
      </c>
      <c r="D4163" s="340" t="s">
        <v>473</v>
      </c>
      <c r="E4163" s="340" t="s">
        <v>12</v>
      </c>
      <c r="F4163" s="342">
        <v>0.89236111111111116</v>
      </c>
      <c r="G4163" s="339">
        <v>6.7</v>
      </c>
      <c r="H4163" s="343">
        <v>22100</v>
      </c>
      <c r="I4163" s="343">
        <v>12000</v>
      </c>
    </row>
    <row r="4164" spans="1:9" x14ac:dyDescent="0.25">
      <c r="A4164" s="339" t="s">
        <v>23</v>
      </c>
      <c r="B4164" s="340">
        <v>593730</v>
      </c>
      <c r="C4164" s="341">
        <v>45588</v>
      </c>
      <c r="D4164" s="340" t="s">
        <v>473</v>
      </c>
      <c r="E4164" s="340" t="s">
        <v>58</v>
      </c>
      <c r="F4164" s="342">
        <v>0.90138888888888891</v>
      </c>
      <c r="G4164" s="339">
        <v>6.87</v>
      </c>
      <c r="H4164" s="343">
        <v>22100</v>
      </c>
      <c r="I4164" s="343">
        <v>12000</v>
      </c>
    </row>
    <row r="4165" spans="1:9" x14ac:dyDescent="0.25">
      <c r="A4165" s="339" t="s">
        <v>545</v>
      </c>
      <c r="B4165" s="340">
        <v>593734</v>
      </c>
      <c r="C4165" s="341">
        <v>45589</v>
      </c>
      <c r="D4165" s="340" t="s">
        <v>474</v>
      </c>
      <c r="E4165" s="340" t="s">
        <v>10</v>
      </c>
      <c r="F4165" s="342">
        <v>0.21249999999999999</v>
      </c>
      <c r="G4165" s="339">
        <v>3.45</v>
      </c>
      <c r="H4165" s="343">
        <v>22100</v>
      </c>
      <c r="I4165" s="343">
        <v>12000</v>
      </c>
    </row>
    <row r="4166" spans="1:9" x14ac:dyDescent="0.25">
      <c r="A4166" s="339" t="s">
        <v>545</v>
      </c>
      <c r="B4166" s="340">
        <v>593760</v>
      </c>
      <c r="C4166" s="341">
        <v>45589</v>
      </c>
      <c r="D4166" s="340" t="s">
        <v>474</v>
      </c>
      <c r="E4166" s="340" t="s">
        <v>10</v>
      </c>
      <c r="F4166" s="342">
        <v>0.26180555555555557</v>
      </c>
      <c r="G4166" s="339">
        <v>3.4</v>
      </c>
      <c r="H4166" s="343">
        <v>22100</v>
      </c>
      <c r="I4166" s="343">
        <v>12000</v>
      </c>
    </row>
    <row r="4167" spans="1:9" x14ac:dyDescent="0.25">
      <c r="A4167" s="339" t="s">
        <v>36</v>
      </c>
      <c r="B4167" s="340">
        <v>593786</v>
      </c>
      <c r="C4167" s="341">
        <v>45589</v>
      </c>
      <c r="D4167" s="340" t="s">
        <v>474</v>
      </c>
      <c r="E4167" s="340" t="s">
        <v>172</v>
      </c>
      <c r="F4167" s="342">
        <v>0.33888888888888891</v>
      </c>
      <c r="G4167" s="339">
        <v>13.19</v>
      </c>
      <c r="H4167" s="343">
        <v>22100</v>
      </c>
      <c r="I4167" s="343">
        <v>12000</v>
      </c>
    </row>
    <row r="4168" spans="1:9" x14ac:dyDescent="0.25">
      <c r="A4168" s="339" t="s">
        <v>37</v>
      </c>
      <c r="B4168" s="340">
        <v>593796</v>
      </c>
      <c r="C4168" s="341">
        <v>45589</v>
      </c>
      <c r="D4168" s="340" t="s">
        <v>474</v>
      </c>
      <c r="E4168" s="340" t="s">
        <v>14</v>
      </c>
      <c r="F4168" s="342">
        <v>0.35</v>
      </c>
      <c r="G4168" s="339">
        <v>10.68</v>
      </c>
      <c r="H4168" s="343">
        <v>22100</v>
      </c>
      <c r="I4168" s="343">
        <v>12000</v>
      </c>
    </row>
    <row r="4169" spans="1:9" x14ac:dyDescent="0.25">
      <c r="A4169" s="339" t="s">
        <v>39</v>
      </c>
      <c r="B4169" s="340">
        <v>593803</v>
      </c>
      <c r="C4169" s="341">
        <v>45589</v>
      </c>
      <c r="D4169" s="340" t="s">
        <v>474</v>
      </c>
      <c r="E4169" s="340" t="s">
        <v>12</v>
      </c>
      <c r="F4169" s="342">
        <v>0.3659722222222222</v>
      </c>
      <c r="G4169" s="339">
        <v>13.06</v>
      </c>
      <c r="H4169" s="343">
        <v>22100</v>
      </c>
      <c r="I4169" s="343">
        <v>12000</v>
      </c>
    </row>
    <row r="4170" spans="1:9" x14ac:dyDescent="0.25">
      <c r="A4170" s="344" t="s">
        <v>19</v>
      </c>
      <c r="B4170" s="340">
        <v>593807</v>
      </c>
      <c r="C4170" s="341">
        <v>45589</v>
      </c>
      <c r="D4170" s="340" t="s">
        <v>474</v>
      </c>
      <c r="E4170" s="340" t="s">
        <v>30</v>
      </c>
      <c r="F4170" s="342">
        <v>0.37430555555555556</v>
      </c>
      <c r="G4170" s="339">
        <v>4.29</v>
      </c>
      <c r="H4170" s="343">
        <v>22100</v>
      </c>
      <c r="I4170" s="343">
        <v>12000</v>
      </c>
    </row>
    <row r="4171" spans="1:9" x14ac:dyDescent="0.25">
      <c r="A4171" s="339" t="s">
        <v>38</v>
      </c>
      <c r="B4171" s="340">
        <v>593826</v>
      </c>
      <c r="C4171" s="341">
        <v>45589</v>
      </c>
      <c r="D4171" s="340" t="s">
        <v>474</v>
      </c>
      <c r="E4171" s="340" t="s">
        <v>18</v>
      </c>
      <c r="F4171" s="342">
        <v>0.40972222222222221</v>
      </c>
      <c r="G4171" s="339">
        <v>12.82</v>
      </c>
      <c r="H4171" s="343">
        <v>22100</v>
      </c>
      <c r="I4171" s="343">
        <v>12000</v>
      </c>
    </row>
    <row r="4172" spans="1:9" x14ac:dyDescent="0.25">
      <c r="A4172" s="339" t="s">
        <v>36</v>
      </c>
      <c r="B4172" s="340">
        <v>593859</v>
      </c>
      <c r="C4172" s="341">
        <v>45589</v>
      </c>
      <c r="D4172" s="340" t="s">
        <v>474</v>
      </c>
      <c r="E4172" s="340" t="s">
        <v>29</v>
      </c>
      <c r="F4172" s="342">
        <v>0.46250000000000002</v>
      </c>
      <c r="G4172" s="339">
        <v>0.88</v>
      </c>
      <c r="H4172" s="343">
        <v>22100</v>
      </c>
      <c r="I4172" s="343">
        <v>12000</v>
      </c>
    </row>
    <row r="4173" spans="1:9" x14ac:dyDescent="0.25">
      <c r="A4173" s="339" t="s">
        <v>36</v>
      </c>
      <c r="B4173" s="340">
        <v>593880</v>
      </c>
      <c r="C4173" s="341">
        <v>45589</v>
      </c>
      <c r="D4173" s="340" t="s">
        <v>474</v>
      </c>
      <c r="E4173" s="340" t="s">
        <v>172</v>
      </c>
      <c r="F4173" s="342">
        <v>0.49027777777777776</v>
      </c>
      <c r="G4173" s="339">
        <v>8.09</v>
      </c>
      <c r="H4173" s="343">
        <v>22100</v>
      </c>
      <c r="I4173" s="343">
        <v>12000</v>
      </c>
    </row>
    <row r="4174" spans="1:9" x14ac:dyDescent="0.25">
      <c r="A4174" s="339" t="s">
        <v>37</v>
      </c>
      <c r="B4174" s="340">
        <v>593886</v>
      </c>
      <c r="C4174" s="341">
        <v>45589</v>
      </c>
      <c r="D4174" s="340" t="s">
        <v>474</v>
      </c>
      <c r="E4174" s="340" t="s">
        <v>14</v>
      </c>
      <c r="F4174" s="342">
        <v>0.49305555555555558</v>
      </c>
      <c r="G4174" s="339">
        <v>7.3</v>
      </c>
      <c r="H4174" s="343">
        <v>22100</v>
      </c>
      <c r="I4174" s="343">
        <v>12000</v>
      </c>
    </row>
    <row r="4175" spans="1:9" x14ac:dyDescent="0.25">
      <c r="A4175" s="339" t="s">
        <v>36</v>
      </c>
      <c r="B4175" s="340">
        <v>593900</v>
      </c>
      <c r="C4175" s="341">
        <v>45589</v>
      </c>
      <c r="D4175" s="340" t="s">
        <v>474</v>
      </c>
      <c r="E4175" s="340" t="s">
        <v>40</v>
      </c>
      <c r="F4175" s="342">
        <v>0.51527777777777772</v>
      </c>
      <c r="G4175" s="339">
        <v>0.21</v>
      </c>
      <c r="H4175" s="343">
        <v>22100</v>
      </c>
      <c r="I4175" s="343">
        <v>12000</v>
      </c>
    </row>
    <row r="4176" spans="1:9" x14ac:dyDescent="0.25">
      <c r="A4176" s="339" t="s">
        <v>39</v>
      </c>
      <c r="B4176" s="340">
        <v>593911</v>
      </c>
      <c r="C4176" s="341">
        <v>45589</v>
      </c>
      <c r="D4176" s="340" t="s">
        <v>474</v>
      </c>
      <c r="E4176" s="340" t="s">
        <v>12</v>
      </c>
      <c r="F4176" s="342">
        <v>0.53333333333333333</v>
      </c>
      <c r="G4176" s="339">
        <v>8.89</v>
      </c>
      <c r="H4176" s="343">
        <v>22100</v>
      </c>
      <c r="I4176" s="343">
        <v>12000</v>
      </c>
    </row>
    <row r="4177" spans="1:9" x14ac:dyDescent="0.25">
      <c r="A4177" s="339" t="s">
        <v>38</v>
      </c>
      <c r="B4177" s="340">
        <v>593938</v>
      </c>
      <c r="C4177" s="341">
        <v>45589</v>
      </c>
      <c r="D4177" s="340" t="s">
        <v>474</v>
      </c>
      <c r="E4177" s="340" t="s">
        <v>18</v>
      </c>
      <c r="F4177" s="342">
        <v>0.62361111111111112</v>
      </c>
      <c r="G4177" s="339">
        <v>9.11</v>
      </c>
      <c r="H4177" s="343">
        <v>22100</v>
      </c>
      <c r="I4177" s="343">
        <v>12000</v>
      </c>
    </row>
    <row r="4178" spans="1:9" x14ac:dyDescent="0.25">
      <c r="A4178" s="339" t="s">
        <v>544</v>
      </c>
      <c r="B4178" s="340">
        <v>593979</v>
      </c>
      <c r="C4178" s="341">
        <v>45589</v>
      </c>
      <c r="D4178" s="340" t="s">
        <v>474</v>
      </c>
      <c r="E4178" s="340" t="s">
        <v>14</v>
      </c>
      <c r="F4178" s="342">
        <v>0.81736111111111109</v>
      </c>
      <c r="G4178" s="339">
        <v>3.7</v>
      </c>
      <c r="H4178" s="343">
        <v>22100</v>
      </c>
      <c r="I4178" s="343">
        <v>12000</v>
      </c>
    </row>
    <row r="4179" spans="1:9" x14ac:dyDescent="0.25">
      <c r="A4179" s="339" t="s">
        <v>17</v>
      </c>
      <c r="B4179" s="340">
        <v>594028</v>
      </c>
      <c r="C4179" s="341">
        <v>45590</v>
      </c>
      <c r="D4179" s="340" t="s">
        <v>475</v>
      </c>
      <c r="E4179" s="340" t="s">
        <v>40</v>
      </c>
      <c r="F4179" s="342">
        <v>0.30416666666666664</v>
      </c>
      <c r="G4179" s="339">
        <v>1.28</v>
      </c>
      <c r="H4179" s="343">
        <v>22100</v>
      </c>
      <c r="I4179" s="343">
        <v>12000</v>
      </c>
    </row>
    <row r="4180" spans="1:9" x14ac:dyDescent="0.25">
      <c r="A4180" s="339" t="s">
        <v>17</v>
      </c>
      <c r="B4180" s="340">
        <v>594034</v>
      </c>
      <c r="C4180" s="341">
        <v>45590</v>
      </c>
      <c r="D4180" s="340" t="s">
        <v>475</v>
      </c>
      <c r="E4180" s="340" t="s">
        <v>20</v>
      </c>
      <c r="F4180" s="342">
        <v>0.31597222222222221</v>
      </c>
      <c r="G4180" s="339">
        <v>9.68</v>
      </c>
      <c r="H4180" s="343">
        <v>22100</v>
      </c>
      <c r="I4180" s="343">
        <v>12000</v>
      </c>
    </row>
    <row r="4181" spans="1:9" x14ac:dyDescent="0.25">
      <c r="A4181" s="339" t="s">
        <v>17</v>
      </c>
      <c r="B4181" s="340">
        <v>594044</v>
      </c>
      <c r="C4181" s="341">
        <v>45590</v>
      </c>
      <c r="D4181" s="340" t="s">
        <v>475</v>
      </c>
      <c r="E4181" s="340" t="s">
        <v>172</v>
      </c>
      <c r="F4181" s="342">
        <v>0.34791666666666665</v>
      </c>
      <c r="G4181" s="339">
        <v>12.33</v>
      </c>
      <c r="H4181" s="343">
        <v>22100</v>
      </c>
      <c r="I4181" s="343">
        <v>12000</v>
      </c>
    </row>
    <row r="4182" spans="1:9" x14ac:dyDescent="0.25">
      <c r="A4182" s="339" t="s">
        <v>13</v>
      </c>
      <c r="B4182" s="340">
        <v>594046</v>
      </c>
      <c r="C4182" s="341">
        <v>45590</v>
      </c>
      <c r="D4182" s="340" t="s">
        <v>475</v>
      </c>
      <c r="E4182" s="340" t="s">
        <v>14</v>
      </c>
      <c r="F4182" s="342">
        <v>0.35069444444444442</v>
      </c>
      <c r="G4182" s="339">
        <v>11.7</v>
      </c>
      <c r="H4182" s="343">
        <v>22100</v>
      </c>
      <c r="I4182" s="343">
        <v>12000</v>
      </c>
    </row>
    <row r="4183" spans="1:9" x14ac:dyDescent="0.25">
      <c r="A4183" s="339" t="s">
        <v>11</v>
      </c>
      <c r="B4183" s="340">
        <v>594057</v>
      </c>
      <c r="C4183" s="341">
        <v>45590</v>
      </c>
      <c r="D4183" s="340" t="s">
        <v>475</v>
      </c>
      <c r="E4183" s="340" t="s">
        <v>12</v>
      </c>
      <c r="F4183" s="342">
        <v>0.37361111111111112</v>
      </c>
      <c r="G4183" s="339">
        <v>12.19</v>
      </c>
      <c r="H4183" s="343">
        <v>22100</v>
      </c>
      <c r="I4183" s="343">
        <v>12000</v>
      </c>
    </row>
    <row r="4184" spans="1:9" x14ac:dyDescent="0.25">
      <c r="A4184" s="339" t="s">
        <v>15</v>
      </c>
      <c r="B4184" s="340">
        <v>594118</v>
      </c>
      <c r="C4184" s="341">
        <v>45590</v>
      </c>
      <c r="D4184" s="340" t="s">
        <v>475</v>
      </c>
      <c r="E4184" s="340" t="s">
        <v>18</v>
      </c>
      <c r="F4184" s="342">
        <v>0.47013888888888888</v>
      </c>
      <c r="G4184" s="339">
        <v>13.29</v>
      </c>
      <c r="H4184" s="343">
        <v>22100</v>
      </c>
      <c r="I4184" s="343">
        <v>12000</v>
      </c>
    </row>
    <row r="4185" spans="1:9" x14ac:dyDescent="0.25">
      <c r="A4185" s="339" t="s">
        <v>15</v>
      </c>
      <c r="B4185" s="340">
        <v>594120</v>
      </c>
      <c r="C4185" s="341">
        <v>45590</v>
      </c>
      <c r="D4185" s="340" t="s">
        <v>475</v>
      </c>
      <c r="E4185" s="340" t="s">
        <v>20</v>
      </c>
      <c r="F4185" s="342">
        <v>0.47361111111111109</v>
      </c>
      <c r="G4185" s="339">
        <v>10.029999999999999</v>
      </c>
      <c r="H4185" s="343">
        <v>22100</v>
      </c>
      <c r="I4185" s="343">
        <v>12000</v>
      </c>
    </row>
    <row r="4186" spans="1:9" x14ac:dyDescent="0.25">
      <c r="A4186" s="339" t="s">
        <v>17</v>
      </c>
      <c r="B4186" s="340">
        <v>594121</v>
      </c>
      <c r="C4186" s="341">
        <v>45590</v>
      </c>
      <c r="D4186" s="340" t="s">
        <v>475</v>
      </c>
      <c r="E4186" s="340" t="s">
        <v>29</v>
      </c>
      <c r="F4186" s="342">
        <v>0.47430555555555554</v>
      </c>
      <c r="G4186" s="339">
        <v>1.33</v>
      </c>
      <c r="H4186" s="343">
        <v>22100</v>
      </c>
      <c r="I4186" s="343">
        <v>12000</v>
      </c>
    </row>
    <row r="4187" spans="1:9" x14ac:dyDescent="0.25">
      <c r="A4187" s="339" t="s">
        <v>17</v>
      </c>
      <c r="B4187" s="340">
        <v>594144</v>
      </c>
      <c r="C4187" s="341">
        <v>45590</v>
      </c>
      <c r="D4187" s="340" t="s">
        <v>475</v>
      </c>
      <c r="E4187" s="340" t="s">
        <v>172</v>
      </c>
      <c r="F4187" s="342">
        <v>0.50486111111111109</v>
      </c>
      <c r="G4187" s="339">
        <v>11.63</v>
      </c>
      <c r="H4187" s="343">
        <v>22100</v>
      </c>
      <c r="I4187" s="343">
        <v>12000</v>
      </c>
    </row>
    <row r="4188" spans="1:9" x14ac:dyDescent="0.25">
      <c r="A4188" s="339" t="s">
        <v>13</v>
      </c>
      <c r="B4188" s="340">
        <v>594148</v>
      </c>
      <c r="C4188" s="341">
        <v>45590</v>
      </c>
      <c r="D4188" s="340" t="s">
        <v>475</v>
      </c>
      <c r="E4188" s="340" t="s">
        <v>14</v>
      </c>
      <c r="F4188" s="342">
        <v>0.52222222222222225</v>
      </c>
      <c r="G4188" s="339">
        <v>10.32</v>
      </c>
      <c r="H4188" s="343">
        <v>22100</v>
      </c>
      <c r="I4188" s="343">
        <v>12000</v>
      </c>
    </row>
    <row r="4189" spans="1:9" x14ac:dyDescent="0.25">
      <c r="A4189" s="339" t="s">
        <v>11</v>
      </c>
      <c r="B4189" s="340">
        <v>594176</v>
      </c>
      <c r="C4189" s="341">
        <v>45590</v>
      </c>
      <c r="D4189" s="340" t="s">
        <v>475</v>
      </c>
      <c r="E4189" s="340" t="s">
        <v>12</v>
      </c>
      <c r="F4189" s="342">
        <v>0.59166666666666667</v>
      </c>
      <c r="G4189" s="339">
        <v>10.68</v>
      </c>
      <c r="H4189" s="343">
        <v>22100</v>
      </c>
      <c r="I4189" s="343">
        <v>12000</v>
      </c>
    </row>
    <row r="4190" spans="1:9" x14ac:dyDescent="0.25">
      <c r="A4190" s="339" t="s">
        <v>17</v>
      </c>
      <c r="B4190" s="340">
        <v>594194</v>
      </c>
      <c r="C4190" s="341">
        <v>45590</v>
      </c>
      <c r="D4190" s="340" t="s">
        <v>475</v>
      </c>
      <c r="E4190" s="340" t="s">
        <v>20</v>
      </c>
      <c r="F4190" s="342">
        <v>0.64583333333333337</v>
      </c>
      <c r="G4190" s="339">
        <v>7.65</v>
      </c>
      <c r="H4190" s="343">
        <v>22100</v>
      </c>
      <c r="I4190" s="343">
        <v>12000</v>
      </c>
    </row>
    <row r="4191" spans="1:9" x14ac:dyDescent="0.25">
      <c r="A4191" s="339" t="s">
        <v>15</v>
      </c>
      <c r="B4191" s="340">
        <v>594204</v>
      </c>
      <c r="C4191" s="341">
        <v>45590</v>
      </c>
      <c r="D4191" s="340" t="s">
        <v>475</v>
      </c>
      <c r="E4191" s="340" t="s">
        <v>172</v>
      </c>
      <c r="F4191" s="342">
        <v>0.67847222222222225</v>
      </c>
      <c r="G4191" s="339">
        <v>5.43</v>
      </c>
      <c r="H4191" s="343">
        <v>22100</v>
      </c>
      <c r="I4191" s="343">
        <v>12000</v>
      </c>
    </row>
    <row r="4192" spans="1:9" x14ac:dyDescent="0.25">
      <c r="A4192" s="339" t="s">
        <v>15</v>
      </c>
      <c r="B4192" s="340">
        <v>594206</v>
      </c>
      <c r="C4192" s="341">
        <v>45590</v>
      </c>
      <c r="D4192" s="340" t="s">
        <v>475</v>
      </c>
      <c r="E4192" s="340" t="s">
        <v>18</v>
      </c>
      <c r="F4192" s="342">
        <v>0.68125000000000002</v>
      </c>
      <c r="G4192" s="339">
        <v>7.79</v>
      </c>
      <c r="H4192" s="343">
        <v>22100</v>
      </c>
      <c r="I4192" s="343">
        <v>12000</v>
      </c>
    </row>
    <row r="4193" spans="1:9" x14ac:dyDescent="0.25">
      <c r="A4193" s="339" t="s">
        <v>23</v>
      </c>
      <c r="B4193" s="340">
        <v>594248</v>
      </c>
      <c r="C4193" s="341">
        <v>45590</v>
      </c>
      <c r="D4193" s="340" t="s">
        <v>475</v>
      </c>
      <c r="E4193" s="340" t="s">
        <v>14</v>
      </c>
      <c r="F4193" s="342">
        <v>0.88888888888888884</v>
      </c>
      <c r="G4193" s="339">
        <v>7.86</v>
      </c>
      <c r="H4193" s="343">
        <v>22100</v>
      </c>
      <c r="I4193" s="343">
        <v>12000</v>
      </c>
    </row>
    <row r="4194" spans="1:9" x14ac:dyDescent="0.25">
      <c r="A4194" s="339" t="s">
        <v>23</v>
      </c>
      <c r="B4194" s="340">
        <v>594249</v>
      </c>
      <c r="C4194" s="341">
        <v>45590</v>
      </c>
      <c r="D4194" s="340" t="s">
        <v>475</v>
      </c>
      <c r="E4194" s="340" t="s">
        <v>50</v>
      </c>
      <c r="F4194" s="342">
        <v>0.91180555555555554</v>
      </c>
      <c r="G4194" s="339">
        <v>8.1999999999999993</v>
      </c>
      <c r="H4194" s="343">
        <v>22100</v>
      </c>
      <c r="I4194" s="343">
        <v>12000</v>
      </c>
    </row>
    <row r="4195" spans="1:9" x14ac:dyDescent="0.25">
      <c r="A4195" s="339" t="s">
        <v>23</v>
      </c>
      <c r="B4195" s="340">
        <v>594250</v>
      </c>
      <c r="C4195" s="341">
        <v>45590</v>
      </c>
      <c r="D4195" s="340" t="s">
        <v>475</v>
      </c>
      <c r="E4195" s="340" t="s">
        <v>12</v>
      </c>
      <c r="F4195" s="342">
        <v>0.91319444444444442</v>
      </c>
      <c r="G4195" s="339">
        <v>9.64</v>
      </c>
      <c r="H4195" s="343">
        <v>22100</v>
      </c>
      <c r="I4195" s="343">
        <v>12000</v>
      </c>
    </row>
    <row r="4196" spans="1:9" x14ac:dyDescent="0.25">
      <c r="A4196" s="339" t="s">
        <v>23</v>
      </c>
      <c r="B4196" s="340">
        <v>594252</v>
      </c>
      <c r="C4196" s="341">
        <v>45590</v>
      </c>
      <c r="D4196" s="340" t="s">
        <v>475</v>
      </c>
      <c r="E4196" s="340" t="s">
        <v>43</v>
      </c>
      <c r="F4196" s="342">
        <v>0.94305555555555554</v>
      </c>
      <c r="G4196" s="339">
        <v>8.3000000000000007</v>
      </c>
      <c r="H4196" s="343">
        <v>22100</v>
      </c>
      <c r="I4196" s="343">
        <v>12000</v>
      </c>
    </row>
    <row r="4197" spans="1:9" x14ac:dyDescent="0.25">
      <c r="A4197" s="339" t="s">
        <v>545</v>
      </c>
      <c r="B4197" s="340">
        <v>594290</v>
      </c>
      <c r="C4197" s="341">
        <v>45591</v>
      </c>
      <c r="D4197" s="340" t="s">
        <v>476</v>
      </c>
      <c r="E4197" s="340" t="s">
        <v>540</v>
      </c>
      <c r="F4197" s="342">
        <v>0.15972222222222221</v>
      </c>
      <c r="G4197" s="339">
        <v>4.0599999999999996</v>
      </c>
      <c r="H4197" s="343">
        <v>22100</v>
      </c>
      <c r="I4197" s="343">
        <v>12000</v>
      </c>
    </row>
    <row r="4198" spans="1:9" x14ac:dyDescent="0.25">
      <c r="A4198" s="339" t="s">
        <v>545</v>
      </c>
      <c r="B4198" s="340">
        <v>594291</v>
      </c>
      <c r="C4198" s="341">
        <v>45591</v>
      </c>
      <c r="D4198" s="340" t="s">
        <v>476</v>
      </c>
      <c r="E4198" s="340" t="s">
        <v>540</v>
      </c>
      <c r="F4198" s="342">
        <v>0.20208333333333334</v>
      </c>
      <c r="G4198" s="339">
        <v>6.7</v>
      </c>
      <c r="H4198" s="343">
        <v>22100</v>
      </c>
      <c r="I4198" s="343">
        <v>12000</v>
      </c>
    </row>
    <row r="4199" spans="1:9" x14ac:dyDescent="0.25">
      <c r="A4199" s="339" t="s">
        <v>24</v>
      </c>
      <c r="B4199" s="340">
        <v>594300</v>
      </c>
      <c r="C4199" s="341">
        <v>45591</v>
      </c>
      <c r="D4199" s="340" t="s">
        <v>476</v>
      </c>
      <c r="E4199" s="340" t="s">
        <v>172</v>
      </c>
      <c r="F4199" s="342">
        <v>0.30972222222222223</v>
      </c>
      <c r="G4199" s="339">
        <v>13.1</v>
      </c>
      <c r="H4199" s="343">
        <v>22100</v>
      </c>
      <c r="I4199" s="343">
        <v>12000</v>
      </c>
    </row>
    <row r="4200" spans="1:9" x14ac:dyDescent="0.25">
      <c r="A4200" s="339" t="s">
        <v>25</v>
      </c>
      <c r="B4200" s="340">
        <v>594303</v>
      </c>
      <c r="C4200" s="341">
        <v>45591</v>
      </c>
      <c r="D4200" s="340" t="s">
        <v>476</v>
      </c>
      <c r="E4200" s="340" t="s">
        <v>14</v>
      </c>
      <c r="F4200" s="342">
        <v>0.31527777777777777</v>
      </c>
      <c r="G4200" s="339">
        <v>11.9</v>
      </c>
      <c r="H4200" s="343">
        <v>22100</v>
      </c>
      <c r="I4200" s="343">
        <v>12000</v>
      </c>
    </row>
    <row r="4201" spans="1:9" x14ac:dyDescent="0.25">
      <c r="A4201" s="339" t="s">
        <v>27</v>
      </c>
      <c r="B4201" s="340">
        <v>594310</v>
      </c>
      <c r="C4201" s="341">
        <v>45591</v>
      </c>
      <c r="D4201" s="340" t="s">
        <v>476</v>
      </c>
      <c r="E4201" s="340" t="s">
        <v>18</v>
      </c>
      <c r="F4201" s="342">
        <v>0.33541666666666664</v>
      </c>
      <c r="G4201" s="339">
        <v>12.17</v>
      </c>
      <c r="H4201" s="343">
        <v>22100</v>
      </c>
      <c r="I4201" s="343">
        <v>12000</v>
      </c>
    </row>
    <row r="4202" spans="1:9" x14ac:dyDescent="0.25">
      <c r="A4202" s="339" t="s">
        <v>26</v>
      </c>
      <c r="B4202" s="340">
        <v>594322</v>
      </c>
      <c r="C4202" s="341">
        <v>45591</v>
      </c>
      <c r="D4202" s="340" t="s">
        <v>476</v>
      </c>
      <c r="E4202" s="340" t="s">
        <v>12</v>
      </c>
      <c r="F4202" s="342">
        <v>0.35902777777777778</v>
      </c>
      <c r="G4202" s="339">
        <v>12.45</v>
      </c>
      <c r="H4202" s="343">
        <v>22100</v>
      </c>
      <c r="I4202" s="343">
        <v>12000</v>
      </c>
    </row>
    <row r="4203" spans="1:9" x14ac:dyDescent="0.25">
      <c r="A4203" s="339" t="s">
        <v>24</v>
      </c>
      <c r="B4203" s="340">
        <v>594333</v>
      </c>
      <c r="C4203" s="341">
        <v>45591</v>
      </c>
      <c r="D4203" s="340" t="s">
        <v>476</v>
      </c>
      <c r="E4203" s="340" t="s">
        <v>46</v>
      </c>
      <c r="F4203" s="342">
        <v>0.38263888888888886</v>
      </c>
      <c r="G4203" s="339">
        <v>8.56</v>
      </c>
      <c r="H4203" s="343">
        <v>22100</v>
      </c>
      <c r="I4203" s="343">
        <v>12000</v>
      </c>
    </row>
    <row r="4204" spans="1:9" x14ac:dyDescent="0.25">
      <c r="A4204" s="339" t="s">
        <v>27</v>
      </c>
      <c r="B4204" s="340">
        <v>594351</v>
      </c>
      <c r="C4204" s="341">
        <v>45591</v>
      </c>
      <c r="D4204" s="340" t="s">
        <v>476</v>
      </c>
      <c r="E4204" s="340" t="s">
        <v>417</v>
      </c>
      <c r="F4204" s="342">
        <v>0.41041666666666665</v>
      </c>
      <c r="G4204" s="339">
        <v>2.02</v>
      </c>
      <c r="H4204" s="343">
        <v>22100</v>
      </c>
      <c r="I4204" s="343">
        <v>12000</v>
      </c>
    </row>
    <row r="4205" spans="1:9" x14ac:dyDescent="0.25">
      <c r="A4205" s="339" t="s">
        <v>25</v>
      </c>
      <c r="B4205" s="340">
        <v>594391</v>
      </c>
      <c r="C4205" s="341">
        <v>45591</v>
      </c>
      <c r="D4205" s="340" t="s">
        <v>476</v>
      </c>
      <c r="E4205" s="340" t="s">
        <v>14</v>
      </c>
      <c r="F4205" s="342">
        <v>0.4597222222222222</v>
      </c>
      <c r="G4205" s="339">
        <v>10.48</v>
      </c>
      <c r="H4205" s="343">
        <v>22100</v>
      </c>
      <c r="I4205" s="343">
        <v>12000</v>
      </c>
    </row>
    <row r="4206" spans="1:9" x14ac:dyDescent="0.25">
      <c r="A4206" s="339" t="s">
        <v>24</v>
      </c>
      <c r="B4206" s="340">
        <v>594407</v>
      </c>
      <c r="C4206" s="341">
        <v>45591</v>
      </c>
      <c r="D4206" s="340" t="s">
        <v>476</v>
      </c>
      <c r="E4206" s="340" t="s">
        <v>172</v>
      </c>
      <c r="F4206" s="342">
        <v>0.47847222222222224</v>
      </c>
      <c r="G4206" s="339">
        <v>10.39</v>
      </c>
      <c r="H4206" s="343">
        <v>22100</v>
      </c>
      <c r="I4206" s="343">
        <v>12000</v>
      </c>
    </row>
    <row r="4207" spans="1:9" x14ac:dyDescent="0.25">
      <c r="A4207" s="339" t="s">
        <v>27</v>
      </c>
      <c r="B4207" s="340">
        <v>594429</v>
      </c>
      <c r="C4207" s="341">
        <v>45591</v>
      </c>
      <c r="D4207" s="340" t="s">
        <v>476</v>
      </c>
      <c r="E4207" s="340" t="s">
        <v>18</v>
      </c>
      <c r="F4207" s="342">
        <v>0.5444444444444444</v>
      </c>
      <c r="G4207" s="339">
        <v>9.89</v>
      </c>
      <c r="H4207" s="343">
        <v>22100</v>
      </c>
      <c r="I4207" s="343">
        <v>12000</v>
      </c>
    </row>
    <row r="4208" spans="1:9" x14ac:dyDescent="0.25">
      <c r="A4208" s="339" t="s">
        <v>26</v>
      </c>
      <c r="B4208" s="340">
        <v>594443</v>
      </c>
      <c r="C4208" s="341">
        <v>45591</v>
      </c>
      <c r="D4208" s="340" t="s">
        <v>476</v>
      </c>
      <c r="E4208" s="340" t="s">
        <v>30</v>
      </c>
      <c r="F4208" s="342">
        <v>0.57986111111111116</v>
      </c>
      <c r="G4208" s="339">
        <v>6.43</v>
      </c>
      <c r="H4208" s="343">
        <v>22100</v>
      </c>
      <c r="I4208" s="343">
        <v>12000</v>
      </c>
    </row>
    <row r="4209" spans="1:9" x14ac:dyDescent="0.25">
      <c r="A4209" s="339" t="s">
        <v>26</v>
      </c>
      <c r="B4209" s="340">
        <v>594444</v>
      </c>
      <c r="C4209" s="341">
        <v>45591</v>
      </c>
      <c r="D4209" s="340" t="s">
        <v>476</v>
      </c>
      <c r="E4209" s="340" t="s">
        <v>12</v>
      </c>
      <c r="F4209" s="342">
        <v>0.58125000000000004</v>
      </c>
      <c r="G4209" s="339">
        <v>12.06</v>
      </c>
      <c r="H4209" s="343">
        <v>22100</v>
      </c>
      <c r="I4209" s="343">
        <v>12000</v>
      </c>
    </row>
    <row r="4210" spans="1:9" x14ac:dyDescent="0.25">
      <c r="A4210" s="339" t="s">
        <v>24</v>
      </c>
      <c r="B4210" s="340">
        <v>594445</v>
      </c>
      <c r="C4210" s="341">
        <v>45591</v>
      </c>
      <c r="D4210" s="340" t="s">
        <v>476</v>
      </c>
      <c r="E4210" s="340" t="s">
        <v>416</v>
      </c>
      <c r="F4210" s="342">
        <v>0.58263888888888893</v>
      </c>
      <c r="G4210" s="339">
        <v>3.55</v>
      </c>
      <c r="H4210" s="343">
        <v>22100</v>
      </c>
      <c r="I4210" s="343">
        <v>12000</v>
      </c>
    </row>
    <row r="4211" spans="1:9" x14ac:dyDescent="0.25">
      <c r="A4211" s="339" t="s">
        <v>544</v>
      </c>
      <c r="B4211" s="340">
        <v>594469</v>
      </c>
      <c r="C4211" s="341">
        <v>45591</v>
      </c>
      <c r="D4211" s="340" t="s">
        <v>476</v>
      </c>
      <c r="E4211" s="340" t="s">
        <v>12</v>
      </c>
      <c r="F4211" s="342">
        <v>0.80347222222222225</v>
      </c>
      <c r="G4211" s="339">
        <v>2.58</v>
      </c>
      <c r="H4211" s="343">
        <v>22100</v>
      </c>
      <c r="I4211" s="343">
        <v>12000</v>
      </c>
    </row>
    <row r="4212" spans="1:9" x14ac:dyDescent="0.25">
      <c r="A4212" s="345" t="s">
        <v>546</v>
      </c>
      <c r="B4212" s="340">
        <v>594474</v>
      </c>
      <c r="C4212" s="341">
        <v>45593</v>
      </c>
      <c r="D4212" s="340" t="s">
        <v>477</v>
      </c>
      <c r="E4212" s="340" t="s">
        <v>10</v>
      </c>
      <c r="F4212" s="342">
        <v>0.13541666666666666</v>
      </c>
      <c r="G4212" s="339">
        <v>8.68</v>
      </c>
      <c r="H4212" s="343">
        <v>22100</v>
      </c>
      <c r="I4212" s="343">
        <v>12000</v>
      </c>
    </row>
    <row r="4213" spans="1:9" x14ac:dyDescent="0.25">
      <c r="A4213" s="339" t="s">
        <v>37</v>
      </c>
      <c r="B4213" s="340">
        <v>594520</v>
      </c>
      <c r="C4213" s="341">
        <v>45593</v>
      </c>
      <c r="D4213" s="340" t="s">
        <v>477</v>
      </c>
      <c r="E4213" s="340" t="s">
        <v>14</v>
      </c>
      <c r="F4213" s="342">
        <v>0.33333333333333331</v>
      </c>
      <c r="G4213" s="339">
        <v>11.87</v>
      </c>
      <c r="H4213" s="343">
        <v>22100</v>
      </c>
      <c r="I4213" s="343">
        <v>12000</v>
      </c>
    </row>
    <row r="4214" spans="1:9" x14ac:dyDescent="0.25">
      <c r="A4214" s="339" t="s">
        <v>39</v>
      </c>
      <c r="B4214" s="340">
        <v>594533</v>
      </c>
      <c r="C4214" s="341">
        <v>45593</v>
      </c>
      <c r="D4214" s="340" t="s">
        <v>477</v>
      </c>
      <c r="E4214" s="340" t="s">
        <v>12</v>
      </c>
      <c r="F4214" s="342">
        <v>0.35833333333333334</v>
      </c>
      <c r="G4214" s="339">
        <v>12.65</v>
      </c>
      <c r="H4214" s="343">
        <v>22100</v>
      </c>
      <c r="I4214" s="343">
        <v>12000</v>
      </c>
    </row>
    <row r="4215" spans="1:9" x14ac:dyDescent="0.25">
      <c r="A4215" s="339" t="s">
        <v>36</v>
      </c>
      <c r="B4215" s="340">
        <v>594534</v>
      </c>
      <c r="C4215" s="341">
        <v>45593</v>
      </c>
      <c r="D4215" s="340" t="s">
        <v>477</v>
      </c>
      <c r="E4215" s="340" t="s">
        <v>18</v>
      </c>
      <c r="F4215" s="342">
        <v>0.35902777777777778</v>
      </c>
      <c r="G4215" s="339">
        <v>14.34</v>
      </c>
      <c r="H4215" s="343">
        <v>22100</v>
      </c>
      <c r="I4215" s="343">
        <v>12000</v>
      </c>
    </row>
    <row r="4216" spans="1:9" x14ac:dyDescent="0.25">
      <c r="A4216" s="339" t="s">
        <v>38</v>
      </c>
      <c r="B4216" s="340">
        <v>594571</v>
      </c>
      <c r="C4216" s="341">
        <v>45593</v>
      </c>
      <c r="D4216" s="340" t="s">
        <v>477</v>
      </c>
      <c r="E4216" s="340" t="s">
        <v>46</v>
      </c>
      <c r="F4216" s="342">
        <v>0.42986111111111114</v>
      </c>
      <c r="G4216" s="339">
        <v>10.18</v>
      </c>
      <c r="H4216" s="343">
        <v>22100</v>
      </c>
      <c r="I4216" s="343">
        <v>12000</v>
      </c>
    </row>
    <row r="4217" spans="1:9" x14ac:dyDescent="0.25">
      <c r="A4217" s="339" t="s">
        <v>36</v>
      </c>
      <c r="B4217" s="340">
        <v>594575</v>
      </c>
      <c r="C4217" s="341">
        <v>45593</v>
      </c>
      <c r="D4217" s="340" t="s">
        <v>477</v>
      </c>
      <c r="E4217" s="340" t="s">
        <v>172</v>
      </c>
      <c r="F4217" s="342">
        <v>0.43819444444444444</v>
      </c>
      <c r="G4217" s="339">
        <v>2.37</v>
      </c>
      <c r="H4217" s="343">
        <v>22100</v>
      </c>
      <c r="I4217" s="343">
        <v>12000</v>
      </c>
    </row>
    <row r="4218" spans="1:9" x14ac:dyDescent="0.25">
      <c r="A4218" s="339" t="s">
        <v>36</v>
      </c>
      <c r="B4218" s="340">
        <v>594636</v>
      </c>
      <c r="C4218" s="341">
        <v>45593</v>
      </c>
      <c r="D4218" s="340" t="s">
        <v>477</v>
      </c>
      <c r="E4218" s="340" t="s">
        <v>29</v>
      </c>
      <c r="F4218" s="342">
        <v>0.5229166666666667</v>
      </c>
      <c r="G4218" s="339">
        <v>1.3</v>
      </c>
      <c r="H4218" s="343">
        <v>22100</v>
      </c>
      <c r="I4218" s="343">
        <v>12000</v>
      </c>
    </row>
    <row r="4219" spans="1:9" x14ac:dyDescent="0.25">
      <c r="A4219" s="339" t="s">
        <v>37</v>
      </c>
      <c r="B4219" s="340">
        <v>594641</v>
      </c>
      <c r="C4219" s="341">
        <v>45593</v>
      </c>
      <c r="D4219" s="340" t="s">
        <v>477</v>
      </c>
      <c r="E4219" s="340" t="s">
        <v>14</v>
      </c>
      <c r="F4219" s="342">
        <v>0.52986111111111112</v>
      </c>
      <c r="G4219" s="339">
        <v>11.37</v>
      </c>
      <c r="H4219" s="343">
        <v>22100</v>
      </c>
      <c r="I4219" s="343">
        <v>12000</v>
      </c>
    </row>
    <row r="4220" spans="1:9" x14ac:dyDescent="0.25">
      <c r="A4220" s="339" t="s">
        <v>39</v>
      </c>
      <c r="B4220" s="340">
        <v>594665</v>
      </c>
      <c r="C4220" s="341">
        <v>45593</v>
      </c>
      <c r="D4220" s="340" t="s">
        <v>477</v>
      </c>
      <c r="E4220" s="340" t="s">
        <v>12</v>
      </c>
      <c r="F4220" s="342">
        <v>0.57777777777777772</v>
      </c>
      <c r="G4220" s="339">
        <v>11.05</v>
      </c>
      <c r="H4220" s="343">
        <v>22100</v>
      </c>
      <c r="I4220" s="343">
        <v>12000</v>
      </c>
    </row>
    <row r="4221" spans="1:9" x14ac:dyDescent="0.25">
      <c r="A4221" s="339" t="s">
        <v>37</v>
      </c>
      <c r="B4221" s="340">
        <v>594702</v>
      </c>
      <c r="C4221" s="341">
        <v>45593</v>
      </c>
      <c r="D4221" s="340" t="s">
        <v>477</v>
      </c>
      <c r="E4221" s="340" t="s">
        <v>18</v>
      </c>
      <c r="F4221" s="342">
        <v>0.65555555555555556</v>
      </c>
      <c r="G4221" s="339">
        <v>14.46</v>
      </c>
      <c r="H4221" s="343">
        <v>22100</v>
      </c>
      <c r="I4221" s="343">
        <v>12000</v>
      </c>
    </row>
    <row r="4222" spans="1:9" x14ac:dyDescent="0.25">
      <c r="A4222" s="339" t="s">
        <v>38</v>
      </c>
      <c r="B4222" s="340">
        <v>594726</v>
      </c>
      <c r="C4222" s="341">
        <v>45593</v>
      </c>
      <c r="D4222" s="340" t="s">
        <v>477</v>
      </c>
      <c r="E4222" s="340" t="s">
        <v>46</v>
      </c>
      <c r="F4222" s="342">
        <v>0.70833333333333337</v>
      </c>
      <c r="G4222" s="339">
        <v>9.48</v>
      </c>
      <c r="H4222" s="343">
        <v>22100</v>
      </c>
      <c r="I4222" s="343">
        <v>12000</v>
      </c>
    </row>
    <row r="4223" spans="1:9" x14ac:dyDescent="0.25">
      <c r="A4223" s="339" t="s">
        <v>36</v>
      </c>
      <c r="B4223" s="340">
        <v>594730</v>
      </c>
      <c r="C4223" s="341">
        <v>45593</v>
      </c>
      <c r="D4223" s="340" t="s">
        <v>477</v>
      </c>
      <c r="E4223" s="340" t="s">
        <v>14</v>
      </c>
      <c r="F4223" s="342">
        <v>0.72152777777777777</v>
      </c>
      <c r="G4223" s="339">
        <v>10.16</v>
      </c>
      <c r="H4223" s="343">
        <v>22100</v>
      </c>
      <c r="I4223" s="343">
        <v>12000</v>
      </c>
    </row>
    <row r="4224" spans="1:9" x14ac:dyDescent="0.25">
      <c r="A4224" s="339" t="s">
        <v>36</v>
      </c>
      <c r="B4224" s="340">
        <v>594733</v>
      </c>
      <c r="C4224" s="341">
        <v>45593</v>
      </c>
      <c r="D4224" s="340" t="s">
        <v>477</v>
      </c>
      <c r="E4224" s="340" t="s">
        <v>172</v>
      </c>
      <c r="F4224" s="342">
        <v>0.7270833333333333</v>
      </c>
      <c r="G4224" s="339">
        <v>13.03</v>
      </c>
      <c r="H4224" s="343">
        <v>22100</v>
      </c>
      <c r="I4224" s="343">
        <v>12000</v>
      </c>
    </row>
    <row r="4225" spans="1:9" x14ac:dyDescent="0.25">
      <c r="A4225" s="339" t="s">
        <v>23</v>
      </c>
      <c r="B4225" s="340">
        <v>594761</v>
      </c>
      <c r="C4225" s="341">
        <v>45593</v>
      </c>
      <c r="D4225" s="340" t="s">
        <v>477</v>
      </c>
      <c r="E4225" s="340" t="s">
        <v>44</v>
      </c>
      <c r="F4225" s="342">
        <v>0.87847222222222221</v>
      </c>
      <c r="G4225" s="339">
        <v>8.06</v>
      </c>
      <c r="H4225" s="343">
        <v>22100</v>
      </c>
      <c r="I4225" s="343">
        <v>12000</v>
      </c>
    </row>
    <row r="4226" spans="1:9" x14ac:dyDescent="0.25">
      <c r="A4226" s="339" t="s">
        <v>23</v>
      </c>
      <c r="B4226" s="340">
        <v>594762</v>
      </c>
      <c r="C4226" s="341">
        <v>45593</v>
      </c>
      <c r="D4226" s="340" t="s">
        <v>477</v>
      </c>
      <c r="E4226" s="340" t="s">
        <v>34</v>
      </c>
      <c r="F4226" s="342">
        <v>0.89722222222222225</v>
      </c>
      <c r="G4226" s="339">
        <v>9.9</v>
      </c>
      <c r="H4226" s="343">
        <v>22100</v>
      </c>
      <c r="I4226" s="343">
        <v>12000</v>
      </c>
    </row>
    <row r="4227" spans="1:9" x14ac:dyDescent="0.25">
      <c r="A4227" s="339" t="s">
        <v>23</v>
      </c>
      <c r="B4227" s="340">
        <v>594764</v>
      </c>
      <c r="C4227" s="341">
        <v>45593</v>
      </c>
      <c r="D4227" s="340" t="s">
        <v>477</v>
      </c>
      <c r="E4227" s="340" t="s">
        <v>31</v>
      </c>
      <c r="F4227" s="342">
        <v>0.92569444444444449</v>
      </c>
      <c r="G4227" s="339">
        <v>10.88</v>
      </c>
      <c r="H4227" s="343">
        <v>22100</v>
      </c>
      <c r="I4227" s="343">
        <v>12000</v>
      </c>
    </row>
    <row r="4228" spans="1:9" x14ac:dyDescent="0.25">
      <c r="A4228" s="339" t="s">
        <v>23</v>
      </c>
      <c r="B4228" s="340">
        <v>594765</v>
      </c>
      <c r="C4228" s="341">
        <v>45593</v>
      </c>
      <c r="D4228" s="340" t="s">
        <v>477</v>
      </c>
      <c r="E4228" s="340" t="s">
        <v>41</v>
      </c>
      <c r="F4228" s="342">
        <v>0.92847222222222225</v>
      </c>
      <c r="G4228" s="339">
        <v>9.65</v>
      </c>
      <c r="H4228" s="343">
        <v>22100</v>
      </c>
      <c r="I4228" s="343">
        <v>12000</v>
      </c>
    </row>
    <row r="4229" spans="1:9" x14ac:dyDescent="0.25">
      <c r="A4229" s="339" t="s">
        <v>13</v>
      </c>
      <c r="B4229" s="340">
        <v>594818</v>
      </c>
      <c r="C4229" s="341">
        <v>45594</v>
      </c>
      <c r="D4229" s="340" t="s">
        <v>468</v>
      </c>
      <c r="E4229" s="340" t="s">
        <v>14</v>
      </c>
      <c r="F4229" s="342">
        <v>0.33888888888888891</v>
      </c>
      <c r="G4229" s="339">
        <v>11.37</v>
      </c>
      <c r="H4229" s="343">
        <v>22100</v>
      </c>
      <c r="I4229" s="343">
        <v>12000</v>
      </c>
    </row>
    <row r="4230" spans="1:9" x14ac:dyDescent="0.25">
      <c r="A4230" s="339" t="s">
        <v>11</v>
      </c>
      <c r="B4230" s="340">
        <v>594848</v>
      </c>
      <c r="C4230" s="341">
        <v>45594</v>
      </c>
      <c r="D4230" s="340" t="s">
        <v>468</v>
      </c>
      <c r="E4230" s="340" t="s">
        <v>12</v>
      </c>
      <c r="F4230" s="342">
        <v>0.36805555555555558</v>
      </c>
      <c r="G4230" s="339">
        <v>12.4</v>
      </c>
      <c r="H4230" s="343">
        <v>22100</v>
      </c>
      <c r="I4230" s="343">
        <v>12000</v>
      </c>
    </row>
    <row r="4231" spans="1:9" x14ac:dyDescent="0.25">
      <c r="A4231" s="339" t="s">
        <v>15</v>
      </c>
      <c r="B4231" s="340">
        <v>594857</v>
      </c>
      <c r="C4231" s="341">
        <v>45594</v>
      </c>
      <c r="D4231" s="340" t="s">
        <v>468</v>
      </c>
      <c r="E4231" s="340" t="s">
        <v>18</v>
      </c>
      <c r="F4231" s="342">
        <v>0.38263888888888886</v>
      </c>
      <c r="G4231" s="339">
        <v>14.18</v>
      </c>
      <c r="H4231" s="343">
        <v>22100</v>
      </c>
      <c r="I4231" s="343">
        <v>12000</v>
      </c>
    </row>
    <row r="4232" spans="1:9" x14ac:dyDescent="0.25">
      <c r="A4232" s="339" t="s">
        <v>15</v>
      </c>
      <c r="B4232" s="340">
        <v>594862</v>
      </c>
      <c r="C4232" s="341">
        <v>45594</v>
      </c>
      <c r="D4232" s="340" t="s">
        <v>468</v>
      </c>
      <c r="E4232" s="340" t="s">
        <v>16</v>
      </c>
      <c r="F4232" s="342">
        <v>0.38541666666666669</v>
      </c>
      <c r="G4232" s="339">
        <v>10.81</v>
      </c>
      <c r="H4232" s="343">
        <v>22100</v>
      </c>
      <c r="I4232" s="343">
        <v>12000</v>
      </c>
    </row>
    <row r="4233" spans="1:9" x14ac:dyDescent="0.25">
      <c r="A4233" s="339" t="s">
        <v>17</v>
      </c>
      <c r="B4233" s="340">
        <v>594864</v>
      </c>
      <c r="C4233" s="341">
        <v>45594</v>
      </c>
      <c r="D4233" s="340" t="s">
        <v>468</v>
      </c>
      <c r="E4233" s="340" t="s">
        <v>172</v>
      </c>
      <c r="F4233" s="342">
        <v>0.39027777777777778</v>
      </c>
      <c r="G4233" s="339">
        <v>12.36</v>
      </c>
      <c r="H4233" s="343">
        <v>22100</v>
      </c>
      <c r="I4233" s="343">
        <v>12000</v>
      </c>
    </row>
    <row r="4234" spans="1:9" x14ac:dyDescent="0.25">
      <c r="A4234" s="339" t="s">
        <v>17</v>
      </c>
      <c r="B4234" s="340">
        <v>594887</v>
      </c>
      <c r="C4234" s="341">
        <v>45594</v>
      </c>
      <c r="D4234" s="340" t="s">
        <v>468</v>
      </c>
      <c r="E4234" s="340" t="s">
        <v>46</v>
      </c>
      <c r="F4234" s="342">
        <v>0.42777777777777776</v>
      </c>
      <c r="G4234" s="339">
        <v>6.3</v>
      </c>
      <c r="H4234" s="343">
        <v>22100</v>
      </c>
      <c r="I4234" s="343">
        <v>12000</v>
      </c>
    </row>
    <row r="4235" spans="1:9" x14ac:dyDescent="0.25">
      <c r="A4235" s="339" t="s">
        <v>13</v>
      </c>
      <c r="B4235" s="340">
        <v>594928</v>
      </c>
      <c r="C4235" s="341">
        <v>45594</v>
      </c>
      <c r="D4235" s="340" t="s">
        <v>468</v>
      </c>
      <c r="E4235" s="340" t="s">
        <v>14</v>
      </c>
      <c r="F4235" s="342">
        <v>0.48958333333333331</v>
      </c>
      <c r="G4235" s="339">
        <v>9.59</v>
      </c>
      <c r="H4235" s="343">
        <v>22100</v>
      </c>
      <c r="I4235" s="343">
        <v>12000</v>
      </c>
    </row>
    <row r="4236" spans="1:9" x14ac:dyDescent="0.25">
      <c r="A4236" s="339" t="s">
        <v>17</v>
      </c>
      <c r="B4236" s="340">
        <v>594988</v>
      </c>
      <c r="C4236" s="341">
        <v>45594</v>
      </c>
      <c r="D4236" s="340" t="s">
        <v>468</v>
      </c>
      <c r="E4236" s="340" t="s">
        <v>29</v>
      </c>
      <c r="F4236" s="342">
        <v>0.59513888888888888</v>
      </c>
      <c r="G4236" s="339">
        <v>1.49</v>
      </c>
      <c r="H4236" s="343">
        <v>22100</v>
      </c>
      <c r="I4236" s="343">
        <v>12000</v>
      </c>
    </row>
    <row r="4237" spans="1:9" x14ac:dyDescent="0.25">
      <c r="A4237" s="339" t="s">
        <v>11</v>
      </c>
      <c r="B4237" s="340">
        <v>594989</v>
      </c>
      <c r="C4237" s="341">
        <v>45594</v>
      </c>
      <c r="D4237" s="340" t="s">
        <v>468</v>
      </c>
      <c r="E4237" s="340" t="s">
        <v>12</v>
      </c>
      <c r="F4237" s="342">
        <v>0.59722222222222221</v>
      </c>
      <c r="G4237" s="339">
        <v>11.2</v>
      </c>
      <c r="H4237" s="343">
        <v>22100</v>
      </c>
      <c r="I4237" s="343">
        <v>12000</v>
      </c>
    </row>
    <row r="4238" spans="1:9" x14ac:dyDescent="0.25">
      <c r="A4238" s="339" t="s">
        <v>13</v>
      </c>
      <c r="B4238" s="340">
        <v>595010</v>
      </c>
      <c r="C4238" s="341">
        <v>45594</v>
      </c>
      <c r="D4238" s="340" t="s">
        <v>468</v>
      </c>
      <c r="E4238" s="340" t="s">
        <v>14</v>
      </c>
      <c r="F4238" s="342">
        <v>0.65069444444444446</v>
      </c>
      <c r="G4238" s="339">
        <v>7.08</v>
      </c>
      <c r="H4238" s="343">
        <v>22100</v>
      </c>
      <c r="I4238" s="343">
        <v>12000</v>
      </c>
    </row>
    <row r="4239" spans="1:9" x14ac:dyDescent="0.25">
      <c r="A4239" s="339" t="s">
        <v>17</v>
      </c>
      <c r="B4239" s="340">
        <v>595014</v>
      </c>
      <c r="C4239" s="341">
        <v>45594</v>
      </c>
      <c r="D4239" s="340" t="s">
        <v>468</v>
      </c>
      <c r="E4239" s="340" t="s">
        <v>172</v>
      </c>
      <c r="F4239" s="342">
        <v>0.66180555555555554</v>
      </c>
      <c r="G4239" s="339">
        <v>12.09</v>
      </c>
      <c r="H4239" s="343">
        <v>22100</v>
      </c>
      <c r="I4239" s="343">
        <v>12000</v>
      </c>
    </row>
    <row r="4240" spans="1:9" x14ac:dyDescent="0.25">
      <c r="A4240" s="339" t="s">
        <v>17</v>
      </c>
      <c r="B4240" s="340">
        <v>595017</v>
      </c>
      <c r="C4240" s="341">
        <v>45594</v>
      </c>
      <c r="D4240" s="340" t="s">
        <v>468</v>
      </c>
      <c r="E4240" s="340" t="s">
        <v>18</v>
      </c>
      <c r="F4240" s="342">
        <v>0.67083333333333328</v>
      </c>
      <c r="G4240" s="339">
        <v>14.18</v>
      </c>
      <c r="H4240" s="343">
        <v>22100</v>
      </c>
      <c r="I4240" s="343">
        <v>12000</v>
      </c>
    </row>
    <row r="4241" spans="1:9" x14ac:dyDescent="0.25">
      <c r="A4241" s="339" t="s">
        <v>11</v>
      </c>
      <c r="B4241" s="340">
        <v>595023</v>
      </c>
      <c r="C4241" s="341">
        <v>45594</v>
      </c>
      <c r="D4241" s="340" t="s">
        <v>468</v>
      </c>
      <c r="E4241" s="340" t="s">
        <v>59</v>
      </c>
      <c r="F4241" s="342">
        <v>0.68402777777777779</v>
      </c>
      <c r="G4241" s="339">
        <v>6.36</v>
      </c>
      <c r="H4241" s="343">
        <v>22100</v>
      </c>
      <c r="I4241" s="343">
        <v>12000</v>
      </c>
    </row>
    <row r="4242" spans="1:9" x14ac:dyDescent="0.25">
      <c r="A4242" s="339" t="s">
        <v>15</v>
      </c>
      <c r="B4242" s="340">
        <v>595026</v>
      </c>
      <c r="C4242" s="341">
        <v>45594</v>
      </c>
      <c r="D4242" s="340" t="s">
        <v>468</v>
      </c>
      <c r="E4242" s="340" t="s">
        <v>52</v>
      </c>
      <c r="F4242" s="342">
        <v>0.6875</v>
      </c>
      <c r="G4242" s="339">
        <v>16.07</v>
      </c>
      <c r="H4242" s="343">
        <v>22100</v>
      </c>
      <c r="I4242" s="343">
        <v>12000</v>
      </c>
    </row>
    <row r="4243" spans="1:9" x14ac:dyDescent="0.25">
      <c r="A4243" s="339" t="s">
        <v>17</v>
      </c>
      <c r="B4243" s="340">
        <v>595044</v>
      </c>
      <c r="C4243" s="341">
        <v>45594</v>
      </c>
      <c r="D4243" s="340" t="s">
        <v>468</v>
      </c>
      <c r="E4243" s="340" t="s">
        <v>58</v>
      </c>
      <c r="F4243" s="342">
        <v>0.77847222222222223</v>
      </c>
      <c r="G4243" s="339">
        <v>15.06</v>
      </c>
      <c r="H4243" s="343">
        <v>22100</v>
      </c>
      <c r="I4243" s="343">
        <v>12000</v>
      </c>
    </row>
    <row r="4244" spans="1:9" x14ac:dyDescent="0.25">
      <c r="A4244" s="339" t="s">
        <v>15</v>
      </c>
      <c r="B4244" s="340">
        <v>595045</v>
      </c>
      <c r="C4244" s="341">
        <v>45594</v>
      </c>
      <c r="D4244" s="340" t="s">
        <v>468</v>
      </c>
      <c r="E4244" s="340" t="s">
        <v>50</v>
      </c>
      <c r="F4244" s="342">
        <v>0.77916666666666667</v>
      </c>
      <c r="G4244" s="339">
        <v>8.44</v>
      </c>
      <c r="H4244" s="343">
        <v>22100</v>
      </c>
      <c r="I4244" s="343">
        <v>12000</v>
      </c>
    </row>
    <row r="4245" spans="1:9" x14ac:dyDescent="0.25">
      <c r="A4245" s="339" t="s">
        <v>544</v>
      </c>
      <c r="B4245" s="340">
        <v>595060</v>
      </c>
      <c r="C4245" s="341">
        <v>45594</v>
      </c>
      <c r="D4245" s="340" t="s">
        <v>468</v>
      </c>
      <c r="E4245" s="340" t="s">
        <v>44</v>
      </c>
      <c r="F4245" s="342">
        <v>0.83680555555555558</v>
      </c>
      <c r="G4245" s="339">
        <v>5.29</v>
      </c>
      <c r="H4245" s="343">
        <v>22100</v>
      </c>
      <c r="I4245" s="343">
        <v>12000</v>
      </c>
    </row>
    <row r="4246" spans="1:9" x14ac:dyDescent="0.25">
      <c r="A4246" s="339" t="s">
        <v>24</v>
      </c>
      <c r="B4246" s="340">
        <v>595120</v>
      </c>
      <c r="C4246" s="341">
        <v>45595</v>
      </c>
      <c r="D4246" s="340" t="s">
        <v>473</v>
      </c>
      <c r="E4246" s="340" t="s">
        <v>172</v>
      </c>
      <c r="F4246" s="342">
        <v>0.31388888888888888</v>
      </c>
      <c r="G4246" s="339">
        <v>12.08</v>
      </c>
      <c r="H4246" s="343">
        <v>22100</v>
      </c>
      <c r="I4246" s="343">
        <v>12000</v>
      </c>
    </row>
    <row r="4247" spans="1:9" x14ac:dyDescent="0.25">
      <c r="A4247" s="339" t="s">
        <v>25</v>
      </c>
      <c r="B4247" s="340">
        <v>595124</v>
      </c>
      <c r="C4247" s="341">
        <v>45595</v>
      </c>
      <c r="D4247" s="340" t="s">
        <v>473</v>
      </c>
      <c r="E4247" s="340" t="s">
        <v>14</v>
      </c>
      <c r="F4247" s="342">
        <v>0.32013888888888886</v>
      </c>
      <c r="G4247" s="339">
        <v>11.35</v>
      </c>
      <c r="H4247" s="343">
        <v>22100</v>
      </c>
      <c r="I4247" s="343">
        <v>12000</v>
      </c>
    </row>
    <row r="4248" spans="1:9" x14ac:dyDescent="0.25">
      <c r="A4248" s="339" t="s">
        <v>27</v>
      </c>
      <c r="B4248" s="340">
        <v>595133</v>
      </c>
      <c r="C4248" s="341">
        <v>45595</v>
      </c>
      <c r="D4248" s="340" t="s">
        <v>473</v>
      </c>
      <c r="E4248" s="340" t="s">
        <v>16</v>
      </c>
      <c r="F4248" s="342">
        <v>0.35</v>
      </c>
      <c r="G4248" s="339">
        <v>11.47</v>
      </c>
      <c r="H4248" s="343">
        <v>22100</v>
      </c>
      <c r="I4248" s="343">
        <v>12000</v>
      </c>
    </row>
    <row r="4249" spans="1:9" x14ac:dyDescent="0.25">
      <c r="A4249" s="339" t="s">
        <v>26</v>
      </c>
      <c r="B4249" s="340">
        <v>595161</v>
      </c>
      <c r="C4249" s="341">
        <v>45595</v>
      </c>
      <c r="D4249" s="340" t="s">
        <v>473</v>
      </c>
      <c r="E4249" s="340" t="s">
        <v>12</v>
      </c>
      <c r="F4249" s="342">
        <v>0.41041666666666665</v>
      </c>
      <c r="G4249" s="339">
        <v>11.89</v>
      </c>
      <c r="H4249" s="343">
        <v>22100</v>
      </c>
      <c r="I4249" s="343">
        <v>12000</v>
      </c>
    </row>
    <row r="4250" spans="1:9" x14ac:dyDescent="0.25">
      <c r="A4250" s="339" t="s">
        <v>26</v>
      </c>
      <c r="B4250" s="340">
        <v>595199</v>
      </c>
      <c r="C4250" s="341">
        <v>45595</v>
      </c>
      <c r="D4250" s="340" t="s">
        <v>473</v>
      </c>
      <c r="E4250" s="340" t="s">
        <v>18</v>
      </c>
      <c r="F4250" s="342">
        <v>0.45277777777777778</v>
      </c>
      <c r="G4250" s="339">
        <v>13.69</v>
      </c>
      <c r="H4250" s="343">
        <v>22100</v>
      </c>
      <c r="I4250" s="343">
        <v>12000</v>
      </c>
    </row>
    <row r="4251" spans="1:9" x14ac:dyDescent="0.25">
      <c r="A4251" s="339" t="s">
        <v>24</v>
      </c>
      <c r="B4251" s="340">
        <v>595203</v>
      </c>
      <c r="C4251" s="341">
        <v>45595</v>
      </c>
      <c r="D4251" s="340" t="s">
        <v>473</v>
      </c>
      <c r="E4251" s="340" t="s">
        <v>172</v>
      </c>
      <c r="F4251" s="342">
        <v>0.45763888888888887</v>
      </c>
      <c r="G4251" s="339">
        <v>9.99</v>
      </c>
      <c r="H4251" s="343">
        <v>22100</v>
      </c>
      <c r="I4251" s="343">
        <v>12000</v>
      </c>
    </row>
    <row r="4252" spans="1:9" x14ac:dyDescent="0.25">
      <c r="A4252" s="339" t="s">
        <v>25</v>
      </c>
      <c r="B4252" s="340">
        <v>595217</v>
      </c>
      <c r="C4252" s="341">
        <v>45595</v>
      </c>
      <c r="D4252" s="340" t="s">
        <v>473</v>
      </c>
      <c r="E4252" s="340" t="s">
        <v>14</v>
      </c>
      <c r="F4252" s="342">
        <v>0.4826388888888889</v>
      </c>
      <c r="G4252" s="339">
        <v>11.23</v>
      </c>
      <c r="H4252" s="343">
        <v>22100</v>
      </c>
      <c r="I4252" s="343">
        <v>12000</v>
      </c>
    </row>
    <row r="4253" spans="1:9" x14ac:dyDescent="0.25">
      <c r="A4253" s="339" t="s">
        <v>24</v>
      </c>
      <c r="B4253" s="340">
        <v>595232</v>
      </c>
      <c r="C4253" s="341">
        <v>45595</v>
      </c>
      <c r="D4253" s="340" t="s">
        <v>473</v>
      </c>
      <c r="E4253" s="340" t="s">
        <v>46</v>
      </c>
      <c r="F4253" s="342">
        <v>0.50763888888888886</v>
      </c>
      <c r="G4253" s="339">
        <v>10.87</v>
      </c>
      <c r="H4253" s="343">
        <v>22100</v>
      </c>
      <c r="I4253" s="343">
        <v>12000</v>
      </c>
    </row>
    <row r="4254" spans="1:9" x14ac:dyDescent="0.25">
      <c r="A4254" s="339" t="s">
        <v>27</v>
      </c>
      <c r="B4254" s="340">
        <v>595247</v>
      </c>
      <c r="C4254" s="341">
        <v>45595</v>
      </c>
      <c r="D4254" s="340" t="s">
        <v>473</v>
      </c>
      <c r="E4254" s="340" t="s">
        <v>16</v>
      </c>
      <c r="F4254" s="342">
        <v>0.54374999999999996</v>
      </c>
      <c r="G4254" s="339">
        <v>10.9</v>
      </c>
      <c r="H4254" s="343">
        <v>22100</v>
      </c>
      <c r="I4254" s="343">
        <v>12000</v>
      </c>
    </row>
    <row r="4255" spans="1:9" x14ac:dyDescent="0.25">
      <c r="A4255" s="339" t="s">
        <v>24</v>
      </c>
      <c r="B4255" s="340">
        <v>595262</v>
      </c>
      <c r="C4255" s="341">
        <v>45595</v>
      </c>
      <c r="D4255" s="340" t="s">
        <v>473</v>
      </c>
      <c r="E4255" s="340" t="s">
        <v>172</v>
      </c>
      <c r="F4255" s="342">
        <v>0.58472222222222225</v>
      </c>
      <c r="G4255" s="339">
        <v>8.48</v>
      </c>
      <c r="H4255" s="343">
        <v>22100</v>
      </c>
      <c r="I4255" s="343">
        <v>12000</v>
      </c>
    </row>
    <row r="4256" spans="1:9" x14ac:dyDescent="0.25">
      <c r="A4256" s="339" t="s">
        <v>26</v>
      </c>
      <c r="B4256" s="340">
        <v>595271</v>
      </c>
      <c r="C4256" s="341">
        <v>45595</v>
      </c>
      <c r="D4256" s="340" t="s">
        <v>473</v>
      </c>
      <c r="E4256" s="340" t="s">
        <v>12</v>
      </c>
      <c r="F4256" s="342">
        <v>0.60486111111111107</v>
      </c>
      <c r="G4256" s="339">
        <v>11.68</v>
      </c>
      <c r="H4256" s="343">
        <v>22100</v>
      </c>
      <c r="I4256" s="343">
        <v>12000</v>
      </c>
    </row>
    <row r="4257" spans="1:9" x14ac:dyDescent="0.25">
      <c r="A4257" s="339" t="s">
        <v>27</v>
      </c>
      <c r="B4257" s="340">
        <v>595307</v>
      </c>
      <c r="C4257" s="341">
        <v>45595</v>
      </c>
      <c r="D4257" s="340" t="s">
        <v>473</v>
      </c>
      <c r="E4257" s="340" t="s">
        <v>18</v>
      </c>
      <c r="F4257" s="342">
        <v>0.68472222222222223</v>
      </c>
      <c r="G4257" s="339">
        <v>16.55</v>
      </c>
      <c r="H4257" s="343">
        <v>22100</v>
      </c>
      <c r="I4257" s="343">
        <v>12000</v>
      </c>
    </row>
    <row r="4258" spans="1:9" x14ac:dyDescent="0.25">
      <c r="A4258" s="339" t="s">
        <v>23</v>
      </c>
      <c r="B4258" s="340">
        <v>595344</v>
      </c>
      <c r="C4258" s="341">
        <v>45595</v>
      </c>
      <c r="D4258" s="340" t="s">
        <v>473</v>
      </c>
      <c r="E4258" s="340" t="s">
        <v>12</v>
      </c>
      <c r="F4258" s="342">
        <v>0.86250000000000004</v>
      </c>
      <c r="G4258" s="339">
        <v>6.14</v>
      </c>
      <c r="H4258" s="343">
        <v>22100</v>
      </c>
      <c r="I4258" s="343">
        <v>12000</v>
      </c>
    </row>
    <row r="4259" spans="1:9" x14ac:dyDescent="0.25">
      <c r="A4259" s="339" t="s">
        <v>23</v>
      </c>
      <c r="B4259" s="340">
        <v>595347</v>
      </c>
      <c r="C4259" s="341">
        <v>45595</v>
      </c>
      <c r="D4259" s="340" t="s">
        <v>473</v>
      </c>
      <c r="E4259" s="340" t="s">
        <v>105</v>
      </c>
      <c r="F4259" s="342">
        <v>0.88611111111111107</v>
      </c>
      <c r="G4259" s="339">
        <v>7.02</v>
      </c>
      <c r="H4259" s="343">
        <v>22100</v>
      </c>
      <c r="I4259" s="343">
        <v>12000</v>
      </c>
    </row>
    <row r="4260" spans="1:9" x14ac:dyDescent="0.25">
      <c r="A4260" s="339" t="s">
        <v>23</v>
      </c>
      <c r="B4260" s="340">
        <v>595348</v>
      </c>
      <c r="C4260" s="341">
        <v>45595</v>
      </c>
      <c r="D4260" s="340" t="s">
        <v>473</v>
      </c>
      <c r="E4260" s="340" t="s">
        <v>172</v>
      </c>
      <c r="F4260" s="342">
        <v>0.90555555555555556</v>
      </c>
      <c r="G4260" s="339">
        <v>6.05</v>
      </c>
      <c r="H4260" s="343">
        <v>22100</v>
      </c>
      <c r="I4260" s="343">
        <v>12000</v>
      </c>
    </row>
    <row r="4261" spans="1:9" x14ac:dyDescent="0.25">
      <c r="A4261" s="339" t="s">
        <v>23</v>
      </c>
      <c r="B4261" s="340">
        <v>595349</v>
      </c>
      <c r="C4261" s="341">
        <v>45595</v>
      </c>
      <c r="D4261" s="340" t="s">
        <v>473</v>
      </c>
      <c r="E4261" s="340" t="s">
        <v>33</v>
      </c>
      <c r="F4261" s="342">
        <v>0.92569444444444449</v>
      </c>
      <c r="G4261" s="339">
        <v>7.13</v>
      </c>
      <c r="H4261" s="343">
        <v>22100</v>
      </c>
      <c r="I4261" s="343">
        <v>12000</v>
      </c>
    </row>
    <row r="4262" spans="1:9" x14ac:dyDescent="0.25">
      <c r="A4262" s="339" t="s">
        <v>545</v>
      </c>
      <c r="B4262" s="340">
        <v>595351</v>
      </c>
      <c r="C4262" s="341">
        <v>45596</v>
      </c>
      <c r="D4262" s="340" t="s">
        <v>474</v>
      </c>
      <c r="E4262" s="340" t="s">
        <v>10</v>
      </c>
      <c r="F4262" s="342">
        <v>0.9868055555555556</v>
      </c>
      <c r="G4262" s="339">
        <v>5.81</v>
      </c>
      <c r="H4262" s="343">
        <v>22100</v>
      </c>
      <c r="I4262" s="343">
        <v>12000</v>
      </c>
    </row>
    <row r="4263" spans="1:9" x14ac:dyDescent="0.25">
      <c r="A4263" s="339" t="s">
        <v>36</v>
      </c>
      <c r="B4263" s="340">
        <v>595419</v>
      </c>
      <c r="C4263" s="341">
        <v>45596</v>
      </c>
      <c r="D4263" s="340" t="s">
        <v>474</v>
      </c>
      <c r="E4263" s="340" t="s">
        <v>172</v>
      </c>
      <c r="F4263" s="342">
        <v>0.35555555555555557</v>
      </c>
      <c r="G4263" s="339">
        <v>12.39</v>
      </c>
      <c r="H4263" s="343">
        <v>22100</v>
      </c>
      <c r="I4263" s="343">
        <v>12000</v>
      </c>
    </row>
    <row r="4264" spans="1:9" x14ac:dyDescent="0.25">
      <c r="A4264" s="339" t="s">
        <v>37</v>
      </c>
      <c r="B4264" s="340">
        <v>595420</v>
      </c>
      <c r="C4264" s="341">
        <v>45596</v>
      </c>
      <c r="D4264" s="340" t="s">
        <v>474</v>
      </c>
      <c r="E4264" s="340" t="s">
        <v>14</v>
      </c>
      <c r="F4264" s="342">
        <v>0.35625000000000001</v>
      </c>
      <c r="G4264" s="339">
        <v>10.94</v>
      </c>
      <c r="H4264" s="343">
        <v>22100</v>
      </c>
      <c r="I4264" s="343">
        <v>12000</v>
      </c>
    </row>
    <row r="4265" spans="1:9" x14ac:dyDescent="0.25">
      <c r="A4265" s="339" t="s">
        <v>39</v>
      </c>
      <c r="B4265" s="340">
        <v>595424</v>
      </c>
      <c r="C4265" s="341">
        <v>45596</v>
      </c>
      <c r="D4265" s="340" t="s">
        <v>474</v>
      </c>
      <c r="E4265" s="340" t="s">
        <v>12</v>
      </c>
      <c r="F4265" s="342">
        <v>0.38194444444444442</v>
      </c>
      <c r="G4265" s="339">
        <v>13.33</v>
      </c>
      <c r="H4265" s="343">
        <v>22100</v>
      </c>
      <c r="I4265" s="343">
        <v>12000</v>
      </c>
    </row>
    <row r="4266" spans="1:9" x14ac:dyDescent="0.25">
      <c r="A4266" s="339" t="s">
        <v>38</v>
      </c>
      <c r="B4266" s="340">
        <v>595433</v>
      </c>
      <c r="C4266" s="341">
        <v>45596</v>
      </c>
      <c r="D4266" s="340" t="s">
        <v>474</v>
      </c>
      <c r="E4266" s="340" t="s">
        <v>16</v>
      </c>
      <c r="F4266" s="342">
        <v>0.38819444444444445</v>
      </c>
      <c r="G4266" s="339">
        <v>12.57</v>
      </c>
      <c r="H4266" s="343">
        <v>22100</v>
      </c>
      <c r="I4266" s="343">
        <v>12000</v>
      </c>
    </row>
    <row r="4267" spans="1:9" x14ac:dyDescent="0.25">
      <c r="A4267" s="344" t="s">
        <v>19</v>
      </c>
      <c r="B4267" s="340">
        <v>595442</v>
      </c>
      <c r="C4267" s="341">
        <v>45596</v>
      </c>
      <c r="D4267" s="340" t="s">
        <v>474</v>
      </c>
      <c r="E4267" s="340" t="s">
        <v>46</v>
      </c>
      <c r="F4267" s="342">
        <v>0.40277777777777779</v>
      </c>
      <c r="G4267" s="339">
        <v>4.78</v>
      </c>
      <c r="H4267" s="343">
        <v>22100</v>
      </c>
      <c r="I4267" s="343">
        <v>12000</v>
      </c>
    </row>
    <row r="4268" spans="1:9" x14ac:dyDescent="0.25">
      <c r="A4268" s="339" t="s">
        <v>66</v>
      </c>
      <c r="B4268" s="340">
        <v>595448</v>
      </c>
      <c r="C4268" s="341">
        <v>45596</v>
      </c>
      <c r="D4268" s="340" t="s">
        <v>474</v>
      </c>
      <c r="E4268" s="340" t="s">
        <v>18</v>
      </c>
      <c r="F4268" s="342">
        <v>0.41597222222222224</v>
      </c>
      <c r="G4268" s="339">
        <v>8.81</v>
      </c>
      <c r="H4268" s="343">
        <v>22100</v>
      </c>
      <c r="I4268" s="343">
        <v>12000</v>
      </c>
    </row>
    <row r="4269" spans="1:9" x14ac:dyDescent="0.25">
      <c r="A4269" s="339" t="s">
        <v>39</v>
      </c>
      <c r="B4269" s="340">
        <v>595539</v>
      </c>
      <c r="C4269" s="341">
        <v>45596</v>
      </c>
      <c r="D4269" s="340" t="s">
        <v>474</v>
      </c>
      <c r="E4269" s="340" t="s">
        <v>12</v>
      </c>
      <c r="F4269" s="342">
        <v>0.59375</v>
      </c>
      <c r="G4269" s="339">
        <v>9.9600000000000009</v>
      </c>
      <c r="H4269" s="343">
        <v>22100</v>
      </c>
      <c r="I4269" s="343">
        <v>12000</v>
      </c>
    </row>
    <row r="4270" spans="1:9" x14ac:dyDescent="0.25">
      <c r="A4270" s="339" t="s">
        <v>36</v>
      </c>
      <c r="B4270" s="340">
        <v>595545</v>
      </c>
      <c r="C4270" s="341">
        <v>45596</v>
      </c>
      <c r="D4270" s="340" t="s">
        <v>474</v>
      </c>
      <c r="E4270" s="340" t="s">
        <v>172</v>
      </c>
      <c r="F4270" s="342">
        <v>0.6118055555555556</v>
      </c>
      <c r="G4270" s="339">
        <v>10.9</v>
      </c>
      <c r="H4270" s="343">
        <v>22100</v>
      </c>
      <c r="I4270" s="343">
        <v>12000</v>
      </c>
    </row>
    <row r="4271" spans="1:9" x14ac:dyDescent="0.25">
      <c r="A4271" s="339" t="s">
        <v>37</v>
      </c>
      <c r="B4271" s="340">
        <v>595546</v>
      </c>
      <c r="C4271" s="341">
        <v>45596</v>
      </c>
      <c r="D4271" s="340" t="s">
        <v>474</v>
      </c>
      <c r="E4271" s="340" t="s">
        <v>14</v>
      </c>
      <c r="F4271" s="342">
        <v>0.61250000000000004</v>
      </c>
      <c r="G4271" s="339">
        <v>9.0399999999999991</v>
      </c>
      <c r="H4271" s="343">
        <v>22100</v>
      </c>
      <c r="I4271" s="343">
        <v>12000</v>
      </c>
    </row>
    <row r="4272" spans="1:9" x14ac:dyDescent="0.25">
      <c r="A4272" s="339" t="s">
        <v>38</v>
      </c>
      <c r="B4272" s="340">
        <v>595547</v>
      </c>
      <c r="C4272" s="341">
        <v>45596</v>
      </c>
      <c r="D4272" s="340" t="s">
        <v>474</v>
      </c>
      <c r="E4272" s="340" t="s">
        <v>16</v>
      </c>
      <c r="F4272" s="342">
        <v>0.61597222222222225</v>
      </c>
      <c r="G4272" s="339">
        <v>10.64</v>
      </c>
      <c r="H4272" s="343">
        <v>22100</v>
      </c>
      <c r="I4272" s="343">
        <v>12000</v>
      </c>
    </row>
    <row r="4273" spans="1:9" x14ac:dyDescent="0.25">
      <c r="A4273" s="339" t="s">
        <v>36</v>
      </c>
      <c r="B4273" s="340">
        <v>595553</v>
      </c>
      <c r="C4273" s="341">
        <v>45596</v>
      </c>
      <c r="D4273" s="340" t="s">
        <v>474</v>
      </c>
      <c r="E4273" s="340" t="s">
        <v>417</v>
      </c>
      <c r="F4273" s="342">
        <v>0.64027777777777772</v>
      </c>
      <c r="G4273" s="339">
        <v>0.77</v>
      </c>
      <c r="H4273" s="343">
        <v>22100</v>
      </c>
      <c r="I4273" s="343">
        <v>12000</v>
      </c>
    </row>
    <row r="4274" spans="1:9" x14ac:dyDescent="0.25">
      <c r="A4274" s="339" t="s">
        <v>66</v>
      </c>
      <c r="B4274" s="340">
        <v>595554</v>
      </c>
      <c r="C4274" s="341">
        <v>45596</v>
      </c>
      <c r="D4274" s="340" t="s">
        <v>474</v>
      </c>
      <c r="E4274" s="340" t="s">
        <v>18</v>
      </c>
      <c r="F4274" s="342">
        <v>0.64722222222222225</v>
      </c>
      <c r="G4274" s="339">
        <v>7.84</v>
      </c>
      <c r="H4274" s="343">
        <v>22100</v>
      </c>
      <c r="I4274" s="343">
        <v>12000</v>
      </c>
    </row>
    <row r="4275" spans="1:9" x14ac:dyDescent="0.25">
      <c r="A4275" s="339" t="s">
        <v>66</v>
      </c>
      <c r="B4275" s="340">
        <v>595573</v>
      </c>
      <c r="C4275" s="341">
        <v>45596</v>
      </c>
      <c r="D4275" s="340" t="s">
        <v>474</v>
      </c>
      <c r="E4275" s="340" t="s">
        <v>29</v>
      </c>
      <c r="F4275" s="342">
        <v>0.7</v>
      </c>
      <c r="G4275" s="339">
        <v>0.71</v>
      </c>
      <c r="H4275" s="343">
        <v>22100</v>
      </c>
      <c r="I4275" s="343">
        <v>12000</v>
      </c>
    </row>
    <row r="4276" spans="1:9" x14ac:dyDescent="0.25">
      <c r="A4276" s="339" t="s">
        <v>66</v>
      </c>
      <c r="B4276" s="340">
        <v>595578</v>
      </c>
      <c r="C4276" s="341">
        <v>45596</v>
      </c>
      <c r="D4276" s="340" t="s">
        <v>474</v>
      </c>
      <c r="E4276" s="340" t="s">
        <v>105</v>
      </c>
      <c r="F4276" s="342">
        <v>0.70972222222222225</v>
      </c>
      <c r="G4276" s="339">
        <v>5.1100000000000003</v>
      </c>
      <c r="H4276" s="343">
        <v>22100</v>
      </c>
      <c r="I4276" s="343">
        <v>12000</v>
      </c>
    </row>
    <row r="4277" spans="1:9" x14ac:dyDescent="0.25">
      <c r="A4277" s="339" t="s">
        <v>544</v>
      </c>
      <c r="B4277" s="340">
        <v>595595</v>
      </c>
      <c r="C4277" s="341">
        <v>45596</v>
      </c>
      <c r="D4277" s="340" t="s">
        <v>474</v>
      </c>
      <c r="E4277" s="340" t="s">
        <v>12</v>
      </c>
      <c r="F4277" s="342">
        <v>0.82430555555555551</v>
      </c>
      <c r="G4277" s="339">
        <v>3</v>
      </c>
      <c r="H4277" s="343">
        <v>22100</v>
      </c>
      <c r="I4277" s="343">
        <v>12000</v>
      </c>
    </row>
    <row r="4278" spans="1:9" x14ac:dyDescent="0.25">
      <c r="A4278" s="339" t="s">
        <v>13</v>
      </c>
      <c r="B4278" s="340">
        <v>595668</v>
      </c>
      <c r="C4278" s="341">
        <v>45597</v>
      </c>
      <c r="D4278" s="340" t="s">
        <v>475</v>
      </c>
      <c r="E4278" s="340" t="s">
        <v>14</v>
      </c>
      <c r="F4278" s="342">
        <v>0.34444444444444444</v>
      </c>
      <c r="G4278" s="339">
        <v>10.64</v>
      </c>
      <c r="H4278" s="343">
        <v>22100</v>
      </c>
      <c r="I4278" s="343">
        <v>12000</v>
      </c>
    </row>
    <row r="4279" spans="1:9" x14ac:dyDescent="0.25">
      <c r="A4279" s="339" t="s">
        <v>17</v>
      </c>
      <c r="B4279" s="340">
        <v>595670</v>
      </c>
      <c r="C4279" s="341">
        <v>45597</v>
      </c>
      <c r="D4279" s="340" t="s">
        <v>475</v>
      </c>
      <c r="E4279" s="340" t="s">
        <v>172</v>
      </c>
      <c r="F4279" s="342">
        <v>0.34791666666666665</v>
      </c>
      <c r="G4279" s="339">
        <v>10.66</v>
      </c>
      <c r="H4279" s="343">
        <v>22100</v>
      </c>
      <c r="I4279" s="343">
        <v>12000</v>
      </c>
    </row>
    <row r="4280" spans="1:9" x14ac:dyDescent="0.25">
      <c r="A4280" s="339" t="s">
        <v>15</v>
      </c>
      <c r="B4280" s="340">
        <v>595671</v>
      </c>
      <c r="C4280" s="341">
        <v>45597</v>
      </c>
      <c r="D4280" s="340" t="s">
        <v>475</v>
      </c>
      <c r="E4280" s="340" t="s">
        <v>16</v>
      </c>
      <c r="F4280" s="342">
        <v>0.34791666666666665</v>
      </c>
      <c r="G4280" s="339">
        <v>9.25</v>
      </c>
      <c r="H4280" s="343">
        <v>22100</v>
      </c>
      <c r="I4280" s="343">
        <v>12000</v>
      </c>
    </row>
    <row r="4281" spans="1:9" x14ac:dyDescent="0.25">
      <c r="A4281" s="339" t="s">
        <v>11</v>
      </c>
      <c r="B4281" s="340">
        <v>595685</v>
      </c>
      <c r="C4281" s="341">
        <v>45597</v>
      </c>
      <c r="D4281" s="340" t="s">
        <v>475</v>
      </c>
      <c r="E4281" s="340" t="s">
        <v>12</v>
      </c>
      <c r="F4281" s="342">
        <v>0.36944444444444446</v>
      </c>
      <c r="G4281" s="339">
        <v>11.91</v>
      </c>
      <c r="H4281" s="343">
        <v>22100</v>
      </c>
      <c r="I4281" s="343">
        <v>12000</v>
      </c>
    </row>
    <row r="4282" spans="1:9" x14ac:dyDescent="0.25">
      <c r="A4282" s="339" t="s">
        <v>17</v>
      </c>
      <c r="B4282" s="340">
        <v>595694</v>
      </c>
      <c r="C4282" s="341">
        <v>45597</v>
      </c>
      <c r="D4282" s="340" t="s">
        <v>475</v>
      </c>
      <c r="E4282" s="340" t="s">
        <v>18</v>
      </c>
      <c r="F4282" s="342">
        <v>0.375</v>
      </c>
      <c r="G4282" s="339">
        <v>13</v>
      </c>
      <c r="H4282" s="343">
        <v>22100</v>
      </c>
      <c r="I4282" s="343">
        <v>12000</v>
      </c>
    </row>
    <row r="4283" spans="1:9" x14ac:dyDescent="0.25">
      <c r="A4283" s="339" t="s">
        <v>17</v>
      </c>
      <c r="B4283" s="340">
        <v>595777</v>
      </c>
      <c r="C4283" s="341">
        <v>45597</v>
      </c>
      <c r="D4283" s="340" t="s">
        <v>475</v>
      </c>
      <c r="E4283" s="340" t="s">
        <v>172</v>
      </c>
      <c r="F4283" s="342">
        <v>0.49375000000000002</v>
      </c>
      <c r="G4283" s="339">
        <v>9.43</v>
      </c>
      <c r="H4283" s="343">
        <v>22100</v>
      </c>
      <c r="I4283" s="343">
        <v>12000</v>
      </c>
    </row>
    <row r="4284" spans="1:9" x14ac:dyDescent="0.25">
      <c r="A4284" s="339" t="s">
        <v>17</v>
      </c>
      <c r="B4284" s="340">
        <v>595789</v>
      </c>
      <c r="C4284" s="341">
        <v>45597</v>
      </c>
      <c r="D4284" s="340" t="s">
        <v>475</v>
      </c>
      <c r="E4284" s="340" t="s">
        <v>40</v>
      </c>
      <c r="F4284" s="342">
        <v>0.51249999999999996</v>
      </c>
      <c r="G4284" s="339">
        <v>0.74</v>
      </c>
      <c r="H4284" s="343">
        <v>22100</v>
      </c>
      <c r="I4284" s="343">
        <v>12000</v>
      </c>
    </row>
    <row r="4285" spans="1:9" x14ac:dyDescent="0.25">
      <c r="A4285" s="339" t="s">
        <v>13</v>
      </c>
      <c r="B4285" s="340">
        <v>595793</v>
      </c>
      <c r="C4285" s="341">
        <v>45597</v>
      </c>
      <c r="D4285" s="340" t="s">
        <v>475</v>
      </c>
      <c r="E4285" s="340" t="s">
        <v>14</v>
      </c>
      <c r="F4285" s="342">
        <v>0.5180555555555556</v>
      </c>
      <c r="G4285" s="339">
        <v>10.39</v>
      </c>
      <c r="H4285" s="343">
        <v>22100</v>
      </c>
      <c r="I4285" s="343">
        <v>12000</v>
      </c>
    </row>
    <row r="4286" spans="1:9" x14ac:dyDescent="0.25">
      <c r="A4286" s="339" t="s">
        <v>15</v>
      </c>
      <c r="B4286" s="340">
        <v>595795</v>
      </c>
      <c r="C4286" s="341">
        <v>45597</v>
      </c>
      <c r="D4286" s="340" t="s">
        <v>475</v>
      </c>
      <c r="E4286" s="340" t="s">
        <v>16</v>
      </c>
      <c r="F4286" s="342">
        <v>0.52430555555555558</v>
      </c>
      <c r="G4286" s="339">
        <v>9.69</v>
      </c>
      <c r="H4286" s="343">
        <v>22100</v>
      </c>
      <c r="I4286" s="343">
        <v>12000</v>
      </c>
    </row>
    <row r="4287" spans="1:9" x14ac:dyDescent="0.25">
      <c r="A4287" s="339" t="s">
        <v>17</v>
      </c>
      <c r="B4287" s="340">
        <v>595801</v>
      </c>
      <c r="C4287" s="341">
        <v>45597</v>
      </c>
      <c r="D4287" s="340" t="s">
        <v>475</v>
      </c>
      <c r="E4287" s="340" t="s">
        <v>29</v>
      </c>
      <c r="F4287" s="342">
        <v>0.53749999999999998</v>
      </c>
      <c r="G4287" s="339">
        <v>1.19</v>
      </c>
      <c r="H4287" s="343">
        <v>22100</v>
      </c>
      <c r="I4287" s="343">
        <v>12000</v>
      </c>
    </row>
    <row r="4288" spans="1:9" x14ac:dyDescent="0.25">
      <c r="A4288" s="339" t="s">
        <v>17</v>
      </c>
      <c r="B4288" s="340">
        <v>595814</v>
      </c>
      <c r="C4288" s="341">
        <v>45597</v>
      </c>
      <c r="D4288" s="340" t="s">
        <v>475</v>
      </c>
      <c r="E4288" s="340" t="s">
        <v>18</v>
      </c>
      <c r="F4288" s="342">
        <v>0.56527777777777777</v>
      </c>
      <c r="G4288" s="339">
        <v>11.82</v>
      </c>
      <c r="H4288" s="343">
        <v>22100</v>
      </c>
      <c r="I4288" s="343">
        <v>12000</v>
      </c>
    </row>
    <row r="4289" spans="1:9" x14ac:dyDescent="0.25">
      <c r="A4289" s="339" t="s">
        <v>11</v>
      </c>
      <c r="B4289" s="340">
        <v>595816</v>
      </c>
      <c r="C4289" s="341">
        <v>45597</v>
      </c>
      <c r="D4289" s="340" t="s">
        <v>475</v>
      </c>
      <c r="E4289" s="340" t="s">
        <v>12</v>
      </c>
      <c r="F4289" s="342">
        <v>0.57291666666666663</v>
      </c>
      <c r="G4289" s="339">
        <v>9.6</v>
      </c>
      <c r="H4289" s="343">
        <v>22100</v>
      </c>
      <c r="I4289" s="343">
        <v>12000</v>
      </c>
    </row>
    <row r="4290" spans="1:9" x14ac:dyDescent="0.25">
      <c r="A4290" s="339" t="s">
        <v>23</v>
      </c>
      <c r="B4290" s="340">
        <v>595886</v>
      </c>
      <c r="C4290" s="341">
        <v>45597</v>
      </c>
      <c r="D4290" s="340" t="s">
        <v>475</v>
      </c>
      <c r="E4290" s="340" t="s">
        <v>16</v>
      </c>
      <c r="F4290" s="342">
        <v>0.90277777777777779</v>
      </c>
      <c r="G4290" s="339">
        <v>7.68</v>
      </c>
      <c r="H4290" s="343">
        <v>22100</v>
      </c>
      <c r="I4290" s="343">
        <v>12000</v>
      </c>
    </row>
    <row r="4291" spans="1:9" x14ac:dyDescent="0.25">
      <c r="A4291" s="339" t="s">
        <v>23</v>
      </c>
      <c r="B4291" s="340">
        <v>595887</v>
      </c>
      <c r="C4291" s="341">
        <v>45597</v>
      </c>
      <c r="D4291" s="340" t="s">
        <v>475</v>
      </c>
      <c r="E4291" s="340" t="s">
        <v>14</v>
      </c>
      <c r="F4291" s="342">
        <v>0.90694444444444444</v>
      </c>
      <c r="G4291" s="339">
        <v>6.82</v>
      </c>
      <c r="H4291" s="343">
        <v>22100</v>
      </c>
      <c r="I4291" s="343">
        <v>12000</v>
      </c>
    </row>
    <row r="4292" spans="1:9" x14ac:dyDescent="0.25">
      <c r="A4292" s="339" t="s">
        <v>23</v>
      </c>
      <c r="B4292" s="340">
        <v>595888</v>
      </c>
      <c r="C4292" s="341">
        <v>45597</v>
      </c>
      <c r="D4292" s="340" t="s">
        <v>475</v>
      </c>
      <c r="E4292" s="340" t="s">
        <v>12</v>
      </c>
      <c r="F4292" s="342">
        <v>0.91180555555555554</v>
      </c>
      <c r="G4292" s="339">
        <v>9.15</v>
      </c>
      <c r="H4292" s="343">
        <v>22100</v>
      </c>
      <c r="I4292" s="343">
        <v>12000</v>
      </c>
    </row>
    <row r="4293" spans="1:9" x14ac:dyDescent="0.25">
      <c r="A4293" s="339" t="s">
        <v>23</v>
      </c>
      <c r="B4293" s="340">
        <v>595889</v>
      </c>
      <c r="C4293" s="341">
        <v>45597</v>
      </c>
      <c r="D4293" s="340" t="s">
        <v>475</v>
      </c>
      <c r="E4293" s="340" t="s">
        <v>41</v>
      </c>
      <c r="F4293" s="342">
        <v>0.92569444444444449</v>
      </c>
      <c r="G4293" s="339">
        <v>8.9</v>
      </c>
      <c r="H4293" s="343">
        <v>22100</v>
      </c>
      <c r="I4293" s="343">
        <v>12000</v>
      </c>
    </row>
    <row r="4294" spans="1:9" x14ac:dyDescent="0.25">
      <c r="A4294" s="339" t="s">
        <v>24</v>
      </c>
      <c r="B4294" s="340">
        <v>595931</v>
      </c>
      <c r="C4294" s="341">
        <v>45598</v>
      </c>
      <c r="D4294" s="340" t="s">
        <v>476</v>
      </c>
      <c r="E4294" s="340" t="s">
        <v>18</v>
      </c>
      <c r="F4294" s="342">
        <v>0.30625000000000002</v>
      </c>
      <c r="G4294" s="339">
        <v>15.03</v>
      </c>
      <c r="H4294" s="343">
        <v>22100</v>
      </c>
      <c r="I4294" s="343">
        <v>12000</v>
      </c>
    </row>
    <row r="4295" spans="1:9" x14ac:dyDescent="0.25">
      <c r="A4295" s="339" t="s">
        <v>25</v>
      </c>
      <c r="B4295" s="340">
        <v>595943</v>
      </c>
      <c r="C4295" s="341">
        <v>45598</v>
      </c>
      <c r="D4295" s="340" t="s">
        <v>476</v>
      </c>
      <c r="E4295" s="340" t="s">
        <v>14</v>
      </c>
      <c r="F4295" s="342">
        <v>0.31736111111111109</v>
      </c>
      <c r="G4295" s="339">
        <v>11.8</v>
      </c>
      <c r="H4295" s="343">
        <v>22100</v>
      </c>
      <c r="I4295" s="343">
        <v>12000</v>
      </c>
    </row>
    <row r="4296" spans="1:9" x14ac:dyDescent="0.25">
      <c r="A4296" s="339" t="s">
        <v>27</v>
      </c>
      <c r="B4296" s="340">
        <v>595944</v>
      </c>
      <c r="C4296" s="341">
        <v>45598</v>
      </c>
      <c r="D4296" s="340" t="s">
        <v>476</v>
      </c>
      <c r="E4296" s="340" t="s">
        <v>16</v>
      </c>
      <c r="F4296" s="342">
        <v>0.3215277777777778</v>
      </c>
      <c r="G4296" s="339">
        <v>11.63</v>
      </c>
      <c r="H4296" s="343">
        <v>22100</v>
      </c>
      <c r="I4296" s="343">
        <v>12000</v>
      </c>
    </row>
    <row r="4297" spans="1:9" x14ac:dyDescent="0.25">
      <c r="A4297" s="339" t="s">
        <v>26</v>
      </c>
      <c r="B4297" s="340">
        <v>595964</v>
      </c>
      <c r="C4297" s="341">
        <v>45598</v>
      </c>
      <c r="D4297" s="340" t="s">
        <v>476</v>
      </c>
      <c r="E4297" s="340" t="s">
        <v>12</v>
      </c>
      <c r="F4297" s="342">
        <v>0.37222222222222223</v>
      </c>
      <c r="G4297" s="339">
        <v>12.22</v>
      </c>
      <c r="H4297" s="343">
        <v>22100</v>
      </c>
      <c r="I4297" s="343">
        <v>12000</v>
      </c>
    </row>
    <row r="4298" spans="1:9" x14ac:dyDescent="0.25">
      <c r="A4298" s="339" t="s">
        <v>27</v>
      </c>
      <c r="B4298" s="340">
        <v>595985</v>
      </c>
      <c r="C4298" s="341">
        <v>45598</v>
      </c>
      <c r="D4298" s="340" t="s">
        <v>476</v>
      </c>
      <c r="E4298" s="340" t="s">
        <v>46</v>
      </c>
      <c r="F4298" s="342">
        <v>0.40486111111111112</v>
      </c>
      <c r="G4298" s="339">
        <v>10.039999999999999</v>
      </c>
      <c r="H4298" s="343">
        <v>22100</v>
      </c>
      <c r="I4298" s="343">
        <v>12000</v>
      </c>
    </row>
    <row r="4299" spans="1:9" x14ac:dyDescent="0.25">
      <c r="A4299" s="339" t="s">
        <v>25</v>
      </c>
      <c r="B4299" s="340">
        <v>596025</v>
      </c>
      <c r="C4299" s="341">
        <v>45598</v>
      </c>
      <c r="D4299" s="340" t="s">
        <v>476</v>
      </c>
      <c r="E4299" s="340" t="s">
        <v>14</v>
      </c>
      <c r="F4299" s="342">
        <v>0.46736111111111112</v>
      </c>
      <c r="G4299" s="339">
        <v>9.69</v>
      </c>
      <c r="H4299" s="343">
        <v>22100</v>
      </c>
      <c r="I4299" s="343">
        <v>12000</v>
      </c>
    </row>
    <row r="4300" spans="1:9" x14ac:dyDescent="0.25">
      <c r="A4300" s="339" t="s">
        <v>24</v>
      </c>
      <c r="B4300" s="340">
        <v>596027</v>
      </c>
      <c r="C4300" s="341">
        <v>45598</v>
      </c>
      <c r="D4300" s="340" t="s">
        <v>476</v>
      </c>
      <c r="E4300" s="340" t="s">
        <v>30</v>
      </c>
      <c r="F4300" s="342">
        <v>0.47222222222222221</v>
      </c>
      <c r="G4300" s="339">
        <v>7.22</v>
      </c>
      <c r="H4300" s="343">
        <v>22100</v>
      </c>
      <c r="I4300" s="343">
        <v>12000</v>
      </c>
    </row>
    <row r="4301" spans="1:9" x14ac:dyDescent="0.25">
      <c r="A4301" s="339" t="s">
        <v>24</v>
      </c>
      <c r="B4301" s="340">
        <v>596033</v>
      </c>
      <c r="C4301" s="341">
        <v>45598</v>
      </c>
      <c r="D4301" s="340" t="s">
        <v>476</v>
      </c>
      <c r="E4301" s="340" t="s">
        <v>18</v>
      </c>
      <c r="F4301" s="342">
        <v>0.4826388888888889</v>
      </c>
      <c r="G4301" s="339">
        <v>12.15</v>
      </c>
      <c r="H4301" s="343">
        <v>22100</v>
      </c>
      <c r="I4301" s="343">
        <v>12000</v>
      </c>
    </row>
    <row r="4302" spans="1:9" x14ac:dyDescent="0.25">
      <c r="A4302" s="339" t="s">
        <v>27</v>
      </c>
      <c r="B4302" s="340">
        <v>596066</v>
      </c>
      <c r="C4302" s="341">
        <v>45598</v>
      </c>
      <c r="D4302" s="340" t="s">
        <v>476</v>
      </c>
      <c r="E4302" s="340" t="s">
        <v>16</v>
      </c>
      <c r="F4302" s="342">
        <v>0.54513888888888884</v>
      </c>
      <c r="G4302" s="339">
        <v>10.48</v>
      </c>
      <c r="H4302" s="343">
        <v>22100</v>
      </c>
      <c r="I4302" s="343">
        <v>12000</v>
      </c>
    </row>
    <row r="4303" spans="1:9" x14ac:dyDescent="0.25">
      <c r="A4303" s="339" t="s">
        <v>26</v>
      </c>
      <c r="B4303" s="340">
        <v>596071</v>
      </c>
      <c r="C4303" s="341">
        <v>45598</v>
      </c>
      <c r="D4303" s="340" t="s">
        <v>476</v>
      </c>
      <c r="E4303" s="340" t="s">
        <v>12</v>
      </c>
      <c r="F4303" s="342">
        <v>0.55555555555555558</v>
      </c>
      <c r="G4303" s="339">
        <v>8.18</v>
      </c>
      <c r="H4303" s="343">
        <v>22100</v>
      </c>
      <c r="I4303" s="343">
        <v>12000</v>
      </c>
    </row>
    <row r="4304" spans="1:9" x14ac:dyDescent="0.25">
      <c r="A4304" s="339" t="s">
        <v>544</v>
      </c>
      <c r="B4304" s="340">
        <v>596110</v>
      </c>
      <c r="C4304" s="341">
        <v>45598</v>
      </c>
      <c r="D4304" s="340" t="s">
        <v>476</v>
      </c>
      <c r="E4304" s="340" t="s">
        <v>14</v>
      </c>
      <c r="F4304" s="342">
        <v>0.80138888888888893</v>
      </c>
      <c r="G4304" s="339">
        <v>2.92</v>
      </c>
      <c r="H4304" s="343">
        <v>22100</v>
      </c>
      <c r="I4304" s="343">
        <v>12000</v>
      </c>
    </row>
    <row r="4305" spans="1:9" x14ac:dyDescent="0.25">
      <c r="A4305" s="339" t="s">
        <v>36</v>
      </c>
      <c r="B4305" s="340">
        <v>596254</v>
      </c>
      <c r="C4305" s="341">
        <v>45600</v>
      </c>
      <c r="D4305" s="340" t="s">
        <v>477</v>
      </c>
      <c r="E4305" s="340" t="s">
        <v>172</v>
      </c>
      <c r="F4305" s="342">
        <v>0.34444444444444444</v>
      </c>
      <c r="G4305" s="339">
        <v>14.17</v>
      </c>
      <c r="H4305" s="343">
        <v>22100</v>
      </c>
      <c r="I4305" s="343">
        <v>12000</v>
      </c>
    </row>
    <row r="4306" spans="1:9" x14ac:dyDescent="0.25">
      <c r="A4306" s="339" t="s">
        <v>38</v>
      </c>
      <c r="B4306" s="340">
        <v>596258</v>
      </c>
      <c r="C4306" s="341">
        <v>45600</v>
      </c>
      <c r="D4306" s="340" t="s">
        <v>477</v>
      </c>
      <c r="E4306" s="340" t="s">
        <v>16</v>
      </c>
      <c r="F4306" s="342">
        <v>0.34861111111111109</v>
      </c>
      <c r="G4306" s="339">
        <v>11.87</v>
      </c>
      <c r="H4306" s="343">
        <v>22100</v>
      </c>
      <c r="I4306" s="343">
        <v>12000</v>
      </c>
    </row>
    <row r="4307" spans="1:9" x14ac:dyDescent="0.25">
      <c r="A4307" s="339" t="s">
        <v>39</v>
      </c>
      <c r="B4307" s="340">
        <v>596262</v>
      </c>
      <c r="C4307" s="341">
        <v>45600</v>
      </c>
      <c r="D4307" s="340" t="s">
        <v>477</v>
      </c>
      <c r="E4307" s="340" t="s">
        <v>12</v>
      </c>
      <c r="F4307" s="342">
        <v>0.35486111111111113</v>
      </c>
      <c r="G4307" s="339">
        <v>13.71</v>
      </c>
      <c r="H4307" s="343">
        <v>22100</v>
      </c>
      <c r="I4307" s="343">
        <v>12000</v>
      </c>
    </row>
    <row r="4308" spans="1:9" x14ac:dyDescent="0.25">
      <c r="A4308" s="339" t="s">
        <v>37</v>
      </c>
      <c r="B4308" s="340">
        <v>596269</v>
      </c>
      <c r="C4308" s="341">
        <v>45600</v>
      </c>
      <c r="D4308" s="340" t="s">
        <v>477</v>
      </c>
      <c r="E4308" s="340" t="s">
        <v>14</v>
      </c>
      <c r="F4308" s="342">
        <v>0.36666666666666664</v>
      </c>
      <c r="G4308" s="339">
        <v>12.55</v>
      </c>
      <c r="H4308" s="343">
        <v>22100</v>
      </c>
      <c r="I4308" s="343">
        <v>12000</v>
      </c>
    </row>
    <row r="4309" spans="1:9" x14ac:dyDescent="0.25">
      <c r="A4309" s="339" t="s">
        <v>36</v>
      </c>
      <c r="B4309" s="340">
        <v>596333</v>
      </c>
      <c r="C4309" s="341">
        <v>45600</v>
      </c>
      <c r="D4309" s="340" t="s">
        <v>477</v>
      </c>
      <c r="E4309" s="340" t="s">
        <v>29</v>
      </c>
      <c r="F4309" s="342">
        <v>0.4777777777777778</v>
      </c>
      <c r="G4309" s="339">
        <v>0.68</v>
      </c>
      <c r="H4309" s="343">
        <v>22100</v>
      </c>
      <c r="I4309" s="343">
        <v>12000</v>
      </c>
    </row>
    <row r="4310" spans="1:9" x14ac:dyDescent="0.25">
      <c r="A4310" s="339" t="s">
        <v>36</v>
      </c>
      <c r="B4310" s="340">
        <v>596364</v>
      </c>
      <c r="C4310" s="341">
        <v>45600</v>
      </c>
      <c r="D4310" s="340" t="s">
        <v>477</v>
      </c>
      <c r="E4310" s="340" t="s">
        <v>172</v>
      </c>
      <c r="F4310" s="342">
        <v>0.52638888888888891</v>
      </c>
      <c r="G4310" s="339">
        <v>8.7200000000000006</v>
      </c>
      <c r="H4310" s="343">
        <v>22100</v>
      </c>
      <c r="I4310" s="343">
        <v>12000</v>
      </c>
    </row>
    <row r="4311" spans="1:9" x14ac:dyDescent="0.25">
      <c r="A4311" s="339" t="s">
        <v>37</v>
      </c>
      <c r="B4311" s="340">
        <v>596365</v>
      </c>
      <c r="C4311" s="341">
        <v>45600</v>
      </c>
      <c r="D4311" s="340" t="s">
        <v>477</v>
      </c>
      <c r="E4311" s="340" t="s">
        <v>14</v>
      </c>
      <c r="F4311" s="342">
        <v>0.52708333333333335</v>
      </c>
      <c r="G4311" s="339">
        <v>12.1</v>
      </c>
      <c r="H4311" s="343">
        <v>22100</v>
      </c>
      <c r="I4311" s="343">
        <v>12000</v>
      </c>
    </row>
    <row r="4312" spans="1:9" x14ac:dyDescent="0.25">
      <c r="A4312" s="339" t="s">
        <v>38</v>
      </c>
      <c r="B4312" s="340">
        <v>596373</v>
      </c>
      <c r="C4312" s="341">
        <v>45600</v>
      </c>
      <c r="D4312" s="340" t="s">
        <v>477</v>
      </c>
      <c r="E4312" s="340" t="s">
        <v>16</v>
      </c>
      <c r="F4312" s="342">
        <v>0.54583333333333328</v>
      </c>
      <c r="G4312" s="339">
        <v>11.03</v>
      </c>
      <c r="H4312" s="343">
        <v>22100</v>
      </c>
      <c r="I4312" s="343">
        <v>12000</v>
      </c>
    </row>
    <row r="4313" spans="1:9" x14ac:dyDescent="0.25">
      <c r="A4313" s="339" t="s">
        <v>39</v>
      </c>
      <c r="B4313" s="340">
        <v>596374</v>
      </c>
      <c r="C4313" s="341">
        <v>45600</v>
      </c>
      <c r="D4313" s="340" t="s">
        <v>477</v>
      </c>
      <c r="E4313" s="340" t="s">
        <v>12</v>
      </c>
      <c r="F4313" s="342">
        <v>0.55277777777777781</v>
      </c>
      <c r="G4313" s="339">
        <v>11.3</v>
      </c>
      <c r="H4313" s="343">
        <v>22100</v>
      </c>
      <c r="I4313" s="343">
        <v>12000</v>
      </c>
    </row>
    <row r="4314" spans="1:9" x14ac:dyDescent="0.25">
      <c r="A4314" s="339" t="s">
        <v>38</v>
      </c>
      <c r="B4314" s="340">
        <v>596411</v>
      </c>
      <c r="C4314" s="341">
        <v>45600</v>
      </c>
      <c r="D4314" s="340" t="s">
        <v>477</v>
      </c>
      <c r="E4314" s="340" t="s">
        <v>16</v>
      </c>
      <c r="F4314" s="342">
        <v>0.66527777777777775</v>
      </c>
      <c r="G4314" s="339">
        <v>4.0599999999999996</v>
      </c>
      <c r="H4314" s="343">
        <v>22100</v>
      </c>
      <c r="I4314" s="343">
        <v>12000</v>
      </c>
    </row>
    <row r="4315" spans="1:9" x14ac:dyDescent="0.25">
      <c r="A4315" s="339" t="s">
        <v>36</v>
      </c>
      <c r="B4315" s="340">
        <v>596462</v>
      </c>
      <c r="C4315" s="341">
        <v>45600</v>
      </c>
      <c r="D4315" s="340" t="s">
        <v>477</v>
      </c>
      <c r="E4315" s="340" t="s">
        <v>172</v>
      </c>
      <c r="F4315" s="342">
        <v>0.70486111111111116</v>
      </c>
      <c r="G4315" s="339">
        <v>12.21</v>
      </c>
      <c r="H4315" s="343">
        <v>22100</v>
      </c>
      <c r="I4315" s="343">
        <v>12000</v>
      </c>
    </row>
    <row r="4316" spans="1:9" x14ac:dyDescent="0.25">
      <c r="A4316" s="339" t="s">
        <v>39</v>
      </c>
      <c r="B4316" s="340">
        <v>596465</v>
      </c>
      <c r="C4316" s="341">
        <v>45600</v>
      </c>
      <c r="D4316" s="340" t="s">
        <v>477</v>
      </c>
      <c r="E4316" s="340" t="s">
        <v>12</v>
      </c>
      <c r="F4316" s="342">
        <v>0.71805555555555556</v>
      </c>
      <c r="G4316" s="339">
        <v>6.75</v>
      </c>
      <c r="H4316" s="343">
        <v>22100</v>
      </c>
      <c r="I4316" s="343">
        <v>12000</v>
      </c>
    </row>
    <row r="4317" spans="1:9" x14ac:dyDescent="0.25">
      <c r="A4317" s="339" t="s">
        <v>37</v>
      </c>
      <c r="B4317" s="340">
        <v>596481</v>
      </c>
      <c r="C4317" s="341">
        <v>45600</v>
      </c>
      <c r="D4317" s="340" t="s">
        <v>477</v>
      </c>
      <c r="E4317" s="340" t="s">
        <v>14</v>
      </c>
      <c r="F4317" s="342">
        <v>0.78125</v>
      </c>
      <c r="G4317" s="339">
        <v>7.69</v>
      </c>
      <c r="H4317" s="343">
        <v>22100</v>
      </c>
      <c r="I4317" s="343">
        <v>12000</v>
      </c>
    </row>
    <row r="4318" spans="1:9" x14ac:dyDescent="0.25">
      <c r="A4318" s="339" t="s">
        <v>23</v>
      </c>
      <c r="B4318" s="340">
        <v>596498</v>
      </c>
      <c r="C4318" s="341">
        <v>45600</v>
      </c>
      <c r="D4318" s="340" t="s">
        <v>477</v>
      </c>
      <c r="E4318" s="340" t="s">
        <v>34</v>
      </c>
      <c r="F4318" s="342">
        <v>0.89444444444444449</v>
      </c>
      <c r="G4318" s="339">
        <v>9.43</v>
      </c>
      <c r="H4318" s="343">
        <v>22100</v>
      </c>
      <c r="I4318" s="343">
        <v>12000</v>
      </c>
    </row>
    <row r="4319" spans="1:9" x14ac:dyDescent="0.25">
      <c r="A4319" s="339" t="s">
        <v>23</v>
      </c>
      <c r="B4319" s="340">
        <v>596500</v>
      </c>
      <c r="C4319" s="341">
        <v>45600</v>
      </c>
      <c r="D4319" s="340" t="s">
        <v>477</v>
      </c>
      <c r="E4319" s="340" t="s">
        <v>31</v>
      </c>
      <c r="F4319" s="342">
        <v>0.93263888888888891</v>
      </c>
      <c r="G4319" s="339">
        <v>10.92</v>
      </c>
      <c r="H4319" s="343">
        <v>22100</v>
      </c>
      <c r="I4319" s="343">
        <v>12000</v>
      </c>
    </row>
    <row r="4320" spans="1:9" x14ac:dyDescent="0.25">
      <c r="A4320" s="339" t="s">
        <v>23</v>
      </c>
      <c r="B4320" s="340">
        <v>596503</v>
      </c>
      <c r="C4320" s="341">
        <v>45600</v>
      </c>
      <c r="D4320" s="340" t="s">
        <v>477</v>
      </c>
      <c r="E4320" s="340" t="s">
        <v>262</v>
      </c>
      <c r="F4320" s="342">
        <v>0.9770833333333333</v>
      </c>
      <c r="G4320" s="339">
        <v>11.1</v>
      </c>
      <c r="H4320" s="343">
        <v>22100</v>
      </c>
      <c r="I4320" s="343">
        <v>12000</v>
      </c>
    </row>
    <row r="4321" spans="1:9" x14ac:dyDescent="0.25">
      <c r="A4321" s="339" t="s">
        <v>23</v>
      </c>
      <c r="B4321" s="340">
        <v>596504</v>
      </c>
      <c r="C4321" s="341">
        <v>45600</v>
      </c>
      <c r="D4321" s="340" t="s">
        <v>477</v>
      </c>
      <c r="E4321" s="340" t="s">
        <v>538</v>
      </c>
      <c r="F4321" s="342">
        <v>0.98402777777777772</v>
      </c>
      <c r="G4321" s="339">
        <v>14.17</v>
      </c>
      <c r="H4321" s="343">
        <v>22100</v>
      </c>
      <c r="I4321" s="343">
        <v>12000</v>
      </c>
    </row>
    <row r="4322" spans="1:9" x14ac:dyDescent="0.25">
      <c r="A4322" s="345" t="s">
        <v>546</v>
      </c>
      <c r="B4322" s="340">
        <v>596510</v>
      </c>
      <c r="C4322" s="341">
        <v>45600</v>
      </c>
      <c r="D4322" s="340" t="s">
        <v>477</v>
      </c>
      <c r="E4322" s="340" t="s">
        <v>10</v>
      </c>
      <c r="F4322" s="342">
        <v>0.9506944444444444</v>
      </c>
      <c r="G4322" s="339">
        <v>9.94</v>
      </c>
      <c r="H4322" s="343">
        <v>22100</v>
      </c>
      <c r="I4322" s="343">
        <v>12000</v>
      </c>
    </row>
    <row r="4323" spans="1:9" x14ac:dyDescent="0.25">
      <c r="A4323" s="339" t="s">
        <v>13</v>
      </c>
      <c r="B4323" s="340">
        <v>596568</v>
      </c>
      <c r="C4323" s="341">
        <v>45601</v>
      </c>
      <c r="D4323" s="340" t="s">
        <v>468</v>
      </c>
      <c r="E4323" s="340" t="s">
        <v>14</v>
      </c>
      <c r="F4323" s="342">
        <v>0.34722222222222221</v>
      </c>
      <c r="G4323" s="339">
        <v>11.72</v>
      </c>
      <c r="H4323" s="343">
        <v>22100</v>
      </c>
      <c r="I4323" s="343">
        <v>12000</v>
      </c>
    </row>
    <row r="4324" spans="1:9" x14ac:dyDescent="0.25">
      <c r="A4324" s="339" t="s">
        <v>11</v>
      </c>
      <c r="B4324" s="340">
        <v>596572</v>
      </c>
      <c r="C4324" s="341">
        <v>45601</v>
      </c>
      <c r="D4324" s="340" t="s">
        <v>468</v>
      </c>
      <c r="E4324" s="340" t="s">
        <v>12</v>
      </c>
      <c r="F4324" s="342">
        <v>0.35555555555555557</v>
      </c>
      <c r="G4324" s="339">
        <v>12.09</v>
      </c>
      <c r="H4324" s="343">
        <v>22100</v>
      </c>
      <c r="I4324" s="343">
        <v>12000</v>
      </c>
    </row>
    <row r="4325" spans="1:9" x14ac:dyDescent="0.25">
      <c r="A4325" s="339" t="s">
        <v>17</v>
      </c>
      <c r="B4325" s="340">
        <v>596578</v>
      </c>
      <c r="C4325" s="341">
        <v>45601</v>
      </c>
      <c r="D4325" s="340" t="s">
        <v>468</v>
      </c>
      <c r="E4325" s="340" t="s">
        <v>172</v>
      </c>
      <c r="F4325" s="342">
        <v>0.36458333333333331</v>
      </c>
      <c r="G4325" s="339">
        <v>12.11</v>
      </c>
      <c r="H4325" s="343">
        <v>22100</v>
      </c>
      <c r="I4325" s="343">
        <v>12000</v>
      </c>
    </row>
    <row r="4326" spans="1:9" x14ac:dyDescent="0.25">
      <c r="A4326" s="339" t="s">
        <v>15</v>
      </c>
      <c r="B4326" s="340">
        <v>596587</v>
      </c>
      <c r="C4326" s="341">
        <v>45601</v>
      </c>
      <c r="D4326" s="340" t="s">
        <v>468</v>
      </c>
      <c r="E4326" s="340" t="s">
        <v>16</v>
      </c>
      <c r="F4326" s="342">
        <v>0.38194444444444442</v>
      </c>
      <c r="G4326" s="339">
        <v>11.87</v>
      </c>
      <c r="H4326" s="343">
        <v>22100</v>
      </c>
      <c r="I4326" s="343">
        <v>12000</v>
      </c>
    </row>
    <row r="4327" spans="1:9" x14ac:dyDescent="0.25">
      <c r="A4327" s="339" t="s">
        <v>17</v>
      </c>
      <c r="B4327" s="340">
        <v>596644</v>
      </c>
      <c r="C4327" s="341">
        <v>45601</v>
      </c>
      <c r="D4327" s="340" t="s">
        <v>468</v>
      </c>
      <c r="E4327" s="340" t="s">
        <v>18</v>
      </c>
      <c r="F4327" s="342">
        <v>0.45833333333333331</v>
      </c>
      <c r="G4327" s="339">
        <v>13.4</v>
      </c>
      <c r="H4327" s="343">
        <v>22100</v>
      </c>
      <c r="I4327" s="343">
        <v>12000</v>
      </c>
    </row>
    <row r="4328" spans="1:9" x14ac:dyDescent="0.25">
      <c r="A4328" s="339" t="s">
        <v>15</v>
      </c>
      <c r="B4328" s="340">
        <v>596675</v>
      </c>
      <c r="C4328" s="341">
        <v>45601</v>
      </c>
      <c r="D4328" s="340" t="s">
        <v>468</v>
      </c>
      <c r="E4328" s="340" t="s">
        <v>29</v>
      </c>
      <c r="F4328" s="342">
        <v>0.52152777777777781</v>
      </c>
      <c r="G4328" s="339">
        <v>1.68</v>
      </c>
      <c r="H4328" s="343">
        <v>22100</v>
      </c>
      <c r="I4328" s="343">
        <v>12000</v>
      </c>
    </row>
    <row r="4329" spans="1:9" x14ac:dyDescent="0.25">
      <c r="A4329" s="339" t="s">
        <v>13</v>
      </c>
      <c r="B4329" s="340">
        <v>596678</v>
      </c>
      <c r="C4329" s="341">
        <v>45601</v>
      </c>
      <c r="D4329" s="340" t="s">
        <v>468</v>
      </c>
      <c r="E4329" s="340" t="s">
        <v>548</v>
      </c>
      <c r="F4329" s="342">
        <v>0.52500000000000002</v>
      </c>
      <c r="G4329" s="339">
        <v>10.82</v>
      </c>
      <c r="H4329" s="343">
        <v>22100</v>
      </c>
      <c r="I4329" s="343">
        <v>12000</v>
      </c>
    </row>
    <row r="4330" spans="1:9" x14ac:dyDescent="0.25">
      <c r="A4330" s="339" t="s">
        <v>17</v>
      </c>
      <c r="B4330" s="340">
        <v>596681</v>
      </c>
      <c r="C4330" s="341">
        <v>45601</v>
      </c>
      <c r="D4330" s="340" t="s">
        <v>468</v>
      </c>
      <c r="E4330" s="340" t="s">
        <v>172</v>
      </c>
      <c r="F4330" s="342">
        <v>0.52638888888888891</v>
      </c>
      <c r="G4330" s="339">
        <v>13.19</v>
      </c>
      <c r="H4330" s="343">
        <v>22100</v>
      </c>
      <c r="I4330" s="343">
        <v>12000</v>
      </c>
    </row>
    <row r="4331" spans="1:9" x14ac:dyDescent="0.25">
      <c r="A4331" s="339" t="s">
        <v>17</v>
      </c>
      <c r="B4331" s="340">
        <v>596683</v>
      </c>
      <c r="C4331" s="341">
        <v>45601</v>
      </c>
      <c r="D4331" s="340" t="s">
        <v>468</v>
      </c>
      <c r="E4331" s="340" t="s">
        <v>549</v>
      </c>
      <c r="F4331" s="342">
        <v>0.52916666666666667</v>
      </c>
      <c r="G4331" s="339">
        <v>12.63</v>
      </c>
      <c r="H4331" s="343">
        <v>22100</v>
      </c>
      <c r="I4331" s="343">
        <v>12000</v>
      </c>
    </row>
    <row r="4332" spans="1:9" x14ac:dyDescent="0.25">
      <c r="A4332" s="339" t="s">
        <v>11</v>
      </c>
      <c r="B4332" s="340">
        <v>596690</v>
      </c>
      <c r="C4332" s="341">
        <v>45601</v>
      </c>
      <c r="D4332" s="340" t="s">
        <v>468</v>
      </c>
      <c r="E4332" s="340" t="s">
        <v>12</v>
      </c>
      <c r="F4332" s="342">
        <v>0.54583333333333328</v>
      </c>
      <c r="G4332" s="339">
        <v>11.09</v>
      </c>
      <c r="H4332" s="343">
        <v>22100</v>
      </c>
      <c r="I4332" s="343">
        <v>12000</v>
      </c>
    </row>
    <row r="4333" spans="1:9" x14ac:dyDescent="0.25">
      <c r="A4333" s="339" t="s">
        <v>15</v>
      </c>
      <c r="B4333" s="340">
        <v>596698</v>
      </c>
      <c r="C4333" s="341">
        <v>45601</v>
      </c>
      <c r="D4333" s="340" t="s">
        <v>468</v>
      </c>
      <c r="E4333" s="340" t="s">
        <v>16</v>
      </c>
      <c r="F4333" s="342">
        <v>0.55625000000000002</v>
      </c>
      <c r="G4333" s="339">
        <v>10.87</v>
      </c>
      <c r="H4333" s="343">
        <v>22100</v>
      </c>
      <c r="I4333" s="343">
        <v>12000</v>
      </c>
    </row>
    <row r="4334" spans="1:9" x14ac:dyDescent="0.25">
      <c r="A4334" s="339" t="s">
        <v>13</v>
      </c>
      <c r="B4334" s="340">
        <v>596749</v>
      </c>
      <c r="C4334" s="341">
        <v>45601</v>
      </c>
      <c r="D4334" s="340" t="s">
        <v>468</v>
      </c>
      <c r="E4334" s="340" t="s">
        <v>14</v>
      </c>
      <c r="F4334" s="342">
        <v>0.68888888888888888</v>
      </c>
      <c r="G4334" s="339">
        <v>7.75</v>
      </c>
      <c r="H4334" s="343">
        <v>22100</v>
      </c>
      <c r="I4334" s="343">
        <v>12000</v>
      </c>
    </row>
    <row r="4335" spans="1:9" x14ac:dyDescent="0.25">
      <c r="A4335" s="339" t="s">
        <v>17</v>
      </c>
      <c r="B4335" s="340">
        <v>596763</v>
      </c>
      <c r="C4335" s="341">
        <v>45601</v>
      </c>
      <c r="D4335" s="340" t="s">
        <v>468</v>
      </c>
      <c r="E4335" s="340" t="s">
        <v>172</v>
      </c>
      <c r="F4335" s="342">
        <v>0.72222222222222221</v>
      </c>
      <c r="G4335" s="339">
        <v>11.83</v>
      </c>
      <c r="H4335" s="343">
        <v>22100</v>
      </c>
      <c r="I4335" s="343">
        <v>12000</v>
      </c>
    </row>
    <row r="4336" spans="1:9" x14ac:dyDescent="0.25">
      <c r="A4336" s="339" t="s">
        <v>17</v>
      </c>
      <c r="B4336" s="340">
        <v>596764</v>
      </c>
      <c r="C4336" s="341">
        <v>45601</v>
      </c>
      <c r="D4336" s="340" t="s">
        <v>468</v>
      </c>
      <c r="E4336" s="340" t="s">
        <v>18</v>
      </c>
      <c r="F4336" s="342">
        <v>0.72361111111111109</v>
      </c>
      <c r="G4336" s="339">
        <v>14.35</v>
      </c>
      <c r="H4336" s="343">
        <v>22100</v>
      </c>
      <c r="I4336" s="343">
        <v>12000</v>
      </c>
    </row>
    <row r="4337" spans="1:9" x14ac:dyDescent="0.25">
      <c r="A4337" s="339" t="s">
        <v>15</v>
      </c>
      <c r="B4337" s="340">
        <v>596771</v>
      </c>
      <c r="C4337" s="341">
        <v>45601</v>
      </c>
      <c r="D4337" s="340" t="s">
        <v>468</v>
      </c>
      <c r="E4337" s="340" t="s">
        <v>16</v>
      </c>
      <c r="F4337" s="342">
        <v>0.73402777777777772</v>
      </c>
      <c r="G4337" s="339">
        <v>10.73</v>
      </c>
      <c r="H4337" s="343">
        <v>22100</v>
      </c>
      <c r="I4337" s="343">
        <v>12000</v>
      </c>
    </row>
    <row r="4338" spans="1:9" x14ac:dyDescent="0.25">
      <c r="A4338" s="339" t="s">
        <v>11</v>
      </c>
      <c r="B4338" s="340">
        <v>596778</v>
      </c>
      <c r="C4338" s="341">
        <v>45601</v>
      </c>
      <c r="D4338" s="340" t="s">
        <v>468</v>
      </c>
      <c r="E4338" s="340" t="s">
        <v>12</v>
      </c>
      <c r="F4338" s="342">
        <v>0.76041666666666663</v>
      </c>
      <c r="G4338" s="339">
        <v>9.69</v>
      </c>
      <c r="H4338" s="343">
        <v>22100</v>
      </c>
      <c r="I4338" s="343">
        <v>12000</v>
      </c>
    </row>
    <row r="4339" spans="1:9" x14ac:dyDescent="0.25">
      <c r="A4339" s="339" t="s">
        <v>544</v>
      </c>
      <c r="B4339" s="340">
        <v>596788</v>
      </c>
      <c r="C4339" s="341">
        <v>45601</v>
      </c>
      <c r="D4339" s="340" t="s">
        <v>468</v>
      </c>
      <c r="E4339" s="340" t="s">
        <v>542</v>
      </c>
      <c r="F4339" s="342">
        <v>0.83750000000000002</v>
      </c>
      <c r="G4339" s="339">
        <v>6.01</v>
      </c>
      <c r="H4339" s="343">
        <v>22100</v>
      </c>
      <c r="I4339" s="343">
        <v>12000</v>
      </c>
    </row>
    <row r="4340" spans="1:9" x14ac:dyDescent="0.25">
      <c r="A4340" s="339" t="s">
        <v>25</v>
      </c>
      <c r="B4340" s="340">
        <v>596845</v>
      </c>
      <c r="C4340" s="341">
        <v>45602</v>
      </c>
      <c r="D4340" s="340" t="s">
        <v>473</v>
      </c>
      <c r="E4340" s="340" t="s">
        <v>14</v>
      </c>
      <c r="F4340" s="342">
        <v>0.32013888888888886</v>
      </c>
      <c r="G4340" s="339">
        <v>11.04</v>
      </c>
      <c r="H4340" s="343">
        <v>22100</v>
      </c>
      <c r="I4340" s="343">
        <v>12000</v>
      </c>
    </row>
    <row r="4341" spans="1:9" x14ac:dyDescent="0.25">
      <c r="A4341" s="339" t="s">
        <v>24</v>
      </c>
      <c r="B4341" s="340">
        <v>596850</v>
      </c>
      <c r="C4341" s="341">
        <v>45602</v>
      </c>
      <c r="D4341" s="340" t="s">
        <v>473</v>
      </c>
      <c r="E4341" s="340" t="s">
        <v>172</v>
      </c>
      <c r="F4341" s="342">
        <v>0.33541666666666664</v>
      </c>
      <c r="G4341" s="339">
        <v>12.77</v>
      </c>
      <c r="H4341" s="343">
        <v>22100</v>
      </c>
      <c r="I4341" s="343">
        <v>12000</v>
      </c>
    </row>
    <row r="4342" spans="1:9" x14ac:dyDescent="0.25">
      <c r="A4342" s="339" t="s">
        <v>27</v>
      </c>
      <c r="B4342" s="340">
        <v>596861</v>
      </c>
      <c r="C4342" s="341">
        <v>45602</v>
      </c>
      <c r="D4342" s="340" t="s">
        <v>473</v>
      </c>
      <c r="E4342" s="340" t="s">
        <v>16</v>
      </c>
      <c r="F4342" s="342">
        <v>0.34861111111111109</v>
      </c>
      <c r="G4342" s="339">
        <v>11.81</v>
      </c>
      <c r="H4342" s="343">
        <v>22100</v>
      </c>
      <c r="I4342" s="343">
        <v>12000</v>
      </c>
    </row>
    <row r="4343" spans="1:9" x14ac:dyDescent="0.25">
      <c r="A4343" s="339" t="s">
        <v>24</v>
      </c>
      <c r="B4343" s="340">
        <v>596869</v>
      </c>
      <c r="C4343" s="341">
        <v>45602</v>
      </c>
      <c r="D4343" s="340" t="s">
        <v>473</v>
      </c>
      <c r="E4343" s="340" t="s">
        <v>18</v>
      </c>
      <c r="F4343" s="342">
        <v>0.36944444444444446</v>
      </c>
      <c r="G4343" s="339">
        <v>14</v>
      </c>
      <c r="H4343" s="343">
        <v>22100</v>
      </c>
      <c r="I4343" s="343">
        <v>12000</v>
      </c>
    </row>
    <row r="4344" spans="1:9" x14ac:dyDescent="0.25">
      <c r="A4344" s="339" t="s">
        <v>26</v>
      </c>
      <c r="B4344" s="340">
        <v>596882</v>
      </c>
      <c r="C4344" s="341">
        <v>45602</v>
      </c>
      <c r="D4344" s="340" t="s">
        <v>473</v>
      </c>
      <c r="E4344" s="340" t="s">
        <v>12</v>
      </c>
      <c r="F4344" s="342">
        <v>0.39652777777777776</v>
      </c>
      <c r="G4344" s="339">
        <v>13.79</v>
      </c>
      <c r="H4344" s="343">
        <v>22100</v>
      </c>
      <c r="I4344" s="343">
        <v>12000</v>
      </c>
    </row>
    <row r="4345" spans="1:9" x14ac:dyDescent="0.25">
      <c r="A4345" s="339" t="s">
        <v>24</v>
      </c>
      <c r="B4345" s="340">
        <v>596936</v>
      </c>
      <c r="C4345" s="341">
        <v>45602</v>
      </c>
      <c r="D4345" s="340" t="s">
        <v>473</v>
      </c>
      <c r="E4345" s="340" t="s">
        <v>172</v>
      </c>
      <c r="F4345" s="342">
        <v>0.48194444444444445</v>
      </c>
      <c r="G4345" s="339">
        <v>12.62</v>
      </c>
      <c r="H4345" s="343">
        <v>22100</v>
      </c>
      <c r="I4345" s="343">
        <v>12000</v>
      </c>
    </row>
    <row r="4346" spans="1:9" x14ac:dyDescent="0.25">
      <c r="A4346" s="339" t="s">
        <v>25</v>
      </c>
      <c r="B4346" s="340">
        <v>596953</v>
      </c>
      <c r="C4346" s="341">
        <v>45602</v>
      </c>
      <c r="D4346" s="340" t="s">
        <v>473</v>
      </c>
      <c r="E4346" s="340" t="s">
        <v>14</v>
      </c>
      <c r="F4346" s="342">
        <v>0.50486111111111109</v>
      </c>
      <c r="G4346" s="339">
        <v>11.34</v>
      </c>
      <c r="H4346" s="343">
        <v>22100</v>
      </c>
      <c r="I4346" s="343">
        <v>12000</v>
      </c>
    </row>
    <row r="4347" spans="1:9" x14ac:dyDescent="0.25">
      <c r="A4347" s="339" t="s">
        <v>24</v>
      </c>
      <c r="B4347" s="340">
        <v>596954</v>
      </c>
      <c r="C4347" s="341">
        <v>45602</v>
      </c>
      <c r="D4347" s="340" t="s">
        <v>473</v>
      </c>
      <c r="E4347" s="340" t="s">
        <v>40</v>
      </c>
      <c r="F4347" s="342">
        <v>0.50555555555555554</v>
      </c>
      <c r="G4347" s="339">
        <v>2.06</v>
      </c>
      <c r="H4347" s="343">
        <v>22100</v>
      </c>
      <c r="I4347" s="343">
        <v>12000</v>
      </c>
    </row>
    <row r="4348" spans="1:9" x14ac:dyDescent="0.25">
      <c r="A4348" s="339" t="s">
        <v>27</v>
      </c>
      <c r="B4348" s="340">
        <v>596964</v>
      </c>
      <c r="C4348" s="341">
        <v>45602</v>
      </c>
      <c r="D4348" s="340" t="s">
        <v>473</v>
      </c>
      <c r="E4348" s="340" t="s">
        <v>16</v>
      </c>
      <c r="F4348" s="342">
        <v>0.53749999999999998</v>
      </c>
      <c r="G4348" s="339">
        <v>11.68</v>
      </c>
      <c r="H4348" s="343">
        <v>22100</v>
      </c>
      <c r="I4348" s="343">
        <v>12000</v>
      </c>
    </row>
    <row r="4349" spans="1:9" x14ac:dyDescent="0.25">
      <c r="A4349" s="339" t="s">
        <v>26</v>
      </c>
      <c r="B4349" s="340">
        <v>596978</v>
      </c>
      <c r="C4349" s="341">
        <v>45602</v>
      </c>
      <c r="D4349" s="340" t="s">
        <v>473</v>
      </c>
      <c r="E4349" s="340" t="s">
        <v>12</v>
      </c>
      <c r="F4349" s="342">
        <v>0.56805555555555554</v>
      </c>
      <c r="G4349" s="339">
        <v>11.56</v>
      </c>
      <c r="H4349" s="343">
        <v>22100</v>
      </c>
      <c r="I4349" s="343">
        <v>12000</v>
      </c>
    </row>
    <row r="4350" spans="1:9" x14ac:dyDescent="0.25">
      <c r="A4350" s="339" t="s">
        <v>24</v>
      </c>
      <c r="B4350" s="340">
        <v>596995</v>
      </c>
      <c r="C4350" s="341">
        <v>45602</v>
      </c>
      <c r="D4350" s="340" t="s">
        <v>473</v>
      </c>
      <c r="E4350" s="340" t="s">
        <v>18</v>
      </c>
      <c r="F4350" s="342">
        <v>0.59930555555555554</v>
      </c>
      <c r="G4350" s="339">
        <v>14.61</v>
      </c>
      <c r="H4350" s="343">
        <v>22100</v>
      </c>
      <c r="I4350" s="343">
        <v>12000</v>
      </c>
    </row>
    <row r="4351" spans="1:9" x14ac:dyDescent="0.25">
      <c r="A4351" s="339" t="s">
        <v>25</v>
      </c>
      <c r="B4351" s="340">
        <v>597006</v>
      </c>
      <c r="C4351" s="341">
        <v>45602</v>
      </c>
      <c r="D4351" s="340" t="s">
        <v>473</v>
      </c>
      <c r="E4351" s="340" t="s">
        <v>14</v>
      </c>
      <c r="F4351" s="342">
        <v>0.625</v>
      </c>
      <c r="G4351" s="339">
        <v>4.57</v>
      </c>
      <c r="H4351" s="343">
        <v>22100</v>
      </c>
      <c r="I4351" s="343">
        <v>12000</v>
      </c>
    </row>
    <row r="4352" spans="1:9" x14ac:dyDescent="0.25">
      <c r="A4352" s="339" t="s">
        <v>27</v>
      </c>
      <c r="B4352" s="340">
        <v>597020</v>
      </c>
      <c r="C4352" s="341">
        <v>45602</v>
      </c>
      <c r="D4352" s="340" t="s">
        <v>473</v>
      </c>
      <c r="E4352" s="340" t="s">
        <v>16</v>
      </c>
      <c r="F4352" s="342">
        <v>0.65972222222222221</v>
      </c>
      <c r="G4352" s="339">
        <v>6.5</v>
      </c>
      <c r="H4352" s="343">
        <v>22100</v>
      </c>
      <c r="I4352" s="343">
        <v>12000</v>
      </c>
    </row>
    <row r="4353" spans="1:9" x14ac:dyDescent="0.25">
      <c r="A4353" s="339" t="s">
        <v>24</v>
      </c>
      <c r="B4353" s="340">
        <v>597028</v>
      </c>
      <c r="C4353" s="341">
        <v>45602</v>
      </c>
      <c r="D4353" s="340" t="s">
        <v>473</v>
      </c>
      <c r="E4353" s="340" t="s">
        <v>172</v>
      </c>
      <c r="F4353" s="342">
        <v>0.67222222222222228</v>
      </c>
      <c r="G4353" s="339">
        <v>12.09</v>
      </c>
      <c r="H4353" s="343">
        <v>22100</v>
      </c>
      <c r="I4353" s="343">
        <v>12000</v>
      </c>
    </row>
    <row r="4354" spans="1:9" x14ac:dyDescent="0.25">
      <c r="A4354" s="339" t="s">
        <v>23</v>
      </c>
      <c r="B4354" s="340">
        <v>597088</v>
      </c>
      <c r="C4354" s="341">
        <v>45602</v>
      </c>
      <c r="D4354" s="340" t="s">
        <v>473</v>
      </c>
      <c r="E4354" s="340" t="s">
        <v>34</v>
      </c>
      <c r="F4354" s="342">
        <v>0.90555555555555556</v>
      </c>
      <c r="G4354" s="339">
        <v>7.19</v>
      </c>
      <c r="H4354" s="343">
        <v>22100</v>
      </c>
      <c r="I4354" s="343">
        <v>12000</v>
      </c>
    </row>
    <row r="4355" spans="1:9" x14ac:dyDescent="0.25">
      <c r="A4355" s="339" t="s">
        <v>23</v>
      </c>
      <c r="B4355" s="340">
        <v>597089</v>
      </c>
      <c r="C4355" s="341">
        <v>45602</v>
      </c>
      <c r="D4355" s="340" t="s">
        <v>473</v>
      </c>
      <c r="E4355" s="340" t="s">
        <v>16</v>
      </c>
      <c r="F4355" s="342">
        <v>0.90555555555555556</v>
      </c>
      <c r="G4355" s="339">
        <v>5.97</v>
      </c>
      <c r="H4355" s="343">
        <v>22100</v>
      </c>
      <c r="I4355" s="343">
        <v>12000</v>
      </c>
    </row>
    <row r="4356" spans="1:9" x14ac:dyDescent="0.25">
      <c r="A4356" s="339" t="s">
        <v>23</v>
      </c>
      <c r="B4356" s="340">
        <v>597090</v>
      </c>
      <c r="C4356" s="341">
        <v>45602</v>
      </c>
      <c r="D4356" s="340" t="s">
        <v>473</v>
      </c>
      <c r="E4356" s="340" t="s">
        <v>14</v>
      </c>
      <c r="F4356" s="342">
        <v>0.90694444444444444</v>
      </c>
      <c r="G4356" s="339">
        <v>7.68</v>
      </c>
      <c r="H4356" s="343">
        <v>22100</v>
      </c>
      <c r="I4356" s="343">
        <v>12000</v>
      </c>
    </row>
    <row r="4357" spans="1:9" x14ac:dyDescent="0.25">
      <c r="A4357" s="339" t="s">
        <v>23</v>
      </c>
      <c r="B4357" s="340">
        <v>597091</v>
      </c>
      <c r="C4357" s="341">
        <v>45602</v>
      </c>
      <c r="D4357" s="340" t="s">
        <v>473</v>
      </c>
      <c r="E4357" s="340" t="s">
        <v>41</v>
      </c>
      <c r="F4357" s="342">
        <v>0.9458333333333333</v>
      </c>
      <c r="G4357" s="339">
        <v>8.64</v>
      </c>
      <c r="H4357" s="343">
        <v>22100</v>
      </c>
      <c r="I4357" s="343">
        <v>12000</v>
      </c>
    </row>
    <row r="4358" spans="1:9" x14ac:dyDescent="0.25">
      <c r="A4358" s="339" t="s">
        <v>36</v>
      </c>
      <c r="B4358" s="340">
        <v>597150</v>
      </c>
      <c r="C4358" s="341">
        <v>45603</v>
      </c>
      <c r="D4358" s="340" t="s">
        <v>474</v>
      </c>
      <c r="E4358" s="340" t="s">
        <v>172</v>
      </c>
      <c r="F4358" s="342">
        <v>0.35</v>
      </c>
      <c r="G4358" s="339">
        <v>13.11</v>
      </c>
      <c r="H4358" s="343">
        <v>22100</v>
      </c>
      <c r="I4358" s="343">
        <v>12000</v>
      </c>
    </row>
    <row r="4359" spans="1:9" x14ac:dyDescent="0.25">
      <c r="A4359" s="339" t="s">
        <v>37</v>
      </c>
      <c r="B4359" s="340">
        <v>597154</v>
      </c>
      <c r="C4359" s="341">
        <v>45603</v>
      </c>
      <c r="D4359" s="340" t="s">
        <v>474</v>
      </c>
      <c r="E4359" s="340" t="s">
        <v>14</v>
      </c>
      <c r="F4359" s="342">
        <v>0.35347222222222224</v>
      </c>
      <c r="G4359" s="339">
        <v>11.2</v>
      </c>
      <c r="H4359" s="343">
        <v>22100</v>
      </c>
      <c r="I4359" s="343">
        <v>12000</v>
      </c>
    </row>
    <row r="4360" spans="1:9" x14ac:dyDescent="0.25">
      <c r="A4360" s="339" t="s">
        <v>38</v>
      </c>
      <c r="B4360" s="340">
        <v>597172</v>
      </c>
      <c r="C4360" s="341">
        <v>45603</v>
      </c>
      <c r="D4360" s="340" t="s">
        <v>474</v>
      </c>
      <c r="E4360" s="340" t="s">
        <v>16</v>
      </c>
      <c r="F4360" s="342">
        <v>0.39166666666666666</v>
      </c>
      <c r="G4360" s="339">
        <v>11.77</v>
      </c>
      <c r="H4360" s="343">
        <v>22100</v>
      </c>
      <c r="I4360" s="343">
        <v>12000</v>
      </c>
    </row>
    <row r="4361" spans="1:9" x14ac:dyDescent="0.25">
      <c r="A4361" s="339" t="s">
        <v>39</v>
      </c>
      <c r="B4361" s="340">
        <v>597179</v>
      </c>
      <c r="C4361" s="341">
        <v>45603</v>
      </c>
      <c r="D4361" s="340" t="s">
        <v>474</v>
      </c>
      <c r="E4361" s="340" t="s">
        <v>18</v>
      </c>
      <c r="F4361" s="342">
        <v>0.40694444444444444</v>
      </c>
      <c r="G4361" s="339">
        <v>14.41</v>
      </c>
      <c r="H4361" s="343">
        <v>22100</v>
      </c>
      <c r="I4361" s="343">
        <v>12000</v>
      </c>
    </row>
    <row r="4362" spans="1:9" x14ac:dyDescent="0.25">
      <c r="A4362" s="344" t="s">
        <v>19</v>
      </c>
      <c r="B4362" s="340">
        <v>597186</v>
      </c>
      <c r="C4362" s="341">
        <v>45603</v>
      </c>
      <c r="D4362" s="340" t="s">
        <v>474</v>
      </c>
      <c r="E4362" s="340" t="s">
        <v>30</v>
      </c>
      <c r="F4362" s="342">
        <v>0.41666666666666669</v>
      </c>
      <c r="G4362" s="339">
        <v>4.08</v>
      </c>
      <c r="H4362" s="343">
        <v>22100</v>
      </c>
      <c r="I4362" s="343">
        <v>12000</v>
      </c>
    </row>
    <row r="4363" spans="1:9" x14ac:dyDescent="0.25">
      <c r="A4363" s="339" t="s">
        <v>37</v>
      </c>
      <c r="B4363" s="340">
        <v>597230</v>
      </c>
      <c r="C4363" s="341">
        <v>45603</v>
      </c>
      <c r="D4363" s="340" t="s">
        <v>474</v>
      </c>
      <c r="E4363" s="340" t="s">
        <v>14</v>
      </c>
      <c r="F4363" s="342">
        <v>0.48194444444444445</v>
      </c>
      <c r="G4363" s="339">
        <v>7.33</v>
      </c>
      <c r="H4363" s="343">
        <v>22100</v>
      </c>
      <c r="I4363" s="343">
        <v>12000</v>
      </c>
    </row>
    <row r="4364" spans="1:9" x14ac:dyDescent="0.25">
      <c r="A4364" s="339" t="s">
        <v>36</v>
      </c>
      <c r="B4364" s="340">
        <v>597249</v>
      </c>
      <c r="C4364" s="341">
        <v>45603</v>
      </c>
      <c r="D4364" s="340" t="s">
        <v>474</v>
      </c>
      <c r="E4364" s="340" t="s">
        <v>29</v>
      </c>
      <c r="F4364" s="342">
        <v>0.50694444444444442</v>
      </c>
      <c r="G4364" s="339">
        <v>0.41</v>
      </c>
      <c r="H4364" s="343">
        <v>22100</v>
      </c>
      <c r="I4364" s="343">
        <v>12000</v>
      </c>
    </row>
    <row r="4365" spans="1:9" x14ac:dyDescent="0.25">
      <c r="A4365" s="339" t="s">
        <v>39</v>
      </c>
      <c r="B4365" s="340">
        <v>597269</v>
      </c>
      <c r="C4365" s="341">
        <v>45603</v>
      </c>
      <c r="D4365" s="340" t="s">
        <v>474</v>
      </c>
      <c r="E4365" s="340" t="s">
        <v>18</v>
      </c>
      <c r="F4365" s="342">
        <v>0.54722222222222228</v>
      </c>
      <c r="G4365" s="339">
        <v>7.06</v>
      </c>
      <c r="H4365" s="343">
        <v>22100</v>
      </c>
      <c r="I4365" s="343">
        <v>12000</v>
      </c>
    </row>
    <row r="4366" spans="1:9" x14ac:dyDescent="0.25">
      <c r="A4366" s="339" t="s">
        <v>36</v>
      </c>
      <c r="B4366" s="340">
        <v>597271</v>
      </c>
      <c r="C4366" s="341">
        <v>45603</v>
      </c>
      <c r="D4366" s="340" t="s">
        <v>474</v>
      </c>
      <c r="E4366" s="340" t="s">
        <v>172</v>
      </c>
      <c r="F4366" s="342">
        <v>0.55138888888888893</v>
      </c>
      <c r="G4366" s="339">
        <v>9.99</v>
      </c>
      <c r="H4366" s="343">
        <v>22100</v>
      </c>
      <c r="I4366" s="343">
        <v>12000</v>
      </c>
    </row>
    <row r="4367" spans="1:9" x14ac:dyDescent="0.25">
      <c r="A4367" s="339" t="s">
        <v>38</v>
      </c>
      <c r="B4367" s="340">
        <v>597276</v>
      </c>
      <c r="C4367" s="341">
        <v>45603</v>
      </c>
      <c r="D4367" s="340" t="s">
        <v>474</v>
      </c>
      <c r="E4367" s="340" t="s">
        <v>16</v>
      </c>
      <c r="F4367" s="342">
        <v>0.56597222222222221</v>
      </c>
      <c r="G4367" s="339">
        <v>9.1999999999999993</v>
      </c>
      <c r="H4367" s="343">
        <v>22100</v>
      </c>
      <c r="I4367" s="343">
        <v>12000</v>
      </c>
    </row>
    <row r="4368" spans="1:9" x14ac:dyDescent="0.25">
      <c r="A4368" s="339" t="s">
        <v>544</v>
      </c>
      <c r="B4368" s="340">
        <v>597330</v>
      </c>
      <c r="C4368" s="341">
        <v>45603</v>
      </c>
      <c r="D4368" s="340" t="s">
        <v>474</v>
      </c>
      <c r="E4368" s="340" t="s">
        <v>12</v>
      </c>
      <c r="F4368" s="342">
        <v>0.82777777777777772</v>
      </c>
      <c r="G4368" s="339">
        <v>4.04</v>
      </c>
      <c r="H4368" s="343">
        <v>22100</v>
      </c>
      <c r="I4368" s="343">
        <v>12000</v>
      </c>
    </row>
    <row r="4369" spans="1:9" x14ac:dyDescent="0.25">
      <c r="A4369" s="339" t="s">
        <v>545</v>
      </c>
      <c r="B4369" s="340">
        <v>597332</v>
      </c>
      <c r="C4369" s="341">
        <v>45603</v>
      </c>
      <c r="D4369" s="340" t="s">
        <v>474</v>
      </c>
      <c r="E4369" s="340" t="s">
        <v>540</v>
      </c>
      <c r="F4369" s="342">
        <v>0.83888888888888891</v>
      </c>
      <c r="G4369" s="339">
        <v>4.66</v>
      </c>
      <c r="H4369" s="343">
        <v>22100</v>
      </c>
      <c r="I4369" s="343">
        <v>12000</v>
      </c>
    </row>
    <row r="4370" spans="1:9" x14ac:dyDescent="0.25">
      <c r="A4370" s="339" t="s">
        <v>545</v>
      </c>
      <c r="B4370" s="340">
        <v>597341</v>
      </c>
      <c r="C4370" s="341">
        <v>45603</v>
      </c>
      <c r="D4370" s="340" t="s">
        <v>474</v>
      </c>
      <c r="E4370" s="340" t="s">
        <v>540</v>
      </c>
      <c r="F4370" s="342">
        <v>0.89027777777777772</v>
      </c>
      <c r="G4370" s="339">
        <v>10.01</v>
      </c>
      <c r="H4370" s="343">
        <v>22100</v>
      </c>
      <c r="I4370" s="343">
        <v>12000</v>
      </c>
    </row>
    <row r="4371" spans="1:9" x14ac:dyDescent="0.25">
      <c r="A4371" s="339" t="s">
        <v>13</v>
      </c>
      <c r="B4371" s="340">
        <v>597403</v>
      </c>
      <c r="C4371" s="341">
        <v>45604</v>
      </c>
      <c r="D4371" s="340" t="s">
        <v>475</v>
      </c>
      <c r="E4371" s="340" t="s">
        <v>14</v>
      </c>
      <c r="F4371" s="342">
        <v>0.3611111111111111</v>
      </c>
      <c r="G4371" s="339">
        <v>12.07</v>
      </c>
      <c r="H4371" s="343">
        <v>22100</v>
      </c>
      <c r="I4371" s="343">
        <v>12000</v>
      </c>
    </row>
    <row r="4372" spans="1:9" x14ac:dyDescent="0.25">
      <c r="A4372" s="339" t="s">
        <v>11</v>
      </c>
      <c r="B4372" s="340">
        <v>597406</v>
      </c>
      <c r="C4372" s="341">
        <v>45604</v>
      </c>
      <c r="D4372" s="340" t="s">
        <v>475</v>
      </c>
      <c r="E4372" s="340" t="s">
        <v>12</v>
      </c>
      <c r="F4372" s="342">
        <v>0.36458333333333331</v>
      </c>
      <c r="G4372" s="339">
        <v>11.59</v>
      </c>
      <c r="H4372" s="343">
        <v>22100</v>
      </c>
      <c r="I4372" s="343">
        <v>12000</v>
      </c>
    </row>
    <row r="4373" spans="1:9" x14ac:dyDescent="0.25">
      <c r="A4373" s="339" t="s">
        <v>15</v>
      </c>
      <c r="B4373" s="340">
        <v>597412</v>
      </c>
      <c r="C4373" s="341">
        <v>45604</v>
      </c>
      <c r="D4373" s="340" t="s">
        <v>475</v>
      </c>
      <c r="E4373" s="340" t="s">
        <v>16</v>
      </c>
      <c r="F4373" s="342">
        <v>0.37847222222222221</v>
      </c>
      <c r="G4373" s="339">
        <v>11.91</v>
      </c>
      <c r="H4373" s="343">
        <v>22100</v>
      </c>
      <c r="I4373" s="343">
        <v>12000</v>
      </c>
    </row>
    <row r="4374" spans="1:9" x14ac:dyDescent="0.25">
      <c r="A4374" s="339" t="s">
        <v>17</v>
      </c>
      <c r="B4374" s="340">
        <v>597421</v>
      </c>
      <c r="C4374" s="341">
        <v>45604</v>
      </c>
      <c r="D4374" s="340" t="s">
        <v>475</v>
      </c>
      <c r="E4374" s="340" t="s">
        <v>18</v>
      </c>
      <c r="F4374" s="342">
        <v>0.4</v>
      </c>
      <c r="G4374" s="339">
        <v>13.85</v>
      </c>
      <c r="H4374" s="343">
        <v>22100</v>
      </c>
      <c r="I4374" s="343">
        <v>12000</v>
      </c>
    </row>
    <row r="4375" spans="1:9" x14ac:dyDescent="0.25">
      <c r="A4375" s="339" t="s">
        <v>17</v>
      </c>
      <c r="B4375" s="340">
        <v>597425</v>
      </c>
      <c r="C4375" s="341">
        <v>45604</v>
      </c>
      <c r="D4375" s="340" t="s">
        <v>475</v>
      </c>
      <c r="E4375" s="340" t="s">
        <v>172</v>
      </c>
      <c r="F4375" s="342">
        <v>0.40555555555555556</v>
      </c>
      <c r="G4375" s="339">
        <v>13.2</v>
      </c>
      <c r="H4375" s="343">
        <v>22100</v>
      </c>
      <c r="I4375" s="343">
        <v>12000</v>
      </c>
    </row>
    <row r="4376" spans="1:9" x14ac:dyDescent="0.25">
      <c r="A4376" s="339" t="s">
        <v>13</v>
      </c>
      <c r="B4376" s="340">
        <v>597507</v>
      </c>
      <c r="C4376" s="341">
        <v>45604</v>
      </c>
      <c r="D4376" s="340" t="s">
        <v>475</v>
      </c>
      <c r="E4376" s="340" t="s">
        <v>14</v>
      </c>
      <c r="F4376" s="342">
        <v>0.55625000000000002</v>
      </c>
      <c r="G4376" s="339">
        <v>11.11</v>
      </c>
      <c r="H4376" s="343">
        <v>22100</v>
      </c>
      <c r="I4376" s="343">
        <v>12000</v>
      </c>
    </row>
    <row r="4377" spans="1:9" x14ac:dyDescent="0.25">
      <c r="A4377" s="339" t="s">
        <v>11</v>
      </c>
      <c r="B4377" s="340">
        <v>597535</v>
      </c>
      <c r="C4377" s="341">
        <v>45604</v>
      </c>
      <c r="D4377" s="340" t="s">
        <v>475</v>
      </c>
      <c r="E4377" s="340" t="s">
        <v>12</v>
      </c>
      <c r="F4377" s="342">
        <v>0.62986111111111109</v>
      </c>
      <c r="G4377" s="339">
        <v>10.51</v>
      </c>
      <c r="H4377" s="343">
        <v>22100</v>
      </c>
      <c r="I4377" s="343">
        <v>12000</v>
      </c>
    </row>
    <row r="4378" spans="1:9" x14ac:dyDescent="0.25">
      <c r="A4378" s="339" t="s">
        <v>15</v>
      </c>
      <c r="B4378" s="340">
        <v>597552</v>
      </c>
      <c r="C4378" s="341">
        <v>45604</v>
      </c>
      <c r="D4378" s="340" t="s">
        <v>475</v>
      </c>
      <c r="E4378" s="340" t="s">
        <v>16</v>
      </c>
      <c r="F4378" s="342">
        <v>0.70277777777777772</v>
      </c>
      <c r="G4378" s="339">
        <v>12.79</v>
      </c>
      <c r="H4378" s="343">
        <v>22100</v>
      </c>
      <c r="I4378" s="343">
        <v>12000</v>
      </c>
    </row>
    <row r="4379" spans="1:9" x14ac:dyDescent="0.25">
      <c r="A4379" s="339" t="s">
        <v>17</v>
      </c>
      <c r="B4379" s="340">
        <v>597559</v>
      </c>
      <c r="C4379" s="341">
        <v>45604</v>
      </c>
      <c r="D4379" s="340" t="s">
        <v>475</v>
      </c>
      <c r="E4379" s="340" t="s">
        <v>172</v>
      </c>
      <c r="F4379" s="342">
        <v>0.7270833333333333</v>
      </c>
      <c r="G4379" s="339">
        <v>14.3</v>
      </c>
      <c r="H4379" s="343">
        <v>22100</v>
      </c>
      <c r="I4379" s="343">
        <v>12000</v>
      </c>
    </row>
    <row r="4380" spans="1:9" x14ac:dyDescent="0.25">
      <c r="A4380" s="339" t="s">
        <v>15</v>
      </c>
      <c r="B4380" s="340">
        <v>597562</v>
      </c>
      <c r="C4380" s="341">
        <v>45604</v>
      </c>
      <c r="D4380" s="340" t="s">
        <v>475</v>
      </c>
      <c r="E4380" s="340" t="s">
        <v>416</v>
      </c>
      <c r="F4380" s="342">
        <v>0.73541666666666672</v>
      </c>
      <c r="G4380" s="339">
        <v>6.49</v>
      </c>
      <c r="H4380" s="343">
        <v>22100</v>
      </c>
      <c r="I4380" s="343">
        <v>12000</v>
      </c>
    </row>
    <row r="4381" spans="1:9" x14ac:dyDescent="0.25">
      <c r="A4381" s="339" t="s">
        <v>17</v>
      </c>
      <c r="B4381" s="340">
        <v>597566</v>
      </c>
      <c r="C4381" s="341">
        <v>45604</v>
      </c>
      <c r="D4381" s="340" t="s">
        <v>475</v>
      </c>
      <c r="E4381" s="340" t="s">
        <v>18</v>
      </c>
      <c r="F4381" s="342">
        <v>0.75347222222222221</v>
      </c>
      <c r="G4381" s="339">
        <v>12.33</v>
      </c>
      <c r="H4381" s="343">
        <v>22100</v>
      </c>
      <c r="I4381" s="343">
        <v>12000</v>
      </c>
    </row>
    <row r="4382" spans="1:9" x14ac:dyDescent="0.25">
      <c r="A4382" s="339" t="s">
        <v>23</v>
      </c>
      <c r="B4382" s="340">
        <v>597582</v>
      </c>
      <c r="C4382" s="341">
        <v>45604</v>
      </c>
      <c r="D4382" s="340" t="s">
        <v>475</v>
      </c>
      <c r="E4382" s="340" t="s">
        <v>41</v>
      </c>
      <c r="F4382" s="342">
        <v>0.875</v>
      </c>
      <c r="G4382" s="339">
        <v>10.74</v>
      </c>
      <c r="H4382" s="343">
        <v>22100</v>
      </c>
      <c r="I4382" s="343">
        <v>12000</v>
      </c>
    </row>
    <row r="4383" spans="1:9" x14ac:dyDescent="0.25">
      <c r="A4383" s="339" t="s">
        <v>23</v>
      </c>
      <c r="B4383" s="340">
        <v>597583</v>
      </c>
      <c r="C4383" s="341">
        <v>45604</v>
      </c>
      <c r="D4383" s="340" t="s">
        <v>475</v>
      </c>
      <c r="E4383" s="340" t="s">
        <v>14</v>
      </c>
      <c r="F4383" s="342">
        <v>0.92500000000000004</v>
      </c>
      <c r="G4383" s="339">
        <v>7.21</v>
      </c>
      <c r="H4383" s="343">
        <v>22100</v>
      </c>
      <c r="I4383" s="343">
        <v>12000</v>
      </c>
    </row>
    <row r="4384" spans="1:9" x14ac:dyDescent="0.25">
      <c r="A4384" s="339" t="s">
        <v>23</v>
      </c>
      <c r="B4384" s="340">
        <v>597584</v>
      </c>
      <c r="C4384" s="341">
        <v>45604</v>
      </c>
      <c r="D4384" s="340" t="s">
        <v>475</v>
      </c>
      <c r="E4384" s="340" t="s">
        <v>550</v>
      </c>
      <c r="F4384" s="342">
        <v>0.92986111111111114</v>
      </c>
      <c r="G4384" s="339">
        <v>8.8699999999999992</v>
      </c>
      <c r="H4384" s="343">
        <v>22100</v>
      </c>
      <c r="I4384" s="343">
        <v>12000</v>
      </c>
    </row>
    <row r="4385" spans="1:9" x14ac:dyDescent="0.25">
      <c r="A4385" s="339" t="s">
        <v>23</v>
      </c>
      <c r="B4385" s="340">
        <v>597585</v>
      </c>
      <c r="C4385" s="341">
        <v>45604</v>
      </c>
      <c r="D4385" s="340" t="s">
        <v>475</v>
      </c>
      <c r="E4385" s="340" t="s">
        <v>538</v>
      </c>
      <c r="F4385" s="342">
        <v>0.9458333333333333</v>
      </c>
      <c r="G4385" s="339">
        <v>8.73</v>
      </c>
      <c r="H4385" s="343">
        <v>22100</v>
      </c>
      <c r="I4385" s="343">
        <v>12000</v>
      </c>
    </row>
    <row r="4386" spans="1:9" x14ac:dyDescent="0.25">
      <c r="A4386" s="339" t="s">
        <v>27</v>
      </c>
      <c r="B4386" s="340">
        <v>597621</v>
      </c>
      <c r="C4386" s="341">
        <v>45605</v>
      </c>
      <c r="D4386" s="340" t="s">
        <v>476</v>
      </c>
      <c r="E4386" s="340" t="s">
        <v>16</v>
      </c>
      <c r="F4386" s="342">
        <v>0.26527777777777778</v>
      </c>
      <c r="G4386" s="339">
        <v>12.53</v>
      </c>
      <c r="H4386" s="343">
        <v>22100</v>
      </c>
      <c r="I4386" s="343">
        <v>12000</v>
      </c>
    </row>
    <row r="4387" spans="1:9" x14ac:dyDescent="0.25">
      <c r="A4387" s="339" t="s">
        <v>25</v>
      </c>
      <c r="B4387" s="340">
        <v>597637</v>
      </c>
      <c r="C4387" s="341">
        <v>45605</v>
      </c>
      <c r="D4387" s="340" t="s">
        <v>476</v>
      </c>
      <c r="E4387" s="340" t="s">
        <v>14</v>
      </c>
      <c r="F4387" s="342">
        <v>0.29444444444444445</v>
      </c>
      <c r="G4387" s="339">
        <v>8.56</v>
      </c>
      <c r="H4387" s="343">
        <v>22100</v>
      </c>
      <c r="I4387" s="343">
        <v>12000</v>
      </c>
    </row>
    <row r="4388" spans="1:9" x14ac:dyDescent="0.25">
      <c r="A4388" s="339" t="s">
        <v>24</v>
      </c>
      <c r="B4388" s="340">
        <v>597638</v>
      </c>
      <c r="C4388" s="341">
        <v>45605</v>
      </c>
      <c r="D4388" s="340" t="s">
        <v>476</v>
      </c>
      <c r="E4388" s="340" t="s">
        <v>172</v>
      </c>
      <c r="F4388" s="342">
        <v>0.30069444444444443</v>
      </c>
      <c r="G4388" s="339">
        <v>13.64</v>
      </c>
      <c r="H4388" s="343">
        <v>22100</v>
      </c>
      <c r="I4388" s="343">
        <v>12000</v>
      </c>
    </row>
    <row r="4389" spans="1:9" x14ac:dyDescent="0.25">
      <c r="A4389" s="339" t="s">
        <v>26</v>
      </c>
      <c r="B4389" s="340">
        <v>597667</v>
      </c>
      <c r="C4389" s="341">
        <v>45605</v>
      </c>
      <c r="D4389" s="340" t="s">
        <v>476</v>
      </c>
      <c r="E4389" s="340" t="s">
        <v>12</v>
      </c>
      <c r="F4389" s="342">
        <v>0.36736111111111114</v>
      </c>
      <c r="G4389" s="339">
        <v>13.19</v>
      </c>
      <c r="H4389" s="343">
        <v>22100</v>
      </c>
      <c r="I4389" s="343">
        <v>12000</v>
      </c>
    </row>
    <row r="4390" spans="1:9" x14ac:dyDescent="0.25">
      <c r="A4390" s="339" t="s">
        <v>27</v>
      </c>
      <c r="B4390" s="340">
        <v>597672</v>
      </c>
      <c r="C4390" s="341">
        <v>45605</v>
      </c>
      <c r="D4390" s="340" t="s">
        <v>476</v>
      </c>
      <c r="E4390" s="340" t="s">
        <v>16</v>
      </c>
      <c r="F4390" s="342">
        <v>0.37847222222222221</v>
      </c>
      <c r="G4390" s="339">
        <v>7.29</v>
      </c>
      <c r="H4390" s="343">
        <v>22100</v>
      </c>
      <c r="I4390" s="343">
        <v>12000</v>
      </c>
    </row>
    <row r="4391" spans="1:9" x14ac:dyDescent="0.25">
      <c r="A4391" s="339" t="s">
        <v>24</v>
      </c>
      <c r="B4391" s="340">
        <v>597676</v>
      </c>
      <c r="C4391" s="341">
        <v>45605</v>
      </c>
      <c r="D4391" s="340" t="s">
        <v>476</v>
      </c>
      <c r="E4391" s="340" t="s">
        <v>30</v>
      </c>
      <c r="F4391" s="342">
        <v>0.38750000000000001</v>
      </c>
      <c r="G4391" s="339">
        <v>6.07</v>
      </c>
      <c r="H4391" s="343">
        <v>22100</v>
      </c>
      <c r="I4391" s="343">
        <v>12000</v>
      </c>
    </row>
    <row r="4392" spans="1:9" x14ac:dyDescent="0.25">
      <c r="A4392" s="339" t="s">
        <v>24</v>
      </c>
      <c r="B4392" s="340">
        <v>597697</v>
      </c>
      <c r="C4392" s="341">
        <v>45605</v>
      </c>
      <c r="D4392" s="340" t="s">
        <v>476</v>
      </c>
      <c r="E4392" s="340" t="s">
        <v>29</v>
      </c>
      <c r="F4392" s="342">
        <v>0.41805555555555557</v>
      </c>
      <c r="G4392" s="339">
        <v>1.08</v>
      </c>
      <c r="H4392" s="343">
        <v>22100</v>
      </c>
      <c r="I4392" s="343">
        <v>12000</v>
      </c>
    </row>
    <row r="4393" spans="1:9" x14ac:dyDescent="0.25">
      <c r="A4393" s="339" t="s">
        <v>26</v>
      </c>
      <c r="B4393" s="340">
        <v>597717</v>
      </c>
      <c r="C4393" s="341">
        <v>45605</v>
      </c>
      <c r="D4393" s="340" t="s">
        <v>476</v>
      </c>
      <c r="E4393" s="340" t="s">
        <v>18</v>
      </c>
      <c r="F4393" s="342">
        <v>0.44097222222222221</v>
      </c>
      <c r="G4393" s="339">
        <v>14.74</v>
      </c>
      <c r="H4393" s="343">
        <v>22100</v>
      </c>
      <c r="I4393" s="343">
        <v>12000</v>
      </c>
    </row>
    <row r="4394" spans="1:9" x14ac:dyDescent="0.25">
      <c r="A4394" s="339" t="s">
        <v>25</v>
      </c>
      <c r="B4394" s="340">
        <v>597728</v>
      </c>
      <c r="C4394" s="341">
        <v>45605</v>
      </c>
      <c r="D4394" s="340" t="s">
        <v>476</v>
      </c>
      <c r="E4394" s="340" t="s">
        <v>14</v>
      </c>
      <c r="F4394" s="342">
        <v>0.46666666666666667</v>
      </c>
      <c r="G4394" s="339">
        <v>9.35</v>
      </c>
      <c r="H4394" s="343">
        <v>22100</v>
      </c>
      <c r="I4394" s="343">
        <v>12000</v>
      </c>
    </row>
    <row r="4395" spans="1:9" x14ac:dyDescent="0.25">
      <c r="A4395" s="339" t="s">
        <v>26</v>
      </c>
      <c r="B4395" s="340">
        <v>597734</v>
      </c>
      <c r="C4395" s="341">
        <v>45605</v>
      </c>
      <c r="D4395" s="340" t="s">
        <v>476</v>
      </c>
      <c r="E4395" s="340" t="s">
        <v>12</v>
      </c>
      <c r="F4395" s="342">
        <v>0.47708333333333336</v>
      </c>
      <c r="G4395" s="339">
        <v>6.36</v>
      </c>
      <c r="H4395" s="343">
        <v>22100</v>
      </c>
      <c r="I4395" s="343">
        <v>12000</v>
      </c>
    </row>
    <row r="4396" spans="1:9" x14ac:dyDescent="0.25">
      <c r="A4396" s="339" t="s">
        <v>24</v>
      </c>
      <c r="B4396" s="340">
        <v>597745</v>
      </c>
      <c r="C4396" s="341">
        <v>45605</v>
      </c>
      <c r="D4396" s="340" t="s">
        <v>476</v>
      </c>
      <c r="E4396" s="340" t="s">
        <v>172</v>
      </c>
      <c r="F4396" s="342">
        <v>0.49375000000000002</v>
      </c>
      <c r="G4396" s="339">
        <v>8.41</v>
      </c>
      <c r="H4396" s="343">
        <v>22100</v>
      </c>
      <c r="I4396" s="343">
        <v>12000</v>
      </c>
    </row>
    <row r="4397" spans="1:9" x14ac:dyDescent="0.25">
      <c r="A4397" s="339" t="s">
        <v>26</v>
      </c>
      <c r="B4397" s="340">
        <v>597759</v>
      </c>
      <c r="C4397" s="341">
        <v>45605</v>
      </c>
      <c r="D4397" s="340" t="s">
        <v>476</v>
      </c>
      <c r="E4397" s="340" t="s">
        <v>30</v>
      </c>
      <c r="F4397" s="342">
        <v>0.53402777777777777</v>
      </c>
      <c r="G4397" s="339">
        <v>1.54</v>
      </c>
      <c r="H4397" s="343">
        <v>22100</v>
      </c>
      <c r="I4397" s="343">
        <v>12000</v>
      </c>
    </row>
    <row r="4398" spans="1:9" x14ac:dyDescent="0.25">
      <c r="A4398" s="339" t="s">
        <v>544</v>
      </c>
      <c r="B4398" s="340">
        <v>597805</v>
      </c>
      <c r="C4398" s="341">
        <v>45605</v>
      </c>
      <c r="D4398" s="340" t="s">
        <v>476</v>
      </c>
      <c r="E4398" s="340" t="s">
        <v>172</v>
      </c>
      <c r="F4398" s="342">
        <v>0.78749999999999998</v>
      </c>
      <c r="G4398" s="339">
        <v>2.62</v>
      </c>
      <c r="H4398" s="343">
        <v>22100</v>
      </c>
      <c r="I4398" s="343">
        <v>12000</v>
      </c>
    </row>
    <row r="4399" spans="1:9" x14ac:dyDescent="0.25">
      <c r="A4399" s="339" t="s">
        <v>55</v>
      </c>
      <c r="B4399" s="340">
        <v>597818</v>
      </c>
      <c r="C4399" s="341">
        <v>45606</v>
      </c>
      <c r="D4399" s="340" t="s">
        <v>481</v>
      </c>
      <c r="E4399" s="340" t="s">
        <v>35</v>
      </c>
      <c r="F4399" s="342">
        <v>0.3347222222222222</v>
      </c>
      <c r="G4399" s="339">
        <v>6.71</v>
      </c>
      <c r="H4399" s="343">
        <v>22100</v>
      </c>
      <c r="I4399" s="343">
        <v>12000</v>
      </c>
    </row>
    <row r="4400" spans="1:9" x14ac:dyDescent="0.25">
      <c r="A4400" s="339" t="s">
        <v>55</v>
      </c>
      <c r="B4400" s="340">
        <v>597821</v>
      </c>
      <c r="C4400" s="341">
        <v>45606</v>
      </c>
      <c r="D4400" s="340" t="s">
        <v>481</v>
      </c>
      <c r="E4400" s="340" t="s">
        <v>16</v>
      </c>
      <c r="F4400" s="342">
        <v>0.33680555555555558</v>
      </c>
      <c r="G4400" s="339">
        <v>5.99</v>
      </c>
      <c r="H4400" s="343">
        <v>22100</v>
      </c>
      <c r="I4400" s="343">
        <v>12000</v>
      </c>
    </row>
    <row r="4401" spans="1:9" x14ac:dyDescent="0.25">
      <c r="A4401" s="339" t="s">
        <v>55</v>
      </c>
      <c r="B4401" s="340">
        <v>597823</v>
      </c>
      <c r="C4401" s="341">
        <v>45606</v>
      </c>
      <c r="D4401" s="340" t="s">
        <v>481</v>
      </c>
      <c r="E4401" s="340" t="s">
        <v>18</v>
      </c>
      <c r="F4401" s="342">
        <v>0.33888888888888891</v>
      </c>
      <c r="G4401" s="339">
        <v>6.1</v>
      </c>
      <c r="H4401" s="343">
        <v>22100</v>
      </c>
      <c r="I4401" s="343">
        <v>12000</v>
      </c>
    </row>
    <row r="4402" spans="1:9" x14ac:dyDescent="0.25">
      <c r="A4402" s="339" t="s">
        <v>55</v>
      </c>
      <c r="B4402" s="340">
        <v>597829</v>
      </c>
      <c r="C4402" s="341">
        <v>45606</v>
      </c>
      <c r="D4402" s="340" t="s">
        <v>481</v>
      </c>
      <c r="E4402" s="340" t="s">
        <v>105</v>
      </c>
      <c r="F4402" s="342">
        <v>0.36249999999999999</v>
      </c>
      <c r="G4402" s="339">
        <v>10.02</v>
      </c>
      <c r="H4402" s="343">
        <v>22100</v>
      </c>
      <c r="I4402" s="343">
        <v>12000</v>
      </c>
    </row>
    <row r="4403" spans="1:9" x14ac:dyDescent="0.25">
      <c r="A4403" s="339" t="s">
        <v>55</v>
      </c>
      <c r="B4403" s="340">
        <v>597830</v>
      </c>
      <c r="C4403" s="341">
        <v>45606</v>
      </c>
      <c r="D4403" s="340" t="s">
        <v>481</v>
      </c>
      <c r="E4403" s="340" t="s">
        <v>172</v>
      </c>
      <c r="F4403" s="342">
        <v>0.36458333333333331</v>
      </c>
      <c r="G4403" s="339">
        <v>4.8600000000000003</v>
      </c>
      <c r="H4403" s="343">
        <v>22100</v>
      </c>
      <c r="I4403" s="343">
        <v>12000</v>
      </c>
    </row>
    <row r="4404" spans="1:9" x14ac:dyDescent="0.25">
      <c r="A4404" s="339" t="s">
        <v>55</v>
      </c>
      <c r="B4404" s="340">
        <v>597832</v>
      </c>
      <c r="C4404" s="341">
        <v>45606</v>
      </c>
      <c r="D4404" s="340" t="s">
        <v>481</v>
      </c>
      <c r="E4404" s="340" t="s">
        <v>551</v>
      </c>
      <c r="F4404" s="342">
        <v>0.37708333333333333</v>
      </c>
      <c r="G4404" s="339">
        <v>6.88</v>
      </c>
      <c r="H4404" s="343">
        <v>22100</v>
      </c>
      <c r="I4404" s="343">
        <v>12000</v>
      </c>
    </row>
    <row r="4405" spans="1:9" x14ac:dyDescent="0.25">
      <c r="A4405" s="339" t="s">
        <v>55</v>
      </c>
      <c r="B4405" s="340">
        <v>597833</v>
      </c>
      <c r="C4405" s="341">
        <v>45606</v>
      </c>
      <c r="D4405" s="340" t="s">
        <v>481</v>
      </c>
      <c r="E4405" s="340" t="s">
        <v>22</v>
      </c>
      <c r="F4405" s="342">
        <v>0.38541666666666669</v>
      </c>
      <c r="G4405" s="339">
        <v>7.72</v>
      </c>
      <c r="H4405" s="343">
        <v>22100</v>
      </c>
      <c r="I4405" s="343">
        <v>12000</v>
      </c>
    </row>
    <row r="4406" spans="1:9" x14ac:dyDescent="0.25">
      <c r="A4406" s="339" t="s">
        <v>55</v>
      </c>
      <c r="B4406" s="340">
        <v>597839</v>
      </c>
      <c r="C4406" s="341">
        <v>45606</v>
      </c>
      <c r="D4406" s="340" t="s">
        <v>481</v>
      </c>
      <c r="E4406" s="340" t="s">
        <v>52</v>
      </c>
      <c r="F4406" s="342">
        <v>0.41319444444444442</v>
      </c>
      <c r="G4406" s="339">
        <v>8.86</v>
      </c>
      <c r="H4406" s="343">
        <v>22100</v>
      </c>
      <c r="I4406" s="343">
        <v>12000</v>
      </c>
    </row>
    <row r="4407" spans="1:9" x14ac:dyDescent="0.25">
      <c r="A4407" s="339" t="s">
        <v>55</v>
      </c>
      <c r="B4407" s="340">
        <v>597841</v>
      </c>
      <c r="C4407" s="341">
        <v>45606</v>
      </c>
      <c r="D4407" s="340" t="s">
        <v>481</v>
      </c>
      <c r="E4407" s="340" t="s">
        <v>56</v>
      </c>
      <c r="F4407" s="342">
        <v>0.4152777777777778</v>
      </c>
      <c r="G4407" s="339">
        <v>6.56</v>
      </c>
      <c r="H4407" s="343">
        <v>22100</v>
      </c>
      <c r="I4407" s="343">
        <v>12000</v>
      </c>
    </row>
    <row r="4408" spans="1:9" x14ac:dyDescent="0.25">
      <c r="A4408" s="339" t="s">
        <v>55</v>
      </c>
      <c r="B4408" s="340">
        <v>597852</v>
      </c>
      <c r="C4408" s="341">
        <v>45606</v>
      </c>
      <c r="D4408" s="340" t="s">
        <v>481</v>
      </c>
      <c r="E4408" s="340" t="s">
        <v>57</v>
      </c>
      <c r="F4408" s="342">
        <v>0.45347222222222222</v>
      </c>
      <c r="G4408" s="339">
        <v>8.65</v>
      </c>
      <c r="H4408" s="343">
        <v>22100</v>
      </c>
      <c r="I4408" s="343">
        <v>12000</v>
      </c>
    </row>
    <row r="4409" spans="1:9" x14ac:dyDescent="0.25">
      <c r="A4409" s="339" t="s">
        <v>55</v>
      </c>
      <c r="B4409" s="340">
        <v>597857</v>
      </c>
      <c r="C4409" s="341">
        <v>45606</v>
      </c>
      <c r="D4409" s="340" t="s">
        <v>481</v>
      </c>
      <c r="E4409" s="340" t="s">
        <v>16</v>
      </c>
      <c r="F4409" s="342">
        <v>0.48055555555555557</v>
      </c>
      <c r="G4409" s="339">
        <v>5.71</v>
      </c>
      <c r="H4409" s="343">
        <v>22100</v>
      </c>
      <c r="I4409" s="343">
        <v>12000</v>
      </c>
    </row>
    <row r="4410" spans="1:9" x14ac:dyDescent="0.25">
      <c r="A4410" s="339" t="s">
        <v>55</v>
      </c>
      <c r="B4410" s="340">
        <v>597868</v>
      </c>
      <c r="C4410" s="341">
        <v>45606</v>
      </c>
      <c r="D4410" s="340" t="s">
        <v>481</v>
      </c>
      <c r="E4410" s="340" t="s">
        <v>35</v>
      </c>
      <c r="F4410" s="342">
        <v>0.53541666666666665</v>
      </c>
      <c r="G4410" s="339">
        <v>7.96</v>
      </c>
      <c r="H4410" s="343">
        <v>22100</v>
      </c>
      <c r="I4410" s="343">
        <v>12000</v>
      </c>
    </row>
    <row r="4411" spans="1:9" x14ac:dyDescent="0.25">
      <c r="A4411" s="339" t="s">
        <v>55</v>
      </c>
      <c r="B4411" s="340">
        <v>597871</v>
      </c>
      <c r="C4411" s="341">
        <v>45606</v>
      </c>
      <c r="D4411" s="340" t="s">
        <v>481</v>
      </c>
      <c r="E4411" s="340" t="s">
        <v>172</v>
      </c>
      <c r="F4411" s="342">
        <v>0.54166666666666663</v>
      </c>
      <c r="G4411" s="339">
        <v>3.8</v>
      </c>
      <c r="H4411" s="343">
        <v>22100</v>
      </c>
      <c r="I4411" s="343">
        <v>12000</v>
      </c>
    </row>
    <row r="4412" spans="1:9" x14ac:dyDescent="0.25">
      <c r="A4412" s="339" t="s">
        <v>55</v>
      </c>
      <c r="B4412" s="340">
        <v>597885</v>
      </c>
      <c r="C4412" s="341">
        <v>45606</v>
      </c>
      <c r="D4412" s="340" t="s">
        <v>481</v>
      </c>
      <c r="E4412" s="340" t="s">
        <v>18</v>
      </c>
      <c r="F4412" s="342">
        <v>0.59097222222222223</v>
      </c>
      <c r="G4412" s="339">
        <v>7.97</v>
      </c>
      <c r="H4412" s="343">
        <v>22100</v>
      </c>
      <c r="I4412" s="343">
        <v>12000</v>
      </c>
    </row>
    <row r="4413" spans="1:9" x14ac:dyDescent="0.25">
      <c r="A4413" s="339" t="s">
        <v>55</v>
      </c>
      <c r="B4413" s="340">
        <v>597886</v>
      </c>
      <c r="C4413" s="341">
        <v>45606</v>
      </c>
      <c r="D4413" s="340" t="s">
        <v>481</v>
      </c>
      <c r="E4413" s="340" t="s">
        <v>105</v>
      </c>
      <c r="F4413" s="342">
        <v>0.59791666666666665</v>
      </c>
      <c r="G4413" s="339">
        <v>9.58</v>
      </c>
      <c r="H4413" s="343">
        <v>22100</v>
      </c>
      <c r="I4413" s="343">
        <v>12000</v>
      </c>
    </row>
    <row r="4414" spans="1:9" x14ac:dyDescent="0.25">
      <c r="A4414" s="339" t="s">
        <v>55</v>
      </c>
      <c r="B4414" s="340">
        <v>597889</v>
      </c>
      <c r="C4414" s="341">
        <v>45606</v>
      </c>
      <c r="D4414" s="340" t="s">
        <v>481</v>
      </c>
      <c r="E4414" s="340" t="s">
        <v>60</v>
      </c>
      <c r="F4414" s="342">
        <v>0.60555555555555551</v>
      </c>
      <c r="G4414" s="339">
        <v>6.12</v>
      </c>
      <c r="H4414" s="343">
        <v>22100</v>
      </c>
      <c r="I4414" s="343">
        <v>12000</v>
      </c>
    </row>
    <row r="4415" spans="1:9" x14ac:dyDescent="0.25">
      <c r="A4415" s="339" t="s">
        <v>55</v>
      </c>
      <c r="B4415" s="340">
        <v>597902</v>
      </c>
      <c r="C4415" s="341">
        <v>45606</v>
      </c>
      <c r="D4415" s="340" t="s">
        <v>481</v>
      </c>
      <c r="E4415" s="340" t="s">
        <v>56</v>
      </c>
      <c r="F4415" s="342">
        <v>0.64027777777777772</v>
      </c>
      <c r="G4415" s="339">
        <v>6.66</v>
      </c>
      <c r="H4415" s="343">
        <v>22100</v>
      </c>
      <c r="I4415" s="343">
        <v>12000</v>
      </c>
    </row>
    <row r="4416" spans="1:9" x14ac:dyDescent="0.25">
      <c r="A4416" s="339" t="s">
        <v>55</v>
      </c>
      <c r="B4416" s="340">
        <v>597904</v>
      </c>
      <c r="C4416" s="341">
        <v>45606</v>
      </c>
      <c r="D4416" s="340" t="s">
        <v>481</v>
      </c>
      <c r="E4416" s="340" t="s">
        <v>22</v>
      </c>
      <c r="F4416" s="342">
        <v>0.64236111111111116</v>
      </c>
      <c r="G4416" s="339">
        <v>8.83</v>
      </c>
      <c r="H4416" s="343">
        <v>22100</v>
      </c>
      <c r="I4416" s="343">
        <v>12000</v>
      </c>
    </row>
    <row r="4417" spans="1:9" x14ac:dyDescent="0.25">
      <c r="A4417" s="339" t="s">
        <v>55</v>
      </c>
      <c r="B4417" s="340">
        <v>597905</v>
      </c>
      <c r="C4417" s="341">
        <v>45606</v>
      </c>
      <c r="D4417" s="340" t="s">
        <v>481</v>
      </c>
      <c r="E4417" s="340" t="s">
        <v>16</v>
      </c>
      <c r="F4417" s="342">
        <v>0.64444444444444449</v>
      </c>
      <c r="G4417" s="339">
        <v>6.49</v>
      </c>
      <c r="H4417" s="343">
        <v>22100</v>
      </c>
      <c r="I4417" s="343">
        <v>12000</v>
      </c>
    </row>
    <row r="4418" spans="1:9" x14ac:dyDescent="0.25">
      <c r="A4418" s="339" t="s">
        <v>55</v>
      </c>
      <c r="B4418" s="340">
        <v>597909</v>
      </c>
      <c r="C4418" s="341">
        <v>45606</v>
      </c>
      <c r="D4418" s="340" t="s">
        <v>481</v>
      </c>
      <c r="E4418" s="340" t="s">
        <v>57</v>
      </c>
      <c r="F4418" s="342">
        <v>0.66666666666666663</v>
      </c>
      <c r="G4418" s="339">
        <v>7.88</v>
      </c>
      <c r="H4418" s="343">
        <v>22100</v>
      </c>
      <c r="I4418" s="343">
        <v>12000</v>
      </c>
    </row>
    <row r="4419" spans="1:9" x14ac:dyDescent="0.25">
      <c r="A4419" s="339" t="s">
        <v>55</v>
      </c>
      <c r="B4419" s="340">
        <v>597910</v>
      </c>
      <c r="C4419" s="341">
        <v>45606</v>
      </c>
      <c r="D4419" s="340" t="s">
        <v>481</v>
      </c>
      <c r="E4419" s="340" t="s">
        <v>52</v>
      </c>
      <c r="F4419" s="342">
        <v>0.66736111111111107</v>
      </c>
      <c r="G4419" s="339">
        <v>9.59</v>
      </c>
      <c r="H4419" s="343">
        <v>22100</v>
      </c>
      <c r="I4419" s="343">
        <v>12000</v>
      </c>
    </row>
    <row r="4420" spans="1:9" x14ac:dyDescent="0.25">
      <c r="A4420" s="339" t="s">
        <v>55</v>
      </c>
      <c r="B4420" s="340">
        <v>597913</v>
      </c>
      <c r="C4420" s="341">
        <v>45606</v>
      </c>
      <c r="D4420" s="340" t="s">
        <v>481</v>
      </c>
      <c r="E4420" s="340" t="s">
        <v>40</v>
      </c>
      <c r="F4420" s="342">
        <v>0.71319444444444446</v>
      </c>
      <c r="G4420" s="339">
        <v>0.32</v>
      </c>
      <c r="H4420" s="343">
        <v>22100</v>
      </c>
      <c r="I4420" s="343">
        <v>12000</v>
      </c>
    </row>
    <row r="4421" spans="1:9" x14ac:dyDescent="0.25">
      <c r="A4421" s="339" t="s">
        <v>55</v>
      </c>
      <c r="B4421" s="340">
        <v>597914</v>
      </c>
      <c r="C4421" s="341">
        <v>45606</v>
      </c>
      <c r="D4421" s="340" t="s">
        <v>481</v>
      </c>
      <c r="E4421" s="340" t="s">
        <v>552</v>
      </c>
      <c r="F4421" s="342">
        <v>0.71388888888888891</v>
      </c>
      <c r="G4421" s="339">
        <v>1.04</v>
      </c>
      <c r="H4421" s="343">
        <v>22100</v>
      </c>
      <c r="I4421" s="343">
        <v>12000</v>
      </c>
    </row>
    <row r="4422" spans="1:9" x14ac:dyDescent="0.25">
      <c r="A4422" s="339" t="s">
        <v>55</v>
      </c>
      <c r="B4422" s="340">
        <v>597915</v>
      </c>
      <c r="C4422" s="341">
        <v>45606</v>
      </c>
      <c r="D4422" s="340" t="s">
        <v>481</v>
      </c>
      <c r="E4422" s="340" t="s">
        <v>172</v>
      </c>
      <c r="F4422" s="342">
        <v>0.73402777777777772</v>
      </c>
      <c r="G4422" s="339">
        <v>4.51</v>
      </c>
      <c r="H4422" s="343">
        <v>22100</v>
      </c>
      <c r="I4422" s="343">
        <v>12000</v>
      </c>
    </row>
    <row r="4423" spans="1:9" x14ac:dyDescent="0.25">
      <c r="A4423" s="339" t="s">
        <v>55</v>
      </c>
      <c r="B4423" s="340">
        <v>597916</v>
      </c>
      <c r="C4423" s="341">
        <v>45606</v>
      </c>
      <c r="D4423" s="340" t="s">
        <v>481</v>
      </c>
      <c r="E4423" s="340" t="s">
        <v>35</v>
      </c>
      <c r="F4423" s="342">
        <v>0.73541666666666672</v>
      </c>
      <c r="G4423" s="339">
        <v>7.32</v>
      </c>
      <c r="H4423" s="343">
        <v>22100</v>
      </c>
      <c r="I4423" s="343">
        <v>12000</v>
      </c>
    </row>
    <row r="4424" spans="1:9" x14ac:dyDescent="0.25">
      <c r="A4424" s="339" t="s">
        <v>55</v>
      </c>
      <c r="B4424" s="340">
        <v>597918</v>
      </c>
      <c r="C4424" s="341">
        <v>45606</v>
      </c>
      <c r="D4424" s="340" t="s">
        <v>481</v>
      </c>
      <c r="E4424" s="340" t="s">
        <v>341</v>
      </c>
      <c r="F4424" s="342">
        <v>0.75277777777777777</v>
      </c>
      <c r="G4424" s="339">
        <v>1.95</v>
      </c>
      <c r="H4424" s="343">
        <v>22100</v>
      </c>
      <c r="I4424" s="343">
        <v>12000</v>
      </c>
    </row>
    <row r="4425" spans="1:9" x14ac:dyDescent="0.25">
      <c r="A4425" s="339" t="s">
        <v>55</v>
      </c>
      <c r="B4425" s="340">
        <v>597919</v>
      </c>
      <c r="C4425" s="341">
        <v>45606</v>
      </c>
      <c r="D4425" s="340" t="s">
        <v>481</v>
      </c>
      <c r="E4425" s="340" t="s">
        <v>14</v>
      </c>
      <c r="F4425" s="342">
        <v>0.76041666666666663</v>
      </c>
      <c r="G4425" s="339">
        <v>6.58</v>
      </c>
      <c r="H4425" s="343">
        <v>22100</v>
      </c>
      <c r="I4425" s="343">
        <v>12000</v>
      </c>
    </row>
    <row r="4426" spans="1:9" x14ac:dyDescent="0.25">
      <c r="A4426" s="339" t="s">
        <v>55</v>
      </c>
      <c r="B4426" s="340">
        <v>597920</v>
      </c>
      <c r="C4426" s="341">
        <v>45606</v>
      </c>
      <c r="D4426" s="340" t="s">
        <v>481</v>
      </c>
      <c r="E4426" s="340" t="s">
        <v>262</v>
      </c>
      <c r="F4426" s="342">
        <v>0.78888888888888886</v>
      </c>
      <c r="G4426" s="339">
        <v>4.32</v>
      </c>
      <c r="H4426" s="343">
        <v>22100</v>
      </c>
      <c r="I4426" s="343">
        <v>12000</v>
      </c>
    </row>
    <row r="4427" spans="1:9" x14ac:dyDescent="0.25">
      <c r="A4427" s="339" t="s">
        <v>55</v>
      </c>
      <c r="B4427" s="340">
        <v>597921</v>
      </c>
      <c r="C4427" s="341">
        <v>45606</v>
      </c>
      <c r="D4427" s="340" t="s">
        <v>481</v>
      </c>
      <c r="E4427" s="340" t="s">
        <v>16</v>
      </c>
      <c r="F4427" s="342">
        <v>0.81319444444444444</v>
      </c>
      <c r="G4427" s="339">
        <v>6.64</v>
      </c>
      <c r="H4427" s="343">
        <v>22100</v>
      </c>
      <c r="I4427" s="343">
        <v>12000</v>
      </c>
    </row>
    <row r="4428" spans="1:9" x14ac:dyDescent="0.25">
      <c r="A4428" s="339" t="s">
        <v>55</v>
      </c>
      <c r="B4428" s="340">
        <v>597922</v>
      </c>
      <c r="C4428" s="341">
        <v>45606</v>
      </c>
      <c r="D4428" s="340" t="s">
        <v>481</v>
      </c>
      <c r="E4428" s="340" t="s">
        <v>18</v>
      </c>
      <c r="F4428" s="342">
        <v>0.83680555555555558</v>
      </c>
      <c r="G4428" s="339">
        <v>7.82</v>
      </c>
      <c r="H4428" s="343">
        <v>22100</v>
      </c>
      <c r="I4428" s="343">
        <v>12000</v>
      </c>
    </row>
    <row r="4429" spans="1:9" x14ac:dyDescent="0.25">
      <c r="A4429" s="339" t="s">
        <v>55</v>
      </c>
      <c r="B4429" s="340">
        <v>597923</v>
      </c>
      <c r="C4429" s="341">
        <v>45606</v>
      </c>
      <c r="D4429" s="340" t="s">
        <v>481</v>
      </c>
      <c r="E4429" s="340" t="s">
        <v>416</v>
      </c>
      <c r="F4429" s="342">
        <v>0.83680555555555558</v>
      </c>
      <c r="G4429" s="339">
        <v>6.73</v>
      </c>
      <c r="H4429" s="343">
        <v>22100</v>
      </c>
      <c r="I4429" s="343">
        <v>12000</v>
      </c>
    </row>
    <row r="4430" spans="1:9" x14ac:dyDescent="0.25">
      <c r="A4430" s="339" t="s">
        <v>55</v>
      </c>
      <c r="B4430" s="340">
        <v>597924</v>
      </c>
      <c r="C4430" s="341">
        <v>45606</v>
      </c>
      <c r="D4430" s="340" t="s">
        <v>481</v>
      </c>
      <c r="E4430" s="340" t="s">
        <v>105</v>
      </c>
      <c r="F4430" s="342">
        <v>0.84444444444444444</v>
      </c>
      <c r="G4430" s="339">
        <v>9.48</v>
      </c>
      <c r="H4430" s="343">
        <v>22100</v>
      </c>
      <c r="I4430" s="343">
        <v>12000</v>
      </c>
    </row>
    <row r="4431" spans="1:9" x14ac:dyDescent="0.25">
      <c r="A4431" s="339" t="s">
        <v>55</v>
      </c>
      <c r="B4431" s="340">
        <v>597925</v>
      </c>
      <c r="C4431" s="341">
        <v>45606</v>
      </c>
      <c r="D4431" s="340" t="s">
        <v>481</v>
      </c>
      <c r="E4431" s="340" t="s">
        <v>60</v>
      </c>
      <c r="F4431" s="342">
        <v>0.8666666666666667</v>
      </c>
      <c r="G4431" s="339">
        <v>8.25</v>
      </c>
      <c r="H4431" s="343">
        <v>22100</v>
      </c>
      <c r="I4431" s="343">
        <v>12000</v>
      </c>
    </row>
    <row r="4432" spans="1:9" x14ac:dyDescent="0.25">
      <c r="A4432" s="339" t="s">
        <v>55</v>
      </c>
      <c r="B4432" s="340">
        <v>597926</v>
      </c>
      <c r="C4432" s="341">
        <v>45606</v>
      </c>
      <c r="D4432" s="340" t="s">
        <v>481</v>
      </c>
      <c r="E4432" s="340" t="s">
        <v>31</v>
      </c>
      <c r="F4432" s="342">
        <v>0.875</v>
      </c>
      <c r="G4432" s="339">
        <v>4.9400000000000004</v>
      </c>
      <c r="H4432" s="343">
        <v>22100</v>
      </c>
      <c r="I4432" s="343">
        <v>12000</v>
      </c>
    </row>
    <row r="4433" spans="1:9" x14ac:dyDescent="0.25">
      <c r="A4433" s="339" t="s">
        <v>55</v>
      </c>
      <c r="B4433" s="340">
        <v>597927</v>
      </c>
      <c r="C4433" s="341">
        <v>45606</v>
      </c>
      <c r="D4433" s="340" t="s">
        <v>481</v>
      </c>
      <c r="E4433" s="340" t="s">
        <v>22</v>
      </c>
      <c r="F4433" s="342">
        <v>0.88888888888888884</v>
      </c>
      <c r="G4433" s="339">
        <v>8.92</v>
      </c>
      <c r="H4433" s="343">
        <v>22100</v>
      </c>
      <c r="I4433" s="343">
        <v>12000</v>
      </c>
    </row>
    <row r="4434" spans="1:9" x14ac:dyDescent="0.25">
      <c r="A4434" s="339" t="s">
        <v>55</v>
      </c>
      <c r="B4434" s="340">
        <v>597928</v>
      </c>
      <c r="C4434" s="341">
        <v>45606</v>
      </c>
      <c r="D4434" s="340" t="s">
        <v>481</v>
      </c>
      <c r="E4434" s="340" t="s">
        <v>57</v>
      </c>
      <c r="F4434" s="342">
        <v>0.89444444444444449</v>
      </c>
      <c r="G4434" s="339">
        <v>8.15</v>
      </c>
      <c r="H4434" s="343">
        <v>22100</v>
      </c>
      <c r="I4434" s="343">
        <v>12000</v>
      </c>
    </row>
    <row r="4435" spans="1:9" x14ac:dyDescent="0.25">
      <c r="A4435" s="339" t="s">
        <v>55</v>
      </c>
      <c r="B4435" s="340">
        <v>597929</v>
      </c>
      <c r="C4435" s="341">
        <v>45606</v>
      </c>
      <c r="D4435" s="340" t="s">
        <v>481</v>
      </c>
      <c r="E4435" s="340" t="s">
        <v>172</v>
      </c>
      <c r="F4435" s="342">
        <v>0.8979166666666667</v>
      </c>
      <c r="G4435" s="339">
        <v>6</v>
      </c>
      <c r="H4435" s="343">
        <v>22100</v>
      </c>
      <c r="I4435" s="343">
        <v>12000</v>
      </c>
    </row>
    <row r="4436" spans="1:9" x14ac:dyDescent="0.25">
      <c r="A4436" s="339" t="s">
        <v>55</v>
      </c>
      <c r="B4436" s="340">
        <v>597930</v>
      </c>
      <c r="C4436" s="341">
        <v>45606</v>
      </c>
      <c r="D4436" s="340" t="s">
        <v>481</v>
      </c>
      <c r="E4436" s="340" t="s">
        <v>56</v>
      </c>
      <c r="F4436" s="342">
        <v>0.9</v>
      </c>
      <c r="G4436" s="339">
        <v>7.53</v>
      </c>
      <c r="H4436" s="343">
        <v>22100</v>
      </c>
      <c r="I4436" s="343">
        <v>12000</v>
      </c>
    </row>
    <row r="4437" spans="1:9" x14ac:dyDescent="0.25">
      <c r="A4437" s="339" t="s">
        <v>55</v>
      </c>
      <c r="B4437" s="340">
        <v>597931</v>
      </c>
      <c r="C4437" s="341">
        <v>45606</v>
      </c>
      <c r="D4437" s="340" t="s">
        <v>481</v>
      </c>
      <c r="E4437" s="340" t="s">
        <v>14</v>
      </c>
      <c r="F4437" s="342">
        <v>0.90138888888888891</v>
      </c>
      <c r="G4437" s="339">
        <v>0.76</v>
      </c>
      <c r="H4437" s="343">
        <v>22100</v>
      </c>
      <c r="I4437" s="343">
        <v>12000</v>
      </c>
    </row>
    <row r="4438" spans="1:9" x14ac:dyDescent="0.25">
      <c r="A4438" s="339" t="s">
        <v>55</v>
      </c>
      <c r="B4438" s="340">
        <v>597932</v>
      </c>
      <c r="C4438" s="341">
        <v>45606</v>
      </c>
      <c r="D4438" s="340" t="s">
        <v>481</v>
      </c>
      <c r="E4438" s="340" t="s">
        <v>29</v>
      </c>
      <c r="F4438" s="342">
        <v>0.90277777777777779</v>
      </c>
      <c r="G4438" s="339">
        <v>0.67</v>
      </c>
      <c r="H4438" s="343">
        <v>22100</v>
      </c>
      <c r="I4438" s="343">
        <v>12000</v>
      </c>
    </row>
    <row r="4439" spans="1:9" x14ac:dyDescent="0.25">
      <c r="A4439" s="339" t="s">
        <v>55</v>
      </c>
      <c r="B4439" s="340">
        <v>597933</v>
      </c>
      <c r="C4439" s="341">
        <v>45606</v>
      </c>
      <c r="D4439" s="340" t="s">
        <v>481</v>
      </c>
      <c r="E4439" s="340" t="s">
        <v>35</v>
      </c>
      <c r="F4439" s="342">
        <v>0.90347222222222223</v>
      </c>
      <c r="G4439" s="339">
        <v>5.5</v>
      </c>
      <c r="H4439" s="343">
        <v>22100</v>
      </c>
      <c r="I4439" s="343">
        <v>12000</v>
      </c>
    </row>
    <row r="4440" spans="1:9" x14ac:dyDescent="0.25">
      <c r="A4440" s="339" t="s">
        <v>55</v>
      </c>
      <c r="B4440" s="340">
        <v>597934</v>
      </c>
      <c r="C4440" s="341">
        <v>45606</v>
      </c>
      <c r="D4440" s="340" t="s">
        <v>481</v>
      </c>
      <c r="E4440" s="340" t="s">
        <v>52</v>
      </c>
      <c r="F4440" s="342">
        <v>0.90486111111111112</v>
      </c>
      <c r="G4440" s="339">
        <v>9.1999999999999993</v>
      </c>
      <c r="H4440" s="343">
        <v>22100</v>
      </c>
      <c r="I4440" s="343">
        <v>12000</v>
      </c>
    </row>
    <row r="4441" spans="1:9" x14ac:dyDescent="0.25">
      <c r="A4441" s="345" t="s">
        <v>546</v>
      </c>
      <c r="B4441" s="340">
        <v>597938</v>
      </c>
      <c r="C4441" s="341">
        <v>45607</v>
      </c>
      <c r="D4441" s="340" t="s">
        <v>477</v>
      </c>
      <c r="E4441" s="340" t="s">
        <v>10</v>
      </c>
      <c r="F4441" s="342">
        <v>0.20694444444444443</v>
      </c>
      <c r="G4441" s="339">
        <v>8.91</v>
      </c>
      <c r="H4441" s="343">
        <v>22100</v>
      </c>
      <c r="I4441" s="343">
        <v>12000</v>
      </c>
    </row>
    <row r="4442" spans="1:9" x14ac:dyDescent="0.25">
      <c r="A4442" s="339" t="s">
        <v>36</v>
      </c>
      <c r="B4442" s="340">
        <v>598004</v>
      </c>
      <c r="C4442" s="341">
        <v>45607</v>
      </c>
      <c r="D4442" s="340" t="s">
        <v>477</v>
      </c>
      <c r="E4442" s="340" t="s">
        <v>172</v>
      </c>
      <c r="F4442" s="342">
        <v>0.35</v>
      </c>
      <c r="G4442" s="339">
        <v>13.52</v>
      </c>
      <c r="H4442" s="343">
        <v>22100</v>
      </c>
      <c r="I4442" s="343">
        <v>12000</v>
      </c>
    </row>
    <row r="4443" spans="1:9" x14ac:dyDescent="0.25">
      <c r="A4443" s="339" t="s">
        <v>37</v>
      </c>
      <c r="B4443" s="340">
        <v>598005</v>
      </c>
      <c r="C4443" s="341">
        <v>45607</v>
      </c>
      <c r="D4443" s="340" t="s">
        <v>477</v>
      </c>
      <c r="E4443" s="340" t="s">
        <v>14</v>
      </c>
      <c r="F4443" s="342">
        <v>0.35069444444444442</v>
      </c>
      <c r="G4443" s="339">
        <v>11.96</v>
      </c>
      <c r="H4443" s="343">
        <v>22100</v>
      </c>
      <c r="I4443" s="343">
        <v>12000</v>
      </c>
    </row>
    <row r="4444" spans="1:9" x14ac:dyDescent="0.25">
      <c r="A4444" s="339" t="s">
        <v>38</v>
      </c>
      <c r="B4444" s="340">
        <v>598006</v>
      </c>
      <c r="C4444" s="341">
        <v>45607</v>
      </c>
      <c r="D4444" s="340" t="s">
        <v>477</v>
      </c>
      <c r="E4444" s="340" t="s">
        <v>16</v>
      </c>
      <c r="F4444" s="342">
        <v>0.35138888888888886</v>
      </c>
      <c r="G4444" s="339">
        <v>13.02</v>
      </c>
      <c r="H4444" s="343">
        <v>22100</v>
      </c>
      <c r="I4444" s="343">
        <v>12000</v>
      </c>
    </row>
    <row r="4445" spans="1:9" x14ac:dyDescent="0.25">
      <c r="A4445" s="339" t="s">
        <v>39</v>
      </c>
      <c r="B4445" s="340">
        <v>598023</v>
      </c>
      <c r="C4445" s="341">
        <v>45607</v>
      </c>
      <c r="D4445" s="340" t="s">
        <v>477</v>
      </c>
      <c r="E4445" s="340" t="s">
        <v>18</v>
      </c>
      <c r="F4445" s="342">
        <v>0.38611111111111113</v>
      </c>
      <c r="G4445" s="339">
        <v>14.2</v>
      </c>
      <c r="H4445" s="343">
        <v>22100</v>
      </c>
      <c r="I4445" s="343">
        <v>12000</v>
      </c>
    </row>
    <row r="4446" spans="1:9" x14ac:dyDescent="0.25">
      <c r="A4446" s="339" t="s">
        <v>36</v>
      </c>
      <c r="B4446" s="340">
        <v>598065</v>
      </c>
      <c r="C4446" s="341">
        <v>45607</v>
      </c>
      <c r="D4446" s="340" t="s">
        <v>477</v>
      </c>
      <c r="E4446" s="340" t="s">
        <v>29</v>
      </c>
      <c r="F4446" s="342">
        <v>0.45416666666666666</v>
      </c>
      <c r="G4446" s="339">
        <v>2</v>
      </c>
      <c r="H4446" s="343">
        <v>22100</v>
      </c>
      <c r="I4446" s="343">
        <v>12000</v>
      </c>
    </row>
    <row r="4447" spans="1:9" x14ac:dyDescent="0.25">
      <c r="A4447" s="339" t="s">
        <v>36</v>
      </c>
      <c r="B4447" s="340">
        <v>598107</v>
      </c>
      <c r="C4447" s="341">
        <v>45607</v>
      </c>
      <c r="D4447" s="340" t="s">
        <v>477</v>
      </c>
      <c r="E4447" s="340" t="s">
        <v>172</v>
      </c>
      <c r="F4447" s="342">
        <v>0.52152777777777781</v>
      </c>
      <c r="G4447" s="339">
        <v>13.18</v>
      </c>
      <c r="H4447" s="343">
        <v>22100</v>
      </c>
      <c r="I4447" s="343">
        <v>12000</v>
      </c>
    </row>
    <row r="4448" spans="1:9" x14ac:dyDescent="0.25">
      <c r="A4448" s="339" t="s">
        <v>38</v>
      </c>
      <c r="B4448" s="340">
        <v>598108</v>
      </c>
      <c r="C4448" s="341">
        <v>45607</v>
      </c>
      <c r="D4448" s="340" t="s">
        <v>477</v>
      </c>
      <c r="E4448" s="340" t="s">
        <v>16</v>
      </c>
      <c r="F4448" s="342">
        <v>0.52361111111111114</v>
      </c>
      <c r="G4448" s="339">
        <v>11.58</v>
      </c>
      <c r="H4448" s="343">
        <v>22100</v>
      </c>
      <c r="I4448" s="343">
        <v>12000</v>
      </c>
    </row>
    <row r="4449" spans="1:9" x14ac:dyDescent="0.25">
      <c r="A4449" s="339" t="s">
        <v>37</v>
      </c>
      <c r="B4449" s="340">
        <v>598125</v>
      </c>
      <c r="C4449" s="341">
        <v>45607</v>
      </c>
      <c r="D4449" s="340" t="s">
        <v>477</v>
      </c>
      <c r="E4449" s="340" t="s">
        <v>14</v>
      </c>
      <c r="F4449" s="342">
        <v>0.55902777777777779</v>
      </c>
      <c r="G4449" s="339">
        <v>12.79</v>
      </c>
      <c r="H4449" s="343">
        <v>22100</v>
      </c>
      <c r="I4449" s="343">
        <v>12000</v>
      </c>
    </row>
    <row r="4450" spans="1:9" x14ac:dyDescent="0.25">
      <c r="A4450" s="339" t="s">
        <v>36</v>
      </c>
      <c r="B4450" s="340">
        <v>598132</v>
      </c>
      <c r="C4450" s="341">
        <v>45607</v>
      </c>
      <c r="D4450" s="340" t="s">
        <v>477</v>
      </c>
      <c r="E4450" s="340" t="s">
        <v>176</v>
      </c>
      <c r="F4450" s="342">
        <v>0.56944444444444442</v>
      </c>
      <c r="G4450" s="339">
        <v>0.3</v>
      </c>
      <c r="H4450" s="343">
        <v>22100</v>
      </c>
      <c r="I4450" s="343">
        <v>12000</v>
      </c>
    </row>
    <row r="4451" spans="1:9" x14ac:dyDescent="0.25">
      <c r="A4451" s="339" t="s">
        <v>39</v>
      </c>
      <c r="B4451" s="340">
        <v>598133</v>
      </c>
      <c r="C4451" s="341">
        <v>45607</v>
      </c>
      <c r="D4451" s="340" t="s">
        <v>477</v>
      </c>
      <c r="E4451" s="340" t="s">
        <v>18</v>
      </c>
      <c r="F4451" s="342">
        <v>0.57013888888888886</v>
      </c>
      <c r="G4451" s="339">
        <v>10.72</v>
      </c>
      <c r="H4451" s="343">
        <v>22100</v>
      </c>
      <c r="I4451" s="343">
        <v>12000</v>
      </c>
    </row>
    <row r="4452" spans="1:9" x14ac:dyDescent="0.25">
      <c r="A4452" s="339" t="s">
        <v>36</v>
      </c>
      <c r="B4452" s="340">
        <v>598160</v>
      </c>
      <c r="C4452" s="341">
        <v>45607</v>
      </c>
      <c r="D4452" s="340" t="s">
        <v>477</v>
      </c>
      <c r="E4452" s="340" t="s">
        <v>172</v>
      </c>
      <c r="F4452" s="342">
        <v>0.63124999999999998</v>
      </c>
      <c r="G4452" s="339">
        <v>3.11</v>
      </c>
      <c r="H4452" s="343">
        <v>22100</v>
      </c>
      <c r="I4452" s="343">
        <v>12000</v>
      </c>
    </row>
    <row r="4453" spans="1:9" x14ac:dyDescent="0.25">
      <c r="A4453" s="339" t="s">
        <v>23</v>
      </c>
      <c r="B4453" s="340">
        <v>598216</v>
      </c>
      <c r="C4453" s="341">
        <v>45607</v>
      </c>
      <c r="D4453" s="340" t="s">
        <v>477</v>
      </c>
      <c r="E4453" s="340" t="s">
        <v>538</v>
      </c>
      <c r="F4453" s="342">
        <v>0.88472222222222219</v>
      </c>
      <c r="G4453" s="339">
        <v>9.74</v>
      </c>
      <c r="H4453" s="343">
        <v>22100</v>
      </c>
      <c r="I4453" s="343">
        <v>12000</v>
      </c>
    </row>
    <row r="4454" spans="1:9" x14ac:dyDescent="0.25">
      <c r="A4454" s="339" t="s">
        <v>23</v>
      </c>
      <c r="B4454" s="340">
        <v>598217</v>
      </c>
      <c r="C4454" s="341">
        <v>45607</v>
      </c>
      <c r="D4454" s="340" t="s">
        <v>477</v>
      </c>
      <c r="E4454" s="340" t="s">
        <v>14</v>
      </c>
      <c r="F4454" s="342">
        <v>0.88611111111111107</v>
      </c>
      <c r="G4454" s="339">
        <v>8.85</v>
      </c>
      <c r="H4454" s="343">
        <v>22100</v>
      </c>
      <c r="I4454" s="343">
        <v>12000</v>
      </c>
    </row>
    <row r="4455" spans="1:9" x14ac:dyDescent="0.25">
      <c r="A4455" s="339" t="s">
        <v>23</v>
      </c>
      <c r="B4455" s="340">
        <v>598219</v>
      </c>
      <c r="C4455" s="341">
        <v>45607</v>
      </c>
      <c r="D4455" s="340" t="s">
        <v>477</v>
      </c>
      <c r="E4455" s="340" t="s">
        <v>57</v>
      </c>
      <c r="F4455" s="342">
        <v>0.93333333333333335</v>
      </c>
      <c r="G4455" s="339">
        <v>10.35</v>
      </c>
      <c r="H4455" s="343">
        <v>22100</v>
      </c>
      <c r="I4455" s="343">
        <v>12000</v>
      </c>
    </row>
    <row r="4456" spans="1:9" x14ac:dyDescent="0.25">
      <c r="A4456" s="339" t="s">
        <v>23</v>
      </c>
      <c r="B4456" s="340">
        <v>598220</v>
      </c>
      <c r="C4456" s="341">
        <v>45607</v>
      </c>
      <c r="D4456" s="340" t="s">
        <v>477</v>
      </c>
      <c r="E4456" s="340" t="s">
        <v>345</v>
      </c>
      <c r="F4456" s="342">
        <v>0.9555555555555556</v>
      </c>
      <c r="G4456" s="339">
        <v>12.01</v>
      </c>
      <c r="H4456" s="343">
        <v>22100</v>
      </c>
      <c r="I4456" s="343">
        <v>12000</v>
      </c>
    </row>
    <row r="4457" spans="1:9" x14ac:dyDescent="0.25">
      <c r="A4457" s="339" t="s">
        <v>13</v>
      </c>
      <c r="B4457" s="340">
        <v>598275</v>
      </c>
      <c r="C4457" s="341">
        <v>45608</v>
      </c>
      <c r="D4457" s="340" t="s">
        <v>468</v>
      </c>
      <c r="E4457" s="340" t="s">
        <v>14</v>
      </c>
      <c r="F4457" s="342">
        <v>0.34375</v>
      </c>
      <c r="G4457" s="339">
        <v>11.13</v>
      </c>
      <c r="H4457" s="343">
        <v>22100</v>
      </c>
      <c r="I4457" s="343">
        <v>12000</v>
      </c>
    </row>
    <row r="4458" spans="1:9" x14ac:dyDescent="0.25">
      <c r="A4458" s="339" t="s">
        <v>17</v>
      </c>
      <c r="B4458" s="340">
        <v>598280</v>
      </c>
      <c r="C4458" s="341">
        <v>45608</v>
      </c>
      <c r="D4458" s="340" t="s">
        <v>468</v>
      </c>
      <c r="E4458" s="340" t="s">
        <v>30</v>
      </c>
      <c r="F4458" s="342">
        <v>0.36041666666666666</v>
      </c>
      <c r="G4458" s="339">
        <v>6.42</v>
      </c>
      <c r="H4458" s="343">
        <v>22100</v>
      </c>
      <c r="I4458" s="343">
        <v>12000</v>
      </c>
    </row>
    <row r="4459" spans="1:9" x14ac:dyDescent="0.25">
      <c r="A4459" s="339" t="s">
        <v>15</v>
      </c>
      <c r="B4459" s="340">
        <v>598282</v>
      </c>
      <c r="C4459" s="341">
        <v>45608</v>
      </c>
      <c r="D4459" s="340" t="s">
        <v>468</v>
      </c>
      <c r="E4459" s="340" t="s">
        <v>16</v>
      </c>
      <c r="F4459" s="342">
        <v>0.36388888888888887</v>
      </c>
      <c r="G4459" s="339">
        <v>13.05</v>
      </c>
      <c r="H4459" s="343">
        <v>22100</v>
      </c>
      <c r="I4459" s="343">
        <v>12000</v>
      </c>
    </row>
    <row r="4460" spans="1:9" x14ac:dyDescent="0.25">
      <c r="A4460" s="339" t="s">
        <v>17</v>
      </c>
      <c r="B4460" s="340">
        <v>598295</v>
      </c>
      <c r="C4460" s="341">
        <v>45608</v>
      </c>
      <c r="D4460" s="340" t="s">
        <v>468</v>
      </c>
      <c r="E4460" s="340" t="s">
        <v>172</v>
      </c>
      <c r="F4460" s="342">
        <v>0.3888888888888889</v>
      </c>
      <c r="G4460" s="339">
        <v>13.67</v>
      </c>
      <c r="H4460" s="343">
        <v>22100</v>
      </c>
      <c r="I4460" s="343">
        <v>12000</v>
      </c>
    </row>
    <row r="4461" spans="1:9" x14ac:dyDescent="0.25">
      <c r="A4461" s="339" t="s">
        <v>17</v>
      </c>
      <c r="B4461" s="340">
        <v>598367</v>
      </c>
      <c r="C4461" s="341">
        <v>45608</v>
      </c>
      <c r="D4461" s="340" t="s">
        <v>468</v>
      </c>
      <c r="E4461" s="340" t="s">
        <v>40</v>
      </c>
      <c r="F4461" s="342">
        <v>0.50208333333333333</v>
      </c>
      <c r="G4461" s="339">
        <v>0.7</v>
      </c>
      <c r="H4461" s="343">
        <v>22100</v>
      </c>
      <c r="I4461" s="343">
        <v>12000</v>
      </c>
    </row>
    <row r="4462" spans="1:9" x14ac:dyDescent="0.25">
      <c r="A4462" s="339" t="s">
        <v>11</v>
      </c>
      <c r="B4462" s="340">
        <v>598375</v>
      </c>
      <c r="C4462" s="341">
        <v>45608</v>
      </c>
      <c r="D4462" s="340" t="s">
        <v>468</v>
      </c>
      <c r="E4462" s="340" t="s">
        <v>18</v>
      </c>
      <c r="F4462" s="342">
        <v>0.51527777777777772</v>
      </c>
      <c r="G4462" s="339">
        <v>13.35</v>
      </c>
      <c r="H4462" s="343">
        <v>22100</v>
      </c>
      <c r="I4462" s="343">
        <v>12000</v>
      </c>
    </row>
    <row r="4463" spans="1:9" x14ac:dyDescent="0.25">
      <c r="A4463" s="339" t="s">
        <v>13</v>
      </c>
      <c r="B4463" s="340">
        <v>598377</v>
      </c>
      <c r="C4463" s="341">
        <v>45608</v>
      </c>
      <c r="D4463" s="340" t="s">
        <v>468</v>
      </c>
      <c r="E4463" s="340" t="s">
        <v>14</v>
      </c>
      <c r="F4463" s="342">
        <v>0.5180555555555556</v>
      </c>
      <c r="G4463" s="339">
        <v>10.89</v>
      </c>
      <c r="H4463" s="343">
        <v>22100</v>
      </c>
      <c r="I4463" s="343">
        <v>12000</v>
      </c>
    </row>
    <row r="4464" spans="1:9" x14ac:dyDescent="0.25">
      <c r="A4464" s="339" t="s">
        <v>15</v>
      </c>
      <c r="B4464" s="340">
        <v>598393</v>
      </c>
      <c r="C4464" s="341">
        <v>45608</v>
      </c>
      <c r="D4464" s="340" t="s">
        <v>468</v>
      </c>
      <c r="E4464" s="340" t="s">
        <v>16</v>
      </c>
      <c r="F4464" s="342">
        <v>0.56874999999999998</v>
      </c>
      <c r="G4464" s="339">
        <v>14.42</v>
      </c>
      <c r="H4464" s="343">
        <v>22100</v>
      </c>
      <c r="I4464" s="343">
        <v>12000</v>
      </c>
    </row>
    <row r="4465" spans="1:9" x14ac:dyDescent="0.25">
      <c r="A4465" s="339" t="s">
        <v>17</v>
      </c>
      <c r="B4465" s="340">
        <v>598398</v>
      </c>
      <c r="C4465" s="341">
        <v>45608</v>
      </c>
      <c r="D4465" s="340" t="s">
        <v>468</v>
      </c>
      <c r="E4465" s="340" t="s">
        <v>172</v>
      </c>
      <c r="F4465" s="342">
        <v>0.57847222222222228</v>
      </c>
      <c r="G4465" s="339">
        <v>13.26</v>
      </c>
      <c r="H4465" s="343">
        <v>22100</v>
      </c>
      <c r="I4465" s="343">
        <v>12000</v>
      </c>
    </row>
    <row r="4466" spans="1:9" x14ac:dyDescent="0.25">
      <c r="A4466" s="339" t="s">
        <v>11</v>
      </c>
      <c r="B4466" s="340">
        <v>598400</v>
      </c>
      <c r="C4466" s="341">
        <v>45608</v>
      </c>
      <c r="D4466" s="340" t="s">
        <v>468</v>
      </c>
      <c r="E4466" s="340" t="s">
        <v>30</v>
      </c>
      <c r="F4466" s="342">
        <v>0.5805555555555556</v>
      </c>
      <c r="G4466" s="339">
        <v>7.51</v>
      </c>
      <c r="H4466" s="343">
        <v>22100</v>
      </c>
      <c r="I4466" s="343">
        <v>12000</v>
      </c>
    </row>
    <row r="4467" spans="1:9" x14ac:dyDescent="0.25">
      <c r="A4467" s="339" t="s">
        <v>13</v>
      </c>
      <c r="B4467" s="340">
        <v>598444</v>
      </c>
      <c r="C4467" s="341">
        <v>45608</v>
      </c>
      <c r="D4467" s="340" t="s">
        <v>468</v>
      </c>
      <c r="E4467" s="340" t="s">
        <v>14</v>
      </c>
      <c r="F4467" s="342">
        <v>0.6875</v>
      </c>
      <c r="G4467" s="339">
        <v>8.07</v>
      </c>
      <c r="H4467" s="343">
        <v>22100</v>
      </c>
      <c r="I4467" s="343">
        <v>12000</v>
      </c>
    </row>
    <row r="4468" spans="1:9" x14ac:dyDescent="0.25">
      <c r="A4468" s="339" t="s">
        <v>11</v>
      </c>
      <c r="B4468" s="340">
        <v>598451</v>
      </c>
      <c r="C4468" s="341">
        <v>45608</v>
      </c>
      <c r="D4468" s="340" t="s">
        <v>468</v>
      </c>
      <c r="E4468" s="340" t="s">
        <v>59</v>
      </c>
      <c r="F4468" s="342">
        <v>0.70416666666666672</v>
      </c>
      <c r="G4468" s="339">
        <v>10.19</v>
      </c>
      <c r="H4468" s="343">
        <v>22100</v>
      </c>
      <c r="I4468" s="343">
        <v>12000</v>
      </c>
    </row>
    <row r="4469" spans="1:9" x14ac:dyDescent="0.25">
      <c r="A4469" s="339" t="s">
        <v>17</v>
      </c>
      <c r="B4469" s="340">
        <v>598457</v>
      </c>
      <c r="C4469" s="341">
        <v>45608</v>
      </c>
      <c r="D4469" s="340" t="s">
        <v>468</v>
      </c>
      <c r="E4469" s="340" t="s">
        <v>56</v>
      </c>
      <c r="F4469" s="342">
        <v>0.70972222222222225</v>
      </c>
      <c r="G4469" s="339">
        <v>17.22</v>
      </c>
      <c r="H4469" s="343">
        <v>22100</v>
      </c>
      <c r="I4469" s="343">
        <v>12000</v>
      </c>
    </row>
    <row r="4470" spans="1:9" x14ac:dyDescent="0.25">
      <c r="A4470" s="339" t="s">
        <v>11</v>
      </c>
      <c r="B4470" s="340">
        <v>598461</v>
      </c>
      <c r="C4470" s="341">
        <v>45608</v>
      </c>
      <c r="D4470" s="340" t="s">
        <v>468</v>
      </c>
      <c r="E4470" s="340" t="s">
        <v>18</v>
      </c>
      <c r="F4470" s="342">
        <v>0.72430555555555554</v>
      </c>
      <c r="G4470" s="339">
        <v>8.6300000000000008</v>
      </c>
      <c r="H4470" s="343">
        <v>22100</v>
      </c>
      <c r="I4470" s="343">
        <v>12000</v>
      </c>
    </row>
    <row r="4471" spans="1:9" x14ac:dyDescent="0.25">
      <c r="A4471" s="339" t="s">
        <v>15</v>
      </c>
      <c r="B4471" s="340">
        <v>598465</v>
      </c>
      <c r="C4471" s="341">
        <v>45608</v>
      </c>
      <c r="D4471" s="340" t="s">
        <v>468</v>
      </c>
      <c r="E4471" s="340" t="s">
        <v>105</v>
      </c>
      <c r="F4471" s="342">
        <v>0.73055555555555551</v>
      </c>
      <c r="G4471" s="339">
        <v>3.11</v>
      </c>
      <c r="H4471" s="343">
        <v>22100</v>
      </c>
      <c r="I4471" s="343">
        <v>12000</v>
      </c>
    </row>
    <row r="4472" spans="1:9" x14ac:dyDescent="0.25">
      <c r="A4472" s="339" t="s">
        <v>15</v>
      </c>
      <c r="B4472" s="340">
        <v>598467</v>
      </c>
      <c r="C4472" s="341">
        <v>45608</v>
      </c>
      <c r="D4472" s="340" t="s">
        <v>468</v>
      </c>
      <c r="E4472" s="340" t="s">
        <v>16</v>
      </c>
      <c r="F4472" s="342">
        <v>0.73541666666666672</v>
      </c>
      <c r="G4472" s="339">
        <v>11.86</v>
      </c>
      <c r="H4472" s="343">
        <v>22100</v>
      </c>
      <c r="I4472" s="343">
        <v>12000</v>
      </c>
    </row>
    <row r="4473" spans="1:9" x14ac:dyDescent="0.25">
      <c r="A4473" s="339" t="s">
        <v>17</v>
      </c>
      <c r="B4473" s="340">
        <v>598468</v>
      </c>
      <c r="C4473" s="341">
        <v>45608</v>
      </c>
      <c r="D4473" s="340" t="s">
        <v>468</v>
      </c>
      <c r="E4473" s="340" t="s">
        <v>29</v>
      </c>
      <c r="F4473" s="342">
        <v>0.74305555555555558</v>
      </c>
      <c r="G4473" s="339">
        <v>2</v>
      </c>
      <c r="H4473" s="343">
        <v>22100</v>
      </c>
      <c r="I4473" s="343">
        <v>12000</v>
      </c>
    </row>
    <row r="4474" spans="1:9" x14ac:dyDescent="0.25">
      <c r="A4474" s="339" t="s">
        <v>17</v>
      </c>
      <c r="B4474" s="340">
        <v>598474</v>
      </c>
      <c r="C4474" s="341">
        <v>45608</v>
      </c>
      <c r="D4474" s="340" t="s">
        <v>468</v>
      </c>
      <c r="E4474" s="340" t="s">
        <v>172</v>
      </c>
      <c r="F4474" s="342">
        <v>0.76666666666666672</v>
      </c>
      <c r="G4474" s="339">
        <v>9.19</v>
      </c>
      <c r="H4474" s="343">
        <v>22100</v>
      </c>
      <c r="I4474" s="343">
        <v>12000</v>
      </c>
    </row>
    <row r="4475" spans="1:9" x14ac:dyDescent="0.25">
      <c r="A4475" s="339" t="s">
        <v>553</v>
      </c>
      <c r="B4475" s="340">
        <v>598481</v>
      </c>
      <c r="C4475" s="341">
        <v>45608</v>
      </c>
      <c r="D4475" s="340" t="s">
        <v>468</v>
      </c>
      <c r="E4475" s="340" t="s">
        <v>31</v>
      </c>
      <c r="F4475" s="342">
        <v>0.82638888888888884</v>
      </c>
      <c r="G4475" s="339">
        <v>5.24</v>
      </c>
      <c r="H4475" s="343">
        <v>22100</v>
      </c>
      <c r="I4475" s="343">
        <v>12000</v>
      </c>
    </row>
    <row r="4476" spans="1:9" x14ac:dyDescent="0.25">
      <c r="A4476" s="339" t="s">
        <v>24</v>
      </c>
      <c r="B4476" s="340">
        <v>598524</v>
      </c>
      <c r="C4476" s="341">
        <v>45609</v>
      </c>
      <c r="D4476" s="340" t="s">
        <v>473</v>
      </c>
      <c r="E4476" s="340" t="s">
        <v>172</v>
      </c>
      <c r="F4476" s="342">
        <v>0.30277777777777776</v>
      </c>
      <c r="G4476" s="339">
        <v>13</v>
      </c>
      <c r="H4476" s="343">
        <v>22100</v>
      </c>
      <c r="I4476" s="343">
        <v>12000</v>
      </c>
    </row>
    <row r="4477" spans="1:9" x14ac:dyDescent="0.25">
      <c r="A4477" s="339" t="s">
        <v>27</v>
      </c>
      <c r="B4477" s="340">
        <v>598532</v>
      </c>
      <c r="C4477" s="341">
        <v>45609</v>
      </c>
      <c r="D4477" s="340" t="s">
        <v>473</v>
      </c>
      <c r="E4477" s="340" t="s">
        <v>16</v>
      </c>
      <c r="F4477" s="342">
        <v>0.31805555555555554</v>
      </c>
      <c r="G4477" s="339">
        <v>12.22</v>
      </c>
      <c r="H4477" s="343">
        <v>22100</v>
      </c>
      <c r="I4477" s="343">
        <v>12000</v>
      </c>
    </row>
    <row r="4478" spans="1:9" x14ac:dyDescent="0.25">
      <c r="A4478" s="339" t="s">
        <v>25</v>
      </c>
      <c r="B4478" s="340">
        <v>598536</v>
      </c>
      <c r="C4478" s="341">
        <v>45609</v>
      </c>
      <c r="D4478" s="340" t="s">
        <v>473</v>
      </c>
      <c r="E4478" s="340" t="s">
        <v>14</v>
      </c>
      <c r="F4478" s="342">
        <v>0.33194444444444443</v>
      </c>
      <c r="G4478" s="339">
        <v>12.36</v>
      </c>
      <c r="H4478" s="343">
        <v>22100</v>
      </c>
      <c r="I4478" s="343">
        <v>12000</v>
      </c>
    </row>
    <row r="4479" spans="1:9" x14ac:dyDescent="0.25">
      <c r="A4479" s="339" t="s">
        <v>26</v>
      </c>
      <c r="B4479" s="340">
        <v>598561</v>
      </c>
      <c r="C4479" s="341">
        <v>45609</v>
      </c>
      <c r="D4479" s="340" t="s">
        <v>473</v>
      </c>
      <c r="E4479" s="340" t="s">
        <v>18</v>
      </c>
      <c r="F4479" s="342">
        <v>0.3923611111111111</v>
      </c>
      <c r="G4479" s="339">
        <v>13.04</v>
      </c>
      <c r="H4479" s="343">
        <v>22100</v>
      </c>
      <c r="I4479" s="343">
        <v>12000</v>
      </c>
    </row>
    <row r="4480" spans="1:9" x14ac:dyDescent="0.25">
      <c r="A4480" s="339" t="s">
        <v>26</v>
      </c>
      <c r="B4480" s="340">
        <v>598598</v>
      </c>
      <c r="C4480" s="341">
        <v>45609</v>
      </c>
      <c r="D4480" s="340" t="s">
        <v>473</v>
      </c>
      <c r="E4480" s="340" t="s">
        <v>30</v>
      </c>
      <c r="F4480" s="342">
        <v>0.44791666666666669</v>
      </c>
      <c r="G4480" s="339">
        <v>9.39</v>
      </c>
      <c r="H4480" s="343">
        <v>22100</v>
      </c>
      <c r="I4480" s="343">
        <v>12000</v>
      </c>
    </row>
    <row r="4481" spans="1:9" x14ac:dyDescent="0.25">
      <c r="A4481" s="339" t="s">
        <v>24</v>
      </c>
      <c r="B4481" s="340">
        <v>598611</v>
      </c>
      <c r="C4481" s="341">
        <v>45609</v>
      </c>
      <c r="D4481" s="340" t="s">
        <v>473</v>
      </c>
      <c r="E4481" s="340" t="s">
        <v>172</v>
      </c>
      <c r="F4481" s="342">
        <v>0.47222222222222221</v>
      </c>
      <c r="G4481" s="339">
        <v>12.63</v>
      </c>
      <c r="H4481" s="343">
        <v>22100</v>
      </c>
      <c r="I4481" s="343">
        <v>12000</v>
      </c>
    </row>
    <row r="4482" spans="1:9" x14ac:dyDescent="0.25">
      <c r="A4482" s="339" t="s">
        <v>27</v>
      </c>
      <c r="B4482" s="340">
        <v>598612</v>
      </c>
      <c r="C4482" s="341">
        <v>45609</v>
      </c>
      <c r="D4482" s="340" t="s">
        <v>473</v>
      </c>
      <c r="E4482" s="340" t="s">
        <v>16</v>
      </c>
      <c r="F4482" s="342">
        <v>0.47222222222222221</v>
      </c>
      <c r="G4482" s="339">
        <v>12.12</v>
      </c>
      <c r="H4482" s="343">
        <v>22100</v>
      </c>
      <c r="I4482" s="343">
        <v>12000</v>
      </c>
    </row>
    <row r="4483" spans="1:9" x14ac:dyDescent="0.25">
      <c r="A4483" s="339" t="s">
        <v>25</v>
      </c>
      <c r="B4483" s="340">
        <v>598618</v>
      </c>
      <c r="C4483" s="341">
        <v>45609</v>
      </c>
      <c r="D4483" s="340" t="s">
        <v>473</v>
      </c>
      <c r="E4483" s="340" t="s">
        <v>14</v>
      </c>
      <c r="F4483" s="342">
        <v>0.48541666666666666</v>
      </c>
      <c r="G4483" s="339">
        <v>8.34</v>
      </c>
      <c r="H4483" s="343">
        <v>22100</v>
      </c>
      <c r="I4483" s="343">
        <v>12000</v>
      </c>
    </row>
    <row r="4484" spans="1:9" x14ac:dyDescent="0.25">
      <c r="A4484" s="339" t="s">
        <v>26</v>
      </c>
      <c r="B4484" s="340">
        <v>598669</v>
      </c>
      <c r="C4484" s="341">
        <v>45609</v>
      </c>
      <c r="D4484" s="340" t="s">
        <v>473</v>
      </c>
      <c r="E4484" s="340" t="s">
        <v>18</v>
      </c>
      <c r="F4484" s="342">
        <v>0.57916666666666672</v>
      </c>
      <c r="G4484" s="339">
        <v>14.44</v>
      </c>
      <c r="H4484" s="343">
        <v>22100</v>
      </c>
      <c r="I4484" s="343">
        <v>12000</v>
      </c>
    </row>
    <row r="4485" spans="1:9" x14ac:dyDescent="0.25">
      <c r="A4485" s="339" t="s">
        <v>25</v>
      </c>
      <c r="B4485" s="340">
        <v>598691</v>
      </c>
      <c r="C4485" s="341">
        <v>45609</v>
      </c>
      <c r="D4485" s="340" t="s">
        <v>473</v>
      </c>
      <c r="E4485" s="340" t="s">
        <v>14</v>
      </c>
      <c r="F4485" s="342">
        <v>0.62638888888888888</v>
      </c>
      <c r="G4485" s="339">
        <v>9.85</v>
      </c>
      <c r="H4485" s="343">
        <v>22100</v>
      </c>
      <c r="I4485" s="343">
        <v>12000</v>
      </c>
    </row>
    <row r="4486" spans="1:9" x14ac:dyDescent="0.25">
      <c r="A4486" s="339" t="s">
        <v>27</v>
      </c>
      <c r="B4486" s="340">
        <v>598696</v>
      </c>
      <c r="C4486" s="341">
        <v>45609</v>
      </c>
      <c r="D4486" s="340" t="s">
        <v>473</v>
      </c>
      <c r="E4486" s="340" t="s">
        <v>16</v>
      </c>
      <c r="F4486" s="342">
        <v>0.64444444444444449</v>
      </c>
      <c r="G4486" s="339">
        <v>12.66</v>
      </c>
      <c r="H4486" s="343">
        <v>22100</v>
      </c>
      <c r="I4486" s="343">
        <v>12000</v>
      </c>
    </row>
    <row r="4487" spans="1:9" x14ac:dyDescent="0.25">
      <c r="A4487" s="339" t="s">
        <v>24</v>
      </c>
      <c r="B4487" s="340">
        <v>598705</v>
      </c>
      <c r="C4487" s="341">
        <v>45609</v>
      </c>
      <c r="D4487" s="340" t="s">
        <v>473</v>
      </c>
      <c r="E4487" s="340" t="s">
        <v>172</v>
      </c>
      <c r="F4487" s="342">
        <v>0.65972222222222221</v>
      </c>
      <c r="G4487" s="339">
        <v>14.03</v>
      </c>
      <c r="H4487" s="343">
        <v>22100</v>
      </c>
      <c r="I4487" s="343">
        <v>12000</v>
      </c>
    </row>
    <row r="4488" spans="1:9" x14ac:dyDescent="0.25">
      <c r="A4488" s="339" t="s">
        <v>26</v>
      </c>
      <c r="B4488" s="340">
        <v>598737</v>
      </c>
      <c r="C4488" s="341">
        <v>45609</v>
      </c>
      <c r="D4488" s="340" t="s">
        <v>473</v>
      </c>
      <c r="E4488" s="340" t="s">
        <v>18</v>
      </c>
      <c r="F4488" s="342">
        <v>0.77638888888888891</v>
      </c>
      <c r="G4488" s="339">
        <v>12.28</v>
      </c>
      <c r="H4488" s="343">
        <v>22100</v>
      </c>
      <c r="I4488" s="343">
        <v>12000</v>
      </c>
    </row>
    <row r="4489" spans="1:9" x14ac:dyDescent="0.25">
      <c r="A4489" s="339" t="s">
        <v>23</v>
      </c>
      <c r="B4489" s="340">
        <v>598755</v>
      </c>
      <c r="C4489" s="341">
        <v>45609</v>
      </c>
      <c r="D4489" s="340" t="s">
        <v>473</v>
      </c>
      <c r="E4489" s="340" t="s">
        <v>44</v>
      </c>
      <c r="F4489" s="342">
        <v>0.86944444444444446</v>
      </c>
      <c r="G4489" s="339">
        <v>5.23</v>
      </c>
      <c r="H4489" s="343">
        <v>22100</v>
      </c>
      <c r="I4489" s="343">
        <v>12000</v>
      </c>
    </row>
    <row r="4490" spans="1:9" x14ac:dyDescent="0.25">
      <c r="A4490" s="339" t="s">
        <v>23</v>
      </c>
      <c r="B4490" s="340">
        <v>598756</v>
      </c>
      <c r="C4490" s="341">
        <v>45609</v>
      </c>
      <c r="D4490" s="340" t="s">
        <v>473</v>
      </c>
      <c r="E4490" s="340" t="s">
        <v>50</v>
      </c>
      <c r="F4490" s="342">
        <v>0.91597222222222219</v>
      </c>
      <c r="G4490" s="339">
        <v>6.13</v>
      </c>
      <c r="H4490" s="343">
        <v>22100</v>
      </c>
      <c r="I4490" s="343">
        <v>12000</v>
      </c>
    </row>
    <row r="4491" spans="1:9" x14ac:dyDescent="0.25">
      <c r="A4491" s="339" t="s">
        <v>23</v>
      </c>
      <c r="B4491" s="340">
        <v>598757</v>
      </c>
      <c r="C4491" s="341">
        <v>45609</v>
      </c>
      <c r="D4491" s="340" t="s">
        <v>473</v>
      </c>
      <c r="E4491" s="340" t="s">
        <v>538</v>
      </c>
      <c r="F4491" s="342">
        <v>0.88055555555555554</v>
      </c>
      <c r="G4491" s="339">
        <v>7.01</v>
      </c>
      <c r="H4491" s="343">
        <v>22100</v>
      </c>
      <c r="I4491" s="343">
        <v>12000</v>
      </c>
    </row>
    <row r="4492" spans="1:9" x14ac:dyDescent="0.25">
      <c r="A4492" s="339" t="s">
        <v>23</v>
      </c>
      <c r="B4492" s="340">
        <v>598758</v>
      </c>
      <c r="C4492" s="341">
        <v>45609</v>
      </c>
      <c r="D4492" s="340" t="s">
        <v>473</v>
      </c>
      <c r="E4492" s="340" t="s">
        <v>31</v>
      </c>
      <c r="F4492" s="342">
        <v>0.90486111111111112</v>
      </c>
      <c r="G4492" s="339">
        <v>6.27</v>
      </c>
      <c r="H4492" s="343">
        <v>22100</v>
      </c>
      <c r="I4492" s="343">
        <v>12000</v>
      </c>
    </row>
    <row r="4493" spans="1:9" x14ac:dyDescent="0.25">
      <c r="A4493" s="339" t="s">
        <v>545</v>
      </c>
      <c r="B4493" s="340">
        <v>598765</v>
      </c>
      <c r="C4493" s="341">
        <v>45610</v>
      </c>
      <c r="D4493" s="340" t="s">
        <v>474</v>
      </c>
      <c r="E4493" s="340" t="s">
        <v>419</v>
      </c>
      <c r="F4493" s="342">
        <v>0.25138888888888888</v>
      </c>
      <c r="G4493" s="339">
        <v>8.89</v>
      </c>
      <c r="H4493" s="343">
        <v>22100</v>
      </c>
      <c r="I4493" s="343">
        <v>12000</v>
      </c>
    </row>
    <row r="4494" spans="1:9" x14ac:dyDescent="0.25">
      <c r="A4494" s="339" t="s">
        <v>545</v>
      </c>
      <c r="B4494" s="340">
        <v>598793</v>
      </c>
      <c r="C4494" s="341">
        <v>45610</v>
      </c>
      <c r="D4494" s="340" t="s">
        <v>474</v>
      </c>
      <c r="E4494" s="340" t="s">
        <v>10</v>
      </c>
      <c r="F4494" s="342">
        <v>0.27638888888888891</v>
      </c>
      <c r="G4494" s="339">
        <v>7.08</v>
      </c>
      <c r="H4494" s="343">
        <v>22100</v>
      </c>
      <c r="I4494" s="343">
        <v>12000</v>
      </c>
    </row>
    <row r="4495" spans="1:9" x14ac:dyDescent="0.25">
      <c r="A4495" s="339" t="s">
        <v>37</v>
      </c>
      <c r="B4495" s="340">
        <v>598810</v>
      </c>
      <c r="C4495" s="341">
        <v>45610</v>
      </c>
      <c r="D4495" s="340" t="s">
        <v>474</v>
      </c>
      <c r="E4495" s="340" t="s">
        <v>14</v>
      </c>
      <c r="F4495" s="342">
        <v>0.33819444444444446</v>
      </c>
      <c r="G4495" s="339">
        <v>9.57</v>
      </c>
      <c r="H4495" s="343">
        <v>22100</v>
      </c>
      <c r="I4495" s="343">
        <v>12000</v>
      </c>
    </row>
    <row r="4496" spans="1:9" x14ac:dyDescent="0.25">
      <c r="A4496" s="339" t="s">
        <v>38</v>
      </c>
      <c r="B4496" s="340">
        <v>598813</v>
      </c>
      <c r="C4496" s="341">
        <v>45610</v>
      </c>
      <c r="D4496" s="340" t="s">
        <v>474</v>
      </c>
      <c r="E4496" s="340" t="s">
        <v>16</v>
      </c>
      <c r="F4496" s="342">
        <v>0.34791666666666665</v>
      </c>
      <c r="G4496" s="339">
        <v>10.4</v>
      </c>
      <c r="H4496" s="343">
        <v>22100</v>
      </c>
      <c r="I4496" s="343">
        <v>12000</v>
      </c>
    </row>
    <row r="4497" spans="1:9" x14ac:dyDescent="0.25">
      <c r="A4497" s="339" t="s">
        <v>36</v>
      </c>
      <c r="B4497" s="340">
        <v>598814</v>
      </c>
      <c r="C4497" s="341">
        <v>45610</v>
      </c>
      <c r="D4497" s="340" t="s">
        <v>474</v>
      </c>
      <c r="E4497" s="340" t="s">
        <v>172</v>
      </c>
      <c r="F4497" s="342">
        <v>0.34930555555555554</v>
      </c>
      <c r="G4497" s="339">
        <v>14.4</v>
      </c>
      <c r="H4497" s="343">
        <v>22100</v>
      </c>
      <c r="I4497" s="343">
        <v>12000</v>
      </c>
    </row>
    <row r="4498" spans="1:9" x14ac:dyDescent="0.25">
      <c r="A4498" s="339" t="s">
        <v>39</v>
      </c>
      <c r="B4498" s="340">
        <v>598829</v>
      </c>
      <c r="C4498" s="341">
        <v>45610</v>
      </c>
      <c r="D4498" s="340" t="s">
        <v>474</v>
      </c>
      <c r="E4498" s="340" t="s">
        <v>18</v>
      </c>
      <c r="F4498" s="342">
        <v>0.38819444444444445</v>
      </c>
      <c r="G4498" s="339">
        <v>14.26</v>
      </c>
      <c r="H4498" s="343">
        <v>22100</v>
      </c>
      <c r="I4498" s="343">
        <v>12000</v>
      </c>
    </row>
    <row r="4499" spans="1:9" x14ac:dyDescent="0.25">
      <c r="A4499" s="344" t="s">
        <v>19</v>
      </c>
      <c r="B4499" s="340">
        <v>598871</v>
      </c>
      <c r="C4499" s="341">
        <v>45610</v>
      </c>
      <c r="D4499" s="340" t="s">
        <v>474</v>
      </c>
      <c r="E4499" s="340" t="s">
        <v>30</v>
      </c>
      <c r="F4499" s="342">
        <v>0.45347222222222222</v>
      </c>
      <c r="G4499" s="339">
        <v>7.04</v>
      </c>
      <c r="H4499" s="343">
        <v>22100</v>
      </c>
      <c r="I4499" s="343">
        <v>12000</v>
      </c>
    </row>
    <row r="4500" spans="1:9" x14ac:dyDescent="0.25">
      <c r="A4500" s="339" t="s">
        <v>38</v>
      </c>
      <c r="B4500" s="340">
        <v>598881</v>
      </c>
      <c r="C4500" s="341">
        <v>45610</v>
      </c>
      <c r="D4500" s="340" t="s">
        <v>474</v>
      </c>
      <c r="E4500" s="340" t="s">
        <v>16</v>
      </c>
      <c r="F4500" s="342">
        <v>0.4597222222222222</v>
      </c>
      <c r="G4500" s="339">
        <v>6.24</v>
      </c>
      <c r="H4500" s="343">
        <v>22100</v>
      </c>
      <c r="I4500" s="343">
        <v>12000</v>
      </c>
    </row>
    <row r="4501" spans="1:9" x14ac:dyDescent="0.25">
      <c r="A4501" s="339" t="s">
        <v>37</v>
      </c>
      <c r="B4501" s="340">
        <v>598890</v>
      </c>
      <c r="C4501" s="341">
        <v>45610</v>
      </c>
      <c r="D4501" s="340" t="s">
        <v>474</v>
      </c>
      <c r="E4501" s="340" t="s">
        <v>14</v>
      </c>
      <c r="F4501" s="342">
        <v>0.4777777777777778</v>
      </c>
      <c r="G4501" s="339">
        <v>8.08</v>
      </c>
      <c r="H4501" s="343">
        <v>22100</v>
      </c>
      <c r="I4501" s="343">
        <v>12000</v>
      </c>
    </row>
    <row r="4502" spans="1:9" x14ac:dyDescent="0.25">
      <c r="A4502" s="339" t="s">
        <v>36</v>
      </c>
      <c r="B4502" s="340">
        <v>598895</v>
      </c>
      <c r="C4502" s="341">
        <v>45610</v>
      </c>
      <c r="D4502" s="340" t="s">
        <v>474</v>
      </c>
      <c r="E4502" s="340" t="s">
        <v>172</v>
      </c>
      <c r="F4502" s="342">
        <v>0.49375000000000002</v>
      </c>
      <c r="G4502" s="339">
        <v>7.69</v>
      </c>
      <c r="H4502" s="343">
        <v>22100</v>
      </c>
      <c r="I4502" s="343">
        <v>12000</v>
      </c>
    </row>
    <row r="4503" spans="1:9" x14ac:dyDescent="0.25">
      <c r="A4503" s="344" t="s">
        <v>19</v>
      </c>
      <c r="B4503" s="340">
        <v>598903</v>
      </c>
      <c r="C4503" s="341">
        <v>45610</v>
      </c>
      <c r="D4503" s="340" t="s">
        <v>474</v>
      </c>
      <c r="E4503" s="340" t="s">
        <v>176</v>
      </c>
      <c r="F4503" s="342">
        <v>0.50694444444444442</v>
      </c>
      <c r="G4503" s="339">
        <v>0.62</v>
      </c>
      <c r="H4503" s="343">
        <v>22100</v>
      </c>
      <c r="I4503" s="343">
        <v>12000</v>
      </c>
    </row>
    <row r="4504" spans="1:9" x14ac:dyDescent="0.25">
      <c r="A4504" s="344" t="s">
        <v>19</v>
      </c>
      <c r="B4504" s="340">
        <v>598920</v>
      </c>
      <c r="C4504" s="341">
        <v>45610</v>
      </c>
      <c r="D4504" s="340" t="s">
        <v>474</v>
      </c>
      <c r="E4504" s="340" t="s">
        <v>180</v>
      </c>
      <c r="F4504" s="342">
        <v>0.54305555555555551</v>
      </c>
      <c r="G4504" s="339">
        <v>7.06</v>
      </c>
      <c r="H4504" s="343">
        <v>22100</v>
      </c>
      <c r="I4504" s="343">
        <v>12000</v>
      </c>
    </row>
    <row r="4505" spans="1:9" x14ac:dyDescent="0.25">
      <c r="A4505" s="344" t="s">
        <v>19</v>
      </c>
      <c r="B4505" s="340">
        <v>598932</v>
      </c>
      <c r="C4505" s="341">
        <v>45610</v>
      </c>
      <c r="D4505" s="340" t="s">
        <v>474</v>
      </c>
      <c r="E4505" s="340" t="s">
        <v>40</v>
      </c>
      <c r="F4505" s="342">
        <v>0.57847222222222228</v>
      </c>
      <c r="G4505" s="339">
        <v>1.31</v>
      </c>
      <c r="H4505" s="343">
        <v>22100</v>
      </c>
      <c r="I4505" s="343">
        <v>12000</v>
      </c>
    </row>
    <row r="4506" spans="1:9" x14ac:dyDescent="0.25">
      <c r="A4506" s="344" t="s">
        <v>19</v>
      </c>
      <c r="B4506" s="340">
        <v>598952</v>
      </c>
      <c r="C4506" s="341">
        <v>45610</v>
      </c>
      <c r="D4506" s="340" t="s">
        <v>474</v>
      </c>
      <c r="E4506" s="340" t="s">
        <v>29</v>
      </c>
      <c r="F4506" s="342">
        <v>0.65763888888888888</v>
      </c>
      <c r="G4506" s="339">
        <v>2.0499999999999998</v>
      </c>
      <c r="H4506" s="343">
        <v>22100</v>
      </c>
      <c r="I4506" s="343">
        <v>12000</v>
      </c>
    </row>
    <row r="4507" spans="1:9" x14ac:dyDescent="0.25">
      <c r="A4507" s="339" t="s">
        <v>39</v>
      </c>
      <c r="B4507" s="340">
        <v>598960</v>
      </c>
      <c r="C4507" s="341">
        <v>45610</v>
      </c>
      <c r="D4507" s="340" t="s">
        <v>474</v>
      </c>
      <c r="E4507" s="340" t="s">
        <v>18</v>
      </c>
      <c r="F4507" s="342">
        <v>0.69236111111111109</v>
      </c>
      <c r="G4507" s="339">
        <v>7.88</v>
      </c>
      <c r="H4507" s="343">
        <v>22100</v>
      </c>
      <c r="I4507" s="343">
        <v>12000</v>
      </c>
    </row>
    <row r="4508" spans="1:9" x14ac:dyDescent="0.25">
      <c r="A4508" s="339" t="s">
        <v>544</v>
      </c>
      <c r="B4508" s="340">
        <v>598995</v>
      </c>
      <c r="C4508" s="341">
        <v>45610</v>
      </c>
      <c r="D4508" s="340" t="s">
        <v>474</v>
      </c>
      <c r="E4508" s="340" t="s">
        <v>34</v>
      </c>
      <c r="F4508" s="342">
        <v>0.84930555555555554</v>
      </c>
      <c r="G4508" s="339">
        <v>3.3</v>
      </c>
      <c r="H4508" s="343">
        <v>22100</v>
      </c>
      <c r="I4508" s="343">
        <v>12000</v>
      </c>
    </row>
    <row r="4509" spans="1:9" x14ac:dyDescent="0.25">
      <c r="A4509" s="339" t="s">
        <v>11</v>
      </c>
      <c r="B4509" s="340">
        <v>599045</v>
      </c>
      <c r="C4509" s="341">
        <v>45611</v>
      </c>
      <c r="D4509" s="340" t="s">
        <v>475</v>
      </c>
      <c r="E4509" s="340" t="s">
        <v>12</v>
      </c>
      <c r="F4509" s="342">
        <v>0.33888888888888891</v>
      </c>
      <c r="G4509" s="339">
        <v>12.69</v>
      </c>
      <c r="H4509" s="343">
        <v>22100</v>
      </c>
      <c r="I4509" s="343">
        <v>12000</v>
      </c>
    </row>
    <row r="4510" spans="1:9" x14ac:dyDescent="0.25">
      <c r="A4510" s="339" t="s">
        <v>13</v>
      </c>
      <c r="B4510" s="340">
        <v>599064</v>
      </c>
      <c r="C4510" s="341">
        <v>45611</v>
      </c>
      <c r="D4510" s="340" t="s">
        <v>475</v>
      </c>
      <c r="E4510" s="340" t="s">
        <v>14</v>
      </c>
      <c r="F4510" s="342">
        <v>0.38333333333333336</v>
      </c>
      <c r="G4510" s="339">
        <v>10.76</v>
      </c>
      <c r="H4510" s="343">
        <v>22100</v>
      </c>
      <c r="I4510" s="343">
        <v>12000</v>
      </c>
    </row>
    <row r="4511" spans="1:9" x14ac:dyDescent="0.25">
      <c r="A4511" s="339" t="s">
        <v>15</v>
      </c>
      <c r="B4511" s="340">
        <v>599071</v>
      </c>
      <c r="C4511" s="341">
        <v>45611</v>
      </c>
      <c r="D4511" s="340" t="s">
        <v>475</v>
      </c>
      <c r="E4511" s="340" t="s">
        <v>16</v>
      </c>
      <c r="F4511" s="342">
        <v>0.39166666666666666</v>
      </c>
      <c r="G4511" s="339">
        <v>13.98</v>
      </c>
      <c r="H4511" s="343">
        <v>22100</v>
      </c>
      <c r="I4511" s="343">
        <v>12000</v>
      </c>
    </row>
    <row r="4512" spans="1:9" x14ac:dyDescent="0.25">
      <c r="A4512" s="339" t="s">
        <v>17</v>
      </c>
      <c r="B4512" s="340">
        <v>599073</v>
      </c>
      <c r="C4512" s="341">
        <v>45611</v>
      </c>
      <c r="D4512" s="340" t="s">
        <v>475</v>
      </c>
      <c r="E4512" s="340" t="s">
        <v>172</v>
      </c>
      <c r="F4512" s="342">
        <v>0.40277777777777779</v>
      </c>
      <c r="G4512" s="339">
        <v>13.91</v>
      </c>
      <c r="H4512" s="343">
        <v>22100</v>
      </c>
      <c r="I4512" s="343">
        <v>12000</v>
      </c>
    </row>
    <row r="4513" spans="1:9" x14ac:dyDescent="0.25">
      <c r="A4513" s="339" t="s">
        <v>17</v>
      </c>
      <c r="B4513" s="340">
        <v>599099</v>
      </c>
      <c r="C4513" s="341">
        <v>45611</v>
      </c>
      <c r="D4513" s="340" t="s">
        <v>475</v>
      </c>
      <c r="E4513" s="340" t="s">
        <v>180</v>
      </c>
      <c r="F4513" s="342">
        <v>0.43194444444444446</v>
      </c>
      <c r="G4513" s="339">
        <v>11.63</v>
      </c>
      <c r="H4513" s="343">
        <v>22100</v>
      </c>
      <c r="I4513" s="343">
        <v>12000</v>
      </c>
    </row>
    <row r="4514" spans="1:9" x14ac:dyDescent="0.25">
      <c r="A4514" s="339" t="s">
        <v>24</v>
      </c>
      <c r="B4514" s="340">
        <v>599145</v>
      </c>
      <c r="C4514" s="341">
        <v>45611</v>
      </c>
      <c r="D4514" s="340" t="s">
        <v>475</v>
      </c>
      <c r="E4514" s="340" t="s">
        <v>176</v>
      </c>
      <c r="F4514" s="342">
        <v>0.52222222222222225</v>
      </c>
      <c r="G4514" s="339">
        <v>0.41</v>
      </c>
      <c r="H4514" s="343">
        <v>22100</v>
      </c>
      <c r="I4514" s="343">
        <v>12000</v>
      </c>
    </row>
    <row r="4515" spans="1:9" x14ac:dyDescent="0.25">
      <c r="A4515" s="339" t="s">
        <v>17</v>
      </c>
      <c r="B4515" s="340">
        <v>599146</v>
      </c>
      <c r="C4515" s="341">
        <v>45611</v>
      </c>
      <c r="D4515" s="340" t="s">
        <v>475</v>
      </c>
      <c r="E4515" s="340" t="s">
        <v>29</v>
      </c>
      <c r="F4515" s="342">
        <v>0.52569444444444446</v>
      </c>
      <c r="G4515" s="339">
        <v>1.92</v>
      </c>
      <c r="H4515" s="343">
        <v>22100</v>
      </c>
      <c r="I4515" s="343">
        <v>12000</v>
      </c>
    </row>
    <row r="4516" spans="1:9" x14ac:dyDescent="0.25">
      <c r="A4516" s="339" t="s">
        <v>11</v>
      </c>
      <c r="B4516" s="340">
        <v>599170</v>
      </c>
      <c r="C4516" s="341">
        <v>45611</v>
      </c>
      <c r="D4516" s="340" t="s">
        <v>475</v>
      </c>
      <c r="E4516" s="340" t="s">
        <v>12</v>
      </c>
      <c r="F4516" s="342">
        <v>0.56944444444444442</v>
      </c>
      <c r="G4516" s="339">
        <v>10.42</v>
      </c>
      <c r="H4516" s="343">
        <v>22100</v>
      </c>
      <c r="I4516" s="343">
        <v>12000</v>
      </c>
    </row>
    <row r="4517" spans="1:9" x14ac:dyDescent="0.25">
      <c r="A4517" s="339" t="s">
        <v>13</v>
      </c>
      <c r="B4517" s="340">
        <v>599172</v>
      </c>
      <c r="C4517" s="341">
        <v>45611</v>
      </c>
      <c r="D4517" s="340" t="s">
        <v>475</v>
      </c>
      <c r="E4517" s="340" t="s">
        <v>14</v>
      </c>
      <c r="F4517" s="342">
        <v>0.5805555555555556</v>
      </c>
      <c r="G4517" s="339">
        <v>11.38</v>
      </c>
      <c r="H4517" s="343">
        <v>22100</v>
      </c>
      <c r="I4517" s="343">
        <v>12000</v>
      </c>
    </row>
    <row r="4518" spans="1:9" x14ac:dyDescent="0.25">
      <c r="A4518" s="339" t="s">
        <v>11</v>
      </c>
      <c r="B4518" s="340">
        <v>599179</v>
      </c>
      <c r="C4518" s="341">
        <v>45611</v>
      </c>
      <c r="D4518" s="340" t="s">
        <v>475</v>
      </c>
      <c r="E4518" s="340" t="s">
        <v>59</v>
      </c>
      <c r="F4518" s="342">
        <v>0.59236111111111112</v>
      </c>
      <c r="G4518" s="339">
        <v>5.98</v>
      </c>
      <c r="H4518" s="343">
        <v>22100</v>
      </c>
      <c r="I4518" s="343">
        <v>12000</v>
      </c>
    </row>
    <row r="4519" spans="1:9" x14ac:dyDescent="0.25">
      <c r="A4519" s="339" t="s">
        <v>17</v>
      </c>
      <c r="B4519" s="340">
        <v>599180</v>
      </c>
      <c r="C4519" s="341">
        <v>45611</v>
      </c>
      <c r="D4519" s="340" t="s">
        <v>475</v>
      </c>
      <c r="E4519" s="340" t="s">
        <v>172</v>
      </c>
      <c r="F4519" s="342">
        <v>0.59305555555555556</v>
      </c>
      <c r="G4519" s="339">
        <v>13.52</v>
      </c>
      <c r="H4519" s="343">
        <v>22100</v>
      </c>
      <c r="I4519" s="343">
        <v>12000</v>
      </c>
    </row>
    <row r="4520" spans="1:9" x14ac:dyDescent="0.25">
      <c r="A4520" s="339" t="s">
        <v>15</v>
      </c>
      <c r="B4520" s="340">
        <v>599182</v>
      </c>
      <c r="C4520" s="341">
        <v>45611</v>
      </c>
      <c r="D4520" s="340" t="s">
        <v>475</v>
      </c>
      <c r="E4520" s="340" t="s">
        <v>18</v>
      </c>
      <c r="F4520" s="342">
        <v>0.59444444444444444</v>
      </c>
      <c r="G4520" s="339">
        <v>7.44</v>
      </c>
      <c r="H4520" s="343">
        <v>22100</v>
      </c>
      <c r="I4520" s="343">
        <v>12000</v>
      </c>
    </row>
    <row r="4521" spans="1:9" x14ac:dyDescent="0.25">
      <c r="A4521" s="339" t="s">
        <v>15</v>
      </c>
      <c r="B4521" s="340">
        <v>599187</v>
      </c>
      <c r="C4521" s="341">
        <v>45611</v>
      </c>
      <c r="D4521" s="340" t="s">
        <v>475</v>
      </c>
      <c r="E4521" s="340" t="s">
        <v>16</v>
      </c>
      <c r="F4521" s="342">
        <v>0.60902777777777772</v>
      </c>
      <c r="G4521" s="339">
        <v>11.82</v>
      </c>
      <c r="H4521" s="343">
        <v>22100</v>
      </c>
      <c r="I4521" s="343">
        <v>12000</v>
      </c>
    </row>
    <row r="4522" spans="1:9" x14ac:dyDescent="0.25">
      <c r="A4522" s="339" t="s">
        <v>23</v>
      </c>
      <c r="B4522" s="340">
        <v>599225</v>
      </c>
      <c r="C4522" s="341">
        <v>45611</v>
      </c>
      <c r="D4522" s="340" t="s">
        <v>475</v>
      </c>
      <c r="E4522" s="340" t="s">
        <v>538</v>
      </c>
      <c r="F4522" s="342">
        <v>0.87638888888888888</v>
      </c>
      <c r="G4522" s="339">
        <v>8.0299999999999994</v>
      </c>
      <c r="H4522" s="343">
        <v>22100</v>
      </c>
      <c r="I4522" s="343">
        <v>12000</v>
      </c>
    </row>
    <row r="4523" spans="1:9" x14ac:dyDescent="0.25">
      <c r="A4523" s="339" t="s">
        <v>23</v>
      </c>
      <c r="B4523" s="340">
        <v>599226</v>
      </c>
      <c r="C4523" s="341">
        <v>45611</v>
      </c>
      <c r="D4523" s="340" t="s">
        <v>475</v>
      </c>
      <c r="E4523" s="340" t="s">
        <v>57</v>
      </c>
      <c r="F4523" s="342">
        <v>0.92013888888888884</v>
      </c>
      <c r="G4523" s="339">
        <v>8.33</v>
      </c>
      <c r="H4523" s="343">
        <v>22100</v>
      </c>
      <c r="I4523" s="343">
        <v>12000</v>
      </c>
    </row>
    <row r="4524" spans="1:9" x14ac:dyDescent="0.25">
      <c r="A4524" s="339" t="s">
        <v>23</v>
      </c>
      <c r="B4524" s="340">
        <v>599227</v>
      </c>
      <c r="C4524" s="341">
        <v>45611</v>
      </c>
      <c r="D4524" s="340" t="s">
        <v>475</v>
      </c>
      <c r="E4524" s="340" t="s">
        <v>41</v>
      </c>
      <c r="F4524" s="342">
        <v>0.93125000000000002</v>
      </c>
      <c r="G4524" s="339">
        <v>6.76</v>
      </c>
      <c r="H4524" s="343">
        <v>22100</v>
      </c>
      <c r="I4524" s="343">
        <v>12000</v>
      </c>
    </row>
    <row r="4525" spans="1:9" x14ac:dyDescent="0.25">
      <c r="A4525" s="339" t="s">
        <v>23</v>
      </c>
      <c r="B4525" s="340">
        <v>599228</v>
      </c>
      <c r="C4525" s="341">
        <v>45611</v>
      </c>
      <c r="D4525" s="340" t="s">
        <v>475</v>
      </c>
      <c r="E4525" s="340" t="s">
        <v>44</v>
      </c>
      <c r="F4525" s="342">
        <v>0.93541666666666667</v>
      </c>
      <c r="G4525" s="339">
        <v>8.1300000000000008</v>
      </c>
      <c r="H4525" s="343">
        <v>22100</v>
      </c>
      <c r="I4525" s="343">
        <v>12000</v>
      </c>
    </row>
    <row r="4526" spans="1:9" x14ac:dyDescent="0.25">
      <c r="A4526" s="339" t="s">
        <v>545</v>
      </c>
      <c r="B4526" s="340">
        <v>599235</v>
      </c>
      <c r="C4526" s="341">
        <v>45612</v>
      </c>
      <c r="D4526" s="340" t="s">
        <v>476</v>
      </c>
      <c r="E4526" s="340" t="s">
        <v>540</v>
      </c>
      <c r="F4526" s="342">
        <v>0.19236111111111112</v>
      </c>
      <c r="G4526" s="339">
        <v>10.07</v>
      </c>
      <c r="H4526" s="343">
        <v>22100</v>
      </c>
      <c r="I4526" s="343">
        <v>12000</v>
      </c>
    </row>
    <row r="4527" spans="1:9" x14ac:dyDescent="0.25">
      <c r="A4527" s="339" t="s">
        <v>27</v>
      </c>
      <c r="B4527" s="340">
        <v>599256</v>
      </c>
      <c r="C4527" s="341">
        <v>45612</v>
      </c>
      <c r="D4527" s="340" t="s">
        <v>476</v>
      </c>
      <c r="E4527" s="340" t="s">
        <v>16</v>
      </c>
      <c r="F4527" s="342">
        <v>0.2673611111111111</v>
      </c>
      <c r="G4527" s="339">
        <v>12.09</v>
      </c>
      <c r="H4527" s="343">
        <v>22100</v>
      </c>
      <c r="I4527" s="343">
        <v>12000</v>
      </c>
    </row>
    <row r="4528" spans="1:9" x14ac:dyDescent="0.25">
      <c r="A4528" s="339" t="s">
        <v>25</v>
      </c>
      <c r="B4528" s="340">
        <v>599275</v>
      </c>
      <c r="C4528" s="341">
        <v>45612</v>
      </c>
      <c r="D4528" s="340" t="s">
        <v>476</v>
      </c>
      <c r="E4528" s="340" t="s">
        <v>14</v>
      </c>
      <c r="F4528" s="342">
        <v>0.3263888888888889</v>
      </c>
      <c r="G4528" s="339">
        <v>12.65</v>
      </c>
      <c r="H4528" s="343">
        <v>22100</v>
      </c>
      <c r="I4528" s="343">
        <v>12000</v>
      </c>
    </row>
    <row r="4529" spans="1:9" x14ac:dyDescent="0.25">
      <c r="A4529" s="339" t="s">
        <v>24</v>
      </c>
      <c r="B4529" s="340">
        <v>599279</v>
      </c>
      <c r="C4529" s="341">
        <v>45612</v>
      </c>
      <c r="D4529" s="340" t="s">
        <v>476</v>
      </c>
      <c r="E4529" s="340" t="s">
        <v>18</v>
      </c>
      <c r="F4529" s="342">
        <v>0.33055555555555555</v>
      </c>
      <c r="G4529" s="339">
        <v>15.6</v>
      </c>
      <c r="H4529" s="343">
        <v>22100</v>
      </c>
      <c r="I4529" s="343">
        <v>12000</v>
      </c>
    </row>
    <row r="4530" spans="1:9" x14ac:dyDescent="0.25">
      <c r="A4530" s="339" t="s">
        <v>26</v>
      </c>
      <c r="B4530" s="340">
        <v>599284</v>
      </c>
      <c r="C4530" s="341">
        <v>45612</v>
      </c>
      <c r="D4530" s="340" t="s">
        <v>476</v>
      </c>
      <c r="E4530" s="340" t="s">
        <v>12</v>
      </c>
      <c r="F4530" s="342">
        <v>0.34722222222222221</v>
      </c>
      <c r="G4530" s="339">
        <v>12.94</v>
      </c>
      <c r="H4530" s="343">
        <v>22100</v>
      </c>
      <c r="I4530" s="343">
        <v>12000</v>
      </c>
    </row>
    <row r="4531" spans="1:9" x14ac:dyDescent="0.25">
      <c r="A4531" s="339" t="s">
        <v>27</v>
      </c>
      <c r="B4531" s="340">
        <v>599334</v>
      </c>
      <c r="C4531" s="341">
        <v>45612</v>
      </c>
      <c r="D4531" s="340" t="s">
        <v>476</v>
      </c>
      <c r="E4531" s="340" t="s">
        <v>16</v>
      </c>
      <c r="F4531" s="342">
        <v>0.42569444444444443</v>
      </c>
      <c r="G4531" s="339">
        <v>11.32</v>
      </c>
      <c r="H4531" s="343">
        <v>22100</v>
      </c>
      <c r="I4531" s="343">
        <v>12000</v>
      </c>
    </row>
    <row r="4532" spans="1:9" x14ac:dyDescent="0.25">
      <c r="A4532" s="339" t="s">
        <v>24</v>
      </c>
      <c r="B4532" s="340">
        <v>599361</v>
      </c>
      <c r="C4532" s="341">
        <v>45612</v>
      </c>
      <c r="D4532" s="340" t="s">
        <v>476</v>
      </c>
      <c r="E4532" s="340" t="s">
        <v>171</v>
      </c>
      <c r="F4532" s="342">
        <v>0.47708333333333336</v>
      </c>
      <c r="G4532" s="339">
        <v>14.12</v>
      </c>
      <c r="H4532" s="343">
        <v>22100</v>
      </c>
      <c r="I4532" s="343">
        <v>12000</v>
      </c>
    </row>
    <row r="4533" spans="1:9" x14ac:dyDescent="0.25">
      <c r="A4533" s="339" t="s">
        <v>25</v>
      </c>
      <c r="B4533" s="340">
        <v>599363</v>
      </c>
      <c r="C4533" s="341">
        <v>45612</v>
      </c>
      <c r="D4533" s="340" t="s">
        <v>476</v>
      </c>
      <c r="E4533" s="340" t="s">
        <v>14</v>
      </c>
      <c r="F4533" s="342">
        <v>0.47847222222222224</v>
      </c>
      <c r="G4533" s="339">
        <v>10.31</v>
      </c>
      <c r="H4533" s="343">
        <v>22100</v>
      </c>
      <c r="I4533" s="343">
        <v>12000</v>
      </c>
    </row>
    <row r="4534" spans="1:9" x14ac:dyDescent="0.25">
      <c r="A4534" s="339" t="s">
        <v>24</v>
      </c>
      <c r="B4534" s="340">
        <v>599370</v>
      </c>
      <c r="C4534" s="341">
        <v>45612</v>
      </c>
      <c r="D4534" s="340" t="s">
        <v>476</v>
      </c>
      <c r="E4534" s="340" t="s">
        <v>18</v>
      </c>
      <c r="F4534" s="342">
        <v>0.49305555555555558</v>
      </c>
      <c r="G4534" s="339">
        <v>10.81</v>
      </c>
      <c r="H4534" s="343">
        <v>22100</v>
      </c>
      <c r="I4534" s="343">
        <v>12000</v>
      </c>
    </row>
    <row r="4535" spans="1:9" x14ac:dyDescent="0.25">
      <c r="A4535" s="339" t="s">
        <v>26</v>
      </c>
      <c r="B4535" s="340">
        <v>599372</v>
      </c>
      <c r="C4535" s="341">
        <v>45612</v>
      </c>
      <c r="D4535" s="340" t="s">
        <v>476</v>
      </c>
      <c r="E4535" s="340" t="s">
        <v>12</v>
      </c>
      <c r="F4535" s="342">
        <v>0.49652777777777779</v>
      </c>
      <c r="G4535" s="339">
        <v>7.25</v>
      </c>
      <c r="H4535" s="343">
        <v>22100</v>
      </c>
      <c r="I4535" s="343">
        <v>12000</v>
      </c>
    </row>
    <row r="4536" spans="1:9" x14ac:dyDescent="0.25">
      <c r="A4536" s="339" t="s">
        <v>544</v>
      </c>
      <c r="B4536" s="340">
        <v>599431</v>
      </c>
      <c r="C4536" s="341">
        <v>45612</v>
      </c>
      <c r="D4536" s="340" t="s">
        <v>476</v>
      </c>
      <c r="E4536" s="340" t="s">
        <v>44</v>
      </c>
      <c r="F4536" s="342">
        <v>0.79652777777777772</v>
      </c>
      <c r="G4536" s="339">
        <v>3.86</v>
      </c>
      <c r="H4536" s="343">
        <v>22100</v>
      </c>
      <c r="I4536" s="343">
        <v>12000</v>
      </c>
    </row>
    <row r="4537" spans="1:9" x14ac:dyDescent="0.25">
      <c r="A4537" s="339" t="s">
        <v>55</v>
      </c>
      <c r="B4537" s="340">
        <v>599441</v>
      </c>
      <c r="C4537" s="341">
        <v>45613</v>
      </c>
      <c r="D4537" s="340" t="s">
        <v>481</v>
      </c>
      <c r="E4537" s="340" t="s">
        <v>172</v>
      </c>
      <c r="F4537" s="342">
        <v>0.30972222222222223</v>
      </c>
      <c r="G4537" s="339">
        <v>5.1100000000000003</v>
      </c>
      <c r="H4537" s="343">
        <v>22100</v>
      </c>
      <c r="I4537" s="343">
        <v>12000</v>
      </c>
    </row>
    <row r="4538" spans="1:9" x14ac:dyDescent="0.25">
      <c r="A4538" s="339" t="s">
        <v>55</v>
      </c>
      <c r="B4538" s="340">
        <v>599442</v>
      </c>
      <c r="C4538" s="341">
        <v>45613</v>
      </c>
      <c r="D4538" s="340" t="s">
        <v>481</v>
      </c>
      <c r="E4538" s="340" t="s">
        <v>171</v>
      </c>
      <c r="F4538" s="342">
        <v>0.33402777777777776</v>
      </c>
      <c r="G4538" s="339">
        <v>10.78</v>
      </c>
      <c r="H4538" s="343">
        <v>22100</v>
      </c>
      <c r="I4538" s="343">
        <v>12000</v>
      </c>
    </row>
    <row r="4539" spans="1:9" x14ac:dyDescent="0.25">
      <c r="A4539" s="339" t="s">
        <v>55</v>
      </c>
      <c r="B4539" s="340">
        <v>599444</v>
      </c>
      <c r="C4539" s="341">
        <v>45613</v>
      </c>
      <c r="D4539" s="340" t="s">
        <v>481</v>
      </c>
      <c r="E4539" s="340" t="s">
        <v>46</v>
      </c>
      <c r="F4539" s="342">
        <v>0.35</v>
      </c>
      <c r="G4539" s="339">
        <v>5.4</v>
      </c>
      <c r="H4539" s="343">
        <v>22100</v>
      </c>
      <c r="I4539" s="343">
        <v>12000</v>
      </c>
    </row>
    <row r="4540" spans="1:9" x14ac:dyDescent="0.25">
      <c r="A4540" s="339" t="s">
        <v>55</v>
      </c>
      <c r="B4540" s="340">
        <v>599446</v>
      </c>
      <c r="C4540" s="341">
        <v>45613</v>
      </c>
      <c r="D4540" s="340" t="s">
        <v>481</v>
      </c>
      <c r="E4540" s="340" t="s">
        <v>262</v>
      </c>
      <c r="F4540" s="342">
        <v>0.35625000000000001</v>
      </c>
      <c r="G4540" s="339">
        <v>6.72</v>
      </c>
      <c r="H4540" s="343">
        <v>22100</v>
      </c>
      <c r="I4540" s="343">
        <v>12000</v>
      </c>
    </row>
    <row r="4541" spans="1:9" x14ac:dyDescent="0.25">
      <c r="A4541" s="339" t="s">
        <v>55</v>
      </c>
      <c r="B4541" s="340">
        <v>599449</v>
      </c>
      <c r="C4541" s="341">
        <v>45613</v>
      </c>
      <c r="D4541" s="340" t="s">
        <v>481</v>
      </c>
      <c r="E4541" s="340" t="s">
        <v>16</v>
      </c>
      <c r="F4541" s="342">
        <v>0.38611111111111113</v>
      </c>
      <c r="G4541" s="339">
        <v>5.8</v>
      </c>
      <c r="H4541" s="343">
        <v>22100</v>
      </c>
      <c r="I4541" s="343">
        <v>12000</v>
      </c>
    </row>
    <row r="4542" spans="1:9" x14ac:dyDescent="0.25">
      <c r="A4542" s="339" t="s">
        <v>55</v>
      </c>
      <c r="B4542" s="340">
        <v>599451</v>
      </c>
      <c r="C4542" s="341">
        <v>45613</v>
      </c>
      <c r="D4542" s="340" t="s">
        <v>481</v>
      </c>
      <c r="E4542" s="340" t="s">
        <v>105</v>
      </c>
      <c r="F4542" s="342">
        <v>0.3972222222222222</v>
      </c>
      <c r="G4542" s="339">
        <v>6.43</v>
      </c>
      <c r="H4542" s="343">
        <v>22100</v>
      </c>
      <c r="I4542" s="343">
        <v>12000</v>
      </c>
    </row>
    <row r="4543" spans="1:9" x14ac:dyDescent="0.25">
      <c r="A4543" s="339" t="s">
        <v>55</v>
      </c>
      <c r="B4543" s="340">
        <v>599454</v>
      </c>
      <c r="C4543" s="341">
        <v>45613</v>
      </c>
      <c r="D4543" s="340" t="s">
        <v>481</v>
      </c>
      <c r="E4543" s="340" t="s">
        <v>35</v>
      </c>
      <c r="F4543" s="342">
        <v>0.40138888888888891</v>
      </c>
      <c r="G4543" s="339">
        <v>7.39</v>
      </c>
      <c r="H4543" s="343">
        <v>22100</v>
      </c>
      <c r="I4543" s="343">
        <v>12000</v>
      </c>
    </row>
    <row r="4544" spans="1:9" x14ac:dyDescent="0.25">
      <c r="A4544" s="339" t="s">
        <v>55</v>
      </c>
      <c r="B4544" s="340">
        <v>599460</v>
      </c>
      <c r="C4544" s="341">
        <v>45613</v>
      </c>
      <c r="D4544" s="340" t="s">
        <v>481</v>
      </c>
      <c r="E4544" s="340" t="s">
        <v>18</v>
      </c>
      <c r="F4544" s="342">
        <v>0.41736111111111113</v>
      </c>
      <c r="G4544" s="339">
        <v>7.58</v>
      </c>
      <c r="H4544" s="343">
        <v>22100</v>
      </c>
      <c r="I4544" s="343">
        <v>12000</v>
      </c>
    </row>
    <row r="4545" spans="1:9" x14ac:dyDescent="0.25">
      <c r="A4545" s="339" t="s">
        <v>55</v>
      </c>
      <c r="B4545" s="340">
        <v>599465</v>
      </c>
      <c r="C4545" s="341">
        <v>45613</v>
      </c>
      <c r="D4545" s="340" t="s">
        <v>481</v>
      </c>
      <c r="E4545" s="340" t="s">
        <v>52</v>
      </c>
      <c r="F4545" s="342">
        <v>0.43333333333333335</v>
      </c>
      <c r="G4545" s="339">
        <v>8.19</v>
      </c>
      <c r="H4545" s="343">
        <v>22100</v>
      </c>
      <c r="I4545" s="343">
        <v>12000</v>
      </c>
    </row>
    <row r="4546" spans="1:9" x14ac:dyDescent="0.25">
      <c r="A4546" s="339" t="s">
        <v>55</v>
      </c>
      <c r="B4546" s="340">
        <v>599466</v>
      </c>
      <c r="C4546" s="341">
        <v>45613</v>
      </c>
      <c r="D4546" s="340" t="s">
        <v>481</v>
      </c>
      <c r="E4546" s="340" t="s">
        <v>56</v>
      </c>
      <c r="F4546" s="342">
        <v>0.43402777777777779</v>
      </c>
      <c r="G4546" s="339">
        <v>8.32</v>
      </c>
      <c r="H4546" s="343">
        <v>22100</v>
      </c>
      <c r="I4546" s="343">
        <v>12000</v>
      </c>
    </row>
    <row r="4547" spans="1:9" x14ac:dyDescent="0.25">
      <c r="A4547" s="339" t="s">
        <v>55</v>
      </c>
      <c r="B4547" s="340">
        <v>599482</v>
      </c>
      <c r="C4547" s="341">
        <v>45613</v>
      </c>
      <c r="D4547" s="340" t="s">
        <v>481</v>
      </c>
      <c r="E4547" s="340" t="s">
        <v>172</v>
      </c>
      <c r="F4547" s="342">
        <v>0.52430555555555558</v>
      </c>
      <c r="G4547" s="339">
        <v>5.36</v>
      </c>
      <c r="H4547" s="343">
        <v>22100</v>
      </c>
      <c r="I4547" s="343">
        <v>12000</v>
      </c>
    </row>
    <row r="4548" spans="1:9" x14ac:dyDescent="0.25">
      <c r="A4548" s="339" t="s">
        <v>55</v>
      </c>
      <c r="B4548" s="340">
        <v>599485</v>
      </c>
      <c r="C4548" s="341">
        <v>45613</v>
      </c>
      <c r="D4548" s="340" t="s">
        <v>481</v>
      </c>
      <c r="E4548" s="340" t="s">
        <v>46</v>
      </c>
      <c r="F4548" s="342">
        <v>0.54166666666666663</v>
      </c>
      <c r="G4548" s="339">
        <v>5.63</v>
      </c>
      <c r="H4548" s="343">
        <v>22100</v>
      </c>
      <c r="I4548" s="343">
        <v>12000</v>
      </c>
    </row>
    <row r="4549" spans="1:9" x14ac:dyDescent="0.25">
      <c r="A4549" s="339" t="s">
        <v>55</v>
      </c>
      <c r="B4549" s="340">
        <v>599488</v>
      </c>
      <c r="C4549" s="341">
        <v>45613</v>
      </c>
      <c r="D4549" s="340" t="s">
        <v>481</v>
      </c>
      <c r="E4549" s="340" t="s">
        <v>16</v>
      </c>
      <c r="F4549" s="342">
        <v>0.55902777777777779</v>
      </c>
      <c r="G4549" s="339">
        <v>5.24</v>
      </c>
      <c r="H4549" s="343">
        <v>22100</v>
      </c>
      <c r="I4549" s="343">
        <v>12000</v>
      </c>
    </row>
    <row r="4550" spans="1:9" x14ac:dyDescent="0.25">
      <c r="A4550" s="339" t="s">
        <v>55</v>
      </c>
      <c r="B4550" s="340">
        <v>599490</v>
      </c>
      <c r="C4550" s="341">
        <v>45613</v>
      </c>
      <c r="D4550" s="340" t="s">
        <v>481</v>
      </c>
      <c r="E4550" s="340" t="s">
        <v>105</v>
      </c>
      <c r="F4550" s="342">
        <v>0.57222222222222219</v>
      </c>
      <c r="G4550" s="339">
        <v>6.53</v>
      </c>
      <c r="H4550" s="343">
        <v>22100</v>
      </c>
      <c r="I4550" s="343">
        <v>12000</v>
      </c>
    </row>
    <row r="4551" spans="1:9" x14ac:dyDescent="0.25">
      <c r="A4551" s="339" t="s">
        <v>55</v>
      </c>
      <c r="B4551" s="340">
        <v>599491</v>
      </c>
      <c r="C4551" s="341">
        <v>45613</v>
      </c>
      <c r="D4551" s="340" t="s">
        <v>481</v>
      </c>
      <c r="E4551" s="340" t="s">
        <v>262</v>
      </c>
      <c r="F4551" s="342">
        <v>0.5756944444444444</v>
      </c>
      <c r="G4551" s="339">
        <v>6.07</v>
      </c>
      <c r="H4551" s="343">
        <v>22100</v>
      </c>
      <c r="I4551" s="343">
        <v>12000</v>
      </c>
    </row>
    <row r="4552" spans="1:9" x14ac:dyDescent="0.25">
      <c r="A4552" s="339" t="s">
        <v>55</v>
      </c>
      <c r="B4552" s="340">
        <v>599493</v>
      </c>
      <c r="C4552" s="341">
        <v>45613</v>
      </c>
      <c r="D4552" s="340" t="s">
        <v>481</v>
      </c>
      <c r="E4552" s="340" t="s">
        <v>171</v>
      </c>
      <c r="F4552" s="342">
        <v>0.57777777777777772</v>
      </c>
      <c r="G4552" s="339">
        <v>8.81</v>
      </c>
      <c r="H4552" s="343">
        <v>22100</v>
      </c>
      <c r="I4552" s="343">
        <v>12000</v>
      </c>
    </row>
    <row r="4553" spans="1:9" x14ac:dyDescent="0.25">
      <c r="A4553" s="339" t="s">
        <v>55</v>
      </c>
      <c r="B4553" s="340">
        <v>599494</v>
      </c>
      <c r="C4553" s="341">
        <v>45613</v>
      </c>
      <c r="D4553" s="340" t="s">
        <v>481</v>
      </c>
      <c r="E4553" s="340" t="s">
        <v>35</v>
      </c>
      <c r="F4553" s="342">
        <v>0.57916666666666672</v>
      </c>
      <c r="G4553" s="339">
        <v>6.61</v>
      </c>
      <c r="H4553" s="343">
        <v>22100</v>
      </c>
      <c r="I4553" s="343">
        <v>12000</v>
      </c>
    </row>
    <row r="4554" spans="1:9" x14ac:dyDescent="0.25">
      <c r="A4554" s="339" t="s">
        <v>55</v>
      </c>
      <c r="B4554" s="340">
        <v>599496</v>
      </c>
      <c r="C4554" s="341">
        <v>45613</v>
      </c>
      <c r="D4554" s="340" t="s">
        <v>481</v>
      </c>
      <c r="E4554" s="340" t="s">
        <v>180</v>
      </c>
      <c r="F4554" s="342">
        <v>0.61944444444444446</v>
      </c>
      <c r="G4554" s="339">
        <v>3.44</v>
      </c>
      <c r="H4554" s="343">
        <v>22100</v>
      </c>
      <c r="I4554" s="343">
        <v>12000</v>
      </c>
    </row>
    <row r="4555" spans="1:9" x14ac:dyDescent="0.25">
      <c r="A4555" s="339" t="s">
        <v>55</v>
      </c>
      <c r="B4555" s="340">
        <v>599497</v>
      </c>
      <c r="C4555" s="341">
        <v>45613</v>
      </c>
      <c r="D4555" s="340" t="s">
        <v>481</v>
      </c>
      <c r="E4555" s="340" t="s">
        <v>18</v>
      </c>
      <c r="F4555" s="342">
        <v>0.62083333333333335</v>
      </c>
      <c r="G4555" s="339">
        <v>4.57</v>
      </c>
      <c r="H4555" s="343">
        <v>22100</v>
      </c>
      <c r="I4555" s="343">
        <v>12000</v>
      </c>
    </row>
    <row r="4556" spans="1:9" x14ac:dyDescent="0.25">
      <c r="A4556" s="339" t="s">
        <v>55</v>
      </c>
      <c r="B4556" s="340">
        <v>599499</v>
      </c>
      <c r="C4556" s="341">
        <v>45613</v>
      </c>
      <c r="D4556" s="340" t="s">
        <v>481</v>
      </c>
      <c r="E4556" s="340" t="s">
        <v>14</v>
      </c>
      <c r="F4556" s="342">
        <v>0.64375000000000004</v>
      </c>
      <c r="G4556" s="339">
        <v>2.87</v>
      </c>
      <c r="H4556" s="343">
        <v>22100</v>
      </c>
      <c r="I4556" s="343">
        <v>12000</v>
      </c>
    </row>
    <row r="4557" spans="1:9" x14ac:dyDescent="0.25">
      <c r="A4557" s="339" t="s">
        <v>55</v>
      </c>
      <c r="B4557" s="340">
        <v>599500</v>
      </c>
      <c r="C4557" s="341">
        <v>45613</v>
      </c>
      <c r="D4557" s="340" t="s">
        <v>481</v>
      </c>
      <c r="E4557" s="340" t="s">
        <v>57</v>
      </c>
      <c r="F4557" s="342">
        <v>0.64930555555555558</v>
      </c>
      <c r="G4557" s="339">
        <v>4.08</v>
      </c>
      <c r="H4557" s="343">
        <v>22100</v>
      </c>
      <c r="I4557" s="343">
        <v>12000</v>
      </c>
    </row>
    <row r="4558" spans="1:9" x14ac:dyDescent="0.25">
      <c r="A4558" s="339" t="s">
        <v>55</v>
      </c>
      <c r="B4558" s="340">
        <v>599501</v>
      </c>
      <c r="C4558" s="341">
        <v>45613</v>
      </c>
      <c r="D4558" s="340" t="s">
        <v>481</v>
      </c>
      <c r="E4558" s="340" t="s">
        <v>172</v>
      </c>
      <c r="F4558" s="342">
        <v>0.65347222222222223</v>
      </c>
      <c r="G4558" s="339">
        <v>1.8</v>
      </c>
      <c r="H4558" s="343">
        <v>22100</v>
      </c>
      <c r="I4558" s="343">
        <v>12000</v>
      </c>
    </row>
    <row r="4559" spans="1:9" x14ac:dyDescent="0.25">
      <c r="A4559" s="339" t="s">
        <v>55</v>
      </c>
      <c r="B4559" s="340">
        <v>599502</v>
      </c>
      <c r="C4559" s="341">
        <v>45613</v>
      </c>
      <c r="D4559" s="340" t="s">
        <v>481</v>
      </c>
      <c r="E4559" s="340" t="s">
        <v>56</v>
      </c>
      <c r="F4559" s="342">
        <v>0.66597222222222219</v>
      </c>
      <c r="G4559" s="339">
        <v>7.32</v>
      </c>
      <c r="H4559" s="343">
        <v>22100</v>
      </c>
      <c r="I4559" s="343">
        <v>12000</v>
      </c>
    </row>
    <row r="4560" spans="1:9" x14ac:dyDescent="0.25">
      <c r="A4560" s="339" t="s">
        <v>55</v>
      </c>
      <c r="B4560" s="340">
        <v>599503</v>
      </c>
      <c r="C4560" s="341">
        <v>45613</v>
      </c>
      <c r="D4560" s="340" t="s">
        <v>481</v>
      </c>
      <c r="E4560" s="340" t="s">
        <v>46</v>
      </c>
      <c r="F4560" s="342">
        <v>0.66736111111111107</v>
      </c>
      <c r="G4560" s="339">
        <v>2.67</v>
      </c>
      <c r="H4560" s="343">
        <v>22100</v>
      </c>
      <c r="I4560" s="343">
        <v>12000</v>
      </c>
    </row>
    <row r="4561" spans="1:9" x14ac:dyDescent="0.25">
      <c r="A4561" s="339" t="s">
        <v>55</v>
      </c>
      <c r="B4561" s="340">
        <v>599504</v>
      </c>
      <c r="C4561" s="341">
        <v>45613</v>
      </c>
      <c r="D4561" s="340" t="s">
        <v>481</v>
      </c>
      <c r="E4561" s="340" t="s">
        <v>52</v>
      </c>
      <c r="F4561" s="342">
        <v>0.67569444444444449</v>
      </c>
      <c r="G4561" s="339">
        <v>8.39</v>
      </c>
      <c r="H4561" s="343">
        <v>22100</v>
      </c>
      <c r="I4561" s="343">
        <v>12000</v>
      </c>
    </row>
    <row r="4562" spans="1:9" x14ac:dyDescent="0.25">
      <c r="A4562" s="345" t="s">
        <v>546</v>
      </c>
      <c r="B4562" s="340">
        <v>599506</v>
      </c>
      <c r="C4562" s="341">
        <v>45614</v>
      </c>
      <c r="D4562" s="340" t="s">
        <v>477</v>
      </c>
      <c r="E4562" s="340" t="s">
        <v>419</v>
      </c>
      <c r="F4562" s="342">
        <v>0.15625</v>
      </c>
      <c r="G4562" s="339">
        <v>8.6999999999999993</v>
      </c>
      <c r="H4562" s="343">
        <v>22100</v>
      </c>
      <c r="I4562" s="343">
        <v>12000</v>
      </c>
    </row>
    <row r="4563" spans="1:9" x14ac:dyDescent="0.25">
      <c r="A4563" s="339" t="s">
        <v>38</v>
      </c>
      <c r="B4563" s="340">
        <v>599545</v>
      </c>
      <c r="C4563" s="341">
        <v>45614</v>
      </c>
      <c r="D4563" s="340" t="s">
        <v>477</v>
      </c>
      <c r="E4563" s="340" t="s">
        <v>16</v>
      </c>
      <c r="F4563" s="342">
        <v>0.33888888888888891</v>
      </c>
      <c r="G4563" s="339">
        <v>11.72</v>
      </c>
      <c r="H4563" s="343">
        <v>22100</v>
      </c>
      <c r="I4563" s="343">
        <v>12000</v>
      </c>
    </row>
    <row r="4564" spans="1:9" x14ac:dyDescent="0.25">
      <c r="A4564" s="339" t="s">
        <v>36</v>
      </c>
      <c r="B4564" s="340">
        <v>599548</v>
      </c>
      <c r="C4564" s="341">
        <v>45614</v>
      </c>
      <c r="D4564" s="340" t="s">
        <v>477</v>
      </c>
      <c r="E4564" s="340" t="s">
        <v>172</v>
      </c>
      <c r="F4564" s="342">
        <v>0.34166666666666667</v>
      </c>
      <c r="G4564" s="339">
        <v>13.81</v>
      </c>
      <c r="H4564" s="343">
        <v>22100</v>
      </c>
      <c r="I4564" s="343">
        <v>12000</v>
      </c>
    </row>
    <row r="4565" spans="1:9" x14ac:dyDescent="0.25">
      <c r="A4565" s="339" t="s">
        <v>37</v>
      </c>
      <c r="B4565" s="340">
        <v>599559</v>
      </c>
      <c r="C4565" s="341">
        <v>45614</v>
      </c>
      <c r="D4565" s="340" t="s">
        <v>477</v>
      </c>
      <c r="E4565" s="340" t="s">
        <v>14</v>
      </c>
      <c r="F4565" s="342">
        <v>0.35694444444444445</v>
      </c>
      <c r="G4565" s="339">
        <v>11.35</v>
      </c>
      <c r="H4565" s="343">
        <v>22100</v>
      </c>
      <c r="I4565" s="343">
        <v>12000</v>
      </c>
    </row>
    <row r="4566" spans="1:9" x14ac:dyDescent="0.25">
      <c r="A4566" s="339" t="s">
        <v>36</v>
      </c>
      <c r="B4566" s="340">
        <v>599562</v>
      </c>
      <c r="C4566" s="341">
        <v>45614</v>
      </c>
      <c r="D4566" s="340" t="s">
        <v>477</v>
      </c>
      <c r="E4566" s="340" t="s">
        <v>18</v>
      </c>
      <c r="F4566" s="342">
        <v>0.35833333333333334</v>
      </c>
      <c r="G4566" s="339">
        <v>12.54</v>
      </c>
      <c r="H4566" s="343">
        <v>22100</v>
      </c>
      <c r="I4566" s="343">
        <v>12000</v>
      </c>
    </row>
    <row r="4567" spans="1:9" x14ac:dyDescent="0.25">
      <c r="A4567" s="339" t="s">
        <v>39</v>
      </c>
      <c r="B4567" s="340">
        <v>599565</v>
      </c>
      <c r="C4567" s="341">
        <v>45614</v>
      </c>
      <c r="D4567" s="340" t="s">
        <v>477</v>
      </c>
      <c r="E4567" s="340" t="s">
        <v>12</v>
      </c>
      <c r="F4567" s="342">
        <v>0.36249999999999999</v>
      </c>
      <c r="G4567" s="339">
        <v>11.59</v>
      </c>
      <c r="H4567" s="343">
        <v>22100</v>
      </c>
      <c r="I4567" s="343">
        <v>12000</v>
      </c>
    </row>
    <row r="4568" spans="1:9" x14ac:dyDescent="0.25">
      <c r="A4568" s="339" t="s">
        <v>36</v>
      </c>
      <c r="B4568" s="340">
        <v>599600</v>
      </c>
      <c r="C4568" s="341">
        <v>45614</v>
      </c>
      <c r="D4568" s="340" t="s">
        <v>477</v>
      </c>
      <c r="E4568" s="340" t="s">
        <v>30</v>
      </c>
      <c r="F4568" s="342">
        <v>0.41944444444444445</v>
      </c>
      <c r="G4568" s="339">
        <v>8.42</v>
      </c>
      <c r="H4568" s="343">
        <v>22100</v>
      </c>
      <c r="I4568" s="343">
        <v>12000</v>
      </c>
    </row>
    <row r="4569" spans="1:9" x14ac:dyDescent="0.25">
      <c r="A4569" s="339" t="s">
        <v>38</v>
      </c>
      <c r="B4569" s="340">
        <v>599645</v>
      </c>
      <c r="C4569" s="341">
        <v>45614</v>
      </c>
      <c r="D4569" s="340" t="s">
        <v>477</v>
      </c>
      <c r="E4569" s="340" t="s">
        <v>16</v>
      </c>
      <c r="F4569" s="342">
        <v>0.49513888888888891</v>
      </c>
      <c r="G4569" s="339">
        <v>9.1300000000000008</v>
      </c>
      <c r="H4569" s="343">
        <v>22100</v>
      </c>
      <c r="I4569" s="343">
        <v>12000</v>
      </c>
    </row>
    <row r="4570" spans="1:9" x14ac:dyDescent="0.25">
      <c r="A4570" s="339" t="s">
        <v>36</v>
      </c>
      <c r="B4570" s="340">
        <v>599658</v>
      </c>
      <c r="C4570" s="341">
        <v>45614</v>
      </c>
      <c r="D4570" s="340" t="s">
        <v>477</v>
      </c>
      <c r="E4570" s="340" t="s">
        <v>172</v>
      </c>
      <c r="F4570" s="342">
        <v>0.50694444444444442</v>
      </c>
      <c r="G4570" s="339">
        <v>11.9</v>
      </c>
      <c r="H4570" s="343">
        <v>22100</v>
      </c>
      <c r="I4570" s="343">
        <v>12000</v>
      </c>
    </row>
    <row r="4571" spans="1:9" x14ac:dyDescent="0.25">
      <c r="A4571" s="339" t="s">
        <v>37</v>
      </c>
      <c r="B4571" s="340">
        <v>599680</v>
      </c>
      <c r="C4571" s="341">
        <v>45614</v>
      </c>
      <c r="D4571" s="340" t="s">
        <v>477</v>
      </c>
      <c r="E4571" s="340" t="s">
        <v>14</v>
      </c>
      <c r="F4571" s="342">
        <v>0.55694444444444446</v>
      </c>
      <c r="G4571" s="339">
        <v>11.09</v>
      </c>
      <c r="H4571" s="343">
        <v>22100</v>
      </c>
      <c r="I4571" s="343">
        <v>12000</v>
      </c>
    </row>
    <row r="4572" spans="1:9" x14ac:dyDescent="0.25">
      <c r="A4572" s="339" t="s">
        <v>38</v>
      </c>
      <c r="B4572" s="340">
        <v>599682</v>
      </c>
      <c r="C4572" s="341">
        <v>45614</v>
      </c>
      <c r="D4572" s="340" t="s">
        <v>477</v>
      </c>
      <c r="E4572" s="340" t="s">
        <v>18</v>
      </c>
      <c r="F4572" s="342">
        <v>0.55833333333333335</v>
      </c>
      <c r="G4572" s="339">
        <v>10.34</v>
      </c>
      <c r="H4572" s="343">
        <v>22100</v>
      </c>
      <c r="I4572" s="343">
        <v>12000</v>
      </c>
    </row>
    <row r="4573" spans="1:9" x14ac:dyDescent="0.25">
      <c r="A4573" s="339" t="s">
        <v>39</v>
      </c>
      <c r="B4573" s="340">
        <v>599683</v>
      </c>
      <c r="C4573" s="341">
        <v>45614</v>
      </c>
      <c r="D4573" s="340" t="s">
        <v>477</v>
      </c>
      <c r="E4573" s="340" t="s">
        <v>12</v>
      </c>
      <c r="F4573" s="342">
        <v>0.56111111111111112</v>
      </c>
      <c r="G4573" s="339">
        <v>11.54</v>
      </c>
      <c r="H4573" s="343">
        <v>22100</v>
      </c>
      <c r="I4573" s="343">
        <v>12000</v>
      </c>
    </row>
    <row r="4574" spans="1:9" x14ac:dyDescent="0.25">
      <c r="A4574" s="339" t="s">
        <v>36</v>
      </c>
      <c r="B4574" s="340">
        <v>599707</v>
      </c>
      <c r="C4574" s="341">
        <v>45614</v>
      </c>
      <c r="D4574" s="340" t="s">
        <v>477</v>
      </c>
      <c r="E4574" s="340" t="s">
        <v>30</v>
      </c>
      <c r="F4574" s="342">
        <v>0.59444444444444444</v>
      </c>
      <c r="G4574" s="339">
        <v>6.82</v>
      </c>
      <c r="H4574" s="343">
        <v>22100</v>
      </c>
      <c r="I4574" s="343">
        <v>12000</v>
      </c>
    </row>
    <row r="4575" spans="1:9" x14ac:dyDescent="0.25">
      <c r="A4575" s="339" t="s">
        <v>23</v>
      </c>
      <c r="B4575" s="340">
        <v>599779</v>
      </c>
      <c r="C4575" s="341">
        <v>45614</v>
      </c>
      <c r="D4575" s="340" t="s">
        <v>477</v>
      </c>
      <c r="E4575" s="340" t="s">
        <v>33</v>
      </c>
      <c r="F4575" s="342">
        <v>0.85</v>
      </c>
      <c r="G4575" s="339">
        <v>4.95</v>
      </c>
      <c r="H4575" s="343">
        <v>22100</v>
      </c>
      <c r="I4575" s="343">
        <v>12000</v>
      </c>
    </row>
    <row r="4576" spans="1:9" x14ac:dyDescent="0.25">
      <c r="A4576" s="339" t="s">
        <v>23</v>
      </c>
      <c r="B4576" s="340">
        <v>599783</v>
      </c>
      <c r="C4576" s="341">
        <v>45614</v>
      </c>
      <c r="D4576" s="340" t="s">
        <v>477</v>
      </c>
      <c r="E4576" s="340" t="s">
        <v>172</v>
      </c>
      <c r="F4576" s="342">
        <v>0.92500000000000004</v>
      </c>
      <c r="G4576" s="339">
        <v>10.83</v>
      </c>
      <c r="H4576" s="343">
        <v>22100</v>
      </c>
      <c r="I4576" s="343">
        <v>12000</v>
      </c>
    </row>
    <row r="4577" spans="1:9" x14ac:dyDescent="0.25">
      <c r="A4577" s="339" t="s">
        <v>23</v>
      </c>
      <c r="B4577" s="340">
        <v>599784</v>
      </c>
      <c r="C4577" s="341">
        <v>45614</v>
      </c>
      <c r="D4577" s="340" t="s">
        <v>477</v>
      </c>
      <c r="E4577" s="340" t="s">
        <v>12</v>
      </c>
      <c r="F4577" s="342">
        <v>0.92777777777777781</v>
      </c>
      <c r="G4577" s="339">
        <v>9.24</v>
      </c>
      <c r="H4577" s="343">
        <v>22100</v>
      </c>
      <c r="I4577" s="343">
        <v>12000</v>
      </c>
    </row>
    <row r="4578" spans="1:9" x14ac:dyDescent="0.25">
      <c r="A4578" s="339" t="s">
        <v>23</v>
      </c>
      <c r="B4578" s="340">
        <v>599785</v>
      </c>
      <c r="C4578" s="341">
        <v>45614</v>
      </c>
      <c r="D4578" s="340" t="s">
        <v>477</v>
      </c>
      <c r="E4578" s="340" t="s">
        <v>538</v>
      </c>
      <c r="F4578" s="342">
        <v>0.92847222222222225</v>
      </c>
      <c r="G4578" s="339">
        <v>10.08</v>
      </c>
      <c r="H4578" s="343">
        <v>22100</v>
      </c>
      <c r="I4578" s="343">
        <v>12000</v>
      </c>
    </row>
    <row r="4579" spans="1:9" x14ac:dyDescent="0.25">
      <c r="A4579" s="339" t="s">
        <v>23</v>
      </c>
      <c r="B4579" s="340">
        <v>599789</v>
      </c>
      <c r="C4579" s="341">
        <v>45615</v>
      </c>
      <c r="D4579" s="340" t="s">
        <v>468</v>
      </c>
      <c r="E4579" s="340" t="s">
        <v>33</v>
      </c>
      <c r="F4579" s="342">
        <v>4.3055555555555555E-2</v>
      </c>
      <c r="G4579" s="339">
        <v>1.33</v>
      </c>
      <c r="H4579" s="343">
        <v>22100</v>
      </c>
      <c r="I4579" s="343">
        <v>12000</v>
      </c>
    </row>
    <row r="4580" spans="1:9" x14ac:dyDescent="0.25">
      <c r="A4580" s="339" t="s">
        <v>23</v>
      </c>
      <c r="B4580" s="340">
        <v>599794</v>
      </c>
      <c r="C4580" s="341">
        <v>45615</v>
      </c>
      <c r="D4580" s="340" t="s">
        <v>468</v>
      </c>
      <c r="E4580" s="340" t="s">
        <v>22</v>
      </c>
      <c r="F4580" s="342">
        <v>0.11944444444444445</v>
      </c>
      <c r="G4580" s="339">
        <v>4.7300000000000004</v>
      </c>
      <c r="H4580" s="343">
        <v>22100</v>
      </c>
      <c r="I4580" s="343">
        <v>12000</v>
      </c>
    </row>
    <row r="4581" spans="1:9" x14ac:dyDescent="0.25">
      <c r="A4581" s="339" t="s">
        <v>13</v>
      </c>
      <c r="B4581" s="340">
        <v>599870</v>
      </c>
      <c r="C4581" s="341">
        <v>45615</v>
      </c>
      <c r="D4581" s="340" t="s">
        <v>468</v>
      </c>
      <c r="E4581" s="340" t="s">
        <v>14</v>
      </c>
      <c r="F4581" s="342">
        <v>0.3576388888888889</v>
      </c>
      <c r="G4581" s="339">
        <v>11.9</v>
      </c>
      <c r="H4581" s="343">
        <v>22100</v>
      </c>
      <c r="I4581" s="343">
        <v>12000</v>
      </c>
    </row>
    <row r="4582" spans="1:9" x14ac:dyDescent="0.25">
      <c r="A4582" s="339" t="s">
        <v>15</v>
      </c>
      <c r="B4582" s="340">
        <v>599871</v>
      </c>
      <c r="C4582" s="341">
        <v>45615</v>
      </c>
      <c r="D4582" s="340" t="s">
        <v>468</v>
      </c>
      <c r="E4582" s="340" t="s">
        <v>16</v>
      </c>
      <c r="F4582" s="342">
        <v>0.36041666666666666</v>
      </c>
      <c r="G4582" s="339">
        <v>11.71</v>
      </c>
      <c r="H4582" s="343">
        <v>22100</v>
      </c>
      <c r="I4582" s="343">
        <v>12000</v>
      </c>
    </row>
    <row r="4583" spans="1:9" x14ac:dyDescent="0.25">
      <c r="A4583" s="339" t="s">
        <v>11</v>
      </c>
      <c r="B4583" s="340">
        <v>599875</v>
      </c>
      <c r="C4583" s="341">
        <v>45615</v>
      </c>
      <c r="D4583" s="340" t="s">
        <v>468</v>
      </c>
      <c r="E4583" s="340" t="s">
        <v>12</v>
      </c>
      <c r="F4583" s="342">
        <v>0.36388888888888887</v>
      </c>
      <c r="G4583" s="339">
        <v>12.61</v>
      </c>
      <c r="H4583" s="343">
        <v>22100</v>
      </c>
      <c r="I4583" s="343">
        <v>12000</v>
      </c>
    </row>
    <row r="4584" spans="1:9" x14ac:dyDescent="0.25">
      <c r="A4584" s="339" t="s">
        <v>17</v>
      </c>
      <c r="B4584" s="340">
        <v>599884</v>
      </c>
      <c r="C4584" s="341">
        <v>45615</v>
      </c>
      <c r="D4584" s="340" t="s">
        <v>468</v>
      </c>
      <c r="E4584" s="340" t="s">
        <v>172</v>
      </c>
      <c r="F4584" s="342">
        <v>0.38263888888888886</v>
      </c>
      <c r="G4584" s="339">
        <v>12.4</v>
      </c>
      <c r="H4584" s="343">
        <v>22100</v>
      </c>
      <c r="I4584" s="343">
        <v>12000</v>
      </c>
    </row>
    <row r="4585" spans="1:9" x14ac:dyDescent="0.25">
      <c r="A4585" s="339" t="s">
        <v>17</v>
      </c>
      <c r="B4585" s="340">
        <v>599917</v>
      </c>
      <c r="C4585" s="341">
        <v>45615</v>
      </c>
      <c r="D4585" s="340" t="s">
        <v>468</v>
      </c>
      <c r="E4585" s="340" t="s">
        <v>18</v>
      </c>
      <c r="F4585" s="342">
        <v>0.43472222222222223</v>
      </c>
      <c r="G4585" s="339">
        <v>11.11</v>
      </c>
      <c r="H4585" s="343">
        <v>22100</v>
      </c>
      <c r="I4585" s="343">
        <v>12000</v>
      </c>
    </row>
    <row r="4586" spans="1:9" x14ac:dyDescent="0.25">
      <c r="A4586" s="339" t="s">
        <v>17</v>
      </c>
      <c r="B4586" s="340">
        <v>599980</v>
      </c>
      <c r="C4586" s="341">
        <v>45615</v>
      </c>
      <c r="D4586" s="340" t="s">
        <v>468</v>
      </c>
      <c r="E4586" s="340" t="s">
        <v>46</v>
      </c>
      <c r="F4586" s="342">
        <v>0.5444444444444444</v>
      </c>
      <c r="G4586" s="339">
        <v>12.7</v>
      </c>
      <c r="H4586" s="343">
        <v>22100</v>
      </c>
      <c r="I4586" s="343">
        <v>12000</v>
      </c>
    </row>
    <row r="4587" spans="1:9" x14ac:dyDescent="0.25">
      <c r="A4587" s="339" t="s">
        <v>17</v>
      </c>
      <c r="B4587" s="340">
        <v>599982</v>
      </c>
      <c r="C4587" s="341">
        <v>45615</v>
      </c>
      <c r="D4587" s="340" t="s">
        <v>468</v>
      </c>
      <c r="E4587" s="340" t="s">
        <v>29</v>
      </c>
      <c r="F4587" s="342">
        <v>0.54583333333333328</v>
      </c>
      <c r="G4587" s="339">
        <v>1.02</v>
      </c>
      <c r="H4587" s="343">
        <v>22100</v>
      </c>
      <c r="I4587" s="343">
        <v>12000</v>
      </c>
    </row>
    <row r="4588" spans="1:9" x14ac:dyDescent="0.25">
      <c r="A4588" s="339" t="s">
        <v>13</v>
      </c>
      <c r="B4588" s="340">
        <v>599988</v>
      </c>
      <c r="C4588" s="341">
        <v>45615</v>
      </c>
      <c r="D4588" s="340" t="s">
        <v>468</v>
      </c>
      <c r="E4588" s="340" t="s">
        <v>14</v>
      </c>
      <c r="F4588" s="342">
        <v>0.55208333333333337</v>
      </c>
      <c r="G4588" s="339">
        <v>10.07</v>
      </c>
      <c r="H4588" s="343">
        <v>22100</v>
      </c>
      <c r="I4588" s="343">
        <v>12000</v>
      </c>
    </row>
    <row r="4589" spans="1:9" x14ac:dyDescent="0.25">
      <c r="A4589" s="339" t="s">
        <v>17</v>
      </c>
      <c r="B4589" s="340">
        <v>599992</v>
      </c>
      <c r="C4589" s="341">
        <v>45615</v>
      </c>
      <c r="D4589" s="340" t="s">
        <v>468</v>
      </c>
      <c r="E4589" s="340" t="s">
        <v>172</v>
      </c>
      <c r="F4589" s="342">
        <v>0.56666666666666665</v>
      </c>
      <c r="G4589" s="339">
        <v>12.31</v>
      </c>
      <c r="H4589" s="343">
        <v>22100</v>
      </c>
      <c r="I4589" s="343">
        <v>12000</v>
      </c>
    </row>
    <row r="4590" spans="1:9" x14ac:dyDescent="0.25">
      <c r="A4590" s="339" t="s">
        <v>15</v>
      </c>
      <c r="B4590" s="340">
        <v>599999</v>
      </c>
      <c r="C4590" s="341">
        <v>45615</v>
      </c>
      <c r="D4590" s="340" t="s">
        <v>468</v>
      </c>
      <c r="E4590" s="340" t="s">
        <v>16</v>
      </c>
      <c r="F4590" s="342">
        <v>0.57777777777777772</v>
      </c>
      <c r="G4590" s="339">
        <v>11.15</v>
      </c>
      <c r="H4590" s="343">
        <v>22100</v>
      </c>
      <c r="I4590" s="343">
        <v>12000</v>
      </c>
    </row>
    <row r="4591" spans="1:9" x14ac:dyDescent="0.25">
      <c r="A4591" s="339" t="s">
        <v>11</v>
      </c>
      <c r="B4591" s="340">
        <v>600019</v>
      </c>
      <c r="C4591" s="341">
        <v>45615</v>
      </c>
      <c r="D4591" s="340" t="s">
        <v>468</v>
      </c>
      <c r="E4591" s="340" t="s">
        <v>12</v>
      </c>
      <c r="F4591" s="342">
        <v>0.6069444444444444</v>
      </c>
      <c r="G4591" s="339">
        <v>10.07</v>
      </c>
      <c r="H4591" s="343">
        <v>22100</v>
      </c>
      <c r="I4591" s="343">
        <v>12000</v>
      </c>
    </row>
    <row r="4592" spans="1:9" x14ac:dyDescent="0.25">
      <c r="A4592" s="339" t="s">
        <v>17</v>
      </c>
      <c r="B4592" s="340">
        <v>600049</v>
      </c>
      <c r="C4592" s="341">
        <v>45615</v>
      </c>
      <c r="D4592" s="340" t="s">
        <v>468</v>
      </c>
      <c r="E4592" s="340" t="s">
        <v>18</v>
      </c>
      <c r="F4592" s="342">
        <v>0.68402777777777779</v>
      </c>
      <c r="G4592" s="339">
        <v>13.49</v>
      </c>
      <c r="H4592" s="343">
        <v>22100</v>
      </c>
      <c r="I4592" s="343">
        <v>12000</v>
      </c>
    </row>
    <row r="4593" spans="1:9" x14ac:dyDescent="0.25">
      <c r="A4593" s="339" t="s">
        <v>13</v>
      </c>
      <c r="B4593" s="340">
        <v>600074</v>
      </c>
      <c r="C4593" s="341">
        <v>45615</v>
      </c>
      <c r="D4593" s="340" t="s">
        <v>468</v>
      </c>
      <c r="E4593" s="340" t="s">
        <v>14</v>
      </c>
      <c r="F4593" s="342">
        <v>0.76597222222222228</v>
      </c>
      <c r="G4593" s="339">
        <v>7.44</v>
      </c>
      <c r="H4593" s="343">
        <v>22100</v>
      </c>
      <c r="I4593" s="343">
        <v>12000</v>
      </c>
    </row>
    <row r="4594" spans="1:9" x14ac:dyDescent="0.25">
      <c r="A4594" s="339" t="s">
        <v>17</v>
      </c>
      <c r="B4594" s="340">
        <v>600085</v>
      </c>
      <c r="C4594" s="341">
        <v>45615</v>
      </c>
      <c r="D4594" s="340" t="s">
        <v>468</v>
      </c>
      <c r="E4594" s="340" t="s">
        <v>172</v>
      </c>
      <c r="F4594" s="342">
        <v>0.79583333333333328</v>
      </c>
      <c r="G4594" s="339">
        <v>11.05</v>
      </c>
      <c r="H4594" s="343">
        <v>22100</v>
      </c>
      <c r="I4594" s="343">
        <v>12000</v>
      </c>
    </row>
    <row r="4595" spans="1:9" x14ac:dyDescent="0.25">
      <c r="A4595" s="339" t="s">
        <v>15</v>
      </c>
      <c r="B4595" s="340">
        <v>600087</v>
      </c>
      <c r="C4595" s="341">
        <v>45615</v>
      </c>
      <c r="D4595" s="340" t="s">
        <v>468</v>
      </c>
      <c r="E4595" s="340" t="s">
        <v>16</v>
      </c>
      <c r="F4595" s="342">
        <v>0.80069444444444449</v>
      </c>
      <c r="G4595" s="339">
        <v>11.08</v>
      </c>
      <c r="H4595" s="343">
        <v>22100</v>
      </c>
      <c r="I4595" s="343">
        <v>12000</v>
      </c>
    </row>
    <row r="4596" spans="1:9" x14ac:dyDescent="0.25">
      <c r="A4596" s="339" t="s">
        <v>11</v>
      </c>
      <c r="B4596" s="340">
        <v>600090</v>
      </c>
      <c r="C4596" s="341">
        <v>45615</v>
      </c>
      <c r="D4596" s="340" t="s">
        <v>468</v>
      </c>
      <c r="E4596" s="340" t="s">
        <v>12</v>
      </c>
      <c r="F4596" s="342">
        <v>0.81874999999999998</v>
      </c>
      <c r="G4596" s="339">
        <v>7.68</v>
      </c>
      <c r="H4596" s="343">
        <v>22100</v>
      </c>
      <c r="I4596" s="343">
        <v>12000</v>
      </c>
    </row>
    <row r="4597" spans="1:9" x14ac:dyDescent="0.25">
      <c r="A4597" s="339" t="s">
        <v>544</v>
      </c>
      <c r="B4597" s="340">
        <v>600095</v>
      </c>
      <c r="C4597" s="341">
        <v>45615</v>
      </c>
      <c r="D4597" s="340" t="s">
        <v>468</v>
      </c>
      <c r="E4597" s="340" t="s">
        <v>346</v>
      </c>
      <c r="F4597" s="342">
        <v>0.8881944444444444</v>
      </c>
      <c r="G4597" s="339">
        <v>7.09</v>
      </c>
      <c r="H4597" s="343">
        <v>22100</v>
      </c>
      <c r="I4597" s="343">
        <v>12000</v>
      </c>
    </row>
    <row r="4598" spans="1:9" x14ac:dyDescent="0.25">
      <c r="A4598" s="339" t="s">
        <v>24</v>
      </c>
      <c r="B4598" s="340">
        <v>600140</v>
      </c>
      <c r="C4598" s="341">
        <v>45616</v>
      </c>
      <c r="D4598" s="340" t="s">
        <v>473</v>
      </c>
      <c r="E4598" s="340" t="s">
        <v>172</v>
      </c>
      <c r="F4598" s="342">
        <v>0.30763888888888891</v>
      </c>
      <c r="G4598" s="339">
        <v>13.44</v>
      </c>
      <c r="H4598" s="343">
        <v>22100</v>
      </c>
      <c r="I4598" s="343">
        <v>12000</v>
      </c>
    </row>
    <row r="4599" spans="1:9" x14ac:dyDescent="0.25">
      <c r="A4599" s="339" t="s">
        <v>25</v>
      </c>
      <c r="B4599" s="340">
        <v>600145</v>
      </c>
      <c r="C4599" s="341">
        <v>45616</v>
      </c>
      <c r="D4599" s="340" t="s">
        <v>473</v>
      </c>
      <c r="E4599" s="340" t="s">
        <v>14</v>
      </c>
      <c r="F4599" s="342">
        <v>0.32222222222222224</v>
      </c>
      <c r="G4599" s="339">
        <v>10.83</v>
      </c>
      <c r="H4599" s="343">
        <v>22100</v>
      </c>
      <c r="I4599" s="343">
        <v>12000</v>
      </c>
    </row>
    <row r="4600" spans="1:9" x14ac:dyDescent="0.25">
      <c r="A4600" s="339" t="s">
        <v>27</v>
      </c>
      <c r="B4600" s="340">
        <v>600148</v>
      </c>
      <c r="C4600" s="341">
        <v>45616</v>
      </c>
      <c r="D4600" s="340" t="s">
        <v>473</v>
      </c>
      <c r="E4600" s="340" t="s">
        <v>16</v>
      </c>
      <c r="F4600" s="342">
        <v>0.32569444444444445</v>
      </c>
      <c r="G4600" s="339">
        <v>11.24</v>
      </c>
      <c r="H4600" s="343">
        <v>22100</v>
      </c>
      <c r="I4600" s="343">
        <v>12000</v>
      </c>
    </row>
    <row r="4601" spans="1:9" x14ac:dyDescent="0.25">
      <c r="A4601" s="339" t="s">
        <v>24</v>
      </c>
      <c r="B4601" s="340">
        <v>600175</v>
      </c>
      <c r="C4601" s="341">
        <v>45616</v>
      </c>
      <c r="D4601" s="340" t="s">
        <v>473</v>
      </c>
      <c r="E4601" s="340" t="s">
        <v>18</v>
      </c>
      <c r="F4601" s="342">
        <v>0.38541666666666669</v>
      </c>
      <c r="G4601" s="339">
        <v>13.52</v>
      </c>
      <c r="H4601" s="343">
        <v>22100</v>
      </c>
      <c r="I4601" s="343">
        <v>12000</v>
      </c>
    </row>
    <row r="4602" spans="1:9" x14ac:dyDescent="0.25">
      <c r="A4602" s="339" t="s">
        <v>26</v>
      </c>
      <c r="B4602" s="340">
        <v>600185</v>
      </c>
      <c r="C4602" s="341">
        <v>45616</v>
      </c>
      <c r="D4602" s="340" t="s">
        <v>473</v>
      </c>
      <c r="E4602" s="340" t="s">
        <v>12</v>
      </c>
      <c r="F4602" s="342">
        <v>0.40486111111111112</v>
      </c>
      <c r="G4602" s="339">
        <v>13.9</v>
      </c>
      <c r="H4602" s="343">
        <v>22100</v>
      </c>
      <c r="I4602" s="343">
        <v>12000</v>
      </c>
    </row>
    <row r="4603" spans="1:9" x14ac:dyDescent="0.25">
      <c r="A4603" s="339" t="s">
        <v>25</v>
      </c>
      <c r="B4603" s="340">
        <v>600212</v>
      </c>
      <c r="C4603" s="341">
        <v>45616</v>
      </c>
      <c r="D4603" s="340" t="s">
        <v>473</v>
      </c>
      <c r="E4603" s="340" t="s">
        <v>14</v>
      </c>
      <c r="F4603" s="342">
        <v>0.43888888888888888</v>
      </c>
      <c r="G4603" s="339">
        <v>4.53</v>
      </c>
      <c r="H4603" s="343">
        <v>22100</v>
      </c>
      <c r="I4603" s="343">
        <v>12000</v>
      </c>
    </row>
    <row r="4604" spans="1:9" x14ac:dyDescent="0.25">
      <c r="A4604" s="339" t="s">
        <v>24</v>
      </c>
      <c r="B4604" s="340">
        <v>600229</v>
      </c>
      <c r="C4604" s="341">
        <v>45616</v>
      </c>
      <c r="D4604" s="340" t="s">
        <v>473</v>
      </c>
      <c r="E4604" s="340" t="s">
        <v>46</v>
      </c>
      <c r="F4604" s="342">
        <v>0.46944444444444444</v>
      </c>
      <c r="G4604" s="339">
        <v>10.37</v>
      </c>
      <c r="H4604" s="343">
        <v>22100</v>
      </c>
      <c r="I4604" s="343">
        <v>12000</v>
      </c>
    </row>
    <row r="4605" spans="1:9" x14ac:dyDescent="0.25">
      <c r="A4605" s="339" t="s">
        <v>27</v>
      </c>
      <c r="B4605" s="340">
        <v>600245</v>
      </c>
      <c r="C4605" s="341">
        <v>45616</v>
      </c>
      <c r="D4605" s="340" t="s">
        <v>473</v>
      </c>
      <c r="E4605" s="340" t="s">
        <v>16</v>
      </c>
      <c r="F4605" s="342">
        <v>0.48958333333333331</v>
      </c>
      <c r="G4605" s="339">
        <v>10.79</v>
      </c>
      <c r="H4605" s="343">
        <v>22100</v>
      </c>
      <c r="I4605" s="343">
        <v>12000</v>
      </c>
    </row>
    <row r="4606" spans="1:9" x14ac:dyDescent="0.25">
      <c r="A4606" s="339" t="s">
        <v>24</v>
      </c>
      <c r="B4606" s="340">
        <v>600269</v>
      </c>
      <c r="C4606" s="341">
        <v>45616</v>
      </c>
      <c r="D4606" s="340" t="s">
        <v>473</v>
      </c>
      <c r="E4606" s="340" t="s">
        <v>172</v>
      </c>
      <c r="F4606" s="342">
        <v>0.54305555555555551</v>
      </c>
      <c r="G4606" s="339">
        <v>13.37</v>
      </c>
      <c r="H4606" s="343">
        <v>22100</v>
      </c>
      <c r="I4606" s="343">
        <v>12000</v>
      </c>
    </row>
    <row r="4607" spans="1:9" x14ac:dyDescent="0.25">
      <c r="A4607" s="339" t="s">
        <v>24</v>
      </c>
      <c r="B4607" s="340">
        <v>600299</v>
      </c>
      <c r="C4607" s="341">
        <v>45616</v>
      </c>
      <c r="D4607" s="340" t="s">
        <v>473</v>
      </c>
      <c r="E4607" s="340" t="s">
        <v>46</v>
      </c>
      <c r="F4607" s="342">
        <v>0.60138888888888886</v>
      </c>
      <c r="G4607" s="339">
        <v>7.81</v>
      </c>
      <c r="H4607" s="343">
        <v>22100</v>
      </c>
      <c r="I4607" s="343">
        <v>12000</v>
      </c>
    </row>
    <row r="4608" spans="1:9" x14ac:dyDescent="0.25">
      <c r="A4608" s="339" t="s">
        <v>26</v>
      </c>
      <c r="B4608" s="340">
        <v>600302</v>
      </c>
      <c r="C4608" s="341">
        <v>45616</v>
      </c>
      <c r="D4608" s="340" t="s">
        <v>473</v>
      </c>
      <c r="E4608" s="340" t="s">
        <v>12</v>
      </c>
      <c r="F4608" s="342">
        <v>0.6069444444444444</v>
      </c>
      <c r="G4608" s="339">
        <v>13.48</v>
      </c>
      <c r="H4608" s="343">
        <v>22100</v>
      </c>
      <c r="I4608" s="343">
        <v>12000</v>
      </c>
    </row>
    <row r="4609" spans="1:9" x14ac:dyDescent="0.25">
      <c r="A4609" s="339" t="s">
        <v>24</v>
      </c>
      <c r="B4609" s="340">
        <v>600308</v>
      </c>
      <c r="C4609" s="341">
        <v>45616</v>
      </c>
      <c r="D4609" s="340" t="s">
        <v>473</v>
      </c>
      <c r="E4609" s="340" t="s">
        <v>18</v>
      </c>
      <c r="F4609" s="342">
        <v>0.6166666666666667</v>
      </c>
      <c r="G4609" s="339">
        <v>16</v>
      </c>
      <c r="H4609" s="343">
        <v>22100</v>
      </c>
      <c r="I4609" s="343">
        <v>12000</v>
      </c>
    </row>
    <row r="4610" spans="1:9" x14ac:dyDescent="0.25">
      <c r="A4610" s="339" t="s">
        <v>25</v>
      </c>
      <c r="B4610" s="340">
        <v>600315</v>
      </c>
      <c r="C4610" s="341">
        <v>45616</v>
      </c>
      <c r="D4610" s="340" t="s">
        <v>473</v>
      </c>
      <c r="E4610" s="340" t="s">
        <v>14</v>
      </c>
      <c r="F4610" s="342">
        <v>0.64166666666666672</v>
      </c>
      <c r="G4610" s="339">
        <v>9.34</v>
      </c>
      <c r="H4610" s="343">
        <v>22100</v>
      </c>
      <c r="I4610" s="343">
        <v>12000</v>
      </c>
    </row>
    <row r="4611" spans="1:9" x14ac:dyDescent="0.25">
      <c r="A4611" s="339" t="s">
        <v>27</v>
      </c>
      <c r="B4611" s="340">
        <v>600328</v>
      </c>
      <c r="C4611" s="341">
        <v>45616</v>
      </c>
      <c r="D4611" s="340" t="s">
        <v>473</v>
      </c>
      <c r="E4611" s="340" t="s">
        <v>16</v>
      </c>
      <c r="F4611" s="342">
        <v>0.6743055555555556</v>
      </c>
      <c r="G4611" s="339">
        <v>8.41</v>
      </c>
      <c r="H4611" s="343">
        <v>22100</v>
      </c>
      <c r="I4611" s="343">
        <v>12000</v>
      </c>
    </row>
    <row r="4612" spans="1:9" x14ac:dyDescent="0.25">
      <c r="A4612" s="339" t="s">
        <v>23</v>
      </c>
      <c r="B4612" s="340">
        <v>600405</v>
      </c>
      <c r="C4612" s="341">
        <v>45616</v>
      </c>
      <c r="D4612" s="340" t="s">
        <v>473</v>
      </c>
      <c r="E4612" s="340" t="s">
        <v>16</v>
      </c>
      <c r="F4612" s="342">
        <v>0.89236111111111116</v>
      </c>
      <c r="G4612" s="339">
        <v>6.7</v>
      </c>
      <c r="H4612" s="343">
        <v>22100</v>
      </c>
      <c r="I4612" s="343">
        <v>12000</v>
      </c>
    </row>
    <row r="4613" spans="1:9" x14ac:dyDescent="0.25">
      <c r="A4613" s="339" t="s">
        <v>23</v>
      </c>
      <c r="B4613" s="340">
        <v>600407</v>
      </c>
      <c r="C4613" s="341">
        <v>45616</v>
      </c>
      <c r="D4613" s="340" t="s">
        <v>473</v>
      </c>
      <c r="E4613" s="340" t="s">
        <v>41</v>
      </c>
      <c r="F4613" s="342">
        <v>0.92500000000000004</v>
      </c>
      <c r="G4613" s="339">
        <v>6.42</v>
      </c>
      <c r="H4613" s="343">
        <v>22100</v>
      </c>
      <c r="I4613" s="343">
        <v>12000</v>
      </c>
    </row>
    <row r="4614" spans="1:9" x14ac:dyDescent="0.25">
      <c r="A4614" s="339" t="s">
        <v>23</v>
      </c>
      <c r="B4614" s="340">
        <v>600408</v>
      </c>
      <c r="C4614" s="341">
        <v>45616</v>
      </c>
      <c r="D4614" s="340" t="s">
        <v>473</v>
      </c>
      <c r="E4614" s="340" t="s">
        <v>14</v>
      </c>
      <c r="F4614" s="342">
        <v>0.9291666666666667</v>
      </c>
      <c r="G4614" s="339">
        <v>6.92</v>
      </c>
      <c r="H4614" s="343">
        <v>22100</v>
      </c>
      <c r="I4614" s="343">
        <v>12000</v>
      </c>
    </row>
    <row r="4615" spans="1:9" x14ac:dyDescent="0.25">
      <c r="A4615" s="339" t="s">
        <v>23</v>
      </c>
      <c r="B4615" s="340">
        <v>600409</v>
      </c>
      <c r="C4615" s="341">
        <v>45616</v>
      </c>
      <c r="D4615" s="340" t="s">
        <v>473</v>
      </c>
      <c r="E4615" s="340" t="s">
        <v>105</v>
      </c>
      <c r="F4615" s="342">
        <v>0.95486111111111116</v>
      </c>
      <c r="G4615" s="339">
        <v>10.1</v>
      </c>
      <c r="H4615" s="343">
        <v>22100</v>
      </c>
      <c r="I4615" s="343">
        <v>12000</v>
      </c>
    </row>
    <row r="4616" spans="1:9" x14ac:dyDescent="0.25">
      <c r="A4616" s="339" t="s">
        <v>545</v>
      </c>
      <c r="B4616" s="340">
        <v>600414</v>
      </c>
      <c r="C4616" s="341">
        <v>45617</v>
      </c>
      <c r="D4616" s="340" t="s">
        <v>474</v>
      </c>
      <c r="E4616" s="340" t="s">
        <v>540</v>
      </c>
      <c r="F4616" s="342">
        <v>0.25208333333333333</v>
      </c>
      <c r="G4616" s="339">
        <v>10.119999999999999</v>
      </c>
      <c r="H4616" s="343">
        <v>22100</v>
      </c>
      <c r="I4616" s="343">
        <v>12000</v>
      </c>
    </row>
    <row r="4617" spans="1:9" x14ac:dyDescent="0.25">
      <c r="A4617" s="339" t="s">
        <v>36</v>
      </c>
      <c r="B4617" s="340">
        <v>600443</v>
      </c>
      <c r="C4617" s="341">
        <v>45617</v>
      </c>
      <c r="D4617" s="340" t="s">
        <v>474</v>
      </c>
      <c r="E4617" s="340" t="s">
        <v>172</v>
      </c>
      <c r="F4617" s="342">
        <v>0.34236111111111112</v>
      </c>
      <c r="G4617" s="339">
        <v>11.97</v>
      </c>
      <c r="H4617" s="343">
        <v>22100</v>
      </c>
      <c r="I4617" s="343">
        <v>12000</v>
      </c>
    </row>
    <row r="4618" spans="1:9" x14ac:dyDescent="0.25">
      <c r="A4618" s="339" t="s">
        <v>37</v>
      </c>
      <c r="B4618" s="340">
        <v>600454</v>
      </c>
      <c r="C4618" s="341">
        <v>45617</v>
      </c>
      <c r="D4618" s="340" t="s">
        <v>474</v>
      </c>
      <c r="E4618" s="340" t="s">
        <v>14</v>
      </c>
      <c r="F4618" s="342">
        <v>0.35833333333333334</v>
      </c>
      <c r="G4618" s="339">
        <v>10.49</v>
      </c>
      <c r="H4618" s="343">
        <v>22100</v>
      </c>
      <c r="I4618" s="343">
        <v>12000</v>
      </c>
    </row>
    <row r="4619" spans="1:9" x14ac:dyDescent="0.25">
      <c r="A4619" s="339" t="s">
        <v>39</v>
      </c>
      <c r="B4619" s="340">
        <v>600456</v>
      </c>
      <c r="C4619" s="341">
        <v>45617</v>
      </c>
      <c r="D4619" s="340" t="s">
        <v>474</v>
      </c>
      <c r="E4619" s="340" t="s">
        <v>12</v>
      </c>
      <c r="F4619" s="342">
        <v>0.36388888888888887</v>
      </c>
      <c r="G4619" s="339">
        <v>12.39</v>
      </c>
      <c r="H4619" s="343">
        <v>22100</v>
      </c>
      <c r="I4619" s="343">
        <v>12000</v>
      </c>
    </row>
    <row r="4620" spans="1:9" x14ac:dyDescent="0.25">
      <c r="A4620" s="339" t="s">
        <v>545</v>
      </c>
      <c r="B4620" s="340">
        <v>600458</v>
      </c>
      <c r="C4620" s="341">
        <v>45617</v>
      </c>
      <c r="D4620" s="340" t="s">
        <v>474</v>
      </c>
      <c r="E4620" s="340" t="s">
        <v>540</v>
      </c>
      <c r="F4620" s="342">
        <v>0.36736111111111114</v>
      </c>
      <c r="G4620" s="339">
        <v>9.35</v>
      </c>
      <c r="H4620" s="343">
        <v>22100</v>
      </c>
      <c r="I4620" s="343">
        <v>12000</v>
      </c>
    </row>
    <row r="4621" spans="1:9" x14ac:dyDescent="0.25">
      <c r="A4621" s="339" t="s">
        <v>38</v>
      </c>
      <c r="B4621" s="340">
        <v>600464</v>
      </c>
      <c r="C4621" s="341">
        <v>45617</v>
      </c>
      <c r="D4621" s="340" t="s">
        <v>474</v>
      </c>
      <c r="E4621" s="340" t="s">
        <v>16</v>
      </c>
      <c r="F4621" s="342">
        <v>0.37638888888888888</v>
      </c>
      <c r="G4621" s="339">
        <v>12.31</v>
      </c>
      <c r="H4621" s="343">
        <v>22100</v>
      </c>
      <c r="I4621" s="343">
        <v>12000</v>
      </c>
    </row>
    <row r="4622" spans="1:9" x14ac:dyDescent="0.25">
      <c r="A4622" s="344" t="s">
        <v>19</v>
      </c>
      <c r="B4622" s="340">
        <v>600498</v>
      </c>
      <c r="C4622" s="341">
        <v>45617</v>
      </c>
      <c r="D4622" s="340" t="s">
        <v>474</v>
      </c>
      <c r="E4622" s="340" t="s">
        <v>30</v>
      </c>
      <c r="F4622" s="342">
        <v>0.44166666666666665</v>
      </c>
      <c r="G4622" s="339">
        <v>4.7699999999999996</v>
      </c>
      <c r="H4622" s="343">
        <v>22100</v>
      </c>
      <c r="I4622" s="343">
        <v>12000</v>
      </c>
    </row>
    <row r="4623" spans="1:9" x14ac:dyDescent="0.25">
      <c r="A4623" s="339" t="s">
        <v>37</v>
      </c>
      <c r="B4623" s="340">
        <v>600534</v>
      </c>
      <c r="C4623" s="341">
        <v>45617</v>
      </c>
      <c r="D4623" s="340" t="s">
        <v>474</v>
      </c>
      <c r="E4623" s="340" t="s">
        <v>14</v>
      </c>
      <c r="F4623" s="342">
        <v>0.50763888888888886</v>
      </c>
      <c r="G4623" s="339">
        <v>8.1300000000000008</v>
      </c>
      <c r="H4623" s="343">
        <v>22100</v>
      </c>
      <c r="I4623" s="343">
        <v>12000</v>
      </c>
    </row>
    <row r="4624" spans="1:9" x14ac:dyDescent="0.25">
      <c r="A4624" s="339" t="s">
        <v>39</v>
      </c>
      <c r="B4624" s="340">
        <v>600542</v>
      </c>
      <c r="C4624" s="341">
        <v>45617</v>
      </c>
      <c r="D4624" s="340" t="s">
        <v>474</v>
      </c>
      <c r="E4624" s="340" t="s">
        <v>12</v>
      </c>
      <c r="F4624" s="342">
        <v>0.52708333333333335</v>
      </c>
      <c r="G4624" s="339">
        <v>9.5299999999999994</v>
      </c>
      <c r="H4624" s="343">
        <v>22100</v>
      </c>
      <c r="I4624" s="343">
        <v>12000</v>
      </c>
    </row>
    <row r="4625" spans="1:9" x14ac:dyDescent="0.25">
      <c r="A4625" s="339" t="s">
        <v>36</v>
      </c>
      <c r="B4625" s="340">
        <v>600562</v>
      </c>
      <c r="C4625" s="341">
        <v>45617</v>
      </c>
      <c r="D4625" s="340" t="s">
        <v>474</v>
      </c>
      <c r="E4625" s="340" t="s">
        <v>172</v>
      </c>
      <c r="F4625" s="342">
        <v>0.56666666666666665</v>
      </c>
      <c r="G4625" s="339">
        <v>14.29</v>
      </c>
      <c r="H4625" s="343">
        <v>22100</v>
      </c>
      <c r="I4625" s="343">
        <v>12000</v>
      </c>
    </row>
    <row r="4626" spans="1:9" x14ac:dyDescent="0.25">
      <c r="A4626" s="339" t="s">
        <v>38</v>
      </c>
      <c r="B4626" s="340">
        <v>600563</v>
      </c>
      <c r="C4626" s="341">
        <v>45617</v>
      </c>
      <c r="D4626" s="340" t="s">
        <v>474</v>
      </c>
      <c r="E4626" s="340" t="s">
        <v>16</v>
      </c>
      <c r="F4626" s="342">
        <v>0.56666666666666665</v>
      </c>
      <c r="G4626" s="339">
        <v>12.21</v>
      </c>
      <c r="H4626" s="343">
        <v>22100</v>
      </c>
      <c r="I4626" s="343">
        <v>12000</v>
      </c>
    </row>
    <row r="4627" spans="1:9" x14ac:dyDescent="0.25">
      <c r="A4627" s="339" t="s">
        <v>544</v>
      </c>
      <c r="B4627" s="340">
        <v>600633</v>
      </c>
      <c r="C4627" s="341">
        <v>45617</v>
      </c>
      <c r="D4627" s="340" t="s">
        <v>474</v>
      </c>
      <c r="E4627" s="340" t="s">
        <v>14</v>
      </c>
      <c r="F4627" s="342">
        <v>0.83750000000000002</v>
      </c>
      <c r="G4627" s="339">
        <v>4.09</v>
      </c>
      <c r="H4627" s="343">
        <v>22100</v>
      </c>
      <c r="I4627" s="343">
        <v>12000</v>
      </c>
    </row>
    <row r="4628" spans="1:9" x14ac:dyDescent="0.25">
      <c r="A4628" s="339" t="s">
        <v>11</v>
      </c>
      <c r="B4628" s="340">
        <v>600695</v>
      </c>
      <c r="C4628" s="341">
        <v>45618</v>
      </c>
      <c r="D4628" s="340" t="s">
        <v>475</v>
      </c>
      <c r="E4628" s="340" t="s">
        <v>12</v>
      </c>
      <c r="F4628" s="342">
        <v>0.35347222222222224</v>
      </c>
      <c r="G4628" s="339">
        <v>11.19</v>
      </c>
      <c r="H4628" s="343">
        <v>22100</v>
      </c>
      <c r="I4628" s="343">
        <v>12000</v>
      </c>
    </row>
    <row r="4629" spans="1:9" x14ac:dyDescent="0.25">
      <c r="A4629" s="339" t="s">
        <v>13</v>
      </c>
      <c r="B4629" s="340">
        <v>600706</v>
      </c>
      <c r="C4629" s="341">
        <v>45618</v>
      </c>
      <c r="D4629" s="340" t="s">
        <v>475</v>
      </c>
      <c r="E4629" s="340" t="s">
        <v>14</v>
      </c>
      <c r="F4629" s="342">
        <v>0.36875000000000002</v>
      </c>
      <c r="G4629" s="339">
        <v>10.8</v>
      </c>
      <c r="H4629" s="343">
        <v>22100</v>
      </c>
      <c r="I4629" s="343">
        <v>12000</v>
      </c>
    </row>
    <row r="4630" spans="1:9" x14ac:dyDescent="0.25">
      <c r="A4630" s="339" t="s">
        <v>15</v>
      </c>
      <c r="B4630" s="340">
        <v>600712</v>
      </c>
      <c r="C4630" s="341">
        <v>45618</v>
      </c>
      <c r="D4630" s="340" t="s">
        <v>475</v>
      </c>
      <c r="E4630" s="340" t="s">
        <v>16</v>
      </c>
      <c r="F4630" s="342">
        <v>0.37152777777777779</v>
      </c>
      <c r="G4630" s="339">
        <v>10.43</v>
      </c>
      <c r="H4630" s="343">
        <v>22100</v>
      </c>
      <c r="I4630" s="343">
        <v>12000</v>
      </c>
    </row>
    <row r="4631" spans="1:9" x14ac:dyDescent="0.25">
      <c r="A4631" s="339" t="s">
        <v>17</v>
      </c>
      <c r="B4631" s="340">
        <v>600718</v>
      </c>
      <c r="C4631" s="341">
        <v>45618</v>
      </c>
      <c r="D4631" s="340" t="s">
        <v>475</v>
      </c>
      <c r="E4631" s="340" t="s">
        <v>172</v>
      </c>
      <c r="F4631" s="342">
        <v>0.37986111111111109</v>
      </c>
      <c r="G4631" s="339">
        <v>11.97</v>
      </c>
      <c r="H4631" s="343">
        <v>22100</v>
      </c>
      <c r="I4631" s="343">
        <v>12000</v>
      </c>
    </row>
    <row r="4632" spans="1:9" x14ac:dyDescent="0.25">
      <c r="A4632" s="339" t="s">
        <v>17</v>
      </c>
      <c r="B4632" s="340">
        <v>600726</v>
      </c>
      <c r="C4632" s="341">
        <v>45618</v>
      </c>
      <c r="D4632" s="340" t="s">
        <v>475</v>
      </c>
      <c r="E4632" s="340" t="s">
        <v>18</v>
      </c>
      <c r="F4632" s="342">
        <v>0.3972222222222222</v>
      </c>
      <c r="G4632" s="339">
        <v>10.56</v>
      </c>
      <c r="H4632" s="343">
        <v>22100</v>
      </c>
      <c r="I4632" s="343">
        <v>12000</v>
      </c>
    </row>
    <row r="4633" spans="1:9" x14ac:dyDescent="0.25">
      <c r="A4633" s="339" t="s">
        <v>17</v>
      </c>
      <c r="B4633" s="340">
        <v>600745</v>
      </c>
      <c r="C4633" s="341">
        <v>45618</v>
      </c>
      <c r="D4633" s="340" t="s">
        <v>475</v>
      </c>
      <c r="E4633" s="340" t="s">
        <v>30</v>
      </c>
      <c r="F4633" s="342">
        <v>0.41944444444444445</v>
      </c>
      <c r="G4633" s="339">
        <v>7.51</v>
      </c>
      <c r="H4633" s="343">
        <v>22100</v>
      </c>
      <c r="I4633" s="343">
        <v>12000</v>
      </c>
    </row>
    <row r="4634" spans="1:9" x14ac:dyDescent="0.25">
      <c r="A4634" s="339" t="s">
        <v>17</v>
      </c>
      <c r="B4634" s="340">
        <v>600763</v>
      </c>
      <c r="C4634" s="341">
        <v>45618</v>
      </c>
      <c r="D4634" s="340" t="s">
        <v>475</v>
      </c>
      <c r="E4634" s="340" t="s">
        <v>29</v>
      </c>
      <c r="F4634" s="342">
        <v>0.44305555555555554</v>
      </c>
      <c r="G4634" s="339">
        <v>1.34</v>
      </c>
      <c r="H4634" s="343">
        <v>22100</v>
      </c>
      <c r="I4634" s="343">
        <v>12000</v>
      </c>
    </row>
    <row r="4635" spans="1:9" x14ac:dyDescent="0.25">
      <c r="A4635" s="339" t="s">
        <v>11</v>
      </c>
      <c r="B4635" s="340">
        <v>600802</v>
      </c>
      <c r="C4635" s="341">
        <v>45618</v>
      </c>
      <c r="D4635" s="340" t="s">
        <v>475</v>
      </c>
      <c r="E4635" s="340" t="s">
        <v>12</v>
      </c>
      <c r="F4635" s="342">
        <v>0.53402777777777777</v>
      </c>
      <c r="G4635" s="339">
        <v>9.9700000000000006</v>
      </c>
      <c r="H4635" s="343">
        <v>22100</v>
      </c>
      <c r="I4635" s="343">
        <v>12000</v>
      </c>
    </row>
    <row r="4636" spans="1:9" x14ac:dyDescent="0.25">
      <c r="A4636" s="339" t="s">
        <v>17</v>
      </c>
      <c r="B4636" s="340">
        <v>600834</v>
      </c>
      <c r="C4636" s="341">
        <v>45618</v>
      </c>
      <c r="D4636" s="340" t="s">
        <v>475</v>
      </c>
      <c r="E4636" s="340" t="s">
        <v>172</v>
      </c>
      <c r="F4636" s="342">
        <v>0.59861111111111109</v>
      </c>
      <c r="G4636" s="339">
        <v>12.27</v>
      </c>
      <c r="H4636" s="343">
        <v>22100</v>
      </c>
      <c r="I4636" s="343">
        <v>12000</v>
      </c>
    </row>
    <row r="4637" spans="1:9" x14ac:dyDescent="0.25">
      <c r="A4637" s="339" t="s">
        <v>15</v>
      </c>
      <c r="B4637" s="340">
        <v>600841</v>
      </c>
      <c r="C4637" s="341">
        <v>45618</v>
      </c>
      <c r="D4637" s="340" t="s">
        <v>475</v>
      </c>
      <c r="E4637" s="340" t="s">
        <v>16</v>
      </c>
      <c r="F4637" s="342">
        <v>0.61527777777777781</v>
      </c>
      <c r="G4637" s="339">
        <v>11.17</v>
      </c>
      <c r="H4637" s="343">
        <v>22100</v>
      </c>
      <c r="I4637" s="343">
        <v>12000</v>
      </c>
    </row>
    <row r="4638" spans="1:9" x14ac:dyDescent="0.25">
      <c r="A4638" s="339" t="s">
        <v>17</v>
      </c>
      <c r="B4638" s="340">
        <v>600844</v>
      </c>
      <c r="C4638" s="341">
        <v>45618</v>
      </c>
      <c r="D4638" s="340" t="s">
        <v>475</v>
      </c>
      <c r="E4638" s="340" t="s">
        <v>18</v>
      </c>
      <c r="F4638" s="342">
        <v>0.6333333333333333</v>
      </c>
      <c r="G4638" s="339">
        <v>11.27</v>
      </c>
      <c r="H4638" s="343">
        <v>22100</v>
      </c>
      <c r="I4638" s="343">
        <v>12000</v>
      </c>
    </row>
    <row r="4639" spans="1:9" x14ac:dyDescent="0.25">
      <c r="A4639" s="339" t="s">
        <v>13</v>
      </c>
      <c r="B4639" s="340">
        <v>600845</v>
      </c>
      <c r="C4639" s="341">
        <v>45618</v>
      </c>
      <c r="D4639" s="340" t="s">
        <v>475</v>
      </c>
      <c r="E4639" s="340" t="s">
        <v>14</v>
      </c>
      <c r="F4639" s="342">
        <v>0.64236111111111116</v>
      </c>
      <c r="G4639" s="339">
        <v>11.43</v>
      </c>
      <c r="H4639" s="343">
        <v>22100</v>
      </c>
      <c r="I4639" s="343">
        <v>12000</v>
      </c>
    </row>
    <row r="4640" spans="1:9" x14ac:dyDescent="0.25">
      <c r="A4640" s="339" t="s">
        <v>11</v>
      </c>
      <c r="B4640" s="340">
        <v>600867</v>
      </c>
      <c r="C4640" s="341">
        <v>45618</v>
      </c>
      <c r="D4640" s="340" t="s">
        <v>475</v>
      </c>
      <c r="E4640" s="340" t="s">
        <v>12</v>
      </c>
      <c r="F4640" s="342">
        <v>0.7631944444444444</v>
      </c>
      <c r="G4640" s="339">
        <v>3.8</v>
      </c>
      <c r="H4640" s="343">
        <v>22100</v>
      </c>
      <c r="I4640" s="343">
        <v>12000</v>
      </c>
    </row>
    <row r="4641" spans="1:9" x14ac:dyDescent="0.25">
      <c r="A4641" s="339" t="s">
        <v>23</v>
      </c>
      <c r="B4641" s="340">
        <v>600887</v>
      </c>
      <c r="C4641" s="341">
        <v>45618</v>
      </c>
      <c r="D4641" s="340" t="s">
        <v>475</v>
      </c>
      <c r="E4641" s="340" t="s">
        <v>41</v>
      </c>
      <c r="F4641" s="342">
        <v>0.90555555555555556</v>
      </c>
      <c r="G4641" s="339">
        <v>8.84</v>
      </c>
      <c r="H4641" s="343">
        <v>22100</v>
      </c>
      <c r="I4641" s="343">
        <v>12000</v>
      </c>
    </row>
    <row r="4642" spans="1:9" x14ac:dyDescent="0.25">
      <c r="A4642" s="339" t="s">
        <v>23</v>
      </c>
      <c r="B4642" s="340">
        <v>600889</v>
      </c>
      <c r="C4642" s="341">
        <v>45618</v>
      </c>
      <c r="D4642" s="340" t="s">
        <v>475</v>
      </c>
      <c r="E4642" s="340" t="s">
        <v>44</v>
      </c>
      <c r="F4642" s="342">
        <v>0.91180555555555554</v>
      </c>
      <c r="G4642" s="339">
        <v>7.98</v>
      </c>
      <c r="H4642" s="343">
        <v>22100</v>
      </c>
      <c r="I4642" s="343">
        <v>12000</v>
      </c>
    </row>
    <row r="4643" spans="1:9" x14ac:dyDescent="0.25">
      <c r="A4643" s="339" t="s">
        <v>23</v>
      </c>
      <c r="B4643" s="340">
        <v>600890</v>
      </c>
      <c r="C4643" s="341">
        <v>45618</v>
      </c>
      <c r="D4643" s="340" t="s">
        <v>475</v>
      </c>
      <c r="E4643" s="340" t="s">
        <v>14</v>
      </c>
      <c r="F4643" s="342">
        <v>0.92013888888888884</v>
      </c>
      <c r="G4643" s="339">
        <v>7.97</v>
      </c>
      <c r="H4643" s="343">
        <v>22100</v>
      </c>
      <c r="I4643" s="343">
        <v>12000</v>
      </c>
    </row>
    <row r="4644" spans="1:9" x14ac:dyDescent="0.25">
      <c r="A4644" s="339" t="s">
        <v>23</v>
      </c>
      <c r="B4644" s="340">
        <v>600891</v>
      </c>
      <c r="C4644" s="341">
        <v>45618</v>
      </c>
      <c r="D4644" s="340" t="s">
        <v>475</v>
      </c>
      <c r="E4644" s="340" t="s">
        <v>43</v>
      </c>
      <c r="F4644" s="342">
        <v>0.93055555555555558</v>
      </c>
      <c r="G4644" s="339">
        <v>7.98</v>
      </c>
      <c r="H4644" s="343">
        <v>22100</v>
      </c>
      <c r="I4644" s="343">
        <v>12000</v>
      </c>
    </row>
    <row r="4645" spans="1:9" x14ac:dyDescent="0.25">
      <c r="A4645" s="339" t="s">
        <v>24</v>
      </c>
      <c r="B4645" s="340">
        <v>600942</v>
      </c>
      <c r="C4645" s="341">
        <v>45619</v>
      </c>
      <c r="D4645" s="340" t="s">
        <v>476</v>
      </c>
      <c r="E4645" s="340" t="s">
        <v>172</v>
      </c>
      <c r="F4645" s="342">
        <v>0.31458333333333333</v>
      </c>
      <c r="G4645" s="339">
        <v>12.93</v>
      </c>
      <c r="H4645" s="343">
        <v>22100</v>
      </c>
      <c r="I4645" s="343">
        <v>12000</v>
      </c>
    </row>
    <row r="4646" spans="1:9" x14ac:dyDescent="0.25">
      <c r="A4646" s="339" t="s">
        <v>25</v>
      </c>
      <c r="B4646" s="340">
        <v>600943</v>
      </c>
      <c r="C4646" s="341">
        <v>45619</v>
      </c>
      <c r="D4646" s="340" t="s">
        <v>476</v>
      </c>
      <c r="E4646" s="340" t="s">
        <v>14</v>
      </c>
      <c r="F4646" s="342">
        <v>0.31527777777777777</v>
      </c>
      <c r="G4646" s="339">
        <v>9.34</v>
      </c>
      <c r="H4646" s="343">
        <v>22100</v>
      </c>
      <c r="I4646" s="343">
        <v>12000</v>
      </c>
    </row>
    <row r="4647" spans="1:9" x14ac:dyDescent="0.25">
      <c r="A4647" s="339" t="s">
        <v>27</v>
      </c>
      <c r="B4647" s="340">
        <v>600945</v>
      </c>
      <c r="C4647" s="341">
        <v>45619</v>
      </c>
      <c r="D4647" s="340" t="s">
        <v>476</v>
      </c>
      <c r="E4647" s="340" t="s">
        <v>16</v>
      </c>
      <c r="F4647" s="342">
        <v>0.32222222222222224</v>
      </c>
      <c r="G4647" s="339">
        <v>11.84</v>
      </c>
      <c r="H4647" s="343">
        <v>22100</v>
      </c>
      <c r="I4647" s="343">
        <v>12000</v>
      </c>
    </row>
    <row r="4648" spans="1:9" x14ac:dyDescent="0.25">
      <c r="A4648" s="339" t="s">
        <v>24</v>
      </c>
      <c r="B4648" s="340">
        <v>600965</v>
      </c>
      <c r="C4648" s="341">
        <v>45619</v>
      </c>
      <c r="D4648" s="340" t="s">
        <v>476</v>
      </c>
      <c r="E4648" s="340" t="s">
        <v>18</v>
      </c>
      <c r="F4648" s="342">
        <v>0.37430555555555556</v>
      </c>
      <c r="G4648" s="339">
        <v>13.67</v>
      </c>
      <c r="H4648" s="343">
        <v>22100</v>
      </c>
      <c r="I4648" s="343">
        <v>12000</v>
      </c>
    </row>
    <row r="4649" spans="1:9" x14ac:dyDescent="0.25">
      <c r="A4649" s="339" t="s">
        <v>26</v>
      </c>
      <c r="B4649" s="340">
        <v>600969</v>
      </c>
      <c r="C4649" s="341">
        <v>45619</v>
      </c>
      <c r="D4649" s="340" t="s">
        <v>476</v>
      </c>
      <c r="E4649" s="340" t="s">
        <v>12</v>
      </c>
      <c r="F4649" s="342">
        <v>0.3840277777777778</v>
      </c>
      <c r="G4649" s="339">
        <v>12.06</v>
      </c>
      <c r="H4649" s="343">
        <v>22100</v>
      </c>
      <c r="I4649" s="343">
        <v>12000</v>
      </c>
    </row>
    <row r="4650" spans="1:9" x14ac:dyDescent="0.25">
      <c r="A4650" s="339" t="s">
        <v>25</v>
      </c>
      <c r="B4650" s="340">
        <v>601023</v>
      </c>
      <c r="C4650" s="341">
        <v>45619</v>
      </c>
      <c r="D4650" s="340" t="s">
        <v>476</v>
      </c>
      <c r="E4650" s="340" t="s">
        <v>14</v>
      </c>
      <c r="F4650" s="342">
        <v>0.46597222222222223</v>
      </c>
      <c r="G4650" s="339">
        <v>9.14</v>
      </c>
      <c r="H4650" s="343">
        <v>22100</v>
      </c>
      <c r="I4650" s="343">
        <v>12000</v>
      </c>
    </row>
    <row r="4651" spans="1:9" x14ac:dyDescent="0.25">
      <c r="A4651" s="339" t="s">
        <v>24</v>
      </c>
      <c r="B4651" s="340">
        <v>601029</v>
      </c>
      <c r="C4651" s="341">
        <v>45619</v>
      </c>
      <c r="D4651" s="340" t="s">
        <v>476</v>
      </c>
      <c r="E4651" s="340" t="s">
        <v>345</v>
      </c>
      <c r="F4651" s="342">
        <v>0.47013888888888888</v>
      </c>
      <c r="G4651" s="339">
        <v>13.4</v>
      </c>
      <c r="H4651" s="343">
        <v>22100</v>
      </c>
      <c r="I4651" s="343">
        <v>12000</v>
      </c>
    </row>
    <row r="4652" spans="1:9" x14ac:dyDescent="0.25">
      <c r="A4652" s="339" t="s">
        <v>27</v>
      </c>
      <c r="B4652" s="340">
        <v>601043</v>
      </c>
      <c r="C4652" s="341">
        <v>45619</v>
      </c>
      <c r="D4652" s="340" t="s">
        <v>476</v>
      </c>
      <c r="E4652" s="340" t="s">
        <v>16</v>
      </c>
      <c r="F4652" s="342">
        <v>0.50624999999999998</v>
      </c>
      <c r="G4652" s="339">
        <v>10.27</v>
      </c>
      <c r="H4652" s="343">
        <v>22100</v>
      </c>
      <c r="I4652" s="343">
        <v>12000</v>
      </c>
    </row>
    <row r="4653" spans="1:9" x14ac:dyDescent="0.25">
      <c r="A4653" s="339" t="s">
        <v>26</v>
      </c>
      <c r="B4653" s="340">
        <v>601048</v>
      </c>
      <c r="C4653" s="341">
        <v>45619</v>
      </c>
      <c r="D4653" s="340" t="s">
        <v>476</v>
      </c>
      <c r="E4653" s="340" t="s">
        <v>12</v>
      </c>
      <c r="F4653" s="342">
        <v>0.51458333333333328</v>
      </c>
      <c r="G4653" s="339">
        <v>3.96</v>
      </c>
      <c r="H4653" s="343">
        <v>22100</v>
      </c>
      <c r="I4653" s="343">
        <v>12000</v>
      </c>
    </row>
    <row r="4654" spans="1:9" x14ac:dyDescent="0.25">
      <c r="A4654" s="339" t="s">
        <v>24</v>
      </c>
      <c r="B4654" s="340">
        <v>601049</v>
      </c>
      <c r="C4654" s="341">
        <v>45619</v>
      </c>
      <c r="D4654" s="340" t="s">
        <v>476</v>
      </c>
      <c r="E4654" s="340" t="s">
        <v>172</v>
      </c>
      <c r="F4654" s="342">
        <v>0.51597222222222228</v>
      </c>
      <c r="G4654" s="339">
        <v>10.07</v>
      </c>
      <c r="H4654" s="343">
        <v>22100</v>
      </c>
      <c r="I4654" s="343">
        <v>12000</v>
      </c>
    </row>
    <row r="4655" spans="1:9" x14ac:dyDescent="0.25">
      <c r="A4655" s="339" t="s">
        <v>544</v>
      </c>
      <c r="B4655" s="340">
        <v>601102</v>
      </c>
      <c r="C4655" s="341">
        <v>45619</v>
      </c>
      <c r="D4655" s="340" t="s">
        <v>476</v>
      </c>
      <c r="E4655" s="340" t="s">
        <v>44</v>
      </c>
      <c r="F4655" s="342">
        <v>0.78194444444444444</v>
      </c>
      <c r="G4655" s="339">
        <v>2.76</v>
      </c>
      <c r="H4655" s="343">
        <v>22100</v>
      </c>
      <c r="I4655" s="343">
        <v>12000</v>
      </c>
    </row>
    <row r="4656" spans="1:9" x14ac:dyDescent="0.25">
      <c r="A4656" s="345" t="s">
        <v>546</v>
      </c>
      <c r="B4656" s="340">
        <v>601109</v>
      </c>
      <c r="C4656" s="341">
        <v>45620</v>
      </c>
      <c r="D4656" s="340" t="s">
        <v>481</v>
      </c>
      <c r="E4656" s="340" t="s">
        <v>540</v>
      </c>
      <c r="F4656" s="342">
        <v>0.2048611111111111</v>
      </c>
      <c r="G4656" s="339">
        <v>8.57</v>
      </c>
      <c r="H4656" s="343">
        <v>22100</v>
      </c>
      <c r="I4656" s="343">
        <v>12000</v>
      </c>
    </row>
    <row r="4657" spans="1:9" x14ac:dyDescent="0.25">
      <c r="A4657" s="339" t="s">
        <v>55</v>
      </c>
      <c r="B4657" s="340">
        <v>601114</v>
      </c>
      <c r="C4657" s="341">
        <v>45620</v>
      </c>
      <c r="D4657" s="340" t="s">
        <v>481</v>
      </c>
      <c r="E4657" s="340" t="s">
        <v>14</v>
      </c>
      <c r="F4657" s="342">
        <v>0.31041666666666667</v>
      </c>
      <c r="G4657" s="339">
        <v>5.9</v>
      </c>
      <c r="H4657" s="343">
        <v>22100</v>
      </c>
      <c r="I4657" s="343">
        <v>12000</v>
      </c>
    </row>
    <row r="4658" spans="1:9" x14ac:dyDescent="0.25">
      <c r="A4658" s="339" t="s">
        <v>55</v>
      </c>
      <c r="B4658" s="340">
        <v>601117</v>
      </c>
      <c r="C4658" s="341">
        <v>45620</v>
      </c>
      <c r="D4658" s="340" t="s">
        <v>481</v>
      </c>
      <c r="E4658" s="340" t="s">
        <v>16</v>
      </c>
      <c r="F4658" s="342">
        <v>0.31874999999999998</v>
      </c>
      <c r="G4658" s="339">
        <v>5.98</v>
      </c>
      <c r="H4658" s="343">
        <v>22100</v>
      </c>
      <c r="I4658" s="343">
        <v>12000</v>
      </c>
    </row>
    <row r="4659" spans="1:9" x14ac:dyDescent="0.25">
      <c r="A4659" s="339" t="s">
        <v>55</v>
      </c>
      <c r="B4659" s="340">
        <v>601120</v>
      </c>
      <c r="C4659" s="341">
        <v>45620</v>
      </c>
      <c r="D4659" s="340" t="s">
        <v>481</v>
      </c>
      <c r="E4659" s="340" t="s">
        <v>12</v>
      </c>
      <c r="F4659" s="342">
        <v>0.33194444444444443</v>
      </c>
      <c r="G4659" s="339">
        <v>3.97</v>
      </c>
      <c r="H4659" s="343">
        <v>22100</v>
      </c>
      <c r="I4659" s="343">
        <v>12000</v>
      </c>
    </row>
    <row r="4660" spans="1:9" x14ac:dyDescent="0.25">
      <c r="A4660" s="339" t="s">
        <v>55</v>
      </c>
      <c r="B4660" s="340">
        <v>601123</v>
      </c>
      <c r="C4660" s="341">
        <v>45620</v>
      </c>
      <c r="D4660" s="340" t="s">
        <v>481</v>
      </c>
      <c r="E4660" s="340" t="s">
        <v>61</v>
      </c>
      <c r="F4660" s="342">
        <v>0.34166666666666667</v>
      </c>
      <c r="G4660" s="339">
        <v>6.09</v>
      </c>
      <c r="H4660" s="343">
        <v>22100</v>
      </c>
      <c r="I4660" s="343">
        <v>12000</v>
      </c>
    </row>
    <row r="4661" spans="1:9" x14ac:dyDescent="0.25">
      <c r="A4661" s="339" t="s">
        <v>55</v>
      </c>
      <c r="B4661" s="340">
        <v>601124</v>
      </c>
      <c r="C4661" s="341">
        <v>45620</v>
      </c>
      <c r="D4661" s="340" t="s">
        <v>481</v>
      </c>
      <c r="E4661" s="340" t="s">
        <v>46</v>
      </c>
      <c r="F4661" s="342">
        <v>0.34236111111111112</v>
      </c>
      <c r="G4661" s="339">
        <v>5.55</v>
      </c>
      <c r="H4661" s="343">
        <v>22100</v>
      </c>
      <c r="I4661" s="343">
        <v>12000</v>
      </c>
    </row>
    <row r="4662" spans="1:9" x14ac:dyDescent="0.25">
      <c r="A4662" s="339" t="s">
        <v>55</v>
      </c>
      <c r="B4662" s="340">
        <v>601127</v>
      </c>
      <c r="C4662" s="341">
        <v>45620</v>
      </c>
      <c r="D4662" s="340" t="s">
        <v>481</v>
      </c>
      <c r="E4662" s="340" t="s">
        <v>538</v>
      </c>
      <c r="F4662" s="342">
        <v>0.34652777777777777</v>
      </c>
      <c r="G4662" s="339">
        <v>5.42</v>
      </c>
      <c r="H4662" s="343">
        <v>22100</v>
      </c>
      <c r="I4662" s="343">
        <v>12000</v>
      </c>
    </row>
    <row r="4663" spans="1:9" x14ac:dyDescent="0.25">
      <c r="A4663" s="339" t="s">
        <v>55</v>
      </c>
      <c r="B4663" s="340">
        <v>601128</v>
      </c>
      <c r="C4663" s="341">
        <v>45620</v>
      </c>
      <c r="D4663" s="340" t="s">
        <v>481</v>
      </c>
      <c r="E4663" s="340" t="s">
        <v>18</v>
      </c>
      <c r="F4663" s="342">
        <v>0.34722222222222221</v>
      </c>
      <c r="G4663" s="339">
        <v>7.2</v>
      </c>
      <c r="H4663" s="343">
        <v>22100</v>
      </c>
      <c r="I4663" s="343">
        <v>12000</v>
      </c>
    </row>
    <row r="4664" spans="1:9" x14ac:dyDescent="0.25">
      <c r="A4664" s="339" t="s">
        <v>55</v>
      </c>
      <c r="B4664" s="340">
        <v>601129</v>
      </c>
      <c r="C4664" s="341">
        <v>45620</v>
      </c>
      <c r="D4664" s="340" t="s">
        <v>481</v>
      </c>
      <c r="E4664" s="340" t="s">
        <v>105</v>
      </c>
      <c r="F4664" s="342">
        <v>0.35416666666666669</v>
      </c>
      <c r="G4664" s="339">
        <v>7.66</v>
      </c>
      <c r="H4664" s="343">
        <v>22100</v>
      </c>
      <c r="I4664" s="343">
        <v>12000</v>
      </c>
    </row>
    <row r="4665" spans="1:9" x14ac:dyDescent="0.25">
      <c r="A4665" s="339" t="s">
        <v>55</v>
      </c>
      <c r="B4665" s="340">
        <v>601130</v>
      </c>
      <c r="C4665" s="341">
        <v>45620</v>
      </c>
      <c r="D4665" s="340" t="s">
        <v>481</v>
      </c>
      <c r="E4665" s="340" t="s">
        <v>60</v>
      </c>
      <c r="F4665" s="342">
        <v>0.36041666666666666</v>
      </c>
      <c r="G4665" s="339">
        <v>6.59</v>
      </c>
      <c r="H4665" s="343">
        <v>22100</v>
      </c>
      <c r="I4665" s="343">
        <v>12000</v>
      </c>
    </row>
    <row r="4666" spans="1:9" x14ac:dyDescent="0.25">
      <c r="A4666" s="339" t="s">
        <v>55</v>
      </c>
      <c r="B4666" s="340">
        <v>601132</v>
      </c>
      <c r="C4666" s="341">
        <v>45620</v>
      </c>
      <c r="D4666" s="340" t="s">
        <v>481</v>
      </c>
      <c r="E4666" s="340" t="s">
        <v>50</v>
      </c>
      <c r="F4666" s="342">
        <v>0.39513888888888887</v>
      </c>
      <c r="G4666" s="339">
        <v>8.86</v>
      </c>
      <c r="H4666" s="343">
        <v>22100</v>
      </c>
      <c r="I4666" s="343">
        <v>12000</v>
      </c>
    </row>
    <row r="4667" spans="1:9" x14ac:dyDescent="0.25">
      <c r="A4667" s="339" t="s">
        <v>55</v>
      </c>
      <c r="B4667" s="340">
        <v>601133</v>
      </c>
      <c r="C4667" s="341">
        <v>45620</v>
      </c>
      <c r="D4667" s="340" t="s">
        <v>481</v>
      </c>
      <c r="E4667" s="340" t="s">
        <v>416</v>
      </c>
      <c r="F4667" s="342">
        <v>0.41249999999999998</v>
      </c>
      <c r="G4667" s="339">
        <v>6.71</v>
      </c>
      <c r="H4667" s="343">
        <v>22100</v>
      </c>
      <c r="I4667" s="343">
        <v>12000</v>
      </c>
    </row>
    <row r="4668" spans="1:9" x14ac:dyDescent="0.25">
      <c r="A4668" s="339" t="s">
        <v>55</v>
      </c>
      <c r="B4668" s="340">
        <v>601135</v>
      </c>
      <c r="C4668" s="341">
        <v>45620</v>
      </c>
      <c r="D4668" s="340" t="s">
        <v>481</v>
      </c>
      <c r="E4668" s="340" t="s">
        <v>14</v>
      </c>
      <c r="F4668" s="342">
        <v>0.44513888888888886</v>
      </c>
      <c r="G4668" s="339">
        <v>5.25</v>
      </c>
      <c r="H4668" s="343">
        <v>22100</v>
      </c>
      <c r="I4668" s="343">
        <v>12000</v>
      </c>
    </row>
    <row r="4669" spans="1:9" x14ac:dyDescent="0.25">
      <c r="A4669" s="339" t="s">
        <v>55</v>
      </c>
      <c r="B4669" s="340">
        <v>601136</v>
      </c>
      <c r="C4669" s="341">
        <v>45620</v>
      </c>
      <c r="D4669" s="340" t="s">
        <v>481</v>
      </c>
      <c r="E4669" s="340" t="s">
        <v>16</v>
      </c>
      <c r="F4669" s="342">
        <v>0.46319444444444446</v>
      </c>
      <c r="G4669" s="339">
        <v>5.16</v>
      </c>
      <c r="H4669" s="343">
        <v>22100</v>
      </c>
      <c r="I4669" s="343">
        <v>12000</v>
      </c>
    </row>
    <row r="4670" spans="1:9" x14ac:dyDescent="0.25">
      <c r="A4670" s="339" t="s">
        <v>55</v>
      </c>
      <c r="B4670" s="340">
        <v>601139</v>
      </c>
      <c r="C4670" s="341">
        <v>45620</v>
      </c>
      <c r="D4670" s="340" t="s">
        <v>481</v>
      </c>
      <c r="E4670" s="340" t="s">
        <v>46</v>
      </c>
      <c r="F4670" s="342">
        <v>0.48888888888888887</v>
      </c>
      <c r="G4670" s="339">
        <v>5.35</v>
      </c>
      <c r="H4670" s="343">
        <v>22100</v>
      </c>
      <c r="I4670" s="343">
        <v>12000</v>
      </c>
    </row>
    <row r="4671" spans="1:9" x14ac:dyDescent="0.25">
      <c r="A4671" s="339" t="s">
        <v>55</v>
      </c>
      <c r="B4671" s="340">
        <v>601141</v>
      </c>
      <c r="C4671" s="341">
        <v>45620</v>
      </c>
      <c r="D4671" s="340" t="s">
        <v>481</v>
      </c>
      <c r="E4671" s="340" t="s">
        <v>12</v>
      </c>
      <c r="F4671" s="342">
        <v>0.49722222222222223</v>
      </c>
      <c r="G4671" s="339">
        <v>4.74</v>
      </c>
      <c r="H4671" s="343">
        <v>22100</v>
      </c>
      <c r="I4671" s="343">
        <v>12000</v>
      </c>
    </row>
    <row r="4672" spans="1:9" x14ac:dyDescent="0.25">
      <c r="A4672" s="339" t="s">
        <v>55</v>
      </c>
      <c r="B4672" s="340">
        <v>601143</v>
      </c>
      <c r="C4672" s="341">
        <v>45620</v>
      </c>
      <c r="D4672" s="340" t="s">
        <v>481</v>
      </c>
      <c r="E4672" s="340" t="s">
        <v>52</v>
      </c>
      <c r="F4672" s="342">
        <v>0.50972222222222219</v>
      </c>
      <c r="G4672" s="339">
        <v>6.84</v>
      </c>
      <c r="H4672" s="343">
        <v>22100</v>
      </c>
      <c r="I4672" s="343">
        <v>12000</v>
      </c>
    </row>
    <row r="4673" spans="1:9" x14ac:dyDescent="0.25">
      <c r="A4673" s="339" t="s">
        <v>55</v>
      </c>
      <c r="B4673" s="340">
        <v>601144</v>
      </c>
      <c r="C4673" s="341">
        <v>45620</v>
      </c>
      <c r="D4673" s="340" t="s">
        <v>481</v>
      </c>
      <c r="E4673" s="340" t="s">
        <v>18</v>
      </c>
      <c r="F4673" s="342">
        <v>0.52777777777777779</v>
      </c>
      <c r="G4673" s="339">
        <v>5.16</v>
      </c>
      <c r="H4673" s="343">
        <v>22100</v>
      </c>
      <c r="I4673" s="343">
        <v>12000</v>
      </c>
    </row>
    <row r="4674" spans="1:9" x14ac:dyDescent="0.25">
      <c r="A4674" s="339" t="s">
        <v>55</v>
      </c>
      <c r="B4674" s="340">
        <v>601145</v>
      </c>
      <c r="C4674" s="341">
        <v>45620</v>
      </c>
      <c r="D4674" s="340" t="s">
        <v>481</v>
      </c>
      <c r="E4674" s="340" t="s">
        <v>61</v>
      </c>
      <c r="F4674" s="342">
        <v>0.53472222222222221</v>
      </c>
      <c r="G4674" s="339">
        <v>7.25</v>
      </c>
      <c r="H4674" s="343">
        <v>22100</v>
      </c>
      <c r="I4674" s="343">
        <v>12000</v>
      </c>
    </row>
    <row r="4675" spans="1:9" x14ac:dyDescent="0.25">
      <c r="A4675" s="339" t="s">
        <v>55</v>
      </c>
      <c r="B4675" s="340">
        <v>601146</v>
      </c>
      <c r="C4675" s="341">
        <v>45620</v>
      </c>
      <c r="D4675" s="340" t="s">
        <v>481</v>
      </c>
      <c r="E4675" s="340" t="s">
        <v>538</v>
      </c>
      <c r="F4675" s="342">
        <v>0.54791666666666672</v>
      </c>
      <c r="G4675" s="339">
        <v>7.56</v>
      </c>
      <c r="H4675" s="343">
        <v>22100</v>
      </c>
      <c r="I4675" s="343">
        <v>12000</v>
      </c>
    </row>
    <row r="4676" spans="1:9" x14ac:dyDescent="0.25">
      <c r="A4676" s="339" t="s">
        <v>55</v>
      </c>
      <c r="B4676" s="340">
        <v>601147</v>
      </c>
      <c r="C4676" s="341">
        <v>45620</v>
      </c>
      <c r="D4676" s="340" t="s">
        <v>481</v>
      </c>
      <c r="E4676" s="340" t="s">
        <v>14</v>
      </c>
      <c r="F4676" s="342">
        <v>0.55000000000000004</v>
      </c>
      <c r="G4676" s="339">
        <v>4.57</v>
      </c>
      <c r="H4676" s="343">
        <v>22100</v>
      </c>
      <c r="I4676" s="343">
        <v>12000</v>
      </c>
    </row>
    <row r="4677" spans="1:9" x14ac:dyDescent="0.25">
      <c r="A4677" s="339" t="s">
        <v>55</v>
      </c>
      <c r="B4677" s="340">
        <v>601148</v>
      </c>
      <c r="C4677" s="341">
        <v>45620</v>
      </c>
      <c r="D4677" s="340" t="s">
        <v>481</v>
      </c>
      <c r="E4677" s="340" t="s">
        <v>105</v>
      </c>
      <c r="F4677" s="342">
        <v>0.5625</v>
      </c>
      <c r="G4677" s="339">
        <v>7.1</v>
      </c>
      <c r="H4677" s="343">
        <v>22100</v>
      </c>
      <c r="I4677" s="343">
        <v>12000</v>
      </c>
    </row>
    <row r="4678" spans="1:9" x14ac:dyDescent="0.25">
      <c r="A4678" s="339" t="s">
        <v>55</v>
      </c>
      <c r="B4678" s="340">
        <v>601149</v>
      </c>
      <c r="C4678" s="341">
        <v>45620</v>
      </c>
      <c r="D4678" s="340" t="s">
        <v>481</v>
      </c>
      <c r="E4678" s="340" t="s">
        <v>50</v>
      </c>
      <c r="F4678" s="342">
        <v>0.57361111111111107</v>
      </c>
      <c r="G4678" s="339">
        <v>4.91</v>
      </c>
      <c r="H4678" s="343">
        <v>22100</v>
      </c>
      <c r="I4678" s="343">
        <v>12000</v>
      </c>
    </row>
    <row r="4679" spans="1:9" x14ac:dyDescent="0.25">
      <c r="A4679" s="339" t="s">
        <v>55</v>
      </c>
      <c r="B4679" s="340">
        <v>601151</v>
      </c>
      <c r="C4679" s="341">
        <v>45620</v>
      </c>
      <c r="D4679" s="340" t="s">
        <v>481</v>
      </c>
      <c r="E4679" s="340" t="s">
        <v>416</v>
      </c>
      <c r="F4679" s="342">
        <v>0.60416666666666663</v>
      </c>
      <c r="G4679" s="339">
        <v>5.58</v>
      </c>
      <c r="H4679" s="343">
        <v>22100</v>
      </c>
      <c r="I4679" s="343">
        <v>12000</v>
      </c>
    </row>
    <row r="4680" spans="1:9" x14ac:dyDescent="0.25">
      <c r="A4680" s="339" t="s">
        <v>55</v>
      </c>
      <c r="B4680" s="340">
        <v>601152</v>
      </c>
      <c r="C4680" s="341">
        <v>45620</v>
      </c>
      <c r="D4680" s="340" t="s">
        <v>481</v>
      </c>
      <c r="E4680" s="340" t="s">
        <v>16</v>
      </c>
      <c r="F4680" s="342">
        <v>0.63055555555555554</v>
      </c>
      <c r="G4680" s="339">
        <v>6.15</v>
      </c>
      <c r="H4680" s="343">
        <v>22100</v>
      </c>
      <c r="I4680" s="343">
        <v>12000</v>
      </c>
    </row>
    <row r="4681" spans="1:9" x14ac:dyDescent="0.25">
      <c r="A4681" s="339" t="s">
        <v>55</v>
      </c>
      <c r="B4681" s="340">
        <v>601154</v>
      </c>
      <c r="C4681" s="341">
        <v>45620</v>
      </c>
      <c r="D4681" s="340" t="s">
        <v>481</v>
      </c>
      <c r="E4681" s="340" t="s">
        <v>46</v>
      </c>
      <c r="F4681" s="342">
        <v>0.65208333333333335</v>
      </c>
      <c r="G4681" s="339">
        <v>5.22</v>
      </c>
      <c r="H4681" s="343">
        <v>22100</v>
      </c>
      <c r="I4681" s="343">
        <v>12000</v>
      </c>
    </row>
    <row r="4682" spans="1:9" x14ac:dyDescent="0.25">
      <c r="A4682" s="339" t="s">
        <v>55</v>
      </c>
      <c r="B4682" s="340">
        <v>601155</v>
      </c>
      <c r="C4682" s="341">
        <v>45620</v>
      </c>
      <c r="D4682" s="340" t="s">
        <v>481</v>
      </c>
      <c r="E4682" s="340" t="s">
        <v>60</v>
      </c>
      <c r="F4682" s="342">
        <v>0.66527777777777775</v>
      </c>
      <c r="G4682" s="339">
        <v>7.01</v>
      </c>
      <c r="H4682" s="343">
        <v>22100</v>
      </c>
      <c r="I4682" s="343">
        <v>12000</v>
      </c>
    </row>
    <row r="4683" spans="1:9" x14ac:dyDescent="0.25">
      <c r="A4683" s="339" t="s">
        <v>55</v>
      </c>
      <c r="B4683" s="340">
        <v>601156</v>
      </c>
      <c r="C4683" s="341">
        <v>45620</v>
      </c>
      <c r="D4683" s="340" t="s">
        <v>481</v>
      </c>
      <c r="E4683" s="340" t="s">
        <v>22</v>
      </c>
      <c r="F4683" s="342">
        <v>0.67291666666666672</v>
      </c>
      <c r="G4683" s="339">
        <v>4.79</v>
      </c>
      <c r="H4683" s="343">
        <v>22100</v>
      </c>
      <c r="I4683" s="343">
        <v>12000</v>
      </c>
    </row>
    <row r="4684" spans="1:9" x14ac:dyDescent="0.25">
      <c r="A4684" s="339" t="s">
        <v>55</v>
      </c>
      <c r="B4684" s="340">
        <v>601157</v>
      </c>
      <c r="C4684" s="341">
        <v>45620</v>
      </c>
      <c r="D4684" s="340" t="s">
        <v>481</v>
      </c>
      <c r="E4684" s="340" t="s">
        <v>52</v>
      </c>
      <c r="F4684" s="342">
        <v>0.70486111111111116</v>
      </c>
      <c r="G4684" s="339">
        <v>6.83</v>
      </c>
      <c r="H4684" s="343">
        <v>22100</v>
      </c>
      <c r="I4684" s="343">
        <v>12000</v>
      </c>
    </row>
    <row r="4685" spans="1:9" x14ac:dyDescent="0.25">
      <c r="A4685" s="339" t="s">
        <v>55</v>
      </c>
      <c r="B4685" s="340">
        <v>601158</v>
      </c>
      <c r="C4685" s="341">
        <v>45620</v>
      </c>
      <c r="D4685" s="340" t="s">
        <v>481</v>
      </c>
      <c r="E4685" s="340" t="s">
        <v>14</v>
      </c>
      <c r="F4685" s="342">
        <v>0.72291666666666665</v>
      </c>
      <c r="G4685" s="339">
        <v>5.67</v>
      </c>
      <c r="H4685" s="343">
        <v>22100</v>
      </c>
      <c r="I4685" s="343">
        <v>12000</v>
      </c>
    </row>
    <row r="4686" spans="1:9" x14ac:dyDescent="0.25">
      <c r="A4686" s="339" t="s">
        <v>55</v>
      </c>
      <c r="B4686" s="340">
        <v>601159</v>
      </c>
      <c r="C4686" s="341">
        <v>45620</v>
      </c>
      <c r="D4686" s="340" t="s">
        <v>481</v>
      </c>
      <c r="E4686" s="340" t="s">
        <v>50</v>
      </c>
      <c r="F4686" s="342">
        <v>0.74444444444444446</v>
      </c>
      <c r="G4686" s="339">
        <v>3.22</v>
      </c>
      <c r="H4686" s="343">
        <v>22100</v>
      </c>
      <c r="I4686" s="343">
        <v>12000</v>
      </c>
    </row>
    <row r="4687" spans="1:9" x14ac:dyDescent="0.25">
      <c r="A4687" s="339" t="s">
        <v>55</v>
      </c>
      <c r="B4687" s="340">
        <v>601160</v>
      </c>
      <c r="C4687" s="341">
        <v>45620</v>
      </c>
      <c r="D4687" s="340" t="s">
        <v>481</v>
      </c>
      <c r="E4687" s="340" t="s">
        <v>61</v>
      </c>
      <c r="F4687" s="342">
        <v>0.74930555555555556</v>
      </c>
      <c r="G4687" s="339">
        <v>6.45</v>
      </c>
      <c r="H4687" s="343">
        <v>22100</v>
      </c>
      <c r="I4687" s="343">
        <v>12000</v>
      </c>
    </row>
    <row r="4688" spans="1:9" x14ac:dyDescent="0.25">
      <c r="A4688" s="339" t="s">
        <v>55</v>
      </c>
      <c r="B4688" s="340">
        <v>601161</v>
      </c>
      <c r="C4688" s="341">
        <v>45620</v>
      </c>
      <c r="D4688" s="340" t="s">
        <v>481</v>
      </c>
      <c r="E4688" s="340" t="s">
        <v>538</v>
      </c>
      <c r="F4688" s="342">
        <v>0.75</v>
      </c>
      <c r="G4688" s="339">
        <v>5.71</v>
      </c>
      <c r="H4688" s="343">
        <v>22100</v>
      </c>
      <c r="I4688" s="343">
        <v>12000</v>
      </c>
    </row>
    <row r="4689" spans="1:9" x14ac:dyDescent="0.25">
      <c r="A4689" s="339" t="s">
        <v>55</v>
      </c>
      <c r="B4689" s="340">
        <v>601162</v>
      </c>
      <c r="C4689" s="341">
        <v>45620</v>
      </c>
      <c r="D4689" s="340" t="s">
        <v>481</v>
      </c>
      <c r="E4689" s="340" t="s">
        <v>416</v>
      </c>
      <c r="F4689" s="342">
        <v>0.75138888888888888</v>
      </c>
      <c r="G4689" s="339">
        <v>3.08</v>
      </c>
      <c r="H4689" s="343">
        <v>22100</v>
      </c>
      <c r="I4689" s="343">
        <v>12000</v>
      </c>
    </row>
    <row r="4690" spans="1:9" x14ac:dyDescent="0.25">
      <c r="A4690" s="339" t="s">
        <v>55</v>
      </c>
      <c r="B4690" s="340">
        <v>601163</v>
      </c>
      <c r="C4690" s="341">
        <v>45620</v>
      </c>
      <c r="D4690" s="340" t="s">
        <v>481</v>
      </c>
      <c r="E4690" s="340" t="s">
        <v>22</v>
      </c>
      <c r="F4690" s="342">
        <v>0.76597222222222228</v>
      </c>
      <c r="G4690" s="339">
        <v>2.09</v>
      </c>
      <c r="H4690" s="343">
        <v>22100</v>
      </c>
      <c r="I4690" s="343">
        <v>12000</v>
      </c>
    </row>
    <row r="4691" spans="1:9" x14ac:dyDescent="0.25">
      <c r="A4691" s="339" t="s">
        <v>55</v>
      </c>
      <c r="B4691" s="340">
        <v>601164</v>
      </c>
      <c r="C4691" s="341">
        <v>45620</v>
      </c>
      <c r="D4691" s="340" t="s">
        <v>481</v>
      </c>
      <c r="E4691" s="340" t="s">
        <v>417</v>
      </c>
      <c r="F4691" s="342">
        <v>0.77847222222222223</v>
      </c>
      <c r="G4691" s="339">
        <v>0.53</v>
      </c>
      <c r="H4691" s="343">
        <v>22100</v>
      </c>
      <c r="I4691" s="343">
        <v>12000</v>
      </c>
    </row>
    <row r="4692" spans="1:9" x14ac:dyDescent="0.25">
      <c r="A4692" s="339" t="s">
        <v>55</v>
      </c>
      <c r="B4692" s="340">
        <v>601165</v>
      </c>
      <c r="C4692" s="341">
        <v>45620</v>
      </c>
      <c r="D4692" s="340" t="s">
        <v>481</v>
      </c>
      <c r="E4692" s="340" t="s">
        <v>105</v>
      </c>
      <c r="F4692" s="342">
        <v>0.78611111111111109</v>
      </c>
      <c r="G4692" s="339">
        <v>4.93</v>
      </c>
      <c r="H4692" s="343">
        <v>22100</v>
      </c>
      <c r="I4692" s="343">
        <v>12000</v>
      </c>
    </row>
    <row r="4693" spans="1:9" x14ac:dyDescent="0.25">
      <c r="A4693" s="339" t="s">
        <v>55</v>
      </c>
      <c r="B4693" s="340">
        <v>601166</v>
      </c>
      <c r="C4693" s="341">
        <v>45620</v>
      </c>
      <c r="D4693" s="340" t="s">
        <v>481</v>
      </c>
      <c r="E4693" s="340" t="s">
        <v>16</v>
      </c>
      <c r="F4693" s="342">
        <v>0.79097222222222219</v>
      </c>
      <c r="G4693" s="339">
        <v>3.91</v>
      </c>
      <c r="H4693" s="343">
        <v>22100</v>
      </c>
      <c r="I4693" s="343">
        <v>12000</v>
      </c>
    </row>
    <row r="4694" spans="1:9" x14ac:dyDescent="0.25">
      <c r="A4694" s="339" t="s">
        <v>55</v>
      </c>
      <c r="B4694" s="340">
        <v>601167</v>
      </c>
      <c r="C4694" s="341">
        <v>45620</v>
      </c>
      <c r="D4694" s="340" t="s">
        <v>481</v>
      </c>
      <c r="E4694" s="340" t="s">
        <v>18</v>
      </c>
      <c r="F4694" s="342">
        <v>0.80277777777777781</v>
      </c>
      <c r="G4694" s="339">
        <v>6.72</v>
      </c>
      <c r="H4694" s="343">
        <v>22100</v>
      </c>
      <c r="I4694" s="343">
        <v>12000</v>
      </c>
    </row>
    <row r="4695" spans="1:9" x14ac:dyDescent="0.25">
      <c r="A4695" s="339" t="s">
        <v>55</v>
      </c>
      <c r="B4695" s="340">
        <v>601168</v>
      </c>
      <c r="C4695" s="341">
        <v>45620</v>
      </c>
      <c r="D4695" s="340" t="s">
        <v>481</v>
      </c>
      <c r="E4695" s="340" t="s">
        <v>46</v>
      </c>
      <c r="F4695" s="342">
        <v>0.80902777777777779</v>
      </c>
      <c r="G4695" s="339">
        <v>4.17</v>
      </c>
      <c r="H4695" s="343">
        <v>22100</v>
      </c>
      <c r="I4695" s="343">
        <v>12000</v>
      </c>
    </row>
    <row r="4696" spans="1:9" x14ac:dyDescent="0.25">
      <c r="A4696" s="339" t="s">
        <v>37</v>
      </c>
      <c r="B4696" s="340">
        <v>601223</v>
      </c>
      <c r="C4696" s="341">
        <v>45621</v>
      </c>
      <c r="D4696" s="340" t="s">
        <v>477</v>
      </c>
      <c r="E4696" s="340" t="s">
        <v>14</v>
      </c>
      <c r="F4696" s="342">
        <v>0.35555555555555557</v>
      </c>
      <c r="G4696" s="339">
        <v>11.21</v>
      </c>
      <c r="H4696" s="343">
        <v>22100</v>
      </c>
      <c r="I4696" s="343">
        <v>12000</v>
      </c>
    </row>
    <row r="4697" spans="1:9" x14ac:dyDescent="0.25">
      <c r="A4697" s="339" t="s">
        <v>38</v>
      </c>
      <c r="B4697" s="340">
        <v>601226</v>
      </c>
      <c r="C4697" s="341">
        <v>45621</v>
      </c>
      <c r="D4697" s="340" t="s">
        <v>477</v>
      </c>
      <c r="E4697" s="340" t="s">
        <v>16</v>
      </c>
      <c r="F4697" s="342">
        <v>0.35694444444444445</v>
      </c>
      <c r="G4697" s="339">
        <v>11.81</v>
      </c>
      <c r="H4697" s="343">
        <v>22100</v>
      </c>
      <c r="I4697" s="343">
        <v>12000</v>
      </c>
    </row>
    <row r="4698" spans="1:9" x14ac:dyDescent="0.25">
      <c r="A4698" s="339" t="s">
        <v>36</v>
      </c>
      <c r="B4698" s="340">
        <v>601228</v>
      </c>
      <c r="C4698" s="341">
        <v>45621</v>
      </c>
      <c r="D4698" s="340" t="s">
        <v>477</v>
      </c>
      <c r="E4698" s="340" t="s">
        <v>172</v>
      </c>
      <c r="F4698" s="342">
        <v>0.35902777777777778</v>
      </c>
      <c r="G4698" s="339">
        <v>13.09</v>
      </c>
      <c r="H4698" s="343">
        <v>22100</v>
      </c>
      <c r="I4698" s="343">
        <v>12000</v>
      </c>
    </row>
    <row r="4699" spans="1:9" x14ac:dyDescent="0.25">
      <c r="A4699" s="339" t="s">
        <v>36</v>
      </c>
      <c r="B4699" s="340">
        <v>601231</v>
      </c>
      <c r="C4699" s="341">
        <v>45621</v>
      </c>
      <c r="D4699" s="340" t="s">
        <v>477</v>
      </c>
      <c r="E4699" s="340" t="s">
        <v>18</v>
      </c>
      <c r="F4699" s="342">
        <v>0.36388888888888887</v>
      </c>
      <c r="G4699" s="339">
        <v>12.91</v>
      </c>
      <c r="H4699" s="343">
        <v>22100</v>
      </c>
      <c r="I4699" s="343">
        <v>12000</v>
      </c>
    </row>
    <row r="4700" spans="1:9" x14ac:dyDescent="0.25">
      <c r="A4700" s="339" t="s">
        <v>39</v>
      </c>
      <c r="B4700" s="340">
        <v>601235</v>
      </c>
      <c r="C4700" s="341">
        <v>45621</v>
      </c>
      <c r="D4700" s="340" t="s">
        <v>477</v>
      </c>
      <c r="E4700" s="340" t="s">
        <v>12</v>
      </c>
      <c r="F4700" s="342">
        <v>0.37430555555555556</v>
      </c>
      <c r="G4700" s="339">
        <v>11.22</v>
      </c>
      <c r="H4700" s="343">
        <v>22100</v>
      </c>
      <c r="I4700" s="343">
        <v>12000</v>
      </c>
    </row>
    <row r="4701" spans="1:9" x14ac:dyDescent="0.25">
      <c r="A4701" s="339" t="s">
        <v>38</v>
      </c>
      <c r="B4701" s="340">
        <v>601330</v>
      </c>
      <c r="C4701" s="341">
        <v>45621</v>
      </c>
      <c r="D4701" s="340" t="s">
        <v>477</v>
      </c>
      <c r="E4701" s="340" t="s">
        <v>16</v>
      </c>
      <c r="F4701" s="342">
        <v>0.52083333333333337</v>
      </c>
      <c r="G4701" s="339">
        <v>9.35</v>
      </c>
      <c r="H4701" s="343">
        <v>22100</v>
      </c>
      <c r="I4701" s="343">
        <v>12000</v>
      </c>
    </row>
    <row r="4702" spans="1:9" x14ac:dyDescent="0.25">
      <c r="A4702" s="339" t="s">
        <v>36</v>
      </c>
      <c r="B4702" s="340">
        <v>601335</v>
      </c>
      <c r="C4702" s="341">
        <v>45621</v>
      </c>
      <c r="D4702" s="340" t="s">
        <v>477</v>
      </c>
      <c r="E4702" s="340" t="s">
        <v>172</v>
      </c>
      <c r="F4702" s="342">
        <v>0.53333333333333333</v>
      </c>
      <c r="G4702" s="339">
        <v>11.6</v>
      </c>
      <c r="H4702" s="343">
        <v>22100</v>
      </c>
      <c r="I4702" s="343">
        <v>12000</v>
      </c>
    </row>
    <row r="4703" spans="1:9" x14ac:dyDescent="0.25">
      <c r="A4703" s="339" t="s">
        <v>36</v>
      </c>
      <c r="B4703" s="340">
        <v>601355</v>
      </c>
      <c r="C4703" s="341">
        <v>45621</v>
      </c>
      <c r="D4703" s="340" t="s">
        <v>477</v>
      </c>
      <c r="E4703" s="340" t="s">
        <v>46</v>
      </c>
      <c r="F4703" s="342">
        <v>0.55555555555555558</v>
      </c>
      <c r="G4703" s="339">
        <v>7.53</v>
      </c>
      <c r="H4703" s="343">
        <v>22100</v>
      </c>
      <c r="I4703" s="343">
        <v>12000</v>
      </c>
    </row>
    <row r="4704" spans="1:9" x14ac:dyDescent="0.25">
      <c r="A4704" s="339" t="s">
        <v>37</v>
      </c>
      <c r="B4704" s="340">
        <v>601356</v>
      </c>
      <c r="C4704" s="341">
        <v>45621</v>
      </c>
      <c r="D4704" s="340" t="s">
        <v>477</v>
      </c>
      <c r="E4704" s="340" t="s">
        <v>14</v>
      </c>
      <c r="F4704" s="342">
        <v>0.55625000000000002</v>
      </c>
      <c r="G4704" s="339">
        <v>11.96</v>
      </c>
      <c r="H4704" s="343">
        <v>22100</v>
      </c>
      <c r="I4704" s="343">
        <v>12000</v>
      </c>
    </row>
    <row r="4705" spans="1:9" x14ac:dyDescent="0.25">
      <c r="A4705" s="339" t="s">
        <v>39</v>
      </c>
      <c r="B4705" s="340">
        <v>601366</v>
      </c>
      <c r="C4705" s="341">
        <v>45621</v>
      </c>
      <c r="D4705" s="340" t="s">
        <v>477</v>
      </c>
      <c r="E4705" s="340" t="s">
        <v>12</v>
      </c>
      <c r="F4705" s="342">
        <v>0.57916666666666672</v>
      </c>
      <c r="G4705" s="339">
        <v>11.92</v>
      </c>
      <c r="H4705" s="343">
        <v>22100</v>
      </c>
      <c r="I4705" s="343">
        <v>12000</v>
      </c>
    </row>
    <row r="4706" spans="1:9" x14ac:dyDescent="0.25">
      <c r="A4706" s="339" t="s">
        <v>38</v>
      </c>
      <c r="B4706" s="340">
        <v>601385</v>
      </c>
      <c r="C4706" s="341">
        <v>45621</v>
      </c>
      <c r="D4706" s="340" t="s">
        <v>477</v>
      </c>
      <c r="E4706" s="340" t="s">
        <v>178</v>
      </c>
      <c r="F4706" s="342">
        <v>0.62569444444444444</v>
      </c>
      <c r="G4706" s="339">
        <v>1.55</v>
      </c>
      <c r="H4706" s="343">
        <v>22100</v>
      </c>
      <c r="I4706" s="343">
        <v>12000</v>
      </c>
    </row>
    <row r="4707" spans="1:9" x14ac:dyDescent="0.25">
      <c r="A4707" s="339" t="s">
        <v>36</v>
      </c>
      <c r="B4707" s="340">
        <v>601394</v>
      </c>
      <c r="C4707" s="341">
        <v>45621</v>
      </c>
      <c r="D4707" s="340" t="s">
        <v>477</v>
      </c>
      <c r="E4707" s="340" t="s">
        <v>18</v>
      </c>
      <c r="F4707" s="342">
        <v>0.65555555555555556</v>
      </c>
      <c r="G4707" s="339">
        <v>13.77</v>
      </c>
      <c r="H4707" s="343">
        <v>22100</v>
      </c>
      <c r="I4707" s="343">
        <v>12000</v>
      </c>
    </row>
    <row r="4708" spans="1:9" x14ac:dyDescent="0.25">
      <c r="A4708" s="339" t="s">
        <v>23</v>
      </c>
      <c r="B4708" s="340">
        <v>601454</v>
      </c>
      <c r="C4708" s="341">
        <v>45621</v>
      </c>
      <c r="D4708" s="340" t="s">
        <v>477</v>
      </c>
      <c r="E4708" s="340" t="s">
        <v>12</v>
      </c>
      <c r="F4708" s="342">
        <v>0.93402777777777779</v>
      </c>
      <c r="G4708" s="339">
        <v>12.33</v>
      </c>
      <c r="H4708" s="343">
        <v>22100</v>
      </c>
      <c r="I4708" s="343">
        <v>12000</v>
      </c>
    </row>
    <row r="4709" spans="1:9" x14ac:dyDescent="0.25">
      <c r="A4709" s="339" t="s">
        <v>23</v>
      </c>
      <c r="B4709" s="340">
        <v>601455</v>
      </c>
      <c r="C4709" s="341">
        <v>45621</v>
      </c>
      <c r="D4709" s="340" t="s">
        <v>477</v>
      </c>
      <c r="E4709" s="340" t="s">
        <v>538</v>
      </c>
      <c r="F4709" s="342">
        <v>0.93541666666666667</v>
      </c>
      <c r="G4709" s="339">
        <v>12.34</v>
      </c>
      <c r="H4709" s="343">
        <v>22100</v>
      </c>
      <c r="I4709" s="343">
        <v>12000</v>
      </c>
    </row>
    <row r="4710" spans="1:9" x14ac:dyDescent="0.25">
      <c r="A4710" s="339" t="s">
        <v>23</v>
      </c>
      <c r="B4710" s="340">
        <v>601456</v>
      </c>
      <c r="C4710" s="341">
        <v>45621</v>
      </c>
      <c r="D4710" s="340" t="s">
        <v>477</v>
      </c>
      <c r="E4710" s="340" t="s">
        <v>172</v>
      </c>
      <c r="F4710" s="342">
        <v>0.94374999999999998</v>
      </c>
      <c r="G4710" s="339">
        <v>11.37</v>
      </c>
      <c r="H4710" s="343">
        <v>22100</v>
      </c>
      <c r="I4710" s="343">
        <v>12000</v>
      </c>
    </row>
    <row r="4711" spans="1:9" x14ac:dyDescent="0.25">
      <c r="A4711" s="339" t="s">
        <v>23</v>
      </c>
      <c r="B4711" s="340">
        <v>601457</v>
      </c>
      <c r="C4711" s="341">
        <v>45621</v>
      </c>
      <c r="D4711" s="340" t="s">
        <v>477</v>
      </c>
      <c r="E4711" s="340" t="s">
        <v>345</v>
      </c>
      <c r="F4711" s="342">
        <v>0.95486111111111116</v>
      </c>
      <c r="G4711" s="339">
        <v>7.59</v>
      </c>
      <c r="H4711" s="343">
        <v>22100</v>
      </c>
      <c r="I4711" s="343">
        <v>12000</v>
      </c>
    </row>
    <row r="4712" spans="1:9" x14ac:dyDescent="0.25">
      <c r="A4712" s="339" t="s">
        <v>11</v>
      </c>
      <c r="B4712" s="340">
        <v>601499</v>
      </c>
      <c r="C4712" s="341">
        <v>45622</v>
      </c>
      <c r="D4712" s="340" t="s">
        <v>468</v>
      </c>
      <c r="E4712" s="340" t="s">
        <v>12</v>
      </c>
      <c r="F4712" s="342">
        <v>0.27847222222222223</v>
      </c>
      <c r="G4712" s="339">
        <v>2.89</v>
      </c>
      <c r="H4712" s="343">
        <v>22100</v>
      </c>
      <c r="I4712" s="343">
        <v>12000</v>
      </c>
    </row>
    <row r="4713" spans="1:9" x14ac:dyDescent="0.25">
      <c r="A4713" s="339" t="s">
        <v>13</v>
      </c>
      <c r="B4713" s="340">
        <v>601537</v>
      </c>
      <c r="C4713" s="341">
        <v>45622</v>
      </c>
      <c r="D4713" s="340" t="s">
        <v>468</v>
      </c>
      <c r="E4713" s="340" t="s">
        <v>14</v>
      </c>
      <c r="F4713" s="342">
        <v>0.36319444444444443</v>
      </c>
      <c r="G4713" s="339">
        <v>11.43</v>
      </c>
      <c r="H4713" s="343">
        <v>22100</v>
      </c>
      <c r="I4713" s="343">
        <v>12000</v>
      </c>
    </row>
    <row r="4714" spans="1:9" x14ac:dyDescent="0.25">
      <c r="A4714" s="339" t="s">
        <v>15</v>
      </c>
      <c r="B4714" s="340">
        <v>601540</v>
      </c>
      <c r="C4714" s="341">
        <v>45622</v>
      </c>
      <c r="D4714" s="340" t="s">
        <v>468</v>
      </c>
      <c r="E4714" s="340" t="s">
        <v>16</v>
      </c>
      <c r="F4714" s="342">
        <v>0.36666666666666664</v>
      </c>
      <c r="G4714" s="339">
        <v>11.84</v>
      </c>
      <c r="H4714" s="343">
        <v>22100</v>
      </c>
      <c r="I4714" s="343">
        <v>12000</v>
      </c>
    </row>
    <row r="4715" spans="1:9" x14ac:dyDescent="0.25">
      <c r="A4715" s="339" t="s">
        <v>11</v>
      </c>
      <c r="B4715" s="340">
        <v>601545</v>
      </c>
      <c r="C4715" s="341">
        <v>45622</v>
      </c>
      <c r="D4715" s="340" t="s">
        <v>468</v>
      </c>
      <c r="E4715" s="340" t="s">
        <v>46</v>
      </c>
      <c r="F4715" s="342">
        <v>0.37986111111111109</v>
      </c>
      <c r="G4715" s="339">
        <v>11.85</v>
      </c>
      <c r="H4715" s="343">
        <v>22100</v>
      </c>
      <c r="I4715" s="343">
        <v>12000</v>
      </c>
    </row>
    <row r="4716" spans="1:9" x14ac:dyDescent="0.25">
      <c r="A4716" s="339" t="s">
        <v>17</v>
      </c>
      <c r="B4716" s="340">
        <v>601546</v>
      </c>
      <c r="C4716" s="341">
        <v>45622</v>
      </c>
      <c r="D4716" s="340" t="s">
        <v>468</v>
      </c>
      <c r="E4716" s="340" t="s">
        <v>172</v>
      </c>
      <c r="F4716" s="342">
        <v>0.38055555555555554</v>
      </c>
      <c r="G4716" s="339">
        <v>12.08</v>
      </c>
      <c r="H4716" s="343">
        <v>22100</v>
      </c>
      <c r="I4716" s="343">
        <v>12000</v>
      </c>
    </row>
    <row r="4717" spans="1:9" x14ac:dyDescent="0.25">
      <c r="A4717" s="339" t="s">
        <v>17</v>
      </c>
      <c r="B4717" s="340">
        <v>601615</v>
      </c>
      <c r="C4717" s="341">
        <v>45622</v>
      </c>
      <c r="D4717" s="340" t="s">
        <v>468</v>
      </c>
      <c r="E4717" s="340" t="s">
        <v>18</v>
      </c>
      <c r="F4717" s="342">
        <v>0.47222222222222221</v>
      </c>
      <c r="G4717" s="339">
        <v>12.36</v>
      </c>
      <c r="H4717" s="343">
        <v>22100</v>
      </c>
      <c r="I4717" s="343">
        <v>12000</v>
      </c>
    </row>
    <row r="4718" spans="1:9" x14ac:dyDescent="0.25">
      <c r="A4718" s="339" t="s">
        <v>13</v>
      </c>
      <c r="B4718" s="340">
        <v>601652</v>
      </c>
      <c r="C4718" s="341">
        <v>45622</v>
      </c>
      <c r="D4718" s="340" t="s">
        <v>468</v>
      </c>
      <c r="E4718" s="340" t="s">
        <v>14</v>
      </c>
      <c r="F4718" s="342">
        <v>0.56736111111111109</v>
      </c>
      <c r="G4718" s="339">
        <v>10.199999999999999</v>
      </c>
      <c r="H4718" s="343">
        <v>22100</v>
      </c>
      <c r="I4718" s="343">
        <v>12000</v>
      </c>
    </row>
    <row r="4719" spans="1:9" x14ac:dyDescent="0.25">
      <c r="A4719" s="339" t="s">
        <v>17</v>
      </c>
      <c r="B4719" s="340">
        <v>601661</v>
      </c>
      <c r="C4719" s="341">
        <v>45622</v>
      </c>
      <c r="D4719" s="340" t="s">
        <v>468</v>
      </c>
      <c r="E4719" s="340" t="s">
        <v>552</v>
      </c>
      <c r="F4719" s="342">
        <v>0.57847222222222228</v>
      </c>
      <c r="G4719" s="339">
        <v>0.98</v>
      </c>
      <c r="H4719" s="343">
        <v>22100</v>
      </c>
      <c r="I4719" s="343">
        <v>12000</v>
      </c>
    </row>
    <row r="4720" spans="1:9" x14ac:dyDescent="0.25">
      <c r="A4720" s="339" t="s">
        <v>15</v>
      </c>
      <c r="B4720" s="340">
        <v>601698</v>
      </c>
      <c r="C4720" s="341">
        <v>45622</v>
      </c>
      <c r="D4720" s="340" t="s">
        <v>468</v>
      </c>
      <c r="E4720" s="340" t="s">
        <v>16</v>
      </c>
      <c r="F4720" s="342">
        <v>0.66111111111111109</v>
      </c>
      <c r="G4720" s="339">
        <v>11.82</v>
      </c>
      <c r="H4720" s="343">
        <v>22100</v>
      </c>
      <c r="I4720" s="343">
        <v>12000</v>
      </c>
    </row>
    <row r="4721" spans="1:9" x14ac:dyDescent="0.25">
      <c r="A4721" s="339" t="s">
        <v>17</v>
      </c>
      <c r="B4721" s="340">
        <v>601724</v>
      </c>
      <c r="C4721" s="341">
        <v>45622</v>
      </c>
      <c r="D4721" s="340" t="s">
        <v>468</v>
      </c>
      <c r="E4721" s="340" t="s">
        <v>172</v>
      </c>
      <c r="F4721" s="342">
        <v>0.72916666666666663</v>
      </c>
      <c r="G4721" s="339">
        <v>11.48</v>
      </c>
      <c r="H4721" s="343">
        <v>22100</v>
      </c>
      <c r="I4721" s="343">
        <v>12000</v>
      </c>
    </row>
    <row r="4722" spans="1:9" x14ac:dyDescent="0.25">
      <c r="A4722" s="339" t="s">
        <v>11</v>
      </c>
      <c r="B4722" s="340">
        <v>601726</v>
      </c>
      <c r="C4722" s="341">
        <v>45622</v>
      </c>
      <c r="D4722" s="340" t="s">
        <v>468</v>
      </c>
      <c r="E4722" s="340" t="s">
        <v>46</v>
      </c>
      <c r="F4722" s="342">
        <v>0.7319444444444444</v>
      </c>
      <c r="G4722" s="339">
        <v>9.82</v>
      </c>
      <c r="H4722" s="343">
        <v>22100</v>
      </c>
      <c r="I4722" s="343">
        <v>12000</v>
      </c>
    </row>
    <row r="4723" spans="1:9" x14ac:dyDescent="0.25">
      <c r="A4723" s="339" t="s">
        <v>11</v>
      </c>
      <c r="B4723" s="340">
        <v>601727</v>
      </c>
      <c r="C4723" s="341">
        <v>45622</v>
      </c>
      <c r="D4723" s="340" t="s">
        <v>468</v>
      </c>
      <c r="E4723" s="340" t="s">
        <v>59</v>
      </c>
      <c r="F4723" s="342">
        <v>0.73541666666666672</v>
      </c>
      <c r="G4723" s="339">
        <v>8.58</v>
      </c>
      <c r="H4723" s="343">
        <v>22100</v>
      </c>
      <c r="I4723" s="343">
        <v>12000</v>
      </c>
    </row>
    <row r="4724" spans="1:9" x14ac:dyDescent="0.25">
      <c r="A4724" s="339" t="s">
        <v>17</v>
      </c>
      <c r="B4724" s="340">
        <v>601741</v>
      </c>
      <c r="C4724" s="341">
        <v>45622</v>
      </c>
      <c r="D4724" s="340" t="s">
        <v>468</v>
      </c>
      <c r="E4724" s="340" t="s">
        <v>174</v>
      </c>
      <c r="F4724" s="342">
        <v>0.77152777777777781</v>
      </c>
      <c r="G4724" s="339">
        <v>1.69</v>
      </c>
      <c r="H4724" s="343">
        <v>22100</v>
      </c>
      <c r="I4724" s="343">
        <v>12000</v>
      </c>
    </row>
    <row r="4725" spans="1:9" x14ac:dyDescent="0.25">
      <c r="A4725" s="339" t="s">
        <v>17</v>
      </c>
      <c r="B4725" s="340">
        <v>601746</v>
      </c>
      <c r="C4725" s="341">
        <v>45622</v>
      </c>
      <c r="D4725" s="340" t="s">
        <v>468</v>
      </c>
      <c r="E4725" s="340" t="s">
        <v>29</v>
      </c>
      <c r="F4725" s="342">
        <v>0.77916666666666667</v>
      </c>
      <c r="G4725" s="339">
        <v>1.75</v>
      </c>
      <c r="H4725" s="343">
        <v>22100</v>
      </c>
      <c r="I4725" s="343">
        <v>12000</v>
      </c>
    </row>
    <row r="4726" spans="1:9" x14ac:dyDescent="0.25">
      <c r="A4726" s="339" t="s">
        <v>15</v>
      </c>
      <c r="B4726" s="340">
        <v>601750</v>
      </c>
      <c r="C4726" s="341">
        <v>45622</v>
      </c>
      <c r="D4726" s="340" t="s">
        <v>468</v>
      </c>
      <c r="E4726" s="340" t="s">
        <v>52</v>
      </c>
      <c r="F4726" s="342">
        <v>0.79861111111111116</v>
      </c>
      <c r="G4726" s="339">
        <v>16.48</v>
      </c>
      <c r="H4726" s="343">
        <v>22100</v>
      </c>
      <c r="I4726" s="343">
        <v>12000</v>
      </c>
    </row>
    <row r="4727" spans="1:9" x14ac:dyDescent="0.25">
      <c r="A4727" s="339" t="s">
        <v>17</v>
      </c>
      <c r="B4727" s="340">
        <v>601752</v>
      </c>
      <c r="C4727" s="341">
        <v>45622</v>
      </c>
      <c r="D4727" s="340" t="s">
        <v>468</v>
      </c>
      <c r="E4727" s="340" t="s">
        <v>31</v>
      </c>
      <c r="F4727" s="342">
        <v>0.82222222222222219</v>
      </c>
      <c r="G4727" s="339">
        <v>11.08</v>
      </c>
      <c r="H4727" s="343">
        <v>22100</v>
      </c>
      <c r="I4727" s="343">
        <v>12000</v>
      </c>
    </row>
    <row r="4728" spans="1:9" x14ac:dyDescent="0.25">
      <c r="A4728" s="339" t="s">
        <v>13</v>
      </c>
      <c r="B4728" s="340">
        <v>601756</v>
      </c>
      <c r="C4728" s="341">
        <v>45622</v>
      </c>
      <c r="D4728" s="340" t="s">
        <v>468</v>
      </c>
      <c r="E4728" s="340" t="s">
        <v>18</v>
      </c>
      <c r="F4728" s="342">
        <v>0.8354166666666667</v>
      </c>
      <c r="G4728" s="339">
        <v>15.92</v>
      </c>
      <c r="H4728" s="343">
        <v>22100</v>
      </c>
      <c r="I4728" s="343">
        <v>12000</v>
      </c>
    </row>
    <row r="4729" spans="1:9" x14ac:dyDescent="0.25">
      <c r="A4729" s="339" t="s">
        <v>17</v>
      </c>
      <c r="B4729" s="340">
        <v>601760</v>
      </c>
      <c r="C4729" s="341">
        <v>45622</v>
      </c>
      <c r="D4729" s="340" t="s">
        <v>468</v>
      </c>
      <c r="E4729" s="340" t="s">
        <v>538</v>
      </c>
      <c r="F4729" s="342">
        <v>0.85902777777777772</v>
      </c>
      <c r="G4729" s="339">
        <v>9.89</v>
      </c>
      <c r="H4729" s="343">
        <v>22100</v>
      </c>
      <c r="I4729" s="343">
        <v>12000</v>
      </c>
    </row>
    <row r="4730" spans="1:9" x14ac:dyDescent="0.25">
      <c r="A4730" s="339" t="s">
        <v>544</v>
      </c>
      <c r="B4730" s="340">
        <v>601761</v>
      </c>
      <c r="C4730" s="341">
        <v>45622</v>
      </c>
      <c r="D4730" s="340" t="s">
        <v>468</v>
      </c>
      <c r="E4730" s="340" t="s">
        <v>345</v>
      </c>
      <c r="F4730" s="342">
        <v>0.85972222222222228</v>
      </c>
      <c r="G4730" s="339">
        <v>4.97</v>
      </c>
      <c r="H4730" s="343">
        <v>22100</v>
      </c>
      <c r="I4730" s="343">
        <v>12000</v>
      </c>
    </row>
    <row r="4731" spans="1:9" x14ac:dyDescent="0.25">
      <c r="A4731" s="339" t="s">
        <v>24</v>
      </c>
      <c r="B4731" s="340">
        <v>601814</v>
      </c>
      <c r="C4731" s="341">
        <v>45623</v>
      </c>
      <c r="D4731" s="340" t="s">
        <v>473</v>
      </c>
      <c r="E4731" s="340" t="s">
        <v>172</v>
      </c>
      <c r="F4731" s="342">
        <v>0.30972222222222223</v>
      </c>
      <c r="G4731" s="339">
        <v>12.93</v>
      </c>
      <c r="H4731" s="343">
        <v>22100</v>
      </c>
      <c r="I4731" s="343">
        <v>12000</v>
      </c>
    </row>
    <row r="4732" spans="1:9" x14ac:dyDescent="0.25">
      <c r="A4732" s="339" t="s">
        <v>25</v>
      </c>
      <c r="B4732" s="340">
        <v>601834</v>
      </c>
      <c r="C4732" s="341">
        <v>45623</v>
      </c>
      <c r="D4732" s="340" t="s">
        <v>473</v>
      </c>
      <c r="E4732" s="340" t="s">
        <v>14</v>
      </c>
      <c r="F4732" s="342">
        <v>0.34791666666666665</v>
      </c>
      <c r="G4732" s="339">
        <v>10.8</v>
      </c>
      <c r="H4732" s="343">
        <v>22100</v>
      </c>
      <c r="I4732" s="343">
        <v>12000</v>
      </c>
    </row>
    <row r="4733" spans="1:9" x14ac:dyDescent="0.25">
      <c r="A4733" s="339" t="s">
        <v>27</v>
      </c>
      <c r="B4733" s="340">
        <v>601841</v>
      </c>
      <c r="C4733" s="341">
        <v>45623</v>
      </c>
      <c r="D4733" s="340" t="s">
        <v>473</v>
      </c>
      <c r="E4733" s="340" t="s">
        <v>16</v>
      </c>
      <c r="F4733" s="342">
        <v>0.35416666666666669</v>
      </c>
      <c r="G4733" s="339">
        <v>12.65</v>
      </c>
      <c r="H4733" s="343">
        <v>22100</v>
      </c>
      <c r="I4733" s="343">
        <v>12000</v>
      </c>
    </row>
    <row r="4734" spans="1:9" x14ac:dyDescent="0.25">
      <c r="A4734" s="339" t="s">
        <v>26</v>
      </c>
      <c r="B4734" s="340">
        <v>601854</v>
      </c>
      <c r="C4734" s="341">
        <v>45623</v>
      </c>
      <c r="D4734" s="340" t="s">
        <v>473</v>
      </c>
      <c r="E4734" s="340" t="s">
        <v>18</v>
      </c>
      <c r="F4734" s="342">
        <v>0.38055555555555554</v>
      </c>
      <c r="G4734" s="339">
        <v>15.11</v>
      </c>
      <c r="H4734" s="343">
        <v>22100</v>
      </c>
      <c r="I4734" s="343">
        <v>12000</v>
      </c>
    </row>
    <row r="4735" spans="1:9" x14ac:dyDescent="0.25">
      <c r="A4735" s="339" t="s">
        <v>24</v>
      </c>
      <c r="B4735" s="340">
        <v>601901</v>
      </c>
      <c r="C4735" s="341">
        <v>45623</v>
      </c>
      <c r="D4735" s="340" t="s">
        <v>473</v>
      </c>
      <c r="E4735" s="340" t="s">
        <v>172</v>
      </c>
      <c r="F4735" s="342">
        <v>0.45555555555555555</v>
      </c>
      <c r="G4735" s="339">
        <v>12.44</v>
      </c>
      <c r="H4735" s="343">
        <v>22100</v>
      </c>
      <c r="I4735" s="343">
        <v>12000</v>
      </c>
    </row>
    <row r="4736" spans="1:9" x14ac:dyDescent="0.25">
      <c r="A4736" s="339" t="s">
        <v>27</v>
      </c>
      <c r="B4736" s="340">
        <v>601933</v>
      </c>
      <c r="C4736" s="341">
        <v>45623</v>
      </c>
      <c r="D4736" s="340" t="s">
        <v>473</v>
      </c>
      <c r="E4736" s="340" t="s">
        <v>16</v>
      </c>
      <c r="F4736" s="342">
        <v>0.50902777777777775</v>
      </c>
      <c r="G4736" s="339">
        <v>12.31</v>
      </c>
      <c r="H4736" s="343">
        <v>22100</v>
      </c>
      <c r="I4736" s="343">
        <v>12000</v>
      </c>
    </row>
    <row r="4737" spans="1:9" x14ac:dyDescent="0.25">
      <c r="A4737" s="339" t="s">
        <v>25</v>
      </c>
      <c r="B4737" s="340">
        <v>601943</v>
      </c>
      <c r="C4737" s="341">
        <v>45623</v>
      </c>
      <c r="D4737" s="340" t="s">
        <v>473</v>
      </c>
      <c r="E4737" s="340" t="s">
        <v>14</v>
      </c>
      <c r="F4737" s="342">
        <v>0.52986111111111112</v>
      </c>
      <c r="G4737" s="339">
        <v>9.69</v>
      </c>
      <c r="H4737" s="343">
        <v>22100</v>
      </c>
      <c r="I4737" s="343">
        <v>12000</v>
      </c>
    </row>
    <row r="4738" spans="1:9" x14ac:dyDescent="0.25">
      <c r="A4738" s="339" t="s">
        <v>24</v>
      </c>
      <c r="B4738" s="340">
        <v>601960</v>
      </c>
      <c r="C4738" s="341">
        <v>45623</v>
      </c>
      <c r="D4738" s="340" t="s">
        <v>473</v>
      </c>
      <c r="E4738" s="340" t="s">
        <v>40</v>
      </c>
      <c r="F4738" s="342">
        <v>0.55694444444444446</v>
      </c>
      <c r="G4738" s="339">
        <v>1.63</v>
      </c>
      <c r="H4738" s="343">
        <v>22100</v>
      </c>
      <c r="I4738" s="343">
        <v>12000</v>
      </c>
    </row>
    <row r="4739" spans="1:9" x14ac:dyDescent="0.25">
      <c r="A4739" s="339" t="s">
        <v>26</v>
      </c>
      <c r="B4739" s="340">
        <v>601968</v>
      </c>
      <c r="C4739" s="341">
        <v>45623</v>
      </c>
      <c r="D4739" s="340" t="s">
        <v>473</v>
      </c>
      <c r="E4739" s="340" t="s">
        <v>18</v>
      </c>
      <c r="F4739" s="342">
        <v>0.56805555555555554</v>
      </c>
      <c r="G4739" s="339">
        <v>14.87</v>
      </c>
      <c r="H4739" s="343">
        <v>22100</v>
      </c>
      <c r="I4739" s="343">
        <v>12000</v>
      </c>
    </row>
    <row r="4740" spans="1:9" x14ac:dyDescent="0.25">
      <c r="A4740" s="339" t="s">
        <v>24</v>
      </c>
      <c r="B4740" s="340">
        <v>601992</v>
      </c>
      <c r="C4740" s="341">
        <v>45623</v>
      </c>
      <c r="D4740" s="340" t="s">
        <v>473</v>
      </c>
      <c r="E4740" s="340" t="s">
        <v>172</v>
      </c>
      <c r="F4740" s="342">
        <v>0.61875000000000002</v>
      </c>
      <c r="G4740" s="339">
        <v>11.89</v>
      </c>
      <c r="H4740" s="343">
        <v>22100</v>
      </c>
      <c r="I4740" s="343">
        <v>12000</v>
      </c>
    </row>
    <row r="4741" spans="1:9" x14ac:dyDescent="0.25">
      <c r="A4741" s="339" t="s">
        <v>24</v>
      </c>
      <c r="B4741" s="340">
        <v>601997</v>
      </c>
      <c r="C4741" s="341">
        <v>45623</v>
      </c>
      <c r="D4741" s="340" t="s">
        <v>473</v>
      </c>
      <c r="E4741" s="340" t="s">
        <v>29</v>
      </c>
      <c r="F4741" s="342">
        <v>0.63124999999999998</v>
      </c>
      <c r="G4741" s="339">
        <v>1.24</v>
      </c>
      <c r="H4741" s="343">
        <v>22100</v>
      </c>
      <c r="I4741" s="343">
        <v>12000</v>
      </c>
    </row>
    <row r="4742" spans="1:9" x14ac:dyDescent="0.25">
      <c r="A4742" s="339" t="s">
        <v>27</v>
      </c>
      <c r="B4742" s="340">
        <v>602037</v>
      </c>
      <c r="C4742" s="341">
        <v>45623</v>
      </c>
      <c r="D4742" s="340" t="s">
        <v>473</v>
      </c>
      <c r="E4742" s="340" t="s">
        <v>16</v>
      </c>
      <c r="F4742" s="342">
        <v>0.70972222222222225</v>
      </c>
      <c r="G4742" s="339">
        <v>11.32</v>
      </c>
      <c r="H4742" s="343">
        <v>22100</v>
      </c>
      <c r="I4742" s="343">
        <v>12000</v>
      </c>
    </row>
    <row r="4743" spans="1:9" x14ac:dyDescent="0.25">
      <c r="A4743" s="339" t="s">
        <v>25</v>
      </c>
      <c r="B4743" s="340">
        <v>602040</v>
      </c>
      <c r="C4743" s="341">
        <v>45623</v>
      </c>
      <c r="D4743" s="340" t="s">
        <v>473</v>
      </c>
      <c r="E4743" s="340" t="s">
        <v>14</v>
      </c>
      <c r="F4743" s="342">
        <v>0.71666666666666667</v>
      </c>
      <c r="G4743" s="339">
        <v>9.16</v>
      </c>
      <c r="H4743" s="343">
        <v>22100</v>
      </c>
      <c r="I4743" s="343">
        <v>12000</v>
      </c>
    </row>
    <row r="4744" spans="1:9" x14ac:dyDescent="0.25">
      <c r="A4744" s="339" t="s">
        <v>26</v>
      </c>
      <c r="B4744" s="340">
        <v>602050</v>
      </c>
      <c r="C4744" s="341">
        <v>45623</v>
      </c>
      <c r="D4744" s="340" t="s">
        <v>473</v>
      </c>
      <c r="E4744" s="340" t="s">
        <v>33</v>
      </c>
      <c r="F4744" s="342">
        <v>0.75208333333333333</v>
      </c>
      <c r="G4744" s="339">
        <v>11.53</v>
      </c>
      <c r="H4744" s="343">
        <v>22100</v>
      </c>
      <c r="I4744" s="343">
        <v>12000</v>
      </c>
    </row>
    <row r="4745" spans="1:9" x14ac:dyDescent="0.25">
      <c r="A4745" s="339" t="s">
        <v>23</v>
      </c>
      <c r="B4745" s="340">
        <v>602065</v>
      </c>
      <c r="C4745" s="341">
        <v>45623</v>
      </c>
      <c r="D4745" s="340" t="s">
        <v>473</v>
      </c>
      <c r="E4745" s="340" t="s">
        <v>18</v>
      </c>
      <c r="F4745" s="342">
        <v>0.90208333333333335</v>
      </c>
      <c r="G4745" s="339">
        <v>7.13</v>
      </c>
      <c r="H4745" s="343">
        <v>22100</v>
      </c>
      <c r="I4745" s="343">
        <v>12000</v>
      </c>
    </row>
    <row r="4746" spans="1:9" x14ac:dyDescent="0.25">
      <c r="A4746" s="339" t="s">
        <v>23</v>
      </c>
      <c r="B4746" s="340">
        <v>602066</v>
      </c>
      <c r="C4746" s="341">
        <v>45623</v>
      </c>
      <c r="D4746" s="340" t="s">
        <v>473</v>
      </c>
      <c r="E4746" s="340" t="s">
        <v>172</v>
      </c>
      <c r="F4746" s="342">
        <v>0.90277777777777779</v>
      </c>
      <c r="G4746" s="339">
        <v>6.48</v>
      </c>
      <c r="H4746" s="343">
        <v>22100</v>
      </c>
      <c r="I4746" s="343">
        <v>12000</v>
      </c>
    </row>
    <row r="4747" spans="1:9" x14ac:dyDescent="0.25">
      <c r="A4747" s="339" t="s">
        <v>23</v>
      </c>
      <c r="B4747" s="340">
        <v>602067</v>
      </c>
      <c r="C4747" s="341">
        <v>45623</v>
      </c>
      <c r="D4747" s="340" t="s">
        <v>473</v>
      </c>
      <c r="E4747" s="340" t="s">
        <v>44</v>
      </c>
      <c r="F4747" s="342">
        <v>0.92083333333333328</v>
      </c>
      <c r="G4747" s="339">
        <v>5.31</v>
      </c>
      <c r="H4747" s="343">
        <v>22100</v>
      </c>
      <c r="I4747" s="343">
        <v>12000</v>
      </c>
    </row>
    <row r="4748" spans="1:9" x14ac:dyDescent="0.25">
      <c r="A4748" s="339" t="s">
        <v>23</v>
      </c>
      <c r="B4748" s="340">
        <v>602068</v>
      </c>
      <c r="C4748" s="341">
        <v>45623</v>
      </c>
      <c r="D4748" s="340" t="s">
        <v>473</v>
      </c>
      <c r="E4748" s="340" t="s">
        <v>50</v>
      </c>
      <c r="F4748" s="342">
        <v>0.9243055555555556</v>
      </c>
      <c r="G4748" s="339">
        <v>7.43</v>
      </c>
      <c r="H4748" s="343">
        <v>22100</v>
      </c>
      <c r="I4748" s="343">
        <v>12000</v>
      </c>
    </row>
    <row r="4749" spans="1:9" x14ac:dyDescent="0.25">
      <c r="A4749" s="339" t="s">
        <v>37</v>
      </c>
      <c r="B4749" s="340">
        <v>602121</v>
      </c>
      <c r="C4749" s="341">
        <v>45624</v>
      </c>
      <c r="D4749" s="340" t="s">
        <v>474</v>
      </c>
      <c r="E4749" s="340" t="s">
        <v>14</v>
      </c>
      <c r="F4749" s="342">
        <v>0.34861111111111109</v>
      </c>
      <c r="G4749" s="339">
        <v>10.87</v>
      </c>
      <c r="H4749" s="343">
        <v>22100</v>
      </c>
      <c r="I4749" s="343">
        <v>12000</v>
      </c>
    </row>
    <row r="4750" spans="1:9" x14ac:dyDescent="0.25">
      <c r="A4750" s="339" t="s">
        <v>36</v>
      </c>
      <c r="B4750" s="340">
        <v>602125</v>
      </c>
      <c r="C4750" s="341">
        <v>45624</v>
      </c>
      <c r="D4750" s="340" t="s">
        <v>474</v>
      </c>
      <c r="E4750" s="340" t="s">
        <v>172</v>
      </c>
      <c r="F4750" s="342">
        <v>0.35208333333333336</v>
      </c>
      <c r="G4750" s="339">
        <v>12.41</v>
      </c>
      <c r="H4750" s="343">
        <v>22100</v>
      </c>
      <c r="I4750" s="343">
        <v>12000</v>
      </c>
    </row>
    <row r="4751" spans="1:9" x14ac:dyDescent="0.25">
      <c r="A4751" s="339" t="s">
        <v>38</v>
      </c>
      <c r="B4751" s="340">
        <v>602127</v>
      </c>
      <c r="C4751" s="341">
        <v>45624</v>
      </c>
      <c r="D4751" s="340" t="s">
        <v>474</v>
      </c>
      <c r="E4751" s="340" t="s">
        <v>16</v>
      </c>
      <c r="F4751" s="342">
        <v>0.3527777777777778</v>
      </c>
      <c r="G4751" s="339">
        <v>11.51</v>
      </c>
      <c r="H4751" s="343">
        <v>22100</v>
      </c>
      <c r="I4751" s="343">
        <v>12000</v>
      </c>
    </row>
    <row r="4752" spans="1:9" x14ac:dyDescent="0.25">
      <c r="A4752" s="339" t="s">
        <v>545</v>
      </c>
      <c r="B4752" s="340">
        <v>602138</v>
      </c>
      <c r="C4752" s="341">
        <v>45624</v>
      </c>
      <c r="D4752" s="340" t="s">
        <v>474</v>
      </c>
      <c r="E4752" s="340" t="s">
        <v>10</v>
      </c>
      <c r="F4752" s="342">
        <v>0.375</v>
      </c>
      <c r="G4752" s="339">
        <v>7.17</v>
      </c>
      <c r="H4752" s="343">
        <v>22100</v>
      </c>
      <c r="I4752" s="343">
        <v>12000</v>
      </c>
    </row>
    <row r="4753" spans="1:9" x14ac:dyDescent="0.25">
      <c r="A4753" s="344" t="s">
        <v>19</v>
      </c>
      <c r="B4753" s="340">
        <v>602139</v>
      </c>
      <c r="C4753" s="341">
        <v>45624</v>
      </c>
      <c r="D4753" s="340" t="s">
        <v>474</v>
      </c>
      <c r="E4753" s="340" t="s">
        <v>46</v>
      </c>
      <c r="F4753" s="342">
        <v>0.37569444444444444</v>
      </c>
      <c r="G4753" s="339">
        <v>4.29</v>
      </c>
      <c r="H4753" s="343">
        <v>22100</v>
      </c>
      <c r="I4753" s="343">
        <v>12000</v>
      </c>
    </row>
    <row r="4754" spans="1:9" x14ac:dyDescent="0.25">
      <c r="A4754" s="339" t="s">
        <v>39</v>
      </c>
      <c r="B4754" s="340">
        <v>602142</v>
      </c>
      <c r="C4754" s="341">
        <v>45624</v>
      </c>
      <c r="D4754" s="340" t="s">
        <v>474</v>
      </c>
      <c r="E4754" s="340" t="s">
        <v>18</v>
      </c>
      <c r="F4754" s="342">
        <v>0.38333333333333336</v>
      </c>
      <c r="G4754" s="339">
        <v>13.98</v>
      </c>
      <c r="H4754" s="343">
        <v>22100</v>
      </c>
      <c r="I4754" s="343">
        <v>12000</v>
      </c>
    </row>
    <row r="4755" spans="1:9" x14ac:dyDescent="0.25">
      <c r="A4755" s="339" t="s">
        <v>66</v>
      </c>
      <c r="B4755" s="340">
        <v>602193</v>
      </c>
      <c r="C4755" s="341">
        <v>45624</v>
      </c>
      <c r="D4755" s="340" t="s">
        <v>474</v>
      </c>
      <c r="E4755" s="340" t="s">
        <v>538</v>
      </c>
      <c r="F4755" s="342">
        <v>0.46805555555555556</v>
      </c>
      <c r="G4755" s="339">
        <v>8.11</v>
      </c>
      <c r="H4755" s="343">
        <v>22100</v>
      </c>
      <c r="I4755" s="343">
        <v>12000</v>
      </c>
    </row>
    <row r="4756" spans="1:9" x14ac:dyDescent="0.25">
      <c r="A4756" s="339" t="s">
        <v>545</v>
      </c>
      <c r="B4756" s="340">
        <v>602228</v>
      </c>
      <c r="C4756" s="341">
        <v>45624</v>
      </c>
      <c r="D4756" s="340" t="s">
        <v>474</v>
      </c>
      <c r="E4756" s="340" t="s">
        <v>10</v>
      </c>
      <c r="F4756" s="342">
        <v>0.51944444444444449</v>
      </c>
      <c r="G4756" s="339">
        <v>4.18</v>
      </c>
      <c r="H4756" s="343">
        <v>22100</v>
      </c>
      <c r="I4756" s="343">
        <v>12000</v>
      </c>
    </row>
    <row r="4757" spans="1:9" x14ac:dyDescent="0.25">
      <c r="A4757" s="339" t="s">
        <v>37</v>
      </c>
      <c r="B4757" s="340">
        <v>602239</v>
      </c>
      <c r="C4757" s="341">
        <v>45624</v>
      </c>
      <c r="D4757" s="340" t="s">
        <v>474</v>
      </c>
      <c r="E4757" s="340" t="s">
        <v>14</v>
      </c>
      <c r="F4757" s="342">
        <v>0.56319444444444444</v>
      </c>
      <c r="G4757" s="339">
        <v>9.52</v>
      </c>
      <c r="H4757" s="343">
        <v>22100</v>
      </c>
      <c r="I4757" s="343">
        <v>12000</v>
      </c>
    </row>
    <row r="4758" spans="1:9" x14ac:dyDescent="0.25">
      <c r="A4758" s="339" t="s">
        <v>36</v>
      </c>
      <c r="B4758" s="340">
        <v>602243</v>
      </c>
      <c r="C4758" s="341">
        <v>45624</v>
      </c>
      <c r="D4758" s="340" t="s">
        <v>474</v>
      </c>
      <c r="E4758" s="340" t="s">
        <v>172</v>
      </c>
      <c r="F4758" s="342">
        <v>0.57361111111111107</v>
      </c>
      <c r="G4758" s="339">
        <v>12.41</v>
      </c>
      <c r="H4758" s="343">
        <v>22100</v>
      </c>
      <c r="I4758" s="343">
        <v>12000</v>
      </c>
    </row>
    <row r="4759" spans="1:9" x14ac:dyDescent="0.25">
      <c r="A4759" s="339" t="s">
        <v>66</v>
      </c>
      <c r="B4759" s="340">
        <v>602246</v>
      </c>
      <c r="C4759" s="341">
        <v>45624</v>
      </c>
      <c r="D4759" s="340" t="s">
        <v>474</v>
      </c>
      <c r="E4759" s="340" t="s">
        <v>180</v>
      </c>
      <c r="F4759" s="342">
        <v>0.5756944444444444</v>
      </c>
      <c r="G4759" s="339">
        <v>4.58</v>
      </c>
      <c r="H4759" s="343">
        <v>22100</v>
      </c>
      <c r="I4759" s="343">
        <v>12000</v>
      </c>
    </row>
    <row r="4760" spans="1:9" x14ac:dyDescent="0.25">
      <c r="A4760" s="339" t="s">
        <v>39</v>
      </c>
      <c r="B4760" s="340">
        <v>602247</v>
      </c>
      <c r="C4760" s="341">
        <v>45624</v>
      </c>
      <c r="D4760" s="340" t="s">
        <v>474</v>
      </c>
      <c r="E4760" s="340" t="s">
        <v>18</v>
      </c>
      <c r="F4760" s="342">
        <v>0.57638888888888884</v>
      </c>
      <c r="G4760" s="339">
        <v>7.39</v>
      </c>
      <c r="H4760" s="343">
        <v>22100</v>
      </c>
      <c r="I4760" s="343">
        <v>12000</v>
      </c>
    </row>
    <row r="4761" spans="1:9" x14ac:dyDescent="0.25">
      <c r="A4761" s="339" t="s">
        <v>38</v>
      </c>
      <c r="B4761" s="340">
        <v>602250</v>
      </c>
      <c r="C4761" s="341">
        <v>45624</v>
      </c>
      <c r="D4761" s="340" t="s">
        <v>474</v>
      </c>
      <c r="E4761" s="340" t="s">
        <v>16</v>
      </c>
      <c r="F4761" s="342">
        <v>0.58194444444444449</v>
      </c>
      <c r="G4761" s="339">
        <v>10.06</v>
      </c>
      <c r="H4761" s="343">
        <v>22100</v>
      </c>
      <c r="I4761" s="343">
        <v>12000</v>
      </c>
    </row>
    <row r="4762" spans="1:9" x14ac:dyDescent="0.25">
      <c r="A4762" s="339" t="s">
        <v>66</v>
      </c>
      <c r="B4762" s="340">
        <v>602251</v>
      </c>
      <c r="C4762" s="341">
        <v>45624</v>
      </c>
      <c r="D4762" s="340" t="s">
        <v>474</v>
      </c>
      <c r="E4762" s="340" t="s">
        <v>46</v>
      </c>
      <c r="F4762" s="342">
        <v>0.58194444444444449</v>
      </c>
      <c r="G4762" s="339">
        <v>4.34</v>
      </c>
      <c r="H4762" s="343">
        <v>22100</v>
      </c>
      <c r="I4762" s="343">
        <v>12000</v>
      </c>
    </row>
    <row r="4763" spans="1:9" x14ac:dyDescent="0.25">
      <c r="A4763" s="339" t="s">
        <v>66</v>
      </c>
      <c r="B4763" s="340">
        <v>602252</v>
      </c>
      <c r="C4763" s="341">
        <v>45624</v>
      </c>
      <c r="D4763" s="340" t="s">
        <v>474</v>
      </c>
      <c r="E4763" s="340" t="s">
        <v>538</v>
      </c>
      <c r="F4763" s="342">
        <v>0.58263888888888893</v>
      </c>
      <c r="G4763" s="339">
        <v>1.47</v>
      </c>
      <c r="H4763" s="343">
        <v>22100</v>
      </c>
      <c r="I4763" s="343">
        <v>12000</v>
      </c>
    </row>
    <row r="4764" spans="1:9" x14ac:dyDescent="0.25">
      <c r="A4764" s="339" t="s">
        <v>36</v>
      </c>
      <c r="B4764" s="340">
        <v>602270</v>
      </c>
      <c r="C4764" s="341">
        <v>45624</v>
      </c>
      <c r="D4764" s="340" t="s">
        <v>474</v>
      </c>
      <c r="E4764" s="340" t="s">
        <v>29</v>
      </c>
      <c r="F4764" s="342">
        <v>0.61875000000000002</v>
      </c>
      <c r="G4764" s="339">
        <v>2.5</v>
      </c>
      <c r="H4764" s="343">
        <v>22100</v>
      </c>
      <c r="I4764" s="343">
        <v>12000</v>
      </c>
    </row>
    <row r="4765" spans="1:9" x14ac:dyDescent="0.25">
      <c r="A4765" s="339" t="s">
        <v>544</v>
      </c>
      <c r="B4765" s="340">
        <v>602318</v>
      </c>
      <c r="C4765" s="341">
        <v>45624</v>
      </c>
      <c r="D4765" s="340" t="s">
        <v>474</v>
      </c>
      <c r="E4765" s="340" t="s">
        <v>34</v>
      </c>
      <c r="F4765" s="342">
        <v>0.83125000000000004</v>
      </c>
      <c r="G4765" s="339">
        <v>2.97</v>
      </c>
      <c r="H4765" s="343">
        <v>22100</v>
      </c>
      <c r="I4765" s="343">
        <v>12000</v>
      </c>
    </row>
    <row r="4766" spans="1:9" x14ac:dyDescent="0.25">
      <c r="A4766" s="339" t="s">
        <v>17</v>
      </c>
      <c r="B4766" s="340">
        <v>602362</v>
      </c>
      <c r="C4766" s="341">
        <v>45625</v>
      </c>
      <c r="D4766" s="340" t="s">
        <v>475</v>
      </c>
      <c r="E4766" s="340" t="s">
        <v>30</v>
      </c>
      <c r="F4766" s="342">
        <v>0.28611111111111109</v>
      </c>
      <c r="G4766" s="339">
        <v>2.88</v>
      </c>
      <c r="H4766" s="343">
        <v>22100</v>
      </c>
      <c r="I4766" s="343">
        <v>12000</v>
      </c>
    </row>
    <row r="4767" spans="1:9" x14ac:dyDescent="0.25">
      <c r="A4767" s="339" t="s">
        <v>11</v>
      </c>
      <c r="B4767" s="340">
        <v>602380</v>
      </c>
      <c r="C4767" s="341">
        <v>45625</v>
      </c>
      <c r="D4767" s="340" t="s">
        <v>475</v>
      </c>
      <c r="E4767" s="340" t="s">
        <v>12</v>
      </c>
      <c r="F4767" s="342">
        <v>0.33611111111111114</v>
      </c>
      <c r="G4767" s="339">
        <v>11.76</v>
      </c>
      <c r="H4767" s="343">
        <v>22100</v>
      </c>
      <c r="I4767" s="343">
        <v>12000</v>
      </c>
    </row>
    <row r="4768" spans="1:9" x14ac:dyDescent="0.25">
      <c r="A4768" s="339" t="s">
        <v>17</v>
      </c>
      <c r="B4768" s="340">
        <v>602384</v>
      </c>
      <c r="C4768" s="341">
        <v>45625</v>
      </c>
      <c r="D4768" s="340" t="s">
        <v>475</v>
      </c>
      <c r="E4768" s="340" t="s">
        <v>172</v>
      </c>
      <c r="F4768" s="342">
        <v>0.34305555555555556</v>
      </c>
      <c r="G4768" s="339">
        <v>10.7</v>
      </c>
      <c r="H4768" s="343">
        <v>22100</v>
      </c>
      <c r="I4768" s="343">
        <v>12000</v>
      </c>
    </row>
    <row r="4769" spans="1:9" x14ac:dyDescent="0.25">
      <c r="A4769" s="339" t="s">
        <v>17</v>
      </c>
      <c r="B4769" s="340">
        <v>602385</v>
      </c>
      <c r="C4769" s="341">
        <v>45625</v>
      </c>
      <c r="D4769" s="340" t="s">
        <v>475</v>
      </c>
      <c r="E4769" s="340" t="s">
        <v>29</v>
      </c>
      <c r="F4769" s="342">
        <v>0.34375</v>
      </c>
      <c r="G4769" s="339">
        <v>1.81</v>
      </c>
      <c r="H4769" s="343">
        <v>22100</v>
      </c>
      <c r="I4769" s="343">
        <v>12000</v>
      </c>
    </row>
    <row r="4770" spans="1:9" x14ac:dyDescent="0.25">
      <c r="A4770" s="339" t="s">
        <v>15</v>
      </c>
      <c r="B4770" s="340">
        <v>602391</v>
      </c>
      <c r="C4770" s="341">
        <v>45625</v>
      </c>
      <c r="D4770" s="340" t="s">
        <v>475</v>
      </c>
      <c r="E4770" s="340" t="s">
        <v>16</v>
      </c>
      <c r="F4770" s="342">
        <v>0.35972222222222222</v>
      </c>
      <c r="G4770" s="339">
        <v>11.31</v>
      </c>
      <c r="H4770" s="343">
        <v>22100</v>
      </c>
      <c r="I4770" s="343">
        <v>12000</v>
      </c>
    </row>
    <row r="4771" spans="1:9" x14ac:dyDescent="0.25">
      <c r="A4771" s="339" t="s">
        <v>13</v>
      </c>
      <c r="B4771" s="340">
        <v>602394</v>
      </c>
      <c r="C4771" s="341">
        <v>45625</v>
      </c>
      <c r="D4771" s="340" t="s">
        <v>475</v>
      </c>
      <c r="E4771" s="340" t="s">
        <v>14</v>
      </c>
      <c r="F4771" s="342">
        <v>0.36319444444444443</v>
      </c>
      <c r="G4771" s="339">
        <v>11.94</v>
      </c>
      <c r="H4771" s="343">
        <v>22100</v>
      </c>
      <c r="I4771" s="343">
        <v>12000</v>
      </c>
    </row>
    <row r="4772" spans="1:9" x14ac:dyDescent="0.25">
      <c r="A4772" s="339" t="s">
        <v>17</v>
      </c>
      <c r="B4772" s="340">
        <v>602397</v>
      </c>
      <c r="C4772" s="341">
        <v>45625</v>
      </c>
      <c r="D4772" s="340" t="s">
        <v>475</v>
      </c>
      <c r="E4772" s="340" t="s">
        <v>40</v>
      </c>
      <c r="F4772" s="342">
        <v>0.37083333333333335</v>
      </c>
      <c r="G4772" s="339">
        <v>1.44</v>
      </c>
      <c r="H4772" s="343">
        <v>22100</v>
      </c>
      <c r="I4772" s="343">
        <v>12000</v>
      </c>
    </row>
    <row r="4773" spans="1:9" x14ac:dyDescent="0.25">
      <c r="A4773" s="339" t="s">
        <v>15</v>
      </c>
      <c r="B4773" s="340">
        <v>602400</v>
      </c>
      <c r="C4773" s="341">
        <v>45625</v>
      </c>
      <c r="D4773" s="340" t="s">
        <v>475</v>
      </c>
      <c r="E4773" s="340" t="s">
        <v>18</v>
      </c>
      <c r="F4773" s="342">
        <v>0.38472222222222224</v>
      </c>
      <c r="G4773" s="339">
        <v>11.21</v>
      </c>
      <c r="H4773" s="343">
        <v>22100</v>
      </c>
      <c r="I4773" s="343">
        <v>12000</v>
      </c>
    </row>
    <row r="4774" spans="1:9" x14ac:dyDescent="0.25">
      <c r="A4774" s="339" t="s">
        <v>17</v>
      </c>
      <c r="B4774" s="340">
        <v>602485</v>
      </c>
      <c r="C4774" s="341">
        <v>45625</v>
      </c>
      <c r="D4774" s="340" t="s">
        <v>475</v>
      </c>
      <c r="E4774" s="340" t="s">
        <v>172</v>
      </c>
      <c r="F4774" s="342">
        <v>0.52361111111111114</v>
      </c>
      <c r="G4774" s="339">
        <v>10.78</v>
      </c>
      <c r="H4774" s="343">
        <v>22100</v>
      </c>
      <c r="I4774" s="343">
        <v>12000</v>
      </c>
    </row>
    <row r="4775" spans="1:9" x14ac:dyDescent="0.25">
      <c r="A4775" s="339" t="s">
        <v>15</v>
      </c>
      <c r="B4775" s="340">
        <v>602504</v>
      </c>
      <c r="C4775" s="341">
        <v>45625</v>
      </c>
      <c r="D4775" s="340" t="s">
        <v>475</v>
      </c>
      <c r="E4775" s="340" t="s">
        <v>16</v>
      </c>
      <c r="F4775" s="342">
        <v>0.55763888888888891</v>
      </c>
      <c r="G4775" s="339">
        <v>10.19</v>
      </c>
      <c r="H4775" s="343">
        <v>22100</v>
      </c>
      <c r="I4775" s="343">
        <v>12000</v>
      </c>
    </row>
    <row r="4776" spans="1:9" x14ac:dyDescent="0.25">
      <c r="A4776" s="339" t="s">
        <v>13</v>
      </c>
      <c r="B4776" s="340">
        <v>602506</v>
      </c>
      <c r="C4776" s="341">
        <v>45625</v>
      </c>
      <c r="D4776" s="340" t="s">
        <v>475</v>
      </c>
      <c r="E4776" s="340" t="s">
        <v>14</v>
      </c>
      <c r="F4776" s="342">
        <v>0.55972222222222223</v>
      </c>
      <c r="G4776" s="339">
        <v>11.15</v>
      </c>
      <c r="H4776" s="343">
        <v>22100</v>
      </c>
      <c r="I4776" s="343">
        <v>12000</v>
      </c>
    </row>
    <row r="4777" spans="1:9" x14ac:dyDescent="0.25">
      <c r="A4777" s="339" t="s">
        <v>11</v>
      </c>
      <c r="B4777" s="340">
        <v>602511</v>
      </c>
      <c r="C4777" s="341">
        <v>45625</v>
      </c>
      <c r="D4777" s="340" t="s">
        <v>475</v>
      </c>
      <c r="E4777" s="340" t="s">
        <v>12</v>
      </c>
      <c r="F4777" s="342">
        <v>0.57986111111111116</v>
      </c>
      <c r="G4777" s="339">
        <v>9.3800000000000008</v>
      </c>
      <c r="H4777" s="343">
        <v>22100</v>
      </c>
      <c r="I4777" s="343">
        <v>12000</v>
      </c>
    </row>
    <row r="4778" spans="1:9" x14ac:dyDescent="0.25">
      <c r="A4778" s="339" t="s">
        <v>11</v>
      </c>
      <c r="B4778" s="340">
        <v>602513</v>
      </c>
      <c r="C4778" s="341">
        <v>45625</v>
      </c>
      <c r="D4778" s="340" t="s">
        <v>475</v>
      </c>
      <c r="E4778" s="340" t="s">
        <v>18</v>
      </c>
      <c r="F4778" s="342">
        <v>0.5805555555555556</v>
      </c>
      <c r="G4778" s="339">
        <v>9.17</v>
      </c>
      <c r="H4778" s="343">
        <v>22100</v>
      </c>
      <c r="I4778" s="343">
        <v>12000</v>
      </c>
    </row>
    <row r="4779" spans="1:9" x14ac:dyDescent="0.25">
      <c r="A4779" s="339" t="s">
        <v>17</v>
      </c>
      <c r="B4779" s="340">
        <v>602538</v>
      </c>
      <c r="C4779" s="341">
        <v>45625</v>
      </c>
      <c r="D4779" s="340" t="s">
        <v>475</v>
      </c>
      <c r="E4779" s="340" t="s">
        <v>40</v>
      </c>
      <c r="F4779" s="342">
        <v>0.65277777777777779</v>
      </c>
      <c r="G4779" s="339">
        <v>0.61</v>
      </c>
      <c r="H4779" s="343">
        <v>22100</v>
      </c>
      <c r="I4779" s="343">
        <v>12000</v>
      </c>
    </row>
    <row r="4780" spans="1:9" x14ac:dyDescent="0.25">
      <c r="A4780" s="339" t="s">
        <v>23</v>
      </c>
      <c r="B4780" s="340">
        <v>602581</v>
      </c>
      <c r="C4780" s="341">
        <v>45625</v>
      </c>
      <c r="D4780" s="340" t="s">
        <v>475</v>
      </c>
      <c r="E4780" s="340" t="s">
        <v>16</v>
      </c>
      <c r="F4780" s="342">
        <v>0.89027777777777772</v>
      </c>
      <c r="G4780" s="339">
        <v>9.5</v>
      </c>
      <c r="H4780" s="343">
        <v>22100</v>
      </c>
      <c r="I4780" s="343">
        <v>12000</v>
      </c>
    </row>
    <row r="4781" spans="1:9" x14ac:dyDescent="0.25">
      <c r="A4781" s="339" t="s">
        <v>23</v>
      </c>
      <c r="B4781" s="340">
        <v>602582</v>
      </c>
      <c r="C4781" s="341">
        <v>45625</v>
      </c>
      <c r="D4781" s="340" t="s">
        <v>475</v>
      </c>
      <c r="E4781" s="340" t="s">
        <v>34</v>
      </c>
      <c r="F4781" s="342">
        <v>0.9</v>
      </c>
      <c r="G4781" s="339">
        <v>7.56</v>
      </c>
      <c r="H4781" s="343">
        <v>22100</v>
      </c>
      <c r="I4781" s="343">
        <v>12000</v>
      </c>
    </row>
    <row r="4782" spans="1:9" x14ac:dyDescent="0.25">
      <c r="A4782" s="339" t="s">
        <v>23</v>
      </c>
      <c r="B4782" s="340">
        <v>602583</v>
      </c>
      <c r="C4782" s="341">
        <v>45625</v>
      </c>
      <c r="D4782" s="340" t="s">
        <v>475</v>
      </c>
      <c r="E4782" s="340" t="s">
        <v>43</v>
      </c>
      <c r="F4782" s="342">
        <v>0.92361111111111116</v>
      </c>
      <c r="G4782" s="339">
        <v>9.5500000000000007</v>
      </c>
      <c r="H4782" s="343">
        <v>22100</v>
      </c>
      <c r="I4782" s="343">
        <v>12000</v>
      </c>
    </row>
    <row r="4783" spans="1:9" x14ac:dyDescent="0.25">
      <c r="A4783" s="339" t="s">
        <v>23</v>
      </c>
      <c r="B4783" s="340">
        <v>602584</v>
      </c>
      <c r="C4783" s="341">
        <v>45625</v>
      </c>
      <c r="D4783" s="340" t="s">
        <v>475</v>
      </c>
      <c r="E4783" s="340" t="s">
        <v>50</v>
      </c>
      <c r="F4783" s="342">
        <v>0.93611111111111112</v>
      </c>
      <c r="G4783" s="339">
        <v>6.47</v>
      </c>
      <c r="H4783" s="343">
        <v>22100</v>
      </c>
      <c r="I4783" s="343">
        <v>12000</v>
      </c>
    </row>
    <row r="4784" spans="1:9" x14ac:dyDescent="0.25">
      <c r="A4784" s="339" t="s">
        <v>25</v>
      </c>
      <c r="B4784" s="340">
        <v>602632</v>
      </c>
      <c r="C4784" s="341">
        <v>45626</v>
      </c>
      <c r="D4784" s="340" t="s">
        <v>476</v>
      </c>
      <c r="E4784" s="340" t="s">
        <v>14</v>
      </c>
      <c r="F4784" s="342">
        <v>0.32013888888888886</v>
      </c>
      <c r="G4784" s="339">
        <v>12.47</v>
      </c>
      <c r="H4784" s="343">
        <v>22100</v>
      </c>
      <c r="I4784" s="343">
        <v>12000</v>
      </c>
    </row>
    <row r="4785" spans="1:9" x14ac:dyDescent="0.25">
      <c r="A4785" s="339" t="s">
        <v>26</v>
      </c>
      <c r="B4785" s="340">
        <v>602637</v>
      </c>
      <c r="C4785" s="341">
        <v>45626</v>
      </c>
      <c r="D4785" s="340" t="s">
        <v>476</v>
      </c>
      <c r="E4785" s="340" t="s">
        <v>12</v>
      </c>
      <c r="F4785" s="342">
        <v>0.3298611111111111</v>
      </c>
      <c r="G4785" s="339">
        <v>12.31</v>
      </c>
      <c r="H4785" s="343">
        <v>22100</v>
      </c>
      <c r="I4785" s="343">
        <v>12000</v>
      </c>
    </row>
    <row r="4786" spans="1:9" x14ac:dyDescent="0.25">
      <c r="A4786" s="339" t="s">
        <v>27</v>
      </c>
      <c r="B4786" s="340">
        <v>602638</v>
      </c>
      <c r="C4786" s="341">
        <v>45626</v>
      </c>
      <c r="D4786" s="340" t="s">
        <v>476</v>
      </c>
      <c r="E4786" s="340" t="s">
        <v>16</v>
      </c>
      <c r="F4786" s="342">
        <v>0.33263888888888887</v>
      </c>
      <c r="G4786" s="339">
        <v>12.07</v>
      </c>
      <c r="H4786" s="343">
        <v>22100</v>
      </c>
      <c r="I4786" s="343">
        <v>12000</v>
      </c>
    </row>
    <row r="4787" spans="1:9" x14ac:dyDescent="0.25">
      <c r="A4787" s="339" t="s">
        <v>24</v>
      </c>
      <c r="B4787" s="340">
        <v>602647</v>
      </c>
      <c r="C4787" s="341">
        <v>45626</v>
      </c>
      <c r="D4787" s="340" t="s">
        <v>476</v>
      </c>
      <c r="E4787" s="340" t="s">
        <v>172</v>
      </c>
      <c r="F4787" s="342">
        <v>0.35694444444444445</v>
      </c>
      <c r="G4787" s="339">
        <v>13.44</v>
      </c>
      <c r="H4787" s="343">
        <v>22100</v>
      </c>
      <c r="I4787" s="343">
        <v>12000</v>
      </c>
    </row>
    <row r="4788" spans="1:9" x14ac:dyDescent="0.25">
      <c r="A4788" s="339" t="s">
        <v>24</v>
      </c>
      <c r="B4788" s="340">
        <v>602677</v>
      </c>
      <c r="C4788" s="341">
        <v>45626</v>
      </c>
      <c r="D4788" s="340" t="s">
        <v>476</v>
      </c>
      <c r="E4788" s="340" t="s">
        <v>18</v>
      </c>
      <c r="F4788" s="342">
        <v>0.4152777777777778</v>
      </c>
      <c r="G4788" s="339">
        <v>15.38</v>
      </c>
      <c r="H4788" s="343">
        <v>22100</v>
      </c>
      <c r="I4788" s="343">
        <v>12000</v>
      </c>
    </row>
    <row r="4789" spans="1:9" x14ac:dyDescent="0.25">
      <c r="A4789" s="339" t="s">
        <v>25</v>
      </c>
      <c r="B4789" s="340">
        <v>602708</v>
      </c>
      <c r="C4789" s="341">
        <v>45626</v>
      </c>
      <c r="D4789" s="340" t="s">
        <v>476</v>
      </c>
      <c r="E4789" s="340" t="s">
        <v>14</v>
      </c>
      <c r="F4789" s="342">
        <v>0.45763888888888887</v>
      </c>
      <c r="G4789" s="339">
        <v>9.25</v>
      </c>
      <c r="H4789" s="343">
        <v>22100</v>
      </c>
      <c r="I4789" s="343">
        <v>12000</v>
      </c>
    </row>
    <row r="4790" spans="1:9" x14ac:dyDescent="0.25">
      <c r="A4790" s="339" t="s">
        <v>26</v>
      </c>
      <c r="B4790" s="340">
        <v>602714</v>
      </c>
      <c r="C4790" s="341">
        <v>45626</v>
      </c>
      <c r="D4790" s="340" t="s">
        <v>476</v>
      </c>
      <c r="E4790" s="340" t="s">
        <v>12</v>
      </c>
      <c r="F4790" s="342">
        <v>0.47847222222222224</v>
      </c>
      <c r="G4790" s="339">
        <v>6.15</v>
      </c>
      <c r="H4790" s="343">
        <v>22100</v>
      </c>
      <c r="I4790" s="343">
        <v>12000</v>
      </c>
    </row>
    <row r="4791" spans="1:9" x14ac:dyDescent="0.25">
      <c r="A4791" s="339" t="s">
        <v>27</v>
      </c>
      <c r="B4791" s="340">
        <v>602731</v>
      </c>
      <c r="C4791" s="341">
        <v>45626</v>
      </c>
      <c r="D4791" s="340" t="s">
        <v>476</v>
      </c>
      <c r="E4791" s="340" t="s">
        <v>16</v>
      </c>
      <c r="F4791" s="342">
        <v>0.54236111111111107</v>
      </c>
      <c r="G4791" s="339">
        <v>11.46</v>
      </c>
      <c r="H4791" s="343">
        <v>22100</v>
      </c>
      <c r="I4791" s="343">
        <v>12000</v>
      </c>
    </row>
    <row r="4792" spans="1:9" x14ac:dyDescent="0.25">
      <c r="A4792" s="339" t="s">
        <v>24</v>
      </c>
      <c r="B4792" s="340">
        <v>602736</v>
      </c>
      <c r="C4792" s="341">
        <v>45626</v>
      </c>
      <c r="D4792" s="340" t="s">
        <v>476</v>
      </c>
      <c r="E4792" s="340" t="s">
        <v>172</v>
      </c>
      <c r="F4792" s="342">
        <v>0.55625000000000002</v>
      </c>
      <c r="G4792" s="339">
        <v>10.74</v>
      </c>
      <c r="H4792" s="343">
        <v>22100</v>
      </c>
      <c r="I4792" s="343">
        <v>12000</v>
      </c>
    </row>
    <row r="4793" spans="1:9" x14ac:dyDescent="0.25">
      <c r="A4793" s="339" t="s">
        <v>544</v>
      </c>
      <c r="B4793" s="340">
        <v>602778</v>
      </c>
      <c r="C4793" s="341">
        <v>45626</v>
      </c>
      <c r="D4793" s="340" t="s">
        <v>476</v>
      </c>
      <c r="E4793" s="340" t="s">
        <v>34</v>
      </c>
      <c r="F4793" s="342">
        <v>0.85069444444444442</v>
      </c>
      <c r="G4793" s="339">
        <v>2.92</v>
      </c>
      <c r="H4793" s="343">
        <v>22100</v>
      </c>
      <c r="I4793" s="343">
        <v>12000</v>
      </c>
    </row>
    <row r="4794" spans="1:9" x14ac:dyDescent="0.25">
      <c r="A4794" s="345" t="s">
        <v>546</v>
      </c>
      <c r="B4794" s="340">
        <v>602784</v>
      </c>
      <c r="C4794" s="341">
        <v>45627</v>
      </c>
      <c r="D4794" s="340" t="s">
        <v>481</v>
      </c>
      <c r="E4794" s="340" t="s">
        <v>419</v>
      </c>
      <c r="F4794" s="342">
        <v>1.4583333333333334E-2</v>
      </c>
      <c r="G4794" s="339">
        <v>8.49</v>
      </c>
      <c r="H4794" s="343">
        <v>22100</v>
      </c>
      <c r="I4794" s="343">
        <v>12000</v>
      </c>
    </row>
    <row r="4795" spans="1:9" x14ac:dyDescent="0.25">
      <c r="A4795" s="339" t="s">
        <v>37</v>
      </c>
      <c r="B4795" s="340">
        <v>602791</v>
      </c>
      <c r="C4795" s="341">
        <v>45628</v>
      </c>
      <c r="D4795" s="340" t="s">
        <v>477</v>
      </c>
      <c r="E4795" s="340" t="s">
        <v>14</v>
      </c>
      <c r="F4795" s="342">
        <v>0.32222222222222224</v>
      </c>
      <c r="G4795" s="339">
        <v>9.23</v>
      </c>
      <c r="H4795" s="343">
        <v>22100</v>
      </c>
      <c r="I4795" s="343">
        <v>12000</v>
      </c>
    </row>
    <row r="4796" spans="1:9" x14ac:dyDescent="0.25">
      <c r="A4796" s="339" t="s">
        <v>36</v>
      </c>
      <c r="B4796" s="340">
        <v>602868</v>
      </c>
      <c r="C4796" s="341">
        <v>45628</v>
      </c>
      <c r="D4796" s="340" t="s">
        <v>477</v>
      </c>
      <c r="E4796" s="340" t="s">
        <v>172</v>
      </c>
      <c r="F4796" s="342">
        <v>0.36805555555555558</v>
      </c>
      <c r="G4796" s="339">
        <v>12.34</v>
      </c>
      <c r="H4796" s="343">
        <v>22100</v>
      </c>
      <c r="I4796" s="343">
        <v>12000</v>
      </c>
    </row>
    <row r="4797" spans="1:9" x14ac:dyDescent="0.25">
      <c r="A4797" s="339" t="s">
        <v>38</v>
      </c>
      <c r="B4797" s="340">
        <v>602872</v>
      </c>
      <c r="C4797" s="341">
        <v>45628</v>
      </c>
      <c r="D4797" s="340" t="s">
        <v>477</v>
      </c>
      <c r="E4797" s="340" t="s">
        <v>16</v>
      </c>
      <c r="F4797" s="342">
        <v>0.3840277777777778</v>
      </c>
      <c r="G4797" s="339">
        <v>10.83</v>
      </c>
      <c r="H4797" s="343">
        <v>22100</v>
      </c>
      <c r="I4797" s="343">
        <v>12000</v>
      </c>
    </row>
    <row r="4798" spans="1:9" x14ac:dyDescent="0.25">
      <c r="A4798" s="339" t="s">
        <v>39</v>
      </c>
      <c r="B4798" s="340">
        <v>602874</v>
      </c>
      <c r="C4798" s="341">
        <v>45628</v>
      </c>
      <c r="D4798" s="340" t="s">
        <v>477</v>
      </c>
      <c r="E4798" s="340" t="s">
        <v>12</v>
      </c>
      <c r="F4798" s="342">
        <v>0.38819444444444445</v>
      </c>
      <c r="G4798" s="339">
        <v>11.85</v>
      </c>
      <c r="H4798" s="343">
        <v>22100</v>
      </c>
      <c r="I4798" s="343">
        <v>12000</v>
      </c>
    </row>
    <row r="4799" spans="1:9" x14ac:dyDescent="0.25">
      <c r="A4799" s="339" t="s">
        <v>36</v>
      </c>
      <c r="B4799" s="340">
        <v>602880</v>
      </c>
      <c r="C4799" s="341">
        <v>45628</v>
      </c>
      <c r="D4799" s="340" t="s">
        <v>477</v>
      </c>
      <c r="E4799" s="340" t="s">
        <v>18</v>
      </c>
      <c r="F4799" s="342">
        <v>0.39791666666666664</v>
      </c>
      <c r="G4799" s="339">
        <v>13.86</v>
      </c>
      <c r="H4799" s="343">
        <v>22100</v>
      </c>
      <c r="I4799" s="343">
        <v>12000</v>
      </c>
    </row>
    <row r="4800" spans="1:9" x14ac:dyDescent="0.25">
      <c r="A4800" s="339" t="s">
        <v>36</v>
      </c>
      <c r="B4800" s="340">
        <v>602920</v>
      </c>
      <c r="C4800" s="341">
        <v>45628</v>
      </c>
      <c r="D4800" s="340" t="s">
        <v>477</v>
      </c>
      <c r="E4800" s="340" t="s">
        <v>46</v>
      </c>
      <c r="F4800" s="342">
        <v>0.46666666666666667</v>
      </c>
      <c r="G4800" s="339">
        <v>8.99</v>
      </c>
      <c r="H4800" s="343">
        <v>22100</v>
      </c>
      <c r="I4800" s="343">
        <v>12000</v>
      </c>
    </row>
    <row r="4801" spans="1:9" x14ac:dyDescent="0.25">
      <c r="A4801" s="339" t="s">
        <v>38</v>
      </c>
      <c r="B4801" s="340">
        <v>602989</v>
      </c>
      <c r="C4801" s="341">
        <v>45628</v>
      </c>
      <c r="D4801" s="340" t="s">
        <v>477</v>
      </c>
      <c r="E4801" s="340" t="s">
        <v>16</v>
      </c>
      <c r="F4801" s="342">
        <v>0.5854166666666667</v>
      </c>
      <c r="G4801" s="339">
        <v>10.9</v>
      </c>
      <c r="H4801" s="343">
        <v>22100</v>
      </c>
      <c r="I4801" s="343">
        <v>12000</v>
      </c>
    </row>
    <row r="4802" spans="1:9" x14ac:dyDescent="0.25">
      <c r="A4802" s="339" t="s">
        <v>36</v>
      </c>
      <c r="B4802" s="340">
        <v>603009</v>
      </c>
      <c r="C4802" s="341">
        <v>45628</v>
      </c>
      <c r="D4802" s="340" t="s">
        <v>477</v>
      </c>
      <c r="E4802" s="340" t="s">
        <v>172</v>
      </c>
      <c r="F4802" s="342">
        <v>0.625</v>
      </c>
      <c r="G4802" s="339">
        <v>12.74</v>
      </c>
      <c r="H4802" s="343">
        <v>22100</v>
      </c>
      <c r="I4802" s="343">
        <v>12000</v>
      </c>
    </row>
    <row r="4803" spans="1:9" x14ac:dyDescent="0.25">
      <c r="A4803" s="339" t="s">
        <v>36</v>
      </c>
      <c r="B4803" s="340">
        <v>603012</v>
      </c>
      <c r="C4803" s="341">
        <v>45628</v>
      </c>
      <c r="D4803" s="340" t="s">
        <v>477</v>
      </c>
      <c r="E4803" s="340" t="s">
        <v>18</v>
      </c>
      <c r="F4803" s="342">
        <v>0.63194444444444442</v>
      </c>
      <c r="G4803" s="339">
        <v>13.63</v>
      </c>
      <c r="H4803" s="343">
        <v>22100</v>
      </c>
      <c r="I4803" s="343">
        <v>12000</v>
      </c>
    </row>
    <row r="4804" spans="1:9" x14ac:dyDescent="0.25">
      <c r="A4804" s="339" t="s">
        <v>37</v>
      </c>
      <c r="B4804" s="340">
        <v>603015</v>
      </c>
      <c r="C4804" s="341">
        <v>45628</v>
      </c>
      <c r="D4804" s="340" t="s">
        <v>477</v>
      </c>
      <c r="E4804" s="340" t="s">
        <v>14</v>
      </c>
      <c r="F4804" s="342">
        <v>0.63749999999999996</v>
      </c>
      <c r="G4804" s="339">
        <v>15.23</v>
      </c>
      <c r="H4804" s="343">
        <v>22100</v>
      </c>
      <c r="I4804" s="343">
        <v>12000</v>
      </c>
    </row>
    <row r="4805" spans="1:9" x14ac:dyDescent="0.25">
      <c r="A4805" s="339" t="s">
        <v>39</v>
      </c>
      <c r="B4805" s="340">
        <v>603038</v>
      </c>
      <c r="C4805" s="341">
        <v>45628</v>
      </c>
      <c r="D4805" s="340" t="s">
        <v>477</v>
      </c>
      <c r="E4805" s="340" t="s">
        <v>12</v>
      </c>
      <c r="F4805" s="342">
        <v>0.7104166666666667</v>
      </c>
      <c r="G4805" s="339">
        <v>11.13</v>
      </c>
      <c r="H4805" s="343">
        <v>22100</v>
      </c>
      <c r="I4805" s="343">
        <v>12000</v>
      </c>
    </row>
    <row r="4806" spans="1:9" x14ac:dyDescent="0.25">
      <c r="A4806" s="339" t="s">
        <v>23</v>
      </c>
      <c r="B4806" s="340">
        <v>603084</v>
      </c>
      <c r="C4806" s="341">
        <v>45628</v>
      </c>
      <c r="D4806" s="340" t="s">
        <v>477</v>
      </c>
      <c r="E4806" s="340" t="s">
        <v>14</v>
      </c>
      <c r="F4806" s="342">
        <v>0.96666666666666667</v>
      </c>
      <c r="G4806" s="339">
        <v>11.49</v>
      </c>
      <c r="H4806" s="343">
        <v>22100</v>
      </c>
      <c r="I4806" s="343">
        <v>12000</v>
      </c>
    </row>
    <row r="4807" spans="1:9" x14ac:dyDescent="0.25">
      <c r="A4807" s="339" t="s">
        <v>23</v>
      </c>
      <c r="B4807" s="340">
        <v>603087</v>
      </c>
      <c r="C4807" s="341">
        <v>45628</v>
      </c>
      <c r="D4807" s="340" t="s">
        <v>477</v>
      </c>
      <c r="E4807" s="340" t="s">
        <v>18</v>
      </c>
      <c r="F4807" s="342">
        <v>0.97499999999999998</v>
      </c>
      <c r="G4807" s="339">
        <v>11.73</v>
      </c>
      <c r="H4807" s="343">
        <v>22100</v>
      </c>
      <c r="I4807" s="343">
        <v>12000</v>
      </c>
    </row>
    <row r="4808" spans="1:9" x14ac:dyDescent="0.25">
      <c r="A4808" s="339" t="s">
        <v>23</v>
      </c>
      <c r="B4808" s="340">
        <v>603088</v>
      </c>
      <c r="C4808" s="341">
        <v>45629</v>
      </c>
      <c r="D4808" s="340" t="s">
        <v>468</v>
      </c>
      <c r="E4808" s="340" t="s">
        <v>41</v>
      </c>
      <c r="F4808" s="342">
        <v>1.3888888888888889E-3</v>
      </c>
      <c r="G4808" s="339">
        <v>10.35</v>
      </c>
      <c r="H4808" s="343">
        <v>22100</v>
      </c>
      <c r="I4808" s="343">
        <v>12000</v>
      </c>
    </row>
    <row r="4809" spans="1:9" x14ac:dyDescent="0.25">
      <c r="A4809" s="339" t="s">
        <v>23</v>
      </c>
      <c r="B4809" s="340">
        <v>603089</v>
      </c>
      <c r="C4809" s="341">
        <v>45629</v>
      </c>
      <c r="D4809" s="340" t="s">
        <v>468</v>
      </c>
      <c r="E4809" s="340" t="s">
        <v>16</v>
      </c>
      <c r="F4809" s="342">
        <v>1.7361111111111112E-2</v>
      </c>
      <c r="G4809" s="339">
        <v>10.46</v>
      </c>
      <c r="H4809" s="343">
        <v>22100</v>
      </c>
      <c r="I4809" s="343">
        <v>12000</v>
      </c>
    </row>
    <row r="4810" spans="1:9" x14ac:dyDescent="0.25">
      <c r="A4810" s="339" t="s">
        <v>17</v>
      </c>
      <c r="B4810" s="340">
        <v>603156</v>
      </c>
      <c r="C4810" s="341">
        <v>45629</v>
      </c>
      <c r="D4810" s="340" t="s">
        <v>468</v>
      </c>
      <c r="E4810" s="340" t="s">
        <v>172</v>
      </c>
      <c r="F4810" s="342">
        <v>0.3576388888888889</v>
      </c>
      <c r="G4810" s="339">
        <v>12.2</v>
      </c>
      <c r="H4810" s="343">
        <v>22100</v>
      </c>
      <c r="I4810" s="343">
        <v>12000</v>
      </c>
    </row>
    <row r="4811" spans="1:9" x14ac:dyDescent="0.25">
      <c r="A4811" s="339" t="s">
        <v>11</v>
      </c>
      <c r="B4811" s="340">
        <v>603160</v>
      </c>
      <c r="C4811" s="341">
        <v>45629</v>
      </c>
      <c r="D4811" s="340" t="s">
        <v>468</v>
      </c>
      <c r="E4811" s="340" t="s">
        <v>12</v>
      </c>
      <c r="F4811" s="342">
        <v>0.37083333333333335</v>
      </c>
      <c r="G4811" s="339">
        <v>11.45</v>
      </c>
      <c r="H4811" s="343">
        <v>22100</v>
      </c>
      <c r="I4811" s="343">
        <v>12000</v>
      </c>
    </row>
    <row r="4812" spans="1:9" x14ac:dyDescent="0.25">
      <c r="A4812" s="339" t="s">
        <v>13</v>
      </c>
      <c r="B4812" s="340">
        <v>603163</v>
      </c>
      <c r="C4812" s="341">
        <v>45629</v>
      </c>
      <c r="D4812" s="340" t="s">
        <v>468</v>
      </c>
      <c r="E4812" s="340" t="s">
        <v>14</v>
      </c>
      <c r="F4812" s="342">
        <v>0.37430555555555556</v>
      </c>
      <c r="G4812" s="339">
        <v>11.1</v>
      </c>
      <c r="H4812" s="343">
        <v>22100</v>
      </c>
      <c r="I4812" s="343">
        <v>12000</v>
      </c>
    </row>
    <row r="4813" spans="1:9" x14ac:dyDescent="0.25">
      <c r="A4813" s="339" t="s">
        <v>15</v>
      </c>
      <c r="B4813" s="340">
        <v>603175</v>
      </c>
      <c r="C4813" s="341">
        <v>45629</v>
      </c>
      <c r="D4813" s="340" t="s">
        <v>468</v>
      </c>
      <c r="E4813" s="340" t="s">
        <v>16</v>
      </c>
      <c r="F4813" s="342">
        <v>0.39374999999999999</v>
      </c>
      <c r="G4813" s="339">
        <v>10.84</v>
      </c>
      <c r="H4813" s="343">
        <v>22100</v>
      </c>
      <c r="I4813" s="343">
        <v>12000</v>
      </c>
    </row>
    <row r="4814" spans="1:9" x14ac:dyDescent="0.25">
      <c r="A4814" s="339" t="s">
        <v>545</v>
      </c>
      <c r="B4814" s="340">
        <v>603190</v>
      </c>
      <c r="C4814" s="341">
        <v>45629</v>
      </c>
      <c r="D4814" s="340" t="s">
        <v>468</v>
      </c>
      <c r="E4814" s="340" t="s">
        <v>10</v>
      </c>
      <c r="F4814" s="342">
        <v>0.42222222222222222</v>
      </c>
      <c r="G4814" s="339">
        <v>7.04</v>
      </c>
      <c r="H4814" s="343">
        <v>22100</v>
      </c>
      <c r="I4814" s="343">
        <v>12000</v>
      </c>
    </row>
    <row r="4815" spans="1:9" x14ac:dyDescent="0.25">
      <c r="A4815" s="339" t="s">
        <v>17</v>
      </c>
      <c r="B4815" s="340">
        <v>603200</v>
      </c>
      <c r="C4815" s="341">
        <v>45629</v>
      </c>
      <c r="D4815" s="340" t="s">
        <v>468</v>
      </c>
      <c r="E4815" s="340" t="s">
        <v>172</v>
      </c>
      <c r="F4815" s="342">
        <v>0.56458333333333333</v>
      </c>
      <c r="G4815" s="339">
        <v>12.29</v>
      </c>
      <c r="H4815" s="343">
        <v>22100</v>
      </c>
      <c r="I4815" s="343">
        <v>12000</v>
      </c>
    </row>
    <row r="4816" spans="1:9" x14ac:dyDescent="0.25">
      <c r="A4816" s="339" t="s">
        <v>17</v>
      </c>
      <c r="B4816" s="340">
        <v>603214</v>
      </c>
      <c r="C4816" s="341">
        <v>45629</v>
      </c>
      <c r="D4816" s="340" t="s">
        <v>468</v>
      </c>
      <c r="E4816" s="340" t="s">
        <v>18</v>
      </c>
      <c r="F4816" s="342">
        <v>0.46250000000000002</v>
      </c>
      <c r="G4816" s="339">
        <v>14.52</v>
      </c>
      <c r="H4816" s="343">
        <v>22100</v>
      </c>
      <c r="I4816" s="343">
        <v>12000</v>
      </c>
    </row>
    <row r="4817" spans="1:9" x14ac:dyDescent="0.25">
      <c r="A4817" s="339" t="s">
        <v>13</v>
      </c>
      <c r="B4817" s="340">
        <v>603224</v>
      </c>
      <c r="C4817" s="341">
        <v>45629</v>
      </c>
      <c r="D4817" s="340" t="s">
        <v>468</v>
      </c>
      <c r="E4817" s="340" t="s">
        <v>14</v>
      </c>
      <c r="F4817" s="342">
        <v>0.57986111111111116</v>
      </c>
      <c r="G4817" s="339">
        <v>13.38</v>
      </c>
      <c r="H4817" s="343">
        <v>22100</v>
      </c>
      <c r="I4817" s="343">
        <v>12000</v>
      </c>
    </row>
    <row r="4818" spans="1:9" x14ac:dyDescent="0.25">
      <c r="A4818" s="339" t="s">
        <v>11</v>
      </c>
      <c r="B4818" s="340">
        <v>603270</v>
      </c>
      <c r="C4818" s="341">
        <v>45629</v>
      </c>
      <c r="D4818" s="340" t="s">
        <v>468</v>
      </c>
      <c r="E4818" s="340" t="s">
        <v>12</v>
      </c>
      <c r="F4818" s="342">
        <v>0.60763888888888884</v>
      </c>
      <c r="G4818" s="339">
        <v>9.34</v>
      </c>
      <c r="H4818" s="343">
        <v>22100</v>
      </c>
      <c r="I4818" s="343">
        <v>12000</v>
      </c>
    </row>
    <row r="4819" spans="1:9" x14ac:dyDescent="0.25">
      <c r="A4819" s="339" t="s">
        <v>545</v>
      </c>
      <c r="B4819" s="340">
        <v>603277</v>
      </c>
      <c r="C4819" s="341">
        <v>45629</v>
      </c>
      <c r="D4819" s="340" t="s">
        <v>468</v>
      </c>
      <c r="E4819" s="340" t="s">
        <v>10</v>
      </c>
      <c r="F4819" s="342">
        <v>0.625</v>
      </c>
      <c r="G4819" s="339">
        <v>9.26</v>
      </c>
      <c r="H4819" s="343">
        <v>22100</v>
      </c>
      <c r="I4819" s="343">
        <v>12000</v>
      </c>
    </row>
    <row r="4820" spans="1:9" x14ac:dyDescent="0.25">
      <c r="A4820" s="339" t="s">
        <v>15</v>
      </c>
      <c r="B4820" s="340">
        <v>603306</v>
      </c>
      <c r="C4820" s="341">
        <v>45629</v>
      </c>
      <c r="D4820" s="340" t="s">
        <v>468</v>
      </c>
      <c r="E4820" s="340" t="s">
        <v>46</v>
      </c>
      <c r="F4820" s="342">
        <v>0.70138888888888884</v>
      </c>
      <c r="G4820" s="339">
        <v>8.2899999999999991</v>
      </c>
      <c r="H4820" s="343">
        <v>22100</v>
      </c>
      <c r="I4820" s="343">
        <v>12000</v>
      </c>
    </row>
    <row r="4821" spans="1:9" x14ac:dyDescent="0.25">
      <c r="A4821" s="339" t="s">
        <v>15</v>
      </c>
      <c r="B4821" s="340">
        <v>603319</v>
      </c>
      <c r="C4821" s="341">
        <v>45629</v>
      </c>
      <c r="D4821" s="340" t="s">
        <v>468</v>
      </c>
      <c r="E4821" s="340" t="s">
        <v>16</v>
      </c>
      <c r="F4821" s="342">
        <v>0.73472222222222228</v>
      </c>
      <c r="G4821" s="339">
        <v>11.02</v>
      </c>
      <c r="H4821" s="343">
        <v>22100</v>
      </c>
      <c r="I4821" s="343">
        <v>12000</v>
      </c>
    </row>
    <row r="4822" spans="1:9" x14ac:dyDescent="0.25">
      <c r="A4822" s="339" t="s">
        <v>13</v>
      </c>
      <c r="B4822" s="340">
        <v>603337</v>
      </c>
      <c r="C4822" s="341">
        <v>45629</v>
      </c>
      <c r="D4822" s="340" t="s">
        <v>468</v>
      </c>
      <c r="E4822" s="340" t="s">
        <v>14</v>
      </c>
      <c r="F4822" s="342">
        <v>0.79513888888888884</v>
      </c>
      <c r="G4822" s="339">
        <v>9.42</v>
      </c>
      <c r="H4822" s="343">
        <v>22100</v>
      </c>
      <c r="I4822" s="343">
        <v>12000</v>
      </c>
    </row>
    <row r="4823" spans="1:9" x14ac:dyDescent="0.25">
      <c r="A4823" s="339" t="s">
        <v>17</v>
      </c>
      <c r="B4823" s="340">
        <v>603338</v>
      </c>
      <c r="C4823" s="341">
        <v>45629</v>
      </c>
      <c r="D4823" s="340" t="s">
        <v>468</v>
      </c>
      <c r="E4823" s="340" t="s">
        <v>172</v>
      </c>
      <c r="F4823" s="342">
        <v>0.79583333333333328</v>
      </c>
      <c r="G4823" s="339">
        <v>11.65</v>
      </c>
      <c r="H4823" s="343">
        <v>22100</v>
      </c>
      <c r="I4823" s="343">
        <v>12000</v>
      </c>
    </row>
    <row r="4824" spans="1:9" x14ac:dyDescent="0.25">
      <c r="A4824" s="339" t="s">
        <v>11</v>
      </c>
      <c r="B4824" s="340">
        <v>603345</v>
      </c>
      <c r="C4824" s="341">
        <v>45629</v>
      </c>
      <c r="D4824" s="340" t="s">
        <v>468</v>
      </c>
      <c r="E4824" s="340" t="s">
        <v>12</v>
      </c>
      <c r="F4824" s="342">
        <v>0.81874999999999998</v>
      </c>
      <c r="G4824" s="339">
        <v>9.67</v>
      </c>
      <c r="H4824" s="343">
        <v>22100</v>
      </c>
      <c r="I4824" s="343">
        <v>12000</v>
      </c>
    </row>
    <row r="4825" spans="1:9" x14ac:dyDescent="0.25">
      <c r="A4825" s="339" t="s">
        <v>15</v>
      </c>
      <c r="B4825" s="340">
        <v>603350</v>
      </c>
      <c r="C4825" s="341">
        <v>45629</v>
      </c>
      <c r="D4825" s="340" t="s">
        <v>468</v>
      </c>
      <c r="E4825" s="340" t="s">
        <v>18</v>
      </c>
      <c r="F4825" s="342">
        <v>0.82638888888888884</v>
      </c>
      <c r="G4825" s="339">
        <v>12.15</v>
      </c>
      <c r="H4825" s="343">
        <v>22100</v>
      </c>
      <c r="I4825" s="343">
        <v>12000</v>
      </c>
    </row>
    <row r="4826" spans="1:9" x14ac:dyDescent="0.25">
      <c r="A4826" s="339" t="s">
        <v>544</v>
      </c>
      <c r="B4826" s="340">
        <v>603365</v>
      </c>
      <c r="C4826" s="341">
        <v>45629</v>
      </c>
      <c r="D4826" s="340" t="s">
        <v>468</v>
      </c>
      <c r="E4826" s="340" t="s">
        <v>44</v>
      </c>
      <c r="F4826" s="342">
        <v>0.93402777777777779</v>
      </c>
      <c r="G4826" s="339">
        <v>6.54</v>
      </c>
      <c r="H4826" s="343">
        <v>22100</v>
      </c>
      <c r="I4826" s="343">
        <v>12000</v>
      </c>
    </row>
    <row r="4827" spans="1:9" x14ac:dyDescent="0.25">
      <c r="A4827" s="339" t="s">
        <v>17</v>
      </c>
      <c r="B4827" s="340">
        <v>603367</v>
      </c>
      <c r="C4827" s="341">
        <v>45629</v>
      </c>
      <c r="D4827" s="340" t="s">
        <v>468</v>
      </c>
      <c r="E4827" s="340" t="s">
        <v>18</v>
      </c>
      <c r="F4827" s="342">
        <v>0.95833333333333337</v>
      </c>
      <c r="G4827" s="339">
        <v>10.64</v>
      </c>
      <c r="H4827" s="343">
        <v>22100</v>
      </c>
      <c r="I4827" s="343">
        <v>12000</v>
      </c>
    </row>
    <row r="4828" spans="1:9" x14ac:dyDescent="0.25">
      <c r="A4828" s="339" t="s">
        <v>15</v>
      </c>
      <c r="B4828" s="340">
        <v>603370</v>
      </c>
      <c r="C4828" s="341">
        <v>45629</v>
      </c>
      <c r="D4828" s="340" t="s">
        <v>468</v>
      </c>
      <c r="E4828" s="340" t="s">
        <v>52</v>
      </c>
      <c r="F4828" s="342">
        <v>0.99583333333333335</v>
      </c>
      <c r="G4828" s="339">
        <v>13.28</v>
      </c>
      <c r="H4828" s="343">
        <v>22100</v>
      </c>
      <c r="I4828" s="343">
        <v>12000</v>
      </c>
    </row>
    <row r="4829" spans="1:9" x14ac:dyDescent="0.25">
      <c r="A4829" s="339" t="s">
        <v>24</v>
      </c>
      <c r="B4829" s="340">
        <v>603436</v>
      </c>
      <c r="C4829" s="341">
        <v>45630</v>
      </c>
      <c r="D4829" s="340" t="s">
        <v>473</v>
      </c>
      <c r="E4829" s="340" t="s">
        <v>172</v>
      </c>
      <c r="F4829" s="342">
        <v>0.35208333333333336</v>
      </c>
      <c r="G4829" s="339">
        <v>12.88</v>
      </c>
      <c r="H4829" s="343">
        <v>22100</v>
      </c>
      <c r="I4829" s="343">
        <v>12000</v>
      </c>
    </row>
    <row r="4830" spans="1:9" x14ac:dyDescent="0.25">
      <c r="A4830" s="339" t="s">
        <v>25</v>
      </c>
      <c r="B4830" s="340">
        <v>603444</v>
      </c>
      <c r="C4830" s="341">
        <v>45630</v>
      </c>
      <c r="D4830" s="340" t="s">
        <v>473</v>
      </c>
      <c r="E4830" s="340" t="s">
        <v>14</v>
      </c>
      <c r="F4830" s="342">
        <v>0.37361111111111112</v>
      </c>
      <c r="G4830" s="339">
        <v>10.41</v>
      </c>
      <c r="H4830" s="343">
        <v>22100</v>
      </c>
      <c r="I4830" s="343">
        <v>12000</v>
      </c>
    </row>
    <row r="4831" spans="1:9" x14ac:dyDescent="0.25">
      <c r="A4831" s="339" t="s">
        <v>27</v>
      </c>
      <c r="B4831" s="340">
        <v>603446</v>
      </c>
      <c r="C4831" s="341">
        <v>45630</v>
      </c>
      <c r="D4831" s="340" t="s">
        <v>473</v>
      </c>
      <c r="E4831" s="340" t="s">
        <v>16</v>
      </c>
      <c r="F4831" s="342">
        <v>0.37777777777777777</v>
      </c>
      <c r="G4831" s="339">
        <v>11.25</v>
      </c>
      <c r="H4831" s="343">
        <v>22100</v>
      </c>
      <c r="I4831" s="343">
        <v>12000</v>
      </c>
    </row>
    <row r="4832" spans="1:9" x14ac:dyDescent="0.25">
      <c r="A4832" s="339" t="s">
        <v>24</v>
      </c>
      <c r="B4832" s="340">
        <v>603450</v>
      </c>
      <c r="C4832" s="341">
        <v>45630</v>
      </c>
      <c r="D4832" s="340" t="s">
        <v>473</v>
      </c>
      <c r="E4832" s="340" t="s">
        <v>18</v>
      </c>
      <c r="F4832" s="342">
        <v>0.38958333333333334</v>
      </c>
      <c r="G4832" s="339">
        <v>13.66</v>
      </c>
      <c r="H4832" s="343">
        <v>22100</v>
      </c>
      <c r="I4832" s="343">
        <v>12000</v>
      </c>
    </row>
    <row r="4833" spans="1:9" x14ac:dyDescent="0.25">
      <c r="A4833" s="339" t="s">
        <v>26</v>
      </c>
      <c r="B4833" s="340">
        <v>603458</v>
      </c>
      <c r="C4833" s="341">
        <v>45630</v>
      </c>
      <c r="D4833" s="340" t="s">
        <v>473</v>
      </c>
      <c r="E4833" s="340" t="s">
        <v>12</v>
      </c>
      <c r="F4833" s="342">
        <v>0.39791666666666664</v>
      </c>
      <c r="G4833" s="339">
        <v>12.7</v>
      </c>
      <c r="H4833" s="343">
        <v>22100</v>
      </c>
      <c r="I4833" s="343">
        <v>12000</v>
      </c>
    </row>
    <row r="4834" spans="1:9" x14ac:dyDescent="0.25">
      <c r="A4834" s="339" t="s">
        <v>24</v>
      </c>
      <c r="B4834" s="340">
        <v>603544</v>
      </c>
      <c r="C4834" s="341">
        <v>45630</v>
      </c>
      <c r="D4834" s="340" t="s">
        <v>473</v>
      </c>
      <c r="E4834" s="340" t="s">
        <v>172</v>
      </c>
      <c r="F4834" s="342">
        <v>0.54722222222222228</v>
      </c>
      <c r="G4834" s="339">
        <v>8.75</v>
      </c>
      <c r="H4834" s="343">
        <v>22100</v>
      </c>
      <c r="I4834" s="343">
        <v>12000</v>
      </c>
    </row>
    <row r="4835" spans="1:9" x14ac:dyDescent="0.25">
      <c r="A4835" s="339" t="s">
        <v>25</v>
      </c>
      <c r="B4835" s="340">
        <v>603565</v>
      </c>
      <c r="C4835" s="341">
        <v>45630</v>
      </c>
      <c r="D4835" s="340" t="s">
        <v>473</v>
      </c>
      <c r="E4835" s="340" t="s">
        <v>14</v>
      </c>
      <c r="F4835" s="342">
        <v>0.59166666666666667</v>
      </c>
      <c r="G4835" s="339">
        <v>9.61</v>
      </c>
      <c r="H4835" s="343">
        <v>22100</v>
      </c>
      <c r="I4835" s="343">
        <v>12000</v>
      </c>
    </row>
    <row r="4836" spans="1:9" x14ac:dyDescent="0.25">
      <c r="A4836" s="339" t="s">
        <v>24</v>
      </c>
      <c r="B4836" s="340">
        <v>603587</v>
      </c>
      <c r="C4836" s="341">
        <v>45630</v>
      </c>
      <c r="D4836" s="340" t="s">
        <v>473</v>
      </c>
      <c r="E4836" s="340" t="s">
        <v>46</v>
      </c>
      <c r="F4836" s="342">
        <v>0.63055555555555554</v>
      </c>
      <c r="G4836" s="339">
        <v>10.47</v>
      </c>
      <c r="H4836" s="343">
        <v>22100</v>
      </c>
      <c r="I4836" s="343">
        <v>12000</v>
      </c>
    </row>
    <row r="4837" spans="1:9" x14ac:dyDescent="0.25">
      <c r="A4837" s="339" t="s">
        <v>27</v>
      </c>
      <c r="B4837" s="340">
        <v>603609</v>
      </c>
      <c r="C4837" s="341">
        <v>45630</v>
      </c>
      <c r="D4837" s="340" t="s">
        <v>473</v>
      </c>
      <c r="E4837" s="340" t="s">
        <v>16</v>
      </c>
      <c r="F4837" s="342">
        <v>0.69444444444444442</v>
      </c>
      <c r="G4837" s="339">
        <v>10.26</v>
      </c>
      <c r="H4837" s="343">
        <v>22100</v>
      </c>
      <c r="I4837" s="343">
        <v>12000</v>
      </c>
    </row>
    <row r="4838" spans="1:9" x14ac:dyDescent="0.25">
      <c r="A4838" s="339" t="s">
        <v>24</v>
      </c>
      <c r="B4838" s="340">
        <v>603612</v>
      </c>
      <c r="C4838" s="341">
        <v>45630</v>
      </c>
      <c r="D4838" s="340" t="s">
        <v>473</v>
      </c>
      <c r="E4838" s="340" t="s">
        <v>29</v>
      </c>
      <c r="F4838" s="342">
        <v>0.70486111111111116</v>
      </c>
      <c r="G4838" s="339">
        <v>1.46</v>
      </c>
      <c r="H4838" s="343">
        <v>22100</v>
      </c>
      <c r="I4838" s="343">
        <v>12000</v>
      </c>
    </row>
    <row r="4839" spans="1:9" x14ac:dyDescent="0.25">
      <c r="A4839" s="339" t="s">
        <v>24</v>
      </c>
      <c r="B4839" s="340">
        <v>603630</v>
      </c>
      <c r="C4839" s="341">
        <v>45630</v>
      </c>
      <c r="D4839" s="340" t="s">
        <v>473</v>
      </c>
      <c r="E4839" s="340" t="s">
        <v>172</v>
      </c>
      <c r="F4839" s="342">
        <v>0.76180555555555551</v>
      </c>
      <c r="G4839" s="339">
        <v>10.16</v>
      </c>
      <c r="H4839" s="343">
        <v>22100</v>
      </c>
      <c r="I4839" s="343">
        <v>12000</v>
      </c>
    </row>
    <row r="4840" spans="1:9" x14ac:dyDescent="0.25">
      <c r="A4840" s="339" t="s">
        <v>27</v>
      </c>
      <c r="B4840" s="340">
        <v>603637</v>
      </c>
      <c r="C4840" s="341">
        <v>45630</v>
      </c>
      <c r="D4840" s="340" t="s">
        <v>473</v>
      </c>
      <c r="E4840" s="340" t="s">
        <v>18</v>
      </c>
      <c r="F4840" s="342">
        <v>0.78680555555555554</v>
      </c>
      <c r="G4840" s="339">
        <v>13.35</v>
      </c>
      <c r="H4840" s="343">
        <v>22100</v>
      </c>
      <c r="I4840" s="343">
        <v>12000</v>
      </c>
    </row>
    <row r="4841" spans="1:9" x14ac:dyDescent="0.25">
      <c r="A4841" s="339" t="s">
        <v>25</v>
      </c>
      <c r="B4841" s="340">
        <v>603645</v>
      </c>
      <c r="C4841" s="341">
        <v>45630</v>
      </c>
      <c r="D4841" s="340" t="s">
        <v>473</v>
      </c>
      <c r="E4841" s="340" t="s">
        <v>43</v>
      </c>
      <c r="F4841" s="342">
        <v>0.80069444444444449</v>
      </c>
      <c r="G4841" s="339">
        <v>7.33</v>
      </c>
      <c r="H4841" s="343">
        <v>22100</v>
      </c>
      <c r="I4841" s="343">
        <v>12000</v>
      </c>
    </row>
    <row r="4842" spans="1:9" x14ac:dyDescent="0.25">
      <c r="A4842" s="339" t="s">
        <v>26</v>
      </c>
      <c r="B4842" s="340">
        <v>603653</v>
      </c>
      <c r="C4842" s="341">
        <v>45630</v>
      </c>
      <c r="D4842" s="340" t="s">
        <v>473</v>
      </c>
      <c r="E4842" s="340" t="s">
        <v>12</v>
      </c>
      <c r="F4842" s="342">
        <v>0.81458333333333333</v>
      </c>
      <c r="G4842" s="339">
        <v>13.39</v>
      </c>
      <c r="H4842" s="343">
        <v>22100</v>
      </c>
      <c r="I4842" s="343">
        <v>12000</v>
      </c>
    </row>
    <row r="4843" spans="1:9" x14ac:dyDescent="0.25">
      <c r="A4843" s="339" t="s">
        <v>25</v>
      </c>
      <c r="B4843" s="340">
        <v>603654</v>
      </c>
      <c r="C4843" s="341">
        <v>45630</v>
      </c>
      <c r="D4843" s="340" t="s">
        <v>473</v>
      </c>
      <c r="E4843" s="340" t="s">
        <v>16</v>
      </c>
      <c r="F4843" s="342">
        <v>0.81527777777777777</v>
      </c>
      <c r="G4843" s="339">
        <v>9.1999999999999993</v>
      </c>
      <c r="H4843" s="343">
        <v>22100</v>
      </c>
      <c r="I4843" s="343">
        <v>12000</v>
      </c>
    </row>
    <row r="4844" spans="1:9" x14ac:dyDescent="0.25">
      <c r="A4844" s="339" t="s">
        <v>23</v>
      </c>
      <c r="B4844" s="340">
        <v>603671</v>
      </c>
      <c r="C4844" s="341">
        <v>45630</v>
      </c>
      <c r="D4844" s="340" t="s">
        <v>473</v>
      </c>
      <c r="E4844" s="340" t="s">
        <v>31</v>
      </c>
      <c r="F4844" s="342">
        <v>0.97222222222222221</v>
      </c>
      <c r="G4844" s="339">
        <v>7.98</v>
      </c>
      <c r="H4844" s="343">
        <v>22100</v>
      </c>
      <c r="I4844" s="343">
        <v>12000</v>
      </c>
    </row>
    <row r="4845" spans="1:9" x14ac:dyDescent="0.25">
      <c r="A4845" s="339" t="s">
        <v>23</v>
      </c>
      <c r="B4845" s="340">
        <v>603672</v>
      </c>
      <c r="C4845" s="341">
        <v>45630</v>
      </c>
      <c r="D4845" s="340" t="s">
        <v>473</v>
      </c>
      <c r="E4845" s="340" t="s">
        <v>41</v>
      </c>
      <c r="F4845" s="342">
        <v>0.97777777777777775</v>
      </c>
      <c r="G4845" s="339">
        <v>6.17</v>
      </c>
      <c r="H4845" s="343">
        <v>22100</v>
      </c>
      <c r="I4845" s="343">
        <v>12000</v>
      </c>
    </row>
    <row r="4846" spans="1:9" x14ac:dyDescent="0.25">
      <c r="A4846" s="339" t="s">
        <v>23</v>
      </c>
      <c r="B4846" s="340">
        <v>603673</v>
      </c>
      <c r="C4846" s="341">
        <v>45630</v>
      </c>
      <c r="D4846" s="340" t="s">
        <v>473</v>
      </c>
      <c r="E4846" s="340" t="s">
        <v>171</v>
      </c>
      <c r="F4846" s="342">
        <v>0.99097222222222225</v>
      </c>
      <c r="G4846" s="339">
        <v>7.2</v>
      </c>
      <c r="H4846" s="343">
        <v>22100</v>
      </c>
      <c r="I4846" s="343">
        <v>12000</v>
      </c>
    </row>
    <row r="4847" spans="1:9" x14ac:dyDescent="0.25">
      <c r="A4847" s="339" t="s">
        <v>23</v>
      </c>
      <c r="B4847" s="340">
        <v>603674</v>
      </c>
      <c r="C4847" s="341">
        <v>45631</v>
      </c>
      <c r="D4847" s="340" t="s">
        <v>474</v>
      </c>
      <c r="E4847" s="340" t="s">
        <v>57</v>
      </c>
      <c r="F4847" s="342">
        <v>2.8472222222222222E-2</v>
      </c>
      <c r="G4847" s="339">
        <v>7.71</v>
      </c>
      <c r="H4847" s="343">
        <v>22100</v>
      </c>
      <c r="I4847" s="343">
        <v>12000</v>
      </c>
    </row>
    <row r="4848" spans="1:9" x14ac:dyDescent="0.25">
      <c r="A4848" s="339" t="s">
        <v>37</v>
      </c>
      <c r="B4848" s="340">
        <v>603744</v>
      </c>
      <c r="C4848" s="341">
        <v>45631</v>
      </c>
      <c r="D4848" s="340" t="s">
        <v>474</v>
      </c>
      <c r="E4848" s="340" t="s">
        <v>14</v>
      </c>
      <c r="F4848" s="342">
        <v>0.38194444444444442</v>
      </c>
      <c r="G4848" s="339">
        <v>9.16</v>
      </c>
      <c r="H4848" s="343">
        <v>22100</v>
      </c>
      <c r="I4848" s="343">
        <v>12000</v>
      </c>
    </row>
    <row r="4849" spans="1:9" x14ac:dyDescent="0.25">
      <c r="A4849" s="339" t="s">
        <v>39</v>
      </c>
      <c r="B4849" s="340">
        <v>603745</v>
      </c>
      <c r="C4849" s="341">
        <v>45631</v>
      </c>
      <c r="D4849" s="340" t="s">
        <v>474</v>
      </c>
      <c r="E4849" s="340" t="s">
        <v>12</v>
      </c>
      <c r="F4849" s="342">
        <v>0.3840277777777778</v>
      </c>
      <c r="G4849" s="339">
        <v>10.17</v>
      </c>
      <c r="H4849" s="343">
        <v>22100</v>
      </c>
      <c r="I4849" s="343">
        <v>12000</v>
      </c>
    </row>
    <row r="4850" spans="1:9" x14ac:dyDescent="0.25">
      <c r="A4850" s="344" t="s">
        <v>19</v>
      </c>
      <c r="B4850" s="340">
        <v>603758</v>
      </c>
      <c r="C4850" s="341">
        <v>45631</v>
      </c>
      <c r="D4850" s="340" t="s">
        <v>474</v>
      </c>
      <c r="E4850" s="340" t="s">
        <v>18</v>
      </c>
      <c r="F4850" s="342">
        <v>0.40555555555555556</v>
      </c>
      <c r="G4850" s="339">
        <v>4.76</v>
      </c>
      <c r="H4850" s="343">
        <v>22100</v>
      </c>
      <c r="I4850" s="343">
        <v>12000</v>
      </c>
    </row>
    <row r="4851" spans="1:9" x14ac:dyDescent="0.25">
      <c r="A4851" s="339" t="s">
        <v>38</v>
      </c>
      <c r="B4851" s="340">
        <v>603763</v>
      </c>
      <c r="C4851" s="341">
        <v>45631</v>
      </c>
      <c r="D4851" s="340" t="s">
        <v>474</v>
      </c>
      <c r="E4851" s="340" t="s">
        <v>16</v>
      </c>
      <c r="F4851" s="342">
        <v>0.4152777777777778</v>
      </c>
      <c r="G4851" s="339">
        <v>10.7</v>
      </c>
      <c r="H4851" s="343">
        <v>22100</v>
      </c>
      <c r="I4851" s="343">
        <v>12000</v>
      </c>
    </row>
    <row r="4852" spans="1:9" x14ac:dyDescent="0.25">
      <c r="A4852" s="339" t="s">
        <v>36</v>
      </c>
      <c r="B4852" s="340">
        <v>603766</v>
      </c>
      <c r="C4852" s="341">
        <v>45631</v>
      </c>
      <c r="D4852" s="340" t="s">
        <v>474</v>
      </c>
      <c r="E4852" s="340" t="s">
        <v>172</v>
      </c>
      <c r="F4852" s="342">
        <v>0.42291666666666666</v>
      </c>
      <c r="G4852" s="339">
        <v>12.08</v>
      </c>
      <c r="H4852" s="343">
        <v>22100</v>
      </c>
      <c r="I4852" s="343">
        <v>12000</v>
      </c>
    </row>
    <row r="4853" spans="1:9" x14ac:dyDescent="0.25">
      <c r="A4853" s="339" t="s">
        <v>39</v>
      </c>
      <c r="B4853" s="340">
        <v>603862</v>
      </c>
      <c r="C4853" s="341">
        <v>45631</v>
      </c>
      <c r="D4853" s="340" t="s">
        <v>474</v>
      </c>
      <c r="E4853" s="340" t="s">
        <v>12</v>
      </c>
      <c r="F4853" s="342">
        <v>0.61736111111111114</v>
      </c>
      <c r="G4853" s="339">
        <v>11.43</v>
      </c>
      <c r="H4853" s="343">
        <v>22100</v>
      </c>
      <c r="I4853" s="343">
        <v>12000</v>
      </c>
    </row>
    <row r="4854" spans="1:9" x14ac:dyDescent="0.25">
      <c r="A4854" s="339" t="s">
        <v>36</v>
      </c>
      <c r="B4854" s="340">
        <v>603866</v>
      </c>
      <c r="C4854" s="341">
        <v>45631</v>
      </c>
      <c r="D4854" s="340" t="s">
        <v>474</v>
      </c>
      <c r="E4854" s="340" t="s">
        <v>172</v>
      </c>
      <c r="F4854" s="342">
        <v>0.62569444444444444</v>
      </c>
      <c r="G4854" s="339">
        <v>10.65</v>
      </c>
      <c r="H4854" s="343">
        <v>22100</v>
      </c>
      <c r="I4854" s="343">
        <v>12000</v>
      </c>
    </row>
    <row r="4855" spans="1:9" x14ac:dyDescent="0.25">
      <c r="A4855" s="339" t="s">
        <v>37</v>
      </c>
      <c r="B4855" s="340">
        <v>603871</v>
      </c>
      <c r="C4855" s="341">
        <v>45631</v>
      </c>
      <c r="D4855" s="340" t="s">
        <v>474</v>
      </c>
      <c r="E4855" s="340" t="s">
        <v>14</v>
      </c>
      <c r="F4855" s="342">
        <v>0.6333333333333333</v>
      </c>
      <c r="G4855" s="339">
        <v>11.71</v>
      </c>
      <c r="H4855" s="343">
        <v>22100</v>
      </c>
      <c r="I4855" s="343">
        <v>12000</v>
      </c>
    </row>
    <row r="4856" spans="1:9" x14ac:dyDescent="0.25">
      <c r="A4856" s="339" t="s">
        <v>38</v>
      </c>
      <c r="B4856" s="340">
        <v>603872</v>
      </c>
      <c r="C4856" s="341">
        <v>45631</v>
      </c>
      <c r="D4856" s="340" t="s">
        <v>474</v>
      </c>
      <c r="E4856" s="340" t="s">
        <v>16</v>
      </c>
      <c r="F4856" s="342">
        <v>0.63749999999999996</v>
      </c>
      <c r="G4856" s="339">
        <v>10.82</v>
      </c>
      <c r="H4856" s="343">
        <v>22100</v>
      </c>
      <c r="I4856" s="343">
        <v>12000</v>
      </c>
    </row>
    <row r="4857" spans="1:9" x14ac:dyDescent="0.25">
      <c r="A4857" s="339" t="s">
        <v>544</v>
      </c>
      <c r="B4857" s="340">
        <v>603931</v>
      </c>
      <c r="C4857" s="341">
        <v>45631</v>
      </c>
      <c r="D4857" s="340" t="s">
        <v>474</v>
      </c>
      <c r="E4857" s="340" t="s">
        <v>31</v>
      </c>
      <c r="F4857" s="342">
        <v>0.88472222222222219</v>
      </c>
      <c r="G4857" s="339">
        <v>5.38</v>
      </c>
      <c r="H4857" s="343">
        <v>22100</v>
      </c>
      <c r="I4857" s="343">
        <v>12000</v>
      </c>
    </row>
    <row r="4858" spans="1:9" x14ac:dyDescent="0.25">
      <c r="A4858" s="339" t="s">
        <v>17</v>
      </c>
      <c r="B4858" s="340">
        <v>603999</v>
      </c>
      <c r="C4858" s="341">
        <v>45632</v>
      </c>
      <c r="D4858" s="340" t="s">
        <v>475</v>
      </c>
      <c r="E4858" s="340" t="s">
        <v>172</v>
      </c>
      <c r="F4858" s="342">
        <v>0.36180555555555555</v>
      </c>
      <c r="G4858" s="339">
        <v>10.65</v>
      </c>
      <c r="H4858" s="343">
        <v>22100</v>
      </c>
      <c r="I4858" s="343">
        <v>12000</v>
      </c>
    </row>
    <row r="4859" spans="1:9" x14ac:dyDescent="0.25">
      <c r="A4859" s="339" t="s">
        <v>11</v>
      </c>
      <c r="B4859" s="340">
        <v>604002</v>
      </c>
      <c r="C4859" s="341">
        <v>45632</v>
      </c>
      <c r="D4859" s="340" t="s">
        <v>475</v>
      </c>
      <c r="E4859" s="340" t="s">
        <v>12</v>
      </c>
      <c r="F4859" s="342">
        <v>0.36319444444444443</v>
      </c>
      <c r="G4859" s="339">
        <v>10.75</v>
      </c>
      <c r="H4859" s="343">
        <v>22100</v>
      </c>
      <c r="I4859" s="343">
        <v>12000</v>
      </c>
    </row>
    <row r="4860" spans="1:9" x14ac:dyDescent="0.25">
      <c r="A4860" s="339" t="s">
        <v>13</v>
      </c>
      <c r="B4860" s="340">
        <v>604009</v>
      </c>
      <c r="C4860" s="341">
        <v>45632</v>
      </c>
      <c r="D4860" s="340" t="s">
        <v>475</v>
      </c>
      <c r="E4860" s="340" t="s">
        <v>14</v>
      </c>
      <c r="F4860" s="342">
        <v>0.37847222222222221</v>
      </c>
      <c r="G4860" s="339">
        <v>9.3800000000000008</v>
      </c>
      <c r="H4860" s="343">
        <v>22100</v>
      </c>
      <c r="I4860" s="343">
        <v>12000</v>
      </c>
    </row>
    <row r="4861" spans="1:9" x14ac:dyDescent="0.25">
      <c r="A4861" s="339" t="s">
        <v>15</v>
      </c>
      <c r="B4861" s="340">
        <v>604019</v>
      </c>
      <c r="C4861" s="341">
        <v>45632</v>
      </c>
      <c r="D4861" s="340" t="s">
        <v>475</v>
      </c>
      <c r="E4861" s="340" t="s">
        <v>16</v>
      </c>
      <c r="F4861" s="342">
        <v>0.39374999999999999</v>
      </c>
      <c r="G4861" s="339">
        <v>10.94</v>
      </c>
      <c r="H4861" s="343">
        <v>22100</v>
      </c>
      <c r="I4861" s="343">
        <v>12000</v>
      </c>
    </row>
    <row r="4862" spans="1:9" x14ac:dyDescent="0.25">
      <c r="A4862" s="339" t="s">
        <v>17</v>
      </c>
      <c r="B4862" s="340">
        <v>604030</v>
      </c>
      <c r="C4862" s="341">
        <v>45632</v>
      </c>
      <c r="D4862" s="340" t="s">
        <v>475</v>
      </c>
      <c r="E4862" s="340" t="s">
        <v>18</v>
      </c>
      <c r="F4862" s="342">
        <v>0.41180555555555554</v>
      </c>
      <c r="G4862" s="339">
        <v>13.6</v>
      </c>
      <c r="H4862" s="343">
        <v>22100</v>
      </c>
      <c r="I4862" s="343">
        <v>12000</v>
      </c>
    </row>
    <row r="4863" spans="1:9" x14ac:dyDescent="0.25">
      <c r="A4863" s="339" t="s">
        <v>11</v>
      </c>
      <c r="B4863" s="340">
        <v>604096</v>
      </c>
      <c r="C4863" s="341">
        <v>45632</v>
      </c>
      <c r="D4863" s="340" t="s">
        <v>475</v>
      </c>
      <c r="E4863" s="340" t="s">
        <v>12</v>
      </c>
      <c r="F4863" s="342">
        <v>0.55138888888888893</v>
      </c>
      <c r="G4863" s="339">
        <v>7.87</v>
      </c>
      <c r="H4863" s="343">
        <v>22100</v>
      </c>
      <c r="I4863" s="343">
        <v>12000</v>
      </c>
    </row>
    <row r="4864" spans="1:9" x14ac:dyDescent="0.25">
      <c r="A4864" s="339" t="s">
        <v>17</v>
      </c>
      <c r="B4864" s="340">
        <v>604103</v>
      </c>
      <c r="C4864" s="341">
        <v>45632</v>
      </c>
      <c r="D4864" s="340" t="s">
        <v>475</v>
      </c>
      <c r="E4864" s="340" t="s">
        <v>172</v>
      </c>
      <c r="F4864" s="342">
        <v>0.56527777777777777</v>
      </c>
      <c r="G4864" s="339">
        <v>11.69</v>
      </c>
      <c r="H4864" s="343">
        <v>22100</v>
      </c>
      <c r="I4864" s="343">
        <v>12000</v>
      </c>
    </row>
    <row r="4865" spans="1:9" x14ac:dyDescent="0.25">
      <c r="A4865" s="339" t="s">
        <v>13</v>
      </c>
      <c r="B4865" s="340">
        <v>604113</v>
      </c>
      <c r="C4865" s="341">
        <v>45632</v>
      </c>
      <c r="D4865" s="340" t="s">
        <v>475</v>
      </c>
      <c r="E4865" s="340" t="s">
        <v>14</v>
      </c>
      <c r="F4865" s="342">
        <v>0.58125000000000004</v>
      </c>
      <c r="G4865" s="339">
        <v>9.48</v>
      </c>
      <c r="H4865" s="343">
        <v>22100</v>
      </c>
      <c r="I4865" s="343">
        <v>12000</v>
      </c>
    </row>
    <row r="4866" spans="1:9" x14ac:dyDescent="0.25">
      <c r="A4866" s="339" t="s">
        <v>15</v>
      </c>
      <c r="B4866" s="340">
        <v>604146</v>
      </c>
      <c r="C4866" s="341">
        <v>45632</v>
      </c>
      <c r="D4866" s="340" t="s">
        <v>475</v>
      </c>
      <c r="E4866" s="340" t="s">
        <v>40</v>
      </c>
      <c r="F4866" s="342">
        <v>0.66736111111111107</v>
      </c>
      <c r="G4866" s="339">
        <v>1.52</v>
      </c>
      <c r="H4866" s="343">
        <v>22100</v>
      </c>
      <c r="I4866" s="343">
        <v>12000</v>
      </c>
    </row>
    <row r="4867" spans="1:9" x14ac:dyDescent="0.25">
      <c r="A4867" s="339" t="s">
        <v>17</v>
      </c>
      <c r="B4867" s="340">
        <v>604149</v>
      </c>
      <c r="C4867" s="341">
        <v>45632</v>
      </c>
      <c r="D4867" s="340" t="s">
        <v>475</v>
      </c>
      <c r="E4867" s="340" t="s">
        <v>18</v>
      </c>
      <c r="F4867" s="342">
        <v>0.66805555555555551</v>
      </c>
      <c r="G4867" s="339">
        <v>11.94</v>
      </c>
      <c r="H4867" s="343">
        <v>22100</v>
      </c>
      <c r="I4867" s="343">
        <v>12000</v>
      </c>
    </row>
    <row r="4868" spans="1:9" x14ac:dyDescent="0.25">
      <c r="A4868" s="339" t="s">
        <v>15</v>
      </c>
      <c r="B4868" s="340">
        <v>604163</v>
      </c>
      <c r="C4868" s="341">
        <v>45632</v>
      </c>
      <c r="D4868" s="340" t="s">
        <v>475</v>
      </c>
      <c r="E4868" s="340" t="s">
        <v>16</v>
      </c>
      <c r="F4868" s="342">
        <v>0.7</v>
      </c>
      <c r="G4868" s="339">
        <v>11.64</v>
      </c>
      <c r="H4868" s="343">
        <v>22100</v>
      </c>
      <c r="I4868" s="343">
        <v>12000</v>
      </c>
    </row>
    <row r="4869" spans="1:9" x14ac:dyDescent="0.25">
      <c r="A4869" s="339" t="s">
        <v>17</v>
      </c>
      <c r="B4869" s="340">
        <v>604169</v>
      </c>
      <c r="C4869" s="341">
        <v>45632</v>
      </c>
      <c r="D4869" s="340" t="s">
        <v>475</v>
      </c>
      <c r="E4869" s="340" t="s">
        <v>172</v>
      </c>
      <c r="F4869" s="342">
        <v>0.73333333333333328</v>
      </c>
      <c r="G4869" s="339">
        <v>7.21</v>
      </c>
      <c r="H4869" s="343">
        <v>22100</v>
      </c>
      <c r="I4869" s="343">
        <v>12000</v>
      </c>
    </row>
    <row r="4870" spans="1:9" x14ac:dyDescent="0.25">
      <c r="A4870" s="339" t="s">
        <v>13</v>
      </c>
      <c r="B4870" s="340">
        <v>604174</v>
      </c>
      <c r="C4870" s="341">
        <v>45632</v>
      </c>
      <c r="D4870" s="340" t="s">
        <v>475</v>
      </c>
      <c r="E4870" s="340" t="s">
        <v>14</v>
      </c>
      <c r="F4870" s="342">
        <v>0.76666666666666672</v>
      </c>
      <c r="G4870" s="339">
        <v>4.7</v>
      </c>
      <c r="H4870" s="343">
        <v>22100</v>
      </c>
      <c r="I4870" s="343">
        <v>12000</v>
      </c>
    </row>
    <row r="4871" spans="1:9" x14ac:dyDescent="0.25">
      <c r="A4871" s="339" t="s">
        <v>11</v>
      </c>
      <c r="B4871" s="340">
        <v>604176</v>
      </c>
      <c r="C4871" s="341">
        <v>45632</v>
      </c>
      <c r="D4871" s="340" t="s">
        <v>475</v>
      </c>
      <c r="E4871" s="340" t="s">
        <v>12</v>
      </c>
      <c r="F4871" s="342">
        <v>0.77013888888888893</v>
      </c>
      <c r="G4871" s="339">
        <v>7.07</v>
      </c>
      <c r="H4871" s="343">
        <v>22100</v>
      </c>
      <c r="I4871" s="343">
        <v>12000</v>
      </c>
    </row>
    <row r="4872" spans="1:9" x14ac:dyDescent="0.25">
      <c r="A4872" s="339" t="s">
        <v>23</v>
      </c>
      <c r="B4872" s="340">
        <v>604195</v>
      </c>
      <c r="C4872" s="341">
        <v>45632</v>
      </c>
      <c r="D4872" s="340" t="s">
        <v>475</v>
      </c>
      <c r="E4872" s="340" t="s">
        <v>43</v>
      </c>
      <c r="F4872" s="342">
        <v>0.92847222222222225</v>
      </c>
      <c r="G4872" s="339">
        <v>9.14</v>
      </c>
      <c r="H4872" s="343">
        <v>22100</v>
      </c>
      <c r="I4872" s="343">
        <v>12000</v>
      </c>
    </row>
    <row r="4873" spans="1:9" x14ac:dyDescent="0.25">
      <c r="A4873" s="339" t="s">
        <v>23</v>
      </c>
      <c r="B4873" s="340">
        <v>604196</v>
      </c>
      <c r="C4873" s="341">
        <v>45632</v>
      </c>
      <c r="D4873" s="340" t="s">
        <v>475</v>
      </c>
      <c r="E4873" s="340" t="s">
        <v>34</v>
      </c>
      <c r="F4873" s="342">
        <v>0.94930555555555551</v>
      </c>
      <c r="G4873" s="339">
        <v>7.37</v>
      </c>
      <c r="H4873" s="343">
        <v>22100</v>
      </c>
      <c r="I4873" s="343">
        <v>12000</v>
      </c>
    </row>
    <row r="4874" spans="1:9" x14ac:dyDescent="0.25">
      <c r="A4874" s="339" t="s">
        <v>23</v>
      </c>
      <c r="B4874" s="340">
        <v>604198</v>
      </c>
      <c r="C4874" s="341">
        <v>45632</v>
      </c>
      <c r="D4874" s="340" t="s">
        <v>475</v>
      </c>
      <c r="E4874" s="340" t="s">
        <v>44</v>
      </c>
      <c r="F4874" s="342">
        <v>0.97499999999999998</v>
      </c>
      <c r="G4874" s="339">
        <v>6.78</v>
      </c>
      <c r="H4874" s="343">
        <v>22100</v>
      </c>
      <c r="I4874" s="343">
        <v>12000</v>
      </c>
    </row>
    <row r="4875" spans="1:9" x14ac:dyDescent="0.25">
      <c r="A4875" s="339" t="s">
        <v>23</v>
      </c>
      <c r="B4875" s="340">
        <v>604199</v>
      </c>
      <c r="C4875" s="341">
        <v>45633</v>
      </c>
      <c r="D4875" s="340" t="s">
        <v>476</v>
      </c>
      <c r="E4875" s="340" t="s">
        <v>52</v>
      </c>
      <c r="F4875" s="342">
        <v>2.2916666666666665E-2</v>
      </c>
      <c r="G4875" s="339">
        <v>8.44</v>
      </c>
      <c r="H4875" s="343">
        <v>22100</v>
      </c>
      <c r="I4875" s="343">
        <v>12000</v>
      </c>
    </row>
    <row r="4876" spans="1:9" x14ac:dyDescent="0.25">
      <c r="A4876" s="339" t="s">
        <v>545</v>
      </c>
      <c r="B4876" s="340">
        <v>604206</v>
      </c>
      <c r="C4876" s="341">
        <v>45633</v>
      </c>
      <c r="D4876" s="340" t="s">
        <v>476</v>
      </c>
      <c r="E4876" s="340" t="s">
        <v>540</v>
      </c>
      <c r="F4876" s="342">
        <v>0.18402777777777779</v>
      </c>
      <c r="G4876" s="339">
        <v>5.09</v>
      </c>
      <c r="H4876" s="343">
        <v>22100</v>
      </c>
      <c r="I4876" s="343">
        <v>12000</v>
      </c>
    </row>
    <row r="4877" spans="1:9" x14ac:dyDescent="0.25">
      <c r="A4877" s="339" t="s">
        <v>545</v>
      </c>
      <c r="B4877" s="340">
        <v>604209</v>
      </c>
      <c r="C4877" s="341">
        <v>45633</v>
      </c>
      <c r="D4877" s="340" t="s">
        <v>476</v>
      </c>
      <c r="E4877" s="340" t="s">
        <v>540</v>
      </c>
      <c r="F4877" s="342">
        <v>0.2361111111111111</v>
      </c>
      <c r="G4877" s="339">
        <v>4.07</v>
      </c>
      <c r="H4877" s="343">
        <v>22100</v>
      </c>
      <c r="I4877" s="343">
        <v>12000</v>
      </c>
    </row>
    <row r="4878" spans="1:9" x14ac:dyDescent="0.25">
      <c r="A4878" s="339" t="s">
        <v>24</v>
      </c>
      <c r="B4878" s="340">
        <v>604243</v>
      </c>
      <c r="C4878" s="341">
        <v>45633</v>
      </c>
      <c r="D4878" s="340" t="s">
        <v>476</v>
      </c>
      <c r="E4878" s="340" t="s">
        <v>18</v>
      </c>
      <c r="F4878" s="342">
        <v>0.31666666666666665</v>
      </c>
      <c r="G4878" s="339">
        <v>8.9499999999999993</v>
      </c>
      <c r="H4878" s="343">
        <v>22100</v>
      </c>
      <c r="I4878" s="343">
        <v>12000</v>
      </c>
    </row>
    <row r="4879" spans="1:9" x14ac:dyDescent="0.25">
      <c r="A4879" s="339" t="s">
        <v>25</v>
      </c>
      <c r="B4879" s="340">
        <v>604251</v>
      </c>
      <c r="C4879" s="341">
        <v>45633</v>
      </c>
      <c r="D4879" s="340" t="s">
        <v>476</v>
      </c>
      <c r="E4879" s="340" t="s">
        <v>14</v>
      </c>
      <c r="F4879" s="342">
        <v>0.34305555555555556</v>
      </c>
      <c r="G4879" s="339">
        <v>8.23</v>
      </c>
      <c r="H4879" s="343">
        <v>22100</v>
      </c>
      <c r="I4879" s="343">
        <v>12000</v>
      </c>
    </row>
    <row r="4880" spans="1:9" x14ac:dyDescent="0.25">
      <c r="A4880" s="339" t="s">
        <v>24</v>
      </c>
      <c r="B4880" s="340">
        <v>604256</v>
      </c>
      <c r="C4880" s="341">
        <v>45633</v>
      </c>
      <c r="D4880" s="340" t="s">
        <v>476</v>
      </c>
      <c r="E4880" s="340" t="s">
        <v>172</v>
      </c>
      <c r="F4880" s="342">
        <v>0.36388888888888887</v>
      </c>
      <c r="G4880" s="339">
        <v>12.09</v>
      </c>
      <c r="H4880" s="343">
        <v>22100</v>
      </c>
      <c r="I4880" s="343">
        <v>12000</v>
      </c>
    </row>
    <row r="4881" spans="1:9" x14ac:dyDescent="0.25">
      <c r="A4881" s="339" t="s">
        <v>27</v>
      </c>
      <c r="B4881" s="340">
        <v>604261</v>
      </c>
      <c r="C4881" s="341">
        <v>45633</v>
      </c>
      <c r="D4881" s="340" t="s">
        <v>476</v>
      </c>
      <c r="E4881" s="340" t="s">
        <v>16</v>
      </c>
      <c r="F4881" s="342">
        <v>0.375</v>
      </c>
      <c r="G4881" s="339">
        <v>11.43</v>
      </c>
      <c r="H4881" s="343">
        <v>22100</v>
      </c>
      <c r="I4881" s="343">
        <v>12000</v>
      </c>
    </row>
    <row r="4882" spans="1:9" x14ac:dyDescent="0.25">
      <c r="A4882" s="339" t="s">
        <v>26</v>
      </c>
      <c r="B4882" s="340">
        <v>604266</v>
      </c>
      <c r="C4882" s="341">
        <v>45633</v>
      </c>
      <c r="D4882" s="340" t="s">
        <v>476</v>
      </c>
      <c r="E4882" s="340" t="s">
        <v>12</v>
      </c>
      <c r="F4882" s="342">
        <v>0.39027777777777778</v>
      </c>
      <c r="G4882" s="339">
        <v>11.54</v>
      </c>
      <c r="H4882" s="343">
        <v>22100</v>
      </c>
      <c r="I4882" s="343">
        <v>12000</v>
      </c>
    </row>
    <row r="4883" spans="1:9" x14ac:dyDescent="0.25">
      <c r="A4883" s="339" t="s">
        <v>24</v>
      </c>
      <c r="B4883" s="340">
        <v>604330</v>
      </c>
      <c r="C4883" s="341">
        <v>45633</v>
      </c>
      <c r="D4883" s="340" t="s">
        <v>476</v>
      </c>
      <c r="E4883" s="340" t="s">
        <v>29</v>
      </c>
      <c r="F4883" s="342">
        <v>0.52638888888888891</v>
      </c>
      <c r="G4883" s="339">
        <v>1.1399999999999999</v>
      </c>
      <c r="H4883" s="343">
        <v>22100</v>
      </c>
      <c r="I4883" s="343">
        <v>12000</v>
      </c>
    </row>
    <row r="4884" spans="1:9" x14ac:dyDescent="0.25">
      <c r="A4884" s="339" t="s">
        <v>26</v>
      </c>
      <c r="B4884" s="340">
        <v>604332</v>
      </c>
      <c r="C4884" s="341">
        <v>45633</v>
      </c>
      <c r="D4884" s="340" t="s">
        <v>476</v>
      </c>
      <c r="E4884" s="340" t="s">
        <v>173</v>
      </c>
      <c r="F4884" s="342">
        <v>0.52986111111111112</v>
      </c>
      <c r="G4884" s="339">
        <v>10.39</v>
      </c>
      <c r="H4884" s="343">
        <v>22100</v>
      </c>
      <c r="I4884" s="343">
        <v>12000</v>
      </c>
    </row>
    <row r="4885" spans="1:9" x14ac:dyDescent="0.25">
      <c r="A4885" s="339" t="s">
        <v>26</v>
      </c>
      <c r="B4885" s="340">
        <v>604358</v>
      </c>
      <c r="C4885" s="341">
        <v>45633</v>
      </c>
      <c r="D4885" s="340" t="s">
        <v>476</v>
      </c>
      <c r="E4885" s="340" t="s">
        <v>12</v>
      </c>
      <c r="F4885" s="342">
        <v>0.60624999999999996</v>
      </c>
      <c r="G4885" s="339">
        <v>11.12</v>
      </c>
      <c r="H4885" s="343">
        <v>22100</v>
      </c>
      <c r="I4885" s="343">
        <v>12000</v>
      </c>
    </row>
    <row r="4886" spans="1:9" x14ac:dyDescent="0.25">
      <c r="A4886" s="339" t="s">
        <v>27</v>
      </c>
      <c r="B4886" s="340">
        <v>604359</v>
      </c>
      <c r="C4886" s="341">
        <v>45633</v>
      </c>
      <c r="D4886" s="340" t="s">
        <v>476</v>
      </c>
      <c r="E4886" s="340" t="s">
        <v>16</v>
      </c>
      <c r="F4886" s="342">
        <v>0.6069444444444444</v>
      </c>
      <c r="G4886" s="339">
        <v>11.99</v>
      </c>
      <c r="H4886" s="343">
        <v>22100</v>
      </c>
      <c r="I4886" s="343">
        <v>12000</v>
      </c>
    </row>
    <row r="4887" spans="1:9" x14ac:dyDescent="0.25">
      <c r="A4887" s="339" t="s">
        <v>24</v>
      </c>
      <c r="B4887" s="340">
        <v>604362</v>
      </c>
      <c r="C4887" s="341">
        <v>45633</v>
      </c>
      <c r="D4887" s="340" t="s">
        <v>476</v>
      </c>
      <c r="E4887" s="340" t="s">
        <v>172</v>
      </c>
      <c r="F4887" s="342">
        <v>0.61041666666666672</v>
      </c>
      <c r="G4887" s="339">
        <v>12.43</v>
      </c>
      <c r="H4887" s="343">
        <v>22100</v>
      </c>
      <c r="I4887" s="343">
        <v>12000</v>
      </c>
    </row>
    <row r="4888" spans="1:9" x14ac:dyDescent="0.25">
      <c r="A4888" s="339" t="s">
        <v>25</v>
      </c>
      <c r="B4888" s="340">
        <v>604363</v>
      </c>
      <c r="C4888" s="341">
        <v>45633</v>
      </c>
      <c r="D4888" s="340" t="s">
        <v>476</v>
      </c>
      <c r="E4888" s="340" t="s">
        <v>14</v>
      </c>
      <c r="F4888" s="342">
        <v>0.6118055555555556</v>
      </c>
      <c r="G4888" s="339">
        <v>11.52</v>
      </c>
      <c r="H4888" s="343">
        <v>22100</v>
      </c>
      <c r="I4888" s="343">
        <v>12000</v>
      </c>
    </row>
    <row r="4889" spans="1:9" x14ac:dyDescent="0.25">
      <c r="A4889" s="339" t="s">
        <v>25</v>
      </c>
      <c r="B4889" s="340">
        <v>604382</v>
      </c>
      <c r="C4889" s="341">
        <v>45633</v>
      </c>
      <c r="D4889" s="340" t="s">
        <v>476</v>
      </c>
      <c r="E4889" s="340" t="s">
        <v>14</v>
      </c>
      <c r="F4889" s="342">
        <v>0.70347222222222228</v>
      </c>
      <c r="G4889" s="339">
        <v>3.74</v>
      </c>
      <c r="H4889" s="343">
        <v>22100</v>
      </c>
      <c r="I4889" s="343">
        <v>12000</v>
      </c>
    </row>
    <row r="4890" spans="1:9" x14ac:dyDescent="0.25">
      <c r="A4890" s="339" t="s">
        <v>544</v>
      </c>
      <c r="B4890" s="340">
        <v>604400</v>
      </c>
      <c r="C4890" s="341">
        <v>45633</v>
      </c>
      <c r="D4890" s="340" t="s">
        <v>476</v>
      </c>
      <c r="E4890" s="340" t="s">
        <v>16</v>
      </c>
      <c r="F4890" s="342">
        <v>0.81805555555555554</v>
      </c>
      <c r="G4890" s="339">
        <v>3.33</v>
      </c>
      <c r="H4890" s="343">
        <v>22100</v>
      </c>
      <c r="I4890" s="343">
        <v>12000</v>
      </c>
    </row>
    <row r="4891" spans="1:9" x14ac:dyDescent="0.25">
      <c r="A4891" s="345" t="s">
        <v>546</v>
      </c>
      <c r="B4891" s="340">
        <v>604413</v>
      </c>
      <c r="C4891" s="341">
        <v>45635</v>
      </c>
      <c r="D4891" s="340" t="s">
        <v>477</v>
      </c>
      <c r="E4891" s="340" t="s">
        <v>347</v>
      </c>
      <c r="F4891" s="342">
        <v>0.125</v>
      </c>
      <c r="G4891" s="339">
        <v>7.37</v>
      </c>
      <c r="H4891" s="343">
        <v>22100</v>
      </c>
      <c r="I4891" s="343">
        <v>12000</v>
      </c>
    </row>
    <row r="4892" spans="1:9" x14ac:dyDescent="0.25">
      <c r="A4892" s="339" t="s">
        <v>36</v>
      </c>
      <c r="B4892" s="340">
        <v>604432</v>
      </c>
      <c r="C4892" s="341">
        <v>45635</v>
      </c>
      <c r="D4892" s="340" t="s">
        <v>477</v>
      </c>
      <c r="E4892" s="340" t="s">
        <v>40</v>
      </c>
      <c r="F4892" s="342">
        <v>0.27916666666666667</v>
      </c>
      <c r="G4892" s="339">
        <v>1.49</v>
      </c>
      <c r="H4892" s="343">
        <v>22100</v>
      </c>
      <c r="I4892" s="343">
        <v>12000</v>
      </c>
    </row>
    <row r="4893" spans="1:9" x14ac:dyDescent="0.25">
      <c r="A4893" s="339" t="s">
        <v>36</v>
      </c>
      <c r="B4893" s="340">
        <v>604454</v>
      </c>
      <c r="C4893" s="341">
        <v>45635</v>
      </c>
      <c r="D4893" s="340" t="s">
        <v>477</v>
      </c>
      <c r="E4893" s="340" t="s">
        <v>29</v>
      </c>
      <c r="F4893" s="342">
        <v>0.34791666666666665</v>
      </c>
      <c r="G4893" s="339">
        <v>1.35</v>
      </c>
      <c r="H4893" s="343">
        <v>22100</v>
      </c>
      <c r="I4893" s="343">
        <v>12000</v>
      </c>
    </row>
    <row r="4894" spans="1:9" x14ac:dyDescent="0.25">
      <c r="A4894" s="339" t="s">
        <v>37</v>
      </c>
      <c r="B4894" s="340">
        <v>604463</v>
      </c>
      <c r="C4894" s="341">
        <v>45635</v>
      </c>
      <c r="D4894" s="340" t="s">
        <v>477</v>
      </c>
      <c r="E4894" s="340" t="s">
        <v>14</v>
      </c>
      <c r="F4894" s="342">
        <v>0.37013888888888891</v>
      </c>
      <c r="G4894" s="339">
        <v>10.3</v>
      </c>
      <c r="H4894" s="343">
        <v>22100</v>
      </c>
      <c r="I4894" s="343">
        <v>12000</v>
      </c>
    </row>
    <row r="4895" spans="1:9" x14ac:dyDescent="0.25">
      <c r="A4895" s="339" t="s">
        <v>36</v>
      </c>
      <c r="B4895" s="340">
        <v>604470</v>
      </c>
      <c r="C4895" s="341">
        <v>45635</v>
      </c>
      <c r="D4895" s="340" t="s">
        <v>477</v>
      </c>
      <c r="E4895" s="340" t="s">
        <v>172</v>
      </c>
      <c r="F4895" s="342">
        <v>0.38611111111111113</v>
      </c>
      <c r="G4895" s="339">
        <v>12.17</v>
      </c>
      <c r="H4895" s="343">
        <v>22100</v>
      </c>
      <c r="I4895" s="343">
        <v>12000</v>
      </c>
    </row>
    <row r="4896" spans="1:9" x14ac:dyDescent="0.25">
      <c r="A4896" s="339" t="s">
        <v>39</v>
      </c>
      <c r="B4896" s="340">
        <v>604479</v>
      </c>
      <c r="C4896" s="341">
        <v>45635</v>
      </c>
      <c r="D4896" s="340" t="s">
        <v>477</v>
      </c>
      <c r="E4896" s="340" t="s">
        <v>14</v>
      </c>
      <c r="F4896" s="342">
        <v>0.40208333333333335</v>
      </c>
      <c r="G4896" s="339">
        <v>11.56</v>
      </c>
      <c r="H4896" s="343">
        <v>22100</v>
      </c>
      <c r="I4896" s="343">
        <v>12000</v>
      </c>
    </row>
    <row r="4897" spans="1:9" x14ac:dyDescent="0.25">
      <c r="A4897" s="339" t="s">
        <v>36</v>
      </c>
      <c r="B4897" s="340">
        <v>604480</v>
      </c>
      <c r="C4897" s="341">
        <v>45635</v>
      </c>
      <c r="D4897" s="340" t="s">
        <v>477</v>
      </c>
      <c r="E4897" s="340" t="s">
        <v>18</v>
      </c>
      <c r="F4897" s="342">
        <v>0.40555555555555556</v>
      </c>
      <c r="G4897" s="339">
        <v>12.56</v>
      </c>
      <c r="H4897" s="343">
        <v>22100</v>
      </c>
      <c r="I4897" s="343">
        <v>12000</v>
      </c>
    </row>
    <row r="4898" spans="1:9" x14ac:dyDescent="0.25">
      <c r="A4898" s="339" t="s">
        <v>38</v>
      </c>
      <c r="B4898" s="340">
        <v>604485</v>
      </c>
      <c r="C4898" s="341">
        <v>45635</v>
      </c>
      <c r="D4898" s="340" t="s">
        <v>477</v>
      </c>
      <c r="E4898" s="340" t="s">
        <v>16</v>
      </c>
      <c r="F4898" s="342">
        <v>0.41041666666666665</v>
      </c>
      <c r="G4898" s="339">
        <v>11.01</v>
      </c>
      <c r="H4898" s="343">
        <v>22100</v>
      </c>
      <c r="I4898" s="343">
        <v>12000</v>
      </c>
    </row>
    <row r="4899" spans="1:9" x14ac:dyDescent="0.25">
      <c r="A4899" s="339" t="s">
        <v>36</v>
      </c>
      <c r="B4899" s="340">
        <v>604490</v>
      </c>
      <c r="C4899" s="341">
        <v>45635</v>
      </c>
      <c r="D4899" s="340" t="s">
        <v>477</v>
      </c>
      <c r="E4899" s="340" t="s">
        <v>40</v>
      </c>
      <c r="F4899" s="342">
        <v>0.41875000000000001</v>
      </c>
      <c r="G4899" s="339">
        <v>1.53</v>
      </c>
      <c r="H4899" s="343">
        <v>22100</v>
      </c>
      <c r="I4899" s="343">
        <v>12000</v>
      </c>
    </row>
    <row r="4900" spans="1:9" x14ac:dyDescent="0.25">
      <c r="A4900" s="339" t="s">
        <v>36</v>
      </c>
      <c r="B4900" s="340">
        <v>604538</v>
      </c>
      <c r="C4900" s="341">
        <v>45635</v>
      </c>
      <c r="D4900" s="340" t="s">
        <v>477</v>
      </c>
      <c r="E4900" s="340" t="s">
        <v>29</v>
      </c>
      <c r="F4900" s="342">
        <v>0.49444444444444446</v>
      </c>
      <c r="G4900" s="339">
        <v>1.0900000000000001</v>
      </c>
      <c r="H4900" s="343">
        <v>22100</v>
      </c>
      <c r="I4900" s="343">
        <v>12000</v>
      </c>
    </row>
    <row r="4901" spans="1:9" x14ac:dyDescent="0.25">
      <c r="A4901" s="339" t="s">
        <v>36</v>
      </c>
      <c r="B4901" s="340">
        <v>604576</v>
      </c>
      <c r="C4901" s="341">
        <v>45635</v>
      </c>
      <c r="D4901" s="340" t="s">
        <v>477</v>
      </c>
      <c r="E4901" s="340" t="s">
        <v>40</v>
      </c>
      <c r="F4901" s="342">
        <v>0.56597222222222221</v>
      </c>
      <c r="G4901" s="339">
        <v>0.77</v>
      </c>
      <c r="H4901" s="343">
        <v>22100</v>
      </c>
      <c r="I4901" s="343">
        <v>12000</v>
      </c>
    </row>
    <row r="4902" spans="1:9" x14ac:dyDescent="0.25">
      <c r="A4902" s="339" t="s">
        <v>37</v>
      </c>
      <c r="B4902" s="340">
        <v>604613</v>
      </c>
      <c r="C4902" s="341">
        <v>45635</v>
      </c>
      <c r="D4902" s="340" t="s">
        <v>477</v>
      </c>
      <c r="E4902" s="340" t="s">
        <v>14</v>
      </c>
      <c r="F4902" s="342">
        <v>0.64583333333333337</v>
      </c>
      <c r="G4902" s="339">
        <v>12.98</v>
      </c>
      <c r="H4902" s="343">
        <v>22100</v>
      </c>
      <c r="I4902" s="343">
        <v>12000</v>
      </c>
    </row>
    <row r="4903" spans="1:9" x14ac:dyDescent="0.25">
      <c r="A4903" s="339" t="s">
        <v>36</v>
      </c>
      <c r="B4903" s="340">
        <v>604615</v>
      </c>
      <c r="C4903" s="341">
        <v>45635</v>
      </c>
      <c r="D4903" s="340" t="s">
        <v>477</v>
      </c>
      <c r="E4903" s="340" t="s">
        <v>172</v>
      </c>
      <c r="F4903" s="342">
        <v>0.64722222222222225</v>
      </c>
      <c r="G4903" s="339">
        <v>12.7</v>
      </c>
      <c r="H4903" s="343">
        <v>22100</v>
      </c>
      <c r="I4903" s="343">
        <v>12000</v>
      </c>
    </row>
    <row r="4904" spans="1:9" x14ac:dyDescent="0.25">
      <c r="A4904" s="339" t="s">
        <v>36</v>
      </c>
      <c r="B4904" s="340">
        <v>604616</v>
      </c>
      <c r="C4904" s="341">
        <v>45635</v>
      </c>
      <c r="D4904" s="340" t="s">
        <v>477</v>
      </c>
      <c r="E4904" s="340" t="s">
        <v>18</v>
      </c>
      <c r="F4904" s="342">
        <v>0.64722222222222225</v>
      </c>
      <c r="G4904" s="339">
        <v>12.31</v>
      </c>
      <c r="H4904" s="343">
        <v>22100</v>
      </c>
      <c r="I4904" s="343">
        <v>12000</v>
      </c>
    </row>
    <row r="4905" spans="1:9" x14ac:dyDescent="0.25">
      <c r="A4905" s="339" t="s">
        <v>38</v>
      </c>
      <c r="B4905" s="340">
        <v>604617</v>
      </c>
      <c r="C4905" s="341">
        <v>45635</v>
      </c>
      <c r="D4905" s="340" t="s">
        <v>477</v>
      </c>
      <c r="E4905" s="340" t="s">
        <v>16</v>
      </c>
      <c r="F4905" s="342">
        <v>0.6479166666666667</v>
      </c>
      <c r="G4905" s="339">
        <v>10.58</v>
      </c>
      <c r="H4905" s="343">
        <v>22100</v>
      </c>
      <c r="I4905" s="343">
        <v>12000</v>
      </c>
    </row>
    <row r="4906" spans="1:9" x14ac:dyDescent="0.25">
      <c r="A4906" s="339" t="s">
        <v>39</v>
      </c>
      <c r="B4906" s="340">
        <v>604618</v>
      </c>
      <c r="C4906" s="341">
        <v>45635</v>
      </c>
      <c r="D4906" s="340" t="s">
        <v>477</v>
      </c>
      <c r="E4906" s="340" t="s">
        <v>12</v>
      </c>
      <c r="F4906" s="342">
        <v>0.64861111111111114</v>
      </c>
      <c r="G4906" s="339">
        <v>11.75</v>
      </c>
      <c r="H4906" s="343">
        <v>22100</v>
      </c>
      <c r="I4906" s="343">
        <v>12000</v>
      </c>
    </row>
    <row r="4907" spans="1:9" x14ac:dyDescent="0.25">
      <c r="A4907" s="339" t="s">
        <v>36</v>
      </c>
      <c r="B4907" s="340">
        <v>604638</v>
      </c>
      <c r="C4907" s="341">
        <v>45635</v>
      </c>
      <c r="D4907" s="340" t="s">
        <v>477</v>
      </c>
      <c r="E4907" s="340" t="s">
        <v>29</v>
      </c>
      <c r="F4907" s="342">
        <v>0.70138888888888884</v>
      </c>
      <c r="G4907" s="339">
        <v>1.51</v>
      </c>
      <c r="H4907" s="343">
        <v>22100</v>
      </c>
      <c r="I4907" s="343">
        <v>12000</v>
      </c>
    </row>
    <row r="4908" spans="1:9" x14ac:dyDescent="0.25">
      <c r="A4908" s="339" t="s">
        <v>23</v>
      </c>
      <c r="B4908" s="340">
        <v>604694</v>
      </c>
      <c r="C4908" s="341">
        <v>45635</v>
      </c>
      <c r="D4908" s="340" t="s">
        <v>477</v>
      </c>
      <c r="E4908" s="340" t="s">
        <v>345</v>
      </c>
      <c r="F4908" s="342">
        <v>0.88402777777777775</v>
      </c>
      <c r="G4908" s="339">
        <v>5.0999999999999996</v>
      </c>
      <c r="H4908" s="343">
        <v>22100</v>
      </c>
      <c r="I4908" s="343">
        <v>12000</v>
      </c>
    </row>
    <row r="4909" spans="1:9" x14ac:dyDescent="0.25">
      <c r="A4909" s="339" t="s">
        <v>23</v>
      </c>
      <c r="B4909" s="340">
        <v>604698</v>
      </c>
      <c r="C4909" s="341">
        <v>45636</v>
      </c>
      <c r="D4909" s="340" t="s">
        <v>468</v>
      </c>
      <c r="E4909" s="340" t="s">
        <v>31</v>
      </c>
      <c r="F4909" s="342">
        <v>0</v>
      </c>
      <c r="G4909" s="339">
        <v>10.31</v>
      </c>
      <c r="H4909" s="343">
        <v>22100</v>
      </c>
      <c r="I4909" s="343">
        <v>12000</v>
      </c>
    </row>
    <row r="4910" spans="1:9" x14ac:dyDescent="0.25">
      <c r="A4910" s="339" t="s">
        <v>23</v>
      </c>
      <c r="B4910" s="340">
        <v>604699</v>
      </c>
      <c r="C4910" s="341">
        <v>45636</v>
      </c>
      <c r="D4910" s="340" t="s">
        <v>468</v>
      </c>
      <c r="E4910" s="340" t="s">
        <v>16</v>
      </c>
      <c r="F4910" s="342">
        <v>3.9583333333333331E-2</v>
      </c>
      <c r="G4910" s="339">
        <v>11.1</v>
      </c>
      <c r="H4910" s="343">
        <v>22100</v>
      </c>
      <c r="I4910" s="343">
        <v>12000</v>
      </c>
    </row>
    <row r="4911" spans="1:9" x14ac:dyDescent="0.25">
      <c r="A4911" s="339" t="s">
        <v>23</v>
      </c>
      <c r="B4911" s="340">
        <v>604700</v>
      </c>
      <c r="C4911" s="341">
        <v>45636</v>
      </c>
      <c r="D4911" s="340" t="s">
        <v>468</v>
      </c>
      <c r="E4911" s="340" t="s">
        <v>44</v>
      </c>
      <c r="F4911" s="342">
        <v>4.0972222222222222E-2</v>
      </c>
      <c r="G4911" s="339">
        <v>8.8000000000000007</v>
      </c>
      <c r="H4911" s="343">
        <v>22100</v>
      </c>
      <c r="I4911" s="343">
        <v>12000</v>
      </c>
    </row>
    <row r="4912" spans="1:9" x14ac:dyDescent="0.25">
      <c r="A4912" s="339" t="s">
        <v>23</v>
      </c>
      <c r="B4912" s="340">
        <v>604701</v>
      </c>
      <c r="C4912" s="341">
        <v>45636</v>
      </c>
      <c r="D4912" s="340" t="s">
        <v>468</v>
      </c>
      <c r="E4912" s="340" t="s">
        <v>554</v>
      </c>
      <c r="F4912" s="342">
        <v>6.1805555555555558E-2</v>
      </c>
      <c r="G4912" s="339">
        <v>9.5500000000000007</v>
      </c>
      <c r="H4912" s="343">
        <v>22100</v>
      </c>
      <c r="I4912" s="343">
        <v>12000</v>
      </c>
    </row>
    <row r="4913" spans="1:9" x14ac:dyDescent="0.25">
      <c r="A4913" s="339" t="s">
        <v>17</v>
      </c>
      <c r="B4913" s="340">
        <v>604750</v>
      </c>
      <c r="C4913" s="341">
        <v>45636</v>
      </c>
      <c r="D4913" s="340" t="s">
        <v>468</v>
      </c>
      <c r="E4913" s="340" t="s">
        <v>172</v>
      </c>
      <c r="F4913" s="342">
        <v>0.34236111111111112</v>
      </c>
      <c r="G4913" s="339">
        <v>10.33</v>
      </c>
      <c r="H4913" s="343">
        <v>22100</v>
      </c>
      <c r="I4913" s="343">
        <v>12000</v>
      </c>
    </row>
    <row r="4914" spans="1:9" x14ac:dyDescent="0.25">
      <c r="A4914" s="339" t="s">
        <v>13</v>
      </c>
      <c r="B4914" s="340">
        <v>604754</v>
      </c>
      <c r="C4914" s="341">
        <v>45636</v>
      </c>
      <c r="D4914" s="340" t="s">
        <v>468</v>
      </c>
      <c r="E4914" s="340" t="s">
        <v>14</v>
      </c>
      <c r="F4914" s="342">
        <v>0.35</v>
      </c>
      <c r="G4914" s="339">
        <v>10.17</v>
      </c>
      <c r="H4914" s="343">
        <v>22100</v>
      </c>
      <c r="I4914" s="343">
        <v>12000</v>
      </c>
    </row>
    <row r="4915" spans="1:9" x14ac:dyDescent="0.25">
      <c r="A4915" s="339" t="s">
        <v>11</v>
      </c>
      <c r="B4915" s="340">
        <v>604755</v>
      </c>
      <c r="C4915" s="341">
        <v>45636</v>
      </c>
      <c r="D4915" s="340" t="s">
        <v>468</v>
      </c>
      <c r="E4915" s="340" t="s">
        <v>12</v>
      </c>
      <c r="F4915" s="342">
        <v>0.35069444444444442</v>
      </c>
      <c r="G4915" s="339">
        <v>10.49</v>
      </c>
      <c r="H4915" s="343">
        <v>22100</v>
      </c>
      <c r="I4915" s="343">
        <v>12000</v>
      </c>
    </row>
    <row r="4916" spans="1:9" x14ac:dyDescent="0.25">
      <c r="A4916" s="339" t="s">
        <v>15</v>
      </c>
      <c r="B4916" s="340">
        <v>604768</v>
      </c>
      <c r="C4916" s="341">
        <v>45636</v>
      </c>
      <c r="D4916" s="340" t="s">
        <v>468</v>
      </c>
      <c r="E4916" s="340" t="s">
        <v>16</v>
      </c>
      <c r="F4916" s="342">
        <v>0.3840277777777778</v>
      </c>
      <c r="G4916" s="339">
        <v>10.66</v>
      </c>
      <c r="H4916" s="343">
        <v>22100</v>
      </c>
      <c r="I4916" s="343">
        <v>12000</v>
      </c>
    </row>
    <row r="4917" spans="1:9" x14ac:dyDescent="0.25">
      <c r="A4917" s="339" t="s">
        <v>17</v>
      </c>
      <c r="B4917" s="340">
        <v>604777</v>
      </c>
      <c r="C4917" s="341">
        <v>45636</v>
      </c>
      <c r="D4917" s="340" t="s">
        <v>468</v>
      </c>
      <c r="E4917" s="340" t="s">
        <v>18</v>
      </c>
      <c r="F4917" s="342">
        <v>0.39930555555555558</v>
      </c>
      <c r="G4917" s="339">
        <v>11.7</v>
      </c>
      <c r="H4917" s="343">
        <v>22100</v>
      </c>
      <c r="I4917" s="343">
        <v>12000</v>
      </c>
    </row>
    <row r="4918" spans="1:9" x14ac:dyDescent="0.25">
      <c r="A4918" s="339" t="s">
        <v>17</v>
      </c>
      <c r="B4918" s="340">
        <v>604801</v>
      </c>
      <c r="C4918" s="341">
        <v>45636</v>
      </c>
      <c r="D4918" s="340" t="s">
        <v>468</v>
      </c>
      <c r="E4918" s="340" t="s">
        <v>30</v>
      </c>
      <c r="F4918" s="342">
        <v>0.44027777777777777</v>
      </c>
      <c r="G4918" s="339">
        <v>7.11</v>
      </c>
      <c r="H4918" s="343">
        <v>22100</v>
      </c>
      <c r="I4918" s="343">
        <v>12000</v>
      </c>
    </row>
    <row r="4919" spans="1:9" x14ac:dyDescent="0.25">
      <c r="A4919" s="339" t="s">
        <v>17</v>
      </c>
      <c r="B4919" s="340">
        <v>604826</v>
      </c>
      <c r="C4919" s="341">
        <v>45636</v>
      </c>
      <c r="D4919" s="340" t="s">
        <v>468</v>
      </c>
      <c r="E4919" s="340" t="s">
        <v>40</v>
      </c>
      <c r="F4919" s="342">
        <v>0.48472222222222222</v>
      </c>
      <c r="G4919" s="339">
        <v>1.04</v>
      </c>
      <c r="H4919" s="343">
        <v>22100</v>
      </c>
      <c r="I4919" s="343">
        <v>12000</v>
      </c>
    </row>
    <row r="4920" spans="1:9" x14ac:dyDescent="0.25">
      <c r="A4920" s="339" t="s">
        <v>17</v>
      </c>
      <c r="B4920" s="340">
        <v>604851</v>
      </c>
      <c r="C4920" s="341">
        <v>45636</v>
      </c>
      <c r="D4920" s="340" t="s">
        <v>468</v>
      </c>
      <c r="E4920" s="340" t="s">
        <v>172</v>
      </c>
      <c r="F4920" s="342">
        <v>0.52500000000000002</v>
      </c>
      <c r="G4920" s="339">
        <v>11.07</v>
      </c>
      <c r="H4920" s="343">
        <v>22100</v>
      </c>
      <c r="I4920" s="343">
        <v>12000</v>
      </c>
    </row>
    <row r="4921" spans="1:9" x14ac:dyDescent="0.25">
      <c r="A4921" s="339" t="s">
        <v>13</v>
      </c>
      <c r="B4921" s="340">
        <v>604869</v>
      </c>
      <c r="C4921" s="341">
        <v>45636</v>
      </c>
      <c r="D4921" s="340" t="s">
        <v>468</v>
      </c>
      <c r="E4921" s="340" t="s">
        <v>14</v>
      </c>
      <c r="F4921" s="342">
        <v>0.57361111111111107</v>
      </c>
      <c r="G4921" s="339">
        <v>11.37</v>
      </c>
      <c r="H4921" s="343">
        <v>22100</v>
      </c>
      <c r="I4921" s="343">
        <v>12000</v>
      </c>
    </row>
    <row r="4922" spans="1:9" x14ac:dyDescent="0.25">
      <c r="A4922" s="339" t="s">
        <v>11</v>
      </c>
      <c r="B4922" s="340">
        <v>604870</v>
      </c>
      <c r="C4922" s="341">
        <v>45636</v>
      </c>
      <c r="D4922" s="340" t="s">
        <v>468</v>
      </c>
      <c r="E4922" s="340" t="s">
        <v>12</v>
      </c>
      <c r="F4922" s="342">
        <v>0.57430555555555551</v>
      </c>
      <c r="G4922" s="339">
        <v>10</v>
      </c>
      <c r="H4922" s="343">
        <v>22100</v>
      </c>
      <c r="I4922" s="343">
        <v>12000</v>
      </c>
    </row>
    <row r="4923" spans="1:9" x14ac:dyDescent="0.25">
      <c r="A4923" s="339" t="s">
        <v>15</v>
      </c>
      <c r="B4923" s="340">
        <v>604877</v>
      </c>
      <c r="C4923" s="341">
        <v>45636</v>
      </c>
      <c r="D4923" s="340" t="s">
        <v>468</v>
      </c>
      <c r="E4923" s="340" t="s">
        <v>16</v>
      </c>
      <c r="F4923" s="342">
        <v>0.59513888888888888</v>
      </c>
      <c r="G4923" s="339">
        <v>11.51</v>
      </c>
      <c r="H4923" s="343">
        <v>22100</v>
      </c>
      <c r="I4923" s="343">
        <v>12000</v>
      </c>
    </row>
    <row r="4924" spans="1:9" x14ac:dyDescent="0.25">
      <c r="A4924" s="339" t="s">
        <v>17</v>
      </c>
      <c r="B4924" s="340">
        <v>604909</v>
      </c>
      <c r="C4924" s="341">
        <v>45636</v>
      </c>
      <c r="D4924" s="340" t="s">
        <v>468</v>
      </c>
      <c r="E4924" s="340" t="s">
        <v>59</v>
      </c>
      <c r="F4924" s="342">
        <v>0.68263888888888891</v>
      </c>
      <c r="G4924" s="339">
        <v>8.3000000000000007</v>
      </c>
      <c r="H4924" s="343">
        <v>22100</v>
      </c>
      <c r="I4924" s="343">
        <v>12000</v>
      </c>
    </row>
    <row r="4925" spans="1:9" x14ac:dyDescent="0.25">
      <c r="A4925" s="339" t="s">
        <v>13</v>
      </c>
      <c r="B4925" s="340">
        <v>604959</v>
      </c>
      <c r="C4925" s="341">
        <v>45636</v>
      </c>
      <c r="D4925" s="340" t="s">
        <v>468</v>
      </c>
      <c r="E4925" s="340" t="s">
        <v>172</v>
      </c>
      <c r="F4925" s="342">
        <v>0.84027777777777779</v>
      </c>
      <c r="G4925" s="339">
        <v>10.83</v>
      </c>
      <c r="H4925" s="343">
        <v>22100</v>
      </c>
      <c r="I4925" s="343">
        <v>12000</v>
      </c>
    </row>
    <row r="4926" spans="1:9" x14ac:dyDescent="0.25">
      <c r="A4926" s="339" t="s">
        <v>15</v>
      </c>
      <c r="B4926" s="340">
        <v>604960</v>
      </c>
      <c r="C4926" s="341">
        <v>45636</v>
      </c>
      <c r="D4926" s="340" t="s">
        <v>468</v>
      </c>
      <c r="E4926" s="340" t="s">
        <v>18</v>
      </c>
      <c r="F4926" s="342">
        <v>0.84305555555555556</v>
      </c>
      <c r="G4926" s="339">
        <v>13.83</v>
      </c>
      <c r="H4926" s="343">
        <v>22100</v>
      </c>
      <c r="I4926" s="343">
        <v>12000</v>
      </c>
    </row>
    <row r="4927" spans="1:9" x14ac:dyDescent="0.25">
      <c r="A4927" s="339" t="s">
        <v>15</v>
      </c>
      <c r="B4927" s="340">
        <v>604962</v>
      </c>
      <c r="C4927" s="341">
        <v>45636</v>
      </c>
      <c r="D4927" s="340" t="s">
        <v>468</v>
      </c>
      <c r="E4927" s="340" t="s">
        <v>16</v>
      </c>
      <c r="F4927" s="342">
        <v>0.86250000000000004</v>
      </c>
      <c r="G4927" s="339">
        <v>11.28</v>
      </c>
      <c r="H4927" s="343">
        <v>22100</v>
      </c>
      <c r="I4927" s="343">
        <v>12000</v>
      </c>
    </row>
    <row r="4928" spans="1:9" x14ac:dyDescent="0.25">
      <c r="A4928" s="339" t="s">
        <v>17</v>
      </c>
      <c r="B4928" s="340">
        <v>604963</v>
      </c>
      <c r="C4928" s="341">
        <v>45636</v>
      </c>
      <c r="D4928" s="340" t="s">
        <v>468</v>
      </c>
      <c r="E4928" s="340" t="s">
        <v>14</v>
      </c>
      <c r="F4928" s="342">
        <v>0.87152777777777779</v>
      </c>
      <c r="G4928" s="339">
        <v>9.73</v>
      </c>
      <c r="H4928" s="343">
        <v>22100</v>
      </c>
      <c r="I4928" s="343">
        <v>12000</v>
      </c>
    </row>
    <row r="4929" spans="1:9" x14ac:dyDescent="0.25">
      <c r="A4929" s="339" t="s">
        <v>11</v>
      </c>
      <c r="B4929" s="340">
        <v>604964</v>
      </c>
      <c r="C4929" s="341">
        <v>45636</v>
      </c>
      <c r="D4929" s="340" t="s">
        <v>468</v>
      </c>
      <c r="E4929" s="340" t="s">
        <v>12</v>
      </c>
      <c r="F4929" s="342">
        <v>0.9291666666666667</v>
      </c>
      <c r="G4929" s="339">
        <v>11.72</v>
      </c>
      <c r="H4929" s="343">
        <v>22100</v>
      </c>
      <c r="I4929" s="343">
        <v>12000</v>
      </c>
    </row>
    <row r="4930" spans="1:9" x14ac:dyDescent="0.25">
      <c r="A4930" s="339" t="s">
        <v>544</v>
      </c>
      <c r="B4930" s="340">
        <v>604967</v>
      </c>
      <c r="C4930" s="341">
        <v>45636</v>
      </c>
      <c r="D4930" s="340" t="s">
        <v>468</v>
      </c>
      <c r="E4930" s="340" t="s">
        <v>554</v>
      </c>
      <c r="F4930" s="342">
        <v>0.93402777777777779</v>
      </c>
      <c r="G4930" s="339">
        <v>6.15</v>
      </c>
      <c r="H4930" s="343">
        <v>22100</v>
      </c>
      <c r="I4930" s="343">
        <v>12000</v>
      </c>
    </row>
    <row r="4931" spans="1:9" x14ac:dyDescent="0.25">
      <c r="A4931" s="339" t="s">
        <v>24</v>
      </c>
      <c r="B4931" s="340">
        <v>605038</v>
      </c>
      <c r="C4931" s="341">
        <v>45637</v>
      </c>
      <c r="D4931" s="340" t="s">
        <v>473</v>
      </c>
      <c r="E4931" s="340" t="s">
        <v>172</v>
      </c>
      <c r="F4931" s="342">
        <v>0.33680555555555558</v>
      </c>
      <c r="G4931" s="339">
        <v>12.49</v>
      </c>
      <c r="H4931" s="343">
        <v>22100</v>
      </c>
      <c r="I4931" s="343">
        <v>12000</v>
      </c>
    </row>
    <row r="4932" spans="1:9" x14ac:dyDescent="0.25">
      <c r="A4932" s="339" t="s">
        <v>24</v>
      </c>
      <c r="B4932" s="340">
        <v>605039</v>
      </c>
      <c r="C4932" s="341">
        <v>45637</v>
      </c>
      <c r="D4932" s="340" t="s">
        <v>473</v>
      </c>
      <c r="E4932" s="340" t="s">
        <v>46</v>
      </c>
      <c r="F4932" s="342">
        <v>0.33888888888888891</v>
      </c>
      <c r="G4932" s="339">
        <v>8.6199999999999992</v>
      </c>
      <c r="H4932" s="343">
        <v>22100</v>
      </c>
      <c r="I4932" s="343">
        <v>12000</v>
      </c>
    </row>
    <row r="4933" spans="1:9" x14ac:dyDescent="0.25">
      <c r="A4933" s="339" t="s">
        <v>27</v>
      </c>
      <c r="B4933" s="340">
        <v>605050</v>
      </c>
      <c r="C4933" s="341">
        <v>45637</v>
      </c>
      <c r="D4933" s="340" t="s">
        <v>473</v>
      </c>
      <c r="E4933" s="340" t="s">
        <v>16</v>
      </c>
      <c r="F4933" s="342">
        <v>0.3611111111111111</v>
      </c>
      <c r="G4933" s="339">
        <v>10.93</v>
      </c>
      <c r="H4933" s="343">
        <v>22100</v>
      </c>
      <c r="I4933" s="343">
        <v>12000</v>
      </c>
    </row>
    <row r="4934" spans="1:9" x14ac:dyDescent="0.25">
      <c r="A4934" s="339" t="s">
        <v>25</v>
      </c>
      <c r="B4934" s="340">
        <v>605052</v>
      </c>
      <c r="C4934" s="341">
        <v>45637</v>
      </c>
      <c r="D4934" s="340" t="s">
        <v>473</v>
      </c>
      <c r="E4934" s="340" t="s">
        <v>14</v>
      </c>
      <c r="F4934" s="342">
        <v>0.36388888888888887</v>
      </c>
      <c r="G4934" s="339">
        <v>10.58</v>
      </c>
      <c r="H4934" s="343">
        <v>22100</v>
      </c>
      <c r="I4934" s="343">
        <v>12000</v>
      </c>
    </row>
    <row r="4935" spans="1:9" x14ac:dyDescent="0.25">
      <c r="A4935" s="339" t="s">
        <v>25</v>
      </c>
      <c r="B4935" s="340">
        <v>605054</v>
      </c>
      <c r="C4935" s="341">
        <v>45637</v>
      </c>
      <c r="D4935" s="340" t="s">
        <v>473</v>
      </c>
      <c r="E4935" s="340" t="s">
        <v>18</v>
      </c>
      <c r="F4935" s="342">
        <v>0.3659722222222222</v>
      </c>
      <c r="G4935" s="339">
        <v>10.67</v>
      </c>
      <c r="H4935" s="343">
        <v>22100</v>
      </c>
      <c r="I4935" s="343">
        <v>12000</v>
      </c>
    </row>
    <row r="4936" spans="1:9" x14ac:dyDescent="0.25">
      <c r="A4936" s="339" t="s">
        <v>26</v>
      </c>
      <c r="B4936" s="340">
        <v>605075</v>
      </c>
      <c r="C4936" s="341">
        <v>45637</v>
      </c>
      <c r="D4936" s="340" t="s">
        <v>473</v>
      </c>
      <c r="E4936" s="340" t="s">
        <v>12</v>
      </c>
      <c r="F4936" s="342">
        <v>0.40069444444444446</v>
      </c>
      <c r="G4936" s="339">
        <v>11.84</v>
      </c>
      <c r="H4936" s="343">
        <v>22100</v>
      </c>
      <c r="I4936" s="343">
        <v>12000</v>
      </c>
    </row>
    <row r="4937" spans="1:9" x14ac:dyDescent="0.25">
      <c r="A4937" s="339" t="s">
        <v>24</v>
      </c>
      <c r="B4937" s="340">
        <v>605131</v>
      </c>
      <c r="C4937" s="341">
        <v>45637</v>
      </c>
      <c r="D4937" s="340" t="s">
        <v>473</v>
      </c>
      <c r="E4937" s="340" t="s">
        <v>180</v>
      </c>
      <c r="F4937" s="342">
        <v>0.52152777777777781</v>
      </c>
      <c r="G4937" s="339">
        <v>8.51</v>
      </c>
      <c r="H4937" s="343">
        <v>22100</v>
      </c>
      <c r="I4937" s="343">
        <v>12000</v>
      </c>
    </row>
    <row r="4938" spans="1:9" x14ac:dyDescent="0.25">
      <c r="A4938" s="339" t="s">
        <v>24</v>
      </c>
      <c r="B4938" s="340">
        <v>605148</v>
      </c>
      <c r="C4938" s="341">
        <v>45637</v>
      </c>
      <c r="D4938" s="340" t="s">
        <v>473</v>
      </c>
      <c r="E4938" s="340" t="s">
        <v>46</v>
      </c>
      <c r="F4938" s="342">
        <v>0.54513888888888884</v>
      </c>
      <c r="G4938" s="339">
        <v>7.85</v>
      </c>
      <c r="H4938" s="343">
        <v>22100</v>
      </c>
      <c r="I4938" s="343">
        <v>12000</v>
      </c>
    </row>
    <row r="4939" spans="1:9" x14ac:dyDescent="0.25">
      <c r="A4939" s="339" t="s">
        <v>24</v>
      </c>
      <c r="B4939" s="340">
        <v>605166</v>
      </c>
      <c r="C4939" s="341">
        <v>45637</v>
      </c>
      <c r="D4939" s="340" t="s">
        <v>473</v>
      </c>
      <c r="E4939" s="340" t="s">
        <v>172</v>
      </c>
      <c r="F4939" s="342">
        <v>0.57986111111111116</v>
      </c>
      <c r="G4939" s="339">
        <v>12.98</v>
      </c>
      <c r="H4939" s="343">
        <v>22100</v>
      </c>
      <c r="I4939" s="343">
        <v>12000</v>
      </c>
    </row>
    <row r="4940" spans="1:9" x14ac:dyDescent="0.25">
      <c r="A4940" s="339" t="s">
        <v>24</v>
      </c>
      <c r="B4940" s="340">
        <v>605184</v>
      </c>
      <c r="C4940" s="341">
        <v>45637</v>
      </c>
      <c r="D4940" s="340" t="s">
        <v>473</v>
      </c>
      <c r="E4940" s="340" t="s">
        <v>18</v>
      </c>
      <c r="F4940" s="342">
        <v>0.62430555555555556</v>
      </c>
      <c r="G4940" s="339">
        <v>13.24</v>
      </c>
      <c r="H4940" s="343">
        <v>22100</v>
      </c>
      <c r="I4940" s="343">
        <v>12000</v>
      </c>
    </row>
    <row r="4941" spans="1:9" x14ac:dyDescent="0.25">
      <c r="A4941" s="339" t="s">
        <v>25</v>
      </c>
      <c r="B4941" s="340">
        <v>605185</v>
      </c>
      <c r="C4941" s="341">
        <v>45637</v>
      </c>
      <c r="D4941" s="340" t="s">
        <v>473</v>
      </c>
      <c r="E4941" s="340" t="s">
        <v>14</v>
      </c>
      <c r="F4941" s="342">
        <v>0.625</v>
      </c>
      <c r="G4941" s="339">
        <v>12.12</v>
      </c>
      <c r="H4941" s="343">
        <v>22100</v>
      </c>
      <c r="I4941" s="343">
        <v>12000</v>
      </c>
    </row>
    <row r="4942" spans="1:9" x14ac:dyDescent="0.25">
      <c r="A4942" s="339" t="s">
        <v>27</v>
      </c>
      <c r="B4942" s="340">
        <v>605191</v>
      </c>
      <c r="C4942" s="341">
        <v>45637</v>
      </c>
      <c r="D4942" s="340" t="s">
        <v>473</v>
      </c>
      <c r="E4942" s="340" t="s">
        <v>16</v>
      </c>
      <c r="F4942" s="342">
        <v>0.64097222222222228</v>
      </c>
      <c r="G4942" s="339">
        <v>12.84</v>
      </c>
      <c r="H4942" s="343">
        <v>22100</v>
      </c>
      <c r="I4942" s="343">
        <v>12000</v>
      </c>
    </row>
    <row r="4943" spans="1:9" x14ac:dyDescent="0.25">
      <c r="A4943" s="339" t="s">
        <v>26</v>
      </c>
      <c r="B4943" s="340">
        <v>605203</v>
      </c>
      <c r="C4943" s="341">
        <v>45637</v>
      </c>
      <c r="D4943" s="340" t="s">
        <v>473</v>
      </c>
      <c r="E4943" s="340" t="s">
        <v>12</v>
      </c>
      <c r="F4943" s="342">
        <v>0.65902777777777777</v>
      </c>
      <c r="G4943" s="339">
        <v>12.42</v>
      </c>
      <c r="H4943" s="343">
        <v>22100</v>
      </c>
      <c r="I4943" s="343">
        <v>12000</v>
      </c>
    </row>
    <row r="4944" spans="1:9" x14ac:dyDescent="0.25">
      <c r="A4944" s="339" t="s">
        <v>27</v>
      </c>
      <c r="B4944" s="340">
        <v>605220</v>
      </c>
      <c r="C4944" s="341">
        <v>45637</v>
      </c>
      <c r="D4944" s="340" t="s">
        <v>473</v>
      </c>
      <c r="E4944" s="340" t="s">
        <v>46</v>
      </c>
      <c r="F4944" s="342">
        <v>0.7006944444444444</v>
      </c>
      <c r="G4944" s="339">
        <v>1.43</v>
      </c>
      <c r="H4944" s="343">
        <v>22100</v>
      </c>
      <c r="I4944" s="343">
        <v>12000</v>
      </c>
    </row>
    <row r="4945" spans="1:9" x14ac:dyDescent="0.25">
      <c r="A4945" s="339" t="s">
        <v>23</v>
      </c>
      <c r="B4945" s="340">
        <v>605276</v>
      </c>
      <c r="C4945" s="341">
        <v>45637</v>
      </c>
      <c r="D4945" s="340" t="s">
        <v>473</v>
      </c>
      <c r="E4945" s="340" t="s">
        <v>14</v>
      </c>
      <c r="F4945" s="342">
        <v>0.92361111111111116</v>
      </c>
      <c r="G4945" s="339">
        <v>6.59</v>
      </c>
      <c r="H4945" s="343">
        <v>22100</v>
      </c>
      <c r="I4945" s="343">
        <v>12000</v>
      </c>
    </row>
    <row r="4946" spans="1:9" x14ac:dyDescent="0.25">
      <c r="A4946" s="339" t="s">
        <v>23</v>
      </c>
      <c r="B4946" s="340">
        <v>605277</v>
      </c>
      <c r="C4946" s="341">
        <v>45637</v>
      </c>
      <c r="D4946" s="340" t="s">
        <v>473</v>
      </c>
      <c r="E4946" s="340" t="s">
        <v>18</v>
      </c>
      <c r="F4946" s="342">
        <v>0.93055555555555558</v>
      </c>
      <c r="G4946" s="339">
        <v>7.95</v>
      </c>
      <c r="H4946" s="343">
        <v>22100</v>
      </c>
      <c r="I4946" s="343">
        <v>12000</v>
      </c>
    </row>
    <row r="4947" spans="1:9" x14ac:dyDescent="0.25">
      <c r="A4947" s="339" t="s">
        <v>23</v>
      </c>
      <c r="B4947" s="340">
        <v>605280</v>
      </c>
      <c r="C4947" s="341">
        <v>45637</v>
      </c>
      <c r="D4947" s="340" t="s">
        <v>473</v>
      </c>
      <c r="E4947" s="340" t="s">
        <v>172</v>
      </c>
      <c r="F4947" s="342">
        <v>0.94791666666666663</v>
      </c>
      <c r="G4947" s="339">
        <v>5.82</v>
      </c>
      <c r="H4947" s="343">
        <v>22100</v>
      </c>
      <c r="I4947" s="343">
        <v>12000</v>
      </c>
    </row>
    <row r="4948" spans="1:9" x14ac:dyDescent="0.25">
      <c r="A4948" s="339" t="s">
        <v>23</v>
      </c>
      <c r="B4948" s="340">
        <v>605281</v>
      </c>
      <c r="C4948" s="341">
        <v>45637</v>
      </c>
      <c r="D4948" s="340" t="s">
        <v>473</v>
      </c>
      <c r="E4948" s="340" t="s">
        <v>105</v>
      </c>
      <c r="F4948" s="342">
        <v>0.98472222222222228</v>
      </c>
      <c r="G4948" s="339">
        <v>7.5</v>
      </c>
      <c r="H4948" s="343">
        <v>22100</v>
      </c>
      <c r="I4948" s="343">
        <v>12000</v>
      </c>
    </row>
    <row r="4949" spans="1:9" x14ac:dyDescent="0.25">
      <c r="A4949" s="339" t="s">
        <v>37</v>
      </c>
      <c r="B4949" s="340">
        <v>605331</v>
      </c>
      <c r="C4949" s="341">
        <v>45638</v>
      </c>
      <c r="D4949" s="340" t="s">
        <v>474</v>
      </c>
      <c r="E4949" s="340" t="s">
        <v>14</v>
      </c>
      <c r="F4949" s="342">
        <v>0.34722222222222221</v>
      </c>
      <c r="G4949" s="339">
        <v>8.16</v>
      </c>
      <c r="H4949" s="343">
        <v>22100</v>
      </c>
      <c r="I4949" s="343">
        <v>12000</v>
      </c>
    </row>
    <row r="4950" spans="1:9" x14ac:dyDescent="0.25">
      <c r="A4950" s="344" t="s">
        <v>19</v>
      </c>
      <c r="B4950" s="340">
        <v>605344</v>
      </c>
      <c r="C4950" s="341">
        <v>45638</v>
      </c>
      <c r="D4950" s="340" t="s">
        <v>474</v>
      </c>
      <c r="E4950" s="340" t="s">
        <v>18</v>
      </c>
      <c r="F4950" s="342">
        <v>0.38472222222222224</v>
      </c>
      <c r="G4950" s="339">
        <v>5.43</v>
      </c>
      <c r="H4950" s="343">
        <v>22100</v>
      </c>
      <c r="I4950" s="343">
        <v>12000</v>
      </c>
    </row>
    <row r="4951" spans="1:9" x14ac:dyDescent="0.25">
      <c r="A4951" s="339" t="s">
        <v>36</v>
      </c>
      <c r="B4951" s="340">
        <v>605358</v>
      </c>
      <c r="C4951" s="341">
        <v>45638</v>
      </c>
      <c r="D4951" s="340" t="s">
        <v>474</v>
      </c>
      <c r="E4951" s="340" t="s">
        <v>172</v>
      </c>
      <c r="F4951" s="342">
        <v>0.40833333333333333</v>
      </c>
      <c r="G4951" s="339">
        <v>11.67</v>
      </c>
      <c r="H4951" s="343">
        <v>22100</v>
      </c>
      <c r="I4951" s="343">
        <v>12000</v>
      </c>
    </row>
    <row r="4952" spans="1:9" x14ac:dyDescent="0.25">
      <c r="A4952" s="339" t="s">
        <v>39</v>
      </c>
      <c r="B4952" s="340">
        <v>605364</v>
      </c>
      <c r="C4952" s="341">
        <v>45638</v>
      </c>
      <c r="D4952" s="340" t="s">
        <v>474</v>
      </c>
      <c r="E4952" s="340" t="s">
        <v>12</v>
      </c>
      <c r="F4952" s="342">
        <v>0.41180555555555554</v>
      </c>
      <c r="G4952" s="339">
        <v>11.42</v>
      </c>
      <c r="H4952" s="343">
        <v>22100</v>
      </c>
      <c r="I4952" s="343">
        <v>12000</v>
      </c>
    </row>
    <row r="4953" spans="1:9" x14ac:dyDescent="0.25">
      <c r="A4953" s="339" t="s">
        <v>38</v>
      </c>
      <c r="B4953" s="340">
        <v>605379</v>
      </c>
      <c r="C4953" s="341">
        <v>45638</v>
      </c>
      <c r="D4953" s="340" t="s">
        <v>474</v>
      </c>
      <c r="E4953" s="340" t="s">
        <v>16</v>
      </c>
      <c r="F4953" s="342">
        <v>0.44166666666666665</v>
      </c>
      <c r="G4953" s="339">
        <v>10.63</v>
      </c>
      <c r="H4953" s="343">
        <v>22100</v>
      </c>
      <c r="I4953" s="343">
        <v>12000</v>
      </c>
    </row>
    <row r="4954" spans="1:9" x14ac:dyDescent="0.25">
      <c r="A4954" s="339" t="s">
        <v>37</v>
      </c>
      <c r="B4954" s="340">
        <v>605469</v>
      </c>
      <c r="C4954" s="341">
        <v>45638</v>
      </c>
      <c r="D4954" s="340" t="s">
        <v>474</v>
      </c>
      <c r="E4954" s="340" t="s">
        <v>14</v>
      </c>
      <c r="F4954" s="342">
        <v>0.63124999999999998</v>
      </c>
      <c r="G4954" s="339">
        <v>13.2</v>
      </c>
      <c r="H4954" s="343">
        <v>22100</v>
      </c>
      <c r="I4954" s="343">
        <v>12000</v>
      </c>
    </row>
    <row r="4955" spans="1:9" x14ac:dyDescent="0.25">
      <c r="A4955" s="339" t="s">
        <v>39</v>
      </c>
      <c r="B4955" s="340">
        <v>605478</v>
      </c>
      <c r="C4955" s="341">
        <v>45638</v>
      </c>
      <c r="D4955" s="340" t="s">
        <v>474</v>
      </c>
      <c r="E4955" s="340" t="s">
        <v>12</v>
      </c>
      <c r="F4955" s="342">
        <v>0.64722222222222225</v>
      </c>
      <c r="G4955" s="339">
        <v>9.99</v>
      </c>
      <c r="H4955" s="343">
        <v>22100</v>
      </c>
      <c r="I4955" s="343">
        <v>12000</v>
      </c>
    </row>
    <row r="4956" spans="1:9" x14ac:dyDescent="0.25">
      <c r="A4956" s="339" t="s">
        <v>36</v>
      </c>
      <c r="B4956" s="340">
        <v>605480</v>
      </c>
      <c r="C4956" s="341">
        <v>45638</v>
      </c>
      <c r="D4956" s="340" t="s">
        <v>474</v>
      </c>
      <c r="E4956" s="340" t="s">
        <v>40</v>
      </c>
      <c r="F4956" s="342">
        <v>0.64861111111111114</v>
      </c>
      <c r="G4956" s="339">
        <v>1.34</v>
      </c>
      <c r="H4956" s="343">
        <v>22100</v>
      </c>
      <c r="I4956" s="343">
        <v>12000</v>
      </c>
    </row>
    <row r="4957" spans="1:9" x14ac:dyDescent="0.25">
      <c r="A4957" s="339" t="s">
        <v>36</v>
      </c>
      <c r="B4957" s="340">
        <v>605482</v>
      </c>
      <c r="C4957" s="341">
        <v>45638</v>
      </c>
      <c r="D4957" s="340" t="s">
        <v>474</v>
      </c>
      <c r="E4957" s="340" t="s">
        <v>172</v>
      </c>
      <c r="F4957" s="342">
        <v>0.66249999999999998</v>
      </c>
      <c r="G4957" s="339">
        <v>11.66</v>
      </c>
      <c r="H4957" s="343">
        <v>22100</v>
      </c>
      <c r="I4957" s="343">
        <v>12000</v>
      </c>
    </row>
    <row r="4958" spans="1:9" x14ac:dyDescent="0.25">
      <c r="A4958" s="339" t="s">
        <v>38</v>
      </c>
      <c r="B4958" s="340">
        <v>605483</v>
      </c>
      <c r="C4958" s="341">
        <v>45638</v>
      </c>
      <c r="D4958" s="340" t="s">
        <v>474</v>
      </c>
      <c r="E4958" s="340" t="s">
        <v>16</v>
      </c>
      <c r="F4958" s="342">
        <v>0.66527777777777775</v>
      </c>
      <c r="G4958" s="339">
        <v>10.97</v>
      </c>
      <c r="H4958" s="343">
        <v>22100</v>
      </c>
      <c r="I4958" s="343">
        <v>12000</v>
      </c>
    </row>
    <row r="4959" spans="1:9" x14ac:dyDescent="0.25">
      <c r="A4959" s="339" t="s">
        <v>544</v>
      </c>
      <c r="B4959" s="340">
        <v>605517</v>
      </c>
      <c r="C4959" s="341">
        <v>45638</v>
      </c>
      <c r="D4959" s="340" t="s">
        <v>474</v>
      </c>
      <c r="E4959" s="340" t="s">
        <v>46</v>
      </c>
      <c r="F4959" s="342">
        <v>0.8256944444444444</v>
      </c>
      <c r="G4959" s="339">
        <v>4.18</v>
      </c>
      <c r="H4959" s="343">
        <v>22100</v>
      </c>
      <c r="I4959" s="343">
        <v>12000</v>
      </c>
    </row>
    <row r="4960" spans="1:9" x14ac:dyDescent="0.25">
      <c r="A4960" s="339" t="s">
        <v>545</v>
      </c>
      <c r="B4960" s="340">
        <v>605573</v>
      </c>
      <c r="C4960" s="341">
        <v>45639</v>
      </c>
      <c r="D4960" s="340" t="s">
        <v>475</v>
      </c>
      <c r="E4960" s="340" t="s">
        <v>374</v>
      </c>
      <c r="F4960" s="342">
        <v>0.30069444444444443</v>
      </c>
      <c r="G4960" s="339">
        <v>5.0999999999999996</v>
      </c>
      <c r="H4960" s="343">
        <v>22100</v>
      </c>
      <c r="I4960" s="343">
        <v>12000</v>
      </c>
    </row>
    <row r="4961" spans="1:9" x14ac:dyDescent="0.25">
      <c r="A4961" s="339" t="s">
        <v>17</v>
      </c>
      <c r="B4961" s="340">
        <v>605587</v>
      </c>
      <c r="C4961" s="341">
        <v>45639</v>
      </c>
      <c r="D4961" s="340" t="s">
        <v>475</v>
      </c>
      <c r="E4961" s="340" t="s">
        <v>172</v>
      </c>
      <c r="F4961" s="342">
        <v>0.3527777777777778</v>
      </c>
      <c r="G4961" s="339">
        <v>11.06</v>
      </c>
      <c r="H4961" s="343">
        <v>22100</v>
      </c>
      <c r="I4961" s="343">
        <v>12000</v>
      </c>
    </row>
    <row r="4962" spans="1:9" x14ac:dyDescent="0.25">
      <c r="A4962" s="339" t="s">
        <v>11</v>
      </c>
      <c r="B4962" s="340">
        <v>605595</v>
      </c>
      <c r="C4962" s="341">
        <v>45639</v>
      </c>
      <c r="D4962" s="340" t="s">
        <v>475</v>
      </c>
      <c r="E4962" s="340" t="s">
        <v>12</v>
      </c>
      <c r="F4962" s="342">
        <v>0.37152777777777779</v>
      </c>
      <c r="G4962" s="339">
        <v>11.27</v>
      </c>
      <c r="H4962" s="343">
        <v>22100</v>
      </c>
      <c r="I4962" s="343">
        <v>12000</v>
      </c>
    </row>
    <row r="4963" spans="1:9" x14ac:dyDescent="0.25">
      <c r="A4963" s="339" t="s">
        <v>13</v>
      </c>
      <c r="B4963" s="340">
        <v>605602</v>
      </c>
      <c r="C4963" s="341">
        <v>45639</v>
      </c>
      <c r="D4963" s="340" t="s">
        <v>475</v>
      </c>
      <c r="E4963" s="340" t="s">
        <v>14</v>
      </c>
      <c r="F4963" s="342">
        <v>0.38750000000000001</v>
      </c>
      <c r="G4963" s="339">
        <v>10.3</v>
      </c>
      <c r="H4963" s="343">
        <v>22100</v>
      </c>
      <c r="I4963" s="343">
        <v>12000</v>
      </c>
    </row>
    <row r="4964" spans="1:9" x14ac:dyDescent="0.25">
      <c r="A4964" s="339" t="s">
        <v>545</v>
      </c>
      <c r="B4964" s="340">
        <v>605603</v>
      </c>
      <c r="C4964" s="341">
        <v>45639</v>
      </c>
      <c r="D4964" s="340" t="s">
        <v>475</v>
      </c>
      <c r="E4964" s="340" t="s">
        <v>374</v>
      </c>
      <c r="F4964" s="342">
        <v>0.3888888888888889</v>
      </c>
      <c r="G4964" s="339">
        <v>6.94</v>
      </c>
      <c r="H4964" s="343">
        <v>22100</v>
      </c>
      <c r="I4964" s="343">
        <v>12000</v>
      </c>
    </row>
    <row r="4965" spans="1:9" x14ac:dyDescent="0.25">
      <c r="A4965" s="339" t="s">
        <v>17</v>
      </c>
      <c r="B4965" s="340">
        <v>605605</v>
      </c>
      <c r="C4965" s="341">
        <v>45639</v>
      </c>
      <c r="D4965" s="340" t="s">
        <v>475</v>
      </c>
      <c r="E4965" s="340" t="s">
        <v>18</v>
      </c>
      <c r="F4965" s="342">
        <v>0.39027777777777778</v>
      </c>
      <c r="G4965" s="339">
        <v>10.76</v>
      </c>
      <c r="H4965" s="343">
        <v>22100</v>
      </c>
      <c r="I4965" s="343">
        <v>12000</v>
      </c>
    </row>
    <row r="4966" spans="1:9" x14ac:dyDescent="0.25">
      <c r="A4966" s="339" t="s">
        <v>15</v>
      </c>
      <c r="B4966" s="340">
        <v>605612</v>
      </c>
      <c r="C4966" s="341">
        <v>45639</v>
      </c>
      <c r="D4966" s="340" t="s">
        <v>475</v>
      </c>
      <c r="E4966" s="340" t="s">
        <v>16</v>
      </c>
      <c r="F4966" s="342">
        <v>0.4</v>
      </c>
      <c r="G4966" s="339">
        <v>11.39</v>
      </c>
      <c r="H4966" s="343">
        <v>22100</v>
      </c>
      <c r="I4966" s="343">
        <v>12000</v>
      </c>
    </row>
    <row r="4967" spans="1:9" x14ac:dyDescent="0.25">
      <c r="A4967" s="339" t="s">
        <v>17</v>
      </c>
      <c r="B4967" s="340">
        <v>605622</v>
      </c>
      <c r="C4967" s="341">
        <v>45639</v>
      </c>
      <c r="D4967" s="340" t="s">
        <v>475</v>
      </c>
      <c r="E4967" s="340" t="s">
        <v>46</v>
      </c>
      <c r="F4967" s="342">
        <v>0.4236111111111111</v>
      </c>
      <c r="G4967" s="339">
        <v>4.5199999999999996</v>
      </c>
      <c r="H4967" s="343">
        <v>22100</v>
      </c>
      <c r="I4967" s="343">
        <v>12000</v>
      </c>
    </row>
    <row r="4968" spans="1:9" x14ac:dyDescent="0.25">
      <c r="A4968" s="339" t="s">
        <v>17</v>
      </c>
      <c r="B4968" s="340">
        <v>605709</v>
      </c>
      <c r="C4968" s="341">
        <v>45639</v>
      </c>
      <c r="D4968" s="340" t="s">
        <v>475</v>
      </c>
      <c r="E4968" s="340" t="s">
        <v>172</v>
      </c>
      <c r="F4968" s="342">
        <v>0.60277777777777775</v>
      </c>
      <c r="G4968" s="339">
        <v>12.01</v>
      </c>
      <c r="H4968" s="343">
        <v>22100</v>
      </c>
      <c r="I4968" s="343">
        <v>12000</v>
      </c>
    </row>
    <row r="4969" spans="1:9" x14ac:dyDescent="0.25">
      <c r="A4969" s="339" t="s">
        <v>17</v>
      </c>
      <c r="B4969" s="340">
        <v>605717</v>
      </c>
      <c r="C4969" s="341">
        <v>45639</v>
      </c>
      <c r="D4969" s="340" t="s">
        <v>475</v>
      </c>
      <c r="E4969" s="340" t="s">
        <v>18</v>
      </c>
      <c r="F4969" s="342">
        <v>0.61875000000000002</v>
      </c>
      <c r="G4969" s="339">
        <v>12.59</v>
      </c>
      <c r="H4969" s="343">
        <v>22100</v>
      </c>
      <c r="I4969" s="343">
        <v>12000</v>
      </c>
    </row>
    <row r="4970" spans="1:9" x14ac:dyDescent="0.25">
      <c r="A4970" s="339" t="s">
        <v>11</v>
      </c>
      <c r="B4970" s="340">
        <v>605728</v>
      </c>
      <c r="C4970" s="341">
        <v>45639</v>
      </c>
      <c r="D4970" s="340" t="s">
        <v>475</v>
      </c>
      <c r="E4970" s="340" t="s">
        <v>12</v>
      </c>
      <c r="F4970" s="342">
        <v>0.6381944444444444</v>
      </c>
      <c r="G4970" s="339">
        <v>9.61</v>
      </c>
      <c r="H4970" s="343">
        <v>22100</v>
      </c>
      <c r="I4970" s="343">
        <v>12000</v>
      </c>
    </row>
    <row r="4971" spans="1:9" x14ac:dyDescent="0.25">
      <c r="A4971" s="339" t="s">
        <v>13</v>
      </c>
      <c r="B4971" s="340">
        <v>605731</v>
      </c>
      <c r="C4971" s="341">
        <v>45639</v>
      </c>
      <c r="D4971" s="340" t="s">
        <v>475</v>
      </c>
      <c r="E4971" s="340" t="s">
        <v>14</v>
      </c>
      <c r="F4971" s="342">
        <v>0.64027777777777772</v>
      </c>
      <c r="G4971" s="339">
        <v>11.59</v>
      </c>
      <c r="H4971" s="343">
        <v>22100</v>
      </c>
      <c r="I4971" s="343">
        <v>12000</v>
      </c>
    </row>
    <row r="4972" spans="1:9" x14ac:dyDescent="0.25">
      <c r="A4972" s="339" t="s">
        <v>15</v>
      </c>
      <c r="B4972" s="340">
        <v>605735</v>
      </c>
      <c r="C4972" s="341">
        <v>45639</v>
      </c>
      <c r="D4972" s="340" t="s">
        <v>475</v>
      </c>
      <c r="E4972" s="340" t="s">
        <v>16</v>
      </c>
      <c r="F4972" s="342">
        <v>0.64583333333333337</v>
      </c>
      <c r="G4972" s="339">
        <v>12.06</v>
      </c>
      <c r="H4972" s="343">
        <v>22100</v>
      </c>
      <c r="I4972" s="343">
        <v>12000</v>
      </c>
    </row>
    <row r="4973" spans="1:9" x14ac:dyDescent="0.25">
      <c r="A4973" s="339" t="s">
        <v>11</v>
      </c>
      <c r="B4973" s="340">
        <v>605753</v>
      </c>
      <c r="C4973" s="341">
        <v>45639</v>
      </c>
      <c r="D4973" s="340" t="s">
        <v>475</v>
      </c>
      <c r="E4973" s="340" t="s">
        <v>59</v>
      </c>
      <c r="F4973" s="342">
        <v>0.68958333333333333</v>
      </c>
      <c r="G4973" s="339">
        <v>6.53</v>
      </c>
      <c r="H4973" s="343">
        <v>22100</v>
      </c>
      <c r="I4973" s="343">
        <v>12000</v>
      </c>
    </row>
    <row r="4974" spans="1:9" x14ac:dyDescent="0.25">
      <c r="A4974" s="339" t="s">
        <v>23</v>
      </c>
      <c r="B4974" s="340">
        <v>605787</v>
      </c>
      <c r="C4974" s="341">
        <v>45639</v>
      </c>
      <c r="D4974" s="340" t="s">
        <v>475</v>
      </c>
      <c r="E4974" s="340" t="s">
        <v>34</v>
      </c>
      <c r="F4974" s="342">
        <v>0.93055555555555558</v>
      </c>
      <c r="G4974" s="339">
        <v>7.81</v>
      </c>
      <c r="H4974" s="343">
        <v>22100</v>
      </c>
      <c r="I4974" s="343">
        <v>12000</v>
      </c>
    </row>
    <row r="4975" spans="1:9" x14ac:dyDescent="0.25">
      <c r="A4975" s="339" t="s">
        <v>23</v>
      </c>
      <c r="B4975" s="340">
        <v>605788</v>
      </c>
      <c r="C4975" s="341">
        <v>45639</v>
      </c>
      <c r="D4975" s="340" t="s">
        <v>475</v>
      </c>
      <c r="E4975" s="340" t="s">
        <v>50</v>
      </c>
      <c r="F4975" s="342">
        <v>0.95208333333333328</v>
      </c>
      <c r="G4975" s="339">
        <v>8.0299999999999994</v>
      </c>
      <c r="H4975" s="343">
        <v>22100</v>
      </c>
      <c r="I4975" s="343">
        <v>12000</v>
      </c>
    </row>
    <row r="4976" spans="1:9" x14ac:dyDescent="0.25">
      <c r="A4976" s="339" t="s">
        <v>23</v>
      </c>
      <c r="B4976" s="340">
        <v>605789</v>
      </c>
      <c r="C4976" s="341">
        <v>45639</v>
      </c>
      <c r="D4976" s="340" t="s">
        <v>475</v>
      </c>
      <c r="E4976" s="340" t="s">
        <v>44</v>
      </c>
      <c r="F4976" s="342">
        <v>0.95625000000000004</v>
      </c>
      <c r="G4976" s="339">
        <v>9.6</v>
      </c>
      <c r="H4976" s="343">
        <v>22100</v>
      </c>
      <c r="I4976" s="343">
        <v>12000</v>
      </c>
    </row>
    <row r="4977" spans="1:9" x14ac:dyDescent="0.25">
      <c r="A4977" s="339" t="s">
        <v>23</v>
      </c>
      <c r="B4977" s="340">
        <v>605790</v>
      </c>
      <c r="C4977" s="341">
        <v>45639</v>
      </c>
      <c r="D4977" s="340" t="s">
        <v>475</v>
      </c>
      <c r="E4977" s="340" t="s">
        <v>172</v>
      </c>
      <c r="F4977" s="342">
        <v>0.99722222222222223</v>
      </c>
      <c r="G4977" s="339">
        <v>7.88</v>
      </c>
      <c r="H4977" s="343">
        <v>22100</v>
      </c>
      <c r="I4977" s="343">
        <v>12000</v>
      </c>
    </row>
    <row r="4978" spans="1:9" x14ac:dyDescent="0.25">
      <c r="A4978" s="339" t="s">
        <v>24</v>
      </c>
      <c r="B4978" s="340">
        <v>605835</v>
      </c>
      <c r="C4978" s="341">
        <v>45640</v>
      </c>
      <c r="D4978" s="340" t="s">
        <v>476</v>
      </c>
      <c r="E4978" s="340" t="s">
        <v>18</v>
      </c>
      <c r="F4978" s="342">
        <v>0.31805555555555554</v>
      </c>
      <c r="G4978" s="339">
        <v>11.09</v>
      </c>
      <c r="H4978" s="343">
        <v>22100</v>
      </c>
      <c r="I4978" s="343">
        <v>12000</v>
      </c>
    </row>
    <row r="4979" spans="1:9" x14ac:dyDescent="0.25">
      <c r="A4979" s="339" t="s">
        <v>25</v>
      </c>
      <c r="B4979" s="340">
        <v>605845</v>
      </c>
      <c r="C4979" s="341">
        <v>45640</v>
      </c>
      <c r="D4979" s="340" t="s">
        <v>476</v>
      </c>
      <c r="E4979" s="340" t="s">
        <v>14</v>
      </c>
      <c r="F4979" s="342">
        <v>0.34444444444444444</v>
      </c>
      <c r="G4979" s="339">
        <v>9.59</v>
      </c>
      <c r="H4979" s="343">
        <v>22100</v>
      </c>
      <c r="I4979" s="343">
        <v>12000</v>
      </c>
    </row>
    <row r="4980" spans="1:9" x14ac:dyDescent="0.25">
      <c r="A4980" s="339" t="s">
        <v>27</v>
      </c>
      <c r="B4980" s="340">
        <v>605851</v>
      </c>
      <c r="C4980" s="341">
        <v>45640</v>
      </c>
      <c r="D4980" s="340" t="s">
        <v>476</v>
      </c>
      <c r="E4980" s="340" t="s">
        <v>16</v>
      </c>
      <c r="F4980" s="342">
        <v>0.35625000000000001</v>
      </c>
      <c r="G4980" s="339">
        <v>10.38</v>
      </c>
      <c r="H4980" s="343">
        <v>22100</v>
      </c>
      <c r="I4980" s="343">
        <v>12000</v>
      </c>
    </row>
    <row r="4981" spans="1:9" x14ac:dyDescent="0.25">
      <c r="A4981" s="339" t="s">
        <v>24</v>
      </c>
      <c r="B4981" s="340">
        <v>605853</v>
      </c>
      <c r="C4981" s="341">
        <v>45640</v>
      </c>
      <c r="D4981" s="340" t="s">
        <v>476</v>
      </c>
      <c r="E4981" s="340" t="s">
        <v>172</v>
      </c>
      <c r="F4981" s="342">
        <v>0.36458333333333331</v>
      </c>
      <c r="G4981" s="339">
        <v>12.14</v>
      </c>
      <c r="H4981" s="343">
        <v>22100</v>
      </c>
      <c r="I4981" s="343">
        <v>12000</v>
      </c>
    </row>
    <row r="4982" spans="1:9" x14ac:dyDescent="0.25">
      <c r="A4982" s="339" t="s">
        <v>26</v>
      </c>
      <c r="B4982" s="340">
        <v>605887</v>
      </c>
      <c r="C4982" s="341">
        <v>45640</v>
      </c>
      <c r="D4982" s="340" t="s">
        <v>476</v>
      </c>
      <c r="E4982" s="340" t="s">
        <v>12</v>
      </c>
      <c r="F4982" s="342">
        <v>0.42777777777777776</v>
      </c>
      <c r="G4982" s="339">
        <v>12.04</v>
      </c>
      <c r="H4982" s="343">
        <v>22100</v>
      </c>
      <c r="I4982" s="343">
        <v>12000</v>
      </c>
    </row>
    <row r="4983" spans="1:9" x14ac:dyDescent="0.25">
      <c r="A4983" s="339" t="s">
        <v>27</v>
      </c>
      <c r="B4983" s="340">
        <v>605928</v>
      </c>
      <c r="C4983" s="341">
        <v>45640</v>
      </c>
      <c r="D4983" s="340" t="s">
        <v>476</v>
      </c>
      <c r="E4983" s="340" t="s">
        <v>20</v>
      </c>
      <c r="F4983" s="342">
        <v>0.50972222222222219</v>
      </c>
      <c r="G4983" s="339">
        <v>8.32</v>
      </c>
      <c r="H4983" s="343">
        <v>22100</v>
      </c>
      <c r="I4983" s="343">
        <v>12000</v>
      </c>
    </row>
    <row r="4984" spans="1:9" x14ac:dyDescent="0.25">
      <c r="A4984" s="339" t="s">
        <v>27</v>
      </c>
      <c r="B4984" s="340">
        <v>605943</v>
      </c>
      <c r="C4984" s="341">
        <v>45640</v>
      </c>
      <c r="D4984" s="340" t="s">
        <v>476</v>
      </c>
      <c r="E4984" s="340" t="s">
        <v>16</v>
      </c>
      <c r="F4984" s="342">
        <v>0.54513888888888884</v>
      </c>
      <c r="G4984" s="339">
        <v>10.71</v>
      </c>
      <c r="H4984" s="343">
        <v>22100</v>
      </c>
      <c r="I4984" s="343">
        <v>12000</v>
      </c>
    </row>
    <row r="4985" spans="1:9" x14ac:dyDescent="0.25">
      <c r="A4985" s="339" t="s">
        <v>24</v>
      </c>
      <c r="B4985" s="340">
        <v>605954</v>
      </c>
      <c r="C4985" s="341">
        <v>45640</v>
      </c>
      <c r="D4985" s="340" t="s">
        <v>476</v>
      </c>
      <c r="E4985" s="340" t="s">
        <v>18</v>
      </c>
      <c r="F4985" s="342">
        <v>0.56944444444444442</v>
      </c>
      <c r="G4985" s="339">
        <v>11.22</v>
      </c>
      <c r="H4985" s="343">
        <v>22100</v>
      </c>
      <c r="I4985" s="343">
        <v>12000</v>
      </c>
    </row>
    <row r="4986" spans="1:9" x14ac:dyDescent="0.25">
      <c r="A4986" s="339" t="s">
        <v>25</v>
      </c>
      <c r="B4986" s="340">
        <v>605965</v>
      </c>
      <c r="C4986" s="341">
        <v>45640</v>
      </c>
      <c r="D4986" s="340" t="s">
        <v>476</v>
      </c>
      <c r="E4986" s="340" t="s">
        <v>14</v>
      </c>
      <c r="F4986" s="342">
        <v>0.59513888888888888</v>
      </c>
      <c r="G4986" s="339">
        <v>10.82</v>
      </c>
      <c r="H4986" s="343">
        <v>22100</v>
      </c>
      <c r="I4986" s="343">
        <v>12000</v>
      </c>
    </row>
    <row r="4987" spans="1:9" x14ac:dyDescent="0.25">
      <c r="A4987" s="339" t="s">
        <v>26</v>
      </c>
      <c r="B4987" s="340">
        <v>605969</v>
      </c>
      <c r="C4987" s="341">
        <v>45640</v>
      </c>
      <c r="D4987" s="340" t="s">
        <v>476</v>
      </c>
      <c r="E4987" s="340" t="s">
        <v>12</v>
      </c>
      <c r="F4987" s="342">
        <v>0.60902777777777772</v>
      </c>
      <c r="G4987" s="339">
        <v>7.9</v>
      </c>
      <c r="H4987" s="343">
        <v>22100</v>
      </c>
      <c r="I4987" s="343">
        <v>12000</v>
      </c>
    </row>
    <row r="4988" spans="1:9" x14ac:dyDescent="0.25">
      <c r="A4988" s="339" t="s">
        <v>24</v>
      </c>
      <c r="B4988" s="340">
        <v>605975</v>
      </c>
      <c r="C4988" s="341">
        <v>45640</v>
      </c>
      <c r="D4988" s="340" t="s">
        <v>476</v>
      </c>
      <c r="E4988" s="340" t="s">
        <v>172</v>
      </c>
      <c r="F4988" s="342">
        <v>0.62569444444444444</v>
      </c>
      <c r="G4988" s="339">
        <v>11.62</v>
      </c>
      <c r="H4988" s="343">
        <v>22100</v>
      </c>
      <c r="I4988" s="343">
        <v>12000</v>
      </c>
    </row>
    <row r="4989" spans="1:9" x14ac:dyDescent="0.25">
      <c r="A4989" s="339" t="s">
        <v>544</v>
      </c>
      <c r="B4989" s="340">
        <v>606005</v>
      </c>
      <c r="C4989" s="341">
        <v>45640</v>
      </c>
      <c r="D4989" s="340" t="s">
        <v>476</v>
      </c>
      <c r="E4989" s="340" t="s">
        <v>16</v>
      </c>
      <c r="F4989" s="342">
        <v>0.80486111111111114</v>
      </c>
      <c r="G4989" s="339">
        <v>3.03</v>
      </c>
      <c r="H4989" s="343">
        <v>22100</v>
      </c>
      <c r="I4989" s="343">
        <v>12000</v>
      </c>
    </row>
    <row r="4990" spans="1:9" x14ac:dyDescent="0.25">
      <c r="A4990" s="345" t="s">
        <v>546</v>
      </c>
      <c r="B4990" s="340">
        <v>606014</v>
      </c>
      <c r="C4990" s="341">
        <v>45642</v>
      </c>
      <c r="D4990" s="340" t="s">
        <v>477</v>
      </c>
      <c r="E4990" s="340" t="s">
        <v>347</v>
      </c>
      <c r="F4990" s="342">
        <v>0.10416666666666667</v>
      </c>
      <c r="G4990" s="339">
        <v>8.68</v>
      </c>
      <c r="H4990" s="343">
        <v>22100</v>
      </c>
      <c r="I4990" s="343">
        <v>12000</v>
      </c>
    </row>
    <row r="4991" spans="1:9" x14ac:dyDescent="0.25">
      <c r="A4991" s="339" t="s">
        <v>37</v>
      </c>
      <c r="B4991" s="340">
        <v>606055</v>
      </c>
      <c r="C4991" s="341">
        <v>45642</v>
      </c>
      <c r="D4991" s="340" t="s">
        <v>477</v>
      </c>
      <c r="E4991" s="340" t="s">
        <v>14</v>
      </c>
      <c r="F4991" s="342">
        <v>0.3347222222222222</v>
      </c>
      <c r="G4991" s="339">
        <v>10.16</v>
      </c>
      <c r="H4991" s="343">
        <v>22100</v>
      </c>
      <c r="I4991" s="343">
        <v>12000</v>
      </c>
    </row>
    <row r="4992" spans="1:9" x14ac:dyDescent="0.25">
      <c r="A4992" s="339" t="s">
        <v>36</v>
      </c>
      <c r="B4992" s="340">
        <v>606077</v>
      </c>
      <c r="C4992" s="341">
        <v>45642</v>
      </c>
      <c r="D4992" s="340" t="s">
        <v>477</v>
      </c>
      <c r="E4992" s="340" t="s">
        <v>29</v>
      </c>
      <c r="F4992" s="342">
        <v>0.37083333333333335</v>
      </c>
      <c r="G4992" s="339">
        <v>1.98</v>
      </c>
      <c r="H4992" s="343">
        <v>22100</v>
      </c>
      <c r="I4992" s="343">
        <v>12000</v>
      </c>
    </row>
    <row r="4993" spans="1:9" x14ac:dyDescent="0.25">
      <c r="A4993" s="339" t="s">
        <v>36</v>
      </c>
      <c r="B4993" s="340">
        <v>606078</v>
      </c>
      <c r="C4993" s="341">
        <v>45642</v>
      </c>
      <c r="D4993" s="340" t="s">
        <v>477</v>
      </c>
      <c r="E4993" s="340" t="s">
        <v>18</v>
      </c>
      <c r="F4993" s="342">
        <v>0.37361111111111112</v>
      </c>
      <c r="G4993" s="339">
        <v>12.93</v>
      </c>
      <c r="H4993" s="343">
        <v>22100</v>
      </c>
      <c r="I4993" s="343">
        <v>12000</v>
      </c>
    </row>
    <row r="4994" spans="1:9" x14ac:dyDescent="0.25">
      <c r="A4994" s="339" t="s">
        <v>36</v>
      </c>
      <c r="B4994" s="340">
        <v>606082</v>
      </c>
      <c r="C4994" s="341">
        <v>45642</v>
      </c>
      <c r="D4994" s="340" t="s">
        <v>477</v>
      </c>
      <c r="E4994" s="340" t="s">
        <v>172</v>
      </c>
      <c r="F4994" s="342">
        <v>0.38194444444444442</v>
      </c>
      <c r="G4994" s="339">
        <v>11.58</v>
      </c>
      <c r="H4994" s="343">
        <v>22100</v>
      </c>
      <c r="I4994" s="343">
        <v>12000</v>
      </c>
    </row>
    <row r="4995" spans="1:9" x14ac:dyDescent="0.25">
      <c r="A4995" s="339" t="s">
        <v>38</v>
      </c>
      <c r="B4995" s="340">
        <v>606090</v>
      </c>
      <c r="C4995" s="341">
        <v>45642</v>
      </c>
      <c r="D4995" s="340" t="s">
        <v>477</v>
      </c>
      <c r="E4995" s="340" t="s">
        <v>16</v>
      </c>
      <c r="F4995" s="342">
        <v>0.39444444444444443</v>
      </c>
      <c r="G4995" s="339">
        <v>10.43</v>
      </c>
      <c r="H4995" s="343">
        <v>22100</v>
      </c>
      <c r="I4995" s="343">
        <v>12000</v>
      </c>
    </row>
    <row r="4996" spans="1:9" x14ac:dyDescent="0.25">
      <c r="A4996" s="339" t="s">
        <v>39</v>
      </c>
      <c r="B4996" s="340">
        <v>606095</v>
      </c>
      <c r="C4996" s="341">
        <v>45642</v>
      </c>
      <c r="D4996" s="340" t="s">
        <v>477</v>
      </c>
      <c r="E4996" s="340" t="s">
        <v>12</v>
      </c>
      <c r="F4996" s="342">
        <v>0.40694444444444444</v>
      </c>
      <c r="G4996" s="339">
        <v>11.19</v>
      </c>
      <c r="H4996" s="343">
        <v>22100</v>
      </c>
      <c r="I4996" s="343">
        <v>12000</v>
      </c>
    </row>
    <row r="4997" spans="1:9" x14ac:dyDescent="0.25">
      <c r="A4997" s="339" t="s">
        <v>36</v>
      </c>
      <c r="B4997" s="340">
        <v>606145</v>
      </c>
      <c r="C4997" s="341">
        <v>45642</v>
      </c>
      <c r="D4997" s="340" t="s">
        <v>477</v>
      </c>
      <c r="E4997" s="340" t="s">
        <v>46</v>
      </c>
      <c r="F4997" s="342">
        <v>0.48819444444444443</v>
      </c>
      <c r="G4997" s="339">
        <v>5.8</v>
      </c>
      <c r="H4997" s="343">
        <v>22100</v>
      </c>
      <c r="I4997" s="343">
        <v>12000</v>
      </c>
    </row>
    <row r="4998" spans="1:9" x14ac:dyDescent="0.25">
      <c r="A4998" s="339" t="s">
        <v>37</v>
      </c>
      <c r="B4998" s="340">
        <v>606172</v>
      </c>
      <c r="C4998" s="341">
        <v>45642</v>
      </c>
      <c r="D4998" s="340" t="s">
        <v>477</v>
      </c>
      <c r="E4998" s="340" t="s">
        <v>14</v>
      </c>
      <c r="F4998" s="342">
        <v>0.53472222222222221</v>
      </c>
      <c r="G4998" s="339">
        <v>9.68</v>
      </c>
      <c r="H4998" s="343">
        <v>22100</v>
      </c>
      <c r="I4998" s="343">
        <v>12000</v>
      </c>
    </row>
    <row r="4999" spans="1:9" x14ac:dyDescent="0.25">
      <c r="A4999" s="339" t="s">
        <v>36</v>
      </c>
      <c r="B4999" s="340">
        <v>606199</v>
      </c>
      <c r="C4999" s="341">
        <v>45642</v>
      </c>
      <c r="D4999" s="340" t="s">
        <v>477</v>
      </c>
      <c r="E4999" s="340" t="s">
        <v>18</v>
      </c>
      <c r="F4999" s="342">
        <v>0.5805555555555556</v>
      </c>
      <c r="G4999" s="339">
        <v>10.3</v>
      </c>
      <c r="H4999" s="343">
        <v>22100</v>
      </c>
      <c r="I4999" s="343">
        <v>12000</v>
      </c>
    </row>
    <row r="5000" spans="1:9" x14ac:dyDescent="0.25">
      <c r="A5000" s="339" t="s">
        <v>38</v>
      </c>
      <c r="B5000" s="340">
        <v>606206</v>
      </c>
      <c r="C5000" s="341">
        <v>45642</v>
      </c>
      <c r="D5000" s="340" t="s">
        <v>477</v>
      </c>
      <c r="E5000" s="340" t="s">
        <v>16</v>
      </c>
      <c r="F5000" s="342">
        <v>0.6020833333333333</v>
      </c>
      <c r="G5000" s="339">
        <v>9.92</v>
      </c>
      <c r="H5000" s="343">
        <v>22100</v>
      </c>
      <c r="I5000" s="343">
        <v>12000</v>
      </c>
    </row>
    <row r="5001" spans="1:9" x14ac:dyDescent="0.25">
      <c r="A5001" s="339" t="s">
        <v>36</v>
      </c>
      <c r="B5001" s="340">
        <v>606217</v>
      </c>
      <c r="C5001" s="341">
        <v>45642</v>
      </c>
      <c r="D5001" s="340" t="s">
        <v>477</v>
      </c>
      <c r="E5001" s="340" t="s">
        <v>172</v>
      </c>
      <c r="F5001" s="342">
        <v>0.61875000000000002</v>
      </c>
      <c r="G5001" s="339">
        <v>13.59</v>
      </c>
      <c r="H5001" s="343">
        <v>22100</v>
      </c>
      <c r="I5001" s="343">
        <v>12000</v>
      </c>
    </row>
    <row r="5002" spans="1:9" x14ac:dyDescent="0.25">
      <c r="A5002" s="339" t="s">
        <v>39</v>
      </c>
      <c r="B5002" s="340">
        <v>606221</v>
      </c>
      <c r="C5002" s="341">
        <v>45642</v>
      </c>
      <c r="D5002" s="340" t="s">
        <v>477</v>
      </c>
      <c r="E5002" s="340" t="s">
        <v>12</v>
      </c>
      <c r="F5002" s="342">
        <v>0.63263888888888886</v>
      </c>
      <c r="G5002" s="339">
        <v>11.55</v>
      </c>
      <c r="H5002" s="343">
        <v>22100</v>
      </c>
      <c r="I5002" s="343">
        <v>12000</v>
      </c>
    </row>
    <row r="5003" spans="1:9" x14ac:dyDescent="0.25">
      <c r="A5003" s="339" t="s">
        <v>23</v>
      </c>
      <c r="B5003" s="340">
        <v>606295</v>
      </c>
      <c r="C5003" s="341">
        <v>45642</v>
      </c>
      <c r="D5003" s="340" t="s">
        <v>477</v>
      </c>
      <c r="E5003" s="340" t="s">
        <v>18</v>
      </c>
      <c r="F5003" s="342">
        <v>0.95833333333333337</v>
      </c>
      <c r="G5003" s="339">
        <v>12.99</v>
      </c>
      <c r="H5003" s="343">
        <v>22100</v>
      </c>
      <c r="I5003" s="343">
        <v>12000</v>
      </c>
    </row>
    <row r="5004" spans="1:9" x14ac:dyDescent="0.25">
      <c r="A5004" s="339" t="s">
        <v>23</v>
      </c>
      <c r="B5004" s="340">
        <v>606297</v>
      </c>
      <c r="C5004" s="341">
        <v>45642</v>
      </c>
      <c r="D5004" s="340" t="s">
        <v>477</v>
      </c>
      <c r="E5004" s="340" t="s">
        <v>16</v>
      </c>
      <c r="F5004" s="342">
        <v>0.97291666666666665</v>
      </c>
      <c r="G5004" s="339">
        <v>10.11</v>
      </c>
      <c r="H5004" s="343">
        <v>22100</v>
      </c>
      <c r="I5004" s="343">
        <v>12000</v>
      </c>
    </row>
    <row r="5005" spans="1:9" x14ac:dyDescent="0.25">
      <c r="A5005" s="339" t="s">
        <v>23</v>
      </c>
      <c r="B5005" s="340">
        <v>606298</v>
      </c>
      <c r="C5005" s="341">
        <v>45642</v>
      </c>
      <c r="D5005" s="340" t="s">
        <v>477</v>
      </c>
      <c r="E5005" s="340" t="s">
        <v>50</v>
      </c>
      <c r="F5005" s="342">
        <v>0.97499999999999998</v>
      </c>
      <c r="G5005" s="339">
        <v>11.81</v>
      </c>
      <c r="H5005" s="343">
        <v>22100</v>
      </c>
      <c r="I5005" s="343">
        <v>12000</v>
      </c>
    </row>
    <row r="5006" spans="1:9" x14ac:dyDescent="0.25">
      <c r="A5006" s="339" t="s">
        <v>23</v>
      </c>
      <c r="B5006" s="340">
        <v>606299</v>
      </c>
      <c r="C5006" s="341">
        <v>45642</v>
      </c>
      <c r="D5006" s="340" t="s">
        <v>477</v>
      </c>
      <c r="E5006" s="340" t="s">
        <v>34</v>
      </c>
      <c r="F5006" s="342">
        <v>0.98055555555555551</v>
      </c>
      <c r="G5006" s="339">
        <v>9.75</v>
      </c>
      <c r="H5006" s="343">
        <v>22100</v>
      </c>
      <c r="I5006" s="343">
        <v>12000</v>
      </c>
    </row>
    <row r="5007" spans="1:9" x14ac:dyDescent="0.25">
      <c r="A5007" s="339" t="s">
        <v>23</v>
      </c>
      <c r="B5007" s="340">
        <v>606300</v>
      </c>
      <c r="C5007" s="341">
        <v>45643</v>
      </c>
      <c r="D5007" s="340" t="s">
        <v>468</v>
      </c>
      <c r="E5007" s="340" t="s">
        <v>12</v>
      </c>
      <c r="F5007" s="342">
        <v>1.3888888888888888E-2</v>
      </c>
      <c r="G5007" s="339">
        <v>9.76</v>
      </c>
      <c r="H5007" s="343">
        <v>22100</v>
      </c>
      <c r="I5007" s="343">
        <v>12000</v>
      </c>
    </row>
    <row r="5008" spans="1:9" x14ac:dyDescent="0.25">
      <c r="A5008" s="339" t="s">
        <v>23</v>
      </c>
      <c r="B5008" s="340">
        <v>606302</v>
      </c>
      <c r="C5008" s="341">
        <v>45643</v>
      </c>
      <c r="D5008" s="340" t="s">
        <v>468</v>
      </c>
      <c r="E5008" s="340" t="s">
        <v>16</v>
      </c>
      <c r="F5008" s="342">
        <v>6.458333333333334E-2</v>
      </c>
      <c r="G5008" s="339">
        <v>1.92</v>
      </c>
      <c r="H5008" s="343">
        <v>22100</v>
      </c>
      <c r="I5008" s="343">
        <v>12000</v>
      </c>
    </row>
    <row r="5009" spans="1:9" x14ac:dyDescent="0.25">
      <c r="A5009" s="339" t="s">
        <v>17</v>
      </c>
      <c r="B5009" s="340">
        <v>606355</v>
      </c>
      <c r="C5009" s="341">
        <v>45643</v>
      </c>
      <c r="D5009" s="340" t="s">
        <v>468</v>
      </c>
      <c r="E5009" s="340" t="s">
        <v>46</v>
      </c>
      <c r="F5009" s="342">
        <v>0.31527777777777777</v>
      </c>
      <c r="G5009" s="339">
        <v>6.7</v>
      </c>
      <c r="H5009" s="343">
        <v>22100</v>
      </c>
      <c r="I5009" s="343">
        <v>12000</v>
      </c>
    </row>
    <row r="5010" spans="1:9" x14ac:dyDescent="0.25">
      <c r="A5010" s="339" t="s">
        <v>17</v>
      </c>
      <c r="B5010" s="340">
        <v>606360</v>
      </c>
      <c r="C5010" s="341">
        <v>45643</v>
      </c>
      <c r="D5010" s="340" t="s">
        <v>468</v>
      </c>
      <c r="E5010" s="340" t="s">
        <v>172</v>
      </c>
      <c r="F5010" s="342">
        <v>0.3347222222222222</v>
      </c>
      <c r="G5010" s="339">
        <v>10.28</v>
      </c>
      <c r="H5010" s="343">
        <v>22100</v>
      </c>
      <c r="I5010" s="343">
        <v>12000</v>
      </c>
    </row>
    <row r="5011" spans="1:9" x14ac:dyDescent="0.25">
      <c r="A5011" s="339" t="s">
        <v>11</v>
      </c>
      <c r="B5011" s="340">
        <v>606365</v>
      </c>
      <c r="C5011" s="341">
        <v>45643</v>
      </c>
      <c r="D5011" s="340" t="s">
        <v>468</v>
      </c>
      <c r="E5011" s="340" t="s">
        <v>12</v>
      </c>
      <c r="F5011" s="342">
        <v>0.35138888888888886</v>
      </c>
      <c r="G5011" s="339">
        <v>10.71</v>
      </c>
      <c r="H5011" s="343">
        <v>22100</v>
      </c>
      <c r="I5011" s="343">
        <v>12000</v>
      </c>
    </row>
    <row r="5012" spans="1:9" x14ac:dyDescent="0.25">
      <c r="A5012" s="339" t="s">
        <v>13</v>
      </c>
      <c r="B5012" s="340">
        <v>606371</v>
      </c>
      <c r="C5012" s="341">
        <v>45643</v>
      </c>
      <c r="D5012" s="340" t="s">
        <v>468</v>
      </c>
      <c r="E5012" s="340" t="s">
        <v>14</v>
      </c>
      <c r="F5012" s="342">
        <v>0.35972222222222222</v>
      </c>
      <c r="G5012" s="339">
        <v>10.41</v>
      </c>
      <c r="H5012" s="343">
        <v>22100</v>
      </c>
      <c r="I5012" s="343">
        <v>12000</v>
      </c>
    </row>
    <row r="5013" spans="1:9" x14ac:dyDescent="0.25">
      <c r="A5013" s="339" t="s">
        <v>15</v>
      </c>
      <c r="B5013" s="340">
        <v>606380</v>
      </c>
      <c r="C5013" s="341">
        <v>45643</v>
      </c>
      <c r="D5013" s="340" t="s">
        <v>468</v>
      </c>
      <c r="E5013" s="340" t="s">
        <v>16</v>
      </c>
      <c r="F5013" s="342">
        <v>0.37083333333333335</v>
      </c>
      <c r="G5013" s="339">
        <v>10.3</v>
      </c>
      <c r="H5013" s="343">
        <v>22100</v>
      </c>
      <c r="I5013" s="343">
        <v>12000</v>
      </c>
    </row>
    <row r="5014" spans="1:9" x14ac:dyDescent="0.25">
      <c r="A5014" s="339" t="s">
        <v>17</v>
      </c>
      <c r="B5014" s="340">
        <v>606464</v>
      </c>
      <c r="C5014" s="341">
        <v>45643</v>
      </c>
      <c r="D5014" s="340" t="s">
        <v>468</v>
      </c>
      <c r="E5014" s="340" t="s">
        <v>172</v>
      </c>
      <c r="F5014" s="342">
        <v>0.51249999999999996</v>
      </c>
      <c r="G5014" s="339">
        <v>11.15</v>
      </c>
      <c r="H5014" s="343">
        <v>22100</v>
      </c>
      <c r="I5014" s="343">
        <v>12000</v>
      </c>
    </row>
    <row r="5015" spans="1:9" x14ac:dyDescent="0.25">
      <c r="A5015" s="339" t="s">
        <v>13</v>
      </c>
      <c r="B5015" s="340">
        <v>606484</v>
      </c>
      <c r="C5015" s="341">
        <v>45643</v>
      </c>
      <c r="D5015" s="340" t="s">
        <v>468</v>
      </c>
      <c r="E5015" s="340" t="s">
        <v>14</v>
      </c>
      <c r="F5015" s="342">
        <v>0.56041666666666667</v>
      </c>
      <c r="G5015" s="339">
        <v>11.5</v>
      </c>
      <c r="H5015" s="343">
        <v>22100</v>
      </c>
      <c r="I5015" s="343">
        <v>12000</v>
      </c>
    </row>
    <row r="5016" spans="1:9" x14ac:dyDescent="0.25">
      <c r="A5016" s="339" t="s">
        <v>11</v>
      </c>
      <c r="B5016" s="340">
        <v>606486</v>
      </c>
      <c r="C5016" s="341">
        <v>45643</v>
      </c>
      <c r="D5016" s="340" t="s">
        <v>468</v>
      </c>
      <c r="E5016" s="340" t="s">
        <v>12</v>
      </c>
      <c r="F5016" s="342">
        <v>0.56319444444444444</v>
      </c>
      <c r="G5016" s="339">
        <v>8.92</v>
      </c>
      <c r="H5016" s="343">
        <v>22100</v>
      </c>
      <c r="I5016" s="343">
        <v>12000</v>
      </c>
    </row>
    <row r="5017" spans="1:9" x14ac:dyDescent="0.25">
      <c r="A5017" s="339" t="s">
        <v>15</v>
      </c>
      <c r="B5017" s="340">
        <v>606503</v>
      </c>
      <c r="C5017" s="341">
        <v>45643</v>
      </c>
      <c r="D5017" s="340" t="s">
        <v>468</v>
      </c>
      <c r="E5017" s="340" t="s">
        <v>16</v>
      </c>
      <c r="F5017" s="342">
        <v>0.58333333333333337</v>
      </c>
      <c r="G5017" s="339">
        <v>10.83</v>
      </c>
      <c r="H5017" s="343">
        <v>22100</v>
      </c>
      <c r="I5017" s="343">
        <v>12000</v>
      </c>
    </row>
    <row r="5018" spans="1:9" x14ac:dyDescent="0.25">
      <c r="A5018" s="339" t="s">
        <v>17</v>
      </c>
      <c r="B5018" s="340">
        <v>606550</v>
      </c>
      <c r="C5018" s="341">
        <v>45643</v>
      </c>
      <c r="D5018" s="340" t="s">
        <v>468</v>
      </c>
      <c r="E5018" s="340" t="s">
        <v>18</v>
      </c>
      <c r="F5018" s="342">
        <v>0.69305555555555554</v>
      </c>
      <c r="G5018" s="339">
        <v>14.99</v>
      </c>
      <c r="H5018" s="343">
        <v>22100</v>
      </c>
      <c r="I5018" s="343">
        <v>12000</v>
      </c>
    </row>
    <row r="5019" spans="1:9" x14ac:dyDescent="0.25">
      <c r="A5019" s="339" t="s">
        <v>17</v>
      </c>
      <c r="B5019" s="340">
        <v>606560</v>
      </c>
      <c r="C5019" s="341">
        <v>45643</v>
      </c>
      <c r="D5019" s="340" t="s">
        <v>468</v>
      </c>
      <c r="E5019" s="340" t="s">
        <v>59</v>
      </c>
      <c r="F5019" s="342">
        <v>0.71111111111111114</v>
      </c>
      <c r="G5019" s="339">
        <v>7.72</v>
      </c>
      <c r="H5019" s="343">
        <v>22100</v>
      </c>
      <c r="I5019" s="343">
        <v>12000</v>
      </c>
    </row>
    <row r="5020" spans="1:9" x14ac:dyDescent="0.25">
      <c r="A5020" s="339" t="s">
        <v>17</v>
      </c>
      <c r="B5020" s="340">
        <v>606570</v>
      </c>
      <c r="C5020" s="341">
        <v>45643</v>
      </c>
      <c r="D5020" s="340" t="s">
        <v>468</v>
      </c>
      <c r="E5020" s="340" t="s">
        <v>40</v>
      </c>
      <c r="F5020" s="342">
        <v>0.75347222222222221</v>
      </c>
      <c r="G5020" s="339">
        <v>0.89</v>
      </c>
      <c r="H5020" s="343">
        <v>22100</v>
      </c>
      <c r="I5020" s="343">
        <v>12000</v>
      </c>
    </row>
    <row r="5021" spans="1:9" x14ac:dyDescent="0.25">
      <c r="A5021" s="339" t="s">
        <v>17</v>
      </c>
      <c r="B5021" s="340">
        <v>606585</v>
      </c>
      <c r="C5021" s="341">
        <v>45643</v>
      </c>
      <c r="D5021" s="340" t="s">
        <v>468</v>
      </c>
      <c r="E5021" s="340" t="s">
        <v>172</v>
      </c>
      <c r="F5021" s="342">
        <v>0.82708333333333328</v>
      </c>
      <c r="G5021" s="339">
        <v>11.31</v>
      </c>
      <c r="H5021" s="343">
        <v>22100</v>
      </c>
      <c r="I5021" s="343">
        <v>12000</v>
      </c>
    </row>
    <row r="5022" spans="1:9" x14ac:dyDescent="0.25">
      <c r="A5022" s="339" t="s">
        <v>17</v>
      </c>
      <c r="B5022" s="340">
        <v>606586</v>
      </c>
      <c r="C5022" s="341">
        <v>45643</v>
      </c>
      <c r="D5022" s="340" t="s">
        <v>468</v>
      </c>
      <c r="E5022" s="340" t="s">
        <v>50</v>
      </c>
      <c r="F5022" s="342">
        <v>0.82777777777777772</v>
      </c>
      <c r="G5022" s="339">
        <v>12.1</v>
      </c>
      <c r="H5022" s="343">
        <v>22100</v>
      </c>
      <c r="I5022" s="343">
        <v>12000</v>
      </c>
    </row>
    <row r="5023" spans="1:9" x14ac:dyDescent="0.25">
      <c r="A5023" s="339" t="s">
        <v>13</v>
      </c>
      <c r="B5023" s="340">
        <v>606588</v>
      </c>
      <c r="C5023" s="341">
        <v>45643</v>
      </c>
      <c r="D5023" s="340" t="s">
        <v>468</v>
      </c>
      <c r="E5023" s="340" t="s">
        <v>14</v>
      </c>
      <c r="F5023" s="342">
        <v>0.8354166666666667</v>
      </c>
      <c r="G5023" s="339">
        <v>8.8000000000000007</v>
      </c>
      <c r="H5023" s="343">
        <v>22100</v>
      </c>
      <c r="I5023" s="343">
        <v>12000</v>
      </c>
    </row>
    <row r="5024" spans="1:9" x14ac:dyDescent="0.25">
      <c r="A5024" s="339" t="s">
        <v>11</v>
      </c>
      <c r="B5024" s="340">
        <v>606594</v>
      </c>
      <c r="C5024" s="341">
        <v>45643</v>
      </c>
      <c r="D5024" s="340" t="s">
        <v>468</v>
      </c>
      <c r="E5024" s="340" t="s">
        <v>12</v>
      </c>
      <c r="F5024" s="342">
        <v>0.89444444444444449</v>
      </c>
      <c r="G5024" s="339">
        <v>10.82</v>
      </c>
      <c r="H5024" s="343">
        <v>22100</v>
      </c>
      <c r="I5024" s="343">
        <v>12000</v>
      </c>
    </row>
    <row r="5025" spans="1:9" x14ac:dyDescent="0.25">
      <c r="A5025" s="339" t="s">
        <v>15</v>
      </c>
      <c r="B5025" s="340">
        <v>606596</v>
      </c>
      <c r="C5025" s="341">
        <v>45643</v>
      </c>
      <c r="D5025" s="340" t="s">
        <v>468</v>
      </c>
      <c r="E5025" s="340" t="s">
        <v>35</v>
      </c>
      <c r="F5025" s="342">
        <v>0.89652777777777781</v>
      </c>
      <c r="G5025" s="339">
        <v>9.57</v>
      </c>
      <c r="H5025" s="343">
        <v>22100</v>
      </c>
      <c r="I5025" s="343">
        <v>12000</v>
      </c>
    </row>
    <row r="5026" spans="1:9" x14ac:dyDescent="0.25">
      <c r="A5026" s="339" t="s">
        <v>15</v>
      </c>
      <c r="B5026" s="340">
        <v>606597</v>
      </c>
      <c r="C5026" s="341">
        <v>45643</v>
      </c>
      <c r="D5026" s="340" t="s">
        <v>468</v>
      </c>
      <c r="E5026" s="340" t="s">
        <v>20</v>
      </c>
      <c r="F5026" s="342">
        <v>0.89930555555555558</v>
      </c>
      <c r="G5026" s="339">
        <v>6.95</v>
      </c>
      <c r="H5026" s="343">
        <v>22100</v>
      </c>
      <c r="I5026" s="343">
        <v>12000</v>
      </c>
    </row>
    <row r="5027" spans="1:9" x14ac:dyDescent="0.25">
      <c r="A5027" s="339" t="s">
        <v>544</v>
      </c>
      <c r="B5027" s="340">
        <v>606598</v>
      </c>
      <c r="C5027" s="341">
        <v>45643</v>
      </c>
      <c r="D5027" s="340" t="s">
        <v>468</v>
      </c>
      <c r="E5027" s="340" t="s">
        <v>61</v>
      </c>
      <c r="F5027" s="342">
        <v>0.90625</v>
      </c>
      <c r="G5027" s="339">
        <v>5.55</v>
      </c>
      <c r="H5027" s="343">
        <v>22100</v>
      </c>
      <c r="I5027" s="343">
        <v>12000</v>
      </c>
    </row>
    <row r="5028" spans="1:9" x14ac:dyDescent="0.25">
      <c r="A5028" s="339" t="s">
        <v>24</v>
      </c>
      <c r="B5028" s="340">
        <v>606667</v>
      </c>
      <c r="C5028" s="341">
        <v>45644</v>
      </c>
      <c r="D5028" s="340" t="s">
        <v>473</v>
      </c>
      <c r="E5028" s="340" t="s">
        <v>18</v>
      </c>
      <c r="F5028" s="342">
        <v>0.32847222222222222</v>
      </c>
      <c r="G5028" s="339">
        <v>12.16</v>
      </c>
      <c r="H5028" s="343">
        <v>22100</v>
      </c>
      <c r="I5028" s="343">
        <v>12000</v>
      </c>
    </row>
    <row r="5029" spans="1:9" x14ac:dyDescent="0.25">
      <c r="A5029" s="339" t="s">
        <v>24</v>
      </c>
      <c r="B5029" s="340">
        <v>606668</v>
      </c>
      <c r="C5029" s="341">
        <v>45644</v>
      </c>
      <c r="D5029" s="340" t="s">
        <v>473</v>
      </c>
      <c r="E5029" s="340" t="s">
        <v>172</v>
      </c>
      <c r="F5029" s="342">
        <v>0.32916666666666666</v>
      </c>
      <c r="G5029" s="339">
        <v>11.54</v>
      </c>
      <c r="H5029" s="343">
        <v>22100</v>
      </c>
      <c r="I5029" s="343">
        <v>12000</v>
      </c>
    </row>
    <row r="5030" spans="1:9" x14ac:dyDescent="0.25">
      <c r="A5030" s="339" t="s">
        <v>27</v>
      </c>
      <c r="B5030" s="340">
        <v>606676</v>
      </c>
      <c r="C5030" s="341">
        <v>45644</v>
      </c>
      <c r="D5030" s="340" t="s">
        <v>473</v>
      </c>
      <c r="E5030" s="340" t="s">
        <v>16</v>
      </c>
      <c r="F5030" s="342">
        <v>0.36388888888888887</v>
      </c>
      <c r="G5030" s="339">
        <v>10.4</v>
      </c>
      <c r="H5030" s="343">
        <v>22100</v>
      </c>
      <c r="I5030" s="343">
        <v>12000</v>
      </c>
    </row>
    <row r="5031" spans="1:9" x14ac:dyDescent="0.25">
      <c r="A5031" s="339" t="s">
        <v>25</v>
      </c>
      <c r="B5031" s="340">
        <v>606679</v>
      </c>
      <c r="C5031" s="341">
        <v>45644</v>
      </c>
      <c r="D5031" s="340" t="s">
        <v>473</v>
      </c>
      <c r="E5031" s="340" t="s">
        <v>14</v>
      </c>
      <c r="F5031" s="342">
        <v>0.37569444444444444</v>
      </c>
      <c r="G5031" s="339">
        <v>10.32</v>
      </c>
      <c r="H5031" s="343">
        <v>22100</v>
      </c>
      <c r="I5031" s="343">
        <v>12000</v>
      </c>
    </row>
    <row r="5032" spans="1:9" x14ac:dyDescent="0.25">
      <c r="A5032" s="339" t="s">
        <v>26</v>
      </c>
      <c r="B5032" s="340">
        <v>606688</v>
      </c>
      <c r="C5032" s="341">
        <v>45644</v>
      </c>
      <c r="D5032" s="340" t="s">
        <v>473</v>
      </c>
      <c r="E5032" s="340" t="s">
        <v>12</v>
      </c>
      <c r="F5032" s="342">
        <v>0.38819444444444445</v>
      </c>
      <c r="G5032" s="339">
        <v>12.06</v>
      </c>
      <c r="H5032" s="343">
        <v>22100</v>
      </c>
      <c r="I5032" s="343">
        <v>12000</v>
      </c>
    </row>
    <row r="5033" spans="1:9" x14ac:dyDescent="0.25">
      <c r="A5033" s="339" t="s">
        <v>27</v>
      </c>
      <c r="B5033" s="340">
        <v>606772</v>
      </c>
      <c r="C5033" s="341">
        <v>45644</v>
      </c>
      <c r="D5033" s="340" t="s">
        <v>473</v>
      </c>
      <c r="E5033" s="340" t="s">
        <v>18</v>
      </c>
      <c r="F5033" s="342">
        <v>0.54583333333333328</v>
      </c>
      <c r="G5033" s="339">
        <v>12.03</v>
      </c>
      <c r="H5033" s="343">
        <v>22100</v>
      </c>
      <c r="I5033" s="343">
        <v>12000</v>
      </c>
    </row>
    <row r="5034" spans="1:9" x14ac:dyDescent="0.25">
      <c r="A5034" s="339" t="s">
        <v>26</v>
      </c>
      <c r="B5034" s="340">
        <v>606782</v>
      </c>
      <c r="C5034" s="341">
        <v>45644</v>
      </c>
      <c r="D5034" s="340" t="s">
        <v>473</v>
      </c>
      <c r="E5034" s="340" t="s">
        <v>12</v>
      </c>
      <c r="F5034" s="342">
        <v>0.56944444444444442</v>
      </c>
      <c r="G5034" s="339">
        <v>7.88</v>
      </c>
      <c r="H5034" s="343">
        <v>22100</v>
      </c>
      <c r="I5034" s="343">
        <v>12000</v>
      </c>
    </row>
    <row r="5035" spans="1:9" x14ac:dyDescent="0.25">
      <c r="A5035" s="339" t="s">
        <v>25</v>
      </c>
      <c r="B5035" s="340">
        <v>606784</v>
      </c>
      <c r="C5035" s="341">
        <v>45644</v>
      </c>
      <c r="D5035" s="340" t="s">
        <v>473</v>
      </c>
      <c r="E5035" s="340" t="s">
        <v>14</v>
      </c>
      <c r="F5035" s="342">
        <v>0.57152777777777775</v>
      </c>
      <c r="G5035" s="339">
        <v>10.58</v>
      </c>
      <c r="H5035" s="343">
        <v>22100</v>
      </c>
      <c r="I5035" s="343">
        <v>12000</v>
      </c>
    </row>
    <row r="5036" spans="1:9" x14ac:dyDescent="0.25">
      <c r="A5036" s="339" t="s">
        <v>27</v>
      </c>
      <c r="B5036" s="340">
        <v>606787</v>
      </c>
      <c r="C5036" s="341">
        <v>45644</v>
      </c>
      <c r="D5036" s="340" t="s">
        <v>473</v>
      </c>
      <c r="E5036" s="340" t="s">
        <v>16</v>
      </c>
      <c r="F5036" s="342">
        <v>0.5756944444444444</v>
      </c>
      <c r="G5036" s="339">
        <v>10.08</v>
      </c>
      <c r="H5036" s="343">
        <v>22100</v>
      </c>
      <c r="I5036" s="343">
        <v>12000</v>
      </c>
    </row>
    <row r="5037" spans="1:9" x14ac:dyDescent="0.25">
      <c r="A5037" s="339" t="s">
        <v>24</v>
      </c>
      <c r="B5037" s="340">
        <v>606797</v>
      </c>
      <c r="C5037" s="341">
        <v>45644</v>
      </c>
      <c r="D5037" s="340" t="s">
        <v>473</v>
      </c>
      <c r="E5037" s="340" t="s">
        <v>46</v>
      </c>
      <c r="F5037" s="342">
        <v>0.59722222222222221</v>
      </c>
      <c r="G5037" s="339">
        <v>11.9</v>
      </c>
      <c r="H5037" s="343">
        <v>22100</v>
      </c>
      <c r="I5037" s="343">
        <v>12000</v>
      </c>
    </row>
    <row r="5038" spans="1:9" x14ac:dyDescent="0.25">
      <c r="A5038" s="339" t="s">
        <v>24</v>
      </c>
      <c r="B5038" s="340">
        <v>606818</v>
      </c>
      <c r="C5038" s="341">
        <v>45644</v>
      </c>
      <c r="D5038" s="340" t="s">
        <v>473</v>
      </c>
      <c r="E5038" s="340" t="s">
        <v>29</v>
      </c>
      <c r="F5038" s="342">
        <v>0.66319444444444442</v>
      </c>
      <c r="G5038" s="339">
        <v>0.21</v>
      </c>
      <c r="H5038" s="343">
        <v>22100</v>
      </c>
      <c r="I5038" s="343">
        <v>12000</v>
      </c>
    </row>
    <row r="5039" spans="1:9" x14ac:dyDescent="0.25">
      <c r="A5039" s="339" t="s">
        <v>24</v>
      </c>
      <c r="B5039" s="340">
        <v>606842</v>
      </c>
      <c r="C5039" s="341">
        <v>45644</v>
      </c>
      <c r="D5039" s="340" t="s">
        <v>473</v>
      </c>
      <c r="E5039" s="340" t="s">
        <v>172</v>
      </c>
      <c r="F5039" s="342">
        <v>0.7006944444444444</v>
      </c>
      <c r="G5039" s="339">
        <v>10.210000000000001</v>
      </c>
      <c r="H5039" s="343">
        <v>22100</v>
      </c>
      <c r="I5039" s="343">
        <v>12000</v>
      </c>
    </row>
    <row r="5040" spans="1:9" x14ac:dyDescent="0.25">
      <c r="A5040" s="339" t="s">
        <v>25</v>
      </c>
      <c r="B5040" s="340">
        <v>606863</v>
      </c>
      <c r="C5040" s="341">
        <v>45644</v>
      </c>
      <c r="D5040" s="340" t="s">
        <v>473</v>
      </c>
      <c r="E5040" s="340" t="s">
        <v>14</v>
      </c>
      <c r="F5040" s="342">
        <v>0.78125</v>
      </c>
      <c r="G5040" s="339">
        <v>3.43</v>
      </c>
      <c r="H5040" s="343">
        <v>22100</v>
      </c>
      <c r="I5040" s="343">
        <v>12000</v>
      </c>
    </row>
    <row r="5041" spans="1:9" x14ac:dyDescent="0.25">
      <c r="A5041" s="339" t="s">
        <v>26</v>
      </c>
      <c r="B5041" s="340">
        <v>606879</v>
      </c>
      <c r="C5041" s="341">
        <v>45644</v>
      </c>
      <c r="D5041" s="340" t="s">
        <v>473</v>
      </c>
      <c r="E5041" s="340" t="s">
        <v>12</v>
      </c>
      <c r="F5041" s="342">
        <v>0.81458333333333333</v>
      </c>
      <c r="G5041" s="339">
        <v>6.24</v>
      </c>
      <c r="H5041" s="343">
        <v>22100</v>
      </c>
      <c r="I5041" s="343">
        <v>12000</v>
      </c>
    </row>
    <row r="5042" spans="1:9" x14ac:dyDescent="0.25">
      <c r="A5042" s="339" t="s">
        <v>27</v>
      </c>
      <c r="B5042" s="340">
        <v>606881</v>
      </c>
      <c r="C5042" s="341">
        <v>45644</v>
      </c>
      <c r="D5042" s="340" t="s">
        <v>473</v>
      </c>
      <c r="E5042" s="340" t="s">
        <v>16</v>
      </c>
      <c r="F5042" s="342">
        <v>0.82291666666666663</v>
      </c>
      <c r="G5042" s="339">
        <v>8.3800000000000008</v>
      </c>
      <c r="H5042" s="343">
        <v>22100</v>
      </c>
      <c r="I5042" s="343">
        <v>12000</v>
      </c>
    </row>
    <row r="5043" spans="1:9" x14ac:dyDescent="0.25">
      <c r="A5043" s="339" t="s">
        <v>24</v>
      </c>
      <c r="B5043" s="340">
        <v>606888</v>
      </c>
      <c r="C5043" s="341">
        <v>45644</v>
      </c>
      <c r="D5043" s="340" t="s">
        <v>473</v>
      </c>
      <c r="E5043" s="340" t="s">
        <v>18</v>
      </c>
      <c r="F5043" s="342">
        <v>0.83125000000000004</v>
      </c>
      <c r="G5043" s="339">
        <v>8.68</v>
      </c>
      <c r="H5043" s="343">
        <v>22100</v>
      </c>
      <c r="I5043" s="343">
        <v>12000</v>
      </c>
    </row>
    <row r="5044" spans="1:9" x14ac:dyDescent="0.25">
      <c r="A5044" s="339" t="s">
        <v>24</v>
      </c>
      <c r="B5044" s="340">
        <v>606892</v>
      </c>
      <c r="C5044" s="341">
        <v>45644</v>
      </c>
      <c r="D5044" s="340" t="s">
        <v>473</v>
      </c>
      <c r="E5044" s="340" t="s">
        <v>172</v>
      </c>
      <c r="F5044" s="342">
        <v>0.84652777777777777</v>
      </c>
      <c r="G5044" s="339">
        <v>7.24</v>
      </c>
      <c r="H5044" s="343">
        <v>22100</v>
      </c>
      <c r="I5044" s="343">
        <v>12000</v>
      </c>
    </row>
    <row r="5045" spans="1:9" x14ac:dyDescent="0.25">
      <c r="A5045" s="339" t="s">
        <v>23</v>
      </c>
      <c r="B5045" s="340">
        <v>606894</v>
      </c>
      <c r="C5045" s="341">
        <v>45644</v>
      </c>
      <c r="D5045" s="340" t="s">
        <v>473</v>
      </c>
      <c r="E5045" s="340" t="s">
        <v>44</v>
      </c>
      <c r="F5045" s="342">
        <v>0.94861111111111107</v>
      </c>
      <c r="G5045" s="339">
        <v>6.11</v>
      </c>
      <c r="H5045" s="343">
        <v>22100</v>
      </c>
      <c r="I5045" s="343">
        <v>12000</v>
      </c>
    </row>
    <row r="5046" spans="1:9" x14ac:dyDescent="0.25">
      <c r="A5046" s="339" t="s">
        <v>23</v>
      </c>
      <c r="B5046" s="340">
        <v>606895</v>
      </c>
      <c r="C5046" s="341">
        <v>45644</v>
      </c>
      <c r="D5046" s="340" t="s">
        <v>473</v>
      </c>
      <c r="E5046" s="340" t="s">
        <v>56</v>
      </c>
      <c r="F5046" s="342">
        <v>0.96111111111111114</v>
      </c>
      <c r="G5046" s="339">
        <v>8.17</v>
      </c>
      <c r="H5046" s="343">
        <v>22100</v>
      </c>
      <c r="I5046" s="343">
        <v>12000</v>
      </c>
    </row>
    <row r="5047" spans="1:9" x14ac:dyDescent="0.25">
      <c r="A5047" s="339" t="s">
        <v>23</v>
      </c>
      <c r="B5047" s="340">
        <v>606896</v>
      </c>
      <c r="C5047" s="341">
        <v>45644</v>
      </c>
      <c r="D5047" s="340" t="s">
        <v>473</v>
      </c>
      <c r="E5047" s="340" t="s">
        <v>46</v>
      </c>
      <c r="F5047" s="342">
        <v>0.97569444444444442</v>
      </c>
      <c r="G5047" s="339">
        <v>5.69</v>
      </c>
      <c r="H5047" s="343">
        <v>22100</v>
      </c>
      <c r="I5047" s="343">
        <v>12000</v>
      </c>
    </row>
    <row r="5048" spans="1:9" x14ac:dyDescent="0.25">
      <c r="A5048" s="339" t="s">
        <v>23</v>
      </c>
      <c r="B5048" s="340">
        <v>606897</v>
      </c>
      <c r="C5048" s="341">
        <v>45644</v>
      </c>
      <c r="D5048" s="340" t="s">
        <v>473</v>
      </c>
      <c r="E5048" s="340" t="s">
        <v>52</v>
      </c>
      <c r="F5048" s="342">
        <v>0.98611111111111116</v>
      </c>
      <c r="G5048" s="339">
        <v>8.23</v>
      </c>
      <c r="H5048" s="343">
        <v>22100</v>
      </c>
      <c r="I5048" s="343">
        <v>12000</v>
      </c>
    </row>
    <row r="5049" spans="1:9" x14ac:dyDescent="0.25">
      <c r="A5049" s="339" t="s">
        <v>37</v>
      </c>
      <c r="B5049" s="340">
        <v>606945</v>
      </c>
      <c r="C5049" s="341">
        <v>45645</v>
      </c>
      <c r="D5049" s="340" t="s">
        <v>474</v>
      </c>
      <c r="E5049" s="340" t="s">
        <v>14</v>
      </c>
      <c r="F5049" s="342">
        <v>0.35069444444444442</v>
      </c>
      <c r="G5049" s="339">
        <v>8.08</v>
      </c>
      <c r="H5049" s="343">
        <v>22100</v>
      </c>
      <c r="I5049" s="343">
        <v>12000</v>
      </c>
    </row>
    <row r="5050" spans="1:9" x14ac:dyDescent="0.25">
      <c r="A5050" s="339" t="s">
        <v>36</v>
      </c>
      <c r="B5050" s="340">
        <v>606976</v>
      </c>
      <c r="C5050" s="341">
        <v>45645</v>
      </c>
      <c r="D5050" s="340" t="s">
        <v>474</v>
      </c>
      <c r="E5050" s="340" t="s">
        <v>172</v>
      </c>
      <c r="F5050" s="342">
        <v>0.39513888888888887</v>
      </c>
      <c r="G5050" s="339">
        <v>12.02</v>
      </c>
      <c r="H5050" s="343">
        <v>22100</v>
      </c>
      <c r="I5050" s="343">
        <v>12000</v>
      </c>
    </row>
    <row r="5051" spans="1:9" x14ac:dyDescent="0.25">
      <c r="A5051" s="339" t="s">
        <v>38</v>
      </c>
      <c r="B5051" s="340">
        <v>606982</v>
      </c>
      <c r="C5051" s="341">
        <v>45645</v>
      </c>
      <c r="D5051" s="340" t="s">
        <v>474</v>
      </c>
      <c r="E5051" s="340" t="s">
        <v>16</v>
      </c>
      <c r="F5051" s="342">
        <v>0.40416666666666667</v>
      </c>
      <c r="G5051" s="339">
        <v>10.029999999999999</v>
      </c>
      <c r="H5051" s="343">
        <v>22100</v>
      </c>
      <c r="I5051" s="343">
        <v>12000</v>
      </c>
    </row>
    <row r="5052" spans="1:9" x14ac:dyDescent="0.25">
      <c r="A5052" s="339" t="s">
        <v>39</v>
      </c>
      <c r="B5052" s="340">
        <v>606989</v>
      </c>
      <c r="C5052" s="341">
        <v>45645</v>
      </c>
      <c r="D5052" s="340" t="s">
        <v>474</v>
      </c>
      <c r="E5052" s="340" t="s">
        <v>12</v>
      </c>
      <c r="F5052" s="342">
        <v>0.41666666666666669</v>
      </c>
      <c r="G5052" s="339">
        <v>12.08</v>
      </c>
      <c r="H5052" s="343">
        <v>22100</v>
      </c>
      <c r="I5052" s="343">
        <v>12000</v>
      </c>
    </row>
    <row r="5053" spans="1:9" x14ac:dyDescent="0.25">
      <c r="A5053" s="344" t="s">
        <v>19</v>
      </c>
      <c r="B5053" s="340">
        <v>607008</v>
      </c>
      <c r="C5053" s="341">
        <v>45645</v>
      </c>
      <c r="D5053" s="340" t="s">
        <v>474</v>
      </c>
      <c r="E5053" s="340" t="s">
        <v>46</v>
      </c>
      <c r="F5053" s="342">
        <v>0.44722222222222224</v>
      </c>
      <c r="G5053" s="339">
        <v>6.14</v>
      </c>
      <c r="H5053" s="343">
        <v>22100</v>
      </c>
      <c r="I5053" s="343">
        <v>12000</v>
      </c>
    </row>
    <row r="5054" spans="1:9" x14ac:dyDescent="0.25">
      <c r="A5054" s="339" t="s">
        <v>36</v>
      </c>
      <c r="B5054" s="340">
        <v>607074</v>
      </c>
      <c r="C5054" s="341">
        <v>45645</v>
      </c>
      <c r="D5054" s="340" t="s">
        <v>474</v>
      </c>
      <c r="E5054" s="340" t="s">
        <v>40</v>
      </c>
      <c r="F5054" s="342">
        <v>0.57430555555555551</v>
      </c>
      <c r="G5054" s="339">
        <v>0.63</v>
      </c>
      <c r="H5054" s="343">
        <v>22100</v>
      </c>
      <c r="I5054" s="343">
        <v>12000</v>
      </c>
    </row>
    <row r="5055" spans="1:9" x14ac:dyDescent="0.25">
      <c r="A5055" s="339" t="s">
        <v>37</v>
      </c>
      <c r="B5055" s="340">
        <v>607079</v>
      </c>
      <c r="C5055" s="341">
        <v>45645</v>
      </c>
      <c r="D5055" s="340" t="s">
        <v>474</v>
      </c>
      <c r="E5055" s="340" t="s">
        <v>14</v>
      </c>
      <c r="F5055" s="342">
        <v>0.57986111111111116</v>
      </c>
      <c r="G5055" s="339">
        <v>10.75</v>
      </c>
      <c r="H5055" s="343">
        <v>22100</v>
      </c>
      <c r="I5055" s="343">
        <v>12000</v>
      </c>
    </row>
    <row r="5056" spans="1:9" x14ac:dyDescent="0.25">
      <c r="A5056" s="339" t="s">
        <v>39</v>
      </c>
      <c r="B5056" s="340">
        <v>607101</v>
      </c>
      <c r="C5056" s="341">
        <v>45645</v>
      </c>
      <c r="D5056" s="340" t="s">
        <v>474</v>
      </c>
      <c r="E5056" s="340" t="s">
        <v>12</v>
      </c>
      <c r="F5056" s="342">
        <v>0.66180555555555554</v>
      </c>
      <c r="G5056" s="339">
        <v>9.49</v>
      </c>
      <c r="H5056" s="343">
        <v>22100</v>
      </c>
      <c r="I5056" s="343">
        <v>12000</v>
      </c>
    </row>
    <row r="5057" spans="1:9" x14ac:dyDescent="0.25">
      <c r="A5057" s="339" t="s">
        <v>36</v>
      </c>
      <c r="B5057" s="340">
        <v>607104</v>
      </c>
      <c r="C5057" s="341">
        <v>45645</v>
      </c>
      <c r="D5057" s="340" t="s">
        <v>474</v>
      </c>
      <c r="E5057" s="340" t="s">
        <v>172</v>
      </c>
      <c r="F5057" s="342">
        <v>0.66597222222222219</v>
      </c>
      <c r="G5057" s="339">
        <v>12.4</v>
      </c>
      <c r="H5057" s="343">
        <v>22100</v>
      </c>
      <c r="I5057" s="343">
        <v>12000</v>
      </c>
    </row>
    <row r="5058" spans="1:9" x14ac:dyDescent="0.25">
      <c r="A5058" s="339" t="s">
        <v>38</v>
      </c>
      <c r="B5058" s="340">
        <v>607109</v>
      </c>
      <c r="C5058" s="341">
        <v>45645</v>
      </c>
      <c r="D5058" s="340" t="s">
        <v>474</v>
      </c>
      <c r="E5058" s="340" t="s">
        <v>16</v>
      </c>
      <c r="F5058" s="342">
        <v>0.67013888888888884</v>
      </c>
      <c r="G5058" s="339">
        <v>10.54</v>
      </c>
      <c r="H5058" s="343">
        <v>22100</v>
      </c>
      <c r="I5058" s="343">
        <v>12000</v>
      </c>
    </row>
    <row r="5059" spans="1:9" x14ac:dyDescent="0.25">
      <c r="A5059" s="339" t="s">
        <v>544</v>
      </c>
      <c r="B5059" s="340">
        <v>607165</v>
      </c>
      <c r="C5059" s="341">
        <v>45645</v>
      </c>
      <c r="D5059" s="340" t="s">
        <v>474</v>
      </c>
      <c r="E5059" s="340" t="s">
        <v>14</v>
      </c>
      <c r="F5059" s="342">
        <v>0.93333333333333335</v>
      </c>
      <c r="G5059" s="339">
        <v>7.71</v>
      </c>
      <c r="H5059" s="343">
        <v>22100</v>
      </c>
      <c r="I5059" s="343">
        <v>12000</v>
      </c>
    </row>
    <row r="5060" spans="1:9" x14ac:dyDescent="0.25">
      <c r="A5060" s="339" t="s">
        <v>11</v>
      </c>
      <c r="B5060" s="340">
        <v>607228</v>
      </c>
      <c r="C5060" s="341">
        <v>45646</v>
      </c>
      <c r="D5060" s="340" t="s">
        <v>475</v>
      </c>
      <c r="E5060" s="340" t="s">
        <v>12</v>
      </c>
      <c r="F5060" s="342">
        <v>0.33611111111111114</v>
      </c>
      <c r="G5060" s="339">
        <v>10.49</v>
      </c>
      <c r="H5060" s="343">
        <v>22100</v>
      </c>
      <c r="I5060" s="343">
        <v>12000</v>
      </c>
    </row>
    <row r="5061" spans="1:9" x14ac:dyDescent="0.25">
      <c r="A5061" s="339" t="s">
        <v>15</v>
      </c>
      <c r="B5061" s="340">
        <v>607243</v>
      </c>
      <c r="C5061" s="341">
        <v>45646</v>
      </c>
      <c r="D5061" s="340" t="s">
        <v>475</v>
      </c>
      <c r="E5061" s="340" t="s">
        <v>16</v>
      </c>
      <c r="F5061" s="342">
        <v>0.36666666666666664</v>
      </c>
      <c r="G5061" s="339">
        <v>10.27</v>
      </c>
      <c r="H5061" s="343">
        <v>22100</v>
      </c>
      <c r="I5061" s="343">
        <v>12000</v>
      </c>
    </row>
    <row r="5062" spans="1:9" x14ac:dyDescent="0.25">
      <c r="A5062" s="339" t="s">
        <v>17</v>
      </c>
      <c r="B5062" s="340">
        <v>607245</v>
      </c>
      <c r="C5062" s="341">
        <v>45646</v>
      </c>
      <c r="D5062" s="340" t="s">
        <v>475</v>
      </c>
      <c r="E5062" s="340" t="s">
        <v>172</v>
      </c>
      <c r="F5062" s="342">
        <v>0.375</v>
      </c>
      <c r="G5062" s="339">
        <v>11.61</v>
      </c>
      <c r="H5062" s="343">
        <v>22100</v>
      </c>
      <c r="I5062" s="343">
        <v>12000</v>
      </c>
    </row>
    <row r="5063" spans="1:9" x14ac:dyDescent="0.25">
      <c r="A5063" s="339" t="s">
        <v>13</v>
      </c>
      <c r="B5063" s="340">
        <v>607247</v>
      </c>
      <c r="C5063" s="341">
        <v>45646</v>
      </c>
      <c r="D5063" s="340" t="s">
        <v>475</v>
      </c>
      <c r="E5063" s="340" t="s">
        <v>14</v>
      </c>
      <c r="F5063" s="342">
        <v>0.37569444444444444</v>
      </c>
      <c r="G5063" s="339">
        <v>10.53</v>
      </c>
      <c r="H5063" s="343">
        <v>22100</v>
      </c>
      <c r="I5063" s="343">
        <v>12000</v>
      </c>
    </row>
    <row r="5064" spans="1:9" x14ac:dyDescent="0.25">
      <c r="A5064" s="339" t="s">
        <v>17</v>
      </c>
      <c r="B5064" s="340">
        <v>607257</v>
      </c>
      <c r="C5064" s="341">
        <v>45646</v>
      </c>
      <c r="D5064" s="340" t="s">
        <v>475</v>
      </c>
      <c r="E5064" s="340" t="s">
        <v>20</v>
      </c>
      <c r="F5064" s="342">
        <v>0.3972222222222222</v>
      </c>
      <c r="G5064" s="339">
        <v>5.97</v>
      </c>
      <c r="H5064" s="343">
        <v>22100</v>
      </c>
      <c r="I5064" s="343">
        <v>12000</v>
      </c>
    </row>
    <row r="5065" spans="1:9" x14ac:dyDescent="0.25">
      <c r="A5065" s="339" t="s">
        <v>15</v>
      </c>
      <c r="B5065" s="340">
        <v>607264</v>
      </c>
      <c r="C5065" s="341">
        <v>45646</v>
      </c>
      <c r="D5065" s="340" t="s">
        <v>475</v>
      </c>
      <c r="E5065" s="340" t="s">
        <v>18</v>
      </c>
      <c r="F5065" s="342">
        <v>0.40625</v>
      </c>
      <c r="G5065" s="339">
        <v>11.85</v>
      </c>
      <c r="H5065" s="343">
        <v>22100</v>
      </c>
      <c r="I5065" s="343">
        <v>12000</v>
      </c>
    </row>
    <row r="5066" spans="1:9" x14ac:dyDescent="0.25">
      <c r="A5066" s="339" t="s">
        <v>11</v>
      </c>
      <c r="B5066" s="340">
        <v>607334</v>
      </c>
      <c r="C5066" s="341">
        <v>45646</v>
      </c>
      <c r="D5066" s="340" t="s">
        <v>475</v>
      </c>
      <c r="E5066" s="340" t="s">
        <v>12</v>
      </c>
      <c r="F5066" s="342">
        <v>0.52500000000000002</v>
      </c>
      <c r="G5066" s="339">
        <v>9.84</v>
      </c>
      <c r="H5066" s="343">
        <v>22100</v>
      </c>
      <c r="I5066" s="343">
        <v>12000</v>
      </c>
    </row>
    <row r="5067" spans="1:9" x14ac:dyDescent="0.25">
      <c r="A5067" s="339" t="s">
        <v>15</v>
      </c>
      <c r="B5067" s="340">
        <v>607340</v>
      </c>
      <c r="C5067" s="341">
        <v>45646</v>
      </c>
      <c r="D5067" s="340" t="s">
        <v>475</v>
      </c>
      <c r="E5067" s="340" t="s">
        <v>16</v>
      </c>
      <c r="F5067" s="342">
        <v>0.54027777777777775</v>
      </c>
      <c r="G5067" s="339">
        <v>7.17</v>
      </c>
      <c r="H5067" s="343">
        <v>22100</v>
      </c>
      <c r="I5067" s="343">
        <v>12000</v>
      </c>
    </row>
    <row r="5068" spans="1:9" x14ac:dyDescent="0.25">
      <c r="A5068" s="339" t="s">
        <v>13</v>
      </c>
      <c r="B5068" s="340">
        <v>607385</v>
      </c>
      <c r="C5068" s="341">
        <v>45646</v>
      </c>
      <c r="D5068" s="340" t="s">
        <v>475</v>
      </c>
      <c r="E5068" s="340" t="s">
        <v>14</v>
      </c>
      <c r="F5068" s="342">
        <v>0.62847222222222221</v>
      </c>
      <c r="G5068" s="339">
        <v>12.09</v>
      </c>
      <c r="H5068" s="343">
        <v>22100</v>
      </c>
      <c r="I5068" s="343">
        <v>12000</v>
      </c>
    </row>
    <row r="5069" spans="1:9" x14ac:dyDescent="0.25">
      <c r="A5069" s="339" t="s">
        <v>11</v>
      </c>
      <c r="B5069" s="340">
        <v>607393</v>
      </c>
      <c r="C5069" s="341">
        <v>45646</v>
      </c>
      <c r="D5069" s="340" t="s">
        <v>475</v>
      </c>
      <c r="E5069" s="340" t="s">
        <v>20</v>
      </c>
      <c r="F5069" s="342">
        <v>0.66041666666666665</v>
      </c>
      <c r="G5069" s="339">
        <v>7.16</v>
      </c>
      <c r="H5069" s="343">
        <v>22100</v>
      </c>
      <c r="I5069" s="343">
        <v>12000</v>
      </c>
    </row>
    <row r="5070" spans="1:9" x14ac:dyDescent="0.25">
      <c r="A5070" s="339" t="s">
        <v>17</v>
      </c>
      <c r="B5070" s="340">
        <v>607405</v>
      </c>
      <c r="C5070" s="341">
        <v>45646</v>
      </c>
      <c r="D5070" s="340" t="s">
        <v>475</v>
      </c>
      <c r="E5070" s="340" t="s">
        <v>172</v>
      </c>
      <c r="F5070" s="342">
        <v>0.69097222222222221</v>
      </c>
      <c r="G5070" s="339">
        <v>12.18</v>
      </c>
      <c r="H5070" s="343">
        <v>22100</v>
      </c>
      <c r="I5070" s="343">
        <v>12000</v>
      </c>
    </row>
    <row r="5071" spans="1:9" x14ac:dyDescent="0.25">
      <c r="A5071" s="339" t="s">
        <v>11</v>
      </c>
      <c r="B5071" s="340">
        <v>607407</v>
      </c>
      <c r="C5071" s="341">
        <v>45646</v>
      </c>
      <c r="D5071" s="340" t="s">
        <v>475</v>
      </c>
      <c r="E5071" s="340" t="s">
        <v>18</v>
      </c>
      <c r="F5071" s="342">
        <v>0.69861111111111107</v>
      </c>
      <c r="G5071" s="339">
        <v>12.91</v>
      </c>
      <c r="H5071" s="343">
        <v>22100</v>
      </c>
      <c r="I5071" s="343">
        <v>12000</v>
      </c>
    </row>
    <row r="5072" spans="1:9" x14ac:dyDescent="0.25">
      <c r="A5072" s="339" t="s">
        <v>15</v>
      </c>
      <c r="B5072" s="340">
        <v>607410</v>
      </c>
      <c r="C5072" s="341">
        <v>45646</v>
      </c>
      <c r="D5072" s="340" t="s">
        <v>475</v>
      </c>
      <c r="E5072" s="340" t="s">
        <v>16</v>
      </c>
      <c r="F5072" s="342">
        <v>0.71458333333333335</v>
      </c>
      <c r="G5072" s="339">
        <v>7.86</v>
      </c>
      <c r="H5072" s="343">
        <v>22100</v>
      </c>
      <c r="I5072" s="343">
        <v>12000</v>
      </c>
    </row>
    <row r="5073" spans="1:9" x14ac:dyDescent="0.25">
      <c r="A5073" s="339" t="s">
        <v>23</v>
      </c>
      <c r="B5073" s="340">
        <v>607433</v>
      </c>
      <c r="C5073" s="341">
        <v>45646</v>
      </c>
      <c r="D5073" s="340" t="s">
        <v>475</v>
      </c>
      <c r="E5073" s="340" t="s">
        <v>14</v>
      </c>
      <c r="F5073" s="342">
        <v>0.93611111111111112</v>
      </c>
      <c r="G5073" s="339">
        <v>8.07</v>
      </c>
      <c r="H5073" s="343">
        <v>22100</v>
      </c>
      <c r="I5073" s="343">
        <v>12000</v>
      </c>
    </row>
    <row r="5074" spans="1:9" x14ac:dyDescent="0.25">
      <c r="A5074" s="339" t="s">
        <v>23</v>
      </c>
      <c r="B5074" s="340">
        <v>607434</v>
      </c>
      <c r="C5074" s="341">
        <v>45646</v>
      </c>
      <c r="D5074" s="340" t="s">
        <v>475</v>
      </c>
      <c r="E5074" s="340" t="s">
        <v>32</v>
      </c>
      <c r="F5074" s="342">
        <v>0.9506944444444444</v>
      </c>
      <c r="G5074" s="339">
        <v>9.57</v>
      </c>
      <c r="H5074" s="343">
        <v>22100</v>
      </c>
      <c r="I5074" s="343">
        <v>12000</v>
      </c>
    </row>
    <row r="5075" spans="1:9" x14ac:dyDescent="0.25">
      <c r="A5075" s="339" t="s">
        <v>23</v>
      </c>
      <c r="B5075" s="340">
        <v>607435</v>
      </c>
      <c r="C5075" s="341">
        <v>45646</v>
      </c>
      <c r="D5075" s="340" t="s">
        <v>475</v>
      </c>
      <c r="E5075" s="340" t="s">
        <v>34</v>
      </c>
      <c r="F5075" s="342">
        <v>0.95486111111111116</v>
      </c>
      <c r="G5075" s="339">
        <v>7.46</v>
      </c>
      <c r="H5075" s="343">
        <v>22100</v>
      </c>
      <c r="I5075" s="343">
        <v>12000</v>
      </c>
    </row>
    <row r="5076" spans="1:9" x14ac:dyDescent="0.25">
      <c r="A5076" s="339" t="s">
        <v>23</v>
      </c>
      <c r="B5076" s="340">
        <v>607436</v>
      </c>
      <c r="C5076" s="341">
        <v>45646</v>
      </c>
      <c r="D5076" s="340" t="s">
        <v>475</v>
      </c>
      <c r="E5076" s="340" t="s">
        <v>12</v>
      </c>
      <c r="F5076" s="342">
        <v>0.96736111111111112</v>
      </c>
      <c r="G5076" s="339">
        <v>8.2899999999999991</v>
      </c>
      <c r="H5076" s="343">
        <v>22100</v>
      </c>
      <c r="I5076" s="343">
        <v>12000</v>
      </c>
    </row>
    <row r="5077" spans="1:9" x14ac:dyDescent="0.25">
      <c r="A5077" s="339" t="s">
        <v>25</v>
      </c>
      <c r="B5077" s="340">
        <v>607485</v>
      </c>
      <c r="C5077" s="341">
        <v>45647</v>
      </c>
      <c r="D5077" s="340" t="s">
        <v>476</v>
      </c>
      <c r="E5077" s="340" t="s">
        <v>14</v>
      </c>
      <c r="F5077" s="342">
        <v>0.3298611111111111</v>
      </c>
      <c r="G5077" s="339">
        <v>9.83</v>
      </c>
      <c r="H5077" s="343">
        <v>22100</v>
      </c>
      <c r="I5077" s="343">
        <v>12000</v>
      </c>
    </row>
    <row r="5078" spans="1:9" x14ac:dyDescent="0.25">
      <c r="A5078" s="339" t="s">
        <v>26</v>
      </c>
      <c r="B5078" s="340">
        <v>607496</v>
      </c>
      <c r="C5078" s="341">
        <v>45647</v>
      </c>
      <c r="D5078" s="340" t="s">
        <v>476</v>
      </c>
      <c r="E5078" s="340" t="s">
        <v>18</v>
      </c>
      <c r="F5078" s="342">
        <v>0.37222222222222223</v>
      </c>
      <c r="G5078" s="339">
        <v>12.72</v>
      </c>
      <c r="H5078" s="343">
        <v>22100</v>
      </c>
      <c r="I5078" s="343">
        <v>12000</v>
      </c>
    </row>
    <row r="5079" spans="1:9" x14ac:dyDescent="0.25">
      <c r="A5079" s="339" t="s">
        <v>26</v>
      </c>
      <c r="B5079" s="340">
        <v>607511</v>
      </c>
      <c r="C5079" s="341">
        <v>45647</v>
      </c>
      <c r="D5079" s="340" t="s">
        <v>476</v>
      </c>
      <c r="E5079" s="340" t="s">
        <v>12</v>
      </c>
      <c r="F5079" s="342">
        <v>0.40208333333333335</v>
      </c>
      <c r="G5079" s="339">
        <v>12.24</v>
      </c>
      <c r="H5079" s="343">
        <v>22100</v>
      </c>
      <c r="I5079" s="343">
        <v>12000</v>
      </c>
    </row>
    <row r="5080" spans="1:9" x14ac:dyDescent="0.25">
      <c r="A5080" s="339" t="s">
        <v>27</v>
      </c>
      <c r="B5080" s="340">
        <v>607514</v>
      </c>
      <c r="C5080" s="341">
        <v>45647</v>
      </c>
      <c r="D5080" s="340" t="s">
        <v>476</v>
      </c>
      <c r="E5080" s="340" t="s">
        <v>16</v>
      </c>
      <c r="F5080" s="342">
        <v>0.40902777777777777</v>
      </c>
      <c r="G5080" s="339">
        <v>10.119999999999999</v>
      </c>
      <c r="H5080" s="343">
        <v>22100</v>
      </c>
      <c r="I5080" s="343">
        <v>12000</v>
      </c>
    </row>
    <row r="5081" spans="1:9" x14ac:dyDescent="0.25">
      <c r="A5081" s="339" t="s">
        <v>24</v>
      </c>
      <c r="B5081" s="340">
        <v>607518</v>
      </c>
      <c r="C5081" s="341">
        <v>45647</v>
      </c>
      <c r="D5081" s="340" t="s">
        <v>476</v>
      </c>
      <c r="E5081" s="340" t="s">
        <v>538</v>
      </c>
      <c r="F5081" s="342">
        <v>0.41666666666666669</v>
      </c>
      <c r="G5081" s="339">
        <v>11.39</v>
      </c>
      <c r="H5081" s="343">
        <v>22100</v>
      </c>
      <c r="I5081" s="343">
        <v>12000</v>
      </c>
    </row>
    <row r="5082" spans="1:9" x14ac:dyDescent="0.25">
      <c r="A5082" s="339" t="s">
        <v>24</v>
      </c>
      <c r="B5082" s="340">
        <v>607559</v>
      </c>
      <c r="C5082" s="341">
        <v>45647</v>
      </c>
      <c r="D5082" s="340" t="s">
        <v>476</v>
      </c>
      <c r="E5082" s="340" t="s">
        <v>172</v>
      </c>
      <c r="F5082" s="342">
        <v>0.48680555555555555</v>
      </c>
      <c r="G5082" s="339">
        <v>10.47</v>
      </c>
      <c r="H5082" s="343">
        <v>22100</v>
      </c>
      <c r="I5082" s="343">
        <v>12000</v>
      </c>
    </row>
    <row r="5083" spans="1:9" x14ac:dyDescent="0.25">
      <c r="A5083" s="339" t="s">
        <v>26</v>
      </c>
      <c r="B5083" s="340">
        <v>607597</v>
      </c>
      <c r="C5083" s="341">
        <v>45647</v>
      </c>
      <c r="D5083" s="340" t="s">
        <v>476</v>
      </c>
      <c r="E5083" s="340" t="s">
        <v>12</v>
      </c>
      <c r="F5083" s="342">
        <v>0.56736111111111109</v>
      </c>
      <c r="G5083" s="339">
        <v>7.19</v>
      </c>
      <c r="H5083" s="343">
        <v>22100</v>
      </c>
      <c r="I5083" s="343">
        <v>12000</v>
      </c>
    </row>
    <row r="5084" spans="1:9" x14ac:dyDescent="0.25">
      <c r="A5084" s="339" t="s">
        <v>27</v>
      </c>
      <c r="B5084" s="340">
        <v>607601</v>
      </c>
      <c r="C5084" s="341">
        <v>45647</v>
      </c>
      <c r="D5084" s="340" t="s">
        <v>476</v>
      </c>
      <c r="E5084" s="340" t="s">
        <v>16</v>
      </c>
      <c r="F5084" s="342">
        <v>0.57499999999999996</v>
      </c>
      <c r="G5084" s="339">
        <v>8.9</v>
      </c>
      <c r="H5084" s="343">
        <v>22100</v>
      </c>
      <c r="I5084" s="343">
        <v>12000</v>
      </c>
    </row>
    <row r="5085" spans="1:9" x14ac:dyDescent="0.25">
      <c r="A5085" s="339" t="s">
        <v>25</v>
      </c>
      <c r="B5085" s="340">
        <v>607608</v>
      </c>
      <c r="C5085" s="341">
        <v>45647</v>
      </c>
      <c r="D5085" s="340" t="s">
        <v>476</v>
      </c>
      <c r="E5085" s="340" t="s">
        <v>14</v>
      </c>
      <c r="F5085" s="342">
        <v>0.58958333333333335</v>
      </c>
      <c r="G5085" s="339">
        <v>11.91</v>
      </c>
      <c r="H5085" s="343">
        <v>22100</v>
      </c>
      <c r="I5085" s="343">
        <v>12000</v>
      </c>
    </row>
    <row r="5086" spans="1:9" x14ac:dyDescent="0.25">
      <c r="A5086" s="339" t="s">
        <v>24</v>
      </c>
      <c r="B5086" s="340">
        <v>607615</v>
      </c>
      <c r="C5086" s="341">
        <v>45647</v>
      </c>
      <c r="D5086" s="340" t="s">
        <v>476</v>
      </c>
      <c r="E5086" s="340" t="s">
        <v>20</v>
      </c>
      <c r="F5086" s="342">
        <v>0.61597222222222225</v>
      </c>
      <c r="G5086" s="339">
        <v>6.98</v>
      </c>
      <c r="H5086" s="343">
        <v>22100</v>
      </c>
      <c r="I5086" s="343">
        <v>12000</v>
      </c>
    </row>
    <row r="5087" spans="1:9" x14ac:dyDescent="0.25">
      <c r="A5087" s="339" t="s">
        <v>24</v>
      </c>
      <c r="B5087" s="340">
        <v>607632</v>
      </c>
      <c r="C5087" s="341">
        <v>45647</v>
      </c>
      <c r="D5087" s="340" t="s">
        <v>476</v>
      </c>
      <c r="E5087" s="340" t="s">
        <v>538</v>
      </c>
      <c r="F5087" s="342">
        <v>0.68888888888888888</v>
      </c>
      <c r="G5087" s="339">
        <v>11.61</v>
      </c>
      <c r="H5087" s="343">
        <v>22100</v>
      </c>
      <c r="I5087" s="343">
        <v>12000</v>
      </c>
    </row>
    <row r="5088" spans="1:9" x14ac:dyDescent="0.25">
      <c r="A5088" s="339" t="s">
        <v>545</v>
      </c>
      <c r="B5088" s="340">
        <v>607638</v>
      </c>
      <c r="C5088" s="341">
        <v>45647</v>
      </c>
      <c r="D5088" s="340" t="s">
        <v>476</v>
      </c>
      <c r="E5088" s="340" t="s">
        <v>540</v>
      </c>
      <c r="F5088" s="342">
        <v>0.73402777777777772</v>
      </c>
      <c r="G5088" s="339">
        <v>9.5500000000000007</v>
      </c>
      <c r="H5088" s="343">
        <v>22100</v>
      </c>
      <c r="I5088" s="343">
        <v>12000</v>
      </c>
    </row>
    <row r="5089" spans="1:9" x14ac:dyDescent="0.25">
      <c r="A5089" s="339" t="s">
        <v>544</v>
      </c>
      <c r="B5089" s="340">
        <v>607645</v>
      </c>
      <c r="C5089" s="341">
        <v>45647</v>
      </c>
      <c r="D5089" s="340" t="s">
        <v>476</v>
      </c>
      <c r="E5089" s="340" t="s">
        <v>172</v>
      </c>
      <c r="F5089" s="342">
        <v>0.77500000000000002</v>
      </c>
      <c r="G5089" s="339">
        <v>2.4700000000000002</v>
      </c>
      <c r="H5089" s="343">
        <v>22100</v>
      </c>
      <c r="I5089" s="343">
        <v>12000</v>
      </c>
    </row>
    <row r="5090" spans="1:9" x14ac:dyDescent="0.25">
      <c r="A5090" s="339" t="s">
        <v>545</v>
      </c>
      <c r="B5090" s="340">
        <v>607648</v>
      </c>
      <c r="C5090" s="341">
        <v>45647</v>
      </c>
      <c r="D5090" s="340" t="s">
        <v>476</v>
      </c>
      <c r="E5090" s="340" t="s">
        <v>540</v>
      </c>
      <c r="F5090" s="342">
        <v>0.82499999999999996</v>
      </c>
      <c r="G5090" s="339">
        <v>8.69</v>
      </c>
      <c r="H5090" s="343">
        <v>22100</v>
      </c>
      <c r="I5090" s="343">
        <v>12000</v>
      </c>
    </row>
    <row r="5091" spans="1:9" x14ac:dyDescent="0.25">
      <c r="A5091" s="345" t="s">
        <v>546</v>
      </c>
      <c r="B5091" s="340">
        <v>607655</v>
      </c>
      <c r="C5091" s="341">
        <v>45648</v>
      </c>
      <c r="D5091" s="340" t="s">
        <v>481</v>
      </c>
      <c r="E5091" s="340" t="s">
        <v>540</v>
      </c>
      <c r="F5091" s="342">
        <v>0.20833333333333334</v>
      </c>
      <c r="G5091" s="339">
        <v>8.52</v>
      </c>
      <c r="H5091" s="343">
        <v>22100</v>
      </c>
      <c r="I5091" s="343">
        <v>12000</v>
      </c>
    </row>
    <row r="5092" spans="1:9" x14ac:dyDescent="0.25">
      <c r="A5092" s="339" t="s">
        <v>13</v>
      </c>
      <c r="B5092" s="340">
        <v>607713</v>
      </c>
      <c r="C5092" s="341">
        <v>45649</v>
      </c>
      <c r="D5092" s="340" t="s">
        <v>477</v>
      </c>
      <c r="E5092" s="340" t="s">
        <v>14</v>
      </c>
      <c r="F5092" s="342">
        <v>0.3298611111111111</v>
      </c>
      <c r="G5092" s="339">
        <v>9</v>
      </c>
      <c r="H5092" s="343">
        <v>22100</v>
      </c>
      <c r="I5092" s="343">
        <v>12000</v>
      </c>
    </row>
    <row r="5093" spans="1:9" x14ac:dyDescent="0.25">
      <c r="A5093" s="339" t="s">
        <v>38</v>
      </c>
      <c r="B5093" s="340">
        <v>607733</v>
      </c>
      <c r="C5093" s="341">
        <v>45649</v>
      </c>
      <c r="D5093" s="340" t="s">
        <v>477</v>
      </c>
      <c r="E5093" s="340" t="s">
        <v>16</v>
      </c>
      <c r="F5093" s="342">
        <v>0.37430555555555556</v>
      </c>
      <c r="G5093" s="339">
        <v>10.78</v>
      </c>
      <c r="H5093" s="343">
        <v>22100</v>
      </c>
      <c r="I5093" s="343">
        <v>12000</v>
      </c>
    </row>
    <row r="5094" spans="1:9" x14ac:dyDescent="0.25">
      <c r="A5094" s="339" t="s">
        <v>36</v>
      </c>
      <c r="B5094" s="340">
        <v>607739</v>
      </c>
      <c r="C5094" s="341">
        <v>45649</v>
      </c>
      <c r="D5094" s="340" t="s">
        <v>477</v>
      </c>
      <c r="E5094" s="340" t="s">
        <v>172</v>
      </c>
      <c r="F5094" s="342">
        <v>0.38541666666666669</v>
      </c>
      <c r="G5094" s="339">
        <v>12.1</v>
      </c>
      <c r="H5094" s="343">
        <v>22100</v>
      </c>
      <c r="I5094" s="343">
        <v>12000</v>
      </c>
    </row>
    <row r="5095" spans="1:9" x14ac:dyDescent="0.25">
      <c r="A5095" s="339" t="s">
        <v>36</v>
      </c>
      <c r="B5095" s="340">
        <v>607753</v>
      </c>
      <c r="C5095" s="341">
        <v>45649</v>
      </c>
      <c r="D5095" s="340" t="s">
        <v>477</v>
      </c>
      <c r="E5095" s="340" t="s">
        <v>18</v>
      </c>
      <c r="F5095" s="342">
        <v>0.40277777777777779</v>
      </c>
      <c r="G5095" s="339">
        <v>13.01</v>
      </c>
      <c r="H5095" s="343">
        <v>22100</v>
      </c>
      <c r="I5095" s="343">
        <v>12000</v>
      </c>
    </row>
    <row r="5096" spans="1:9" x14ac:dyDescent="0.25">
      <c r="A5096" s="339" t="s">
        <v>39</v>
      </c>
      <c r="B5096" s="340">
        <v>607754</v>
      </c>
      <c r="C5096" s="341">
        <v>45649</v>
      </c>
      <c r="D5096" s="340" t="s">
        <v>477</v>
      </c>
      <c r="E5096" s="340" t="s">
        <v>12</v>
      </c>
      <c r="F5096" s="342">
        <v>0.40347222222222223</v>
      </c>
      <c r="G5096" s="339">
        <v>11.02</v>
      </c>
      <c r="H5096" s="343">
        <v>22100</v>
      </c>
      <c r="I5096" s="343">
        <v>12000</v>
      </c>
    </row>
    <row r="5097" spans="1:9" x14ac:dyDescent="0.25">
      <c r="A5097" s="339" t="s">
        <v>38</v>
      </c>
      <c r="B5097" s="340">
        <v>607809</v>
      </c>
      <c r="C5097" s="341">
        <v>45649</v>
      </c>
      <c r="D5097" s="340" t="s">
        <v>477</v>
      </c>
      <c r="E5097" s="340" t="s">
        <v>20</v>
      </c>
      <c r="F5097" s="342">
        <v>0.48819444444444443</v>
      </c>
      <c r="G5097" s="339">
        <v>8.0500000000000007</v>
      </c>
      <c r="H5097" s="343">
        <v>22100</v>
      </c>
      <c r="I5097" s="343">
        <v>12000</v>
      </c>
    </row>
    <row r="5098" spans="1:9" x14ac:dyDescent="0.25">
      <c r="A5098" s="339" t="s">
        <v>36</v>
      </c>
      <c r="B5098" s="340">
        <v>607849</v>
      </c>
      <c r="C5098" s="341">
        <v>45649</v>
      </c>
      <c r="D5098" s="340" t="s">
        <v>477</v>
      </c>
      <c r="E5098" s="340" t="s">
        <v>172</v>
      </c>
      <c r="F5098" s="342">
        <v>0.56527777777777777</v>
      </c>
      <c r="G5098" s="339">
        <v>12.03</v>
      </c>
      <c r="H5098" s="343">
        <v>22100</v>
      </c>
      <c r="I5098" s="343">
        <v>12000</v>
      </c>
    </row>
    <row r="5099" spans="1:9" x14ac:dyDescent="0.25">
      <c r="A5099" s="339" t="s">
        <v>37</v>
      </c>
      <c r="B5099" s="340">
        <v>607851</v>
      </c>
      <c r="C5099" s="341">
        <v>45649</v>
      </c>
      <c r="D5099" s="340" t="s">
        <v>477</v>
      </c>
      <c r="E5099" s="340" t="s">
        <v>14</v>
      </c>
      <c r="F5099" s="342">
        <v>0.56736111111111109</v>
      </c>
      <c r="G5099" s="339">
        <v>12.96</v>
      </c>
      <c r="H5099" s="343">
        <v>22100</v>
      </c>
      <c r="I5099" s="343">
        <v>12000</v>
      </c>
    </row>
    <row r="5100" spans="1:9" x14ac:dyDescent="0.25">
      <c r="A5100" s="339" t="s">
        <v>38</v>
      </c>
      <c r="B5100" s="340">
        <v>607858</v>
      </c>
      <c r="C5100" s="341">
        <v>45649</v>
      </c>
      <c r="D5100" s="340" t="s">
        <v>477</v>
      </c>
      <c r="E5100" s="340" t="s">
        <v>16</v>
      </c>
      <c r="F5100" s="342">
        <v>0.5805555555555556</v>
      </c>
      <c r="G5100" s="339">
        <v>10.16</v>
      </c>
      <c r="H5100" s="343">
        <v>22100</v>
      </c>
      <c r="I5100" s="343">
        <v>12000</v>
      </c>
    </row>
    <row r="5101" spans="1:9" x14ac:dyDescent="0.25">
      <c r="A5101" s="339" t="s">
        <v>36</v>
      </c>
      <c r="B5101" s="340">
        <v>607888</v>
      </c>
      <c r="C5101" s="341">
        <v>45649</v>
      </c>
      <c r="D5101" s="340" t="s">
        <v>477</v>
      </c>
      <c r="E5101" s="340" t="s">
        <v>18</v>
      </c>
      <c r="F5101" s="342">
        <v>0.66388888888888886</v>
      </c>
      <c r="G5101" s="339">
        <v>12.43</v>
      </c>
      <c r="H5101" s="343">
        <v>22100</v>
      </c>
      <c r="I5101" s="343">
        <v>12000</v>
      </c>
    </row>
    <row r="5102" spans="1:9" x14ac:dyDescent="0.25">
      <c r="A5102" s="339" t="s">
        <v>39</v>
      </c>
      <c r="B5102" s="340">
        <v>607895</v>
      </c>
      <c r="C5102" s="341">
        <v>45649</v>
      </c>
      <c r="D5102" s="340" t="s">
        <v>477</v>
      </c>
      <c r="E5102" s="340" t="s">
        <v>12</v>
      </c>
      <c r="F5102" s="342">
        <v>0.68194444444444446</v>
      </c>
      <c r="G5102" s="339">
        <v>10.33</v>
      </c>
      <c r="H5102" s="343">
        <v>22100</v>
      </c>
      <c r="I5102" s="343">
        <v>12000</v>
      </c>
    </row>
    <row r="5103" spans="1:9" x14ac:dyDescent="0.25">
      <c r="A5103" s="339" t="s">
        <v>23</v>
      </c>
      <c r="B5103" s="340">
        <v>607950</v>
      </c>
      <c r="C5103" s="341">
        <v>45649</v>
      </c>
      <c r="D5103" s="340" t="s">
        <v>477</v>
      </c>
      <c r="E5103" s="340" t="s">
        <v>32</v>
      </c>
      <c r="F5103" s="342">
        <v>0.94513888888888886</v>
      </c>
      <c r="G5103" s="339">
        <v>11.54</v>
      </c>
      <c r="H5103" s="343">
        <v>22100</v>
      </c>
      <c r="I5103" s="343">
        <v>12000</v>
      </c>
    </row>
    <row r="5104" spans="1:9" x14ac:dyDescent="0.25">
      <c r="A5104" s="339" t="s">
        <v>23</v>
      </c>
      <c r="B5104" s="340">
        <v>607952</v>
      </c>
      <c r="C5104" s="341">
        <v>45649</v>
      </c>
      <c r="D5104" s="340" t="s">
        <v>477</v>
      </c>
      <c r="E5104" s="340" t="s">
        <v>16</v>
      </c>
      <c r="F5104" s="342">
        <v>0.9604166666666667</v>
      </c>
      <c r="G5104" s="339">
        <v>10.91</v>
      </c>
      <c r="H5104" s="343">
        <v>22100</v>
      </c>
      <c r="I5104" s="343">
        <v>12000</v>
      </c>
    </row>
    <row r="5105" spans="1:9" x14ac:dyDescent="0.25">
      <c r="A5105" s="339" t="s">
        <v>23</v>
      </c>
      <c r="B5105" s="340">
        <v>607953</v>
      </c>
      <c r="C5105" s="341">
        <v>45649</v>
      </c>
      <c r="D5105" s="340" t="s">
        <v>477</v>
      </c>
      <c r="E5105" s="340" t="s">
        <v>21</v>
      </c>
      <c r="F5105" s="342">
        <v>0.96250000000000002</v>
      </c>
      <c r="G5105" s="339">
        <v>9.32</v>
      </c>
      <c r="H5105" s="343">
        <v>22100</v>
      </c>
      <c r="I5105" s="343">
        <v>12000</v>
      </c>
    </row>
    <row r="5106" spans="1:9" x14ac:dyDescent="0.25">
      <c r="A5106" s="339" t="s">
        <v>23</v>
      </c>
      <c r="B5106" s="340">
        <v>607955</v>
      </c>
      <c r="C5106" s="341">
        <v>45649</v>
      </c>
      <c r="D5106" s="340" t="s">
        <v>477</v>
      </c>
      <c r="E5106" s="340" t="s">
        <v>14</v>
      </c>
      <c r="F5106" s="342">
        <v>0.9819444444444444</v>
      </c>
      <c r="G5106" s="339">
        <v>10.210000000000001</v>
      </c>
      <c r="H5106" s="343">
        <v>22100</v>
      </c>
      <c r="I5106" s="343">
        <v>12000</v>
      </c>
    </row>
    <row r="5107" spans="1:9" x14ac:dyDescent="0.25">
      <c r="A5107" s="339" t="s">
        <v>23</v>
      </c>
      <c r="B5107" s="340">
        <v>607956</v>
      </c>
      <c r="C5107" s="341">
        <v>45650</v>
      </c>
      <c r="D5107" s="340" t="s">
        <v>468</v>
      </c>
      <c r="E5107" s="340" t="s">
        <v>172</v>
      </c>
      <c r="F5107" s="342">
        <v>3.125E-2</v>
      </c>
      <c r="G5107" s="339">
        <v>3.58</v>
      </c>
      <c r="H5107" s="343">
        <v>22100</v>
      </c>
      <c r="I5107" s="343">
        <v>12000</v>
      </c>
    </row>
    <row r="5108" spans="1:9" x14ac:dyDescent="0.25">
      <c r="A5108" s="339" t="s">
        <v>15</v>
      </c>
      <c r="B5108" s="340">
        <v>608000</v>
      </c>
      <c r="C5108" s="341">
        <v>45650</v>
      </c>
      <c r="D5108" s="340" t="s">
        <v>468</v>
      </c>
      <c r="E5108" s="340" t="s">
        <v>16</v>
      </c>
      <c r="F5108" s="342">
        <v>0.27916666666666667</v>
      </c>
      <c r="G5108" s="339">
        <v>10.79</v>
      </c>
      <c r="H5108" s="343">
        <v>22100</v>
      </c>
      <c r="I5108" s="343">
        <v>12000</v>
      </c>
    </row>
    <row r="5109" spans="1:9" x14ac:dyDescent="0.25">
      <c r="A5109" s="339" t="s">
        <v>17</v>
      </c>
      <c r="B5109" s="340">
        <v>608008</v>
      </c>
      <c r="C5109" s="341">
        <v>45650</v>
      </c>
      <c r="D5109" s="340" t="s">
        <v>468</v>
      </c>
      <c r="E5109" s="340" t="s">
        <v>172</v>
      </c>
      <c r="F5109" s="342">
        <v>0.29305555555555557</v>
      </c>
      <c r="G5109" s="339">
        <v>11.8</v>
      </c>
      <c r="H5109" s="343">
        <v>22100</v>
      </c>
      <c r="I5109" s="343">
        <v>12000</v>
      </c>
    </row>
    <row r="5110" spans="1:9" x14ac:dyDescent="0.25">
      <c r="A5110" s="339" t="s">
        <v>17</v>
      </c>
      <c r="B5110" s="340">
        <v>608018</v>
      </c>
      <c r="C5110" s="341">
        <v>45650</v>
      </c>
      <c r="D5110" s="340" t="s">
        <v>468</v>
      </c>
      <c r="E5110" s="340" t="s">
        <v>18</v>
      </c>
      <c r="F5110" s="342">
        <v>0.32013888888888886</v>
      </c>
      <c r="G5110" s="339">
        <v>11.19</v>
      </c>
      <c r="H5110" s="343">
        <v>22100</v>
      </c>
      <c r="I5110" s="343">
        <v>12000</v>
      </c>
    </row>
    <row r="5111" spans="1:9" x14ac:dyDescent="0.25">
      <c r="A5111" s="339" t="s">
        <v>13</v>
      </c>
      <c r="B5111" s="340">
        <v>608020</v>
      </c>
      <c r="C5111" s="341">
        <v>45650</v>
      </c>
      <c r="D5111" s="340" t="s">
        <v>468</v>
      </c>
      <c r="E5111" s="340" t="s">
        <v>14</v>
      </c>
      <c r="F5111" s="342">
        <v>0.3298611111111111</v>
      </c>
      <c r="G5111" s="339">
        <v>10.65</v>
      </c>
      <c r="H5111" s="343">
        <v>22100</v>
      </c>
      <c r="I5111" s="343">
        <v>12000</v>
      </c>
    </row>
    <row r="5112" spans="1:9" x14ac:dyDescent="0.25">
      <c r="A5112" s="339" t="s">
        <v>11</v>
      </c>
      <c r="B5112" s="340">
        <v>608025</v>
      </c>
      <c r="C5112" s="341">
        <v>45650</v>
      </c>
      <c r="D5112" s="340" t="s">
        <v>468</v>
      </c>
      <c r="E5112" s="340" t="s">
        <v>12</v>
      </c>
      <c r="F5112" s="342">
        <v>0.34236111111111112</v>
      </c>
      <c r="G5112" s="339">
        <v>10.85</v>
      </c>
      <c r="H5112" s="343">
        <v>22100</v>
      </c>
      <c r="I5112" s="343">
        <v>12000</v>
      </c>
    </row>
    <row r="5113" spans="1:9" x14ac:dyDescent="0.25">
      <c r="A5113" s="339" t="s">
        <v>17</v>
      </c>
      <c r="B5113" s="340">
        <v>608054</v>
      </c>
      <c r="C5113" s="341">
        <v>45650</v>
      </c>
      <c r="D5113" s="340" t="s">
        <v>468</v>
      </c>
      <c r="E5113" s="340" t="s">
        <v>20</v>
      </c>
      <c r="F5113" s="342">
        <v>0.39444444444444443</v>
      </c>
      <c r="G5113" s="339">
        <v>8.1999999999999993</v>
      </c>
      <c r="H5113" s="343">
        <v>22100</v>
      </c>
      <c r="I5113" s="343">
        <v>12000</v>
      </c>
    </row>
    <row r="5114" spans="1:9" x14ac:dyDescent="0.25">
      <c r="A5114" s="339" t="s">
        <v>17</v>
      </c>
      <c r="B5114" s="340">
        <v>608061</v>
      </c>
      <c r="C5114" s="341">
        <v>45650</v>
      </c>
      <c r="D5114" s="340" t="s">
        <v>468</v>
      </c>
      <c r="E5114" s="340" t="s">
        <v>29</v>
      </c>
      <c r="F5114" s="342">
        <v>0.40625</v>
      </c>
      <c r="G5114" s="339">
        <v>1.1200000000000001</v>
      </c>
      <c r="H5114" s="343">
        <v>22100</v>
      </c>
      <c r="I5114" s="343">
        <v>12000</v>
      </c>
    </row>
    <row r="5115" spans="1:9" x14ac:dyDescent="0.25">
      <c r="A5115" s="339" t="s">
        <v>15</v>
      </c>
      <c r="B5115" s="340">
        <v>608070</v>
      </c>
      <c r="C5115" s="341">
        <v>45650</v>
      </c>
      <c r="D5115" s="340" t="s">
        <v>468</v>
      </c>
      <c r="E5115" s="340" t="s">
        <v>16</v>
      </c>
      <c r="F5115" s="342">
        <v>0.41666666666666669</v>
      </c>
      <c r="G5115" s="339">
        <v>8.92</v>
      </c>
      <c r="H5115" s="343">
        <v>22100</v>
      </c>
      <c r="I5115" s="343">
        <v>12000</v>
      </c>
    </row>
    <row r="5116" spans="1:9" x14ac:dyDescent="0.25">
      <c r="A5116" s="339" t="s">
        <v>17</v>
      </c>
      <c r="B5116" s="340">
        <v>608107</v>
      </c>
      <c r="C5116" s="341">
        <v>45650</v>
      </c>
      <c r="D5116" s="340" t="s">
        <v>468</v>
      </c>
      <c r="E5116" s="340" t="s">
        <v>172</v>
      </c>
      <c r="F5116" s="342">
        <v>0.47291666666666665</v>
      </c>
      <c r="G5116" s="339">
        <v>11.65</v>
      </c>
      <c r="H5116" s="343">
        <v>22100</v>
      </c>
      <c r="I5116" s="343">
        <v>12000</v>
      </c>
    </row>
    <row r="5117" spans="1:9" x14ac:dyDescent="0.25">
      <c r="A5117" s="339" t="s">
        <v>13</v>
      </c>
      <c r="B5117" s="340">
        <v>608150</v>
      </c>
      <c r="C5117" s="341">
        <v>45650</v>
      </c>
      <c r="D5117" s="340" t="s">
        <v>468</v>
      </c>
      <c r="E5117" s="340" t="s">
        <v>14</v>
      </c>
      <c r="F5117" s="342">
        <v>0.53680555555555554</v>
      </c>
      <c r="G5117" s="339">
        <v>10.63</v>
      </c>
      <c r="H5117" s="343">
        <v>22100</v>
      </c>
      <c r="I5117" s="343">
        <v>12000</v>
      </c>
    </row>
    <row r="5118" spans="1:9" x14ac:dyDescent="0.25">
      <c r="A5118" s="339" t="s">
        <v>11</v>
      </c>
      <c r="B5118" s="340">
        <v>608160</v>
      </c>
      <c r="C5118" s="341">
        <v>45650</v>
      </c>
      <c r="D5118" s="340" t="s">
        <v>468</v>
      </c>
      <c r="E5118" s="340" t="s">
        <v>12</v>
      </c>
      <c r="F5118" s="342">
        <v>0.55625000000000002</v>
      </c>
      <c r="G5118" s="339">
        <v>9.49</v>
      </c>
      <c r="H5118" s="343">
        <v>22100</v>
      </c>
      <c r="I5118" s="343">
        <v>12000</v>
      </c>
    </row>
    <row r="5119" spans="1:9" x14ac:dyDescent="0.25">
      <c r="A5119" s="339" t="s">
        <v>15</v>
      </c>
      <c r="B5119" s="340">
        <v>608161</v>
      </c>
      <c r="C5119" s="341">
        <v>45650</v>
      </c>
      <c r="D5119" s="340" t="s">
        <v>468</v>
      </c>
      <c r="E5119" s="340" t="s">
        <v>16</v>
      </c>
      <c r="F5119" s="342">
        <v>0.55694444444444446</v>
      </c>
      <c r="G5119" s="339">
        <v>10.07</v>
      </c>
      <c r="H5119" s="343">
        <v>22100</v>
      </c>
      <c r="I5119" s="343">
        <v>12000</v>
      </c>
    </row>
    <row r="5120" spans="1:9" x14ac:dyDescent="0.25">
      <c r="A5120" s="339" t="s">
        <v>17</v>
      </c>
      <c r="B5120" s="340">
        <v>608185</v>
      </c>
      <c r="C5120" s="341">
        <v>45650</v>
      </c>
      <c r="D5120" s="340" t="s">
        <v>468</v>
      </c>
      <c r="E5120" s="340" t="s">
        <v>29</v>
      </c>
      <c r="F5120" s="342">
        <v>0.60486111111111107</v>
      </c>
      <c r="G5120" s="339">
        <v>1.4</v>
      </c>
      <c r="H5120" s="343">
        <v>22100</v>
      </c>
      <c r="I5120" s="343">
        <v>12000</v>
      </c>
    </row>
    <row r="5121" spans="1:9" x14ac:dyDescent="0.25">
      <c r="A5121" s="339" t="s">
        <v>15</v>
      </c>
      <c r="B5121" s="340">
        <v>608186</v>
      </c>
      <c r="C5121" s="341">
        <v>45650</v>
      </c>
      <c r="D5121" s="340" t="s">
        <v>468</v>
      </c>
      <c r="E5121" s="340" t="s">
        <v>40</v>
      </c>
      <c r="F5121" s="342">
        <v>0.60486111111111107</v>
      </c>
      <c r="G5121" s="339">
        <v>1.31</v>
      </c>
      <c r="H5121" s="343">
        <v>22100</v>
      </c>
      <c r="I5121" s="343">
        <v>12000</v>
      </c>
    </row>
    <row r="5122" spans="1:9" x14ac:dyDescent="0.25">
      <c r="A5122" s="339" t="s">
        <v>17</v>
      </c>
      <c r="B5122" s="340">
        <v>608196</v>
      </c>
      <c r="C5122" s="341">
        <v>45650</v>
      </c>
      <c r="D5122" s="340" t="s">
        <v>468</v>
      </c>
      <c r="E5122" s="340" t="s">
        <v>18</v>
      </c>
      <c r="F5122" s="342">
        <v>0.625</v>
      </c>
      <c r="G5122" s="339">
        <v>14.16</v>
      </c>
      <c r="H5122" s="343">
        <v>22100</v>
      </c>
      <c r="I5122" s="343">
        <v>12000</v>
      </c>
    </row>
    <row r="5123" spans="1:9" x14ac:dyDescent="0.25">
      <c r="A5123" s="339" t="s">
        <v>11</v>
      </c>
      <c r="B5123" s="340">
        <v>608199</v>
      </c>
      <c r="C5123" s="341">
        <v>45650</v>
      </c>
      <c r="D5123" s="340" t="s">
        <v>468</v>
      </c>
      <c r="E5123" s="340" t="s">
        <v>59</v>
      </c>
      <c r="F5123" s="342">
        <v>0.6333333333333333</v>
      </c>
      <c r="G5123" s="339">
        <v>5.97</v>
      </c>
      <c r="H5123" s="343">
        <v>22100</v>
      </c>
      <c r="I5123" s="343">
        <v>12000</v>
      </c>
    </row>
    <row r="5124" spans="1:9" x14ac:dyDescent="0.25">
      <c r="A5124" s="339" t="s">
        <v>17</v>
      </c>
      <c r="B5124" s="340">
        <v>608210</v>
      </c>
      <c r="C5124" s="341">
        <v>45650</v>
      </c>
      <c r="D5124" s="340" t="s">
        <v>468</v>
      </c>
      <c r="E5124" s="340" t="s">
        <v>172</v>
      </c>
      <c r="F5124" s="342">
        <v>0.66527777777777775</v>
      </c>
      <c r="G5124" s="339">
        <v>11.77</v>
      </c>
      <c r="H5124" s="343">
        <v>22100</v>
      </c>
      <c r="I5124" s="343">
        <v>12000</v>
      </c>
    </row>
    <row r="5125" spans="1:9" x14ac:dyDescent="0.25">
      <c r="A5125" s="339" t="s">
        <v>11</v>
      </c>
      <c r="B5125" s="340">
        <v>608213</v>
      </c>
      <c r="C5125" s="341">
        <v>45650</v>
      </c>
      <c r="D5125" s="340" t="s">
        <v>468</v>
      </c>
      <c r="E5125" s="340" t="s">
        <v>12</v>
      </c>
      <c r="F5125" s="342">
        <v>0.66736111111111107</v>
      </c>
      <c r="G5125" s="339">
        <v>3.17</v>
      </c>
      <c r="H5125" s="343">
        <v>22100</v>
      </c>
      <c r="I5125" s="343">
        <v>12000</v>
      </c>
    </row>
    <row r="5126" spans="1:9" x14ac:dyDescent="0.25">
      <c r="A5126" s="339" t="s">
        <v>13</v>
      </c>
      <c r="B5126" s="340">
        <v>608226</v>
      </c>
      <c r="C5126" s="341">
        <v>45650</v>
      </c>
      <c r="D5126" s="340" t="s">
        <v>468</v>
      </c>
      <c r="E5126" s="340" t="s">
        <v>14</v>
      </c>
      <c r="F5126" s="342">
        <v>0.70138888888888884</v>
      </c>
      <c r="G5126" s="339">
        <v>6.56</v>
      </c>
      <c r="H5126" s="343">
        <v>22100</v>
      </c>
      <c r="I5126" s="343">
        <v>12000</v>
      </c>
    </row>
    <row r="5127" spans="1:9" x14ac:dyDescent="0.25">
      <c r="A5127" s="339" t="s">
        <v>544</v>
      </c>
      <c r="B5127" s="340">
        <v>608243</v>
      </c>
      <c r="C5127" s="341">
        <v>45650</v>
      </c>
      <c r="D5127" s="340" t="s">
        <v>468</v>
      </c>
      <c r="E5127" s="340" t="s">
        <v>34</v>
      </c>
      <c r="F5127" s="342">
        <v>0.78194444444444444</v>
      </c>
      <c r="G5127" s="339">
        <v>6.34</v>
      </c>
      <c r="H5127" s="343">
        <v>22100</v>
      </c>
      <c r="I5127" s="343">
        <v>12000</v>
      </c>
    </row>
    <row r="5128" spans="1:9" x14ac:dyDescent="0.25">
      <c r="A5128" s="339" t="s">
        <v>37</v>
      </c>
      <c r="B5128" s="340">
        <v>608408</v>
      </c>
      <c r="C5128" s="341">
        <v>45652</v>
      </c>
      <c r="D5128" s="340" t="s">
        <v>474</v>
      </c>
      <c r="E5128" s="340" t="s">
        <v>14</v>
      </c>
      <c r="F5128" s="342">
        <v>0.3215277777777778</v>
      </c>
      <c r="G5128" s="339">
        <v>10.5</v>
      </c>
      <c r="H5128" s="343">
        <v>22100</v>
      </c>
      <c r="I5128" s="343">
        <v>12000</v>
      </c>
    </row>
    <row r="5129" spans="1:9" x14ac:dyDescent="0.25">
      <c r="A5129" s="339" t="s">
        <v>36</v>
      </c>
      <c r="B5129" s="340">
        <v>608418</v>
      </c>
      <c r="C5129" s="341">
        <v>45652</v>
      </c>
      <c r="D5129" s="340" t="s">
        <v>474</v>
      </c>
      <c r="E5129" s="340" t="s">
        <v>172</v>
      </c>
      <c r="F5129" s="342">
        <v>0.34791666666666665</v>
      </c>
      <c r="G5129" s="339">
        <v>11.17</v>
      </c>
      <c r="H5129" s="343">
        <v>22100</v>
      </c>
      <c r="I5129" s="343">
        <v>12000</v>
      </c>
    </row>
    <row r="5130" spans="1:9" x14ac:dyDescent="0.25">
      <c r="A5130" s="339" t="s">
        <v>38</v>
      </c>
      <c r="B5130" s="340">
        <v>608420</v>
      </c>
      <c r="C5130" s="341">
        <v>45652</v>
      </c>
      <c r="D5130" s="340" t="s">
        <v>474</v>
      </c>
      <c r="E5130" s="340" t="s">
        <v>16</v>
      </c>
      <c r="F5130" s="342">
        <v>0.35694444444444445</v>
      </c>
      <c r="G5130" s="339">
        <v>9.65</v>
      </c>
      <c r="H5130" s="343">
        <v>22100</v>
      </c>
      <c r="I5130" s="343">
        <v>12000</v>
      </c>
    </row>
    <row r="5131" spans="1:9" x14ac:dyDescent="0.25">
      <c r="A5131" s="339" t="s">
        <v>39</v>
      </c>
      <c r="B5131" s="340">
        <v>608421</v>
      </c>
      <c r="C5131" s="341">
        <v>45652</v>
      </c>
      <c r="D5131" s="340" t="s">
        <v>474</v>
      </c>
      <c r="E5131" s="340" t="s">
        <v>12</v>
      </c>
      <c r="F5131" s="342">
        <v>0.3576388888888889</v>
      </c>
      <c r="G5131" s="339">
        <v>10.77</v>
      </c>
      <c r="H5131" s="343">
        <v>22100</v>
      </c>
      <c r="I5131" s="343">
        <v>12000</v>
      </c>
    </row>
    <row r="5132" spans="1:9" x14ac:dyDescent="0.25">
      <c r="A5132" s="344" t="s">
        <v>19</v>
      </c>
      <c r="B5132" s="340">
        <v>608448</v>
      </c>
      <c r="C5132" s="341">
        <v>45652</v>
      </c>
      <c r="D5132" s="340" t="s">
        <v>474</v>
      </c>
      <c r="E5132" s="340" t="s">
        <v>46</v>
      </c>
      <c r="F5132" s="342">
        <v>0.4201388888888889</v>
      </c>
      <c r="G5132" s="339">
        <v>5.59</v>
      </c>
      <c r="H5132" s="343">
        <v>22100</v>
      </c>
      <c r="I5132" s="343">
        <v>12000</v>
      </c>
    </row>
    <row r="5133" spans="1:9" x14ac:dyDescent="0.25">
      <c r="A5133" s="339" t="s">
        <v>66</v>
      </c>
      <c r="B5133" s="340">
        <v>608470</v>
      </c>
      <c r="C5133" s="341">
        <v>45652</v>
      </c>
      <c r="D5133" s="340" t="s">
        <v>474</v>
      </c>
      <c r="E5133" s="340" t="s">
        <v>18</v>
      </c>
      <c r="F5133" s="342">
        <v>0.44791666666666669</v>
      </c>
      <c r="G5133" s="339">
        <v>7.65</v>
      </c>
      <c r="H5133" s="343">
        <v>22100</v>
      </c>
      <c r="I5133" s="343">
        <v>12000</v>
      </c>
    </row>
    <row r="5134" spans="1:9" x14ac:dyDescent="0.25">
      <c r="A5134" s="339" t="s">
        <v>37</v>
      </c>
      <c r="B5134" s="340">
        <v>608518</v>
      </c>
      <c r="C5134" s="341">
        <v>45652</v>
      </c>
      <c r="D5134" s="340" t="s">
        <v>474</v>
      </c>
      <c r="E5134" s="340" t="s">
        <v>14</v>
      </c>
      <c r="F5134" s="342">
        <v>0.53055555555555556</v>
      </c>
      <c r="G5134" s="339">
        <v>11.36</v>
      </c>
      <c r="H5134" s="343">
        <v>22100</v>
      </c>
      <c r="I5134" s="343">
        <v>12000</v>
      </c>
    </row>
    <row r="5135" spans="1:9" x14ac:dyDescent="0.25">
      <c r="A5135" s="339" t="s">
        <v>38</v>
      </c>
      <c r="B5135" s="340">
        <v>608534</v>
      </c>
      <c r="C5135" s="341">
        <v>45652</v>
      </c>
      <c r="D5135" s="340" t="s">
        <v>474</v>
      </c>
      <c r="E5135" s="340" t="s">
        <v>16</v>
      </c>
      <c r="F5135" s="342">
        <v>0.55138888888888893</v>
      </c>
      <c r="G5135" s="339">
        <v>10.88</v>
      </c>
      <c r="H5135" s="343">
        <v>22100</v>
      </c>
      <c r="I5135" s="343">
        <v>12000</v>
      </c>
    </row>
    <row r="5136" spans="1:9" x14ac:dyDescent="0.25">
      <c r="A5136" s="339" t="s">
        <v>66</v>
      </c>
      <c r="B5136" s="340">
        <v>608541</v>
      </c>
      <c r="C5136" s="341">
        <v>45652</v>
      </c>
      <c r="D5136" s="340" t="s">
        <v>474</v>
      </c>
      <c r="E5136" s="340" t="s">
        <v>18</v>
      </c>
      <c r="F5136" s="342">
        <v>0.56527777777777777</v>
      </c>
      <c r="G5136" s="339">
        <v>1.56</v>
      </c>
      <c r="H5136" s="343">
        <v>22100</v>
      </c>
      <c r="I5136" s="343">
        <v>12000</v>
      </c>
    </row>
    <row r="5137" spans="1:9" x14ac:dyDescent="0.25">
      <c r="A5137" s="339" t="s">
        <v>39</v>
      </c>
      <c r="B5137" s="340">
        <v>608544</v>
      </c>
      <c r="C5137" s="341">
        <v>45652</v>
      </c>
      <c r="D5137" s="340" t="s">
        <v>474</v>
      </c>
      <c r="E5137" s="340" t="s">
        <v>12</v>
      </c>
      <c r="F5137" s="342">
        <v>0.56874999999999998</v>
      </c>
      <c r="G5137" s="339">
        <v>10.23</v>
      </c>
      <c r="H5137" s="343">
        <v>22100</v>
      </c>
      <c r="I5137" s="343">
        <v>12000</v>
      </c>
    </row>
    <row r="5138" spans="1:9" x14ac:dyDescent="0.25">
      <c r="A5138" s="339" t="s">
        <v>66</v>
      </c>
      <c r="B5138" s="340">
        <v>608545</v>
      </c>
      <c r="C5138" s="341">
        <v>45652</v>
      </c>
      <c r="D5138" s="340" t="s">
        <v>474</v>
      </c>
      <c r="E5138" s="340" t="s">
        <v>46</v>
      </c>
      <c r="F5138" s="342">
        <v>0.5708333333333333</v>
      </c>
      <c r="G5138" s="339">
        <v>1.85</v>
      </c>
      <c r="H5138" s="343">
        <v>22100</v>
      </c>
      <c r="I5138" s="343">
        <v>12000</v>
      </c>
    </row>
    <row r="5139" spans="1:9" x14ac:dyDescent="0.25">
      <c r="A5139" s="339" t="s">
        <v>66</v>
      </c>
      <c r="B5139" s="340">
        <v>608556</v>
      </c>
      <c r="C5139" s="341">
        <v>45652</v>
      </c>
      <c r="D5139" s="340" t="s">
        <v>474</v>
      </c>
      <c r="E5139" s="340" t="s">
        <v>180</v>
      </c>
      <c r="F5139" s="342">
        <v>0.59513888888888888</v>
      </c>
      <c r="G5139" s="339">
        <v>17.329999999999998</v>
      </c>
      <c r="H5139" s="343">
        <v>22100</v>
      </c>
      <c r="I5139" s="343">
        <v>12000</v>
      </c>
    </row>
    <row r="5140" spans="1:9" x14ac:dyDescent="0.25">
      <c r="A5140" s="339" t="s">
        <v>66</v>
      </c>
      <c r="B5140" s="340">
        <v>608564</v>
      </c>
      <c r="C5140" s="341">
        <v>45652</v>
      </c>
      <c r="D5140" s="340" t="s">
        <v>474</v>
      </c>
      <c r="E5140" s="340" t="s">
        <v>29</v>
      </c>
      <c r="F5140" s="342">
        <v>0.6118055555555556</v>
      </c>
      <c r="G5140" s="339">
        <v>0.28000000000000003</v>
      </c>
      <c r="H5140" s="343">
        <v>22100</v>
      </c>
      <c r="I5140" s="343">
        <v>12000</v>
      </c>
    </row>
    <row r="5141" spans="1:9" x14ac:dyDescent="0.25">
      <c r="A5141" s="339" t="s">
        <v>36</v>
      </c>
      <c r="B5141" s="340">
        <v>608583</v>
      </c>
      <c r="C5141" s="341">
        <v>45652</v>
      </c>
      <c r="D5141" s="340" t="s">
        <v>474</v>
      </c>
      <c r="E5141" s="340" t="s">
        <v>172</v>
      </c>
      <c r="F5141" s="342">
        <v>0.65763888888888888</v>
      </c>
      <c r="G5141" s="339">
        <v>11.07</v>
      </c>
      <c r="H5141" s="343">
        <v>22100</v>
      </c>
      <c r="I5141" s="343">
        <v>12000</v>
      </c>
    </row>
    <row r="5142" spans="1:9" x14ac:dyDescent="0.25">
      <c r="A5142" s="339" t="s">
        <v>544</v>
      </c>
      <c r="B5142" s="340">
        <v>608612</v>
      </c>
      <c r="C5142" s="341">
        <v>45652</v>
      </c>
      <c r="D5142" s="340" t="s">
        <v>474</v>
      </c>
      <c r="E5142" s="340" t="s">
        <v>16</v>
      </c>
      <c r="F5142" s="342">
        <v>0.80486111111111114</v>
      </c>
      <c r="G5142" s="339">
        <v>3.88</v>
      </c>
      <c r="H5142" s="343">
        <v>22100</v>
      </c>
      <c r="I5142" s="343">
        <v>12000</v>
      </c>
    </row>
    <row r="5143" spans="1:9" x14ac:dyDescent="0.25">
      <c r="A5143" s="339" t="s">
        <v>11</v>
      </c>
      <c r="B5143" s="340">
        <v>608671</v>
      </c>
      <c r="C5143" s="341">
        <v>45653</v>
      </c>
      <c r="D5143" s="340" t="s">
        <v>475</v>
      </c>
      <c r="E5143" s="340" t="s">
        <v>12</v>
      </c>
      <c r="F5143" s="342">
        <v>0.32847222222222222</v>
      </c>
      <c r="G5143" s="339">
        <v>10.02</v>
      </c>
      <c r="H5143" s="343">
        <v>22100</v>
      </c>
      <c r="I5143" s="343">
        <v>12000</v>
      </c>
    </row>
    <row r="5144" spans="1:9" x14ac:dyDescent="0.25">
      <c r="A5144" s="339" t="s">
        <v>15</v>
      </c>
      <c r="B5144" s="340">
        <v>608676</v>
      </c>
      <c r="C5144" s="341">
        <v>45653</v>
      </c>
      <c r="D5144" s="340" t="s">
        <v>475</v>
      </c>
      <c r="E5144" s="340" t="s">
        <v>16</v>
      </c>
      <c r="F5144" s="342">
        <v>0.33402777777777776</v>
      </c>
      <c r="G5144" s="339">
        <v>10.88</v>
      </c>
      <c r="H5144" s="343">
        <v>22100</v>
      </c>
      <c r="I5144" s="343">
        <v>12000</v>
      </c>
    </row>
    <row r="5145" spans="1:9" x14ac:dyDescent="0.25">
      <c r="A5145" s="339" t="s">
        <v>17</v>
      </c>
      <c r="B5145" s="340">
        <v>608682</v>
      </c>
      <c r="C5145" s="341">
        <v>45653</v>
      </c>
      <c r="D5145" s="340" t="s">
        <v>475</v>
      </c>
      <c r="E5145" s="340" t="s">
        <v>172</v>
      </c>
      <c r="F5145" s="342">
        <v>0.34583333333333333</v>
      </c>
      <c r="G5145" s="339">
        <v>11.19</v>
      </c>
      <c r="H5145" s="343">
        <v>22100</v>
      </c>
      <c r="I5145" s="343">
        <v>12000</v>
      </c>
    </row>
    <row r="5146" spans="1:9" x14ac:dyDescent="0.25">
      <c r="A5146" s="339" t="s">
        <v>13</v>
      </c>
      <c r="B5146" s="340">
        <v>608683</v>
      </c>
      <c r="C5146" s="341">
        <v>45653</v>
      </c>
      <c r="D5146" s="340" t="s">
        <v>475</v>
      </c>
      <c r="E5146" s="340" t="s">
        <v>14</v>
      </c>
      <c r="F5146" s="342">
        <v>0.34652777777777777</v>
      </c>
      <c r="G5146" s="339">
        <v>11.3</v>
      </c>
      <c r="H5146" s="343">
        <v>22100</v>
      </c>
      <c r="I5146" s="343">
        <v>12000</v>
      </c>
    </row>
    <row r="5147" spans="1:9" x14ac:dyDescent="0.25">
      <c r="A5147" s="339" t="s">
        <v>17</v>
      </c>
      <c r="B5147" s="340">
        <v>608718</v>
      </c>
      <c r="C5147" s="341">
        <v>45653</v>
      </c>
      <c r="D5147" s="340" t="s">
        <v>475</v>
      </c>
      <c r="E5147" s="340" t="s">
        <v>18</v>
      </c>
      <c r="F5147" s="342">
        <v>0.40138888888888891</v>
      </c>
      <c r="G5147" s="339">
        <v>10.59</v>
      </c>
      <c r="H5147" s="343">
        <v>22100</v>
      </c>
      <c r="I5147" s="343">
        <v>12000</v>
      </c>
    </row>
    <row r="5148" spans="1:9" x14ac:dyDescent="0.25">
      <c r="A5148" s="339" t="s">
        <v>17</v>
      </c>
      <c r="B5148" s="340">
        <v>608761</v>
      </c>
      <c r="C5148" s="341">
        <v>45653</v>
      </c>
      <c r="D5148" s="340" t="s">
        <v>475</v>
      </c>
      <c r="E5148" s="340" t="s">
        <v>29</v>
      </c>
      <c r="F5148" s="342">
        <v>0.46597222222222223</v>
      </c>
      <c r="G5148" s="339">
        <v>1.1100000000000001</v>
      </c>
      <c r="H5148" s="343">
        <v>22100</v>
      </c>
      <c r="I5148" s="343">
        <v>12000</v>
      </c>
    </row>
    <row r="5149" spans="1:9" x14ac:dyDescent="0.25">
      <c r="A5149" s="339" t="s">
        <v>17</v>
      </c>
      <c r="B5149" s="340">
        <v>608765</v>
      </c>
      <c r="C5149" s="341">
        <v>45653</v>
      </c>
      <c r="D5149" s="340" t="s">
        <v>475</v>
      </c>
      <c r="E5149" s="340" t="s">
        <v>46</v>
      </c>
      <c r="F5149" s="342">
        <v>0.47222222222222221</v>
      </c>
      <c r="G5149" s="339">
        <v>10.16</v>
      </c>
      <c r="H5149" s="343">
        <v>22100</v>
      </c>
      <c r="I5149" s="343">
        <v>12000</v>
      </c>
    </row>
    <row r="5150" spans="1:9" x14ac:dyDescent="0.25">
      <c r="A5150" s="339" t="s">
        <v>15</v>
      </c>
      <c r="B5150" s="340">
        <v>608783</v>
      </c>
      <c r="C5150" s="341">
        <v>45653</v>
      </c>
      <c r="D5150" s="340" t="s">
        <v>475</v>
      </c>
      <c r="E5150" s="340" t="s">
        <v>555</v>
      </c>
      <c r="F5150" s="342">
        <v>0.49513888888888891</v>
      </c>
      <c r="G5150" s="339">
        <v>9.93</v>
      </c>
      <c r="H5150" s="343">
        <v>22100</v>
      </c>
      <c r="I5150" s="343">
        <v>12000</v>
      </c>
    </row>
    <row r="5151" spans="1:9" x14ac:dyDescent="0.25">
      <c r="A5151" s="339" t="s">
        <v>17</v>
      </c>
      <c r="B5151" s="340">
        <v>608795</v>
      </c>
      <c r="C5151" s="341">
        <v>45653</v>
      </c>
      <c r="D5151" s="340" t="s">
        <v>475</v>
      </c>
      <c r="E5151" s="340" t="s">
        <v>172</v>
      </c>
      <c r="F5151" s="342">
        <v>0.5180555555555556</v>
      </c>
      <c r="G5151" s="339">
        <v>10.96</v>
      </c>
      <c r="H5151" s="343">
        <v>22100</v>
      </c>
      <c r="I5151" s="343">
        <v>12000</v>
      </c>
    </row>
    <row r="5152" spans="1:9" x14ac:dyDescent="0.25">
      <c r="A5152" s="339" t="s">
        <v>11</v>
      </c>
      <c r="B5152" s="340">
        <v>608809</v>
      </c>
      <c r="C5152" s="341">
        <v>45653</v>
      </c>
      <c r="D5152" s="340" t="s">
        <v>475</v>
      </c>
      <c r="E5152" s="340" t="s">
        <v>12</v>
      </c>
      <c r="F5152" s="342">
        <v>0.54305555555555551</v>
      </c>
      <c r="G5152" s="339">
        <v>9.5500000000000007</v>
      </c>
      <c r="H5152" s="343">
        <v>22100</v>
      </c>
      <c r="I5152" s="343">
        <v>12000</v>
      </c>
    </row>
    <row r="5153" spans="1:9" x14ac:dyDescent="0.25">
      <c r="A5153" s="339" t="s">
        <v>13</v>
      </c>
      <c r="B5153" s="340">
        <v>608813</v>
      </c>
      <c r="C5153" s="341">
        <v>45653</v>
      </c>
      <c r="D5153" s="340" t="s">
        <v>475</v>
      </c>
      <c r="E5153" s="340" t="s">
        <v>14</v>
      </c>
      <c r="F5153" s="342">
        <v>0.55625000000000002</v>
      </c>
      <c r="G5153" s="339">
        <v>11.91</v>
      </c>
      <c r="H5153" s="343">
        <v>22100</v>
      </c>
      <c r="I5153" s="343">
        <v>12000</v>
      </c>
    </row>
    <row r="5154" spans="1:9" x14ac:dyDescent="0.25">
      <c r="A5154" s="339" t="s">
        <v>17</v>
      </c>
      <c r="B5154" s="340">
        <v>608835</v>
      </c>
      <c r="C5154" s="341">
        <v>45653</v>
      </c>
      <c r="D5154" s="340" t="s">
        <v>475</v>
      </c>
      <c r="E5154" s="340" t="s">
        <v>59</v>
      </c>
      <c r="F5154" s="342">
        <v>0.59861111111111109</v>
      </c>
      <c r="G5154" s="339">
        <v>7.23</v>
      </c>
      <c r="H5154" s="343">
        <v>22100</v>
      </c>
      <c r="I5154" s="343">
        <v>12000</v>
      </c>
    </row>
    <row r="5155" spans="1:9" x14ac:dyDescent="0.25">
      <c r="A5155" s="339" t="s">
        <v>17</v>
      </c>
      <c r="B5155" s="340">
        <v>608840</v>
      </c>
      <c r="C5155" s="341">
        <v>45653</v>
      </c>
      <c r="D5155" s="340" t="s">
        <v>475</v>
      </c>
      <c r="E5155" s="340" t="s">
        <v>18</v>
      </c>
      <c r="F5155" s="342">
        <v>0.61805555555555558</v>
      </c>
      <c r="G5155" s="339">
        <v>11.49</v>
      </c>
      <c r="H5155" s="343">
        <v>22100</v>
      </c>
      <c r="I5155" s="343">
        <v>12000</v>
      </c>
    </row>
    <row r="5156" spans="1:9" x14ac:dyDescent="0.25">
      <c r="A5156" s="339" t="s">
        <v>15</v>
      </c>
      <c r="B5156" s="340">
        <v>608851</v>
      </c>
      <c r="C5156" s="341">
        <v>45653</v>
      </c>
      <c r="D5156" s="340" t="s">
        <v>475</v>
      </c>
      <c r="E5156" s="340" t="s">
        <v>16</v>
      </c>
      <c r="F5156" s="342">
        <v>0.63958333333333328</v>
      </c>
      <c r="G5156" s="339">
        <v>8.1</v>
      </c>
      <c r="H5156" s="343">
        <v>22100</v>
      </c>
      <c r="I5156" s="343">
        <v>12000</v>
      </c>
    </row>
    <row r="5157" spans="1:9" x14ac:dyDescent="0.25">
      <c r="A5157" s="339" t="s">
        <v>23</v>
      </c>
      <c r="B5157" s="340">
        <v>608897</v>
      </c>
      <c r="C5157" s="341">
        <v>45653</v>
      </c>
      <c r="D5157" s="340" t="s">
        <v>475</v>
      </c>
      <c r="E5157" s="340" t="s">
        <v>172</v>
      </c>
      <c r="F5157" s="342">
        <v>0.88402777777777775</v>
      </c>
      <c r="G5157" s="339">
        <v>9.58</v>
      </c>
      <c r="H5157" s="343">
        <v>22100</v>
      </c>
      <c r="I5157" s="343">
        <v>12000</v>
      </c>
    </row>
    <row r="5158" spans="1:9" x14ac:dyDescent="0.25">
      <c r="A5158" s="339" t="s">
        <v>23</v>
      </c>
      <c r="B5158" s="340">
        <v>608898</v>
      </c>
      <c r="C5158" s="341">
        <v>45653</v>
      </c>
      <c r="D5158" s="340" t="s">
        <v>475</v>
      </c>
      <c r="E5158" s="340" t="s">
        <v>21</v>
      </c>
      <c r="F5158" s="342">
        <v>0.88749999999999996</v>
      </c>
      <c r="G5158" s="339">
        <v>9.8699999999999992</v>
      </c>
      <c r="H5158" s="343">
        <v>22100</v>
      </c>
      <c r="I5158" s="343">
        <v>12000</v>
      </c>
    </row>
    <row r="5159" spans="1:9" x14ac:dyDescent="0.25">
      <c r="A5159" s="339" t="s">
        <v>23</v>
      </c>
      <c r="B5159" s="340">
        <v>608899</v>
      </c>
      <c r="C5159" s="341">
        <v>45653</v>
      </c>
      <c r="D5159" s="340" t="s">
        <v>475</v>
      </c>
      <c r="E5159" s="340" t="s">
        <v>44</v>
      </c>
      <c r="F5159" s="342">
        <v>0.89027777777777772</v>
      </c>
      <c r="G5159" s="339">
        <v>9.14</v>
      </c>
      <c r="H5159" s="343">
        <v>22100</v>
      </c>
      <c r="I5159" s="343">
        <v>12000</v>
      </c>
    </row>
    <row r="5160" spans="1:9" x14ac:dyDescent="0.25">
      <c r="A5160" s="339" t="s">
        <v>23</v>
      </c>
      <c r="B5160" s="340">
        <v>608900</v>
      </c>
      <c r="C5160" s="341">
        <v>45653</v>
      </c>
      <c r="D5160" s="340" t="s">
        <v>475</v>
      </c>
      <c r="E5160" s="340" t="s">
        <v>14</v>
      </c>
      <c r="F5160" s="342">
        <v>0.91388888888888886</v>
      </c>
      <c r="G5160" s="339">
        <v>9.2899999999999991</v>
      </c>
      <c r="H5160" s="343">
        <v>22100</v>
      </c>
      <c r="I5160" s="343">
        <v>12000</v>
      </c>
    </row>
    <row r="5161" spans="1:9" x14ac:dyDescent="0.25">
      <c r="A5161" s="339" t="s">
        <v>23</v>
      </c>
      <c r="B5161" s="340">
        <v>608901</v>
      </c>
      <c r="C5161" s="341">
        <v>45653</v>
      </c>
      <c r="D5161" s="340" t="s">
        <v>475</v>
      </c>
      <c r="E5161" s="340" t="s">
        <v>50</v>
      </c>
      <c r="F5161" s="342">
        <v>0.93055555555555558</v>
      </c>
      <c r="G5161" s="339">
        <v>7.41</v>
      </c>
      <c r="H5161" s="343">
        <v>22100</v>
      </c>
      <c r="I5161" s="343">
        <v>12000</v>
      </c>
    </row>
    <row r="5162" spans="1:9" x14ac:dyDescent="0.25">
      <c r="A5162" s="339" t="s">
        <v>545</v>
      </c>
      <c r="B5162" s="340">
        <v>608936</v>
      </c>
      <c r="C5162" s="341">
        <v>45654</v>
      </c>
      <c r="D5162" s="340" t="s">
        <v>476</v>
      </c>
      <c r="E5162" s="340" t="s">
        <v>419</v>
      </c>
      <c r="F5162" s="342">
        <v>0.28680555555555554</v>
      </c>
      <c r="G5162" s="339">
        <v>1.54</v>
      </c>
      <c r="H5162" s="343">
        <v>22100</v>
      </c>
      <c r="I5162" s="343">
        <v>12000</v>
      </c>
    </row>
    <row r="5163" spans="1:9" x14ac:dyDescent="0.25">
      <c r="A5163" s="339" t="s">
        <v>27</v>
      </c>
      <c r="B5163" s="340">
        <v>608939</v>
      </c>
      <c r="C5163" s="341">
        <v>45654</v>
      </c>
      <c r="D5163" s="340" t="s">
        <v>476</v>
      </c>
      <c r="E5163" s="340" t="s">
        <v>16</v>
      </c>
      <c r="F5163" s="342">
        <v>0.29236111111111113</v>
      </c>
      <c r="G5163" s="339">
        <v>10.52</v>
      </c>
      <c r="H5163" s="343">
        <v>22100</v>
      </c>
      <c r="I5163" s="343">
        <v>12000</v>
      </c>
    </row>
    <row r="5164" spans="1:9" x14ac:dyDescent="0.25">
      <c r="A5164" s="339" t="s">
        <v>24</v>
      </c>
      <c r="B5164" s="340">
        <v>608942</v>
      </c>
      <c r="C5164" s="341">
        <v>45654</v>
      </c>
      <c r="D5164" s="340" t="s">
        <v>476</v>
      </c>
      <c r="E5164" s="340" t="s">
        <v>172</v>
      </c>
      <c r="F5164" s="342">
        <v>0.3</v>
      </c>
      <c r="G5164" s="339">
        <v>12.58</v>
      </c>
      <c r="H5164" s="343">
        <v>22100</v>
      </c>
      <c r="I5164" s="343">
        <v>12000</v>
      </c>
    </row>
    <row r="5165" spans="1:9" x14ac:dyDescent="0.25">
      <c r="A5165" s="339" t="s">
        <v>25</v>
      </c>
      <c r="B5165" s="340">
        <v>608944</v>
      </c>
      <c r="C5165" s="341">
        <v>45654</v>
      </c>
      <c r="D5165" s="340" t="s">
        <v>476</v>
      </c>
      <c r="E5165" s="340" t="s">
        <v>14</v>
      </c>
      <c r="F5165" s="342">
        <v>0.3034722222222222</v>
      </c>
      <c r="G5165" s="339">
        <v>11.11</v>
      </c>
      <c r="H5165" s="343">
        <v>22100</v>
      </c>
      <c r="I5165" s="343">
        <v>12000</v>
      </c>
    </row>
    <row r="5166" spans="1:9" x14ac:dyDescent="0.25">
      <c r="A5166" s="339" t="s">
        <v>24</v>
      </c>
      <c r="B5166" s="340">
        <v>608948</v>
      </c>
      <c r="C5166" s="341">
        <v>45654</v>
      </c>
      <c r="D5166" s="340" t="s">
        <v>476</v>
      </c>
      <c r="E5166" s="340" t="s">
        <v>18</v>
      </c>
      <c r="F5166" s="342">
        <v>0.3215277777777778</v>
      </c>
      <c r="G5166" s="339">
        <v>11.91</v>
      </c>
      <c r="H5166" s="343">
        <v>22100</v>
      </c>
      <c r="I5166" s="343">
        <v>12000</v>
      </c>
    </row>
    <row r="5167" spans="1:9" x14ac:dyDescent="0.25">
      <c r="A5167" s="339" t="s">
        <v>26</v>
      </c>
      <c r="B5167" s="340">
        <v>608960</v>
      </c>
      <c r="C5167" s="341">
        <v>45654</v>
      </c>
      <c r="D5167" s="340" t="s">
        <v>476</v>
      </c>
      <c r="E5167" s="340" t="s">
        <v>12</v>
      </c>
      <c r="F5167" s="342">
        <v>0.3576388888888889</v>
      </c>
      <c r="G5167" s="339">
        <v>12.38</v>
      </c>
      <c r="H5167" s="343">
        <v>22100</v>
      </c>
      <c r="I5167" s="343">
        <v>12000</v>
      </c>
    </row>
    <row r="5168" spans="1:9" x14ac:dyDescent="0.25">
      <c r="A5168" s="339" t="s">
        <v>27</v>
      </c>
      <c r="B5168" s="340">
        <v>609006</v>
      </c>
      <c r="C5168" s="341">
        <v>45654</v>
      </c>
      <c r="D5168" s="340" t="s">
        <v>476</v>
      </c>
      <c r="E5168" s="340" t="s">
        <v>16</v>
      </c>
      <c r="F5168" s="342">
        <v>0.43402777777777779</v>
      </c>
      <c r="G5168" s="339">
        <v>10.24</v>
      </c>
      <c r="H5168" s="343">
        <v>22100</v>
      </c>
      <c r="I5168" s="343">
        <v>12000</v>
      </c>
    </row>
    <row r="5169" spans="1:9" x14ac:dyDescent="0.25">
      <c r="A5169" s="339" t="s">
        <v>24</v>
      </c>
      <c r="B5169" s="340">
        <v>609008</v>
      </c>
      <c r="C5169" s="341">
        <v>45654</v>
      </c>
      <c r="D5169" s="340" t="s">
        <v>476</v>
      </c>
      <c r="E5169" s="340" t="s">
        <v>172</v>
      </c>
      <c r="F5169" s="342">
        <v>0.43541666666666667</v>
      </c>
      <c r="G5169" s="339">
        <v>11.71</v>
      </c>
      <c r="H5169" s="343">
        <v>22100</v>
      </c>
      <c r="I5169" s="343">
        <v>12000</v>
      </c>
    </row>
    <row r="5170" spans="1:9" x14ac:dyDescent="0.25">
      <c r="A5170" s="339" t="s">
        <v>25</v>
      </c>
      <c r="B5170" s="340">
        <v>609038</v>
      </c>
      <c r="C5170" s="341">
        <v>45654</v>
      </c>
      <c r="D5170" s="340" t="s">
        <v>476</v>
      </c>
      <c r="E5170" s="340" t="s">
        <v>14</v>
      </c>
      <c r="F5170" s="342">
        <v>0.47847222222222224</v>
      </c>
      <c r="G5170" s="339">
        <v>12.24</v>
      </c>
      <c r="H5170" s="343">
        <v>22100</v>
      </c>
      <c r="I5170" s="343">
        <v>12000</v>
      </c>
    </row>
    <row r="5171" spans="1:9" x14ac:dyDescent="0.25">
      <c r="A5171" s="339" t="s">
        <v>26</v>
      </c>
      <c r="B5171" s="340">
        <v>609045</v>
      </c>
      <c r="C5171" s="341">
        <v>45654</v>
      </c>
      <c r="D5171" s="340" t="s">
        <v>476</v>
      </c>
      <c r="E5171" s="340" t="s">
        <v>31</v>
      </c>
      <c r="F5171" s="342">
        <v>0.49236111111111114</v>
      </c>
      <c r="G5171" s="339">
        <v>10.34</v>
      </c>
      <c r="H5171" s="343">
        <v>22100</v>
      </c>
      <c r="I5171" s="343">
        <v>12000</v>
      </c>
    </row>
    <row r="5172" spans="1:9" x14ac:dyDescent="0.25">
      <c r="A5172" s="339" t="s">
        <v>25</v>
      </c>
      <c r="B5172" s="340">
        <v>609059</v>
      </c>
      <c r="C5172" s="341">
        <v>45654</v>
      </c>
      <c r="D5172" s="340" t="s">
        <v>476</v>
      </c>
      <c r="E5172" s="340" t="s">
        <v>18</v>
      </c>
      <c r="F5172" s="342">
        <v>0.52430555555555558</v>
      </c>
      <c r="G5172" s="339">
        <v>14.03</v>
      </c>
      <c r="H5172" s="343">
        <v>22100</v>
      </c>
      <c r="I5172" s="343">
        <v>12000</v>
      </c>
    </row>
    <row r="5173" spans="1:9" x14ac:dyDescent="0.25">
      <c r="A5173" s="339" t="s">
        <v>26</v>
      </c>
      <c r="B5173" s="340">
        <v>609064</v>
      </c>
      <c r="C5173" s="341">
        <v>45654</v>
      </c>
      <c r="D5173" s="340" t="s">
        <v>476</v>
      </c>
      <c r="E5173" s="340" t="s">
        <v>12</v>
      </c>
      <c r="F5173" s="342">
        <v>0.53888888888888886</v>
      </c>
      <c r="G5173" s="339">
        <v>10.69</v>
      </c>
      <c r="H5173" s="343">
        <v>22100</v>
      </c>
      <c r="I5173" s="343">
        <v>12000</v>
      </c>
    </row>
    <row r="5174" spans="1:9" x14ac:dyDescent="0.25">
      <c r="A5174" s="339" t="s">
        <v>27</v>
      </c>
      <c r="B5174" s="340">
        <v>609089</v>
      </c>
      <c r="C5174" s="341">
        <v>45654</v>
      </c>
      <c r="D5174" s="340" t="s">
        <v>476</v>
      </c>
      <c r="E5174" s="340" t="s">
        <v>16</v>
      </c>
      <c r="F5174" s="342">
        <v>0.59513888888888888</v>
      </c>
      <c r="G5174" s="339">
        <v>11.16</v>
      </c>
      <c r="H5174" s="343">
        <v>22100</v>
      </c>
      <c r="I5174" s="343">
        <v>12000</v>
      </c>
    </row>
    <row r="5175" spans="1:9" x14ac:dyDescent="0.25">
      <c r="A5175" s="339" t="s">
        <v>24</v>
      </c>
      <c r="B5175" s="340">
        <v>609105</v>
      </c>
      <c r="C5175" s="341">
        <v>45654</v>
      </c>
      <c r="D5175" s="340" t="s">
        <v>476</v>
      </c>
      <c r="E5175" s="340" t="s">
        <v>172</v>
      </c>
      <c r="F5175" s="342">
        <v>0.62083333333333335</v>
      </c>
      <c r="G5175" s="339">
        <v>10.97</v>
      </c>
      <c r="H5175" s="343">
        <v>22100</v>
      </c>
      <c r="I5175" s="343">
        <v>12000</v>
      </c>
    </row>
    <row r="5176" spans="1:9" x14ac:dyDescent="0.25">
      <c r="A5176" s="339" t="s">
        <v>25</v>
      </c>
      <c r="B5176" s="340">
        <v>609116</v>
      </c>
      <c r="C5176" s="341">
        <v>45654</v>
      </c>
      <c r="D5176" s="340" t="s">
        <v>476</v>
      </c>
      <c r="E5176" s="340" t="s">
        <v>14</v>
      </c>
      <c r="F5176" s="342">
        <v>0.64722222222222225</v>
      </c>
      <c r="G5176" s="339">
        <v>10.8</v>
      </c>
      <c r="H5176" s="343">
        <v>22100</v>
      </c>
      <c r="I5176" s="343">
        <v>12000</v>
      </c>
    </row>
    <row r="5177" spans="1:9" x14ac:dyDescent="0.25">
      <c r="A5177" s="339" t="s">
        <v>26</v>
      </c>
      <c r="B5177" s="340">
        <v>609127</v>
      </c>
      <c r="C5177" s="341">
        <v>45654</v>
      </c>
      <c r="D5177" s="340" t="s">
        <v>476</v>
      </c>
      <c r="E5177" s="340" t="s">
        <v>528</v>
      </c>
      <c r="F5177" s="342">
        <v>0.67222222222222228</v>
      </c>
      <c r="G5177" s="339">
        <v>8.19</v>
      </c>
      <c r="H5177" s="343">
        <v>22100</v>
      </c>
      <c r="I5177" s="343">
        <v>12000</v>
      </c>
    </row>
    <row r="5178" spans="1:9" x14ac:dyDescent="0.25">
      <c r="A5178" s="339" t="s">
        <v>24</v>
      </c>
      <c r="B5178" s="340">
        <v>609146</v>
      </c>
      <c r="C5178" s="341">
        <v>45654</v>
      </c>
      <c r="D5178" s="340" t="s">
        <v>476</v>
      </c>
      <c r="E5178" s="340" t="s">
        <v>18</v>
      </c>
      <c r="F5178" s="342">
        <v>0.71458333333333335</v>
      </c>
      <c r="G5178" s="339">
        <v>13</v>
      </c>
      <c r="H5178" s="343">
        <v>22100</v>
      </c>
      <c r="I5178" s="343">
        <v>12000</v>
      </c>
    </row>
    <row r="5179" spans="1:9" x14ac:dyDescent="0.25">
      <c r="A5179" s="339" t="s">
        <v>24</v>
      </c>
      <c r="B5179" s="340">
        <v>609156</v>
      </c>
      <c r="C5179" s="341">
        <v>45654</v>
      </c>
      <c r="D5179" s="340" t="s">
        <v>476</v>
      </c>
      <c r="E5179" s="340" t="s">
        <v>12</v>
      </c>
      <c r="F5179" s="342">
        <v>0.73888888888888893</v>
      </c>
      <c r="G5179" s="339">
        <v>5.93</v>
      </c>
      <c r="H5179" s="343">
        <v>22100</v>
      </c>
      <c r="I5179" s="343">
        <v>12000</v>
      </c>
    </row>
    <row r="5180" spans="1:9" x14ac:dyDescent="0.25">
      <c r="A5180" s="339" t="s">
        <v>27</v>
      </c>
      <c r="B5180" s="340">
        <v>609157</v>
      </c>
      <c r="C5180" s="341">
        <v>45654</v>
      </c>
      <c r="D5180" s="340" t="s">
        <v>476</v>
      </c>
      <c r="E5180" s="340" t="s">
        <v>41</v>
      </c>
      <c r="F5180" s="342">
        <v>0.73958333333333337</v>
      </c>
      <c r="G5180" s="339">
        <v>12.66</v>
      </c>
      <c r="H5180" s="343">
        <v>22100</v>
      </c>
      <c r="I5180" s="343">
        <v>12000</v>
      </c>
    </row>
    <row r="5181" spans="1:9" x14ac:dyDescent="0.25">
      <c r="A5181" s="339" t="s">
        <v>25</v>
      </c>
      <c r="B5181" s="340">
        <v>609159</v>
      </c>
      <c r="C5181" s="341">
        <v>45654</v>
      </c>
      <c r="D5181" s="340" t="s">
        <v>476</v>
      </c>
      <c r="E5181" s="340" t="s">
        <v>16</v>
      </c>
      <c r="F5181" s="342">
        <v>0.74930555555555556</v>
      </c>
      <c r="G5181" s="339">
        <v>6.72</v>
      </c>
      <c r="H5181" s="343">
        <v>22100</v>
      </c>
      <c r="I5181" s="343">
        <v>12000</v>
      </c>
    </row>
    <row r="5182" spans="1:9" x14ac:dyDescent="0.25">
      <c r="A5182" s="339" t="s">
        <v>26</v>
      </c>
      <c r="B5182" s="340">
        <v>609162</v>
      </c>
      <c r="C5182" s="341">
        <v>45654</v>
      </c>
      <c r="D5182" s="340" t="s">
        <v>476</v>
      </c>
      <c r="E5182" s="340" t="s">
        <v>60</v>
      </c>
      <c r="F5182" s="342">
        <v>0.76180555555555551</v>
      </c>
      <c r="G5182" s="339">
        <v>11.53</v>
      </c>
      <c r="H5182" s="343">
        <v>22100</v>
      </c>
      <c r="I5182" s="343">
        <v>12000</v>
      </c>
    </row>
    <row r="5183" spans="1:9" x14ac:dyDescent="0.25">
      <c r="A5183" s="339" t="s">
        <v>26</v>
      </c>
      <c r="B5183" s="340">
        <v>609167</v>
      </c>
      <c r="C5183" s="341">
        <v>45654</v>
      </c>
      <c r="D5183" s="340" t="s">
        <v>476</v>
      </c>
      <c r="E5183" s="340" t="s">
        <v>14</v>
      </c>
      <c r="F5183" s="342">
        <v>0.77569444444444446</v>
      </c>
      <c r="G5183" s="339">
        <v>4.7</v>
      </c>
      <c r="H5183" s="343">
        <v>22100</v>
      </c>
      <c r="I5183" s="343">
        <v>12000</v>
      </c>
    </row>
    <row r="5184" spans="1:9" x14ac:dyDescent="0.25">
      <c r="A5184" s="339" t="s">
        <v>27</v>
      </c>
      <c r="B5184" s="340">
        <v>609168</v>
      </c>
      <c r="C5184" s="341">
        <v>45654</v>
      </c>
      <c r="D5184" s="340" t="s">
        <v>476</v>
      </c>
      <c r="E5184" s="340" t="s">
        <v>528</v>
      </c>
      <c r="F5184" s="342">
        <v>0.77569444444444446</v>
      </c>
      <c r="G5184" s="339">
        <v>7.15</v>
      </c>
      <c r="H5184" s="343">
        <v>22100</v>
      </c>
      <c r="I5184" s="343">
        <v>12000</v>
      </c>
    </row>
    <row r="5185" spans="1:9" x14ac:dyDescent="0.25">
      <c r="A5185" s="339" t="s">
        <v>24</v>
      </c>
      <c r="B5185" s="340">
        <v>609169</v>
      </c>
      <c r="C5185" s="341">
        <v>45654</v>
      </c>
      <c r="D5185" s="340" t="s">
        <v>476</v>
      </c>
      <c r="E5185" s="340" t="s">
        <v>31</v>
      </c>
      <c r="F5185" s="342">
        <v>0.77916666666666667</v>
      </c>
      <c r="G5185" s="339">
        <v>8.86</v>
      </c>
      <c r="H5185" s="343">
        <v>22100</v>
      </c>
      <c r="I5185" s="343">
        <v>12000</v>
      </c>
    </row>
    <row r="5186" spans="1:9" x14ac:dyDescent="0.25">
      <c r="A5186" s="339" t="s">
        <v>544</v>
      </c>
      <c r="B5186" s="340">
        <v>609173</v>
      </c>
      <c r="C5186" s="341">
        <v>45654</v>
      </c>
      <c r="D5186" s="340" t="s">
        <v>476</v>
      </c>
      <c r="E5186" s="340" t="s">
        <v>34</v>
      </c>
      <c r="F5186" s="342">
        <v>0.79861111111111116</v>
      </c>
      <c r="G5186" s="339">
        <v>4.18</v>
      </c>
      <c r="H5186" s="343">
        <v>22100</v>
      </c>
      <c r="I5186" s="343">
        <v>12000</v>
      </c>
    </row>
    <row r="5187" spans="1:9" x14ac:dyDescent="0.25">
      <c r="A5187" s="339" t="s">
        <v>24</v>
      </c>
      <c r="B5187" s="340">
        <v>609174</v>
      </c>
      <c r="C5187" s="341">
        <v>45654</v>
      </c>
      <c r="D5187" s="340" t="s">
        <v>476</v>
      </c>
      <c r="E5187" s="340" t="s">
        <v>172</v>
      </c>
      <c r="F5187" s="342">
        <v>0.8</v>
      </c>
      <c r="G5187" s="339">
        <v>7.77</v>
      </c>
      <c r="H5187" s="343">
        <v>22100</v>
      </c>
      <c r="I5187" s="343">
        <v>12000</v>
      </c>
    </row>
    <row r="5188" spans="1:9" x14ac:dyDescent="0.25">
      <c r="A5188" s="345" t="s">
        <v>546</v>
      </c>
      <c r="B5188" s="340">
        <v>609187</v>
      </c>
      <c r="C5188" s="341">
        <v>45656</v>
      </c>
      <c r="D5188" s="340" t="s">
        <v>477</v>
      </c>
      <c r="E5188" s="340" t="s">
        <v>347</v>
      </c>
      <c r="F5188" s="342">
        <v>0.1701388888888889</v>
      </c>
      <c r="G5188" s="339">
        <v>6.05</v>
      </c>
      <c r="H5188" s="343">
        <v>22100</v>
      </c>
      <c r="I5188" s="343">
        <v>12000</v>
      </c>
    </row>
    <row r="5189" spans="1:9" x14ac:dyDescent="0.25">
      <c r="A5189" s="339" t="s">
        <v>36</v>
      </c>
      <c r="B5189" s="340">
        <v>609250</v>
      </c>
      <c r="C5189" s="341">
        <v>45656</v>
      </c>
      <c r="D5189" s="340" t="s">
        <v>477</v>
      </c>
      <c r="E5189" s="340" t="s">
        <v>172</v>
      </c>
      <c r="F5189" s="342">
        <v>0.33124999999999999</v>
      </c>
      <c r="G5189" s="339">
        <v>11.35</v>
      </c>
      <c r="H5189" s="343">
        <v>22100</v>
      </c>
      <c r="I5189" s="343">
        <v>12000</v>
      </c>
    </row>
    <row r="5190" spans="1:9" x14ac:dyDescent="0.25">
      <c r="A5190" s="339" t="s">
        <v>37</v>
      </c>
      <c r="B5190" s="340">
        <v>609256</v>
      </c>
      <c r="C5190" s="341">
        <v>45656</v>
      </c>
      <c r="D5190" s="340" t="s">
        <v>477</v>
      </c>
      <c r="E5190" s="340" t="s">
        <v>14</v>
      </c>
      <c r="F5190" s="342">
        <v>0.34166666666666667</v>
      </c>
      <c r="G5190" s="339">
        <v>11.24</v>
      </c>
      <c r="H5190" s="343">
        <v>22100</v>
      </c>
      <c r="I5190" s="343">
        <v>12000</v>
      </c>
    </row>
    <row r="5191" spans="1:9" x14ac:dyDescent="0.25">
      <c r="A5191" s="339" t="s">
        <v>38</v>
      </c>
      <c r="B5191" s="340">
        <v>609260</v>
      </c>
      <c r="C5191" s="341">
        <v>45656</v>
      </c>
      <c r="D5191" s="340" t="s">
        <v>477</v>
      </c>
      <c r="E5191" s="340" t="s">
        <v>16</v>
      </c>
      <c r="F5191" s="342">
        <v>0.34583333333333333</v>
      </c>
      <c r="G5191" s="339">
        <v>11.09</v>
      </c>
      <c r="H5191" s="343">
        <v>22100</v>
      </c>
      <c r="I5191" s="343">
        <v>12000</v>
      </c>
    </row>
    <row r="5192" spans="1:9" x14ac:dyDescent="0.25">
      <c r="A5192" s="339" t="s">
        <v>36</v>
      </c>
      <c r="B5192" s="340">
        <v>609261</v>
      </c>
      <c r="C5192" s="341">
        <v>45656</v>
      </c>
      <c r="D5192" s="340" t="s">
        <v>477</v>
      </c>
      <c r="E5192" s="340" t="s">
        <v>18</v>
      </c>
      <c r="F5192" s="342">
        <v>0.34652777777777777</v>
      </c>
      <c r="G5192" s="339">
        <v>12.12</v>
      </c>
      <c r="H5192" s="343">
        <v>22100</v>
      </c>
      <c r="I5192" s="343">
        <v>12000</v>
      </c>
    </row>
    <row r="5193" spans="1:9" x14ac:dyDescent="0.25">
      <c r="A5193" s="339" t="s">
        <v>39</v>
      </c>
      <c r="B5193" s="340">
        <v>609269</v>
      </c>
      <c r="C5193" s="341">
        <v>45656</v>
      </c>
      <c r="D5193" s="340" t="s">
        <v>477</v>
      </c>
      <c r="E5193" s="340" t="s">
        <v>556</v>
      </c>
      <c r="F5193" s="342">
        <v>0.36249999999999999</v>
      </c>
      <c r="G5193" s="339">
        <v>10.37</v>
      </c>
      <c r="H5193" s="343">
        <v>22100</v>
      </c>
      <c r="I5193" s="343">
        <v>12000</v>
      </c>
    </row>
    <row r="5194" spans="1:9" x14ac:dyDescent="0.25">
      <c r="A5194" s="339" t="s">
        <v>36</v>
      </c>
      <c r="B5194" s="340">
        <v>609360</v>
      </c>
      <c r="C5194" s="341">
        <v>45656</v>
      </c>
      <c r="D5194" s="340" t="s">
        <v>477</v>
      </c>
      <c r="E5194" s="340" t="s">
        <v>20</v>
      </c>
      <c r="F5194" s="342">
        <v>0.50138888888888888</v>
      </c>
      <c r="G5194" s="339">
        <v>6.36</v>
      </c>
      <c r="H5194" s="343">
        <v>22100</v>
      </c>
      <c r="I5194" s="343">
        <v>12000</v>
      </c>
    </row>
    <row r="5195" spans="1:9" x14ac:dyDescent="0.25">
      <c r="A5195" s="339" t="s">
        <v>36</v>
      </c>
      <c r="B5195" s="340">
        <v>609376</v>
      </c>
      <c r="C5195" s="341">
        <v>45656</v>
      </c>
      <c r="D5195" s="340" t="s">
        <v>477</v>
      </c>
      <c r="E5195" s="340" t="s">
        <v>172</v>
      </c>
      <c r="F5195" s="342">
        <v>0.53194444444444444</v>
      </c>
      <c r="G5195" s="339">
        <v>12.59</v>
      </c>
      <c r="H5195" s="343">
        <v>22100</v>
      </c>
      <c r="I5195" s="343">
        <v>12000</v>
      </c>
    </row>
    <row r="5196" spans="1:9" x14ac:dyDescent="0.25">
      <c r="A5196" s="339" t="s">
        <v>38</v>
      </c>
      <c r="B5196" s="340">
        <v>609378</v>
      </c>
      <c r="C5196" s="341">
        <v>45656</v>
      </c>
      <c r="D5196" s="340" t="s">
        <v>477</v>
      </c>
      <c r="E5196" s="340" t="s">
        <v>16</v>
      </c>
      <c r="F5196" s="342">
        <v>0.53472222222222221</v>
      </c>
      <c r="G5196" s="339">
        <v>9.93</v>
      </c>
      <c r="H5196" s="343">
        <v>22100</v>
      </c>
      <c r="I5196" s="343">
        <v>12000</v>
      </c>
    </row>
    <row r="5197" spans="1:9" x14ac:dyDescent="0.25">
      <c r="A5197" s="339" t="s">
        <v>36</v>
      </c>
      <c r="B5197" s="340">
        <v>609385</v>
      </c>
      <c r="C5197" s="341">
        <v>45656</v>
      </c>
      <c r="D5197" s="340" t="s">
        <v>477</v>
      </c>
      <c r="E5197" s="340" t="s">
        <v>18</v>
      </c>
      <c r="F5197" s="342">
        <v>0.5493055555555556</v>
      </c>
      <c r="G5197" s="339">
        <v>10.87</v>
      </c>
      <c r="H5197" s="343">
        <v>22100</v>
      </c>
      <c r="I5197" s="343">
        <v>12000</v>
      </c>
    </row>
    <row r="5198" spans="1:9" x14ac:dyDescent="0.25">
      <c r="A5198" s="339" t="s">
        <v>37</v>
      </c>
      <c r="B5198" s="340">
        <v>609388</v>
      </c>
      <c r="C5198" s="341">
        <v>45656</v>
      </c>
      <c r="D5198" s="340" t="s">
        <v>477</v>
      </c>
      <c r="E5198" s="340" t="s">
        <v>14</v>
      </c>
      <c r="F5198" s="342">
        <v>0.5541666666666667</v>
      </c>
      <c r="G5198" s="339">
        <v>10.45</v>
      </c>
      <c r="H5198" s="343">
        <v>22100</v>
      </c>
      <c r="I5198" s="343">
        <v>12000</v>
      </c>
    </row>
    <row r="5199" spans="1:9" x14ac:dyDescent="0.25">
      <c r="A5199" s="339" t="s">
        <v>39</v>
      </c>
      <c r="B5199" s="340">
        <v>609406</v>
      </c>
      <c r="C5199" s="341">
        <v>45656</v>
      </c>
      <c r="D5199" s="340" t="s">
        <v>477</v>
      </c>
      <c r="E5199" s="340" t="s">
        <v>12</v>
      </c>
      <c r="F5199" s="342">
        <v>0.58333333333333337</v>
      </c>
      <c r="G5199" s="339">
        <v>11.14</v>
      </c>
      <c r="H5199" s="343">
        <v>22100</v>
      </c>
      <c r="I5199" s="343">
        <v>12000</v>
      </c>
    </row>
    <row r="5200" spans="1:9" x14ac:dyDescent="0.25">
      <c r="A5200" s="339" t="s">
        <v>39</v>
      </c>
      <c r="B5200" s="340">
        <v>609421</v>
      </c>
      <c r="C5200" s="341">
        <v>45656</v>
      </c>
      <c r="D5200" s="340" t="s">
        <v>477</v>
      </c>
      <c r="E5200" s="340" t="s">
        <v>59</v>
      </c>
      <c r="F5200" s="342">
        <v>0.60972222222222228</v>
      </c>
      <c r="G5200" s="339">
        <v>1.97</v>
      </c>
      <c r="H5200" s="343">
        <v>22100</v>
      </c>
      <c r="I5200" s="343">
        <v>12000</v>
      </c>
    </row>
    <row r="5201" spans="1:9" x14ac:dyDescent="0.25">
      <c r="A5201" s="339" t="s">
        <v>23</v>
      </c>
      <c r="B5201" s="340">
        <v>609505</v>
      </c>
      <c r="C5201" s="341">
        <v>45656</v>
      </c>
      <c r="D5201" s="340" t="s">
        <v>477</v>
      </c>
      <c r="E5201" s="340" t="s">
        <v>172</v>
      </c>
      <c r="F5201" s="342">
        <v>0.88124999999999998</v>
      </c>
      <c r="G5201" s="339">
        <v>9.56</v>
      </c>
      <c r="H5201" s="343">
        <v>22100</v>
      </c>
      <c r="I5201" s="343">
        <v>12000</v>
      </c>
    </row>
    <row r="5202" spans="1:9" x14ac:dyDescent="0.25">
      <c r="A5202" s="339" t="s">
        <v>23</v>
      </c>
      <c r="B5202" s="340">
        <v>609506</v>
      </c>
      <c r="C5202" s="341">
        <v>45656</v>
      </c>
      <c r="D5202" s="340" t="s">
        <v>477</v>
      </c>
      <c r="E5202" s="340" t="s">
        <v>34</v>
      </c>
      <c r="F5202" s="342">
        <v>0.88263888888888886</v>
      </c>
      <c r="G5202" s="339">
        <v>8.68</v>
      </c>
      <c r="H5202" s="343">
        <v>22100</v>
      </c>
      <c r="I5202" s="343">
        <v>12000</v>
      </c>
    </row>
    <row r="5203" spans="1:9" x14ac:dyDescent="0.25">
      <c r="A5203" s="339" t="s">
        <v>23</v>
      </c>
      <c r="B5203" s="340">
        <v>609509</v>
      </c>
      <c r="C5203" s="341">
        <v>45656</v>
      </c>
      <c r="D5203" s="340" t="s">
        <v>477</v>
      </c>
      <c r="E5203" s="340" t="s">
        <v>31</v>
      </c>
      <c r="F5203" s="342">
        <v>0.8930555555555556</v>
      </c>
      <c r="G5203" s="339">
        <v>9.64</v>
      </c>
      <c r="H5203" s="343">
        <v>22100</v>
      </c>
      <c r="I5203" s="343">
        <v>12000</v>
      </c>
    </row>
    <row r="5204" spans="1:9" x14ac:dyDescent="0.25">
      <c r="A5204" s="339" t="s">
        <v>23</v>
      </c>
      <c r="B5204" s="340">
        <v>609514</v>
      </c>
      <c r="C5204" s="341">
        <v>45656</v>
      </c>
      <c r="D5204" s="340" t="s">
        <v>477</v>
      </c>
      <c r="E5204" s="340" t="s">
        <v>16</v>
      </c>
      <c r="F5204" s="342">
        <v>0.9291666666666667</v>
      </c>
      <c r="G5204" s="339">
        <v>10.62</v>
      </c>
      <c r="H5204" s="343">
        <v>22100</v>
      </c>
      <c r="I5204" s="343">
        <v>12000</v>
      </c>
    </row>
    <row r="5205" spans="1:9" x14ac:dyDescent="0.25">
      <c r="A5205" s="339" t="s">
        <v>17</v>
      </c>
      <c r="B5205" s="340">
        <v>609555</v>
      </c>
      <c r="C5205" s="341">
        <v>45657</v>
      </c>
      <c r="D5205" s="340" t="s">
        <v>468</v>
      </c>
      <c r="E5205" s="340" t="s">
        <v>40</v>
      </c>
      <c r="F5205" s="342">
        <v>0.26250000000000001</v>
      </c>
      <c r="G5205" s="339">
        <v>1.45</v>
      </c>
      <c r="H5205" s="343">
        <v>22100</v>
      </c>
      <c r="I5205" s="343">
        <v>12000</v>
      </c>
    </row>
    <row r="5206" spans="1:9" x14ac:dyDescent="0.25">
      <c r="A5206" s="339" t="s">
        <v>11</v>
      </c>
      <c r="B5206" s="340">
        <v>609559</v>
      </c>
      <c r="C5206" s="341">
        <v>45657</v>
      </c>
      <c r="D5206" s="340" t="s">
        <v>468</v>
      </c>
      <c r="E5206" s="340" t="s">
        <v>12</v>
      </c>
      <c r="F5206" s="342">
        <v>0.27916666666666667</v>
      </c>
      <c r="G5206" s="339">
        <v>11.54</v>
      </c>
      <c r="H5206" s="343">
        <v>22100</v>
      </c>
      <c r="I5206" s="343">
        <v>12000</v>
      </c>
    </row>
    <row r="5207" spans="1:9" x14ac:dyDescent="0.25">
      <c r="A5207" s="339" t="s">
        <v>15</v>
      </c>
      <c r="B5207" s="340">
        <v>609563</v>
      </c>
      <c r="C5207" s="341">
        <v>45657</v>
      </c>
      <c r="D5207" s="340" t="s">
        <v>468</v>
      </c>
      <c r="E5207" s="340" t="s">
        <v>16</v>
      </c>
      <c r="F5207" s="342">
        <v>0.28819444444444442</v>
      </c>
      <c r="G5207" s="339">
        <v>10.36</v>
      </c>
      <c r="H5207" s="343">
        <v>22100</v>
      </c>
      <c r="I5207" s="343">
        <v>12000</v>
      </c>
    </row>
    <row r="5208" spans="1:9" x14ac:dyDescent="0.25">
      <c r="A5208" s="339" t="s">
        <v>17</v>
      </c>
      <c r="B5208" s="340">
        <v>609571</v>
      </c>
      <c r="C5208" s="341">
        <v>45657</v>
      </c>
      <c r="D5208" s="340" t="s">
        <v>468</v>
      </c>
      <c r="E5208" s="340" t="s">
        <v>172</v>
      </c>
      <c r="F5208" s="342">
        <v>0.30138888888888887</v>
      </c>
      <c r="G5208" s="339">
        <v>11.25</v>
      </c>
      <c r="H5208" s="343">
        <v>22100</v>
      </c>
      <c r="I5208" s="343">
        <v>12000</v>
      </c>
    </row>
    <row r="5209" spans="1:9" x14ac:dyDescent="0.25">
      <c r="A5209" s="339" t="s">
        <v>13</v>
      </c>
      <c r="B5209" s="340">
        <v>609576</v>
      </c>
      <c r="C5209" s="341">
        <v>45657</v>
      </c>
      <c r="D5209" s="340" t="s">
        <v>468</v>
      </c>
      <c r="E5209" s="340" t="s">
        <v>20</v>
      </c>
      <c r="F5209" s="342">
        <v>0.30833333333333335</v>
      </c>
      <c r="G5209" s="339">
        <v>8.48</v>
      </c>
      <c r="H5209" s="343">
        <v>22100</v>
      </c>
      <c r="I5209" s="343">
        <v>12000</v>
      </c>
    </row>
    <row r="5210" spans="1:9" x14ac:dyDescent="0.25">
      <c r="A5210" s="339" t="s">
        <v>17</v>
      </c>
      <c r="B5210" s="340">
        <v>609581</v>
      </c>
      <c r="C5210" s="341">
        <v>45657</v>
      </c>
      <c r="D5210" s="340" t="s">
        <v>468</v>
      </c>
      <c r="E5210" s="340" t="s">
        <v>29</v>
      </c>
      <c r="F5210" s="342">
        <v>0.32013888888888886</v>
      </c>
      <c r="G5210" s="339">
        <v>1.29</v>
      </c>
      <c r="H5210" s="343">
        <v>22100</v>
      </c>
      <c r="I5210" s="343">
        <v>12000</v>
      </c>
    </row>
    <row r="5211" spans="1:9" x14ac:dyDescent="0.25">
      <c r="A5211" s="339" t="s">
        <v>17</v>
      </c>
      <c r="B5211" s="340">
        <v>609603</v>
      </c>
      <c r="C5211" s="341">
        <v>45657</v>
      </c>
      <c r="D5211" s="340" t="s">
        <v>468</v>
      </c>
      <c r="E5211" s="340" t="s">
        <v>40</v>
      </c>
      <c r="F5211" s="342">
        <v>0.3659722222222222</v>
      </c>
      <c r="G5211" s="339">
        <v>1.46</v>
      </c>
      <c r="H5211" s="343">
        <v>22100</v>
      </c>
      <c r="I5211" s="343">
        <v>12000</v>
      </c>
    </row>
    <row r="5212" spans="1:9" x14ac:dyDescent="0.25">
      <c r="A5212" s="339" t="s">
        <v>17</v>
      </c>
      <c r="B5212" s="340">
        <v>609607</v>
      </c>
      <c r="C5212" s="341">
        <v>45657</v>
      </c>
      <c r="D5212" s="340" t="s">
        <v>468</v>
      </c>
      <c r="E5212" s="340" t="s">
        <v>18</v>
      </c>
      <c r="F5212" s="342">
        <v>0.36944444444444446</v>
      </c>
      <c r="G5212" s="339">
        <v>13.78</v>
      </c>
      <c r="H5212" s="343">
        <v>22100</v>
      </c>
      <c r="I5212" s="343">
        <v>12000</v>
      </c>
    </row>
    <row r="5213" spans="1:9" x14ac:dyDescent="0.25">
      <c r="A5213" s="339" t="s">
        <v>15</v>
      </c>
      <c r="B5213" s="340">
        <v>609634</v>
      </c>
      <c r="C5213" s="341">
        <v>45657</v>
      </c>
      <c r="D5213" s="340" t="s">
        <v>468</v>
      </c>
      <c r="E5213" s="340" t="s">
        <v>29</v>
      </c>
      <c r="F5213" s="342">
        <v>0.41458333333333336</v>
      </c>
      <c r="G5213" s="339">
        <v>1.1499999999999999</v>
      </c>
      <c r="H5213" s="343">
        <v>22100</v>
      </c>
      <c r="I5213" s="343">
        <v>12000</v>
      </c>
    </row>
    <row r="5214" spans="1:9" x14ac:dyDescent="0.25">
      <c r="A5214" s="339" t="s">
        <v>17</v>
      </c>
      <c r="B5214" s="340">
        <v>609667</v>
      </c>
      <c r="C5214" s="341">
        <v>45657</v>
      </c>
      <c r="D5214" s="340" t="s">
        <v>468</v>
      </c>
      <c r="E5214" s="340" t="s">
        <v>172</v>
      </c>
      <c r="F5214" s="342">
        <v>0.45</v>
      </c>
      <c r="G5214" s="339">
        <v>11.3</v>
      </c>
      <c r="H5214" s="343">
        <v>22100</v>
      </c>
      <c r="I5214" s="343">
        <v>12000</v>
      </c>
    </row>
    <row r="5215" spans="1:9" x14ac:dyDescent="0.25">
      <c r="A5215" s="339" t="s">
        <v>15</v>
      </c>
      <c r="B5215" s="340">
        <v>609669</v>
      </c>
      <c r="C5215" s="341">
        <v>45657</v>
      </c>
      <c r="D5215" s="340" t="s">
        <v>468</v>
      </c>
      <c r="E5215" s="340" t="s">
        <v>16</v>
      </c>
      <c r="F5215" s="342">
        <v>0.45416666666666666</v>
      </c>
      <c r="G5215" s="339">
        <v>11.34</v>
      </c>
      <c r="H5215" s="343">
        <v>22100</v>
      </c>
      <c r="I5215" s="343">
        <v>12000</v>
      </c>
    </row>
    <row r="5216" spans="1:9" x14ac:dyDescent="0.25">
      <c r="A5216" s="339" t="s">
        <v>11</v>
      </c>
      <c r="B5216" s="340">
        <v>609687</v>
      </c>
      <c r="C5216" s="341">
        <v>45657</v>
      </c>
      <c r="D5216" s="340" t="s">
        <v>468</v>
      </c>
      <c r="E5216" s="340" t="s">
        <v>40</v>
      </c>
      <c r="F5216" s="342">
        <v>0.47708333333333336</v>
      </c>
      <c r="G5216" s="339">
        <v>1.49</v>
      </c>
      <c r="H5216" s="343">
        <v>22100</v>
      </c>
      <c r="I5216" s="343">
        <v>12000</v>
      </c>
    </row>
    <row r="5217" spans="1:9" x14ac:dyDescent="0.25">
      <c r="A5217" s="339" t="s">
        <v>11</v>
      </c>
      <c r="B5217" s="340">
        <v>609694</v>
      </c>
      <c r="C5217" s="341">
        <v>45657</v>
      </c>
      <c r="D5217" s="340" t="s">
        <v>468</v>
      </c>
      <c r="E5217" s="340" t="s">
        <v>12</v>
      </c>
      <c r="F5217" s="342">
        <v>0.48472222222222222</v>
      </c>
      <c r="G5217" s="339">
        <v>11.04</v>
      </c>
      <c r="H5217" s="343">
        <v>22100</v>
      </c>
      <c r="I5217" s="343">
        <v>12000</v>
      </c>
    </row>
    <row r="5218" spans="1:9" x14ac:dyDescent="0.25">
      <c r="A5218" s="339" t="s">
        <v>13</v>
      </c>
      <c r="B5218" s="340">
        <v>609741</v>
      </c>
      <c r="C5218" s="341">
        <v>45657</v>
      </c>
      <c r="D5218" s="340" t="s">
        <v>468</v>
      </c>
      <c r="E5218" s="340" t="s">
        <v>20</v>
      </c>
      <c r="F5218" s="342">
        <v>0.57152777777777775</v>
      </c>
      <c r="G5218" s="339">
        <v>10.19</v>
      </c>
      <c r="H5218" s="343">
        <v>22100</v>
      </c>
      <c r="I5218" s="343">
        <v>12000</v>
      </c>
    </row>
    <row r="5219" spans="1:9" x14ac:dyDescent="0.25">
      <c r="A5219" s="339" t="s">
        <v>15</v>
      </c>
      <c r="B5219" s="340">
        <v>609756</v>
      </c>
      <c r="C5219" s="341">
        <v>45657</v>
      </c>
      <c r="D5219" s="340" t="s">
        <v>468</v>
      </c>
      <c r="E5219" s="340" t="s">
        <v>29</v>
      </c>
      <c r="F5219" s="342">
        <v>0.59861111111111109</v>
      </c>
      <c r="G5219" s="339">
        <v>1.6</v>
      </c>
      <c r="H5219" s="343">
        <v>22100</v>
      </c>
      <c r="I5219" s="343">
        <v>12000</v>
      </c>
    </row>
    <row r="5220" spans="1:9" x14ac:dyDescent="0.25">
      <c r="A5220" s="339" t="s">
        <v>13</v>
      </c>
      <c r="B5220" s="340">
        <v>609759</v>
      </c>
      <c r="C5220" s="341">
        <v>45657</v>
      </c>
      <c r="D5220" s="340" t="s">
        <v>468</v>
      </c>
      <c r="E5220" s="340" t="s">
        <v>18</v>
      </c>
      <c r="F5220" s="342">
        <v>0.60972222222222228</v>
      </c>
      <c r="G5220" s="339">
        <v>14.04</v>
      </c>
      <c r="H5220" s="343">
        <v>22100</v>
      </c>
      <c r="I5220" s="343">
        <v>12000</v>
      </c>
    </row>
    <row r="5221" spans="1:9" x14ac:dyDescent="0.25">
      <c r="A5221" s="339" t="s">
        <v>15</v>
      </c>
      <c r="B5221" s="340">
        <v>609761</v>
      </c>
      <c r="C5221" s="341">
        <v>45657</v>
      </c>
      <c r="D5221" s="340" t="s">
        <v>468</v>
      </c>
      <c r="E5221" s="340" t="s">
        <v>16</v>
      </c>
      <c r="F5221" s="342">
        <v>0.61250000000000004</v>
      </c>
      <c r="G5221" s="339">
        <v>9.6999999999999993</v>
      </c>
      <c r="H5221" s="343">
        <v>22100</v>
      </c>
      <c r="I5221" s="343">
        <v>12000</v>
      </c>
    </row>
    <row r="5222" spans="1:9" x14ac:dyDescent="0.25">
      <c r="A5222" s="339" t="s">
        <v>13</v>
      </c>
      <c r="B5222" s="340">
        <v>609765</v>
      </c>
      <c r="C5222" s="341">
        <v>45657</v>
      </c>
      <c r="D5222" s="340" t="s">
        <v>468</v>
      </c>
      <c r="E5222" s="340" t="s">
        <v>59</v>
      </c>
      <c r="F5222" s="342">
        <v>0.6166666666666667</v>
      </c>
      <c r="G5222" s="339">
        <v>6.33</v>
      </c>
      <c r="H5222" s="343">
        <v>22100</v>
      </c>
      <c r="I5222" s="343">
        <v>12000</v>
      </c>
    </row>
    <row r="5223" spans="1:9" x14ac:dyDescent="0.25">
      <c r="A5223" s="339" t="s">
        <v>15</v>
      </c>
      <c r="B5223" s="340">
        <v>609772</v>
      </c>
      <c r="C5223" s="341">
        <v>45657</v>
      </c>
      <c r="D5223" s="340" t="s">
        <v>468</v>
      </c>
      <c r="E5223" s="340" t="s">
        <v>12</v>
      </c>
      <c r="F5223" s="342">
        <v>0.62986111111111109</v>
      </c>
      <c r="G5223" s="339">
        <v>6.12</v>
      </c>
      <c r="H5223" s="343">
        <v>22100</v>
      </c>
      <c r="I5223" s="343">
        <v>12000</v>
      </c>
    </row>
    <row r="5224" spans="1:9" x14ac:dyDescent="0.25">
      <c r="A5224" s="339" t="s">
        <v>17</v>
      </c>
      <c r="B5224" s="340">
        <v>609778</v>
      </c>
      <c r="C5224" s="341">
        <v>45657</v>
      </c>
      <c r="D5224" s="340" t="s">
        <v>468</v>
      </c>
      <c r="E5224" s="340" t="s">
        <v>44</v>
      </c>
      <c r="F5224" s="342">
        <v>0.63888888888888884</v>
      </c>
      <c r="G5224" s="339">
        <v>11.21</v>
      </c>
      <c r="H5224" s="343">
        <v>22100</v>
      </c>
      <c r="I5224" s="343">
        <v>12000</v>
      </c>
    </row>
    <row r="5225" spans="1:9" x14ac:dyDescent="0.25">
      <c r="A5225" s="339" t="s">
        <v>13</v>
      </c>
      <c r="B5225" s="340">
        <v>609792</v>
      </c>
      <c r="C5225" s="341">
        <v>45657</v>
      </c>
      <c r="D5225" s="340" t="s">
        <v>468</v>
      </c>
      <c r="E5225" s="340" t="s">
        <v>22</v>
      </c>
      <c r="F5225" s="342">
        <v>0.67222222222222228</v>
      </c>
      <c r="G5225" s="339">
        <v>4.97</v>
      </c>
      <c r="H5225" s="343">
        <v>22100</v>
      </c>
      <c r="I5225" s="343">
        <v>12000</v>
      </c>
    </row>
    <row r="5226" spans="1:9" x14ac:dyDescent="0.25">
      <c r="A5226" s="339" t="s">
        <v>544</v>
      </c>
      <c r="B5226" s="340">
        <v>609807</v>
      </c>
      <c r="C5226" s="341">
        <v>45657</v>
      </c>
      <c r="D5226" s="340" t="s">
        <v>468</v>
      </c>
      <c r="E5226" s="340" t="s">
        <v>539</v>
      </c>
      <c r="F5226" s="342">
        <v>0.7319444444444444</v>
      </c>
      <c r="G5226" s="339">
        <v>5.67</v>
      </c>
      <c r="H5226" s="343">
        <v>22100</v>
      </c>
      <c r="I5226" s="343">
        <v>12000</v>
      </c>
    </row>
  </sheetData>
  <conditionalFormatting sqref="A2:A1402">
    <cfRule type="containsText" dxfId="123" priority="41" operator="containsText" text="feria">
      <formula>NOT(ISERROR(SEARCH("feria",A2)))</formula>
    </cfRule>
  </conditionalFormatting>
  <conditionalFormatting sqref="A1408:A1438">
    <cfRule type="containsText" dxfId="122" priority="42" operator="containsText" text="feria">
      <formula>NOT(ISERROR(SEARCH("feria",A1408)))</formula>
    </cfRule>
  </conditionalFormatting>
  <conditionalFormatting sqref="A1472:A1637">
    <cfRule type="containsText" dxfId="121" priority="40" operator="containsText" text="feria">
      <formula>NOT(ISERROR(SEARCH("feria",A1472)))</formula>
    </cfRule>
  </conditionalFormatting>
  <conditionalFormatting sqref="A1671">
    <cfRule type="cellIs" dxfId="120" priority="38" operator="equal">
      <formula>$A$15477</formula>
    </cfRule>
  </conditionalFormatting>
  <conditionalFormatting sqref="A1745">
    <cfRule type="cellIs" dxfId="119" priority="37" operator="equal">
      <formula>$A$15477</formula>
    </cfRule>
  </conditionalFormatting>
  <conditionalFormatting sqref="A1748:A2116">
    <cfRule type="cellIs" dxfId="118" priority="30" operator="equal">
      <formula>$A$15342</formula>
    </cfRule>
    <cfRule type="cellIs" dxfId="117" priority="31" operator="equal">
      <formula>$A$15321</formula>
    </cfRule>
    <cfRule type="cellIs" dxfId="116" priority="32" operator="equal">
      <formula>#REF!</formula>
    </cfRule>
    <cfRule type="cellIs" dxfId="115" priority="33" operator="equal">
      <formula>#REF!</formula>
    </cfRule>
  </conditionalFormatting>
  <conditionalFormatting sqref="A2142:A2196">
    <cfRule type="cellIs" dxfId="114" priority="26" operator="equal">
      <formula>$A$15342</formula>
    </cfRule>
    <cfRule type="cellIs" dxfId="113" priority="27" operator="equal">
      <formula>$A$15321</formula>
    </cfRule>
    <cfRule type="cellIs" dxfId="112" priority="28" operator="equal">
      <formula>#REF!</formula>
    </cfRule>
    <cfRule type="cellIs" dxfId="111" priority="29" operator="equal">
      <formula>#REF!</formula>
    </cfRule>
  </conditionalFormatting>
  <conditionalFormatting sqref="A2215:A2537">
    <cfRule type="cellIs" dxfId="110" priority="19" operator="equal">
      <formula>$A$15217</formula>
    </cfRule>
    <cfRule type="cellIs" dxfId="109" priority="20" operator="equal">
      <formula>$A$15342</formula>
    </cfRule>
    <cfRule type="cellIs" dxfId="108" priority="21" operator="equal">
      <formula>$A$15321</formula>
    </cfRule>
    <cfRule type="cellIs" dxfId="107" priority="24" operator="equal">
      <formula>#REF!</formula>
    </cfRule>
    <cfRule type="cellIs" dxfId="106" priority="25" operator="equal">
      <formula>#REF!</formula>
    </cfRule>
  </conditionalFormatting>
  <conditionalFormatting sqref="A1638:I1747 H1748:I2537">
    <cfRule type="cellIs" dxfId="105" priority="36" operator="equal">
      <formula>$A$15477</formula>
    </cfRule>
    <cfRule type="cellIs" dxfId="104" priority="39" operator="equal">
      <formula>$A$15384</formula>
    </cfRule>
  </conditionalFormatting>
  <conditionalFormatting sqref="B1748:C1855 E1748:G1855">
    <cfRule type="cellIs" dxfId="103" priority="34" operator="equal">
      <formula>$A$2049</formula>
    </cfRule>
    <cfRule type="cellIs" dxfId="102" priority="35" operator="equal">
      <formula>$A$2049</formula>
    </cfRule>
  </conditionalFormatting>
  <conditionalFormatting sqref="D1748:D2537">
    <cfRule type="cellIs" dxfId="101" priority="22" operator="equal">
      <formula>$A$15477</formula>
    </cfRule>
    <cfRule type="cellIs" dxfId="100" priority="23" operator="equal">
      <formula>$A$15384</formula>
    </cfRule>
  </conditionalFormatting>
  <conditionalFormatting sqref="A2538:A2687">
    <cfRule type="cellIs" dxfId="99" priority="8" operator="equal">
      <formula>$A$12988</formula>
    </cfRule>
    <cfRule type="cellIs" dxfId="98" priority="9" operator="equal">
      <formula>$A$13113</formula>
    </cfRule>
    <cfRule type="cellIs" dxfId="97" priority="10" operator="equal">
      <formula>$A$13092</formula>
    </cfRule>
    <cfRule type="cellIs" dxfId="96" priority="13" operator="equal">
      <formula>#REF!</formula>
    </cfRule>
    <cfRule type="cellIs" dxfId="95" priority="14" operator="equal">
      <formula>#REF!</formula>
    </cfRule>
  </conditionalFormatting>
  <conditionalFormatting sqref="A2737:A2864">
    <cfRule type="containsText" dxfId="94" priority="17" operator="containsText" text="feria">
      <formula>NOT(ISERROR(SEARCH("feria",A2737)))</formula>
    </cfRule>
  </conditionalFormatting>
  <conditionalFormatting sqref="A2821">
    <cfRule type="containsText" dxfId="93" priority="18" operator="containsText" text="feria">
      <formula>NOT(ISERROR(SEARCH("feria",A2821)))</formula>
    </cfRule>
  </conditionalFormatting>
  <conditionalFormatting sqref="A2865:A3196">
    <cfRule type="cellIs" dxfId="92" priority="1" operator="equal">
      <formula>$A$12988</formula>
    </cfRule>
    <cfRule type="cellIs" dxfId="91" priority="2" operator="equal">
      <formula>$A$13113</formula>
    </cfRule>
    <cfRule type="cellIs" dxfId="90" priority="3" operator="equal">
      <formula>$A$13092</formula>
    </cfRule>
    <cfRule type="cellIs" dxfId="89" priority="6" operator="equal">
      <formula>#REF!</formula>
    </cfRule>
    <cfRule type="cellIs" dxfId="88" priority="7" operator="equal">
      <formula>#REF!</formula>
    </cfRule>
  </conditionalFormatting>
  <conditionalFormatting sqref="D2538:D2687">
    <cfRule type="cellIs" dxfId="87" priority="11" operator="equal">
      <formula>$A$13248</formula>
    </cfRule>
    <cfRule type="cellIs" dxfId="86" priority="12" operator="equal">
      <formula>$A$13155</formula>
    </cfRule>
  </conditionalFormatting>
  <conditionalFormatting sqref="D2865:D3196">
    <cfRule type="cellIs" dxfId="85" priority="4" operator="equal">
      <formula>$A$13248</formula>
    </cfRule>
    <cfRule type="cellIs" dxfId="84" priority="5" operator="equal">
      <formula>$A$13155</formula>
    </cfRule>
  </conditionalFormatting>
  <conditionalFormatting sqref="H2538:I2687 H2865:I3196">
    <cfRule type="cellIs" dxfId="83" priority="15" operator="equal">
      <formula>$A$13248</formula>
    </cfRule>
    <cfRule type="cellIs" dxfId="82" priority="16" operator="equal">
      <formula>$A$13155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667CE-8C02-4D66-B282-9192B589655E}">
  <dimension ref="A1:I9"/>
  <sheetViews>
    <sheetView workbookViewId="0">
      <selection activeCell="D21" sqref="D21"/>
    </sheetView>
  </sheetViews>
  <sheetFormatPr baseColWidth="10" defaultRowHeight="15" x14ac:dyDescent="0.25"/>
  <sheetData>
    <row r="1" spans="1:9" ht="63.75" thickBot="1" x14ac:dyDescent="0.3">
      <c r="A1" s="237" t="s">
        <v>0</v>
      </c>
      <c r="B1" s="238" t="s">
        <v>1</v>
      </c>
      <c r="C1" s="238" t="s">
        <v>2</v>
      </c>
      <c r="D1" s="238" t="s">
        <v>3</v>
      </c>
      <c r="E1" s="238" t="s">
        <v>4</v>
      </c>
      <c r="F1" s="238" t="s">
        <v>5</v>
      </c>
      <c r="G1" s="239" t="s">
        <v>6</v>
      </c>
      <c r="H1" s="240" t="s">
        <v>7</v>
      </c>
      <c r="I1" s="238" t="s">
        <v>8</v>
      </c>
    </row>
    <row r="2" spans="1:9" x14ac:dyDescent="0.25">
      <c r="A2" t="s">
        <v>260</v>
      </c>
      <c r="B2" s="1">
        <v>551801</v>
      </c>
      <c r="C2" s="2">
        <v>45400</v>
      </c>
      <c r="D2" s="3">
        <f t="shared" ref="D2:D6" si="0">+C2</f>
        <v>45400</v>
      </c>
      <c r="E2" s="1" t="s">
        <v>29</v>
      </c>
      <c r="F2" s="4">
        <v>0.77013888888888893</v>
      </c>
      <c r="G2" s="102">
        <v>1.48</v>
      </c>
      <c r="H2" s="241">
        <v>22100</v>
      </c>
      <c r="I2" s="241">
        <v>12000</v>
      </c>
    </row>
    <row r="3" spans="1:9" x14ac:dyDescent="0.25">
      <c r="A3" t="s">
        <v>260</v>
      </c>
      <c r="B3" s="1">
        <v>552010</v>
      </c>
      <c r="C3" s="2">
        <v>45401</v>
      </c>
      <c r="D3" s="3">
        <f t="shared" si="0"/>
        <v>45401</v>
      </c>
      <c r="E3" s="1" t="s">
        <v>29</v>
      </c>
      <c r="F3" s="4">
        <v>0.67708333333333337</v>
      </c>
      <c r="G3" s="102">
        <v>1.37</v>
      </c>
      <c r="H3" s="241">
        <v>22100</v>
      </c>
      <c r="I3" s="241">
        <v>12000</v>
      </c>
    </row>
    <row r="4" spans="1:9" x14ac:dyDescent="0.25">
      <c r="A4" t="s">
        <v>260</v>
      </c>
      <c r="B4" s="1">
        <v>552013</v>
      </c>
      <c r="C4" s="2">
        <v>45401</v>
      </c>
      <c r="D4" s="3">
        <f t="shared" si="0"/>
        <v>45401</v>
      </c>
      <c r="E4" s="1" t="s">
        <v>174</v>
      </c>
      <c r="F4" s="4">
        <v>0.68055555555555558</v>
      </c>
      <c r="G4" s="102">
        <v>2.36</v>
      </c>
      <c r="H4" s="241">
        <v>22100</v>
      </c>
      <c r="I4" s="241">
        <v>12000</v>
      </c>
    </row>
    <row r="5" spans="1:9" x14ac:dyDescent="0.25">
      <c r="A5" t="s">
        <v>260</v>
      </c>
      <c r="B5" s="1">
        <v>552796</v>
      </c>
      <c r="C5" s="2">
        <v>45405</v>
      </c>
      <c r="D5" s="3">
        <f t="shared" si="0"/>
        <v>45405</v>
      </c>
      <c r="E5" s="1" t="s">
        <v>29</v>
      </c>
      <c r="F5" s="4">
        <v>0.69166666666666665</v>
      </c>
      <c r="G5" s="86">
        <v>1.73</v>
      </c>
      <c r="H5" s="241">
        <v>22100</v>
      </c>
      <c r="I5" s="241">
        <v>12000</v>
      </c>
    </row>
    <row r="6" spans="1:9" x14ac:dyDescent="0.25">
      <c r="A6" t="s">
        <v>260</v>
      </c>
      <c r="B6" s="1">
        <v>551011</v>
      </c>
      <c r="C6" s="2">
        <v>45397</v>
      </c>
      <c r="D6" s="3">
        <f t="shared" si="0"/>
        <v>45397</v>
      </c>
      <c r="E6" s="1" t="s">
        <v>29</v>
      </c>
      <c r="F6" s="4">
        <v>0.58194444444444449</v>
      </c>
      <c r="G6" s="49">
        <v>1.84</v>
      </c>
      <c r="H6" s="241">
        <v>22100</v>
      </c>
      <c r="I6" s="241">
        <v>12000</v>
      </c>
    </row>
    <row r="7" spans="1:9" x14ac:dyDescent="0.25">
      <c r="A7" t="s">
        <v>260</v>
      </c>
      <c r="B7" s="1">
        <v>555984</v>
      </c>
      <c r="C7" s="2">
        <v>45420</v>
      </c>
      <c r="D7" s="3">
        <v>45420</v>
      </c>
      <c r="E7" s="1" t="s">
        <v>29</v>
      </c>
      <c r="F7" s="4">
        <v>0.7055555555555556</v>
      </c>
      <c r="G7" s="86">
        <v>1.1499999999999999</v>
      </c>
      <c r="H7" s="241">
        <v>22100</v>
      </c>
      <c r="I7" s="241">
        <v>12000</v>
      </c>
    </row>
    <row r="8" spans="1:9" x14ac:dyDescent="0.25">
      <c r="A8" t="s">
        <v>260</v>
      </c>
      <c r="B8" s="1">
        <v>558499</v>
      </c>
      <c r="C8" s="2">
        <v>45432</v>
      </c>
      <c r="D8" s="3">
        <v>45432</v>
      </c>
      <c r="E8" s="1" t="s">
        <v>174</v>
      </c>
      <c r="F8" s="4" t="s">
        <v>384</v>
      </c>
      <c r="G8" s="23">
        <v>1.22</v>
      </c>
      <c r="H8" s="241">
        <v>22100</v>
      </c>
      <c r="I8" s="241">
        <v>12000</v>
      </c>
    </row>
    <row r="9" spans="1:9" x14ac:dyDescent="0.25">
      <c r="A9" t="s">
        <v>260</v>
      </c>
      <c r="B9" s="1">
        <v>561526</v>
      </c>
      <c r="C9" s="2">
        <v>45446</v>
      </c>
      <c r="D9" s="3">
        <f t="shared" ref="D9" si="1">+C9</f>
        <v>45446</v>
      </c>
      <c r="E9" s="1" t="s">
        <v>29</v>
      </c>
      <c r="F9" s="4">
        <v>0.70486111111111116</v>
      </c>
      <c r="G9" s="23">
        <v>0.26</v>
      </c>
      <c r="H9" s="241">
        <v>22100</v>
      </c>
      <c r="I9" s="241">
        <v>12000</v>
      </c>
    </row>
  </sheetData>
  <conditionalFormatting sqref="A7:A9">
    <cfRule type="cellIs" dxfId="81" priority="1" operator="equal">
      <formula>$A$15343</formula>
    </cfRule>
    <cfRule type="cellIs" dxfId="80" priority="2" operator="equal">
      <formula>$A$15322</formula>
    </cfRule>
    <cfRule type="cellIs" dxfId="79" priority="5" operator="equal">
      <formula>#REF!</formula>
    </cfRule>
    <cfRule type="cellIs" dxfId="78" priority="6" operator="equal">
      <formula>#REF!</formula>
    </cfRule>
  </conditionalFormatting>
  <conditionalFormatting sqref="B7:C7 E7:G7">
    <cfRule type="cellIs" dxfId="77" priority="7" operator="equal">
      <formula>$A$2050</formula>
    </cfRule>
    <cfRule type="cellIs" dxfId="76" priority="8" operator="equal">
      <formula>$A$2050</formula>
    </cfRule>
  </conditionalFormatting>
  <conditionalFormatting sqref="D7:D9">
    <cfRule type="cellIs" dxfId="75" priority="3" operator="equal">
      <formula>$A$15478</formula>
    </cfRule>
    <cfRule type="cellIs" dxfId="74" priority="4" operator="equal">
      <formula>$A$15385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D5822-70B8-4368-8662-FB685FB514B3}">
  <dimension ref="A1:O799"/>
  <sheetViews>
    <sheetView topLeftCell="A766" workbookViewId="0">
      <selection activeCell="M34" sqref="L34:M35"/>
    </sheetView>
  </sheetViews>
  <sheetFormatPr baseColWidth="10" defaultRowHeight="15" x14ac:dyDescent="0.25"/>
  <cols>
    <col min="1" max="1" width="17.140625" customWidth="1"/>
    <col min="2" max="2" width="10.140625" bestFit="1" customWidth="1"/>
    <col min="3" max="3" width="21" bestFit="1" customWidth="1"/>
    <col min="5" max="5" width="14.140625" bestFit="1" customWidth="1"/>
    <col min="7" max="8" width="19.7109375" bestFit="1" customWidth="1"/>
    <col min="9" max="9" width="17.28515625" bestFit="1" customWidth="1"/>
    <col min="11" max="11" width="15.7109375" bestFit="1" customWidth="1"/>
    <col min="13" max="13" width="17.140625" customWidth="1"/>
    <col min="14" max="14" width="12" bestFit="1" customWidth="1"/>
    <col min="15" max="15" width="22.85546875" bestFit="1" customWidth="1"/>
  </cols>
  <sheetData>
    <row r="1" spans="1:15" ht="19.5" x14ac:dyDescent="0.25">
      <c r="A1" s="291" t="s">
        <v>451</v>
      </c>
      <c r="B1" s="292"/>
      <c r="C1" s="292"/>
      <c r="D1" s="292"/>
      <c r="E1" s="292"/>
      <c r="F1" s="292"/>
      <c r="G1" s="292"/>
      <c r="H1" s="292"/>
      <c r="I1" s="292"/>
      <c r="J1" s="292"/>
      <c r="K1" s="293"/>
      <c r="M1" s="308" t="s">
        <v>420</v>
      </c>
      <c r="N1" s="308"/>
      <c r="O1" s="308"/>
    </row>
    <row r="2" spans="1:15" ht="25.5" x14ac:dyDescent="0.25">
      <c r="A2" s="294" t="s">
        <v>452</v>
      </c>
      <c r="B2" s="294" t="s">
        <v>453</v>
      </c>
      <c r="C2" s="142" t="s">
        <v>454</v>
      </c>
      <c r="D2" s="294" t="s">
        <v>455</v>
      </c>
      <c r="E2" s="142" t="s">
        <v>456</v>
      </c>
      <c r="F2" s="142" t="s">
        <v>457</v>
      </c>
      <c r="G2" s="143" t="s">
        <v>458</v>
      </c>
      <c r="H2" s="143" t="s">
        <v>459</v>
      </c>
      <c r="I2" s="294" t="s">
        <v>460</v>
      </c>
      <c r="J2" s="294" t="s">
        <v>461</v>
      </c>
      <c r="K2" s="294" t="s">
        <v>462</v>
      </c>
      <c r="M2" s="121" t="s">
        <v>421</v>
      </c>
      <c r="N2" s="121" t="s">
        <v>422</v>
      </c>
      <c r="O2" s="121" t="s">
        <v>423</v>
      </c>
    </row>
    <row r="3" spans="1:15" x14ac:dyDescent="0.25">
      <c r="A3" s="295"/>
      <c r="B3" s="295"/>
      <c r="C3" s="142" t="s">
        <v>463</v>
      </c>
      <c r="D3" s="295"/>
      <c r="E3" s="142" t="s">
        <v>464</v>
      </c>
      <c r="F3" s="142" t="s">
        <v>465</v>
      </c>
      <c r="G3" s="145">
        <v>22100</v>
      </c>
      <c r="H3" s="145">
        <v>12000</v>
      </c>
      <c r="I3" s="295"/>
      <c r="J3" s="295"/>
      <c r="K3" s="295"/>
      <c r="M3" s="122" t="s">
        <v>424</v>
      </c>
      <c r="N3" s="414">
        <v>3933.47</v>
      </c>
      <c r="O3" s="450">
        <v>137440687</v>
      </c>
    </row>
    <row r="4" spans="1:15" x14ac:dyDescent="0.25">
      <c r="A4" s="146"/>
      <c r="B4" s="146"/>
      <c r="C4" s="146"/>
      <c r="D4" s="146"/>
      <c r="E4" s="147"/>
      <c r="F4" s="146"/>
      <c r="G4" s="148"/>
      <c r="H4" s="148"/>
      <c r="I4" s="146"/>
      <c r="J4" s="146"/>
      <c r="K4" s="146"/>
      <c r="M4" s="122" t="s">
        <v>425</v>
      </c>
      <c r="N4" s="414">
        <v>3566.54</v>
      </c>
      <c r="O4" s="450">
        <v>121835254</v>
      </c>
    </row>
    <row r="5" spans="1:15" x14ac:dyDescent="0.25">
      <c r="A5" s="149" t="s">
        <v>466</v>
      </c>
      <c r="B5" s="150" t="s">
        <v>467</v>
      </c>
      <c r="C5" s="151">
        <v>34084933.99999994</v>
      </c>
      <c r="D5" s="152" t="s">
        <v>468</v>
      </c>
      <c r="E5" s="153">
        <v>45293</v>
      </c>
      <c r="F5" s="154">
        <v>160.98999999999995</v>
      </c>
      <c r="G5" s="155">
        <f>+F5*$G$3</f>
        <v>3557878.9999999991</v>
      </c>
      <c r="H5" s="155">
        <f>+F5*$H$3</f>
        <v>1931879.9999999995</v>
      </c>
      <c r="I5" s="156" t="s">
        <v>469</v>
      </c>
      <c r="J5" s="157"/>
      <c r="K5" s="157"/>
      <c r="M5" s="122" t="s">
        <v>426</v>
      </c>
      <c r="N5" s="414">
        <v>3401.34</v>
      </c>
      <c r="O5" s="450">
        <v>116180814</v>
      </c>
    </row>
    <row r="6" spans="1:15" x14ac:dyDescent="0.25">
      <c r="A6" s="149"/>
      <c r="B6" s="150" t="s">
        <v>470</v>
      </c>
      <c r="C6" s="151">
        <v>34083605</v>
      </c>
      <c r="D6" s="152" t="s">
        <v>468</v>
      </c>
      <c r="E6" s="158">
        <v>45293</v>
      </c>
      <c r="F6" s="159">
        <v>-5.88</v>
      </c>
      <c r="G6" s="160">
        <f>+F6*$G$3*1</f>
        <v>-129948</v>
      </c>
      <c r="H6" s="155"/>
      <c r="I6" s="161" t="s">
        <v>469</v>
      </c>
      <c r="J6" s="162"/>
      <c r="K6" s="162" t="s">
        <v>471</v>
      </c>
      <c r="M6" s="122" t="s">
        <v>427</v>
      </c>
      <c r="N6" s="414">
        <v>4250.08</v>
      </c>
      <c r="O6" s="450">
        <v>145282688</v>
      </c>
    </row>
    <row r="7" spans="1:15" x14ac:dyDescent="0.25">
      <c r="A7" s="149" t="s">
        <v>472</v>
      </c>
      <c r="B7" s="163">
        <v>45317</v>
      </c>
      <c r="C7" s="151">
        <v>1328.9999999403954</v>
      </c>
      <c r="D7" s="152" t="s">
        <v>473</v>
      </c>
      <c r="E7" s="153">
        <v>45294</v>
      </c>
      <c r="F7" s="164">
        <v>182.16</v>
      </c>
      <c r="G7" s="155">
        <f t="shared" ref="G7:G12" si="0">+F7*$G$3</f>
        <v>4025736</v>
      </c>
      <c r="H7" s="155">
        <f t="shared" ref="H7:H12" si="1">+F7*$H$3</f>
        <v>2185920</v>
      </c>
      <c r="I7" s="156" t="s">
        <v>469</v>
      </c>
      <c r="J7" s="157"/>
      <c r="K7" s="157"/>
      <c r="M7" s="122" t="s">
        <v>428</v>
      </c>
      <c r="N7" s="414">
        <v>3323.37</v>
      </c>
      <c r="O7" s="450">
        <v>138566843</v>
      </c>
    </row>
    <row r="8" spans="1:15" x14ac:dyDescent="0.25">
      <c r="A8" s="165"/>
      <c r="B8" s="165"/>
      <c r="C8" s="165"/>
      <c r="D8" s="152" t="s">
        <v>474</v>
      </c>
      <c r="E8" s="153">
        <v>45295</v>
      </c>
      <c r="F8" s="154">
        <v>166.61999999999998</v>
      </c>
      <c r="G8" s="155">
        <f t="shared" si="0"/>
        <v>3682301.9999999995</v>
      </c>
      <c r="H8" s="155">
        <f t="shared" si="1"/>
        <v>1999439.9999999998</v>
      </c>
      <c r="I8" s="156" t="s">
        <v>469</v>
      </c>
      <c r="J8" s="157"/>
      <c r="K8" s="157"/>
      <c r="M8" s="122" t="s">
        <v>429</v>
      </c>
      <c r="N8" s="414">
        <v>3636.61</v>
      </c>
      <c r="O8" s="450">
        <v>130897851</v>
      </c>
    </row>
    <row r="9" spans="1:15" x14ac:dyDescent="0.25">
      <c r="A9" s="149"/>
      <c r="B9" s="163"/>
      <c r="C9" s="151"/>
      <c r="D9" s="152" t="s">
        <v>475</v>
      </c>
      <c r="E9" s="153">
        <v>45296</v>
      </c>
      <c r="F9" s="164">
        <v>160.78000000000003</v>
      </c>
      <c r="G9" s="155">
        <f t="shared" si="0"/>
        <v>3553238.0000000005</v>
      </c>
      <c r="H9" s="155">
        <f t="shared" si="1"/>
        <v>1929360.0000000005</v>
      </c>
      <c r="I9" s="156" t="s">
        <v>469</v>
      </c>
      <c r="J9" s="157"/>
      <c r="K9" s="157"/>
      <c r="M9" s="122" t="s">
        <v>430</v>
      </c>
      <c r="N9" s="414">
        <v>4350.3500000000004</v>
      </c>
      <c r="O9" s="450">
        <v>142016032</v>
      </c>
    </row>
    <row r="10" spans="1:15" x14ac:dyDescent="0.25">
      <c r="A10" s="149"/>
      <c r="B10" s="163"/>
      <c r="C10" s="151"/>
      <c r="D10" s="152" t="s">
        <v>476</v>
      </c>
      <c r="E10" s="153">
        <v>45297</v>
      </c>
      <c r="F10" s="164">
        <v>114.46</v>
      </c>
      <c r="G10" s="155">
        <f t="shared" si="0"/>
        <v>2529566</v>
      </c>
      <c r="H10" s="155">
        <f t="shared" si="1"/>
        <v>1373520</v>
      </c>
      <c r="I10" s="156" t="s">
        <v>469</v>
      </c>
      <c r="J10" s="157"/>
      <c r="K10" s="157"/>
      <c r="M10" s="122" t="s">
        <v>431</v>
      </c>
      <c r="N10" s="414">
        <v>4400.18</v>
      </c>
      <c r="O10" s="450">
        <v>150479458</v>
      </c>
    </row>
    <row r="11" spans="1:15" x14ac:dyDescent="0.25">
      <c r="A11" s="149"/>
      <c r="B11" s="163"/>
      <c r="C11" s="151"/>
      <c r="D11" s="152" t="s">
        <v>477</v>
      </c>
      <c r="E11" s="153">
        <v>45299</v>
      </c>
      <c r="F11" s="154">
        <v>154.33000000000001</v>
      </c>
      <c r="G11" s="155">
        <f t="shared" si="0"/>
        <v>3410693.0000000005</v>
      </c>
      <c r="H11" s="155">
        <f t="shared" si="1"/>
        <v>1851960.0000000002</v>
      </c>
      <c r="I11" s="156" t="s">
        <v>469</v>
      </c>
      <c r="J11" s="157"/>
      <c r="K11" s="157" t="s">
        <v>471</v>
      </c>
      <c r="M11" s="122" t="s">
        <v>432</v>
      </c>
      <c r="N11" s="414">
        <v>3732.61</v>
      </c>
      <c r="O11" s="450">
        <v>127505801</v>
      </c>
    </row>
    <row r="12" spans="1:15" x14ac:dyDescent="0.25">
      <c r="A12" s="166"/>
      <c r="B12" s="167"/>
      <c r="C12" s="168"/>
      <c r="D12" s="152" t="s">
        <v>468</v>
      </c>
      <c r="E12" s="153">
        <v>45300</v>
      </c>
      <c r="F12" s="164">
        <v>63.99</v>
      </c>
      <c r="G12" s="155">
        <f t="shared" si="0"/>
        <v>1414179</v>
      </c>
      <c r="H12" s="155">
        <f t="shared" si="1"/>
        <v>767880</v>
      </c>
      <c r="I12" s="156" t="s">
        <v>469</v>
      </c>
      <c r="J12" s="157"/>
      <c r="K12" s="157"/>
      <c r="M12" s="122" t="s">
        <v>433</v>
      </c>
      <c r="N12" s="414">
        <v>4072.24</v>
      </c>
      <c r="O12" s="450">
        <v>139139264</v>
      </c>
    </row>
    <row r="13" spans="1:15" x14ac:dyDescent="0.25">
      <c r="A13" s="169"/>
      <c r="B13" s="170"/>
      <c r="C13" s="171">
        <f>+C6-G14</f>
        <v>0</v>
      </c>
      <c r="D13" s="170" t="s">
        <v>478</v>
      </c>
      <c r="E13" s="172"/>
      <c r="F13" s="173">
        <f>SUM(F5:F12)</f>
        <v>997.45000000000016</v>
      </c>
      <c r="G13" s="174">
        <f>SUM(G5:G12)</f>
        <v>22043645</v>
      </c>
      <c r="H13" s="174">
        <f>SUM(H5:H12)</f>
        <v>12039960</v>
      </c>
      <c r="I13" s="174"/>
      <c r="J13" s="174"/>
      <c r="K13" s="174"/>
      <c r="M13" s="122" t="s">
        <v>434</v>
      </c>
      <c r="N13" s="414">
        <v>4275.72</v>
      </c>
      <c r="O13" s="450">
        <v>141977030</v>
      </c>
    </row>
    <row r="14" spans="1:15" x14ac:dyDescent="0.25">
      <c r="A14" s="170"/>
      <c r="B14" s="170"/>
      <c r="C14" s="170"/>
      <c r="D14" s="170"/>
      <c r="E14" s="175"/>
      <c r="F14" s="173">
        <f>+F13+5.88</f>
        <v>1003.3300000000002</v>
      </c>
      <c r="G14" s="305">
        <f>SUM(G13:H13)</f>
        <v>34083605</v>
      </c>
      <c r="H14" s="306"/>
      <c r="I14" s="176"/>
      <c r="J14" s="176"/>
      <c r="K14" s="174"/>
      <c r="M14" s="122" t="s">
        <v>435</v>
      </c>
      <c r="N14" s="415">
        <v>4608.8500000000004</v>
      </c>
      <c r="O14" s="450">
        <v>150260063</v>
      </c>
    </row>
    <row r="15" spans="1:15" ht="19.5" x14ac:dyDescent="0.25">
      <c r="A15" s="291" t="s">
        <v>451</v>
      </c>
      <c r="B15" s="292"/>
      <c r="C15" s="292"/>
      <c r="D15" s="292"/>
      <c r="E15" s="292"/>
      <c r="F15" s="292"/>
      <c r="G15" s="292"/>
      <c r="H15" s="292"/>
      <c r="I15" s="292"/>
      <c r="J15" s="292"/>
      <c r="K15" s="293"/>
      <c r="M15" s="124" t="s">
        <v>436</v>
      </c>
      <c r="N15" s="123"/>
      <c r="O15" s="123"/>
    </row>
    <row r="16" spans="1:15" ht="25.5" x14ac:dyDescent="0.3">
      <c r="A16" s="294" t="s">
        <v>452</v>
      </c>
      <c r="B16" s="294" t="s">
        <v>453</v>
      </c>
      <c r="C16" s="142" t="s">
        <v>454</v>
      </c>
      <c r="D16" s="307" t="s">
        <v>455</v>
      </c>
      <c r="E16" s="142" t="s">
        <v>456</v>
      </c>
      <c r="F16" s="142" t="s">
        <v>457</v>
      </c>
      <c r="G16" s="143" t="s">
        <v>458</v>
      </c>
      <c r="H16" s="143" t="s">
        <v>459</v>
      </c>
      <c r="I16" s="307" t="s">
        <v>460</v>
      </c>
      <c r="J16" s="307" t="s">
        <v>461</v>
      </c>
      <c r="K16" s="294" t="s">
        <v>462</v>
      </c>
      <c r="M16" s="125" t="s">
        <v>437</v>
      </c>
      <c r="N16" s="126">
        <f>+SUM(N3:N14)</f>
        <v>47551.360000000001</v>
      </c>
      <c r="O16" s="127">
        <f>+SUM(O3:O15)</f>
        <v>1641581785</v>
      </c>
    </row>
    <row r="17" spans="1:15" x14ac:dyDescent="0.25">
      <c r="A17" s="295"/>
      <c r="B17" s="295"/>
      <c r="C17" s="142" t="s">
        <v>463</v>
      </c>
      <c r="D17" s="307"/>
      <c r="E17" s="142" t="s">
        <v>464</v>
      </c>
      <c r="F17" s="142" t="s">
        <v>465</v>
      </c>
      <c r="G17" s="145">
        <v>22100</v>
      </c>
      <c r="H17" s="145">
        <v>12000</v>
      </c>
      <c r="I17" s="307"/>
      <c r="J17" s="307"/>
      <c r="K17" s="295"/>
    </row>
    <row r="18" spans="1:15" x14ac:dyDescent="0.25">
      <c r="A18" s="304" t="s">
        <v>479</v>
      </c>
      <c r="B18" s="304"/>
      <c r="C18" s="304"/>
      <c r="D18" s="177"/>
      <c r="E18" s="178"/>
      <c r="F18" s="177"/>
      <c r="G18" s="179"/>
      <c r="H18" s="179"/>
      <c r="I18" s="177"/>
      <c r="J18" s="177"/>
      <c r="K18" s="177"/>
      <c r="M18" s="129"/>
      <c r="N18" s="130"/>
      <c r="O18" s="130"/>
    </row>
    <row r="19" spans="1:15" x14ac:dyDescent="0.25">
      <c r="A19" s="180" t="s">
        <v>466</v>
      </c>
      <c r="B19" s="181" t="s">
        <v>480</v>
      </c>
      <c r="C19" s="182">
        <v>1535182000</v>
      </c>
      <c r="D19" s="183" t="s">
        <v>468</v>
      </c>
      <c r="E19" s="184">
        <v>45300</v>
      </c>
      <c r="F19" s="185">
        <v>91.74</v>
      </c>
      <c r="G19" s="186">
        <f>+F19*$G$3</f>
        <v>2027454</v>
      </c>
      <c r="H19" s="186">
        <f>+F19*$H$3</f>
        <v>1100880</v>
      </c>
      <c r="I19" s="187" t="s">
        <v>469</v>
      </c>
      <c r="J19" s="188"/>
      <c r="K19" s="188"/>
      <c r="M19" s="131" t="s">
        <v>438</v>
      </c>
      <c r="N19" s="132"/>
      <c r="O19" s="133">
        <v>34100</v>
      </c>
    </row>
    <row r="20" spans="1:15" x14ac:dyDescent="0.25">
      <c r="A20" s="149"/>
      <c r="B20" s="189">
        <v>2649</v>
      </c>
      <c r="C20" s="151">
        <v>68841040.999999985</v>
      </c>
      <c r="D20" s="152" t="s">
        <v>468</v>
      </c>
      <c r="E20" s="153">
        <v>45300</v>
      </c>
      <c r="F20" s="159">
        <v>-6.08</v>
      </c>
      <c r="G20" s="160">
        <f>+F20*$G$3*1</f>
        <v>-134368</v>
      </c>
      <c r="H20" s="190"/>
      <c r="I20" s="161" t="s">
        <v>469</v>
      </c>
      <c r="J20" s="162"/>
      <c r="K20" s="162" t="s">
        <v>471</v>
      </c>
      <c r="M20" s="134" t="s">
        <v>439</v>
      </c>
      <c r="N20" s="134" t="s">
        <v>422</v>
      </c>
      <c r="O20" s="134" t="s">
        <v>423</v>
      </c>
    </row>
    <row r="21" spans="1:15" x14ac:dyDescent="0.25">
      <c r="A21" s="149" t="s">
        <v>472</v>
      </c>
      <c r="B21" s="163">
        <v>45317</v>
      </c>
      <c r="C21" s="151">
        <v>1466340959</v>
      </c>
      <c r="D21" s="152" t="s">
        <v>473</v>
      </c>
      <c r="E21" s="153">
        <v>45301</v>
      </c>
      <c r="F21" s="164">
        <v>164.86999999999998</v>
      </c>
      <c r="G21" s="155">
        <f>+F21*$G$3</f>
        <v>3643626.9999999995</v>
      </c>
      <c r="H21" s="155">
        <f>+F21*$H$3</f>
        <v>1978439.9999999998</v>
      </c>
      <c r="I21" s="156" t="s">
        <v>469</v>
      </c>
      <c r="J21" s="157"/>
      <c r="K21" s="157"/>
      <c r="M21" s="135" t="s">
        <v>440</v>
      </c>
      <c r="N21" s="133">
        <v>369.48</v>
      </c>
      <c r="O21" s="136">
        <f>O19*N21</f>
        <v>12599268</v>
      </c>
    </row>
    <row r="22" spans="1:15" x14ac:dyDescent="0.25">
      <c r="A22" s="149"/>
      <c r="B22" s="163"/>
      <c r="C22" s="151"/>
      <c r="D22" s="152" t="s">
        <v>474</v>
      </c>
      <c r="E22" s="153">
        <v>45302</v>
      </c>
      <c r="F22" s="164">
        <v>80.34</v>
      </c>
      <c r="G22" s="155">
        <f t="shared" ref="G22:G37" si="2">+F22*$G$3</f>
        <v>1775514</v>
      </c>
      <c r="H22" s="155">
        <f t="shared" ref="H22:H27" si="3">+F22*$H$3</f>
        <v>964080</v>
      </c>
      <c r="I22" s="156" t="s">
        <v>469</v>
      </c>
      <c r="J22" s="157"/>
      <c r="K22" s="157"/>
      <c r="M22" s="135" t="s">
        <v>441</v>
      </c>
      <c r="N22" s="133">
        <v>414.37</v>
      </c>
      <c r="O22" s="136">
        <f>O19*N22</f>
        <v>14130017</v>
      </c>
    </row>
    <row r="23" spans="1:15" x14ac:dyDescent="0.25">
      <c r="A23" s="149"/>
      <c r="B23" s="163"/>
      <c r="C23" s="151"/>
      <c r="D23" s="152" t="s">
        <v>475</v>
      </c>
      <c r="E23" s="153">
        <v>45303</v>
      </c>
      <c r="F23" s="164">
        <v>134.35999999999999</v>
      </c>
      <c r="G23" s="155">
        <f t="shared" si="2"/>
        <v>2969355.9999999995</v>
      </c>
      <c r="H23" s="155">
        <f t="shared" si="3"/>
        <v>1612319.9999999998</v>
      </c>
      <c r="I23" s="156" t="s">
        <v>469</v>
      </c>
      <c r="J23" s="157"/>
      <c r="K23" s="157"/>
      <c r="M23" s="135" t="s">
        <v>442</v>
      </c>
      <c r="N23" s="133">
        <v>581.71</v>
      </c>
      <c r="O23" s="136">
        <f>O19*N23</f>
        <v>19836311</v>
      </c>
    </row>
    <row r="24" spans="1:15" x14ac:dyDescent="0.25">
      <c r="A24" s="149"/>
      <c r="B24" s="163"/>
      <c r="C24" s="151"/>
      <c r="D24" s="152" t="s">
        <v>476</v>
      </c>
      <c r="E24" s="153">
        <v>45304</v>
      </c>
      <c r="F24" s="164">
        <v>109.75999999999999</v>
      </c>
      <c r="G24" s="155">
        <f t="shared" si="2"/>
        <v>2425696</v>
      </c>
      <c r="H24" s="155">
        <f t="shared" si="3"/>
        <v>1317120</v>
      </c>
      <c r="I24" s="156" t="s">
        <v>469</v>
      </c>
      <c r="J24" s="162"/>
      <c r="K24" s="162"/>
      <c r="M24" s="135" t="s">
        <v>443</v>
      </c>
      <c r="N24" s="412">
        <v>636.55999999999995</v>
      </c>
      <c r="O24" s="136">
        <f t="shared" ref="O24:O25" si="4">O22*N24</f>
        <v>8994603621.5199986</v>
      </c>
    </row>
    <row r="25" spans="1:15" ht="19.5" customHeight="1" x14ac:dyDescent="0.25">
      <c r="A25" s="166"/>
      <c r="B25" s="167"/>
      <c r="C25" s="168"/>
      <c r="D25" s="152" t="s">
        <v>481</v>
      </c>
      <c r="E25" s="156" t="s">
        <v>482</v>
      </c>
      <c r="F25" s="156" t="s">
        <v>482</v>
      </c>
      <c r="G25" s="156" t="s">
        <v>482</v>
      </c>
      <c r="H25" s="156" t="s">
        <v>482</v>
      </c>
      <c r="I25" s="156" t="s">
        <v>482</v>
      </c>
      <c r="J25" s="162"/>
      <c r="K25" s="162"/>
      <c r="M25" s="137" t="s">
        <v>444</v>
      </c>
      <c r="N25" s="133"/>
      <c r="O25" s="136">
        <f t="shared" si="4"/>
        <v>0</v>
      </c>
    </row>
    <row r="26" spans="1:15" x14ac:dyDescent="0.25">
      <c r="A26" s="149"/>
      <c r="B26" s="163"/>
      <c r="C26" s="151"/>
      <c r="D26" s="152" t="s">
        <v>477</v>
      </c>
      <c r="E26" s="153">
        <v>45306</v>
      </c>
      <c r="F26" s="164">
        <v>167.90000000000006</v>
      </c>
      <c r="G26" s="155">
        <f t="shared" si="2"/>
        <v>3710590.0000000014</v>
      </c>
      <c r="H26" s="155">
        <f t="shared" si="3"/>
        <v>2014800.0000000007</v>
      </c>
      <c r="I26" s="156" t="s">
        <v>469</v>
      </c>
      <c r="J26" s="162"/>
      <c r="K26" s="162"/>
      <c r="M26" s="135" t="s">
        <v>445</v>
      </c>
      <c r="N26" s="133">
        <f>SUM(N21:N25)</f>
        <v>2002.12</v>
      </c>
      <c r="O26" s="136"/>
    </row>
    <row r="27" spans="1:15" x14ac:dyDescent="0.25">
      <c r="A27" s="149"/>
      <c r="B27" s="163"/>
      <c r="C27" s="151"/>
      <c r="D27" s="152" t="s">
        <v>468</v>
      </c>
      <c r="E27" s="153">
        <v>45307</v>
      </c>
      <c r="F27" s="164">
        <v>166.02</v>
      </c>
      <c r="G27" s="155">
        <f t="shared" si="2"/>
        <v>3669042</v>
      </c>
      <c r="H27" s="155">
        <f t="shared" si="3"/>
        <v>1992240.0000000002</v>
      </c>
      <c r="I27" s="156" t="s">
        <v>469</v>
      </c>
      <c r="J27" s="157"/>
      <c r="K27" s="157"/>
      <c r="N27" s="138"/>
    </row>
    <row r="28" spans="1:15" x14ac:dyDescent="0.25">
      <c r="A28" s="166"/>
      <c r="B28" s="167"/>
      <c r="C28" s="168"/>
      <c r="D28" s="152" t="s">
        <v>468</v>
      </c>
      <c r="E28" s="153">
        <v>45307</v>
      </c>
      <c r="F28" s="159">
        <v>-3.07</v>
      </c>
      <c r="G28" s="160">
        <f>+F28*$G$3*1</f>
        <v>-67847</v>
      </c>
      <c r="H28" s="190"/>
      <c r="I28" s="161" t="s">
        <v>469</v>
      </c>
      <c r="J28" s="162"/>
      <c r="K28" s="162" t="s">
        <v>471</v>
      </c>
      <c r="N28" s="138"/>
    </row>
    <row r="29" spans="1:15" x14ac:dyDescent="0.25">
      <c r="A29" s="149"/>
      <c r="B29" s="163"/>
      <c r="C29" s="151"/>
      <c r="D29" s="152" t="s">
        <v>473</v>
      </c>
      <c r="E29" s="153">
        <v>45308</v>
      </c>
      <c r="F29" s="164">
        <v>169.89000000000001</v>
      </c>
      <c r="G29" s="155">
        <f t="shared" si="2"/>
        <v>3754569.0000000005</v>
      </c>
      <c r="H29" s="155">
        <f t="shared" ref="H29:H35" si="5">+F29*$H$3</f>
        <v>2038680.0000000002</v>
      </c>
      <c r="I29" s="156" t="s">
        <v>469</v>
      </c>
      <c r="J29" s="162"/>
      <c r="K29" s="162"/>
    </row>
    <row r="30" spans="1:15" x14ac:dyDescent="0.25">
      <c r="A30" s="149"/>
      <c r="B30" s="163"/>
      <c r="C30" s="151"/>
      <c r="D30" s="152" t="s">
        <v>474</v>
      </c>
      <c r="E30" s="153">
        <v>45309</v>
      </c>
      <c r="F30" s="164">
        <v>92.63</v>
      </c>
      <c r="G30" s="155">
        <f t="shared" si="2"/>
        <v>2047123</v>
      </c>
      <c r="H30" s="155">
        <f t="shared" si="5"/>
        <v>1111560</v>
      </c>
      <c r="I30" s="156" t="s">
        <v>469</v>
      </c>
      <c r="J30" s="157"/>
      <c r="K30" s="157"/>
      <c r="M30" s="134" t="s">
        <v>446</v>
      </c>
      <c r="N30" s="135"/>
      <c r="O30" s="135"/>
    </row>
    <row r="31" spans="1:15" x14ac:dyDescent="0.25">
      <c r="A31" s="166"/>
      <c r="B31" s="167"/>
      <c r="C31" s="168"/>
      <c r="D31" s="152" t="s">
        <v>475</v>
      </c>
      <c r="E31" s="153">
        <v>45310</v>
      </c>
      <c r="F31" s="164">
        <v>139.78000000000003</v>
      </c>
      <c r="G31" s="155">
        <f t="shared" si="2"/>
        <v>3089138.0000000005</v>
      </c>
      <c r="H31" s="155">
        <f t="shared" si="5"/>
        <v>1677360.0000000005</v>
      </c>
      <c r="I31" s="156" t="s">
        <v>469</v>
      </c>
      <c r="J31" s="162"/>
      <c r="K31" s="162"/>
      <c r="M31" s="134"/>
      <c r="N31" s="135"/>
      <c r="O31" s="133">
        <v>34100</v>
      </c>
    </row>
    <row r="32" spans="1:15" x14ac:dyDescent="0.25">
      <c r="A32" s="149"/>
      <c r="B32" s="163"/>
      <c r="C32" s="151"/>
      <c r="D32" s="152" t="s">
        <v>476</v>
      </c>
      <c r="E32" s="153">
        <v>45311</v>
      </c>
      <c r="F32" s="164">
        <v>106.86999999999999</v>
      </c>
      <c r="G32" s="155">
        <f t="shared" si="2"/>
        <v>2361827</v>
      </c>
      <c r="H32" s="155">
        <f t="shared" si="5"/>
        <v>1282440</v>
      </c>
      <c r="I32" s="156" t="s">
        <v>469</v>
      </c>
      <c r="J32" s="162"/>
      <c r="K32" s="162"/>
      <c r="M32" s="134" t="s">
        <v>447</v>
      </c>
      <c r="N32" s="134" t="s">
        <v>422</v>
      </c>
      <c r="O32" s="134" t="s">
        <v>423</v>
      </c>
    </row>
    <row r="33" spans="1:15" x14ac:dyDescent="0.25">
      <c r="A33" s="149"/>
      <c r="B33" s="163"/>
      <c r="C33" s="151"/>
      <c r="D33" s="152" t="s">
        <v>481</v>
      </c>
      <c r="E33" s="153">
        <v>45312</v>
      </c>
      <c r="F33" s="164">
        <v>119.30999999999999</v>
      </c>
      <c r="G33" s="155">
        <f t="shared" si="2"/>
        <v>2636750.9999999995</v>
      </c>
      <c r="H33" s="155">
        <f t="shared" si="5"/>
        <v>1431719.9999999998</v>
      </c>
      <c r="I33" s="156" t="s">
        <v>483</v>
      </c>
      <c r="J33" s="157"/>
      <c r="K33" s="157"/>
      <c r="M33" s="135" t="s">
        <v>448</v>
      </c>
      <c r="N33" s="139">
        <v>30.470000000000002</v>
      </c>
      <c r="O33" s="136">
        <f>O31*N33</f>
        <v>1039027.0000000001</v>
      </c>
    </row>
    <row r="34" spans="1:15" x14ac:dyDescent="0.25">
      <c r="A34" s="166"/>
      <c r="B34" s="167"/>
      <c r="C34" s="168"/>
      <c r="D34" s="152" t="s">
        <v>477</v>
      </c>
      <c r="E34" s="153">
        <v>45313</v>
      </c>
      <c r="F34" s="164">
        <v>147.57</v>
      </c>
      <c r="G34" s="155">
        <f t="shared" si="2"/>
        <v>3261297</v>
      </c>
      <c r="H34" s="155">
        <f t="shared" si="5"/>
        <v>1770840</v>
      </c>
      <c r="I34" s="156" t="s">
        <v>469</v>
      </c>
      <c r="J34" s="157"/>
      <c r="K34" s="157"/>
      <c r="M34" s="135" t="s">
        <v>449</v>
      </c>
      <c r="N34" s="139">
        <v>20.270000000000003</v>
      </c>
      <c r="O34" s="136">
        <f>O31*N34</f>
        <v>691207.00000000012</v>
      </c>
    </row>
    <row r="35" spans="1:15" x14ac:dyDescent="0.25">
      <c r="A35" s="166"/>
      <c r="B35" s="167"/>
      <c r="C35" s="168"/>
      <c r="D35" s="152" t="s">
        <v>468</v>
      </c>
      <c r="E35" s="153">
        <v>45314</v>
      </c>
      <c r="F35" s="164">
        <v>165.90000000000003</v>
      </c>
      <c r="G35" s="155">
        <f t="shared" si="2"/>
        <v>3666390.0000000009</v>
      </c>
      <c r="H35" s="155">
        <f t="shared" si="5"/>
        <v>1990800.0000000005</v>
      </c>
      <c r="I35" s="156" t="s">
        <v>469</v>
      </c>
      <c r="J35" s="162"/>
      <c r="K35" s="162"/>
      <c r="M35" s="135" t="s">
        <v>450</v>
      </c>
      <c r="N35" s="140">
        <v>48.180000000000007</v>
      </c>
      <c r="O35" s="136">
        <f t="shared" ref="O35" si="6">O33*N35</f>
        <v>50060320.860000014</v>
      </c>
    </row>
    <row r="36" spans="1:15" x14ac:dyDescent="0.25">
      <c r="A36" s="166"/>
      <c r="B36" s="167"/>
      <c r="C36" s="168"/>
      <c r="D36" s="152" t="s">
        <v>468</v>
      </c>
      <c r="E36" s="153">
        <v>45314</v>
      </c>
      <c r="F36" s="159">
        <v>-7.3</v>
      </c>
      <c r="G36" s="160">
        <f>+F36*$G$3*1</f>
        <v>-161330</v>
      </c>
      <c r="H36" s="190"/>
      <c r="I36" s="161" t="s">
        <v>469</v>
      </c>
      <c r="J36" s="162"/>
      <c r="K36" s="162" t="s">
        <v>471</v>
      </c>
      <c r="M36" s="135" t="s">
        <v>427</v>
      </c>
      <c r="N36" s="140">
        <v>7.13</v>
      </c>
      <c r="O36" s="136">
        <f>O31*N36</f>
        <v>243133</v>
      </c>
    </row>
    <row r="37" spans="1:15" x14ac:dyDescent="0.25">
      <c r="A37" s="166"/>
      <c r="B37" s="167"/>
      <c r="C37" s="168"/>
      <c r="D37" s="152" t="s">
        <v>473</v>
      </c>
      <c r="E37" s="153">
        <v>45315</v>
      </c>
      <c r="F37" s="164">
        <v>172.52</v>
      </c>
      <c r="G37" s="155">
        <f t="shared" si="2"/>
        <v>3812692</v>
      </c>
      <c r="H37" s="155">
        <f t="shared" ref="H37" si="7">+F37*$H$3</f>
        <v>2070240.0000000002</v>
      </c>
      <c r="I37" s="156" t="s">
        <v>469</v>
      </c>
      <c r="J37" s="162"/>
      <c r="K37" s="162"/>
      <c r="M37" s="135" t="s">
        <v>428</v>
      </c>
      <c r="N37" s="140">
        <v>49.51</v>
      </c>
      <c r="O37" s="136">
        <f>O31*N37</f>
        <v>1688291</v>
      </c>
    </row>
    <row r="38" spans="1:15" x14ac:dyDescent="0.25">
      <c r="A38" s="169"/>
      <c r="B38" s="170"/>
      <c r="C38" s="171">
        <f>+C20-G39</f>
        <v>0</v>
      </c>
      <c r="D38" s="170" t="s">
        <v>478</v>
      </c>
      <c r="E38" s="172"/>
      <c r="F38" s="173">
        <f>SUM(F19:F37)</f>
        <v>2013.01</v>
      </c>
      <c r="G38" s="174">
        <f>SUM(G19:G37)</f>
        <v>44487521</v>
      </c>
      <c r="H38" s="174">
        <f>SUM(H19:H37)</f>
        <v>24353520</v>
      </c>
      <c r="I38" s="174"/>
      <c r="J38" s="174"/>
      <c r="K38" s="174"/>
      <c r="M38" s="135" t="s">
        <v>429</v>
      </c>
      <c r="N38" s="140">
        <v>28.32</v>
      </c>
      <c r="O38" s="136">
        <f>O31*N38</f>
        <v>965712</v>
      </c>
    </row>
    <row r="39" spans="1:15" x14ac:dyDescent="0.25">
      <c r="A39" s="170"/>
      <c r="B39" s="170"/>
      <c r="C39" s="170"/>
      <c r="D39" s="170"/>
      <c r="E39" s="175"/>
      <c r="F39" s="173">
        <f>+F38+6.08+3.07+7.3</f>
        <v>2029.4599999999998</v>
      </c>
      <c r="G39" s="305">
        <f>SUM(G38:H38)</f>
        <v>68841041</v>
      </c>
      <c r="H39" s="306"/>
      <c r="I39" s="176"/>
      <c r="J39" s="176"/>
      <c r="K39" s="174"/>
      <c r="M39" s="135" t="s">
        <v>430</v>
      </c>
      <c r="N39" s="140">
        <v>48.22</v>
      </c>
      <c r="O39" s="136"/>
    </row>
    <row r="40" spans="1:15" ht="19.5" x14ac:dyDescent="0.25">
      <c r="A40" s="291" t="s">
        <v>451</v>
      </c>
      <c r="B40" s="292"/>
      <c r="C40" s="292"/>
      <c r="D40" s="292"/>
      <c r="E40" s="292"/>
      <c r="F40" s="292"/>
      <c r="G40" s="292"/>
      <c r="H40" s="292"/>
      <c r="I40" s="292"/>
      <c r="J40" s="292"/>
      <c r="K40" s="293"/>
      <c r="M40" s="135" t="s">
        <v>431</v>
      </c>
      <c r="N40" s="135">
        <v>26.849999999999998</v>
      </c>
      <c r="O40" s="136"/>
    </row>
    <row r="41" spans="1:15" ht="25.5" x14ac:dyDescent="0.25">
      <c r="A41" s="294" t="s">
        <v>452</v>
      </c>
      <c r="B41" s="294" t="s">
        <v>453</v>
      </c>
      <c r="C41" s="142" t="s">
        <v>454</v>
      </c>
      <c r="D41" s="294" t="s">
        <v>455</v>
      </c>
      <c r="E41" s="142" t="s">
        <v>456</v>
      </c>
      <c r="F41" s="142" t="s">
        <v>457</v>
      </c>
      <c r="G41" s="143" t="s">
        <v>458</v>
      </c>
      <c r="H41" s="143" t="s">
        <v>459</v>
      </c>
      <c r="I41" s="294" t="s">
        <v>460</v>
      </c>
      <c r="J41" s="294" t="s">
        <v>461</v>
      </c>
      <c r="K41" s="294" t="s">
        <v>462</v>
      </c>
      <c r="M41" s="135" t="s">
        <v>432</v>
      </c>
      <c r="N41" s="135">
        <v>8.07</v>
      </c>
      <c r="O41" s="136">
        <f>O31*N41</f>
        <v>275187</v>
      </c>
    </row>
    <row r="42" spans="1:15" x14ac:dyDescent="0.25">
      <c r="A42" s="295"/>
      <c r="B42" s="295"/>
      <c r="C42" s="142" t="s">
        <v>463</v>
      </c>
      <c r="D42" s="295"/>
      <c r="E42" s="142" t="s">
        <v>464</v>
      </c>
      <c r="F42" s="142" t="s">
        <v>465</v>
      </c>
      <c r="G42" s="145">
        <v>22100</v>
      </c>
      <c r="H42" s="145">
        <v>12000</v>
      </c>
      <c r="I42" s="295"/>
      <c r="J42" s="295"/>
      <c r="K42" s="295"/>
      <c r="M42" s="135" t="s">
        <v>433</v>
      </c>
      <c r="N42" s="135">
        <v>22.47</v>
      </c>
      <c r="O42" s="136">
        <f>O31*N42</f>
        <v>766227</v>
      </c>
    </row>
    <row r="43" spans="1:15" x14ac:dyDescent="0.25">
      <c r="A43" s="146"/>
      <c r="B43" s="146"/>
      <c r="C43" s="146"/>
      <c r="D43" s="146"/>
      <c r="E43" s="147"/>
      <c r="F43" s="146"/>
      <c r="G43" s="148"/>
      <c r="H43" s="148"/>
      <c r="I43" s="146"/>
      <c r="J43" s="146"/>
      <c r="K43" s="146"/>
      <c r="M43" s="135" t="s">
        <v>434</v>
      </c>
      <c r="N43" s="135">
        <v>18.5</v>
      </c>
      <c r="O43" s="136">
        <f>O31*N43</f>
        <v>630850</v>
      </c>
    </row>
    <row r="44" spans="1:15" x14ac:dyDescent="0.25">
      <c r="A44" s="149" t="s">
        <v>466</v>
      </c>
      <c r="B44" s="150" t="s">
        <v>480</v>
      </c>
      <c r="C44" s="151">
        <v>1466340959</v>
      </c>
      <c r="D44" s="152" t="s">
        <v>474</v>
      </c>
      <c r="E44" s="153">
        <v>45316</v>
      </c>
      <c r="F44" s="191">
        <v>107.01</v>
      </c>
      <c r="G44" s="155">
        <f t="shared" ref="G44:G51" si="8">+F44*$G$3</f>
        <v>2364921</v>
      </c>
      <c r="H44" s="155">
        <f t="shared" ref="H44:H49" si="9">+F44*$H$3</f>
        <v>1284120</v>
      </c>
      <c r="I44" s="156" t="s">
        <v>469</v>
      </c>
      <c r="J44" s="157"/>
      <c r="K44" s="157"/>
      <c r="M44" s="135" t="s">
        <v>435</v>
      </c>
      <c r="N44" s="135">
        <v>28.67</v>
      </c>
      <c r="O44" s="136">
        <f>O31*N44</f>
        <v>977647</v>
      </c>
    </row>
    <row r="45" spans="1:15" x14ac:dyDescent="0.25">
      <c r="A45" s="149"/>
      <c r="B45" s="150" t="s">
        <v>484</v>
      </c>
      <c r="C45" s="151">
        <v>31516041.000000007</v>
      </c>
      <c r="D45" s="152" t="s">
        <v>475</v>
      </c>
      <c r="E45" s="153">
        <v>45317</v>
      </c>
      <c r="F45" s="192">
        <v>134.80000000000004</v>
      </c>
      <c r="G45" s="155">
        <f t="shared" si="8"/>
        <v>2979080.0000000009</v>
      </c>
      <c r="H45" s="155">
        <f t="shared" si="9"/>
        <v>1617600.0000000005</v>
      </c>
      <c r="I45" s="161" t="s">
        <v>469</v>
      </c>
      <c r="J45" s="162"/>
      <c r="K45" s="162" t="s">
        <v>471</v>
      </c>
      <c r="M45" s="135" t="s">
        <v>445</v>
      </c>
      <c r="N45" s="133">
        <f>SUM(N33:N44)</f>
        <v>336.66</v>
      </c>
      <c r="O45" s="136">
        <f>O31*N45</f>
        <v>11480106</v>
      </c>
    </row>
    <row r="46" spans="1:15" x14ac:dyDescent="0.25">
      <c r="A46" s="149" t="s">
        <v>472</v>
      </c>
      <c r="B46" s="163">
        <v>45322</v>
      </c>
      <c r="C46" s="151">
        <v>1434824918</v>
      </c>
      <c r="D46" s="152" t="s">
        <v>476</v>
      </c>
      <c r="E46" s="153">
        <v>45318</v>
      </c>
      <c r="F46" s="191">
        <v>107.24</v>
      </c>
      <c r="G46" s="155">
        <f t="shared" si="8"/>
        <v>2370004</v>
      </c>
      <c r="H46" s="155">
        <f t="shared" si="9"/>
        <v>1286880</v>
      </c>
      <c r="I46" s="156" t="s">
        <v>469</v>
      </c>
      <c r="J46" s="157"/>
      <c r="K46" s="157"/>
    </row>
    <row r="47" spans="1:15" x14ac:dyDescent="0.25">
      <c r="A47" s="165"/>
      <c r="B47" s="165"/>
      <c r="C47" s="165"/>
      <c r="D47" s="152" t="s">
        <v>481</v>
      </c>
      <c r="E47" s="153">
        <v>45319</v>
      </c>
      <c r="F47" s="192">
        <v>96.449999999999974</v>
      </c>
      <c r="G47" s="155">
        <f t="shared" si="8"/>
        <v>2131544.9999999995</v>
      </c>
      <c r="H47" s="155">
        <f t="shared" si="9"/>
        <v>1157399.9999999998</v>
      </c>
      <c r="I47" s="156" t="s">
        <v>469</v>
      </c>
      <c r="J47" s="157"/>
      <c r="K47" s="157"/>
    </row>
    <row r="48" spans="1:15" x14ac:dyDescent="0.25">
      <c r="A48" s="149"/>
      <c r="B48" s="163"/>
      <c r="C48" s="151"/>
      <c r="D48" s="152" t="s">
        <v>477</v>
      </c>
      <c r="E48" s="153">
        <v>45320</v>
      </c>
      <c r="F48" s="192">
        <v>156.19999999999999</v>
      </c>
      <c r="G48" s="155">
        <f t="shared" si="8"/>
        <v>3452019.9999999995</v>
      </c>
      <c r="H48" s="155">
        <f t="shared" si="9"/>
        <v>1874399.9999999998</v>
      </c>
      <c r="I48" s="156" t="s">
        <v>469</v>
      </c>
      <c r="J48" s="157"/>
      <c r="K48" s="157"/>
    </row>
    <row r="49" spans="1:11" x14ac:dyDescent="0.25">
      <c r="A49" s="149"/>
      <c r="B49" s="163"/>
      <c r="C49" s="151"/>
      <c r="D49" s="152" t="s">
        <v>468</v>
      </c>
      <c r="E49" s="153">
        <v>45321</v>
      </c>
      <c r="F49" s="191">
        <v>158.71</v>
      </c>
      <c r="G49" s="155">
        <f t="shared" si="8"/>
        <v>3507491</v>
      </c>
      <c r="H49" s="155">
        <f t="shared" si="9"/>
        <v>1904520</v>
      </c>
      <c r="I49" s="156" t="s">
        <v>469</v>
      </c>
      <c r="J49" s="157"/>
      <c r="K49" s="157"/>
    </row>
    <row r="50" spans="1:11" x14ac:dyDescent="0.25">
      <c r="A50" s="149"/>
      <c r="B50" s="163"/>
      <c r="C50" s="151"/>
      <c r="D50" s="152" t="s">
        <v>468</v>
      </c>
      <c r="E50" s="193">
        <v>45321</v>
      </c>
      <c r="F50" s="159">
        <v>-3.45</v>
      </c>
      <c r="G50" s="160">
        <f>+F50*$G$3*1</f>
        <v>-76245</v>
      </c>
      <c r="H50" s="190"/>
      <c r="I50" s="161" t="s">
        <v>469</v>
      </c>
      <c r="J50" s="162"/>
      <c r="K50" s="162" t="s">
        <v>471</v>
      </c>
    </row>
    <row r="51" spans="1:11" x14ac:dyDescent="0.25">
      <c r="A51" s="166"/>
      <c r="B51" s="167"/>
      <c r="C51" s="168"/>
      <c r="D51" s="152" t="s">
        <v>485</v>
      </c>
      <c r="E51" s="153">
        <v>45322</v>
      </c>
      <c r="F51" s="192">
        <v>167.16</v>
      </c>
      <c r="G51" s="155">
        <f t="shared" si="8"/>
        <v>3694236</v>
      </c>
      <c r="H51" s="155">
        <f t="shared" ref="H51" si="10">+F51*$H$3</f>
        <v>2005920</v>
      </c>
      <c r="I51" s="156" t="s">
        <v>469</v>
      </c>
      <c r="J51" s="157"/>
      <c r="K51" s="157"/>
    </row>
    <row r="52" spans="1:11" x14ac:dyDescent="0.25">
      <c r="A52" s="166"/>
      <c r="B52" s="167"/>
      <c r="C52" s="168"/>
      <c r="D52" s="194" t="s">
        <v>468</v>
      </c>
      <c r="E52" s="195">
        <v>45322</v>
      </c>
      <c r="F52" s="196">
        <v>-1.1100000000000001</v>
      </c>
      <c r="G52" s="197">
        <f>+F52*$G$3*1</f>
        <v>-24531.000000000004</v>
      </c>
      <c r="H52" s="197">
        <f>+F52*$H$3*1</f>
        <v>-13320.000000000002</v>
      </c>
      <c r="I52" s="156" t="s">
        <v>469</v>
      </c>
      <c r="J52" s="157"/>
      <c r="K52" s="157"/>
    </row>
    <row r="53" spans="1:11" x14ac:dyDescent="0.25">
      <c r="A53" s="169"/>
      <c r="B53" s="170"/>
      <c r="C53" s="171">
        <f>+C45-G54</f>
        <v>0</v>
      </c>
      <c r="D53" s="170" t="s">
        <v>478</v>
      </c>
      <c r="E53" s="172">
        <v>45322</v>
      </c>
      <c r="F53" s="173">
        <f>SUM(F44:F52)</f>
        <v>923.01</v>
      </c>
      <c r="G53" s="174">
        <f>SUM(G44:G52)</f>
        <v>20398521</v>
      </c>
      <c r="H53" s="174">
        <f>SUM(H44:H52)</f>
        <v>11117520</v>
      </c>
      <c r="I53" s="174"/>
      <c r="J53" s="174"/>
      <c r="K53" s="174"/>
    </row>
    <row r="54" spans="1:11" x14ac:dyDescent="0.25">
      <c r="A54" s="170"/>
      <c r="B54" s="170"/>
      <c r="C54" s="170"/>
      <c r="D54" s="170"/>
      <c r="E54" s="175"/>
      <c r="F54" s="173">
        <f>+F53+(3.45*-1)</f>
        <v>919.56</v>
      </c>
      <c r="G54" s="289">
        <f>SUM(G53:H53)</f>
        <v>31516041</v>
      </c>
      <c r="H54" s="290"/>
      <c r="I54" s="176"/>
      <c r="J54" s="176"/>
      <c r="K54" s="174"/>
    </row>
    <row r="55" spans="1:11" ht="19.5" x14ac:dyDescent="0.25">
      <c r="A55" s="291" t="s">
        <v>451</v>
      </c>
      <c r="B55" s="292"/>
      <c r="C55" s="292"/>
      <c r="D55" s="292"/>
      <c r="E55" s="292"/>
      <c r="F55" s="292"/>
      <c r="G55" s="292"/>
      <c r="H55" s="292"/>
      <c r="I55" s="292"/>
      <c r="J55" s="292"/>
      <c r="K55" s="293"/>
    </row>
    <row r="56" spans="1:11" ht="25.5" x14ac:dyDescent="0.25">
      <c r="A56" s="294" t="s">
        <v>452</v>
      </c>
      <c r="B56" s="294" t="s">
        <v>453</v>
      </c>
      <c r="C56" s="142" t="s">
        <v>454</v>
      </c>
      <c r="D56" s="294" t="s">
        <v>455</v>
      </c>
      <c r="E56" s="142" t="s">
        <v>456</v>
      </c>
      <c r="F56" s="142" t="s">
        <v>457</v>
      </c>
      <c r="G56" s="143" t="s">
        <v>458</v>
      </c>
      <c r="H56" s="143" t="s">
        <v>459</v>
      </c>
      <c r="I56" s="294" t="s">
        <v>460</v>
      </c>
      <c r="J56" s="294" t="s">
        <v>461</v>
      </c>
      <c r="K56" s="294" t="s">
        <v>462</v>
      </c>
    </row>
    <row r="57" spans="1:11" x14ac:dyDescent="0.25">
      <c r="A57" s="295"/>
      <c r="B57" s="295"/>
      <c r="C57" s="142" t="s">
        <v>463</v>
      </c>
      <c r="D57" s="295"/>
      <c r="E57" s="142" t="s">
        <v>464</v>
      </c>
      <c r="F57" s="142" t="s">
        <v>465</v>
      </c>
      <c r="G57" s="145">
        <v>22100</v>
      </c>
      <c r="H57" s="145">
        <v>12000</v>
      </c>
      <c r="I57" s="295"/>
      <c r="J57" s="295"/>
      <c r="K57" s="295"/>
    </row>
    <row r="58" spans="1:11" x14ac:dyDescent="0.25">
      <c r="A58" s="146"/>
      <c r="B58" s="146"/>
      <c r="C58" s="146"/>
      <c r="D58" s="146"/>
      <c r="E58" s="147"/>
      <c r="F58" s="146"/>
      <c r="G58" s="148"/>
      <c r="H58" s="148"/>
      <c r="I58" s="146"/>
      <c r="J58" s="146"/>
      <c r="K58" s="146"/>
    </row>
    <row r="59" spans="1:11" x14ac:dyDescent="0.25">
      <c r="A59" s="149" t="s">
        <v>466</v>
      </c>
      <c r="B59" s="150" t="s">
        <v>480</v>
      </c>
      <c r="C59" s="151">
        <v>1434824918</v>
      </c>
      <c r="D59" s="152" t="s">
        <v>474</v>
      </c>
      <c r="E59" s="153">
        <v>45323</v>
      </c>
      <c r="F59" s="191">
        <v>81.529999999999987</v>
      </c>
      <c r="G59" s="155">
        <f t="shared" ref="G59:G64" si="11">+F59*$G$3</f>
        <v>1801812.9999999998</v>
      </c>
      <c r="H59" s="155">
        <f t="shared" ref="H59:H66" si="12">+F59*$H$3</f>
        <v>978359.99999999988</v>
      </c>
      <c r="I59" s="156" t="s">
        <v>469</v>
      </c>
      <c r="J59" s="157"/>
      <c r="K59" s="157"/>
    </row>
    <row r="60" spans="1:11" x14ac:dyDescent="0.25">
      <c r="A60" s="149"/>
      <c r="B60" s="150" t="s">
        <v>486</v>
      </c>
      <c r="C60" s="151">
        <v>28445206.000000007</v>
      </c>
      <c r="D60" s="152" t="s">
        <v>475</v>
      </c>
      <c r="E60" s="153">
        <v>45324</v>
      </c>
      <c r="F60" s="192">
        <v>140.71</v>
      </c>
      <c r="G60" s="155">
        <f t="shared" si="11"/>
        <v>3109691</v>
      </c>
      <c r="H60" s="155">
        <f t="shared" si="12"/>
        <v>1688520</v>
      </c>
      <c r="I60" s="156" t="s">
        <v>469</v>
      </c>
      <c r="J60" s="162"/>
      <c r="K60" s="162"/>
    </row>
    <row r="61" spans="1:11" x14ac:dyDescent="0.25">
      <c r="A61" s="149" t="s">
        <v>472</v>
      </c>
      <c r="B61" s="163">
        <v>45336</v>
      </c>
      <c r="C61" s="151">
        <f>C59-C60</f>
        <v>1406379712</v>
      </c>
      <c r="D61" s="152" t="s">
        <v>476</v>
      </c>
      <c r="E61" s="153">
        <v>45325</v>
      </c>
      <c r="F61" s="191">
        <v>110.72999999999999</v>
      </c>
      <c r="G61" s="155">
        <f t="shared" si="11"/>
        <v>2447133</v>
      </c>
      <c r="H61" s="155">
        <f t="shared" si="12"/>
        <v>1328759.9999999998</v>
      </c>
      <c r="I61" s="156" t="s">
        <v>469</v>
      </c>
      <c r="J61" s="157"/>
      <c r="K61" s="157"/>
    </row>
    <row r="62" spans="1:11" x14ac:dyDescent="0.25">
      <c r="A62" s="165"/>
      <c r="B62" s="165"/>
      <c r="C62" s="165"/>
      <c r="D62" s="152" t="s">
        <v>481</v>
      </c>
      <c r="E62" s="153">
        <v>45326</v>
      </c>
      <c r="F62" s="192">
        <v>9.7100000000000009</v>
      </c>
      <c r="G62" s="155">
        <f t="shared" si="11"/>
        <v>214591.00000000003</v>
      </c>
      <c r="H62" s="155">
        <f t="shared" si="12"/>
        <v>116520.00000000001</v>
      </c>
      <c r="I62" s="156" t="s">
        <v>469</v>
      </c>
      <c r="J62" s="157"/>
      <c r="K62" s="157"/>
    </row>
    <row r="63" spans="1:11" x14ac:dyDescent="0.25">
      <c r="A63" s="149"/>
      <c r="B63" s="163"/>
      <c r="C63" s="151"/>
      <c r="D63" s="152" t="s">
        <v>477</v>
      </c>
      <c r="E63" s="153">
        <v>45327</v>
      </c>
      <c r="F63" s="192">
        <v>159.74</v>
      </c>
      <c r="G63" s="155">
        <f t="shared" si="11"/>
        <v>3530254</v>
      </c>
      <c r="H63" s="155">
        <f t="shared" si="12"/>
        <v>1916880</v>
      </c>
      <c r="I63" s="156" t="s">
        <v>469</v>
      </c>
      <c r="J63" s="157"/>
      <c r="K63" s="157"/>
    </row>
    <row r="64" spans="1:11" x14ac:dyDescent="0.25">
      <c r="A64" s="149"/>
      <c r="B64" s="163"/>
      <c r="C64" s="151"/>
      <c r="D64" s="152" t="s">
        <v>468</v>
      </c>
      <c r="E64" s="153">
        <v>45328</v>
      </c>
      <c r="F64" s="191">
        <v>171.93</v>
      </c>
      <c r="G64" s="155">
        <f t="shared" si="11"/>
        <v>3799653</v>
      </c>
      <c r="H64" s="155">
        <f t="shared" si="12"/>
        <v>2063160</v>
      </c>
      <c r="I64" s="156" t="s">
        <v>469</v>
      </c>
      <c r="J64" s="157"/>
      <c r="K64" s="157"/>
    </row>
    <row r="65" spans="1:11" x14ac:dyDescent="0.25">
      <c r="A65" s="149"/>
      <c r="B65" s="163"/>
      <c r="C65" s="151"/>
      <c r="D65" s="152" t="s">
        <v>468</v>
      </c>
      <c r="E65" s="193">
        <v>45328</v>
      </c>
      <c r="F65" s="159">
        <v>-4.8600000000000003</v>
      </c>
      <c r="G65" s="160">
        <f>+F65*$G$3*1</f>
        <v>-107406</v>
      </c>
      <c r="H65" s="155"/>
      <c r="I65" s="161" t="s">
        <v>469</v>
      </c>
      <c r="J65" s="162"/>
      <c r="K65" s="162" t="s">
        <v>471</v>
      </c>
    </row>
    <row r="66" spans="1:11" x14ac:dyDescent="0.25">
      <c r="A66" s="166"/>
      <c r="B66" s="167"/>
      <c r="C66" s="168"/>
      <c r="D66" s="152" t="s">
        <v>485</v>
      </c>
      <c r="E66" s="153">
        <v>45329</v>
      </c>
      <c r="F66" s="192">
        <v>162.97</v>
      </c>
      <c r="G66" s="155">
        <v>3601637</v>
      </c>
      <c r="H66" s="155">
        <f t="shared" si="12"/>
        <v>1955640</v>
      </c>
      <c r="I66" s="156" t="s">
        <v>469</v>
      </c>
      <c r="J66" s="157"/>
      <c r="K66" s="157"/>
    </row>
    <row r="67" spans="1:11" x14ac:dyDescent="0.25">
      <c r="A67" s="169"/>
      <c r="B67" s="170"/>
      <c r="C67" s="171">
        <f>+C60-G68</f>
        <v>0</v>
      </c>
      <c r="D67" s="170" t="s">
        <v>478</v>
      </c>
      <c r="E67" s="172"/>
      <c r="F67" s="173">
        <f>SUM(F59:F66)</f>
        <v>832.46</v>
      </c>
      <c r="G67" s="174">
        <f>SUM(G59:G66)</f>
        <v>18397366</v>
      </c>
      <c r="H67" s="174">
        <f>SUM(H59:H66)</f>
        <v>10047840</v>
      </c>
      <c r="I67" s="174"/>
      <c r="J67" s="174"/>
      <c r="K67" s="174"/>
    </row>
    <row r="68" spans="1:11" x14ac:dyDescent="0.25">
      <c r="A68" s="170"/>
      <c r="B68" s="170"/>
      <c r="C68" s="170"/>
      <c r="D68" s="170"/>
      <c r="E68" s="175"/>
      <c r="F68" s="173">
        <f>+F67+(F65*-1)</f>
        <v>837.32</v>
      </c>
      <c r="G68" s="289">
        <f>SUM(G67:H67)</f>
        <v>28445206</v>
      </c>
      <c r="H68" s="290"/>
      <c r="I68" s="176"/>
      <c r="J68" s="176"/>
      <c r="K68" s="174"/>
    </row>
    <row r="69" spans="1:11" ht="19.5" x14ac:dyDescent="0.25">
      <c r="A69" s="291" t="s">
        <v>451</v>
      </c>
      <c r="B69" s="292"/>
      <c r="C69" s="292"/>
      <c r="D69" s="292"/>
      <c r="E69" s="292"/>
      <c r="F69" s="292"/>
      <c r="G69" s="292"/>
      <c r="H69" s="292"/>
      <c r="I69" s="292"/>
      <c r="J69" s="292"/>
      <c r="K69" s="293"/>
    </row>
    <row r="70" spans="1:11" ht="25.5" x14ac:dyDescent="0.25">
      <c r="A70" s="294" t="s">
        <v>452</v>
      </c>
      <c r="B70" s="294" t="s">
        <v>453</v>
      </c>
      <c r="C70" s="142" t="s">
        <v>454</v>
      </c>
      <c r="D70" s="294" t="s">
        <v>455</v>
      </c>
      <c r="E70" s="142" t="s">
        <v>456</v>
      </c>
      <c r="F70" s="142" t="s">
        <v>457</v>
      </c>
      <c r="G70" s="143" t="s">
        <v>458</v>
      </c>
      <c r="H70" s="143" t="s">
        <v>459</v>
      </c>
      <c r="I70" s="294" t="s">
        <v>460</v>
      </c>
      <c r="J70" s="294" t="s">
        <v>461</v>
      </c>
      <c r="K70" s="294" t="s">
        <v>462</v>
      </c>
    </row>
    <row r="71" spans="1:11" x14ac:dyDescent="0.25">
      <c r="A71" s="295"/>
      <c r="B71" s="295"/>
      <c r="C71" s="142" t="s">
        <v>463</v>
      </c>
      <c r="D71" s="295"/>
      <c r="E71" s="142" t="s">
        <v>464</v>
      </c>
      <c r="F71" s="142" t="s">
        <v>465</v>
      </c>
      <c r="G71" s="145">
        <v>22100</v>
      </c>
      <c r="H71" s="145">
        <v>12000</v>
      </c>
      <c r="I71" s="295"/>
      <c r="J71" s="295"/>
      <c r="K71" s="295"/>
    </row>
    <row r="72" spans="1:11" x14ac:dyDescent="0.25">
      <c r="A72" s="146"/>
      <c r="B72" s="146"/>
      <c r="C72" s="146"/>
      <c r="D72" s="146"/>
      <c r="E72" s="147"/>
      <c r="F72" s="146"/>
      <c r="G72" s="148"/>
      <c r="H72" s="148"/>
      <c r="I72" s="146"/>
      <c r="J72" s="146"/>
      <c r="K72" s="146"/>
    </row>
    <row r="73" spans="1:11" x14ac:dyDescent="0.25">
      <c r="A73" s="149" t="s">
        <v>466</v>
      </c>
      <c r="B73" s="150" t="s">
        <v>480</v>
      </c>
      <c r="C73" s="151">
        <v>1406379712</v>
      </c>
      <c r="D73" s="152" t="s">
        <v>474</v>
      </c>
      <c r="E73" s="153">
        <v>45330</v>
      </c>
      <c r="F73" s="191">
        <v>80.690000000000012</v>
      </c>
      <c r="G73" s="155">
        <f t="shared" ref="G73:G78" si="13">+F73*$G$3</f>
        <v>1783249.0000000002</v>
      </c>
      <c r="H73" s="155">
        <f t="shared" ref="H73:H78" si="14">+F73*$H$3</f>
        <v>968280.00000000012</v>
      </c>
      <c r="I73" s="156" t="s">
        <v>469</v>
      </c>
      <c r="J73" s="157"/>
      <c r="K73" s="157"/>
    </row>
    <row r="74" spans="1:11" x14ac:dyDescent="0.25">
      <c r="A74" s="149"/>
      <c r="B74" s="150" t="s">
        <v>487</v>
      </c>
      <c r="C74" s="151">
        <v>33441189.000000007</v>
      </c>
      <c r="D74" s="152" t="s">
        <v>475</v>
      </c>
      <c r="E74" s="153">
        <v>45331</v>
      </c>
      <c r="F74" s="192">
        <v>180.54</v>
      </c>
      <c r="G74" s="155">
        <f t="shared" si="13"/>
        <v>3989934</v>
      </c>
      <c r="H74" s="155">
        <f t="shared" si="14"/>
        <v>2166480</v>
      </c>
      <c r="I74" s="156" t="s">
        <v>469</v>
      </c>
      <c r="J74" s="162"/>
      <c r="K74" s="162"/>
    </row>
    <row r="75" spans="1:11" x14ac:dyDescent="0.25">
      <c r="A75" s="149" t="s">
        <v>472</v>
      </c>
      <c r="B75" s="163">
        <v>45338</v>
      </c>
      <c r="C75" s="151">
        <f>C73-C74</f>
        <v>1372938523</v>
      </c>
      <c r="D75" s="152" t="s">
        <v>476</v>
      </c>
      <c r="E75" s="153">
        <v>45332</v>
      </c>
      <c r="F75" s="191">
        <v>99.61999999999999</v>
      </c>
      <c r="G75" s="155">
        <f t="shared" si="13"/>
        <v>2201602</v>
      </c>
      <c r="H75" s="155">
        <f t="shared" si="14"/>
        <v>1195440</v>
      </c>
      <c r="I75" s="156" t="s">
        <v>469</v>
      </c>
      <c r="J75" s="157"/>
      <c r="K75" s="157"/>
    </row>
    <row r="76" spans="1:11" x14ac:dyDescent="0.25">
      <c r="A76" s="165"/>
      <c r="B76" s="165"/>
      <c r="C76" s="165"/>
      <c r="D76" s="152" t="s">
        <v>481</v>
      </c>
      <c r="E76" s="153">
        <v>45333</v>
      </c>
      <c r="F76" s="192">
        <v>153.72</v>
      </c>
      <c r="G76" s="155">
        <f t="shared" si="13"/>
        <v>3397212</v>
      </c>
      <c r="H76" s="155">
        <f t="shared" si="14"/>
        <v>1844640</v>
      </c>
      <c r="I76" s="156" t="s">
        <v>469</v>
      </c>
      <c r="J76" s="157"/>
      <c r="K76" s="157"/>
    </row>
    <row r="77" spans="1:11" x14ac:dyDescent="0.25">
      <c r="A77" s="149"/>
      <c r="B77" s="163"/>
      <c r="C77" s="151"/>
      <c r="D77" s="152" t="s">
        <v>477</v>
      </c>
      <c r="E77" s="153">
        <v>45334</v>
      </c>
      <c r="F77" s="192">
        <v>160.52000000000001</v>
      </c>
      <c r="G77" s="155">
        <f t="shared" si="13"/>
        <v>3547492</v>
      </c>
      <c r="H77" s="155">
        <f t="shared" si="14"/>
        <v>1926240.0000000002</v>
      </c>
      <c r="I77" s="156" t="s">
        <v>469</v>
      </c>
      <c r="J77" s="157"/>
      <c r="K77" s="157"/>
    </row>
    <row r="78" spans="1:11" x14ac:dyDescent="0.25">
      <c r="A78" s="149"/>
      <c r="B78" s="163"/>
      <c r="C78" s="151"/>
      <c r="D78" s="152" t="s">
        <v>468</v>
      </c>
      <c r="E78" s="153">
        <v>45335</v>
      </c>
      <c r="F78" s="191">
        <v>145.74</v>
      </c>
      <c r="G78" s="155">
        <f t="shared" si="13"/>
        <v>3220854</v>
      </c>
      <c r="H78" s="155">
        <f t="shared" si="14"/>
        <v>1748880</v>
      </c>
      <c r="I78" s="156" t="s">
        <v>469</v>
      </c>
      <c r="J78" s="157"/>
      <c r="K78" s="157"/>
    </row>
    <row r="79" spans="1:11" x14ac:dyDescent="0.25">
      <c r="A79" s="149"/>
      <c r="B79" s="163"/>
      <c r="C79" s="151"/>
      <c r="D79" s="152" t="s">
        <v>468</v>
      </c>
      <c r="E79" s="193">
        <v>45335</v>
      </c>
      <c r="F79" s="198">
        <v>-3.95</v>
      </c>
      <c r="G79" s="160">
        <f>+F79*$G$3*1</f>
        <v>-87295</v>
      </c>
      <c r="H79" s="190">
        <v>0</v>
      </c>
      <c r="I79" s="161" t="s">
        <v>469</v>
      </c>
      <c r="J79" s="162"/>
      <c r="K79" s="162" t="s">
        <v>471</v>
      </c>
    </row>
    <row r="80" spans="1:11" x14ac:dyDescent="0.25">
      <c r="A80" s="166"/>
      <c r="B80" s="167"/>
      <c r="C80" s="168"/>
      <c r="D80" s="152" t="s">
        <v>485</v>
      </c>
      <c r="E80" s="153">
        <v>45336</v>
      </c>
      <c r="F80" s="192">
        <v>162.41000000000003</v>
      </c>
      <c r="G80" s="155">
        <f t="shared" ref="G80" si="15">+F80*$G$3</f>
        <v>3589261.0000000005</v>
      </c>
      <c r="H80" s="155">
        <f t="shared" ref="H80" si="16">+F80*$H$3</f>
        <v>1948920.0000000002</v>
      </c>
      <c r="I80" s="156" t="s">
        <v>469</v>
      </c>
      <c r="J80" s="157"/>
      <c r="K80" s="157"/>
    </row>
    <row r="81" spans="1:11" x14ac:dyDescent="0.25">
      <c r="A81" s="169"/>
      <c r="B81" s="170"/>
      <c r="C81" s="171">
        <f>+C74-G82</f>
        <v>0</v>
      </c>
      <c r="D81" s="170" t="s">
        <v>478</v>
      </c>
      <c r="E81" s="172"/>
      <c r="F81" s="173">
        <f>SUM(F73:F80)</f>
        <v>979.29</v>
      </c>
      <c r="G81" s="174">
        <f>SUM(G73:G80)</f>
        <v>21642309</v>
      </c>
      <c r="H81" s="174">
        <f>SUM(H73:H80)</f>
        <v>11798880</v>
      </c>
      <c r="I81" s="174"/>
      <c r="J81" s="174"/>
      <c r="K81" s="174"/>
    </row>
    <row r="82" spans="1:11" x14ac:dyDescent="0.25">
      <c r="A82" s="170"/>
      <c r="B82" s="170"/>
      <c r="C82" s="170"/>
      <c r="D82" s="170"/>
      <c r="E82" s="175"/>
      <c r="F82" s="173">
        <f>+F81+(F79*-1)</f>
        <v>983.24</v>
      </c>
      <c r="G82" s="289">
        <f>SUM(G81:H81)</f>
        <v>33441189</v>
      </c>
      <c r="H82" s="290"/>
      <c r="I82" s="176"/>
      <c r="J82" s="176"/>
      <c r="K82" s="174"/>
    </row>
    <row r="83" spans="1:11" ht="19.5" x14ac:dyDescent="0.25">
      <c r="A83" s="291" t="s">
        <v>451</v>
      </c>
      <c r="B83" s="292"/>
      <c r="C83" s="292"/>
      <c r="D83" s="292"/>
      <c r="E83" s="292"/>
      <c r="F83" s="292"/>
      <c r="G83" s="292"/>
      <c r="H83" s="292"/>
      <c r="I83" s="292"/>
      <c r="J83" s="292"/>
      <c r="K83" s="293"/>
    </row>
    <row r="84" spans="1:11" ht="25.5" x14ac:dyDescent="0.25">
      <c r="A84" s="294" t="s">
        <v>452</v>
      </c>
      <c r="B84" s="294" t="s">
        <v>453</v>
      </c>
      <c r="C84" s="142" t="s">
        <v>454</v>
      </c>
      <c r="D84" s="294" t="s">
        <v>455</v>
      </c>
      <c r="E84" s="142" t="s">
        <v>456</v>
      </c>
      <c r="F84" s="142" t="s">
        <v>457</v>
      </c>
      <c r="G84" s="143" t="s">
        <v>458</v>
      </c>
      <c r="H84" s="143" t="s">
        <v>459</v>
      </c>
      <c r="I84" s="294" t="s">
        <v>460</v>
      </c>
      <c r="J84" s="294" t="s">
        <v>461</v>
      </c>
      <c r="K84" s="294" t="s">
        <v>462</v>
      </c>
    </row>
    <row r="85" spans="1:11" x14ac:dyDescent="0.25">
      <c r="A85" s="295"/>
      <c r="B85" s="295"/>
      <c r="C85" s="142" t="s">
        <v>463</v>
      </c>
      <c r="D85" s="295"/>
      <c r="E85" s="142" t="s">
        <v>464</v>
      </c>
      <c r="F85" s="142" t="s">
        <v>465</v>
      </c>
      <c r="G85" s="145">
        <v>22100</v>
      </c>
      <c r="H85" s="145">
        <v>12000</v>
      </c>
      <c r="I85" s="295"/>
      <c r="J85" s="295"/>
      <c r="K85" s="295"/>
    </row>
    <row r="86" spans="1:11" x14ac:dyDescent="0.25">
      <c r="A86" s="146"/>
      <c r="B86" s="146"/>
      <c r="C86" s="146"/>
      <c r="D86" s="146"/>
      <c r="E86" s="147"/>
      <c r="F86" s="146"/>
      <c r="G86" s="148"/>
      <c r="H86" s="148"/>
      <c r="I86" s="146"/>
      <c r="J86" s="146"/>
      <c r="K86" s="146"/>
    </row>
    <row r="87" spans="1:11" x14ac:dyDescent="0.25">
      <c r="A87" s="149" t="s">
        <v>466</v>
      </c>
      <c r="B87" s="150" t="s">
        <v>480</v>
      </c>
      <c r="C87" s="151">
        <v>1372938523</v>
      </c>
      <c r="D87" s="152" t="s">
        <v>474</v>
      </c>
      <c r="E87" s="153">
        <v>45337</v>
      </c>
      <c r="F87" s="191">
        <v>78.529999999999987</v>
      </c>
      <c r="G87" s="155">
        <f t="shared" ref="G87:G92" si="17">+F87*$G$3</f>
        <v>1735512.9999999998</v>
      </c>
      <c r="H87" s="155">
        <f t="shared" ref="H87:H92" si="18">+F87*$H$3</f>
        <v>942359.99999999988</v>
      </c>
      <c r="I87" s="156" t="s">
        <v>469</v>
      </c>
      <c r="J87" s="157"/>
      <c r="K87" s="157"/>
    </row>
    <row r="88" spans="1:11" x14ac:dyDescent="0.25">
      <c r="A88" s="149"/>
      <c r="B88" s="150" t="s">
        <v>488</v>
      </c>
      <c r="C88" s="151">
        <v>28212467.000000007</v>
      </c>
      <c r="D88" s="152" t="s">
        <v>475</v>
      </c>
      <c r="E88" s="153">
        <v>45338</v>
      </c>
      <c r="F88" s="192">
        <v>140.08999999999997</v>
      </c>
      <c r="G88" s="155">
        <f t="shared" si="17"/>
        <v>3095988.9999999995</v>
      </c>
      <c r="H88" s="155">
        <f t="shared" si="18"/>
        <v>1681079.9999999998</v>
      </c>
      <c r="I88" s="156" t="s">
        <v>469</v>
      </c>
      <c r="J88" s="162"/>
      <c r="K88" s="162"/>
    </row>
    <row r="89" spans="1:11" x14ac:dyDescent="0.25">
      <c r="A89" s="149" t="s">
        <v>472</v>
      </c>
      <c r="B89" s="163">
        <v>45344</v>
      </c>
      <c r="C89" s="151">
        <f>C87-C88</f>
        <v>1344726056</v>
      </c>
      <c r="D89" s="152" t="s">
        <v>476</v>
      </c>
      <c r="E89" s="153">
        <v>45339</v>
      </c>
      <c r="F89" s="191">
        <v>115.29</v>
      </c>
      <c r="G89" s="155">
        <f t="shared" si="17"/>
        <v>2547909</v>
      </c>
      <c r="H89" s="155">
        <f t="shared" si="18"/>
        <v>1383480</v>
      </c>
      <c r="I89" s="156" t="s">
        <v>469</v>
      </c>
      <c r="J89" s="157"/>
      <c r="K89" s="157"/>
    </row>
    <row r="90" spans="1:11" x14ac:dyDescent="0.25">
      <c r="A90" s="165"/>
      <c r="B90" s="165"/>
      <c r="C90" s="165"/>
      <c r="D90" s="152" t="s">
        <v>481</v>
      </c>
      <c r="E90" s="153">
        <v>45340</v>
      </c>
      <c r="F90" s="192">
        <v>8.98</v>
      </c>
      <c r="G90" s="155">
        <f t="shared" si="17"/>
        <v>198458</v>
      </c>
      <c r="H90" s="155">
        <f t="shared" si="18"/>
        <v>107760</v>
      </c>
      <c r="I90" s="156" t="s">
        <v>469</v>
      </c>
      <c r="J90" s="157"/>
      <c r="K90" s="157"/>
    </row>
    <row r="91" spans="1:11" x14ac:dyDescent="0.25">
      <c r="A91" s="149"/>
      <c r="B91" s="163"/>
      <c r="C91" s="151"/>
      <c r="D91" s="152" t="s">
        <v>477</v>
      </c>
      <c r="E91" s="153">
        <v>45341</v>
      </c>
      <c r="F91" s="192">
        <v>149.27000000000004</v>
      </c>
      <c r="G91" s="155">
        <f t="shared" si="17"/>
        <v>3298867.0000000009</v>
      </c>
      <c r="H91" s="155">
        <f t="shared" si="18"/>
        <v>1791240.0000000005</v>
      </c>
      <c r="I91" s="156" t="s">
        <v>469</v>
      </c>
      <c r="J91" s="157"/>
      <c r="K91" s="157"/>
    </row>
    <row r="92" spans="1:11" x14ac:dyDescent="0.25">
      <c r="A92" s="149"/>
      <c r="B92" s="163"/>
      <c r="C92" s="151"/>
      <c r="D92" s="152" t="s">
        <v>468</v>
      </c>
      <c r="E92" s="153">
        <v>45341</v>
      </c>
      <c r="F92" s="191">
        <v>169.48</v>
      </c>
      <c r="G92" s="155">
        <f t="shared" si="17"/>
        <v>3745508</v>
      </c>
      <c r="H92" s="155">
        <f t="shared" si="18"/>
        <v>2033759.9999999998</v>
      </c>
      <c r="I92" s="156" t="s">
        <v>469</v>
      </c>
      <c r="J92" s="157"/>
      <c r="K92" s="157"/>
    </row>
    <row r="93" spans="1:11" x14ac:dyDescent="0.25">
      <c r="A93" s="149"/>
      <c r="B93" s="163"/>
      <c r="C93" s="151"/>
      <c r="D93" s="152" t="s">
        <v>468</v>
      </c>
      <c r="E93" s="153">
        <v>45342</v>
      </c>
      <c r="F93" s="198">
        <v>-4.76</v>
      </c>
      <c r="G93" s="160">
        <f>+F93*$G$3*1</f>
        <v>-105196</v>
      </c>
      <c r="H93" s="190">
        <v>0</v>
      </c>
      <c r="I93" s="161" t="s">
        <v>469</v>
      </c>
      <c r="J93" s="162"/>
      <c r="K93" s="162" t="s">
        <v>471</v>
      </c>
    </row>
    <row r="94" spans="1:11" x14ac:dyDescent="0.25">
      <c r="A94" s="166"/>
      <c r="B94" s="167"/>
      <c r="C94" s="168"/>
      <c r="D94" s="152" t="s">
        <v>485</v>
      </c>
      <c r="E94" s="153">
        <v>45343</v>
      </c>
      <c r="F94" s="192">
        <v>168.79</v>
      </c>
      <c r="G94" s="155">
        <f t="shared" ref="G94" si="19">+F94*$G$3</f>
        <v>3730259</v>
      </c>
      <c r="H94" s="155">
        <f t="shared" ref="H94" si="20">+F94*$H$3</f>
        <v>2025480</v>
      </c>
      <c r="I94" s="156" t="s">
        <v>469</v>
      </c>
      <c r="J94" s="157"/>
      <c r="K94" s="157"/>
    </row>
    <row r="95" spans="1:11" x14ac:dyDescent="0.25">
      <c r="A95" s="169"/>
      <c r="B95" s="170"/>
      <c r="C95" s="171">
        <f>+C88-G96</f>
        <v>0</v>
      </c>
      <c r="D95" s="170" t="s">
        <v>478</v>
      </c>
      <c r="E95" s="172"/>
      <c r="F95" s="173">
        <f>SUM(F87:F94)</f>
        <v>825.67</v>
      </c>
      <c r="G95" s="174">
        <f>SUM(G87:G94)</f>
        <v>18247307</v>
      </c>
      <c r="H95" s="174">
        <f>SUM(H87:H94)</f>
        <v>9965160</v>
      </c>
      <c r="I95" s="174"/>
      <c r="J95" s="174"/>
      <c r="K95" s="174"/>
    </row>
    <row r="96" spans="1:11" x14ac:dyDescent="0.25">
      <c r="A96" s="170"/>
      <c r="B96" s="170"/>
      <c r="C96" s="170"/>
      <c r="D96" s="170"/>
      <c r="E96" s="175"/>
      <c r="F96" s="173">
        <f>+F95+(F93*-1)</f>
        <v>830.43</v>
      </c>
      <c r="G96" s="289">
        <f>SUM(G95:H95)</f>
        <v>28212467</v>
      </c>
      <c r="H96" s="290"/>
      <c r="I96" s="176"/>
      <c r="J96" s="176"/>
      <c r="K96" s="174"/>
    </row>
    <row r="97" spans="1:14" ht="19.5" x14ac:dyDescent="0.25">
      <c r="A97" s="291" t="s">
        <v>451</v>
      </c>
      <c r="B97" s="292"/>
      <c r="C97" s="292"/>
      <c r="D97" s="292"/>
      <c r="E97" s="292"/>
      <c r="F97" s="292"/>
      <c r="G97" s="292"/>
      <c r="H97" s="292"/>
      <c r="I97" s="292"/>
      <c r="J97" s="292"/>
      <c r="K97" s="293"/>
    </row>
    <row r="98" spans="1:14" ht="25.5" x14ac:dyDescent="0.25">
      <c r="A98" s="294" t="s">
        <v>452</v>
      </c>
      <c r="B98" s="294" t="s">
        <v>453</v>
      </c>
      <c r="C98" s="142" t="s">
        <v>454</v>
      </c>
      <c r="D98" s="294" t="s">
        <v>455</v>
      </c>
      <c r="E98" s="142" t="s">
        <v>456</v>
      </c>
      <c r="F98" s="142" t="s">
        <v>457</v>
      </c>
      <c r="G98" s="143" t="s">
        <v>458</v>
      </c>
      <c r="H98" s="143" t="s">
        <v>459</v>
      </c>
      <c r="I98" s="294" t="s">
        <v>460</v>
      </c>
      <c r="J98" s="294" t="s">
        <v>461</v>
      </c>
      <c r="K98" s="294" t="s">
        <v>462</v>
      </c>
    </row>
    <row r="99" spans="1:14" x14ac:dyDescent="0.25">
      <c r="A99" s="295"/>
      <c r="B99" s="295"/>
      <c r="C99" s="142" t="s">
        <v>463</v>
      </c>
      <c r="D99" s="295"/>
      <c r="E99" s="142" t="s">
        <v>464</v>
      </c>
      <c r="F99" s="142" t="s">
        <v>465</v>
      </c>
      <c r="G99" s="145">
        <v>22100</v>
      </c>
      <c r="H99" s="145">
        <v>12000</v>
      </c>
      <c r="I99" s="295"/>
      <c r="J99" s="295"/>
      <c r="K99" s="295"/>
    </row>
    <row r="100" spans="1:14" x14ac:dyDescent="0.25">
      <c r="A100" s="146"/>
      <c r="B100" s="146"/>
      <c r="C100" s="146"/>
      <c r="D100" s="146"/>
      <c r="E100" s="147"/>
      <c r="F100" s="146"/>
      <c r="G100" s="148"/>
      <c r="H100" s="148"/>
      <c r="I100" s="146"/>
      <c r="J100" s="146"/>
      <c r="K100" s="146"/>
    </row>
    <row r="101" spans="1:14" x14ac:dyDescent="0.25">
      <c r="A101" s="149" t="s">
        <v>466</v>
      </c>
      <c r="B101" s="150" t="s">
        <v>480</v>
      </c>
      <c r="C101" s="151">
        <v>1344726056</v>
      </c>
      <c r="D101" s="152" t="s">
        <v>474</v>
      </c>
      <c r="E101" s="153">
        <v>45344</v>
      </c>
      <c r="F101" s="191">
        <v>84.46</v>
      </c>
      <c r="G101" s="155">
        <f t="shared" ref="G101:G104" si="21">+F101*$G$3</f>
        <v>1866565.9999999998</v>
      </c>
      <c r="H101" s="155">
        <f t="shared" ref="H101:H106" si="22">+F101*$H$3</f>
        <v>1013519.9999999999</v>
      </c>
      <c r="I101" s="156" t="s">
        <v>469</v>
      </c>
      <c r="J101" s="157"/>
      <c r="K101" s="157"/>
    </row>
    <row r="102" spans="1:14" x14ac:dyDescent="0.25">
      <c r="A102" s="149"/>
      <c r="B102" s="150" t="s">
        <v>489</v>
      </c>
      <c r="C102" s="151">
        <v>31736391.999999985</v>
      </c>
      <c r="D102" s="152" t="s">
        <v>475</v>
      </c>
      <c r="E102" s="153">
        <v>45345</v>
      </c>
      <c r="F102" s="192">
        <v>142.07999999999998</v>
      </c>
      <c r="G102" s="155">
        <f t="shared" si="21"/>
        <v>3139967.9999999995</v>
      </c>
      <c r="H102" s="155">
        <f t="shared" si="22"/>
        <v>1704959.9999999998</v>
      </c>
      <c r="I102" s="156" t="s">
        <v>469</v>
      </c>
      <c r="J102" s="162"/>
      <c r="K102" s="162"/>
    </row>
    <row r="103" spans="1:14" ht="18.75" x14ac:dyDescent="0.3">
      <c r="A103" s="149" t="s">
        <v>472</v>
      </c>
      <c r="B103" s="163">
        <v>45351</v>
      </c>
      <c r="C103" s="151">
        <f>C101-C102</f>
        <v>1312989664</v>
      </c>
      <c r="D103" s="152" t="s">
        <v>476</v>
      </c>
      <c r="E103" s="153">
        <v>45346</v>
      </c>
      <c r="F103" s="191">
        <v>107.96</v>
      </c>
      <c r="G103" s="155">
        <f t="shared" si="21"/>
        <v>2385916</v>
      </c>
      <c r="H103" s="155">
        <f t="shared" si="22"/>
        <v>1295520</v>
      </c>
      <c r="I103" s="156" t="s">
        <v>469</v>
      </c>
      <c r="J103" s="157"/>
      <c r="K103" s="157"/>
      <c r="M103" s="199"/>
      <c r="N103" s="199"/>
    </row>
    <row r="104" spans="1:14" ht="18.75" x14ac:dyDescent="0.3">
      <c r="A104" s="165"/>
      <c r="B104" s="165"/>
      <c r="C104" s="165"/>
      <c r="D104" s="152" t="s">
        <v>481</v>
      </c>
      <c r="E104" s="153"/>
      <c r="F104" s="192"/>
      <c r="G104" s="155">
        <f t="shared" si="21"/>
        <v>0</v>
      </c>
      <c r="H104" s="155">
        <f t="shared" si="22"/>
        <v>0</v>
      </c>
      <c r="I104" s="156" t="s">
        <v>469</v>
      </c>
      <c r="J104" s="157"/>
      <c r="K104" s="157"/>
      <c r="M104" s="199"/>
      <c r="N104" s="199"/>
    </row>
    <row r="105" spans="1:14" ht="18.75" x14ac:dyDescent="0.3">
      <c r="A105" s="149"/>
      <c r="B105" s="163"/>
      <c r="C105" s="151"/>
      <c r="D105" s="152" t="s">
        <v>477</v>
      </c>
      <c r="E105" s="153">
        <v>45348</v>
      </c>
      <c r="F105" s="192">
        <v>155.36000000000004</v>
      </c>
      <c r="G105" s="155">
        <f>+F105*$G$3</f>
        <v>3433456.0000000009</v>
      </c>
      <c r="H105" s="155">
        <f t="shared" si="22"/>
        <v>1864320.0000000005</v>
      </c>
      <c r="I105" s="156" t="s">
        <v>469</v>
      </c>
      <c r="J105" s="157"/>
      <c r="K105" s="157"/>
      <c r="M105" s="199"/>
      <c r="N105" s="199"/>
    </row>
    <row r="106" spans="1:14" x14ac:dyDescent="0.25">
      <c r="A106" s="149"/>
      <c r="B106" s="163"/>
      <c r="C106" s="151"/>
      <c r="D106" s="152" t="s">
        <v>468</v>
      </c>
      <c r="E106" s="153">
        <v>45349</v>
      </c>
      <c r="F106" s="192">
        <v>171.89999999999998</v>
      </c>
      <c r="G106" s="155">
        <f>+F106*$G$3</f>
        <v>3798989.9999999995</v>
      </c>
      <c r="H106" s="155">
        <f t="shared" si="22"/>
        <v>2062799.9999999998</v>
      </c>
      <c r="I106" s="156" t="s">
        <v>469</v>
      </c>
      <c r="J106" s="157"/>
      <c r="K106" s="157"/>
    </row>
    <row r="107" spans="1:14" x14ac:dyDescent="0.25">
      <c r="A107" s="149"/>
      <c r="B107" s="163"/>
      <c r="C107" s="151"/>
      <c r="D107" s="152" t="s">
        <v>468</v>
      </c>
      <c r="E107" s="153">
        <v>45349</v>
      </c>
      <c r="F107" s="200">
        <v>-4.45</v>
      </c>
      <c r="G107" s="160" t="b">
        <f>B20=+F107*$G$3*1</f>
        <v>0</v>
      </c>
      <c r="H107" s="190">
        <v>0</v>
      </c>
      <c r="I107" s="161" t="s">
        <v>469</v>
      </c>
      <c r="J107" s="162"/>
      <c r="K107" s="162" t="s">
        <v>471</v>
      </c>
    </row>
    <row r="108" spans="1:14" ht="15.75" thickBot="1" x14ac:dyDescent="0.3">
      <c r="A108" s="166"/>
      <c r="B108" s="167"/>
      <c r="C108" s="168"/>
      <c r="D108" s="152" t="s">
        <v>485</v>
      </c>
      <c r="E108" s="153">
        <v>45350</v>
      </c>
      <c r="F108" s="192">
        <v>167.43999999999997</v>
      </c>
      <c r="G108" s="155">
        <f t="shared" ref="G108:G109" si="23">+F108*$G$3</f>
        <v>3700423.9999999995</v>
      </c>
      <c r="H108" s="155">
        <f t="shared" ref="H108:H109" si="24">+F108*$H$3</f>
        <v>2009279.9999999995</v>
      </c>
      <c r="I108" s="156" t="s">
        <v>469</v>
      </c>
      <c r="J108" s="157"/>
      <c r="K108" s="157"/>
    </row>
    <row r="109" spans="1:14" ht="19.5" thickBot="1" x14ac:dyDescent="0.35">
      <c r="A109" s="201">
        <v>0</v>
      </c>
      <c r="B109" s="201">
        <v>0</v>
      </c>
      <c r="C109" s="201">
        <v>0</v>
      </c>
      <c r="D109" s="152" t="s">
        <v>485</v>
      </c>
      <c r="E109" s="153">
        <v>45351</v>
      </c>
      <c r="F109" s="192">
        <v>104.37000000000002</v>
      </c>
      <c r="G109" s="155">
        <f t="shared" si="23"/>
        <v>2306577.0000000005</v>
      </c>
      <c r="H109" s="155">
        <f t="shared" si="24"/>
        <v>1252440.0000000002</v>
      </c>
      <c r="I109" s="156" t="s">
        <v>469</v>
      </c>
      <c r="J109" s="157"/>
      <c r="K109" s="157"/>
      <c r="M109" s="199"/>
      <c r="N109" s="199"/>
    </row>
    <row r="110" spans="1:14" ht="18.75" x14ac:dyDescent="0.3">
      <c r="A110" s="169"/>
      <c r="B110" s="170"/>
      <c r="C110" s="171">
        <f>+C102-G111</f>
        <v>0</v>
      </c>
      <c r="D110" s="170" t="s">
        <v>478</v>
      </c>
      <c r="E110" s="172"/>
      <c r="F110" s="173">
        <f>SUM(F101:F109)</f>
        <v>929.11999999999989</v>
      </c>
      <c r="G110" s="174">
        <f>SUM(G101:G109)</f>
        <v>20631897</v>
      </c>
      <c r="H110" s="174">
        <f>SUM(H101:H109)</f>
        <v>11202840</v>
      </c>
      <c r="I110" s="174"/>
      <c r="J110" s="174"/>
      <c r="K110" s="174"/>
      <c r="M110" s="199"/>
      <c r="N110" s="199"/>
    </row>
    <row r="111" spans="1:14" ht="18.75" x14ac:dyDescent="0.3">
      <c r="A111" s="170"/>
      <c r="B111" s="170"/>
      <c r="C111" s="170"/>
      <c r="D111" s="170"/>
      <c r="E111" s="175"/>
      <c r="F111" s="173">
        <f>+F110+(F107*-1)</f>
        <v>933.56999999999994</v>
      </c>
      <c r="G111" s="289">
        <v>31736391.999999985</v>
      </c>
      <c r="H111" s="290"/>
      <c r="I111" s="176"/>
      <c r="J111" s="176"/>
      <c r="K111" s="174"/>
      <c r="M111" s="199"/>
      <c r="N111" s="199"/>
    </row>
    <row r="112" spans="1:14" ht="19.5" x14ac:dyDescent="0.25">
      <c r="A112" s="291" t="s">
        <v>451</v>
      </c>
      <c r="B112" s="292"/>
      <c r="C112" s="292"/>
      <c r="D112" s="292"/>
      <c r="E112" s="292"/>
      <c r="F112" s="292"/>
      <c r="G112" s="292"/>
      <c r="H112" s="292"/>
      <c r="I112" s="292"/>
      <c r="J112" s="292"/>
      <c r="K112" s="293"/>
      <c r="M112" s="202"/>
    </row>
    <row r="113" spans="1:13" ht="25.5" x14ac:dyDescent="0.25">
      <c r="A113" s="294" t="s">
        <v>452</v>
      </c>
      <c r="B113" s="294" t="s">
        <v>453</v>
      </c>
      <c r="C113" s="142" t="s">
        <v>454</v>
      </c>
      <c r="D113" s="294" t="s">
        <v>455</v>
      </c>
      <c r="E113" s="142" t="s">
        <v>456</v>
      </c>
      <c r="F113" s="142" t="s">
        <v>457</v>
      </c>
      <c r="G113" s="143" t="s">
        <v>458</v>
      </c>
      <c r="H113" s="143" t="s">
        <v>459</v>
      </c>
      <c r="I113" s="294" t="s">
        <v>460</v>
      </c>
      <c r="J113" s="294" t="s">
        <v>461</v>
      </c>
      <c r="K113" s="294" t="s">
        <v>462</v>
      </c>
      <c r="M113" s="202"/>
    </row>
    <row r="114" spans="1:13" x14ac:dyDescent="0.25">
      <c r="A114" s="295"/>
      <c r="B114" s="295"/>
      <c r="C114" s="142" t="s">
        <v>463</v>
      </c>
      <c r="D114" s="295"/>
      <c r="E114" s="142" t="s">
        <v>464</v>
      </c>
      <c r="F114" s="142" t="s">
        <v>465</v>
      </c>
      <c r="G114" s="145">
        <v>22100</v>
      </c>
      <c r="H114" s="145">
        <v>12000</v>
      </c>
      <c r="I114" s="295"/>
      <c r="J114" s="295"/>
      <c r="K114" s="295"/>
      <c r="M114" s="202"/>
    </row>
    <row r="115" spans="1:13" x14ac:dyDescent="0.25">
      <c r="A115" s="146"/>
      <c r="B115" s="146"/>
      <c r="C115" s="146"/>
      <c r="D115" s="146"/>
      <c r="E115" s="147"/>
      <c r="F115" s="146"/>
      <c r="G115" s="148"/>
      <c r="H115" s="148"/>
      <c r="I115" s="146"/>
      <c r="J115" s="146"/>
      <c r="K115" s="146"/>
      <c r="M115" s="202"/>
    </row>
    <row r="116" spans="1:13" x14ac:dyDescent="0.25">
      <c r="A116" s="149" t="s">
        <v>466</v>
      </c>
      <c r="B116" s="150" t="s">
        <v>480</v>
      </c>
      <c r="C116" s="151">
        <v>1312989664</v>
      </c>
      <c r="D116" s="152" t="s">
        <v>474</v>
      </c>
      <c r="E116" s="153"/>
      <c r="F116" s="191"/>
      <c r="G116" s="155">
        <v>0</v>
      </c>
      <c r="H116" s="155">
        <v>0</v>
      </c>
      <c r="I116" s="156" t="s">
        <v>469</v>
      </c>
      <c r="J116" s="157"/>
      <c r="K116" s="157"/>
      <c r="M116" s="202"/>
    </row>
    <row r="117" spans="1:13" x14ac:dyDescent="0.25">
      <c r="A117" s="149"/>
      <c r="B117" s="150" t="s">
        <v>490</v>
      </c>
      <c r="C117" s="151">
        <v>24794716.999999996</v>
      </c>
      <c r="D117" s="152" t="s">
        <v>475</v>
      </c>
      <c r="E117" s="153">
        <v>45352</v>
      </c>
      <c r="F117" s="191">
        <v>129.85</v>
      </c>
      <c r="G117" s="155">
        <v>2869685</v>
      </c>
      <c r="H117" s="155">
        <v>1558200</v>
      </c>
      <c r="I117" s="156" t="s">
        <v>469</v>
      </c>
      <c r="J117" s="162"/>
      <c r="K117" s="162"/>
      <c r="M117" s="202"/>
    </row>
    <row r="118" spans="1:13" x14ac:dyDescent="0.25">
      <c r="A118" s="149" t="s">
        <v>472</v>
      </c>
      <c r="B118" s="163">
        <v>45359</v>
      </c>
      <c r="C118" s="151">
        <f>C116-C117</f>
        <v>1288194947</v>
      </c>
      <c r="D118" s="152" t="s">
        <v>476</v>
      </c>
      <c r="E118" s="153">
        <v>45353</v>
      </c>
      <c r="F118" s="192">
        <v>108.11000000000001</v>
      </c>
      <c r="G118" s="155">
        <v>2389231.0000000005</v>
      </c>
      <c r="H118" s="155">
        <v>1297320.0000000002</v>
      </c>
      <c r="I118" s="156" t="s">
        <v>469</v>
      </c>
      <c r="J118" s="157"/>
      <c r="K118" s="157"/>
      <c r="M118" s="202"/>
    </row>
    <row r="119" spans="1:13" x14ac:dyDescent="0.25">
      <c r="A119" s="165"/>
      <c r="B119" s="165"/>
      <c r="C119" s="165"/>
      <c r="D119" s="152" t="s">
        <v>481</v>
      </c>
      <c r="E119" s="153"/>
      <c r="F119" s="191"/>
      <c r="G119" s="155">
        <v>0</v>
      </c>
      <c r="H119" s="155">
        <v>0</v>
      </c>
      <c r="I119" s="156" t="s">
        <v>469</v>
      </c>
      <c r="J119" s="157"/>
      <c r="K119" s="157"/>
      <c r="M119" s="202"/>
    </row>
    <row r="120" spans="1:13" x14ac:dyDescent="0.25">
      <c r="A120" s="149"/>
      <c r="B120" s="163"/>
      <c r="C120" s="151"/>
      <c r="D120" s="152" t="s">
        <v>477</v>
      </c>
      <c r="E120" s="153">
        <v>45355</v>
      </c>
      <c r="F120" s="192">
        <v>160.22</v>
      </c>
      <c r="G120" s="155">
        <v>3540862</v>
      </c>
      <c r="H120" s="155">
        <v>1922640</v>
      </c>
      <c r="I120" s="156" t="s">
        <v>469</v>
      </c>
      <c r="J120" s="157"/>
      <c r="K120" s="157"/>
      <c r="M120" s="202"/>
    </row>
    <row r="121" spans="1:13" x14ac:dyDescent="0.25">
      <c r="A121" s="149"/>
      <c r="B121" s="163"/>
      <c r="C121" s="151"/>
      <c r="D121" s="152" t="s">
        <v>468</v>
      </c>
      <c r="E121" s="153">
        <v>45356</v>
      </c>
      <c r="F121" s="192">
        <v>170.89000000000001</v>
      </c>
      <c r="G121" s="155">
        <v>3776669.0000000005</v>
      </c>
      <c r="H121" s="155">
        <v>2050680.0000000002</v>
      </c>
      <c r="I121" s="156" t="s">
        <v>469</v>
      </c>
      <c r="J121" s="157"/>
      <c r="K121" s="157"/>
      <c r="M121" s="202"/>
    </row>
    <row r="122" spans="1:13" x14ac:dyDescent="0.25">
      <c r="A122" s="149"/>
      <c r="B122" s="163"/>
      <c r="C122" s="151"/>
      <c r="D122" s="152" t="s">
        <v>468</v>
      </c>
      <c r="E122" s="153">
        <v>45356</v>
      </c>
      <c r="F122" s="200">
        <v>-3.83</v>
      </c>
      <c r="G122" s="190">
        <v>-84643</v>
      </c>
      <c r="H122" s="190">
        <v>0</v>
      </c>
      <c r="I122" s="161" t="s">
        <v>469</v>
      </c>
      <c r="J122" s="162"/>
      <c r="K122" s="162" t="s">
        <v>471</v>
      </c>
      <c r="M122" s="202"/>
    </row>
    <row r="123" spans="1:13" x14ac:dyDescent="0.25">
      <c r="A123" s="166"/>
      <c r="B123" s="167"/>
      <c r="C123" s="168"/>
      <c r="D123" s="152" t="s">
        <v>485</v>
      </c>
      <c r="E123" s="153">
        <v>45357</v>
      </c>
      <c r="F123" s="192">
        <v>160.53</v>
      </c>
      <c r="G123" s="155">
        <v>3547713</v>
      </c>
      <c r="H123" s="155">
        <v>1926360</v>
      </c>
      <c r="I123" s="156" t="s">
        <v>469</v>
      </c>
      <c r="J123" s="157"/>
      <c r="K123" s="157"/>
      <c r="M123" s="202"/>
    </row>
    <row r="124" spans="1:13" x14ac:dyDescent="0.25">
      <c r="A124" s="203"/>
      <c r="B124" s="204"/>
      <c r="C124" s="205">
        <f>+C117-G125</f>
        <v>0</v>
      </c>
      <c r="D124" s="204" t="s">
        <v>478</v>
      </c>
      <c r="E124" s="206">
        <v>45322</v>
      </c>
      <c r="F124" s="207">
        <f>SUM(F116:F123)</f>
        <v>725.77</v>
      </c>
      <c r="G124" s="208">
        <f>SUM(G116:G123)</f>
        <v>16039517</v>
      </c>
      <c r="H124" s="208">
        <f>SUM(H116:H123)</f>
        <v>8755200</v>
      </c>
      <c r="I124" s="208"/>
      <c r="J124" s="208"/>
      <c r="K124" s="208"/>
      <c r="M124" s="202"/>
    </row>
    <row r="125" spans="1:13" x14ac:dyDescent="0.25">
      <c r="A125" s="170"/>
      <c r="B125" s="170"/>
      <c r="C125" s="170"/>
      <c r="D125" s="170"/>
      <c r="E125" s="175"/>
      <c r="F125" s="173">
        <f>+F124+(F122*-1)</f>
        <v>729.6</v>
      </c>
      <c r="G125" s="289">
        <f>SUM(G124:H124)</f>
        <v>24794717</v>
      </c>
      <c r="H125" s="290"/>
      <c r="I125" s="176"/>
      <c r="J125" s="176"/>
      <c r="K125" s="174"/>
      <c r="M125" s="202"/>
    </row>
    <row r="126" spans="1:13" ht="19.5" x14ac:dyDescent="0.25">
      <c r="A126" s="291" t="s">
        <v>451</v>
      </c>
      <c r="B126" s="292"/>
      <c r="C126" s="292"/>
      <c r="D126" s="292"/>
      <c r="E126" s="292"/>
      <c r="F126" s="292"/>
      <c r="G126" s="292"/>
      <c r="H126" s="292"/>
      <c r="I126" s="292"/>
      <c r="J126" s="292"/>
      <c r="K126" s="293"/>
      <c r="M126" s="202"/>
    </row>
    <row r="127" spans="1:13" ht="25.5" x14ac:dyDescent="0.25">
      <c r="A127" s="294" t="s">
        <v>452</v>
      </c>
      <c r="B127" s="294" t="s">
        <v>453</v>
      </c>
      <c r="C127" s="142" t="s">
        <v>454</v>
      </c>
      <c r="D127" s="294" t="s">
        <v>455</v>
      </c>
      <c r="E127" s="142" t="s">
        <v>456</v>
      </c>
      <c r="F127" s="142" t="s">
        <v>457</v>
      </c>
      <c r="G127" s="143" t="s">
        <v>458</v>
      </c>
      <c r="H127" s="143" t="s">
        <v>459</v>
      </c>
      <c r="I127" s="294" t="s">
        <v>460</v>
      </c>
      <c r="J127" s="294" t="s">
        <v>461</v>
      </c>
      <c r="K127" s="294" t="s">
        <v>462</v>
      </c>
      <c r="M127" s="202"/>
    </row>
    <row r="128" spans="1:13" x14ac:dyDescent="0.25">
      <c r="A128" s="295"/>
      <c r="B128" s="295"/>
      <c r="C128" s="142" t="s">
        <v>463</v>
      </c>
      <c r="D128" s="295"/>
      <c r="E128" s="142" t="s">
        <v>464</v>
      </c>
      <c r="F128" s="142" t="s">
        <v>465</v>
      </c>
      <c r="G128" s="145">
        <v>22100</v>
      </c>
      <c r="H128" s="145">
        <v>12000</v>
      </c>
      <c r="I128" s="295"/>
      <c r="J128" s="295"/>
      <c r="K128" s="295"/>
      <c r="M128" s="202"/>
    </row>
    <row r="129" spans="1:13" x14ac:dyDescent="0.25">
      <c r="A129" s="146"/>
      <c r="B129" s="146"/>
      <c r="C129" s="146"/>
      <c r="D129" s="146"/>
      <c r="E129" s="147"/>
      <c r="F129" s="146"/>
      <c r="G129" s="148"/>
      <c r="H129" s="148"/>
      <c r="I129" s="146"/>
      <c r="J129" s="146"/>
      <c r="K129" s="146"/>
      <c r="M129" s="202"/>
    </row>
    <row r="130" spans="1:13" x14ac:dyDescent="0.25">
      <c r="A130" s="149" t="s">
        <v>466</v>
      </c>
      <c r="B130" s="150" t="s">
        <v>480</v>
      </c>
      <c r="C130" s="151">
        <v>1288194947</v>
      </c>
      <c r="D130" s="152" t="s">
        <v>474</v>
      </c>
      <c r="E130" s="153">
        <v>45358</v>
      </c>
      <c r="F130" s="191">
        <v>79.919999999999987</v>
      </c>
      <c r="G130" s="155">
        <v>1766231.9999999998</v>
      </c>
      <c r="H130" s="155">
        <v>959039.99999999988</v>
      </c>
      <c r="I130" s="156" t="s">
        <v>469</v>
      </c>
      <c r="J130" s="157"/>
      <c r="K130" s="157"/>
      <c r="M130" s="202"/>
    </row>
    <row r="131" spans="1:13" x14ac:dyDescent="0.25">
      <c r="A131" s="149"/>
      <c r="B131" s="150" t="s">
        <v>491</v>
      </c>
      <c r="C131" s="151">
        <v>28897402.000000007</v>
      </c>
      <c r="D131" s="152" t="s">
        <v>475</v>
      </c>
      <c r="E131" s="153">
        <v>45359</v>
      </c>
      <c r="F131" s="191">
        <v>151.92000000000002</v>
      </c>
      <c r="G131" s="155">
        <v>3357432.0000000005</v>
      </c>
      <c r="H131" s="155">
        <v>1823040.0000000002</v>
      </c>
      <c r="I131" s="156" t="s">
        <v>469</v>
      </c>
      <c r="J131" s="162"/>
      <c r="K131" s="162"/>
      <c r="M131" s="202"/>
    </row>
    <row r="132" spans="1:13" x14ac:dyDescent="0.25">
      <c r="A132" s="149" t="s">
        <v>472</v>
      </c>
      <c r="B132" s="163">
        <v>45370</v>
      </c>
      <c r="C132" s="151">
        <f>C130-C131</f>
        <v>1259297545</v>
      </c>
      <c r="D132" s="152" t="s">
        <v>476</v>
      </c>
      <c r="E132" s="153">
        <v>45360</v>
      </c>
      <c r="F132" s="192">
        <v>114.12</v>
      </c>
      <c r="G132" s="155">
        <v>2522052</v>
      </c>
      <c r="H132" s="155">
        <v>1369440</v>
      </c>
      <c r="I132" s="156" t="s">
        <v>469</v>
      </c>
      <c r="J132" s="157"/>
      <c r="K132" s="157"/>
      <c r="M132" s="202"/>
    </row>
    <row r="133" spans="1:13" x14ac:dyDescent="0.25">
      <c r="A133" s="165"/>
      <c r="B133" s="165"/>
      <c r="C133" s="165"/>
      <c r="D133" s="152" t="s">
        <v>481</v>
      </c>
      <c r="E133" s="153"/>
      <c r="F133" s="191"/>
      <c r="G133" s="155">
        <v>0</v>
      </c>
      <c r="H133" s="155">
        <v>0</v>
      </c>
      <c r="I133" s="156" t="s">
        <v>469</v>
      </c>
      <c r="J133" s="157"/>
      <c r="K133" s="157"/>
      <c r="M133" s="202"/>
    </row>
    <row r="134" spans="1:13" x14ac:dyDescent="0.25">
      <c r="A134" s="149"/>
      <c r="B134" s="163"/>
      <c r="C134" s="151"/>
      <c r="D134" s="152" t="s">
        <v>477</v>
      </c>
      <c r="E134" s="153">
        <v>45362</v>
      </c>
      <c r="F134" s="191">
        <v>160.22</v>
      </c>
      <c r="G134" s="155">
        <v>3540862</v>
      </c>
      <c r="H134" s="155">
        <v>1922640</v>
      </c>
      <c r="I134" s="156" t="s">
        <v>469</v>
      </c>
      <c r="J134" s="157"/>
      <c r="K134" s="157"/>
      <c r="M134" s="202"/>
    </row>
    <row r="135" spans="1:13" x14ac:dyDescent="0.25">
      <c r="A135" s="149"/>
      <c r="B135" s="163"/>
      <c r="C135" s="151"/>
      <c r="D135" s="152" t="s">
        <v>468</v>
      </c>
      <c r="E135" s="153">
        <v>45363</v>
      </c>
      <c r="F135" s="192">
        <v>153.41</v>
      </c>
      <c r="G135" s="155">
        <v>3390361</v>
      </c>
      <c r="H135" s="155">
        <v>1840920</v>
      </c>
      <c r="I135" s="156" t="s">
        <v>469</v>
      </c>
      <c r="J135" s="157"/>
      <c r="K135" s="157"/>
      <c r="M135" s="202"/>
    </row>
    <row r="136" spans="1:13" x14ac:dyDescent="0.25">
      <c r="A136" s="149"/>
      <c r="B136" s="163"/>
      <c r="C136" s="151"/>
      <c r="D136" s="152" t="s">
        <v>468</v>
      </c>
      <c r="E136" s="153">
        <v>45363</v>
      </c>
      <c r="F136" s="200">
        <v>-4.01</v>
      </c>
      <c r="G136" s="190">
        <v>-88621</v>
      </c>
      <c r="H136" s="190">
        <v>0</v>
      </c>
      <c r="I136" s="161" t="s">
        <v>469</v>
      </c>
      <c r="J136" s="162"/>
      <c r="K136" s="162" t="s">
        <v>471</v>
      </c>
      <c r="M136" s="202"/>
    </row>
    <row r="137" spans="1:13" x14ac:dyDescent="0.25">
      <c r="A137" s="166"/>
      <c r="B137" s="167"/>
      <c r="C137" s="168"/>
      <c r="D137" s="152" t="s">
        <v>485</v>
      </c>
      <c r="E137" s="153">
        <v>45364</v>
      </c>
      <c r="F137" s="192">
        <v>190.44</v>
      </c>
      <c r="G137" s="155">
        <v>4208724</v>
      </c>
      <c r="H137" s="155">
        <v>2285280</v>
      </c>
      <c r="I137" s="156" t="s">
        <v>469</v>
      </c>
      <c r="J137" s="157"/>
      <c r="K137" s="157"/>
      <c r="M137" s="202"/>
    </row>
    <row r="138" spans="1:13" x14ac:dyDescent="0.25">
      <c r="A138" s="203"/>
      <c r="B138" s="204"/>
      <c r="C138" s="205">
        <f>+C131-G139</f>
        <v>0</v>
      </c>
      <c r="D138" s="204" t="s">
        <v>478</v>
      </c>
      <c r="E138" s="206">
        <v>45322</v>
      </c>
      <c r="F138" s="207">
        <f>SUM(F130:F137)</f>
        <v>846.02</v>
      </c>
      <c r="G138" s="208">
        <f>SUM(G130:G137)</f>
        <v>18697042</v>
      </c>
      <c r="H138" s="208">
        <f>SUM(H130:H137)</f>
        <v>10200360</v>
      </c>
      <c r="I138" s="208"/>
      <c r="J138" s="208"/>
      <c r="K138" s="208"/>
      <c r="M138" s="202"/>
    </row>
    <row r="139" spans="1:13" x14ac:dyDescent="0.25">
      <c r="A139" s="170"/>
      <c r="B139" s="170"/>
      <c r="C139" s="170"/>
      <c r="D139" s="170"/>
      <c r="E139" s="175"/>
      <c r="F139" s="173">
        <f>+F138+(F136*-1)</f>
        <v>850.03</v>
      </c>
      <c r="G139" s="289">
        <f>SUM(G138:H138)</f>
        <v>28897402</v>
      </c>
      <c r="H139" s="290"/>
      <c r="I139" s="176"/>
      <c r="J139" s="176"/>
      <c r="K139" s="174"/>
      <c r="M139" s="202"/>
    </row>
    <row r="140" spans="1:13" ht="19.5" x14ac:dyDescent="0.25">
      <c r="A140" s="299" t="s">
        <v>451</v>
      </c>
      <c r="B140" s="300"/>
      <c r="C140" s="300"/>
      <c r="D140" s="300"/>
      <c r="E140" s="300"/>
      <c r="F140" s="300"/>
      <c r="G140" s="300"/>
      <c r="H140" s="300"/>
      <c r="I140" s="300"/>
      <c r="J140" s="300"/>
      <c r="K140" s="301"/>
      <c r="M140" s="202"/>
    </row>
    <row r="141" spans="1:13" ht="25.5" x14ac:dyDescent="0.25">
      <c r="A141" s="302" t="s">
        <v>452</v>
      </c>
      <c r="B141" s="302" t="s">
        <v>453</v>
      </c>
      <c r="C141" s="209" t="s">
        <v>454</v>
      </c>
      <c r="D141" s="302" t="s">
        <v>455</v>
      </c>
      <c r="E141" s="209" t="s">
        <v>456</v>
      </c>
      <c r="F141" s="209" t="s">
        <v>457</v>
      </c>
      <c r="G141" s="210" t="s">
        <v>458</v>
      </c>
      <c r="H141" s="210" t="s">
        <v>459</v>
      </c>
      <c r="I141" s="302" t="s">
        <v>460</v>
      </c>
      <c r="J141" s="302" t="s">
        <v>461</v>
      </c>
      <c r="K141" s="302" t="s">
        <v>462</v>
      </c>
      <c r="M141" s="202"/>
    </row>
    <row r="142" spans="1:13" x14ac:dyDescent="0.25">
      <c r="A142" s="303"/>
      <c r="B142" s="303"/>
      <c r="C142" s="209" t="s">
        <v>463</v>
      </c>
      <c r="D142" s="303"/>
      <c r="E142" s="209" t="s">
        <v>464</v>
      </c>
      <c r="F142" s="209" t="s">
        <v>465</v>
      </c>
      <c r="G142" s="211">
        <v>22100</v>
      </c>
      <c r="H142" s="211">
        <v>12000</v>
      </c>
      <c r="I142" s="303"/>
      <c r="J142" s="303"/>
      <c r="K142" s="303"/>
      <c r="M142" s="202"/>
    </row>
    <row r="143" spans="1:13" x14ac:dyDescent="0.25">
      <c r="A143" s="212"/>
      <c r="B143" s="212"/>
      <c r="C143" s="212"/>
      <c r="D143" s="212"/>
      <c r="E143" s="213"/>
      <c r="F143" s="212"/>
      <c r="G143" s="214"/>
      <c r="H143" s="214"/>
      <c r="I143" s="212"/>
      <c r="J143" s="212"/>
      <c r="K143" s="212"/>
      <c r="M143" s="202"/>
    </row>
    <row r="144" spans="1:13" x14ac:dyDescent="0.25">
      <c r="A144" s="215" t="s">
        <v>466</v>
      </c>
      <c r="B144" s="150" t="s">
        <v>480</v>
      </c>
      <c r="C144" s="216">
        <v>1259297545</v>
      </c>
      <c r="D144" s="152" t="s">
        <v>474</v>
      </c>
      <c r="E144" s="153">
        <v>45365</v>
      </c>
      <c r="F144" s="191">
        <v>79.100000000000009</v>
      </c>
      <c r="G144" s="155">
        <v>1748110.0000000002</v>
      </c>
      <c r="H144" s="155">
        <v>949200.00000000012</v>
      </c>
      <c r="I144" s="156" t="s">
        <v>469</v>
      </c>
      <c r="J144" s="157"/>
      <c r="K144" s="157"/>
      <c r="M144" s="202"/>
    </row>
    <row r="145" spans="1:13" x14ac:dyDescent="0.25">
      <c r="A145" s="215"/>
      <c r="B145" s="217" t="s">
        <v>492</v>
      </c>
      <c r="C145" s="216">
        <v>29515603.999999993</v>
      </c>
      <c r="D145" s="152" t="s">
        <v>475</v>
      </c>
      <c r="E145" s="153">
        <v>45366</v>
      </c>
      <c r="F145" s="191">
        <v>150.85999999999999</v>
      </c>
      <c r="G145" s="155">
        <v>3334005.9999999995</v>
      </c>
      <c r="H145" s="155">
        <v>1810319.9999999998</v>
      </c>
      <c r="I145" s="156" t="s">
        <v>469</v>
      </c>
      <c r="J145" s="162"/>
      <c r="K145" s="162"/>
      <c r="M145" s="202"/>
    </row>
    <row r="146" spans="1:13" x14ac:dyDescent="0.25">
      <c r="A146" s="215" t="s">
        <v>472</v>
      </c>
      <c r="B146" s="218">
        <v>45372</v>
      </c>
      <c r="C146" s="216">
        <f>C144-C145</f>
        <v>1229781941</v>
      </c>
      <c r="D146" s="152" t="s">
        <v>476</v>
      </c>
      <c r="E146" s="153">
        <v>45367</v>
      </c>
      <c r="F146" s="192">
        <v>121.57</v>
      </c>
      <c r="G146" s="155">
        <v>2686697</v>
      </c>
      <c r="H146" s="155">
        <v>1458840</v>
      </c>
      <c r="I146" s="156" t="s">
        <v>469</v>
      </c>
      <c r="J146" s="157"/>
      <c r="K146" s="157"/>
      <c r="M146" s="202"/>
    </row>
    <row r="147" spans="1:13" x14ac:dyDescent="0.25">
      <c r="A147" s="219"/>
      <c r="B147" s="219"/>
      <c r="C147" s="219"/>
      <c r="D147" s="152" t="s">
        <v>481</v>
      </c>
      <c r="E147" s="153">
        <v>45368</v>
      </c>
      <c r="F147" s="191">
        <v>10.28</v>
      </c>
      <c r="G147" s="155">
        <v>227188</v>
      </c>
      <c r="H147" s="155">
        <v>123359.99999999999</v>
      </c>
      <c r="I147" s="156" t="s">
        <v>469</v>
      </c>
      <c r="J147" s="157"/>
      <c r="K147" s="157"/>
      <c r="M147" s="202"/>
    </row>
    <row r="148" spans="1:13" x14ac:dyDescent="0.25">
      <c r="A148" s="215"/>
      <c r="B148" s="218"/>
      <c r="C148" s="216"/>
      <c r="D148" s="152" t="s">
        <v>477</v>
      </c>
      <c r="E148" s="153">
        <v>45369</v>
      </c>
      <c r="F148" s="191">
        <v>159.38</v>
      </c>
      <c r="G148" s="155">
        <v>3522298</v>
      </c>
      <c r="H148" s="155">
        <v>1912560</v>
      </c>
      <c r="I148" s="156" t="s">
        <v>469</v>
      </c>
      <c r="J148" s="157"/>
      <c r="K148" s="157"/>
      <c r="M148" s="202"/>
    </row>
    <row r="149" spans="1:13" x14ac:dyDescent="0.25">
      <c r="A149" s="215"/>
      <c r="B149" s="218"/>
      <c r="C149" s="216"/>
      <c r="D149" s="152" t="s">
        <v>468</v>
      </c>
      <c r="E149" s="153">
        <v>45370</v>
      </c>
      <c r="F149" s="192">
        <v>170.05999999999997</v>
      </c>
      <c r="G149" s="155">
        <v>3758325.9999999995</v>
      </c>
      <c r="H149" s="155">
        <v>2040719.9999999998</v>
      </c>
      <c r="I149" s="156" t="s">
        <v>469</v>
      </c>
      <c r="J149" s="157"/>
      <c r="K149" s="157"/>
      <c r="M149" s="202"/>
    </row>
    <row r="150" spans="1:13" x14ac:dyDescent="0.25">
      <c r="A150" s="215"/>
      <c r="B150" s="218"/>
      <c r="C150" s="216"/>
      <c r="D150" s="152" t="s">
        <v>468</v>
      </c>
      <c r="E150" s="153">
        <v>45370</v>
      </c>
      <c r="F150" s="200">
        <v>-4.32</v>
      </c>
      <c r="G150" s="190">
        <v>-95472</v>
      </c>
      <c r="H150" s="190">
        <v>0</v>
      </c>
      <c r="I150" s="161" t="s">
        <v>469</v>
      </c>
      <c r="J150" s="162"/>
      <c r="K150" s="162" t="s">
        <v>471</v>
      </c>
      <c r="M150" s="202"/>
    </row>
    <row r="151" spans="1:13" x14ac:dyDescent="0.25">
      <c r="A151" s="220"/>
      <c r="B151" s="221"/>
      <c r="C151" s="222"/>
      <c r="D151" s="152" t="s">
        <v>485</v>
      </c>
      <c r="E151" s="153">
        <v>45371</v>
      </c>
      <c r="F151" s="192">
        <v>177.11</v>
      </c>
      <c r="G151" s="155">
        <v>3914131.0000000005</v>
      </c>
      <c r="H151" s="155">
        <v>2125320</v>
      </c>
      <c r="I151" s="156" t="s">
        <v>469</v>
      </c>
      <c r="J151" s="157"/>
      <c r="K151" s="157"/>
      <c r="M151" s="202"/>
    </row>
    <row r="152" spans="1:13" x14ac:dyDescent="0.25">
      <c r="A152" s="223"/>
      <c r="B152" s="224"/>
      <c r="C152" s="225">
        <f>+C145-G153</f>
        <v>0</v>
      </c>
      <c r="D152" s="224" t="s">
        <v>478</v>
      </c>
      <c r="E152" s="206">
        <v>45322</v>
      </c>
      <c r="F152" s="226">
        <f>SUM(F144:F151)</f>
        <v>864.03999999999985</v>
      </c>
      <c r="G152" s="227">
        <f>SUM(G144:G151)</f>
        <v>19095284</v>
      </c>
      <c r="H152" s="227">
        <f>SUM(H144:H151)</f>
        <v>10420320</v>
      </c>
      <c r="I152" s="227"/>
      <c r="J152" s="227"/>
      <c r="K152" s="227"/>
      <c r="M152" s="202"/>
    </row>
    <row r="153" spans="1:13" x14ac:dyDescent="0.25">
      <c r="A153" s="228"/>
      <c r="B153" s="228"/>
      <c r="C153" s="228"/>
      <c r="D153" s="228"/>
      <c r="E153" s="229"/>
      <c r="F153" s="173">
        <f>+F152+(F150*-1)</f>
        <v>868.3599999999999</v>
      </c>
      <c r="G153" s="297">
        <f>SUM(G152:H152)</f>
        <v>29515604</v>
      </c>
      <c r="H153" s="298"/>
      <c r="I153" s="176"/>
      <c r="J153" s="176"/>
      <c r="K153" s="230"/>
      <c r="M153" s="202"/>
    </row>
    <row r="154" spans="1:13" ht="19.5" x14ac:dyDescent="0.25">
      <c r="A154" s="291" t="s">
        <v>451</v>
      </c>
      <c r="B154" s="292"/>
      <c r="C154" s="292"/>
      <c r="D154" s="292"/>
      <c r="E154" s="292"/>
      <c r="F154" s="292"/>
      <c r="G154" s="292"/>
      <c r="H154" s="292"/>
      <c r="I154" s="292"/>
      <c r="J154" s="292"/>
      <c r="K154" s="293"/>
      <c r="M154" s="202"/>
    </row>
    <row r="155" spans="1:13" ht="25.5" x14ac:dyDescent="0.25">
      <c r="A155" s="294" t="s">
        <v>452</v>
      </c>
      <c r="B155" s="294" t="s">
        <v>453</v>
      </c>
      <c r="C155" s="142" t="s">
        <v>454</v>
      </c>
      <c r="D155" s="294" t="s">
        <v>455</v>
      </c>
      <c r="E155" s="142" t="s">
        <v>456</v>
      </c>
      <c r="F155" s="142" t="s">
        <v>457</v>
      </c>
      <c r="G155" s="143" t="s">
        <v>458</v>
      </c>
      <c r="H155" s="143" t="s">
        <v>458</v>
      </c>
      <c r="I155" s="294" t="s">
        <v>460</v>
      </c>
      <c r="J155" s="294" t="s">
        <v>461</v>
      </c>
      <c r="K155" s="294" t="s">
        <v>462</v>
      </c>
      <c r="M155" s="202"/>
    </row>
    <row r="156" spans="1:13" x14ac:dyDescent="0.25">
      <c r="A156" s="295"/>
      <c r="B156" s="295"/>
      <c r="C156" s="142" t="s">
        <v>463</v>
      </c>
      <c r="D156" s="295"/>
      <c r="E156" s="142" t="s">
        <v>464</v>
      </c>
      <c r="F156" s="142" t="s">
        <v>465</v>
      </c>
      <c r="G156" s="145">
        <v>22100</v>
      </c>
      <c r="H156" s="145">
        <v>22100</v>
      </c>
      <c r="I156" s="295"/>
      <c r="J156" s="295"/>
      <c r="K156" s="295"/>
      <c r="M156" s="202"/>
    </row>
    <row r="157" spans="1:13" x14ac:dyDescent="0.25">
      <c r="A157" s="146"/>
      <c r="B157" s="146"/>
      <c r="C157" s="146"/>
      <c r="D157" s="146"/>
      <c r="E157" s="147"/>
      <c r="F157" s="146"/>
      <c r="G157" s="148"/>
      <c r="H157" s="148"/>
      <c r="I157" s="146"/>
      <c r="J157" s="146"/>
      <c r="K157" s="146"/>
      <c r="M157" s="202"/>
    </row>
    <row r="158" spans="1:13" x14ac:dyDescent="0.25">
      <c r="A158" s="149" t="s">
        <v>466</v>
      </c>
      <c r="B158" s="150" t="s">
        <v>480</v>
      </c>
      <c r="C158" s="151">
        <v>1229781941</v>
      </c>
      <c r="D158" s="152" t="s">
        <v>474</v>
      </c>
      <c r="E158" s="153">
        <v>45372</v>
      </c>
      <c r="F158" s="191">
        <v>134.15000000000003</v>
      </c>
      <c r="G158" s="155">
        <v>2964715.0000000009</v>
      </c>
      <c r="H158" s="155">
        <v>1609800.0000000005</v>
      </c>
      <c r="I158" s="156" t="s">
        <v>469</v>
      </c>
      <c r="J158" s="157"/>
      <c r="K158" s="157"/>
      <c r="M158" s="202"/>
    </row>
    <row r="159" spans="1:13" x14ac:dyDescent="0.25">
      <c r="A159" s="149"/>
      <c r="B159" s="150" t="s">
        <v>493</v>
      </c>
      <c r="C159" s="151">
        <v>32973091.000000007</v>
      </c>
      <c r="D159" s="152" t="s">
        <v>475</v>
      </c>
      <c r="E159" s="153">
        <v>45373</v>
      </c>
      <c r="F159" s="191">
        <v>136.81999999999996</v>
      </c>
      <c r="G159" s="155">
        <v>3023721.9999999991</v>
      </c>
      <c r="H159" s="155">
        <v>1641839.9999999995</v>
      </c>
      <c r="I159" s="156" t="s">
        <v>469</v>
      </c>
      <c r="J159" s="162"/>
      <c r="K159" s="162"/>
      <c r="M159" s="202"/>
    </row>
    <row r="160" spans="1:13" x14ac:dyDescent="0.25">
      <c r="A160" s="149" t="s">
        <v>472</v>
      </c>
      <c r="B160" s="163">
        <v>45381</v>
      </c>
      <c r="C160" s="151">
        <f>C158-C159</f>
        <v>1196808850</v>
      </c>
      <c r="D160" s="152" t="s">
        <v>476</v>
      </c>
      <c r="E160" s="153">
        <v>45374</v>
      </c>
      <c r="F160" s="192">
        <v>116.06000000000002</v>
      </c>
      <c r="G160" s="155">
        <v>2564926.0000000005</v>
      </c>
      <c r="H160" s="155">
        <v>1392720.0000000002</v>
      </c>
      <c r="I160" s="156" t="s">
        <v>469</v>
      </c>
      <c r="J160" s="157"/>
      <c r="K160" s="157"/>
      <c r="M160" s="202"/>
    </row>
    <row r="161" spans="1:13" x14ac:dyDescent="0.25">
      <c r="A161" s="165"/>
      <c r="B161" s="165"/>
      <c r="C161" s="165"/>
      <c r="D161" s="152" t="s">
        <v>481</v>
      </c>
      <c r="E161" s="153">
        <v>45375</v>
      </c>
      <c r="F161" s="231">
        <v>0</v>
      </c>
      <c r="G161" s="155">
        <v>0</v>
      </c>
      <c r="H161" s="155">
        <v>0</v>
      </c>
      <c r="I161" s="156" t="s">
        <v>469</v>
      </c>
      <c r="J161" s="157"/>
      <c r="K161" s="157"/>
      <c r="M161" s="202"/>
    </row>
    <row r="162" spans="1:13" x14ac:dyDescent="0.25">
      <c r="A162" s="149"/>
      <c r="B162" s="163"/>
      <c r="C162" s="151"/>
      <c r="D162" s="152" t="s">
        <v>477</v>
      </c>
      <c r="E162" s="153">
        <v>45376</v>
      </c>
      <c r="F162" s="191">
        <v>156.85999999999999</v>
      </c>
      <c r="G162" s="155">
        <v>3466605.9999999995</v>
      </c>
      <c r="H162" s="155">
        <v>1882319.9999999998</v>
      </c>
      <c r="I162" s="156" t="s">
        <v>469</v>
      </c>
      <c r="J162" s="157"/>
      <c r="K162" s="157"/>
      <c r="M162" s="202"/>
    </row>
    <row r="163" spans="1:13" x14ac:dyDescent="0.25">
      <c r="A163" s="149"/>
      <c r="B163" s="163"/>
      <c r="C163" s="151"/>
      <c r="D163" s="152" t="s">
        <v>468</v>
      </c>
      <c r="E163" s="153">
        <v>45377</v>
      </c>
      <c r="F163" s="232">
        <v>168.13000000000002</v>
      </c>
      <c r="G163" s="155">
        <v>3715673.0000000005</v>
      </c>
      <c r="H163" s="155">
        <v>2017560.0000000002</v>
      </c>
      <c r="I163" s="156" t="s">
        <v>469</v>
      </c>
      <c r="J163" s="157"/>
      <c r="K163" s="157"/>
      <c r="M163" s="202"/>
    </row>
    <row r="164" spans="1:13" x14ac:dyDescent="0.25">
      <c r="A164" s="149"/>
      <c r="B164" s="163"/>
      <c r="C164" s="151"/>
      <c r="D164" s="152" t="s">
        <v>468</v>
      </c>
      <c r="E164" s="153">
        <v>45377</v>
      </c>
      <c r="F164" s="200">
        <v>-4.0999999999999996</v>
      </c>
      <c r="G164" s="190">
        <v>-90610</v>
      </c>
      <c r="H164" s="190">
        <v>0</v>
      </c>
      <c r="I164" s="161" t="s">
        <v>469</v>
      </c>
      <c r="J164" s="162"/>
      <c r="K164" s="162" t="s">
        <v>471</v>
      </c>
      <c r="M164" s="202"/>
    </row>
    <row r="165" spans="1:13" x14ac:dyDescent="0.25">
      <c r="A165" s="149"/>
      <c r="B165" s="163"/>
      <c r="C165" s="151"/>
      <c r="D165" s="152" t="s">
        <v>485</v>
      </c>
      <c r="E165" s="153">
        <v>45378</v>
      </c>
      <c r="F165" s="192">
        <v>163.59</v>
      </c>
      <c r="G165" s="155">
        <v>3615339</v>
      </c>
      <c r="H165" s="155">
        <v>1963080</v>
      </c>
      <c r="I165" s="156" t="s">
        <v>469</v>
      </c>
      <c r="J165" s="162"/>
      <c r="K165" s="162"/>
      <c r="M165" s="202"/>
    </row>
    <row r="166" spans="1:13" x14ac:dyDescent="0.25">
      <c r="A166" s="149"/>
      <c r="B166" s="163"/>
      <c r="C166" s="151"/>
      <c r="D166" s="152" t="s">
        <v>476</v>
      </c>
      <c r="E166" s="153">
        <v>45381</v>
      </c>
      <c r="F166" s="192">
        <v>94</v>
      </c>
      <c r="G166" s="155">
        <v>2077400</v>
      </c>
      <c r="H166" s="155">
        <v>1128000</v>
      </c>
      <c r="I166" s="156" t="s">
        <v>469</v>
      </c>
      <c r="J166" s="162"/>
      <c r="K166" s="162"/>
      <c r="M166" s="202"/>
    </row>
    <row r="167" spans="1:13" x14ac:dyDescent="0.25">
      <c r="A167" s="203"/>
      <c r="B167" s="204"/>
      <c r="C167" s="205">
        <f>+C159-G168</f>
        <v>0</v>
      </c>
      <c r="D167" s="204" t="s">
        <v>478</v>
      </c>
      <c r="E167" s="206">
        <v>45322</v>
      </c>
      <c r="F167" s="207">
        <f>SUM(F158:F166)</f>
        <v>965.51</v>
      </c>
      <c r="G167" s="208">
        <f>SUM(G158:G166)</f>
        <v>21337771</v>
      </c>
      <c r="H167" s="208">
        <f>SUM(H158:H166)</f>
        <v>11635320</v>
      </c>
      <c r="I167" s="208"/>
      <c r="J167" s="208"/>
      <c r="K167" s="208"/>
      <c r="M167" s="202"/>
    </row>
    <row r="168" spans="1:13" x14ac:dyDescent="0.25">
      <c r="A168" s="170"/>
      <c r="B168" s="170"/>
      <c r="C168" s="170"/>
      <c r="D168" s="170"/>
      <c r="E168" s="175"/>
      <c r="F168" s="173">
        <f>+F167+(F164*-1)</f>
        <v>969.61</v>
      </c>
      <c r="G168" s="289">
        <f>SUM(G167:H167)</f>
        <v>32973091</v>
      </c>
      <c r="H168" s="290"/>
      <c r="I168" s="176"/>
      <c r="J168" s="176"/>
      <c r="K168" s="174"/>
      <c r="M168" s="202"/>
    </row>
    <row r="169" spans="1:13" ht="19.5" x14ac:dyDescent="0.25">
      <c r="A169" s="296" t="s">
        <v>451</v>
      </c>
      <c r="B169" s="296"/>
      <c r="C169" s="296"/>
      <c r="D169" s="296"/>
      <c r="E169" s="296"/>
      <c r="F169" s="296"/>
      <c r="G169" s="296"/>
      <c r="H169" s="296"/>
      <c r="I169" s="296"/>
      <c r="J169" s="296"/>
      <c r="K169" s="296"/>
      <c r="M169" s="202"/>
    </row>
    <row r="170" spans="1:13" ht="25.5" x14ac:dyDescent="0.25">
      <c r="A170" s="294" t="s">
        <v>452</v>
      </c>
      <c r="B170" s="294" t="s">
        <v>453</v>
      </c>
      <c r="C170" s="142" t="s">
        <v>454</v>
      </c>
      <c r="D170" s="294" t="s">
        <v>455</v>
      </c>
      <c r="E170" s="142" t="s">
        <v>456</v>
      </c>
      <c r="F170" s="142" t="s">
        <v>457</v>
      </c>
      <c r="G170" s="143" t="s">
        <v>458</v>
      </c>
      <c r="H170" s="143" t="s">
        <v>458</v>
      </c>
      <c r="I170" s="294" t="s">
        <v>460</v>
      </c>
      <c r="J170" s="294" t="s">
        <v>461</v>
      </c>
      <c r="K170" s="294" t="s">
        <v>462</v>
      </c>
      <c r="M170" s="202"/>
    </row>
    <row r="171" spans="1:13" x14ac:dyDescent="0.25">
      <c r="A171" s="295"/>
      <c r="B171" s="295"/>
      <c r="C171" s="142" t="s">
        <v>463</v>
      </c>
      <c r="D171" s="295"/>
      <c r="E171" s="142" t="s">
        <v>464</v>
      </c>
      <c r="F171" s="142" t="s">
        <v>465</v>
      </c>
      <c r="G171" s="145">
        <v>22100</v>
      </c>
      <c r="H171" s="145">
        <v>22100</v>
      </c>
      <c r="I171" s="295"/>
      <c r="J171" s="295"/>
      <c r="K171" s="295"/>
      <c r="M171" s="202"/>
    </row>
    <row r="172" spans="1:13" x14ac:dyDescent="0.25">
      <c r="A172" s="146"/>
      <c r="B172" s="146"/>
      <c r="C172" s="146"/>
      <c r="D172" s="146"/>
      <c r="E172" s="147"/>
      <c r="F172" s="146"/>
      <c r="G172" s="148"/>
      <c r="H172" s="148"/>
      <c r="I172" s="146"/>
      <c r="J172" s="146"/>
      <c r="K172" s="146"/>
      <c r="M172" s="202"/>
    </row>
    <row r="173" spans="1:13" x14ac:dyDescent="0.25">
      <c r="A173" s="149" t="s">
        <v>466</v>
      </c>
      <c r="B173" s="150" t="s">
        <v>480</v>
      </c>
      <c r="C173" s="151">
        <v>1196808850</v>
      </c>
      <c r="D173" s="152" t="s">
        <v>474</v>
      </c>
      <c r="E173" s="153"/>
      <c r="F173" s="191"/>
      <c r="G173" s="155">
        <v>0</v>
      </c>
      <c r="H173" s="155">
        <v>0</v>
      </c>
      <c r="I173" s="156" t="s">
        <v>469</v>
      </c>
      <c r="J173" s="157"/>
      <c r="K173" s="157"/>
      <c r="M173" s="202"/>
    </row>
    <row r="174" spans="1:13" x14ac:dyDescent="0.25">
      <c r="A174" s="149"/>
      <c r="B174" s="150" t="s">
        <v>494</v>
      </c>
      <c r="C174" s="151">
        <v>22639737</v>
      </c>
      <c r="D174" s="152" t="s">
        <v>475</v>
      </c>
      <c r="E174" s="153"/>
      <c r="F174" s="191"/>
      <c r="G174" s="155">
        <v>0</v>
      </c>
      <c r="H174" s="155">
        <v>0</v>
      </c>
      <c r="I174" s="156" t="s">
        <v>469</v>
      </c>
      <c r="J174" s="162"/>
      <c r="K174" s="162"/>
      <c r="M174" s="202"/>
    </row>
    <row r="175" spans="1:13" x14ac:dyDescent="0.25">
      <c r="A175" s="149" t="s">
        <v>472</v>
      </c>
      <c r="B175" s="163">
        <v>45392</v>
      </c>
      <c r="C175" s="151">
        <f>C173-C174</f>
        <v>1174169113</v>
      </c>
      <c r="D175" s="152" t="s">
        <v>476</v>
      </c>
      <c r="E175" s="153"/>
      <c r="F175" s="192"/>
      <c r="G175" s="155">
        <v>0</v>
      </c>
      <c r="H175" s="155">
        <v>0</v>
      </c>
      <c r="I175" s="156" t="s">
        <v>469</v>
      </c>
      <c r="J175" s="157"/>
      <c r="K175" s="157"/>
      <c r="M175" s="202"/>
    </row>
    <row r="176" spans="1:13" x14ac:dyDescent="0.25">
      <c r="A176" s="165"/>
      <c r="B176" s="165"/>
      <c r="C176" s="165"/>
      <c r="D176" s="152" t="s">
        <v>481</v>
      </c>
      <c r="E176" s="153"/>
      <c r="F176" s="231"/>
      <c r="G176" s="155">
        <v>0</v>
      </c>
      <c r="H176" s="155">
        <v>0</v>
      </c>
      <c r="I176" s="156" t="s">
        <v>469</v>
      </c>
      <c r="J176" s="157"/>
      <c r="K176" s="157"/>
      <c r="M176" s="202"/>
    </row>
    <row r="177" spans="1:13" x14ac:dyDescent="0.25">
      <c r="A177" s="149"/>
      <c r="B177" s="163"/>
      <c r="C177" s="151"/>
      <c r="D177" s="152" t="s">
        <v>477</v>
      </c>
      <c r="E177" s="153">
        <v>45383</v>
      </c>
      <c r="F177" s="191">
        <v>227.33</v>
      </c>
      <c r="G177" s="155">
        <v>5023993</v>
      </c>
      <c r="H177" s="155">
        <v>2727960</v>
      </c>
      <c r="I177" s="156" t="s">
        <v>469</v>
      </c>
      <c r="J177" s="157"/>
      <c r="K177" s="157"/>
      <c r="M177" s="202"/>
    </row>
    <row r="178" spans="1:13" x14ac:dyDescent="0.25">
      <c r="A178" s="149"/>
      <c r="B178" s="163"/>
      <c r="C178" s="151"/>
      <c r="D178" s="152" t="s">
        <v>468</v>
      </c>
      <c r="E178" s="153">
        <v>45384</v>
      </c>
      <c r="F178" s="232">
        <v>236.78</v>
      </c>
      <c r="G178" s="155">
        <v>5232838</v>
      </c>
      <c r="H178" s="155">
        <v>2841360</v>
      </c>
      <c r="I178" s="156" t="s">
        <v>469</v>
      </c>
      <c r="J178" s="157"/>
      <c r="K178" s="157"/>
      <c r="M178" s="202"/>
    </row>
    <row r="179" spans="1:13" x14ac:dyDescent="0.25">
      <c r="A179" s="149"/>
      <c r="B179" s="163"/>
      <c r="C179" s="151"/>
      <c r="D179" s="152" t="s">
        <v>468</v>
      </c>
      <c r="E179" s="153">
        <v>45384</v>
      </c>
      <c r="F179" s="200">
        <v>-4.41</v>
      </c>
      <c r="G179" s="190">
        <v>-97461</v>
      </c>
      <c r="H179" s="190">
        <v>0</v>
      </c>
      <c r="I179" s="161" t="s">
        <v>469</v>
      </c>
      <c r="J179" s="162"/>
      <c r="K179" s="162" t="s">
        <v>471</v>
      </c>
      <c r="M179" s="202"/>
    </row>
    <row r="180" spans="1:13" x14ac:dyDescent="0.25">
      <c r="A180" s="149"/>
      <c r="B180" s="163"/>
      <c r="C180" s="151"/>
      <c r="D180" s="152" t="s">
        <v>485</v>
      </c>
      <c r="E180" s="153">
        <v>45385</v>
      </c>
      <c r="F180" s="192">
        <v>202.67</v>
      </c>
      <c r="G180" s="155">
        <v>4479007</v>
      </c>
      <c r="H180" s="190">
        <v>2432040</v>
      </c>
      <c r="I180" s="156" t="s">
        <v>469</v>
      </c>
      <c r="J180" s="162"/>
      <c r="K180" s="162"/>
      <c r="M180" s="202"/>
    </row>
    <row r="181" spans="1:13" x14ac:dyDescent="0.25">
      <c r="A181" s="170"/>
      <c r="B181" s="204"/>
      <c r="C181" s="205">
        <f>+C174-G182</f>
        <v>0</v>
      </c>
      <c r="D181" s="204" t="s">
        <v>478</v>
      </c>
      <c r="E181" s="206">
        <v>45385</v>
      </c>
      <c r="F181" s="207">
        <f>SUM(F177:F180)</f>
        <v>662.37</v>
      </c>
      <c r="G181" s="208">
        <f>SUM(G173:G180)</f>
        <v>14638377</v>
      </c>
      <c r="H181" s="208">
        <f>SUM(H173:H180)</f>
        <v>8001360</v>
      </c>
      <c r="I181" s="208"/>
      <c r="J181" s="208"/>
      <c r="K181" s="208"/>
      <c r="M181" s="202"/>
    </row>
    <row r="182" spans="1:13" x14ac:dyDescent="0.25">
      <c r="A182" s="203"/>
      <c r="B182" s="170"/>
      <c r="C182" s="170"/>
      <c r="D182" s="170"/>
      <c r="E182" s="175"/>
      <c r="F182" s="173">
        <f>+F181+(F179*-1)</f>
        <v>666.78</v>
      </c>
      <c r="G182" s="289">
        <f>SUM(G181:H181)</f>
        <v>22639737</v>
      </c>
      <c r="H182" s="290"/>
      <c r="I182" s="176"/>
      <c r="J182" s="176"/>
      <c r="K182" s="174"/>
      <c r="M182" s="202"/>
    </row>
    <row r="183" spans="1:13" ht="19.5" x14ac:dyDescent="0.25">
      <c r="A183" s="296" t="s">
        <v>451</v>
      </c>
      <c r="B183" s="296"/>
      <c r="C183" s="296"/>
      <c r="D183" s="296"/>
      <c r="E183" s="296"/>
      <c r="F183" s="296"/>
      <c r="G183" s="296"/>
      <c r="H183" s="296"/>
      <c r="I183" s="296"/>
      <c r="J183" s="296"/>
      <c r="K183" s="296"/>
      <c r="M183" s="202"/>
    </row>
    <row r="184" spans="1:13" ht="25.5" x14ac:dyDescent="0.25">
      <c r="A184" s="294" t="s">
        <v>452</v>
      </c>
      <c r="B184" s="294" t="s">
        <v>453</v>
      </c>
      <c r="C184" s="142" t="s">
        <v>454</v>
      </c>
      <c r="D184" s="294" t="s">
        <v>455</v>
      </c>
      <c r="E184" s="142" t="s">
        <v>456</v>
      </c>
      <c r="F184" s="142" t="s">
        <v>457</v>
      </c>
      <c r="G184" s="143" t="s">
        <v>458</v>
      </c>
      <c r="H184" s="143" t="s">
        <v>458</v>
      </c>
      <c r="I184" s="294" t="s">
        <v>460</v>
      </c>
      <c r="J184" s="294" t="s">
        <v>461</v>
      </c>
      <c r="K184" s="294" t="s">
        <v>462</v>
      </c>
      <c r="M184" s="202"/>
    </row>
    <row r="185" spans="1:13" x14ac:dyDescent="0.25">
      <c r="A185" s="295"/>
      <c r="B185" s="295"/>
      <c r="C185" s="142" t="s">
        <v>463</v>
      </c>
      <c r="D185" s="295"/>
      <c r="E185" s="142" t="s">
        <v>464</v>
      </c>
      <c r="F185" s="142" t="s">
        <v>465</v>
      </c>
      <c r="G185" s="145">
        <v>22100</v>
      </c>
      <c r="H185" s="145">
        <v>22100</v>
      </c>
      <c r="I185" s="295"/>
      <c r="J185" s="295"/>
      <c r="K185" s="295"/>
      <c r="M185" s="202"/>
    </row>
    <row r="186" spans="1:13" x14ac:dyDescent="0.25">
      <c r="A186" s="146"/>
      <c r="B186" s="146"/>
      <c r="C186" s="146"/>
      <c r="D186" s="146"/>
      <c r="E186" s="147"/>
      <c r="F186" s="146"/>
      <c r="G186" s="148"/>
      <c r="H186" s="148"/>
      <c r="I186" s="146"/>
      <c r="J186" s="146"/>
      <c r="K186" s="146"/>
      <c r="M186" s="202"/>
    </row>
    <row r="187" spans="1:13" x14ac:dyDescent="0.25">
      <c r="A187" s="149" t="s">
        <v>466</v>
      </c>
      <c r="B187" s="150" t="s">
        <v>480</v>
      </c>
      <c r="C187" s="151">
        <v>1132839880</v>
      </c>
      <c r="D187" s="152" t="s">
        <v>474</v>
      </c>
      <c r="E187" s="153">
        <v>45386</v>
      </c>
      <c r="F187" s="191">
        <v>85.59</v>
      </c>
      <c r="G187" s="155">
        <v>1891539</v>
      </c>
      <c r="H187" s="155">
        <v>1027080</v>
      </c>
      <c r="I187" s="156" t="s">
        <v>469</v>
      </c>
      <c r="J187" s="157"/>
      <c r="K187" s="157"/>
      <c r="M187" s="202"/>
    </row>
    <row r="188" spans="1:13" x14ac:dyDescent="0.25">
      <c r="A188" s="149"/>
      <c r="B188" s="150" t="s">
        <v>495</v>
      </c>
      <c r="C188" s="151">
        <v>28638749</v>
      </c>
      <c r="D188" s="152" t="s">
        <v>475</v>
      </c>
      <c r="E188" s="153">
        <v>45387</v>
      </c>
      <c r="F188" s="191">
        <v>149.63</v>
      </c>
      <c r="G188" s="155">
        <v>3306823</v>
      </c>
      <c r="H188" s="155">
        <v>1795560</v>
      </c>
      <c r="I188" s="156" t="s">
        <v>469</v>
      </c>
      <c r="J188" s="162"/>
      <c r="K188" s="162"/>
      <c r="M188" s="202"/>
    </row>
    <row r="189" spans="1:13" x14ac:dyDescent="0.25">
      <c r="A189" s="149" t="s">
        <v>472</v>
      </c>
      <c r="B189" s="163">
        <v>45392</v>
      </c>
      <c r="C189" s="151">
        <f>C187-C188</f>
        <v>1104201131</v>
      </c>
      <c r="D189" s="152" t="s">
        <v>476</v>
      </c>
      <c r="E189" s="153">
        <v>45388</v>
      </c>
      <c r="F189" s="192">
        <v>115.16</v>
      </c>
      <c r="G189" s="155">
        <v>2545036</v>
      </c>
      <c r="H189" s="155">
        <v>1381920</v>
      </c>
      <c r="I189" s="156" t="s">
        <v>469</v>
      </c>
      <c r="J189" s="157"/>
      <c r="K189" s="157"/>
      <c r="M189" s="202"/>
    </row>
    <row r="190" spans="1:13" x14ac:dyDescent="0.25">
      <c r="A190" s="165"/>
      <c r="B190" s="165"/>
      <c r="C190" s="165"/>
      <c r="D190" s="152" t="s">
        <v>481</v>
      </c>
      <c r="E190" s="153"/>
      <c r="F190" s="231"/>
      <c r="G190" s="155">
        <v>0</v>
      </c>
      <c r="H190" s="155">
        <v>0</v>
      </c>
      <c r="I190" s="156" t="s">
        <v>469</v>
      </c>
      <c r="J190" s="157"/>
      <c r="K190" s="157"/>
      <c r="M190" s="202"/>
    </row>
    <row r="191" spans="1:13" x14ac:dyDescent="0.25">
      <c r="A191" s="149"/>
      <c r="B191" s="163"/>
      <c r="C191" s="151"/>
      <c r="D191" s="152" t="s">
        <v>477</v>
      </c>
      <c r="E191" s="153">
        <v>45390</v>
      </c>
      <c r="F191" s="191">
        <v>159.5</v>
      </c>
      <c r="G191" s="155">
        <v>3524950</v>
      </c>
      <c r="H191" s="155">
        <v>1914000</v>
      </c>
      <c r="I191" s="156" t="s">
        <v>469</v>
      </c>
      <c r="J191" s="157"/>
      <c r="K191" s="157"/>
      <c r="M191" s="202"/>
    </row>
    <row r="192" spans="1:13" x14ac:dyDescent="0.25">
      <c r="A192" s="149"/>
      <c r="B192" s="163"/>
      <c r="C192" s="151"/>
      <c r="D192" s="152" t="s">
        <v>468</v>
      </c>
      <c r="E192" s="153">
        <v>45391</v>
      </c>
      <c r="F192" s="232">
        <v>164.97</v>
      </c>
      <c r="G192" s="155">
        <v>3645837</v>
      </c>
      <c r="H192" s="155">
        <v>1979640</v>
      </c>
      <c r="I192" s="156" t="s">
        <v>469</v>
      </c>
      <c r="J192" s="157"/>
      <c r="K192" s="157"/>
      <c r="M192" s="202"/>
    </row>
    <row r="193" spans="1:13" x14ac:dyDescent="0.25">
      <c r="A193" s="149"/>
      <c r="B193" s="163"/>
      <c r="C193" s="151"/>
      <c r="D193" s="152" t="s">
        <v>468</v>
      </c>
      <c r="E193" s="153">
        <v>45391</v>
      </c>
      <c r="F193" s="200">
        <v>-4.99</v>
      </c>
      <c r="G193" s="190">
        <v>110279</v>
      </c>
      <c r="H193" s="190">
        <v>0</v>
      </c>
      <c r="I193" s="161" t="s">
        <v>469</v>
      </c>
      <c r="J193" s="162"/>
      <c r="K193" s="162" t="s">
        <v>471</v>
      </c>
      <c r="M193" s="202"/>
    </row>
    <row r="194" spans="1:13" x14ac:dyDescent="0.25">
      <c r="A194" s="149"/>
      <c r="B194" s="163"/>
      <c r="C194" s="151"/>
      <c r="D194" s="152" t="s">
        <v>485</v>
      </c>
      <c r="E194" s="153">
        <v>45392</v>
      </c>
      <c r="F194" s="192">
        <v>168.23</v>
      </c>
      <c r="G194" s="155">
        <v>3717883</v>
      </c>
      <c r="H194" s="190">
        <v>2018760</v>
      </c>
      <c r="I194" s="156" t="s">
        <v>469</v>
      </c>
      <c r="J194" s="162"/>
      <c r="K194" s="162"/>
      <c r="M194" s="202"/>
    </row>
    <row r="195" spans="1:13" x14ac:dyDescent="0.25">
      <c r="A195" s="170"/>
      <c r="B195" s="204"/>
      <c r="C195" s="205">
        <v>0</v>
      </c>
      <c r="D195" s="204" t="s">
        <v>478</v>
      </c>
      <c r="E195" s="206">
        <v>45385</v>
      </c>
      <c r="F195" s="207">
        <f>SUM(F187:F194)</f>
        <v>838.09</v>
      </c>
      <c r="G195" s="208">
        <f>SUM(G187:G194)</f>
        <v>18742347</v>
      </c>
      <c r="H195" s="208">
        <f>SUM(H187:H194)</f>
        <v>10116960</v>
      </c>
      <c r="I195" s="208"/>
      <c r="J195" s="208"/>
      <c r="K195" s="208"/>
      <c r="M195" s="202"/>
    </row>
    <row r="196" spans="1:13" x14ac:dyDescent="0.25">
      <c r="A196" s="203"/>
      <c r="B196" s="170"/>
      <c r="C196" s="170"/>
      <c r="D196" s="170"/>
      <c r="E196" s="175"/>
      <c r="F196" s="173">
        <f>+F195+(F193*-1)</f>
        <v>843.08</v>
      </c>
      <c r="G196" s="289">
        <v>28638749</v>
      </c>
      <c r="H196" s="290"/>
      <c r="I196" s="176"/>
      <c r="J196" s="176"/>
      <c r="K196" s="174"/>
      <c r="M196" s="202"/>
    </row>
    <row r="197" spans="1:13" ht="19.5" x14ac:dyDescent="0.25">
      <c r="A197" s="296" t="s">
        <v>451</v>
      </c>
      <c r="B197" s="296"/>
      <c r="C197" s="296"/>
      <c r="D197" s="296"/>
      <c r="E197" s="296"/>
      <c r="F197" s="296"/>
      <c r="G197" s="296"/>
      <c r="H197" s="296"/>
      <c r="I197" s="296"/>
      <c r="J197" s="296"/>
      <c r="K197" s="296"/>
      <c r="M197" s="202"/>
    </row>
    <row r="198" spans="1:13" ht="25.5" x14ac:dyDescent="0.25">
      <c r="A198" s="294" t="s">
        <v>452</v>
      </c>
      <c r="B198" s="294" t="s">
        <v>453</v>
      </c>
      <c r="C198" s="142" t="s">
        <v>454</v>
      </c>
      <c r="D198" s="294" t="s">
        <v>455</v>
      </c>
      <c r="E198" s="142" t="s">
        <v>456</v>
      </c>
      <c r="F198" s="142" t="s">
        <v>457</v>
      </c>
      <c r="G198" s="143" t="s">
        <v>458</v>
      </c>
      <c r="H198" s="143" t="s">
        <v>458</v>
      </c>
      <c r="I198" s="294" t="s">
        <v>460</v>
      </c>
      <c r="J198" s="294" t="s">
        <v>461</v>
      </c>
      <c r="K198" s="294" t="s">
        <v>462</v>
      </c>
      <c r="M198" s="202"/>
    </row>
    <row r="199" spans="1:13" x14ac:dyDescent="0.25">
      <c r="A199" s="295"/>
      <c r="B199" s="295"/>
      <c r="C199" s="142" t="s">
        <v>463</v>
      </c>
      <c r="D199" s="295"/>
      <c r="E199" s="142" t="s">
        <v>464</v>
      </c>
      <c r="F199" s="142" t="s">
        <v>465</v>
      </c>
      <c r="G199" s="145">
        <v>22100</v>
      </c>
      <c r="H199" s="145">
        <v>22100</v>
      </c>
      <c r="I199" s="295"/>
      <c r="J199" s="295"/>
      <c r="K199" s="295"/>
      <c r="M199" s="202"/>
    </row>
    <row r="200" spans="1:13" x14ac:dyDescent="0.25">
      <c r="A200" s="146"/>
      <c r="B200" s="146"/>
      <c r="C200" s="146"/>
      <c r="D200" s="146"/>
      <c r="E200" s="147"/>
      <c r="F200" s="146"/>
      <c r="G200" s="148"/>
      <c r="H200" s="148"/>
      <c r="I200" s="146"/>
      <c r="J200" s="146"/>
      <c r="K200" s="146"/>
      <c r="M200" s="202"/>
    </row>
    <row r="201" spans="1:13" x14ac:dyDescent="0.25">
      <c r="A201" s="149" t="s">
        <v>466</v>
      </c>
      <c r="B201" s="150" t="s">
        <v>480</v>
      </c>
      <c r="C201" s="151">
        <v>1104201131</v>
      </c>
      <c r="D201" s="152" t="s">
        <v>474</v>
      </c>
      <c r="E201" s="153">
        <v>45393</v>
      </c>
      <c r="F201" s="191">
        <v>89.03</v>
      </c>
      <c r="G201" s="155">
        <v>1967563</v>
      </c>
      <c r="H201" s="155">
        <v>1068360</v>
      </c>
      <c r="I201" s="156" t="s">
        <v>469</v>
      </c>
      <c r="J201" s="157"/>
      <c r="K201" s="157"/>
      <c r="M201" s="202"/>
    </row>
    <row r="202" spans="1:13" x14ac:dyDescent="0.25">
      <c r="A202" s="149"/>
      <c r="B202" s="150" t="s">
        <v>496</v>
      </c>
      <c r="C202" s="151">
        <v>32136950</v>
      </c>
      <c r="D202" s="152" t="s">
        <v>475</v>
      </c>
      <c r="E202" s="153">
        <v>45394</v>
      </c>
      <c r="F202" s="191">
        <v>147.54</v>
      </c>
      <c r="G202" s="155">
        <v>3260634</v>
      </c>
      <c r="H202" s="155">
        <v>1770480</v>
      </c>
      <c r="I202" s="156" t="s">
        <v>469</v>
      </c>
      <c r="J202" s="162"/>
      <c r="K202" s="162"/>
      <c r="M202" s="202"/>
    </row>
    <row r="203" spans="1:13" x14ac:dyDescent="0.25">
      <c r="A203" s="149" t="s">
        <v>472</v>
      </c>
      <c r="B203" s="163">
        <v>45400</v>
      </c>
      <c r="C203" s="151">
        <f>C201-C202</f>
        <v>1072064181</v>
      </c>
      <c r="D203" s="152" t="s">
        <v>476</v>
      </c>
      <c r="E203" s="153">
        <v>45395</v>
      </c>
      <c r="F203" s="192">
        <v>101.94</v>
      </c>
      <c r="G203" s="155">
        <v>2252874</v>
      </c>
      <c r="H203" s="155">
        <v>1223280</v>
      </c>
      <c r="I203" s="156" t="s">
        <v>469</v>
      </c>
      <c r="J203" s="157"/>
      <c r="K203" s="157"/>
      <c r="M203" s="202"/>
    </row>
    <row r="204" spans="1:13" x14ac:dyDescent="0.25">
      <c r="A204" s="165"/>
      <c r="B204" s="165"/>
      <c r="C204" s="165"/>
      <c r="D204" s="152" t="s">
        <v>481</v>
      </c>
      <c r="E204" s="153">
        <v>45396</v>
      </c>
      <c r="F204" s="231">
        <v>137.28</v>
      </c>
      <c r="G204" s="155">
        <v>3033888</v>
      </c>
      <c r="H204" s="155">
        <v>1647360</v>
      </c>
      <c r="I204" s="156" t="s">
        <v>469</v>
      </c>
      <c r="J204" s="157"/>
      <c r="K204" s="157"/>
      <c r="M204" s="202"/>
    </row>
    <row r="205" spans="1:13" x14ac:dyDescent="0.25">
      <c r="A205" s="149"/>
      <c r="B205" s="163"/>
      <c r="C205" s="151"/>
      <c r="D205" s="152" t="s">
        <v>477</v>
      </c>
      <c r="E205" s="153">
        <v>45397</v>
      </c>
      <c r="F205" s="191">
        <v>126.67</v>
      </c>
      <c r="G205" s="155">
        <v>2799407</v>
      </c>
      <c r="H205" s="155">
        <v>1520040</v>
      </c>
      <c r="I205" s="156" t="s">
        <v>469</v>
      </c>
      <c r="J205" s="157"/>
      <c r="K205" s="157"/>
      <c r="M205" s="202"/>
    </row>
    <row r="206" spans="1:13" x14ac:dyDescent="0.25">
      <c r="A206" s="149"/>
      <c r="B206" s="163"/>
      <c r="C206" s="151"/>
      <c r="D206" s="152" t="s">
        <v>468</v>
      </c>
      <c r="E206" s="153">
        <v>45398</v>
      </c>
      <c r="F206" s="232">
        <v>173.04</v>
      </c>
      <c r="G206" s="155">
        <v>3824184</v>
      </c>
      <c r="H206" s="155">
        <v>2076480</v>
      </c>
      <c r="I206" s="156" t="s">
        <v>469</v>
      </c>
      <c r="J206" s="157"/>
      <c r="K206" s="157"/>
      <c r="M206" s="202"/>
    </row>
    <row r="207" spans="1:13" x14ac:dyDescent="0.25">
      <c r="A207" s="149"/>
      <c r="B207" s="163"/>
      <c r="C207" s="151"/>
      <c r="D207" s="152" t="s">
        <v>468</v>
      </c>
      <c r="E207" s="153">
        <v>45398</v>
      </c>
      <c r="F207" s="200">
        <v>-12.88</v>
      </c>
      <c r="G207" s="190">
        <v>-284648</v>
      </c>
      <c r="H207" s="190">
        <v>0</v>
      </c>
      <c r="I207" s="161" t="s">
        <v>469</v>
      </c>
      <c r="J207" s="162"/>
      <c r="K207" s="162" t="s">
        <v>471</v>
      </c>
      <c r="M207" s="202"/>
    </row>
    <row r="208" spans="1:13" x14ac:dyDescent="0.25">
      <c r="A208" s="149"/>
      <c r="B208" s="163"/>
      <c r="C208" s="151"/>
      <c r="D208" s="152" t="s">
        <v>485</v>
      </c>
      <c r="E208" s="153">
        <v>45399</v>
      </c>
      <c r="F208" s="192">
        <v>175.28</v>
      </c>
      <c r="G208" s="155">
        <v>3873688</v>
      </c>
      <c r="H208" s="190">
        <v>2103360</v>
      </c>
      <c r="I208" s="156" t="s">
        <v>469</v>
      </c>
      <c r="J208" s="162"/>
      <c r="K208" s="162"/>
      <c r="M208" s="202"/>
    </row>
    <row r="209" spans="1:13" x14ac:dyDescent="0.25">
      <c r="A209" s="170"/>
      <c r="B209" s="204"/>
      <c r="C209" s="205">
        <v>0</v>
      </c>
      <c r="D209" s="204" t="s">
        <v>478</v>
      </c>
      <c r="E209" s="206">
        <v>45385</v>
      </c>
      <c r="F209" s="207">
        <f>SUM(F201:F208)</f>
        <v>937.89999999999986</v>
      </c>
      <c r="G209" s="208">
        <f>SUM(G201:G208)</f>
        <v>20727590</v>
      </c>
      <c r="H209" s="208">
        <f>SUM(H201:H208)</f>
        <v>11409360</v>
      </c>
      <c r="I209" s="208"/>
      <c r="J209" s="208"/>
      <c r="K209" s="208"/>
      <c r="M209" s="202"/>
    </row>
    <row r="210" spans="1:13" x14ac:dyDescent="0.25">
      <c r="A210" s="203"/>
      <c r="B210" s="170"/>
      <c r="C210" s="170"/>
      <c r="D210" s="170"/>
      <c r="E210" s="175"/>
      <c r="F210" s="173">
        <f>+F209+(F207*-1)</f>
        <v>950.77999999999986</v>
      </c>
      <c r="G210" s="289">
        <f>SUM(G209:H209)</f>
        <v>32136950</v>
      </c>
      <c r="H210" s="290"/>
      <c r="I210" s="176"/>
      <c r="J210" s="176"/>
      <c r="K210" s="174"/>
      <c r="M210" s="202"/>
    </row>
    <row r="211" spans="1:13" ht="19.5" x14ac:dyDescent="0.25">
      <c r="A211" s="291" t="s">
        <v>451</v>
      </c>
      <c r="B211" s="292"/>
      <c r="C211" s="292"/>
      <c r="D211" s="292"/>
      <c r="E211" s="292"/>
      <c r="F211" s="292"/>
      <c r="G211" s="292"/>
      <c r="H211" s="292"/>
      <c r="I211" s="292"/>
      <c r="J211" s="292"/>
      <c r="K211" s="293"/>
      <c r="M211" s="202"/>
    </row>
    <row r="212" spans="1:13" ht="25.5" x14ac:dyDescent="0.25">
      <c r="A212" s="294" t="s">
        <v>452</v>
      </c>
      <c r="B212" s="294" t="s">
        <v>453</v>
      </c>
      <c r="C212" s="142" t="s">
        <v>454</v>
      </c>
      <c r="D212" s="294" t="s">
        <v>455</v>
      </c>
      <c r="E212" s="142" t="s">
        <v>456</v>
      </c>
      <c r="F212" s="142" t="s">
        <v>457</v>
      </c>
      <c r="G212" s="143" t="s">
        <v>458</v>
      </c>
      <c r="H212" s="143" t="s">
        <v>459</v>
      </c>
      <c r="I212" s="294" t="s">
        <v>460</v>
      </c>
      <c r="J212" s="294" t="s">
        <v>461</v>
      </c>
      <c r="K212" s="294" t="s">
        <v>462</v>
      </c>
      <c r="M212" s="202"/>
    </row>
    <row r="213" spans="1:13" x14ac:dyDescent="0.25">
      <c r="A213" s="295"/>
      <c r="B213" s="295"/>
      <c r="C213" s="142" t="s">
        <v>463</v>
      </c>
      <c r="D213" s="295"/>
      <c r="E213" s="142" t="s">
        <v>464</v>
      </c>
      <c r="F213" s="142" t="s">
        <v>465</v>
      </c>
      <c r="G213" s="145">
        <v>22100</v>
      </c>
      <c r="H213" s="145">
        <v>12000</v>
      </c>
      <c r="I213" s="295"/>
      <c r="J213" s="295"/>
      <c r="K213" s="295"/>
      <c r="M213" s="202"/>
    </row>
    <row r="214" spans="1:13" x14ac:dyDescent="0.25">
      <c r="A214" s="146"/>
      <c r="B214" s="146"/>
      <c r="C214" s="146"/>
      <c r="D214" s="146"/>
      <c r="E214" s="147"/>
      <c r="F214" s="146"/>
      <c r="G214" s="148"/>
      <c r="H214" s="148"/>
      <c r="I214" s="146"/>
      <c r="J214" s="146"/>
      <c r="K214" s="146"/>
      <c r="M214" s="202"/>
    </row>
    <row r="215" spans="1:13" x14ac:dyDescent="0.25">
      <c r="A215" s="149" t="s">
        <v>466</v>
      </c>
      <c r="B215" s="150" t="s">
        <v>480</v>
      </c>
      <c r="C215" s="151">
        <v>1072064181</v>
      </c>
      <c r="D215" s="152" t="s">
        <v>474</v>
      </c>
      <c r="E215" s="153">
        <v>45400</v>
      </c>
      <c r="F215" s="191">
        <v>97.990000000000009</v>
      </c>
      <c r="G215" s="155">
        <v>2165579</v>
      </c>
      <c r="H215" s="155">
        <v>1175880</v>
      </c>
      <c r="I215" s="156" t="s">
        <v>469</v>
      </c>
      <c r="J215" s="157"/>
      <c r="K215" s="157"/>
      <c r="M215" s="202"/>
    </row>
    <row r="216" spans="1:13" x14ac:dyDescent="0.25">
      <c r="A216" s="149"/>
      <c r="B216" s="150" t="s">
        <v>497</v>
      </c>
      <c r="C216" s="151">
        <v>32723481.000000019</v>
      </c>
      <c r="D216" s="152" t="s">
        <v>475</v>
      </c>
      <c r="E216" s="153">
        <v>45401</v>
      </c>
      <c r="F216" s="191">
        <v>149.85000000000002</v>
      </c>
      <c r="G216" s="155">
        <v>3311685.0000000005</v>
      </c>
      <c r="H216" s="155">
        <v>1798200.0000000002</v>
      </c>
      <c r="I216" s="156" t="s">
        <v>469</v>
      </c>
      <c r="J216" s="162"/>
      <c r="K216" s="162"/>
      <c r="M216" s="202"/>
    </row>
    <row r="217" spans="1:13" x14ac:dyDescent="0.25">
      <c r="A217" s="149" t="s">
        <v>472</v>
      </c>
      <c r="B217" s="163">
        <v>45407</v>
      </c>
      <c r="C217" s="151">
        <f>C215-C216</f>
        <v>1039340700</v>
      </c>
      <c r="D217" s="152" t="s">
        <v>476</v>
      </c>
      <c r="E217" s="153">
        <v>45402</v>
      </c>
      <c r="F217" s="192">
        <v>107.07</v>
      </c>
      <c r="G217" s="155">
        <v>2366247</v>
      </c>
      <c r="H217" s="155">
        <v>1284840</v>
      </c>
      <c r="I217" s="156" t="s">
        <v>469</v>
      </c>
      <c r="J217" s="157"/>
      <c r="K217" s="157"/>
      <c r="M217" s="202"/>
    </row>
    <row r="218" spans="1:13" x14ac:dyDescent="0.25">
      <c r="A218" s="165"/>
      <c r="B218" s="165"/>
      <c r="C218" s="165"/>
      <c r="D218" s="152" t="s">
        <v>481</v>
      </c>
      <c r="E218" s="153">
        <v>45403</v>
      </c>
      <c r="F218" s="231">
        <v>106.59999999999998</v>
      </c>
      <c r="G218" s="155">
        <v>2355859.9999999995</v>
      </c>
      <c r="H218" s="155">
        <v>1279199.9999999998</v>
      </c>
      <c r="I218" s="156" t="s">
        <v>469</v>
      </c>
      <c r="J218" s="157"/>
      <c r="K218" s="157"/>
      <c r="M218" s="202"/>
    </row>
    <row r="219" spans="1:13" x14ac:dyDescent="0.25">
      <c r="A219" s="149"/>
      <c r="B219" s="163"/>
      <c r="C219" s="151"/>
      <c r="D219" s="152" t="s">
        <v>477</v>
      </c>
      <c r="E219" s="153">
        <v>45404</v>
      </c>
      <c r="F219" s="191">
        <v>164.23</v>
      </c>
      <c r="G219" s="155">
        <v>3629483</v>
      </c>
      <c r="H219" s="155">
        <v>1970759.9999999998</v>
      </c>
      <c r="I219" s="156" t="s">
        <v>469</v>
      </c>
      <c r="J219" s="157"/>
      <c r="K219" s="157"/>
      <c r="M219" s="202"/>
    </row>
    <row r="220" spans="1:13" x14ac:dyDescent="0.25">
      <c r="A220" s="149"/>
      <c r="B220" s="163"/>
      <c r="C220" s="151"/>
      <c r="D220" s="152" t="s">
        <v>468</v>
      </c>
      <c r="E220" s="153">
        <v>45405</v>
      </c>
      <c r="F220" s="232">
        <v>168.46</v>
      </c>
      <c r="G220" s="155">
        <v>3722966</v>
      </c>
      <c r="H220" s="155">
        <v>2021520</v>
      </c>
      <c r="I220" s="156" t="s">
        <v>469</v>
      </c>
      <c r="J220" s="157"/>
      <c r="K220" s="157"/>
      <c r="M220" s="202"/>
    </row>
    <row r="221" spans="1:13" x14ac:dyDescent="0.25">
      <c r="A221" s="149"/>
      <c r="B221" s="163"/>
      <c r="C221" s="151"/>
      <c r="D221" s="152" t="s">
        <v>468</v>
      </c>
      <c r="E221" s="153">
        <v>45405</v>
      </c>
      <c r="F221" s="200">
        <v>-5.18</v>
      </c>
      <c r="G221" s="190">
        <v>-114478</v>
      </c>
      <c r="H221" s="190">
        <v>0</v>
      </c>
      <c r="I221" s="161" t="s">
        <v>469</v>
      </c>
      <c r="J221" s="162"/>
      <c r="K221" s="162" t="s">
        <v>471</v>
      </c>
      <c r="M221" s="202"/>
    </row>
    <row r="222" spans="1:13" x14ac:dyDescent="0.25">
      <c r="A222" s="149"/>
      <c r="B222" s="163"/>
      <c r="C222" s="151"/>
      <c r="D222" s="152" t="s">
        <v>485</v>
      </c>
      <c r="E222" s="153">
        <v>45406</v>
      </c>
      <c r="F222" s="192">
        <v>168.79000000000002</v>
      </c>
      <c r="G222" s="155">
        <v>3730259.0000000005</v>
      </c>
      <c r="H222" s="155">
        <v>2025480.0000000002</v>
      </c>
      <c r="I222" s="156" t="s">
        <v>469</v>
      </c>
      <c r="J222" s="162"/>
      <c r="K222" s="162"/>
      <c r="M222" s="202"/>
    </row>
    <row r="223" spans="1:13" x14ac:dyDescent="0.25">
      <c r="A223" s="203"/>
      <c r="B223" s="204"/>
      <c r="C223" s="205">
        <f>+C216-G224</f>
        <v>0</v>
      </c>
      <c r="D223" s="204" t="s">
        <v>478</v>
      </c>
      <c r="E223" s="206">
        <v>45322</v>
      </c>
      <c r="F223" s="207">
        <f>SUM(F215:F222)</f>
        <v>957.81000000000017</v>
      </c>
      <c r="G223" s="208">
        <f>SUM(G215:G222)</f>
        <v>21167601</v>
      </c>
      <c r="H223" s="208">
        <f>SUM(H215:H222)</f>
        <v>11555880</v>
      </c>
      <c r="I223" s="208"/>
      <c r="J223" s="208"/>
      <c r="K223" s="208"/>
      <c r="M223" s="202"/>
    </row>
    <row r="224" spans="1:13" x14ac:dyDescent="0.25">
      <c r="A224" s="170"/>
      <c r="B224" s="170"/>
      <c r="C224" s="170"/>
      <c r="D224" s="170"/>
      <c r="E224" s="175"/>
      <c r="F224" s="173">
        <f>+F223+(F221*-1)</f>
        <v>962.99000000000012</v>
      </c>
      <c r="G224" s="289">
        <f>SUM(G223:H223)</f>
        <v>32723481</v>
      </c>
      <c r="H224" s="290"/>
      <c r="I224" s="176"/>
      <c r="J224" s="176"/>
      <c r="K224" s="174"/>
      <c r="M224" s="202"/>
    </row>
    <row r="225" spans="1:15" ht="19.5" x14ac:dyDescent="0.25">
      <c r="A225" s="291" t="s">
        <v>451</v>
      </c>
      <c r="B225" s="292"/>
      <c r="C225" s="292"/>
      <c r="D225" s="292"/>
      <c r="E225" s="292"/>
      <c r="F225" s="292"/>
      <c r="G225" s="292"/>
      <c r="H225" s="292"/>
      <c r="I225" s="292"/>
      <c r="J225" s="292"/>
      <c r="K225" s="293"/>
      <c r="M225" s="202"/>
    </row>
    <row r="226" spans="1:15" ht="25.5" x14ac:dyDescent="0.25">
      <c r="A226" s="294" t="s">
        <v>452</v>
      </c>
      <c r="B226" s="294" t="s">
        <v>453</v>
      </c>
      <c r="C226" s="142" t="s">
        <v>454</v>
      </c>
      <c r="D226" s="294" t="s">
        <v>455</v>
      </c>
      <c r="E226" s="142" t="s">
        <v>456</v>
      </c>
      <c r="F226" s="142" t="s">
        <v>457</v>
      </c>
      <c r="G226" s="143" t="s">
        <v>458</v>
      </c>
      <c r="H226" s="143" t="s">
        <v>459</v>
      </c>
      <c r="I226" s="294" t="s">
        <v>460</v>
      </c>
      <c r="J226" s="294" t="s">
        <v>461</v>
      </c>
      <c r="K226" s="294" t="s">
        <v>462</v>
      </c>
      <c r="M226" s="202"/>
    </row>
    <row r="227" spans="1:15" x14ac:dyDescent="0.25">
      <c r="A227" s="295"/>
      <c r="B227" s="295"/>
      <c r="C227" s="142" t="s">
        <v>463</v>
      </c>
      <c r="D227" s="295"/>
      <c r="E227" s="142" t="s">
        <v>464</v>
      </c>
      <c r="F227" s="142" t="s">
        <v>465</v>
      </c>
      <c r="G227" s="145">
        <v>22100</v>
      </c>
      <c r="H227" s="145">
        <v>12000</v>
      </c>
      <c r="I227" s="295"/>
      <c r="J227" s="295"/>
      <c r="K227" s="295"/>
      <c r="M227" s="202"/>
    </row>
    <row r="228" spans="1:15" x14ac:dyDescent="0.25">
      <c r="A228" s="146"/>
      <c r="B228" s="146"/>
      <c r="C228" s="146"/>
      <c r="D228" s="146"/>
      <c r="E228" s="147"/>
      <c r="F228" s="146"/>
      <c r="G228" s="148"/>
      <c r="H228" s="148"/>
      <c r="I228" s="146"/>
      <c r="J228" s="146"/>
      <c r="K228" s="146"/>
      <c r="M228" s="202"/>
    </row>
    <row r="229" spans="1:15" x14ac:dyDescent="0.25">
      <c r="A229" s="149" t="s">
        <v>466</v>
      </c>
      <c r="B229" s="150" t="s">
        <v>480</v>
      </c>
      <c r="C229" s="151">
        <v>1039340700</v>
      </c>
      <c r="D229" s="152" t="s">
        <v>474</v>
      </c>
      <c r="E229" s="153">
        <v>45407</v>
      </c>
      <c r="F229" s="191">
        <v>93.500000000000014</v>
      </c>
      <c r="G229" s="155">
        <v>2066350.0000000002</v>
      </c>
      <c r="H229" s="155">
        <v>1122000.0000000002</v>
      </c>
      <c r="I229" s="156" t="s">
        <v>469</v>
      </c>
      <c r="J229" s="157"/>
      <c r="K229" s="157"/>
      <c r="M229" s="202"/>
    </row>
    <row r="230" spans="1:15" x14ac:dyDescent="0.25">
      <c r="A230" s="149"/>
      <c r="B230" s="150" t="s">
        <v>498</v>
      </c>
      <c r="C230" s="151">
        <v>29143770.999999989</v>
      </c>
      <c r="D230" s="152" t="s">
        <v>475</v>
      </c>
      <c r="E230" s="153">
        <v>45408</v>
      </c>
      <c r="F230" s="191">
        <v>140.82000000000002</v>
      </c>
      <c r="G230" s="155">
        <v>3112122.0000000005</v>
      </c>
      <c r="H230" s="155">
        <v>1689840.0000000002</v>
      </c>
      <c r="I230" s="156" t="s">
        <v>469</v>
      </c>
      <c r="J230" s="162"/>
      <c r="K230" s="162"/>
      <c r="M230" s="202"/>
      <c r="N230" s="128"/>
      <c r="O230" s="128"/>
    </row>
    <row r="231" spans="1:15" x14ac:dyDescent="0.25">
      <c r="A231" s="149" t="s">
        <v>472</v>
      </c>
      <c r="B231" s="163">
        <v>45412</v>
      </c>
      <c r="C231" s="151">
        <f>C229-C230</f>
        <v>1010196929</v>
      </c>
      <c r="D231" s="152" t="s">
        <v>476</v>
      </c>
      <c r="E231" s="153">
        <v>45409</v>
      </c>
      <c r="F231" s="192">
        <v>115.05000000000001</v>
      </c>
      <c r="G231" s="155">
        <v>2542605.0000000005</v>
      </c>
      <c r="H231" s="155">
        <v>1380600.0000000002</v>
      </c>
      <c r="I231" s="156" t="s">
        <v>469</v>
      </c>
      <c r="J231" s="157"/>
      <c r="K231" s="157"/>
      <c r="M231" s="202"/>
    </row>
    <row r="232" spans="1:15" x14ac:dyDescent="0.25">
      <c r="A232" s="165"/>
      <c r="B232" s="165"/>
      <c r="C232" s="165"/>
      <c r="D232" s="152" t="s">
        <v>481</v>
      </c>
      <c r="E232" s="153">
        <v>45410</v>
      </c>
      <c r="F232" s="231">
        <v>169.24</v>
      </c>
      <c r="G232" s="155">
        <v>3740204</v>
      </c>
      <c r="H232" s="155">
        <v>2030880</v>
      </c>
      <c r="I232" s="156" t="s">
        <v>469</v>
      </c>
      <c r="J232" s="157"/>
      <c r="K232" s="157"/>
      <c r="M232" s="202"/>
    </row>
    <row r="233" spans="1:15" x14ac:dyDescent="0.25">
      <c r="A233" s="149"/>
      <c r="B233" s="163"/>
      <c r="C233" s="151"/>
      <c r="D233" s="152" t="s">
        <v>477</v>
      </c>
      <c r="E233" s="153">
        <v>45411</v>
      </c>
      <c r="F233" s="191">
        <v>162.09</v>
      </c>
      <c r="G233" s="155">
        <v>3582189</v>
      </c>
      <c r="H233" s="155">
        <v>1945080</v>
      </c>
      <c r="I233" s="156" t="s">
        <v>469</v>
      </c>
      <c r="J233" s="157"/>
      <c r="K233" s="157"/>
      <c r="M233" s="202"/>
    </row>
    <row r="234" spans="1:15" x14ac:dyDescent="0.25">
      <c r="A234" s="149"/>
      <c r="B234" s="163"/>
      <c r="C234" s="151"/>
      <c r="D234" s="152" t="s">
        <v>468</v>
      </c>
      <c r="E234" s="153">
        <v>45412</v>
      </c>
      <c r="F234" s="232">
        <v>175.33000000000004</v>
      </c>
      <c r="G234" s="155">
        <v>3874793.0000000009</v>
      </c>
      <c r="H234" s="155">
        <v>2103960.0000000005</v>
      </c>
      <c r="I234" s="156" t="s">
        <v>469</v>
      </c>
      <c r="J234" s="157"/>
      <c r="K234" s="157"/>
      <c r="M234" s="202"/>
    </row>
    <row r="235" spans="1:15" x14ac:dyDescent="0.25">
      <c r="A235" s="149"/>
      <c r="B235" s="163"/>
      <c r="C235" s="151"/>
      <c r="D235" s="152" t="s">
        <v>468</v>
      </c>
      <c r="E235" s="153">
        <v>45412</v>
      </c>
      <c r="F235" s="192">
        <v>-2.12</v>
      </c>
      <c r="G235" s="190">
        <v>-46852</v>
      </c>
      <c r="H235" s="190">
        <v>0</v>
      </c>
      <c r="I235" s="161" t="s">
        <v>469</v>
      </c>
      <c r="J235" s="162"/>
      <c r="K235" s="162" t="s">
        <v>471</v>
      </c>
      <c r="M235" s="202"/>
    </row>
    <row r="236" spans="1:15" x14ac:dyDescent="0.25">
      <c r="A236" s="149"/>
      <c r="B236" s="163"/>
      <c r="C236" s="151"/>
      <c r="D236" s="152" t="s">
        <v>485</v>
      </c>
      <c r="E236" s="153"/>
      <c r="F236" s="192"/>
      <c r="G236" s="155">
        <v>0</v>
      </c>
      <c r="H236" s="155">
        <v>0</v>
      </c>
      <c r="I236" s="156" t="s">
        <v>469</v>
      </c>
      <c r="J236" s="162"/>
      <c r="K236" s="162"/>
      <c r="M236" s="202"/>
    </row>
    <row r="237" spans="1:15" x14ac:dyDescent="0.25">
      <c r="A237" s="203"/>
      <c r="B237" s="204"/>
      <c r="C237" s="205">
        <f>+C230-G238</f>
        <v>0</v>
      </c>
      <c r="D237" s="204" t="s">
        <v>478</v>
      </c>
      <c r="E237" s="206">
        <v>45322</v>
      </c>
      <c r="F237" s="207">
        <f>SUM(F229:F236)</f>
        <v>853.9100000000002</v>
      </c>
      <c r="G237" s="208">
        <f>SUM(G229:G236)</f>
        <v>18871411.000000004</v>
      </c>
      <c r="H237" s="208">
        <f>SUM(H229:H236)</f>
        <v>10272360.000000002</v>
      </c>
      <c r="I237" s="208"/>
      <c r="J237" s="208"/>
      <c r="K237" s="208"/>
      <c r="M237" s="202"/>
    </row>
    <row r="238" spans="1:15" x14ac:dyDescent="0.25">
      <c r="A238" s="170"/>
      <c r="B238" s="170"/>
      <c r="C238" s="170"/>
      <c r="D238" s="170"/>
      <c r="E238" s="175"/>
      <c r="F238" s="173">
        <f>+F237+(F235*-1)</f>
        <v>856.0300000000002</v>
      </c>
      <c r="G238" s="289">
        <f>SUM(G237:H237)</f>
        <v>29143771.000000007</v>
      </c>
      <c r="H238" s="290"/>
      <c r="I238" s="176"/>
      <c r="J238" s="176"/>
      <c r="K238" s="174"/>
      <c r="M238" s="202"/>
    </row>
    <row r="239" spans="1:15" ht="19.5" x14ac:dyDescent="0.25">
      <c r="A239" s="291" t="s">
        <v>451</v>
      </c>
      <c r="B239" s="292"/>
      <c r="C239" s="292"/>
      <c r="D239" s="292"/>
      <c r="E239" s="292"/>
      <c r="F239" s="292"/>
      <c r="G239" s="292"/>
      <c r="H239" s="292"/>
      <c r="I239" s="292"/>
      <c r="J239" s="292"/>
      <c r="K239" s="293"/>
      <c r="M239" s="202"/>
    </row>
    <row r="240" spans="1:15" ht="25.5" x14ac:dyDescent="0.25">
      <c r="A240" s="294" t="s">
        <v>452</v>
      </c>
      <c r="B240" s="294" t="s">
        <v>453</v>
      </c>
      <c r="C240" s="142" t="s">
        <v>454</v>
      </c>
      <c r="D240" s="294" t="s">
        <v>455</v>
      </c>
      <c r="E240" s="142" t="s">
        <v>456</v>
      </c>
      <c r="F240" s="142" t="s">
        <v>457</v>
      </c>
      <c r="G240" s="143" t="s">
        <v>458</v>
      </c>
      <c r="H240" s="143" t="s">
        <v>459</v>
      </c>
      <c r="I240" s="294" t="s">
        <v>460</v>
      </c>
      <c r="J240" s="294" t="s">
        <v>461</v>
      </c>
      <c r="K240" s="294" t="s">
        <v>462</v>
      </c>
      <c r="M240" s="202"/>
    </row>
    <row r="241" spans="1:13" x14ac:dyDescent="0.25">
      <c r="A241" s="295"/>
      <c r="B241" s="295"/>
      <c r="C241" s="142" t="s">
        <v>463</v>
      </c>
      <c r="D241" s="295"/>
      <c r="E241" s="142" t="s">
        <v>464</v>
      </c>
      <c r="F241" s="142" t="s">
        <v>465</v>
      </c>
      <c r="G241" s="145">
        <v>22100</v>
      </c>
      <c r="H241" s="145">
        <v>12000</v>
      </c>
      <c r="I241" s="295"/>
      <c r="J241" s="295"/>
      <c r="K241" s="295"/>
      <c r="M241" s="202"/>
    </row>
    <row r="242" spans="1:13" x14ac:dyDescent="0.25">
      <c r="A242" s="146"/>
      <c r="B242" s="146"/>
      <c r="C242" s="146"/>
      <c r="D242" s="146"/>
      <c r="E242" s="147"/>
      <c r="F242" s="146"/>
      <c r="G242" s="148"/>
      <c r="H242" s="148"/>
      <c r="I242" s="146"/>
      <c r="J242" s="146"/>
      <c r="K242" s="146"/>
      <c r="M242" s="202"/>
    </row>
    <row r="243" spans="1:13" x14ac:dyDescent="0.25">
      <c r="A243" s="149" t="s">
        <v>466</v>
      </c>
      <c r="B243" s="150" t="s">
        <v>480</v>
      </c>
      <c r="C243" s="151">
        <v>1010196929</v>
      </c>
      <c r="D243" s="152" t="s">
        <v>485</v>
      </c>
      <c r="E243" s="153">
        <v>45413</v>
      </c>
      <c r="F243" s="191">
        <v>146.81</v>
      </c>
      <c r="G243" s="155">
        <v>3244501</v>
      </c>
      <c r="H243" s="155">
        <v>1761720</v>
      </c>
      <c r="I243" s="156" t="s">
        <v>469</v>
      </c>
      <c r="J243" s="157"/>
      <c r="K243" s="157"/>
      <c r="M243" s="202"/>
    </row>
    <row r="244" spans="1:13" x14ac:dyDescent="0.25">
      <c r="A244" s="149"/>
      <c r="B244" s="150" t="s">
        <v>499</v>
      </c>
      <c r="C244" s="151">
        <v>36003986.999999993</v>
      </c>
      <c r="D244" s="152" t="s">
        <v>474</v>
      </c>
      <c r="E244" s="153">
        <v>45414</v>
      </c>
      <c r="F244" s="191">
        <v>83.539999999999992</v>
      </c>
      <c r="G244" s="155">
        <v>1846233.9999999998</v>
      </c>
      <c r="H244" s="155">
        <v>1002479.9999999999</v>
      </c>
      <c r="I244" s="156" t="s">
        <v>469</v>
      </c>
      <c r="J244" s="162"/>
      <c r="K244" s="162"/>
      <c r="M244" s="202"/>
    </row>
    <row r="245" spans="1:13" x14ac:dyDescent="0.25">
      <c r="A245" s="149" t="s">
        <v>472</v>
      </c>
      <c r="B245" s="163">
        <v>45426</v>
      </c>
      <c r="C245" s="151">
        <f>C243-C244</f>
        <v>974192942</v>
      </c>
      <c r="D245" s="152" t="s">
        <v>475</v>
      </c>
      <c r="E245" s="153">
        <v>45415</v>
      </c>
      <c r="F245" s="192">
        <v>174.77</v>
      </c>
      <c r="G245" s="155">
        <v>3862417</v>
      </c>
      <c r="H245" s="155">
        <v>2097240</v>
      </c>
      <c r="I245" s="156" t="s">
        <v>469</v>
      </c>
      <c r="J245" s="157"/>
      <c r="K245" s="157"/>
      <c r="M245" s="202"/>
    </row>
    <row r="246" spans="1:13" x14ac:dyDescent="0.25">
      <c r="A246" s="165"/>
      <c r="B246" s="165"/>
      <c r="C246" s="165"/>
      <c r="D246" s="152" t="s">
        <v>476</v>
      </c>
      <c r="E246" s="153">
        <v>45416</v>
      </c>
      <c r="F246" s="191">
        <v>124.84000000000002</v>
      </c>
      <c r="G246" s="155">
        <v>2758964.0000000005</v>
      </c>
      <c r="H246" s="155">
        <v>1498080.0000000002</v>
      </c>
      <c r="I246" s="156" t="s">
        <v>469</v>
      </c>
      <c r="J246" s="157"/>
      <c r="K246" s="157"/>
      <c r="M246" s="202"/>
    </row>
    <row r="247" spans="1:13" x14ac:dyDescent="0.25">
      <c r="A247" s="149"/>
      <c r="B247" s="163"/>
      <c r="C247" s="151"/>
      <c r="D247" s="152" t="s">
        <v>481</v>
      </c>
      <c r="E247" s="153"/>
      <c r="F247" s="191"/>
      <c r="G247" s="155">
        <v>0</v>
      </c>
      <c r="H247" s="155">
        <v>0</v>
      </c>
      <c r="I247" s="156" t="s">
        <v>469</v>
      </c>
      <c r="J247" s="157"/>
      <c r="K247" s="157"/>
      <c r="M247" s="202"/>
    </row>
    <row r="248" spans="1:13" x14ac:dyDescent="0.25">
      <c r="A248" s="149"/>
      <c r="B248" s="163"/>
      <c r="C248" s="151"/>
      <c r="D248" s="152" t="s">
        <v>477</v>
      </c>
      <c r="E248" s="153">
        <v>45418</v>
      </c>
      <c r="F248" s="191">
        <v>169.16</v>
      </c>
      <c r="G248" s="155">
        <v>3738436</v>
      </c>
      <c r="H248" s="155">
        <v>2029920</v>
      </c>
      <c r="I248" s="156" t="s">
        <v>469</v>
      </c>
      <c r="J248" s="157"/>
      <c r="K248" s="157"/>
      <c r="M248" s="202"/>
    </row>
    <row r="249" spans="1:13" x14ac:dyDescent="0.25">
      <c r="A249" s="149"/>
      <c r="B249" s="163"/>
      <c r="C249" s="151"/>
      <c r="D249" s="152" t="s">
        <v>468</v>
      </c>
      <c r="E249" s="153">
        <v>45419</v>
      </c>
      <c r="F249" s="191">
        <v>185.85</v>
      </c>
      <c r="G249" s="155">
        <v>4107285</v>
      </c>
      <c r="H249" s="155">
        <v>2230200</v>
      </c>
      <c r="I249" s="156" t="s">
        <v>469</v>
      </c>
      <c r="J249" s="157"/>
      <c r="K249" s="157"/>
      <c r="M249" s="202"/>
    </row>
    <row r="250" spans="1:13" x14ac:dyDescent="0.25">
      <c r="A250" s="149"/>
      <c r="B250" s="163"/>
      <c r="C250" s="151"/>
      <c r="D250" s="152" t="s">
        <v>468</v>
      </c>
      <c r="E250" s="153">
        <v>45419</v>
      </c>
      <c r="F250" s="198">
        <v>-3.88</v>
      </c>
      <c r="G250" s="190">
        <v>-85748</v>
      </c>
      <c r="H250" s="190">
        <v>0</v>
      </c>
      <c r="I250" s="161" t="s">
        <v>469</v>
      </c>
      <c r="J250" s="162"/>
      <c r="K250" s="162" t="s">
        <v>471</v>
      </c>
      <c r="M250" s="202"/>
    </row>
    <row r="251" spans="1:13" x14ac:dyDescent="0.25">
      <c r="A251" s="149"/>
      <c r="B251" s="163"/>
      <c r="C251" s="151"/>
      <c r="D251" s="152" t="s">
        <v>485</v>
      </c>
      <c r="E251" s="153">
        <v>45420</v>
      </c>
      <c r="F251" s="192">
        <v>173.38000000000002</v>
      </c>
      <c r="G251" s="155">
        <v>3831698.0000000005</v>
      </c>
      <c r="H251" s="155">
        <v>2080560.0000000002</v>
      </c>
      <c r="I251" s="156" t="s">
        <v>469</v>
      </c>
      <c r="J251" s="157"/>
      <c r="K251" s="157"/>
      <c r="M251" s="202"/>
    </row>
    <row r="252" spans="1:13" x14ac:dyDescent="0.25">
      <c r="A252" s="203"/>
      <c r="B252" s="204"/>
      <c r="C252" s="205">
        <f>+C244-G253</f>
        <v>0</v>
      </c>
      <c r="D252" s="204" t="s">
        <v>478</v>
      </c>
      <c r="E252" s="206"/>
      <c r="F252" s="207">
        <f>SUM(F243:F251)</f>
        <v>1054.47</v>
      </c>
      <c r="G252" s="208">
        <f>SUM(G243:G251)</f>
        <v>23303787</v>
      </c>
      <c r="H252" s="208">
        <f>SUM(H243:H251)</f>
        <v>12700200</v>
      </c>
      <c r="I252" s="208"/>
      <c r="J252" s="208"/>
      <c r="K252" s="208"/>
      <c r="M252" s="202"/>
    </row>
    <row r="253" spans="1:13" x14ac:dyDescent="0.25">
      <c r="A253" s="170"/>
      <c r="B253" s="170"/>
      <c r="C253" s="170"/>
      <c r="D253" s="170"/>
      <c r="E253" s="175"/>
      <c r="F253" s="173">
        <f>+F252+(F250*-1)</f>
        <v>1058.3500000000001</v>
      </c>
      <c r="G253" s="289">
        <f>SUM(G252:H252)</f>
        <v>36003987</v>
      </c>
      <c r="H253" s="290"/>
      <c r="I253" s="176"/>
      <c r="J253" s="176"/>
      <c r="K253" s="174"/>
      <c r="M253" s="202"/>
    </row>
    <row r="254" spans="1:13" ht="19.5" x14ac:dyDescent="0.25">
      <c r="A254" s="291" t="s">
        <v>451</v>
      </c>
      <c r="B254" s="292"/>
      <c r="C254" s="292"/>
      <c r="D254" s="292"/>
      <c r="E254" s="292"/>
      <c r="F254" s="292"/>
      <c r="G254" s="292"/>
      <c r="H254" s="292"/>
      <c r="I254" s="292"/>
      <c r="J254" s="292"/>
      <c r="K254" s="293"/>
      <c r="M254" s="202"/>
    </row>
    <row r="255" spans="1:13" ht="25.5" x14ac:dyDescent="0.25">
      <c r="A255" s="294" t="s">
        <v>452</v>
      </c>
      <c r="B255" s="294" t="s">
        <v>453</v>
      </c>
      <c r="C255" s="142" t="s">
        <v>454</v>
      </c>
      <c r="D255" s="294" t="s">
        <v>455</v>
      </c>
      <c r="E255" s="142" t="s">
        <v>456</v>
      </c>
      <c r="F255" s="142" t="s">
        <v>457</v>
      </c>
      <c r="G255" s="143" t="s">
        <v>458</v>
      </c>
      <c r="H255" s="143" t="s">
        <v>459</v>
      </c>
      <c r="I255" s="294" t="s">
        <v>460</v>
      </c>
      <c r="J255" s="294" t="s">
        <v>461</v>
      </c>
      <c r="K255" s="294" t="s">
        <v>462</v>
      </c>
      <c r="M255" s="202"/>
    </row>
    <row r="256" spans="1:13" x14ac:dyDescent="0.25">
      <c r="A256" s="295"/>
      <c r="B256" s="295"/>
      <c r="C256" s="142" t="s">
        <v>463</v>
      </c>
      <c r="D256" s="295"/>
      <c r="E256" s="142" t="s">
        <v>464</v>
      </c>
      <c r="F256" s="142" t="s">
        <v>465</v>
      </c>
      <c r="G256" s="145">
        <v>22100</v>
      </c>
      <c r="H256" s="145">
        <v>12000</v>
      </c>
      <c r="I256" s="295"/>
      <c r="J256" s="295"/>
      <c r="K256" s="295"/>
      <c r="M256" s="202"/>
    </row>
    <row r="257" spans="1:13" x14ac:dyDescent="0.25">
      <c r="A257" s="146"/>
      <c r="B257" s="146"/>
      <c r="C257" s="146"/>
      <c r="D257" s="146"/>
      <c r="E257" s="147"/>
      <c r="F257" s="146"/>
      <c r="G257" s="148"/>
      <c r="H257" s="148"/>
      <c r="I257" s="146"/>
      <c r="J257" s="146"/>
      <c r="K257" s="146"/>
      <c r="M257" s="202"/>
    </row>
    <row r="258" spans="1:13" x14ac:dyDescent="0.25">
      <c r="A258" s="149" t="s">
        <v>466</v>
      </c>
      <c r="B258" s="150" t="s">
        <v>480</v>
      </c>
      <c r="C258" s="151">
        <v>974192942</v>
      </c>
      <c r="D258" s="152" t="s">
        <v>474</v>
      </c>
      <c r="E258" s="153">
        <v>45421</v>
      </c>
      <c r="F258" s="191">
        <v>83</v>
      </c>
      <c r="G258" s="155">
        <v>1834300</v>
      </c>
      <c r="H258" s="155">
        <v>996000</v>
      </c>
      <c r="I258" s="156" t="s">
        <v>469</v>
      </c>
      <c r="J258" s="157"/>
      <c r="K258" s="157"/>
      <c r="M258" s="202"/>
    </row>
    <row r="259" spans="1:13" x14ac:dyDescent="0.25">
      <c r="A259" s="149"/>
      <c r="B259" s="150" t="s">
        <v>500</v>
      </c>
      <c r="C259" s="151">
        <v>30305732</v>
      </c>
      <c r="D259" s="152" t="s">
        <v>475</v>
      </c>
      <c r="E259" s="153">
        <v>45422</v>
      </c>
      <c r="F259" s="191">
        <v>158.57</v>
      </c>
      <c r="G259" s="155">
        <v>3504397</v>
      </c>
      <c r="H259" s="155">
        <v>1902840</v>
      </c>
      <c r="I259" s="156" t="s">
        <v>469</v>
      </c>
      <c r="J259" s="162"/>
      <c r="K259" s="162"/>
      <c r="M259" s="202"/>
    </row>
    <row r="260" spans="1:13" x14ac:dyDescent="0.25">
      <c r="A260" s="149" t="s">
        <v>472</v>
      </c>
      <c r="B260" s="163">
        <v>45429</v>
      </c>
      <c r="C260" s="151">
        <f>C258-C259</f>
        <v>943887210</v>
      </c>
      <c r="D260" s="152" t="s">
        <v>476</v>
      </c>
      <c r="E260" s="153">
        <v>45423</v>
      </c>
      <c r="F260" s="192">
        <v>116.29999999999997</v>
      </c>
      <c r="G260" s="155">
        <v>2570229.9999999995</v>
      </c>
      <c r="H260" s="155">
        <v>1395599.9999999995</v>
      </c>
      <c r="I260" s="156" t="s">
        <v>469</v>
      </c>
      <c r="J260" s="157"/>
      <c r="K260" s="157"/>
      <c r="M260" s="202"/>
    </row>
    <row r="261" spans="1:13" x14ac:dyDescent="0.25">
      <c r="A261" s="165"/>
      <c r="B261" s="165"/>
      <c r="C261" s="165"/>
      <c r="D261" s="152" t="s">
        <v>481</v>
      </c>
      <c r="E261" s="153">
        <v>45424</v>
      </c>
      <c r="F261" s="191">
        <v>10.48</v>
      </c>
      <c r="G261" s="155">
        <v>231608</v>
      </c>
      <c r="H261" s="155">
        <v>125760</v>
      </c>
      <c r="I261" s="156" t="s">
        <v>469</v>
      </c>
      <c r="J261" s="157"/>
      <c r="K261" s="157"/>
      <c r="M261" s="202"/>
    </row>
    <row r="262" spans="1:13" x14ac:dyDescent="0.25">
      <c r="A262" s="149"/>
      <c r="B262" s="163"/>
      <c r="C262" s="151"/>
      <c r="D262" s="152" t="s">
        <v>477</v>
      </c>
      <c r="E262" s="153">
        <v>45425</v>
      </c>
      <c r="F262" s="191">
        <v>162.41</v>
      </c>
      <c r="G262" s="155">
        <v>3589261</v>
      </c>
      <c r="H262" s="155">
        <v>1948920</v>
      </c>
      <c r="I262" s="156" t="s">
        <v>469</v>
      </c>
      <c r="J262" s="157"/>
      <c r="K262" s="157"/>
      <c r="M262" s="202"/>
    </row>
    <row r="263" spans="1:13" x14ac:dyDescent="0.25">
      <c r="A263" s="149"/>
      <c r="B263" s="163"/>
      <c r="C263" s="151"/>
      <c r="D263" s="152" t="s">
        <v>468</v>
      </c>
      <c r="E263" s="153">
        <v>45426</v>
      </c>
      <c r="F263" s="191">
        <v>177.89999999999998</v>
      </c>
      <c r="G263" s="155">
        <v>3931589.9999999995</v>
      </c>
      <c r="H263" s="155">
        <v>2134799.9999999995</v>
      </c>
      <c r="I263" s="156" t="s">
        <v>469</v>
      </c>
      <c r="J263" s="157"/>
      <c r="K263" s="157"/>
      <c r="M263" s="202"/>
    </row>
    <row r="264" spans="1:13" x14ac:dyDescent="0.25">
      <c r="A264" s="149"/>
      <c r="B264" s="163"/>
      <c r="C264" s="151"/>
      <c r="D264" s="152" t="s">
        <v>468</v>
      </c>
      <c r="E264" s="153">
        <v>45426</v>
      </c>
      <c r="F264" s="191">
        <v>-4.01</v>
      </c>
      <c r="G264" s="155">
        <v>-88621</v>
      </c>
      <c r="H264" s="155">
        <v>0</v>
      </c>
      <c r="I264" s="156" t="s">
        <v>469</v>
      </c>
      <c r="J264" s="157"/>
      <c r="K264" s="157" t="s">
        <v>471</v>
      </c>
      <c r="M264" s="202"/>
    </row>
    <row r="265" spans="1:13" x14ac:dyDescent="0.25">
      <c r="A265" s="149"/>
      <c r="B265" s="163"/>
      <c r="C265" s="151"/>
      <c r="D265" s="152" t="s">
        <v>485</v>
      </c>
      <c r="E265" s="153">
        <v>45427</v>
      </c>
      <c r="F265" s="198">
        <v>-182.67</v>
      </c>
      <c r="G265" s="190">
        <v>4037006.9999999995</v>
      </c>
      <c r="H265" s="190">
        <v>2192040</v>
      </c>
      <c r="I265" s="161" t="s">
        <v>469</v>
      </c>
      <c r="J265" s="162"/>
      <c r="K265" s="162"/>
      <c r="M265" s="202"/>
    </row>
    <row r="266" spans="1:13" x14ac:dyDescent="0.25">
      <c r="A266" s="203"/>
      <c r="B266" s="204"/>
      <c r="C266" s="205">
        <f>+C259-G267</f>
        <v>0</v>
      </c>
      <c r="D266" s="204" t="s">
        <v>478</v>
      </c>
      <c r="E266" s="206"/>
      <c r="F266" s="207">
        <f>SUM(F258:F265)</f>
        <v>521.98</v>
      </c>
      <c r="G266" s="208">
        <f>SUM(G258:G265)</f>
        <v>19609772</v>
      </c>
      <c r="H266" s="208">
        <f>SUM(H258:H265)</f>
        <v>10695960</v>
      </c>
      <c r="I266" s="208"/>
      <c r="J266" s="208"/>
      <c r="K266" s="208"/>
      <c r="M266" s="202"/>
    </row>
    <row r="267" spans="1:13" x14ac:dyDescent="0.25">
      <c r="A267" s="170"/>
      <c r="B267" s="170"/>
      <c r="C267" s="170"/>
      <c r="D267" s="170"/>
      <c r="E267" s="175"/>
      <c r="F267" s="173">
        <f>+F266+(F264*-1)</f>
        <v>525.99</v>
      </c>
      <c r="G267" s="289">
        <f>SUM(G266:H266)</f>
        <v>30305732</v>
      </c>
      <c r="H267" s="290"/>
      <c r="I267" s="176"/>
      <c r="J267" s="176"/>
      <c r="K267" s="174"/>
      <c r="M267" s="202"/>
    </row>
    <row r="268" spans="1:13" ht="19.5" x14ac:dyDescent="0.25">
      <c r="A268" s="291" t="s">
        <v>451</v>
      </c>
      <c r="B268" s="292"/>
      <c r="C268" s="292"/>
      <c r="D268" s="292"/>
      <c r="E268" s="292"/>
      <c r="F268" s="292"/>
      <c r="G268" s="292"/>
      <c r="H268" s="292"/>
      <c r="I268" s="292"/>
      <c r="J268" s="292"/>
      <c r="K268" s="293"/>
      <c r="M268" s="202"/>
    </row>
    <row r="269" spans="1:13" ht="25.5" x14ac:dyDescent="0.25">
      <c r="A269" s="294" t="s">
        <v>452</v>
      </c>
      <c r="B269" s="294" t="s">
        <v>453</v>
      </c>
      <c r="C269" s="142" t="s">
        <v>454</v>
      </c>
      <c r="D269" s="294" t="s">
        <v>455</v>
      </c>
      <c r="E269" s="142" t="s">
        <v>456</v>
      </c>
      <c r="F269" s="142" t="s">
        <v>457</v>
      </c>
      <c r="G269" s="143" t="s">
        <v>458</v>
      </c>
      <c r="H269" s="143" t="s">
        <v>459</v>
      </c>
      <c r="I269" s="294" t="s">
        <v>460</v>
      </c>
      <c r="J269" s="294" t="s">
        <v>461</v>
      </c>
      <c r="K269" s="294" t="s">
        <v>462</v>
      </c>
      <c r="M269" s="202"/>
    </row>
    <row r="270" spans="1:13" x14ac:dyDescent="0.25">
      <c r="A270" s="295"/>
      <c r="B270" s="295"/>
      <c r="C270" s="142" t="s">
        <v>463</v>
      </c>
      <c r="D270" s="295"/>
      <c r="E270" s="142" t="s">
        <v>464</v>
      </c>
      <c r="F270" s="142" t="s">
        <v>465</v>
      </c>
      <c r="G270" s="145">
        <v>22100</v>
      </c>
      <c r="H270" s="145">
        <v>12000</v>
      </c>
      <c r="I270" s="295"/>
      <c r="J270" s="295"/>
      <c r="K270" s="295"/>
      <c r="M270" s="202"/>
    </row>
    <row r="271" spans="1:13" x14ac:dyDescent="0.25">
      <c r="A271" s="146"/>
      <c r="B271" s="146"/>
      <c r="C271" s="146"/>
      <c r="D271" s="146"/>
      <c r="E271" s="147"/>
      <c r="F271" s="146"/>
      <c r="G271" s="148"/>
      <c r="H271" s="148"/>
      <c r="I271" s="146"/>
      <c r="J271" s="146"/>
      <c r="K271" s="146"/>
      <c r="M271" s="202"/>
    </row>
    <row r="272" spans="1:13" x14ac:dyDescent="0.25">
      <c r="A272" s="149" t="s">
        <v>466</v>
      </c>
      <c r="B272" s="150" t="s">
        <v>480</v>
      </c>
      <c r="C272" s="151">
        <v>943887210</v>
      </c>
      <c r="D272" s="152" t="s">
        <v>474</v>
      </c>
      <c r="E272" s="153">
        <v>45428</v>
      </c>
      <c r="F272" s="191">
        <v>85.63</v>
      </c>
      <c r="G272" s="155">
        <v>1892423</v>
      </c>
      <c r="H272" s="155">
        <v>1027560</v>
      </c>
      <c r="I272" s="156" t="s">
        <v>469</v>
      </c>
      <c r="J272" s="157"/>
      <c r="K272" s="157"/>
      <c r="M272" s="202"/>
    </row>
    <row r="273" spans="1:13" x14ac:dyDescent="0.25">
      <c r="A273" s="149"/>
      <c r="B273" s="150" t="s">
        <v>501</v>
      </c>
      <c r="C273" s="151">
        <v>31233972</v>
      </c>
      <c r="D273" s="152" t="s">
        <v>475</v>
      </c>
      <c r="E273" s="153">
        <v>45429</v>
      </c>
      <c r="F273" s="191">
        <v>156.18</v>
      </c>
      <c r="G273" s="155">
        <v>3451578</v>
      </c>
      <c r="H273" s="155">
        <v>1874160</v>
      </c>
      <c r="I273" s="156" t="s">
        <v>469</v>
      </c>
      <c r="J273" s="162"/>
      <c r="K273" s="162"/>
      <c r="M273" s="202"/>
    </row>
    <row r="274" spans="1:13" x14ac:dyDescent="0.25">
      <c r="A274" s="149" t="s">
        <v>472</v>
      </c>
      <c r="B274" s="163">
        <v>45436</v>
      </c>
      <c r="C274" s="151">
        <f>C272-C273</f>
        <v>912653238</v>
      </c>
      <c r="D274" s="152" t="s">
        <v>476</v>
      </c>
      <c r="E274" s="153">
        <v>45430</v>
      </c>
      <c r="F274" s="192">
        <v>123.04</v>
      </c>
      <c r="G274" s="155">
        <v>2719184</v>
      </c>
      <c r="H274" s="155">
        <v>1476480</v>
      </c>
      <c r="I274" s="156" t="s">
        <v>469</v>
      </c>
      <c r="J274" s="157"/>
      <c r="K274" s="157"/>
      <c r="M274" s="202"/>
    </row>
    <row r="275" spans="1:13" x14ac:dyDescent="0.25">
      <c r="A275" s="165"/>
      <c r="B275" s="165"/>
      <c r="C275" s="165"/>
      <c r="D275" s="152" t="s">
        <v>481</v>
      </c>
      <c r="E275" s="153"/>
      <c r="F275" s="191"/>
      <c r="G275" s="155">
        <v>0</v>
      </c>
      <c r="H275" s="155">
        <v>0</v>
      </c>
      <c r="I275" s="156" t="s">
        <v>469</v>
      </c>
      <c r="J275" s="157"/>
      <c r="K275" s="157"/>
      <c r="M275" s="202"/>
    </row>
    <row r="276" spans="1:13" x14ac:dyDescent="0.25">
      <c r="A276" s="149"/>
      <c r="B276" s="163"/>
      <c r="C276" s="151"/>
      <c r="D276" s="152" t="s">
        <v>477</v>
      </c>
      <c r="E276" s="153">
        <v>45432</v>
      </c>
      <c r="F276" s="191">
        <v>178.18</v>
      </c>
      <c r="G276" s="155">
        <v>3937778</v>
      </c>
      <c r="H276" s="155">
        <v>2138160</v>
      </c>
      <c r="I276" s="156" t="s">
        <v>469</v>
      </c>
      <c r="J276" s="157"/>
      <c r="K276" s="157"/>
      <c r="M276" s="202"/>
    </row>
    <row r="277" spans="1:13" x14ac:dyDescent="0.25">
      <c r="A277" s="149"/>
      <c r="B277" s="163"/>
      <c r="C277" s="151"/>
      <c r="D277" s="152" t="s">
        <v>468</v>
      </c>
      <c r="E277" s="153">
        <v>45433</v>
      </c>
      <c r="F277" s="191">
        <v>191.40000000000003</v>
      </c>
      <c r="G277" s="155">
        <v>4229940.0000000009</v>
      </c>
      <c r="H277" s="155">
        <v>2296800.0000000005</v>
      </c>
      <c r="I277" s="156" t="s">
        <v>469</v>
      </c>
      <c r="J277" s="157"/>
      <c r="K277" s="157"/>
      <c r="M277" s="202"/>
    </row>
    <row r="278" spans="1:13" x14ac:dyDescent="0.25">
      <c r="A278" s="149"/>
      <c r="B278" s="163"/>
      <c r="C278" s="151"/>
      <c r="D278" s="152" t="s">
        <v>468</v>
      </c>
      <c r="E278" s="153">
        <v>45433</v>
      </c>
      <c r="F278" s="191">
        <v>-4.07</v>
      </c>
      <c r="G278" s="155">
        <v>-89947</v>
      </c>
      <c r="H278" s="155">
        <v>0</v>
      </c>
      <c r="I278" s="156" t="s">
        <v>469</v>
      </c>
      <c r="J278" s="157"/>
      <c r="K278" s="157" t="s">
        <v>471</v>
      </c>
      <c r="M278" s="202"/>
    </row>
    <row r="279" spans="1:13" x14ac:dyDescent="0.25">
      <c r="A279" s="149"/>
      <c r="B279" s="163"/>
      <c r="C279" s="151"/>
      <c r="D279" s="152" t="s">
        <v>485</v>
      </c>
      <c r="E279" s="153">
        <v>45434</v>
      </c>
      <c r="F279" s="198">
        <v>-184.16</v>
      </c>
      <c r="G279" s="190">
        <v>4069936.0000000005</v>
      </c>
      <c r="H279" s="190">
        <v>2209920.0000000005</v>
      </c>
      <c r="I279" s="161" t="s">
        <v>469</v>
      </c>
      <c r="J279" s="162"/>
      <c r="K279" s="162"/>
      <c r="M279" s="202"/>
    </row>
    <row r="280" spans="1:13" x14ac:dyDescent="0.25">
      <c r="A280" s="203"/>
      <c r="B280" s="204"/>
      <c r="C280" s="205">
        <f>+C273-G281</f>
        <v>0</v>
      </c>
      <c r="D280" s="204" t="s">
        <v>478</v>
      </c>
      <c r="E280" s="206"/>
      <c r="F280" s="207">
        <f>SUM(F272:F279)</f>
        <v>546.20000000000005</v>
      </c>
      <c r="G280" s="208">
        <f>SUM(G272:G279)</f>
        <v>20210892</v>
      </c>
      <c r="H280" s="208">
        <f>SUM(H272:H279)</f>
        <v>11023080</v>
      </c>
      <c r="I280" s="208"/>
      <c r="J280" s="208"/>
      <c r="K280" s="208"/>
      <c r="M280" s="202"/>
    </row>
    <row r="281" spans="1:13" x14ac:dyDescent="0.25">
      <c r="A281" s="170"/>
      <c r="B281" s="170"/>
      <c r="C281" s="170"/>
      <c r="D281" s="170"/>
      <c r="E281" s="175"/>
      <c r="F281" s="173">
        <f>+F280+(F278*-1)</f>
        <v>550.2700000000001</v>
      </c>
      <c r="G281" s="289">
        <f>SUM(G280:H280)</f>
        <v>31233972</v>
      </c>
      <c r="H281" s="290"/>
      <c r="I281" s="176"/>
      <c r="J281" s="176"/>
      <c r="K281" s="174"/>
      <c r="M281" s="202"/>
    </row>
    <row r="282" spans="1:13" ht="19.5" x14ac:dyDescent="0.25">
      <c r="A282" s="291" t="s">
        <v>451</v>
      </c>
      <c r="B282" s="292"/>
      <c r="C282" s="292"/>
      <c r="D282" s="292"/>
      <c r="E282" s="292"/>
      <c r="F282" s="292"/>
      <c r="G282" s="292"/>
      <c r="H282" s="292"/>
      <c r="I282" s="292"/>
      <c r="J282" s="292"/>
      <c r="K282" s="293"/>
      <c r="M282" s="202"/>
    </row>
    <row r="283" spans="1:13" ht="25.5" x14ac:dyDescent="0.25">
      <c r="A283" s="294" t="s">
        <v>452</v>
      </c>
      <c r="B283" s="294" t="s">
        <v>453</v>
      </c>
      <c r="C283" s="142" t="s">
        <v>454</v>
      </c>
      <c r="D283" s="294" t="s">
        <v>455</v>
      </c>
      <c r="E283" s="142" t="s">
        <v>456</v>
      </c>
      <c r="F283" s="142" t="s">
        <v>457</v>
      </c>
      <c r="G283" s="143" t="s">
        <v>458</v>
      </c>
      <c r="H283" s="143" t="s">
        <v>459</v>
      </c>
      <c r="I283" s="294" t="s">
        <v>460</v>
      </c>
      <c r="J283" s="294" t="s">
        <v>461</v>
      </c>
      <c r="K283" s="294" t="s">
        <v>462</v>
      </c>
      <c r="M283" s="202"/>
    </row>
    <row r="284" spans="1:13" x14ac:dyDescent="0.25">
      <c r="A284" s="295"/>
      <c r="B284" s="295"/>
      <c r="C284" s="142" t="s">
        <v>463</v>
      </c>
      <c r="D284" s="295"/>
      <c r="E284" s="142" t="s">
        <v>464</v>
      </c>
      <c r="F284" s="142" t="s">
        <v>465</v>
      </c>
      <c r="G284" s="145">
        <v>22100</v>
      </c>
      <c r="H284" s="145">
        <v>12000</v>
      </c>
      <c r="I284" s="295"/>
      <c r="J284" s="295"/>
      <c r="K284" s="295"/>
      <c r="M284" s="202"/>
    </row>
    <row r="285" spans="1:13" x14ac:dyDescent="0.25">
      <c r="A285" s="146"/>
      <c r="B285" s="146"/>
      <c r="C285" s="146"/>
      <c r="D285" s="146"/>
      <c r="E285" s="147"/>
      <c r="F285" s="146"/>
      <c r="G285" s="148"/>
      <c r="H285" s="148"/>
      <c r="I285" s="146"/>
      <c r="J285" s="146"/>
      <c r="K285" s="146"/>
      <c r="M285" s="202"/>
    </row>
    <row r="286" spans="1:13" x14ac:dyDescent="0.25">
      <c r="A286" s="149" t="s">
        <v>466</v>
      </c>
      <c r="B286" s="150" t="s">
        <v>480</v>
      </c>
      <c r="C286" s="151">
        <v>912653238</v>
      </c>
      <c r="D286" s="152" t="s">
        <v>474</v>
      </c>
      <c r="E286" s="153">
        <v>45435</v>
      </c>
      <c r="F286" s="191">
        <v>104.93</v>
      </c>
      <c r="G286" s="155">
        <v>2318953</v>
      </c>
      <c r="H286" s="155">
        <v>1259160</v>
      </c>
      <c r="I286" s="156" t="s">
        <v>469</v>
      </c>
      <c r="J286" s="157"/>
      <c r="K286" s="157"/>
      <c r="M286" s="202"/>
    </row>
    <row r="287" spans="1:13" x14ac:dyDescent="0.25">
      <c r="A287" s="149"/>
      <c r="B287" s="150" t="s">
        <v>502</v>
      </c>
      <c r="C287" s="151">
        <v>31021281</v>
      </c>
      <c r="D287" s="152" t="s">
        <v>475</v>
      </c>
      <c r="E287" s="153">
        <v>45436</v>
      </c>
      <c r="F287" s="191">
        <v>155.97000000000003</v>
      </c>
      <c r="G287" s="155">
        <v>3446937.0000000005</v>
      </c>
      <c r="H287" s="155">
        <v>1871640.0000000002</v>
      </c>
      <c r="I287" s="156" t="s">
        <v>469</v>
      </c>
      <c r="J287" s="162"/>
      <c r="K287" s="162"/>
      <c r="M287" s="202"/>
    </row>
    <row r="288" spans="1:13" x14ac:dyDescent="0.25">
      <c r="A288" s="149" t="s">
        <v>472</v>
      </c>
      <c r="B288" s="163">
        <v>45443</v>
      </c>
      <c r="C288" s="151">
        <f>C286-C287</f>
        <v>881631957</v>
      </c>
      <c r="D288" s="152" t="s">
        <v>476</v>
      </c>
      <c r="E288" s="153">
        <v>45437</v>
      </c>
      <c r="F288" s="192">
        <v>124.51999999999998</v>
      </c>
      <c r="G288" s="155">
        <v>2751891.9999999995</v>
      </c>
      <c r="H288" s="155">
        <v>1494239.9999999998</v>
      </c>
      <c r="I288" s="156" t="s">
        <v>469</v>
      </c>
      <c r="J288" s="157"/>
      <c r="K288" s="157"/>
      <c r="M288" s="202"/>
    </row>
    <row r="289" spans="1:13" x14ac:dyDescent="0.25">
      <c r="A289" s="165"/>
      <c r="B289" s="165"/>
      <c r="C289" s="165"/>
      <c r="D289" s="152" t="s">
        <v>481</v>
      </c>
      <c r="E289" s="153"/>
      <c r="F289" s="191"/>
      <c r="G289" s="155">
        <v>0</v>
      </c>
      <c r="H289" s="155">
        <v>0</v>
      </c>
      <c r="I289" s="156" t="s">
        <v>469</v>
      </c>
      <c r="J289" s="157"/>
      <c r="K289" s="157"/>
      <c r="M289" s="202"/>
    </row>
    <row r="290" spans="1:13" x14ac:dyDescent="0.25">
      <c r="A290" s="149"/>
      <c r="B290" s="163"/>
      <c r="C290" s="151"/>
      <c r="D290" s="152" t="s">
        <v>477</v>
      </c>
      <c r="E290" s="153">
        <v>45439</v>
      </c>
      <c r="F290" s="191">
        <v>166.83</v>
      </c>
      <c r="G290" s="155">
        <v>3686943.0000000005</v>
      </c>
      <c r="H290" s="155">
        <v>2001960.0000000002</v>
      </c>
      <c r="I290" s="156" t="s">
        <v>469</v>
      </c>
      <c r="J290" s="157"/>
      <c r="K290" s="157"/>
      <c r="M290" s="202"/>
    </row>
    <row r="291" spans="1:13" x14ac:dyDescent="0.25">
      <c r="A291" s="149"/>
      <c r="B291" s="163"/>
      <c r="C291" s="151"/>
      <c r="D291" s="152" t="s">
        <v>468</v>
      </c>
      <c r="E291" s="153">
        <v>45440</v>
      </c>
      <c r="F291" s="191">
        <v>183.22</v>
      </c>
      <c r="G291" s="155">
        <v>4049162</v>
      </c>
      <c r="H291" s="155">
        <v>2198640</v>
      </c>
      <c r="I291" s="156" t="s">
        <v>469</v>
      </c>
      <c r="J291" s="157"/>
      <c r="K291" s="157"/>
      <c r="M291" s="202"/>
    </row>
    <row r="292" spans="1:13" x14ac:dyDescent="0.25">
      <c r="A292" s="149"/>
      <c r="B292" s="163"/>
      <c r="C292" s="151"/>
      <c r="D292" s="152" t="s">
        <v>468</v>
      </c>
      <c r="E292" s="153">
        <v>45440</v>
      </c>
      <c r="F292" s="198">
        <v>-6.55</v>
      </c>
      <c r="G292" s="190">
        <v>-144755</v>
      </c>
      <c r="H292" s="190">
        <v>0</v>
      </c>
      <c r="I292" s="161" t="s">
        <v>469</v>
      </c>
      <c r="J292" s="162"/>
      <c r="K292" s="162" t="s">
        <v>471</v>
      </c>
      <c r="M292" s="202"/>
    </row>
    <row r="293" spans="1:13" x14ac:dyDescent="0.25">
      <c r="A293" s="149"/>
      <c r="B293" s="163"/>
      <c r="C293" s="151"/>
      <c r="D293" s="152" t="s">
        <v>485</v>
      </c>
      <c r="E293" s="153">
        <v>45441</v>
      </c>
      <c r="F293" s="192">
        <v>178.48999999999998</v>
      </c>
      <c r="G293" s="155">
        <v>3944628.9999999995</v>
      </c>
      <c r="H293" s="155">
        <v>2141880</v>
      </c>
      <c r="I293" s="156" t="s">
        <v>469</v>
      </c>
      <c r="J293" s="157"/>
      <c r="K293" s="157"/>
      <c r="M293" s="202"/>
    </row>
    <row r="294" spans="1:13" x14ac:dyDescent="0.25">
      <c r="A294" s="203"/>
      <c r="B294" s="204"/>
      <c r="C294" s="205">
        <f>+C287-G295</f>
        <v>0</v>
      </c>
      <c r="D294" s="204" t="s">
        <v>478</v>
      </c>
      <c r="E294" s="206"/>
      <c r="F294" s="207">
        <f>SUM(F286:F293)</f>
        <v>907.41000000000008</v>
      </c>
      <c r="G294" s="208">
        <f>SUM(G286:G293)</f>
        <v>20053761</v>
      </c>
      <c r="H294" s="208">
        <f>SUM(H286:H293)</f>
        <v>10967520</v>
      </c>
      <c r="I294" s="208"/>
      <c r="J294" s="208"/>
      <c r="K294" s="208"/>
      <c r="M294" s="202"/>
    </row>
    <row r="295" spans="1:13" x14ac:dyDescent="0.25">
      <c r="A295" s="170"/>
      <c r="B295" s="170"/>
      <c r="C295" s="170"/>
      <c r="D295" s="170"/>
      <c r="E295" s="175"/>
      <c r="F295" s="173">
        <f>+F294+(F292*-1)</f>
        <v>913.96</v>
      </c>
      <c r="G295" s="289">
        <f>+G294+H294</f>
        <v>31021281</v>
      </c>
      <c r="H295" s="290"/>
      <c r="I295" s="176"/>
      <c r="J295" s="176"/>
      <c r="K295" s="174"/>
      <c r="M295" s="202"/>
    </row>
    <row r="296" spans="1:13" ht="19.5" x14ac:dyDescent="0.25">
      <c r="A296" s="291" t="s">
        <v>451</v>
      </c>
      <c r="B296" s="292"/>
      <c r="C296" s="292"/>
      <c r="D296" s="292"/>
      <c r="E296" s="292"/>
      <c r="F296" s="292"/>
      <c r="G296" s="292"/>
      <c r="H296" s="292"/>
      <c r="I296" s="292"/>
      <c r="J296" s="292"/>
      <c r="K296" s="293"/>
      <c r="M296" s="202"/>
    </row>
    <row r="297" spans="1:13" ht="25.5" x14ac:dyDescent="0.25">
      <c r="A297" s="294" t="s">
        <v>452</v>
      </c>
      <c r="B297" s="294" t="s">
        <v>453</v>
      </c>
      <c r="C297" s="142" t="s">
        <v>454</v>
      </c>
      <c r="D297" s="294" t="s">
        <v>455</v>
      </c>
      <c r="E297" s="142" t="s">
        <v>456</v>
      </c>
      <c r="F297" s="142" t="s">
        <v>457</v>
      </c>
      <c r="G297" s="143" t="s">
        <v>458</v>
      </c>
      <c r="H297" s="143" t="s">
        <v>459</v>
      </c>
      <c r="I297" s="294" t="s">
        <v>460</v>
      </c>
      <c r="J297" s="294" t="s">
        <v>461</v>
      </c>
      <c r="K297" s="294" t="s">
        <v>462</v>
      </c>
      <c r="M297" s="202"/>
    </row>
    <row r="298" spans="1:13" x14ac:dyDescent="0.25">
      <c r="A298" s="295"/>
      <c r="B298" s="295"/>
      <c r="C298" s="142" t="s">
        <v>463</v>
      </c>
      <c r="D298" s="295"/>
      <c r="E298" s="142" t="s">
        <v>464</v>
      </c>
      <c r="F298" s="142" t="s">
        <v>465</v>
      </c>
      <c r="G298" s="145">
        <v>22100</v>
      </c>
      <c r="H298" s="145">
        <v>12000</v>
      </c>
      <c r="I298" s="295"/>
      <c r="J298" s="295"/>
      <c r="K298" s="295"/>
      <c r="M298" s="202"/>
    </row>
    <row r="299" spans="1:13" x14ac:dyDescent="0.25">
      <c r="A299" s="146"/>
      <c r="B299" s="146"/>
      <c r="C299" s="146"/>
      <c r="D299" s="146"/>
      <c r="E299" s="147"/>
      <c r="F299" s="146"/>
      <c r="G299" s="148"/>
      <c r="H299" s="148"/>
      <c r="I299" s="146"/>
      <c r="J299" s="146"/>
      <c r="K299" s="146"/>
      <c r="M299" s="202"/>
    </row>
    <row r="300" spans="1:13" x14ac:dyDescent="0.25">
      <c r="A300" s="149" t="s">
        <v>466</v>
      </c>
      <c r="B300" s="150" t="s">
        <v>480</v>
      </c>
      <c r="C300" s="151">
        <v>881631957</v>
      </c>
      <c r="D300" s="152" t="s">
        <v>474</v>
      </c>
      <c r="E300" s="153">
        <v>45442</v>
      </c>
      <c r="F300" s="191">
        <v>132.35</v>
      </c>
      <c r="G300" s="155">
        <v>2924935</v>
      </c>
      <c r="H300" s="155">
        <v>1588200</v>
      </c>
      <c r="I300" s="156" t="s">
        <v>469</v>
      </c>
      <c r="J300" s="157"/>
      <c r="K300" s="157"/>
      <c r="M300" s="202"/>
    </row>
    <row r="301" spans="1:13" x14ac:dyDescent="0.25">
      <c r="A301" s="149"/>
      <c r="B301" s="150" t="s">
        <v>503</v>
      </c>
      <c r="C301" s="151">
        <v>10001870.999999998</v>
      </c>
      <c r="D301" s="152" t="s">
        <v>475</v>
      </c>
      <c r="E301" s="153">
        <v>45443</v>
      </c>
      <c r="F301" s="191">
        <v>160.96</v>
      </c>
      <c r="G301" s="155">
        <v>3557216</v>
      </c>
      <c r="H301" s="155">
        <v>1931520</v>
      </c>
      <c r="I301" s="156" t="s">
        <v>469</v>
      </c>
      <c r="J301" s="162"/>
      <c r="K301" s="162"/>
      <c r="M301" s="202"/>
    </row>
    <row r="302" spans="1:13" x14ac:dyDescent="0.25">
      <c r="A302" s="149" t="s">
        <v>472</v>
      </c>
      <c r="B302" s="163">
        <v>45443</v>
      </c>
      <c r="C302" s="151">
        <f>C300-C301</f>
        <v>871630086</v>
      </c>
      <c r="D302" s="152" t="s">
        <v>476</v>
      </c>
      <c r="E302" s="153"/>
      <c r="F302" s="192"/>
      <c r="G302" s="155">
        <v>0</v>
      </c>
      <c r="H302" s="155">
        <v>0</v>
      </c>
      <c r="I302" s="156" t="s">
        <v>469</v>
      </c>
      <c r="J302" s="157"/>
      <c r="K302" s="157"/>
      <c r="M302" s="202"/>
    </row>
    <row r="303" spans="1:13" x14ac:dyDescent="0.25">
      <c r="A303" s="165"/>
      <c r="B303" s="165"/>
      <c r="C303" s="165"/>
      <c r="D303" s="152" t="s">
        <v>481</v>
      </c>
      <c r="E303" s="153"/>
      <c r="F303" s="191"/>
      <c r="G303" s="155">
        <v>0</v>
      </c>
      <c r="H303" s="155">
        <v>0</v>
      </c>
      <c r="I303" s="156" t="s">
        <v>469</v>
      </c>
      <c r="J303" s="157"/>
      <c r="K303" s="157"/>
      <c r="M303" s="202"/>
    </row>
    <row r="304" spans="1:13" x14ac:dyDescent="0.25">
      <c r="A304" s="149"/>
      <c r="B304" s="163"/>
      <c r="C304" s="151"/>
      <c r="D304" s="152" t="s">
        <v>477</v>
      </c>
      <c r="E304" s="153"/>
      <c r="F304" s="191"/>
      <c r="G304" s="155">
        <v>0</v>
      </c>
      <c r="H304" s="155">
        <v>0</v>
      </c>
      <c r="I304" s="156" t="s">
        <v>469</v>
      </c>
      <c r="J304" s="157"/>
      <c r="K304" s="157"/>
      <c r="M304" s="202"/>
    </row>
    <row r="305" spans="1:13" x14ac:dyDescent="0.25">
      <c r="A305" s="149"/>
      <c r="B305" s="163"/>
      <c r="C305" s="151"/>
      <c r="D305" s="152" t="s">
        <v>468</v>
      </c>
      <c r="E305" s="153"/>
      <c r="F305" s="191"/>
      <c r="G305" s="155">
        <v>0</v>
      </c>
      <c r="H305" s="155">
        <v>0</v>
      </c>
      <c r="I305" s="156" t="s">
        <v>469</v>
      </c>
      <c r="J305" s="157"/>
      <c r="K305" s="157"/>
      <c r="M305" s="202"/>
    </row>
    <row r="306" spans="1:13" x14ac:dyDescent="0.25">
      <c r="A306" s="149"/>
      <c r="B306" s="163"/>
      <c r="C306" s="151"/>
      <c r="D306" s="152" t="s">
        <v>468</v>
      </c>
      <c r="E306" s="153"/>
      <c r="F306" s="198"/>
      <c r="G306" s="190">
        <v>0</v>
      </c>
      <c r="H306" s="190">
        <v>0</v>
      </c>
      <c r="I306" s="161" t="s">
        <v>469</v>
      </c>
      <c r="J306" s="162"/>
      <c r="K306" s="162" t="s">
        <v>471</v>
      </c>
      <c r="M306" s="202"/>
    </row>
    <row r="307" spans="1:13" x14ac:dyDescent="0.25">
      <c r="A307" s="149"/>
      <c r="B307" s="163"/>
      <c r="C307" s="151"/>
      <c r="D307" s="152" t="s">
        <v>485</v>
      </c>
      <c r="E307" s="153"/>
      <c r="F307" s="192"/>
      <c r="G307" s="155">
        <v>0</v>
      </c>
      <c r="H307" s="155">
        <v>0</v>
      </c>
      <c r="I307" s="156" t="s">
        <v>469</v>
      </c>
      <c r="J307" s="157"/>
      <c r="K307" s="157"/>
      <c r="M307" s="202"/>
    </row>
    <row r="308" spans="1:13" x14ac:dyDescent="0.25">
      <c r="A308" s="203"/>
      <c r="B308" s="204"/>
      <c r="C308" s="205">
        <f>+C301-G309</f>
        <v>0</v>
      </c>
      <c r="D308" s="204" t="s">
        <v>478</v>
      </c>
      <c r="E308" s="206"/>
      <c r="F308" s="207">
        <f>SUM(F300:F307)</f>
        <v>293.31</v>
      </c>
      <c r="G308" s="208">
        <f>SUM(G300:G307)</f>
        <v>6482151</v>
      </c>
      <c r="H308" s="208">
        <f>SUM(H300:H307)</f>
        <v>3519720</v>
      </c>
      <c r="I308" s="208"/>
      <c r="J308" s="208"/>
      <c r="K308" s="208"/>
      <c r="M308" s="202"/>
    </row>
    <row r="309" spans="1:13" x14ac:dyDescent="0.25">
      <c r="A309" s="170"/>
      <c r="B309" s="170"/>
      <c r="C309" s="170"/>
      <c r="D309" s="170"/>
      <c r="E309" s="175"/>
      <c r="F309" s="173"/>
      <c r="G309" s="289">
        <f>+G308+H308</f>
        <v>10001871</v>
      </c>
      <c r="H309" s="290"/>
      <c r="I309" s="176"/>
      <c r="J309" s="176"/>
      <c r="K309" s="174"/>
      <c r="M309" s="202"/>
    </row>
    <row r="310" spans="1:13" ht="19.5" x14ac:dyDescent="0.25">
      <c r="A310" s="291" t="s">
        <v>451</v>
      </c>
      <c r="B310" s="292"/>
      <c r="C310" s="292"/>
      <c r="D310" s="292"/>
      <c r="E310" s="292"/>
      <c r="F310" s="292"/>
      <c r="G310" s="292"/>
      <c r="H310" s="292"/>
      <c r="I310" s="292"/>
      <c r="J310" s="292"/>
      <c r="K310" s="293"/>
      <c r="M310" s="202"/>
    </row>
    <row r="311" spans="1:13" ht="25.5" x14ac:dyDescent="0.25">
      <c r="A311" s="294" t="s">
        <v>452</v>
      </c>
      <c r="B311" s="294" t="s">
        <v>453</v>
      </c>
      <c r="C311" s="142" t="s">
        <v>454</v>
      </c>
      <c r="D311" s="294" t="s">
        <v>455</v>
      </c>
      <c r="E311" s="142" t="s">
        <v>456</v>
      </c>
      <c r="F311" s="142" t="s">
        <v>457</v>
      </c>
      <c r="G311" s="143" t="s">
        <v>458</v>
      </c>
      <c r="H311" s="143" t="s">
        <v>459</v>
      </c>
      <c r="I311" s="294" t="s">
        <v>460</v>
      </c>
      <c r="J311" s="294" t="s">
        <v>461</v>
      </c>
      <c r="K311" s="294" t="s">
        <v>462</v>
      </c>
      <c r="M311" s="202"/>
    </row>
    <row r="312" spans="1:13" x14ac:dyDescent="0.25">
      <c r="A312" s="295"/>
      <c r="B312" s="295"/>
      <c r="C312" s="142" t="s">
        <v>463</v>
      </c>
      <c r="D312" s="295"/>
      <c r="E312" s="142" t="s">
        <v>464</v>
      </c>
      <c r="F312" s="142" t="s">
        <v>465</v>
      </c>
      <c r="G312" s="145">
        <v>22100</v>
      </c>
      <c r="H312" s="145">
        <v>12000</v>
      </c>
      <c r="I312" s="295"/>
      <c r="J312" s="295"/>
      <c r="K312" s="295"/>
      <c r="M312" s="202"/>
    </row>
    <row r="313" spans="1:13" x14ac:dyDescent="0.25">
      <c r="A313" s="146"/>
      <c r="B313" s="146"/>
      <c r="C313" s="146"/>
      <c r="D313" s="146"/>
      <c r="E313" s="147"/>
      <c r="F313" s="146"/>
      <c r="G313" s="148"/>
      <c r="H313" s="148"/>
      <c r="I313" s="146"/>
      <c r="J313" s="146"/>
      <c r="K313" s="146"/>
      <c r="M313" s="202"/>
    </row>
    <row r="314" spans="1:13" x14ac:dyDescent="0.25">
      <c r="A314" s="149" t="s">
        <v>466</v>
      </c>
      <c r="B314" s="150" t="s">
        <v>480</v>
      </c>
      <c r="C314" s="151">
        <v>871630086</v>
      </c>
      <c r="D314" s="152" t="s">
        <v>474</v>
      </c>
      <c r="E314" s="153"/>
      <c r="F314" s="191"/>
      <c r="G314" s="155"/>
      <c r="H314" s="155"/>
      <c r="I314" s="156" t="s">
        <v>469</v>
      </c>
      <c r="J314" s="157"/>
      <c r="K314" s="157"/>
      <c r="M314" s="202"/>
    </row>
    <row r="315" spans="1:13" x14ac:dyDescent="0.25">
      <c r="A315" s="149"/>
      <c r="B315" s="150" t="s">
        <v>504</v>
      </c>
      <c r="C315" s="151">
        <v>22691468.000000004</v>
      </c>
      <c r="D315" s="152" t="s">
        <v>475</v>
      </c>
      <c r="E315" s="153"/>
      <c r="F315" s="191"/>
      <c r="G315" s="155"/>
      <c r="H315" s="155"/>
      <c r="I315" s="156" t="s">
        <v>469</v>
      </c>
      <c r="J315" s="162"/>
      <c r="K315" s="162"/>
      <c r="M315" s="202"/>
    </row>
    <row r="316" spans="1:13" x14ac:dyDescent="0.25">
      <c r="A316" s="149" t="s">
        <v>472</v>
      </c>
      <c r="B316" s="163">
        <v>45450</v>
      </c>
      <c r="C316" s="151">
        <f>C314-C315</f>
        <v>848938618</v>
      </c>
      <c r="D316" s="152" t="s">
        <v>476</v>
      </c>
      <c r="E316" s="153">
        <v>45444</v>
      </c>
      <c r="F316" s="192">
        <v>113.11000000000003</v>
      </c>
      <c r="G316" s="155">
        <v>2499731.0000000005</v>
      </c>
      <c r="H316" s="155">
        <v>1357320.0000000002</v>
      </c>
      <c r="I316" s="156" t="s">
        <v>469</v>
      </c>
      <c r="J316" s="157"/>
      <c r="K316" s="157"/>
      <c r="M316" s="202"/>
    </row>
    <row r="317" spans="1:13" x14ac:dyDescent="0.25">
      <c r="A317" s="165"/>
      <c r="B317" s="165"/>
      <c r="C317" s="165"/>
      <c r="D317" s="152" t="s">
        <v>481</v>
      </c>
      <c r="E317" s="153"/>
      <c r="F317" s="191"/>
      <c r="G317" s="155">
        <v>0</v>
      </c>
      <c r="H317" s="155">
        <v>0</v>
      </c>
      <c r="I317" s="156" t="s">
        <v>469</v>
      </c>
      <c r="J317" s="157"/>
      <c r="K317" s="157"/>
      <c r="M317" s="202"/>
    </row>
    <row r="318" spans="1:13" x14ac:dyDescent="0.25">
      <c r="A318" s="149"/>
      <c r="B318" s="163"/>
      <c r="C318" s="151"/>
      <c r="D318" s="152" t="s">
        <v>477</v>
      </c>
      <c r="E318" s="153">
        <v>45446</v>
      </c>
      <c r="F318" s="191">
        <v>182.20000000000002</v>
      </c>
      <c r="G318" s="155">
        <v>4026620.0000000005</v>
      </c>
      <c r="H318" s="155">
        <v>2186400</v>
      </c>
      <c r="I318" s="156" t="s">
        <v>469</v>
      </c>
      <c r="J318" s="157"/>
      <c r="K318" s="157"/>
      <c r="M318" s="202"/>
    </row>
    <row r="319" spans="1:13" x14ac:dyDescent="0.25">
      <c r="A319" s="149"/>
      <c r="B319" s="163"/>
      <c r="C319" s="151"/>
      <c r="D319" s="152" t="s">
        <v>468</v>
      </c>
      <c r="E319" s="153">
        <v>45447</v>
      </c>
      <c r="F319" s="191">
        <v>185.06</v>
      </c>
      <c r="G319" s="155">
        <v>4089826</v>
      </c>
      <c r="H319" s="155">
        <v>2220720</v>
      </c>
      <c r="I319" s="156" t="s">
        <v>469</v>
      </c>
      <c r="J319" s="157"/>
      <c r="K319" s="157"/>
      <c r="M319" s="202"/>
    </row>
    <row r="320" spans="1:13" x14ac:dyDescent="0.25">
      <c r="A320" s="149"/>
      <c r="B320" s="163"/>
      <c r="C320" s="151"/>
      <c r="D320" s="152" t="s">
        <v>468</v>
      </c>
      <c r="E320" s="153">
        <v>45447</v>
      </c>
      <c r="F320" s="198">
        <v>-4.43</v>
      </c>
      <c r="G320" s="190">
        <v>-97903</v>
      </c>
      <c r="H320" s="190">
        <v>0</v>
      </c>
      <c r="I320" s="161" t="s">
        <v>469</v>
      </c>
      <c r="J320" s="162"/>
      <c r="K320" s="162" t="s">
        <v>471</v>
      </c>
      <c r="M320" s="202"/>
    </row>
    <row r="321" spans="1:13" x14ac:dyDescent="0.25">
      <c r="A321" s="149"/>
      <c r="B321" s="163"/>
      <c r="C321" s="151"/>
      <c r="D321" s="152" t="s">
        <v>485</v>
      </c>
      <c r="E321" s="153">
        <v>45448</v>
      </c>
      <c r="F321" s="192">
        <v>187.94</v>
      </c>
      <c r="G321" s="155">
        <v>4153474</v>
      </c>
      <c r="H321" s="155">
        <v>2255280</v>
      </c>
      <c r="I321" s="156" t="s">
        <v>469</v>
      </c>
      <c r="J321" s="157"/>
      <c r="K321" s="157"/>
      <c r="M321" s="202"/>
    </row>
    <row r="322" spans="1:13" x14ac:dyDescent="0.25">
      <c r="A322" s="203"/>
      <c r="B322" s="204"/>
      <c r="C322" s="205">
        <f>+C315-G323</f>
        <v>0</v>
      </c>
      <c r="D322" s="204" t="s">
        <v>478</v>
      </c>
      <c r="E322" s="206"/>
      <c r="F322" s="207">
        <f>SUM(F314:F321)</f>
        <v>663.88000000000011</v>
      </c>
      <c r="G322" s="208">
        <f>SUM(G314:G321)</f>
        <v>14671748</v>
      </c>
      <c r="H322" s="208">
        <f>SUM(H314:H321)</f>
        <v>8019720</v>
      </c>
      <c r="I322" s="208"/>
      <c r="J322" s="208"/>
      <c r="K322" s="208"/>
      <c r="M322" s="202"/>
    </row>
    <row r="323" spans="1:13" x14ac:dyDescent="0.25">
      <c r="A323" s="170"/>
      <c r="B323" s="170"/>
      <c r="C323" s="170"/>
      <c r="D323" s="170"/>
      <c r="E323" s="175"/>
      <c r="F323" s="173">
        <f>+F322+(F320*-1)</f>
        <v>668.31000000000006</v>
      </c>
      <c r="G323" s="289">
        <f>+G322+H322</f>
        <v>22691468</v>
      </c>
      <c r="H323" s="290"/>
      <c r="I323" s="176"/>
      <c r="J323" s="176"/>
      <c r="K323" s="174"/>
      <c r="M323" s="202"/>
    </row>
    <row r="324" spans="1:13" ht="19.5" x14ac:dyDescent="0.25">
      <c r="A324" s="291" t="s">
        <v>451</v>
      </c>
      <c r="B324" s="292"/>
      <c r="C324" s="292"/>
      <c r="D324" s="292"/>
      <c r="E324" s="292"/>
      <c r="F324" s="292"/>
      <c r="G324" s="292"/>
      <c r="H324" s="292"/>
      <c r="I324" s="292"/>
      <c r="J324" s="292"/>
      <c r="K324" s="293"/>
      <c r="M324" s="202"/>
    </row>
    <row r="325" spans="1:13" ht="25.5" x14ac:dyDescent="0.25">
      <c r="A325" s="294" t="s">
        <v>452</v>
      </c>
      <c r="B325" s="294" t="s">
        <v>453</v>
      </c>
      <c r="C325" s="142" t="s">
        <v>454</v>
      </c>
      <c r="D325" s="294" t="s">
        <v>455</v>
      </c>
      <c r="E325" s="142" t="s">
        <v>456</v>
      </c>
      <c r="F325" s="142" t="s">
        <v>457</v>
      </c>
      <c r="G325" s="143" t="s">
        <v>458</v>
      </c>
      <c r="H325" s="143" t="s">
        <v>459</v>
      </c>
      <c r="I325" s="294" t="s">
        <v>460</v>
      </c>
      <c r="J325" s="294" t="s">
        <v>461</v>
      </c>
      <c r="K325" s="294" t="s">
        <v>462</v>
      </c>
      <c r="M325" s="202"/>
    </row>
    <row r="326" spans="1:13" x14ac:dyDescent="0.25">
      <c r="A326" s="295"/>
      <c r="B326" s="295"/>
      <c r="C326" s="142" t="s">
        <v>463</v>
      </c>
      <c r="D326" s="295"/>
      <c r="E326" s="142" t="s">
        <v>464</v>
      </c>
      <c r="F326" s="142" t="s">
        <v>465</v>
      </c>
      <c r="G326" s="145">
        <v>22100</v>
      </c>
      <c r="H326" s="145">
        <v>12000</v>
      </c>
      <c r="I326" s="295"/>
      <c r="J326" s="295"/>
      <c r="K326" s="295"/>
      <c r="M326" s="202"/>
    </row>
    <row r="327" spans="1:13" x14ac:dyDescent="0.25">
      <c r="A327" s="146"/>
      <c r="B327" s="146"/>
      <c r="C327" s="146"/>
      <c r="D327" s="146"/>
      <c r="E327" s="147"/>
      <c r="F327" s="146"/>
      <c r="G327" s="148"/>
      <c r="H327" s="148"/>
      <c r="I327" s="146"/>
      <c r="J327" s="146"/>
      <c r="K327" s="146"/>
      <c r="M327" s="202"/>
    </row>
    <row r="328" spans="1:13" x14ac:dyDescent="0.25">
      <c r="A328" s="149" t="s">
        <v>466</v>
      </c>
      <c r="B328" s="150" t="s">
        <v>480</v>
      </c>
      <c r="C328" s="151">
        <v>848938618</v>
      </c>
      <c r="D328" s="152" t="s">
        <v>474</v>
      </c>
      <c r="E328" s="153">
        <v>45449</v>
      </c>
      <c r="F328" s="191">
        <v>93.04</v>
      </c>
      <c r="G328" s="155">
        <v>2056184.0000000002</v>
      </c>
      <c r="H328" s="155">
        <v>1116480</v>
      </c>
      <c r="I328" s="156" t="s">
        <v>469</v>
      </c>
      <c r="J328" s="157"/>
      <c r="K328" s="157"/>
      <c r="M328" s="202"/>
    </row>
    <row r="329" spans="1:13" x14ac:dyDescent="0.25">
      <c r="A329" s="149"/>
      <c r="B329" s="150" t="s">
        <v>505</v>
      </c>
      <c r="C329" s="151">
        <v>31052466</v>
      </c>
      <c r="D329" s="152" t="s">
        <v>475</v>
      </c>
      <c r="E329" s="153">
        <v>45450</v>
      </c>
      <c r="F329" s="191">
        <v>162.4</v>
      </c>
      <c r="G329" s="155">
        <v>3589040</v>
      </c>
      <c r="H329" s="155">
        <v>1948800</v>
      </c>
      <c r="I329" s="156" t="s">
        <v>469</v>
      </c>
      <c r="J329" s="162"/>
      <c r="K329" s="162"/>
      <c r="M329" s="202"/>
    </row>
    <row r="330" spans="1:13" x14ac:dyDescent="0.25">
      <c r="A330" s="149" t="s">
        <v>472</v>
      </c>
      <c r="B330" s="163">
        <v>45457</v>
      </c>
      <c r="C330" s="151">
        <f>C328-C329</f>
        <v>817886152</v>
      </c>
      <c r="D330" s="152" t="s">
        <v>476</v>
      </c>
      <c r="E330" s="153">
        <v>45451</v>
      </c>
      <c r="F330" s="192">
        <v>113.78999999999999</v>
      </c>
      <c r="G330" s="155">
        <v>2514759</v>
      </c>
      <c r="H330" s="155">
        <v>1365480</v>
      </c>
      <c r="I330" s="156" t="s">
        <v>469</v>
      </c>
      <c r="J330" s="157"/>
      <c r="K330" s="157"/>
      <c r="M330" s="202"/>
    </row>
    <row r="331" spans="1:13" x14ac:dyDescent="0.25">
      <c r="A331" s="165"/>
      <c r="B331" s="165"/>
      <c r="C331" s="165"/>
      <c r="D331" s="152" t="s">
        <v>481</v>
      </c>
      <c r="E331" s="153"/>
      <c r="F331" s="191"/>
      <c r="G331" s="155">
        <v>0</v>
      </c>
      <c r="H331" s="155">
        <v>0</v>
      </c>
      <c r="I331" s="156" t="s">
        <v>469</v>
      </c>
      <c r="J331" s="157"/>
      <c r="K331" s="157"/>
      <c r="M331" s="202"/>
    </row>
    <row r="332" spans="1:13" x14ac:dyDescent="0.25">
      <c r="A332" s="149"/>
      <c r="B332" s="163"/>
      <c r="C332" s="151"/>
      <c r="D332" s="152" t="s">
        <v>477</v>
      </c>
      <c r="E332" s="153">
        <v>45453</v>
      </c>
      <c r="F332" s="191">
        <v>179.84</v>
      </c>
      <c r="G332" s="155">
        <v>3974464</v>
      </c>
      <c r="H332" s="155">
        <v>2158080</v>
      </c>
      <c r="I332" s="156" t="s">
        <v>469</v>
      </c>
      <c r="J332" s="157"/>
      <c r="K332" s="157"/>
      <c r="M332" s="202"/>
    </row>
    <row r="333" spans="1:13" x14ac:dyDescent="0.25">
      <c r="A333" s="149"/>
      <c r="B333" s="163"/>
      <c r="C333" s="151"/>
      <c r="D333" s="152" t="s">
        <v>468</v>
      </c>
      <c r="E333" s="153">
        <v>45454</v>
      </c>
      <c r="F333" s="191">
        <v>185.96000000000004</v>
      </c>
      <c r="G333" s="155">
        <v>4109716.0000000009</v>
      </c>
      <c r="H333" s="155">
        <v>2231520.0000000005</v>
      </c>
      <c r="I333" s="156" t="s">
        <v>469</v>
      </c>
      <c r="J333" s="157"/>
      <c r="K333" s="157"/>
      <c r="M333" s="202"/>
    </row>
    <row r="334" spans="1:13" x14ac:dyDescent="0.25">
      <c r="A334" s="149"/>
      <c r="B334" s="163"/>
      <c r="C334" s="151"/>
      <c r="D334" s="152" t="s">
        <v>468</v>
      </c>
      <c r="E334" s="153">
        <v>45454</v>
      </c>
      <c r="F334" s="198">
        <v>-4.46</v>
      </c>
      <c r="G334" s="190">
        <v>-98566</v>
      </c>
      <c r="H334" s="190">
        <v>0</v>
      </c>
      <c r="I334" s="161" t="s">
        <v>469</v>
      </c>
      <c r="J334" s="162"/>
      <c r="K334" s="162" t="s">
        <v>471</v>
      </c>
      <c r="M334" s="202"/>
    </row>
    <row r="335" spans="1:13" x14ac:dyDescent="0.25">
      <c r="A335" s="149"/>
      <c r="B335" s="163"/>
      <c r="C335" s="151"/>
      <c r="D335" s="152" t="s">
        <v>485</v>
      </c>
      <c r="E335" s="153">
        <v>45455</v>
      </c>
      <c r="F335" s="192">
        <v>178.49</v>
      </c>
      <c r="G335" s="155">
        <v>3944629</v>
      </c>
      <c r="H335" s="155">
        <v>2141880</v>
      </c>
      <c r="I335" s="156" t="s">
        <v>469</v>
      </c>
      <c r="J335" s="157"/>
      <c r="K335" s="157"/>
      <c r="M335" s="202"/>
    </row>
    <row r="336" spans="1:13" x14ac:dyDescent="0.25">
      <c r="A336" s="203"/>
      <c r="B336" s="204"/>
      <c r="C336" s="205">
        <f>+C329-G337</f>
        <v>0</v>
      </c>
      <c r="D336" s="204" t="s">
        <v>478</v>
      </c>
      <c r="E336" s="206"/>
      <c r="F336" s="207">
        <f>SUM(F328:F335)</f>
        <v>909.06000000000006</v>
      </c>
      <c r="G336" s="208">
        <f>SUM(G328:G335)</f>
        <v>20090226</v>
      </c>
      <c r="H336" s="208">
        <f>SUM(H328:H335)</f>
        <v>10962240</v>
      </c>
      <c r="I336" s="208"/>
      <c r="J336" s="208"/>
      <c r="K336" s="208"/>
      <c r="M336" s="202"/>
    </row>
    <row r="337" spans="1:13" x14ac:dyDescent="0.25">
      <c r="A337" s="170"/>
      <c r="B337" s="170"/>
      <c r="C337" s="170"/>
      <c r="D337" s="170"/>
      <c r="E337" s="175"/>
      <c r="F337" s="173">
        <f>+F336+(F334*-1)</f>
        <v>913.5200000000001</v>
      </c>
      <c r="G337" s="289">
        <f>+G336+H336</f>
        <v>31052466</v>
      </c>
      <c r="H337" s="290"/>
      <c r="I337" s="176"/>
      <c r="J337" s="176"/>
      <c r="K337" s="174"/>
      <c r="M337" s="202"/>
    </row>
    <row r="338" spans="1:13" ht="19.5" x14ac:dyDescent="0.25">
      <c r="A338" s="291" t="s">
        <v>451</v>
      </c>
      <c r="B338" s="292"/>
      <c r="C338" s="292"/>
      <c r="D338" s="292"/>
      <c r="E338" s="292"/>
      <c r="F338" s="292"/>
      <c r="G338" s="292"/>
      <c r="H338" s="292"/>
      <c r="I338" s="292"/>
      <c r="J338" s="292"/>
      <c r="K338" s="293"/>
      <c r="M338" s="202"/>
    </row>
    <row r="339" spans="1:13" ht="25.5" x14ac:dyDescent="0.25">
      <c r="A339" s="294" t="s">
        <v>452</v>
      </c>
      <c r="B339" s="294" t="s">
        <v>453</v>
      </c>
      <c r="C339" s="142" t="s">
        <v>454</v>
      </c>
      <c r="D339" s="294" t="s">
        <v>455</v>
      </c>
      <c r="E339" s="142" t="s">
        <v>456</v>
      </c>
      <c r="F339" s="142" t="s">
        <v>457</v>
      </c>
      <c r="G339" s="143" t="s">
        <v>458</v>
      </c>
      <c r="H339" s="143" t="s">
        <v>459</v>
      </c>
      <c r="I339" s="294" t="s">
        <v>460</v>
      </c>
      <c r="J339" s="294" t="s">
        <v>461</v>
      </c>
      <c r="K339" s="294" t="s">
        <v>462</v>
      </c>
      <c r="M339" s="202"/>
    </row>
    <row r="340" spans="1:13" x14ac:dyDescent="0.25">
      <c r="A340" s="295"/>
      <c r="B340" s="295"/>
      <c r="C340" s="142" t="s">
        <v>463</v>
      </c>
      <c r="D340" s="295"/>
      <c r="E340" s="142" t="s">
        <v>464</v>
      </c>
      <c r="F340" s="142" t="s">
        <v>465</v>
      </c>
      <c r="G340" s="145">
        <v>22100</v>
      </c>
      <c r="H340" s="145">
        <v>12000</v>
      </c>
      <c r="I340" s="295"/>
      <c r="J340" s="295"/>
      <c r="K340" s="295"/>
      <c r="M340" s="202"/>
    </row>
    <row r="341" spans="1:13" x14ac:dyDescent="0.25">
      <c r="A341" s="146"/>
      <c r="B341" s="146"/>
      <c r="C341" s="146"/>
      <c r="D341" s="146"/>
      <c r="E341" s="147"/>
      <c r="F341" s="146"/>
      <c r="G341" s="148"/>
      <c r="H341" s="148"/>
      <c r="I341" s="146"/>
      <c r="J341" s="146"/>
      <c r="K341" s="146"/>
      <c r="M341" s="202"/>
    </row>
    <row r="342" spans="1:13" x14ac:dyDescent="0.25">
      <c r="A342" s="149" t="s">
        <v>466</v>
      </c>
      <c r="B342" s="150" t="s">
        <v>480</v>
      </c>
      <c r="C342" s="151">
        <v>817886152</v>
      </c>
      <c r="D342" s="152" t="s">
        <v>474</v>
      </c>
      <c r="E342" s="153" t="s">
        <v>506</v>
      </c>
      <c r="F342" s="191">
        <v>89.160000000000011</v>
      </c>
      <c r="G342" s="155">
        <v>1970436.0000000002</v>
      </c>
      <c r="H342" s="155">
        <v>1069920.0000000002</v>
      </c>
      <c r="I342" s="156" t="s">
        <v>469</v>
      </c>
      <c r="J342" s="157"/>
      <c r="K342" s="157"/>
      <c r="M342" s="202"/>
    </row>
    <row r="343" spans="1:13" x14ac:dyDescent="0.25">
      <c r="A343" s="149"/>
      <c r="B343" s="150" t="s">
        <v>507</v>
      </c>
      <c r="C343" s="151">
        <v>30922722.000000011</v>
      </c>
      <c r="D343" s="152" t="s">
        <v>475</v>
      </c>
      <c r="E343" s="153" t="s">
        <v>508</v>
      </c>
      <c r="F343" s="191">
        <v>164.08999999999997</v>
      </c>
      <c r="G343" s="155">
        <v>3626388.9999999995</v>
      </c>
      <c r="H343" s="155">
        <v>1969079.9999999998</v>
      </c>
      <c r="I343" s="156" t="s">
        <v>469</v>
      </c>
      <c r="J343" s="162"/>
      <c r="K343" s="162"/>
      <c r="M343" s="202"/>
    </row>
    <row r="344" spans="1:13" x14ac:dyDescent="0.25">
      <c r="A344" s="149" t="s">
        <v>472</v>
      </c>
      <c r="B344" s="163">
        <v>45464</v>
      </c>
      <c r="C344" s="151">
        <f>C342-C343</f>
        <v>786963430</v>
      </c>
      <c r="D344" s="152" t="s">
        <v>476</v>
      </c>
      <c r="E344" s="153" t="s">
        <v>509</v>
      </c>
      <c r="F344" s="192">
        <v>111.56999999999998</v>
      </c>
      <c r="G344" s="155">
        <v>2465696.9999999995</v>
      </c>
      <c r="H344" s="155">
        <v>1338839.9999999998</v>
      </c>
      <c r="I344" s="156" t="s">
        <v>469</v>
      </c>
      <c r="J344" s="157"/>
      <c r="K344" s="157"/>
      <c r="M344" s="202"/>
    </row>
    <row r="345" spans="1:13" x14ac:dyDescent="0.25">
      <c r="A345" s="165"/>
      <c r="B345" s="165"/>
      <c r="C345" s="165"/>
      <c r="D345" s="152" t="s">
        <v>481</v>
      </c>
      <c r="E345" s="153"/>
      <c r="F345" s="191"/>
      <c r="G345" s="155">
        <v>0</v>
      </c>
      <c r="H345" s="155">
        <v>0</v>
      </c>
      <c r="I345" s="156" t="s">
        <v>469</v>
      </c>
      <c r="J345" s="157"/>
      <c r="K345" s="157"/>
      <c r="M345" s="202"/>
    </row>
    <row r="346" spans="1:13" x14ac:dyDescent="0.25">
      <c r="A346" s="149"/>
      <c r="B346" s="163"/>
      <c r="C346" s="151"/>
      <c r="D346" s="152" t="s">
        <v>477</v>
      </c>
      <c r="E346" s="153" t="s">
        <v>510</v>
      </c>
      <c r="F346" s="191">
        <v>174.8</v>
      </c>
      <c r="G346" s="155">
        <v>3863080.0000000005</v>
      </c>
      <c r="H346" s="155">
        <v>2097600</v>
      </c>
      <c r="I346" s="156" t="s">
        <v>469</v>
      </c>
      <c r="J346" s="157"/>
      <c r="K346" s="157"/>
      <c r="M346" s="202"/>
    </row>
    <row r="347" spans="1:13" x14ac:dyDescent="0.25">
      <c r="A347" s="149"/>
      <c r="B347" s="163"/>
      <c r="C347" s="151"/>
      <c r="D347" s="152" t="s">
        <v>468</v>
      </c>
      <c r="E347" s="153" t="s">
        <v>511</v>
      </c>
      <c r="F347" s="191">
        <v>183.09</v>
      </c>
      <c r="G347" s="155">
        <v>4046289</v>
      </c>
      <c r="H347" s="155">
        <v>2197080</v>
      </c>
      <c r="I347" s="156" t="s">
        <v>469</v>
      </c>
      <c r="J347" s="157"/>
      <c r="K347" s="157"/>
      <c r="M347" s="202"/>
    </row>
    <row r="348" spans="1:13" x14ac:dyDescent="0.25">
      <c r="A348" s="149"/>
      <c r="B348" s="163"/>
      <c r="C348" s="151"/>
      <c r="D348" s="152" t="s">
        <v>468</v>
      </c>
      <c r="E348" s="153" t="s">
        <v>511</v>
      </c>
      <c r="F348" s="198">
        <v>-1.1499999999999999</v>
      </c>
      <c r="G348" s="190">
        <v>-25414.999999999996</v>
      </c>
      <c r="H348" s="190">
        <v>0</v>
      </c>
      <c r="I348" s="161" t="s">
        <v>469</v>
      </c>
      <c r="J348" s="162"/>
      <c r="K348" s="162" t="s">
        <v>471</v>
      </c>
      <c r="M348" s="202"/>
    </row>
    <row r="349" spans="1:13" x14ac:dyDescent="0.25">
      <c r="A349" s="149"/>
      <c r="B349" s="163"/>
      <c r="C349" s="151"/>
      <c r="D349" s="152" t="s">
        <v>485</v>
      </c>
      <c r="E349" s="153" t="s">
        <v>512</v>
      </c>
      <c r="F349" s="192">
        <v>184.86</v>
      </c>
      <c r="G349" s="155">
        <v>4085406.0000000005</v>
      </c>
      <c r="H349" s="155">
        <v>2218320</v>
      </c>
      <c r="I349" s="156" t="s">
        <v>469</v>
      </c>
      <c r="J349" s="157"/>
      <c r="K349" s="157"/>
      <c r="M349" s="202"/>
    </row>
    <row r="350" spans="1:13" x14ac:dyDescent="0.25">
      <c r="A350" s="203"/>
      <c r="B350" s="204"/>
      <c r="C350" s="205">
        <f>+C343-G351</f>
        <v>0</v>
      </c>
      <c r="D350" s="204" t="s">
        <v>478</v>
      </c>
      <c r="E350" s="206"/>
      <c r="F350" s="207">
        <f>SUM(F342:F349)</f>
        <v>906.42000000000007</v>
      </c>
      <c r="G350" s="208">
        <f>SUM(G342:G349)</f>
        <v>20031882</v>
      </c>
      <c r="H350" s="208">
        <f>SUM(H342:H349)</f>
        <v>10890840</v>
      </c>
      <c r="I350" s="208"/>
      <c r="J350" s="208"/>
      <c r="K350" s="208"/>
      <c r="M350" s="202"/>
    </row>
    <row r="351" spans="1:13" x14ac:dyDescent="0.25">
      <c r="A351" s="170"/>
      <c r="B351" s="170"/>
      <c r="C351" s="170"/>
      <c r="D351" s="170"/>
      <c r="E351" s="175"/>
      <c r="F351" s="173">
        <f>+F350+(F348*-1)</f>
        <v>907.57</v>
      </c>
      <c r="G351" s="289">
        <f>+G350+H350</f>
        <v>30922722</v>
      </c>
      <c r="H351" s="290"/>
      <c r="I351" s="176"/>
      <c r="J351" s="176"/>
      <c r="K351" s="174"/>
      <c r="M351" s="202"/>
    </row>
    <row r="352" spans="1:13" ht="19.5" x14ac:dyDescent="0.25">
      <c r="A352" s="291" t="s">
        <v>451</v>
      </c>
      <c r="B352" s="292"/>
      <c r="C352" s="292"/>
      <c r="D352" s="292"/>
      <c r="E352" s="292"/>
      <c r="F352" s="292"/>
      <c r="G352" s="292"/>
      <c r="H352" s="292"/>
      <c r="I352" s="292"/>
      <c r="J352" s="292"/>
      <c r="K352" s="293"/>
      <c r="M352" s="202"/>
    </row>
    <row r="353" spans="1:13" ht="25.5" x14ac:dyDescent="0.25">
      <c r="A353" s="294" t="s">
        <v>452</v>
      </c>
      <c r="B353" s="294" t="s">
        <v>453</v>
      </c>
      <c r="C353" s="142" t="s">
        <v>454</v>
      </c>
      <c r="D353" s="294" t="s">
        <v>455</v>
      </c>
      <c r="E353" s="142" t="s">
        <v>456</v>
      </c>
      <c r="F353" s="142" t="s">
        <v>457</v>
      </c>
      <c r="G353" s="143" t="s">
        <v>458</v>
      </c>
      <c r="H353" s="143" t="s">
        <v>459</v>
      </c>
      <c r="I353" s="294" t="s">
        <v>460</v>
      </c>
      <c r="J353" s="294" t="s">
        <v>461</v>
      </c>
      <c r="K353" s="294" t="s">
        <v>462</v>
      </c>
      <c r="M353" s="202"/>
    </row>
    <row r="354" spans="1:13" x14ac:dyDescent="0.25">
      <c r="A354" s="295"/>
      <c r="B354" s="295"/>
      <c r="C354" s="142" t="s">
        <v>463</v>
      </c>
      <c r="D354" s="295"/>
      <c r="E354" s="142" t="s">
        <v>464</v>
      </c>
      <c r="F354" s="142" t="s">
        <v>465</v>
      </c>
      <c r="G354" s="145">
        <v>22100</v>
      </c>
      <c r="H354" s="145">
        <v>12000</v>
      </c>
      <c r="I354" s="295"/>
      <c r="J354" s="295"/>
      <c r="K354" s="295"/>
      <c r="M354" s="202"/>
    </row>
    <row r="355" spans="1:13" x14ac:dyDescent="0.25">
      <c r="A355" s="146"/>
      <c r="B355" s="146"/>
      <c r="C355" s="146"/>
      <c r="D355" s="146"/>
      <c r="E355" s="147"/>
      <c r="F355" s="146"/>
      <c r="G355" s="148"/>
      <c r="H355" s="148"/>
      <c r="I355" s="146"/>
      <c r="J355" s="146"/>
      <c r="K355" s="146"/>
      <c r="M355" s="202"/>
    </row>
    <row r="356" spans="1:13" x14ac:dyDescent="0.25">
      <c r="A356" s="149" t="s">
        <v>466</v>
      </c>
      <c r="B356" s="150" t="s">
        <v>480</v>
      </c>
      <c r="C356" s="151">
        <v>786963430</v>
      </c>
      <c r="D356" s="152" t="s">
        <v>474</v>
      </c>
      <c r="E356" s="153">
        <v>45463</v>
      </c>
      <c r="F356" s="191">
        <v>95.87</v>
      </c>
      <c r="G356" s="155">
        <v>2118727</v>
      </c>
      <c r="H356" s="155">
        <v>1150440</v>
      </c>
      <c r="I356" s="156" t="s">
        <v>469</v>
      </c>
      <c r="J356" s="157"/>
      <c r="K356" s="157"/>
      <c r="M356" s="202"/>
    </row>
    <row r="357" spans="1:13" x14ac:dyDescent="0.25">
      <c r="A357" s="149"/>
      <c r="B357" s="150" t="s">
        <v>513</v>
      </c>
      <c r="C357" s="151">
        <v>32256977.999999993</v>
      </c>
      <c r="D357" s="152" t="s">
        <v>474</v>
      </c>
      <c r="E357" s="153">
        <v>45463</v>
      </c>
      <c r="F357" s="191">
        <v>-3.9</v>
      </c>
      <c r="G357" s="155">
        <v>-86190</v>
      </c>
      <c r="H357" s="155">
        <v>0</v>
      </c>
      <c r="I357" s="156" t="s">
        <v>469</v>
      </c>
      <c r="J357" s="162"/>
      <c r="K357" s="162"/>
      <c r="M357" s="202"/>
    </row>
    <row r="358" spans="1:13" x14ac:dyDescent="0.25">
      <c r="A358" s="149" t="s">
        <v>472</v>
      </c>
      <c r="B358" s="163">
        <v>45470</v>
      </c>
      <c r="C358" s="151">
        <f>C356-C357</f>
        <v>754706452</v>
      </c>
      <c r="D358" s="152" t="s">
        <v>475</v>
      </c>
      <c r="E358" s="153">
        <v>45464</v>
      </c>
      <c r="F358" s="192">
        <v>158.04</v>
      </c>
      <c r="G358" s="155">
        <v>3492684</v>
      </c>
      <c r="H358" s="155">
        <v>1896480</v>
      </c>
      <c r="I358" s="156" t="s">
        <v>469</v>
      </c>
      <c r="J358" s="157"/>
      <c r="K358" s="157"/>
      <c r="M358" s="202"/>
    </row>
    <row r="359" spans="1:13" x14ac:dyDescent="0.25">
      <c r="A359" s="165"/>
      <c r="B359" s="165"/>
      <c r="C359" s="165"/>
      <c r="D359" s="152" t="s">
        <v>476</v>
      </c>
      <c r="E359" s="153">
        <v>45465</v>
      </c>
      <c r="F359" s="191">
        <v>133.63999999999999</v>
      </c>
      <c r="G359" s="155">
        <v>2953443.9999999995</v>
      </c>
      <c r="H359" s="155">
        <v>1603679.9999999998</v>
      </c>
      <c r="I359" s="156" t="s">
        <v>469</v>
      </c>
      <c r="J359" s="157"/>
      <c r="K359" s="157"/>
      <c r="M359" s="202"/>
    </row>
    <row r="360" spans="1:13" x14ac:dyDescent="0.25">
      <c r="A360" s="149"/>
      <c r="B360" s="163"/>
      <c r="C360" s="151"/>
      <c r="D360" s="152" t="s">
        <v>481</v>
      </c>
      <c r="E360" s="153"/>
      <c r="F360" s="191"/>
      <c r="G360" s="155">
        <v>0</v>
      </c>
      <c r="H360" s="155">
        <v>0</v>
      </c>
      <c r="I360" s="156" t="s">
        <v>469</v>
      </c>
      <c r="J360" s="157"/>
      <c r="K360" s="157"/>
      <c r="M360" s="202"/>
    </row>
    <row r="361" spans="1:13" x14ac:dyDescent="0.25">
      <c r="A361" s="149"/>
      <c r="B361" s="163"/>
      <c r="C361" s="151"/>
      <c r="D361" s="152" t="s">
        <v>477</v>
      </c>
      <c r="E361" s="153">
        <v>45467</v>
      </c>
      <c r="F361" s="191">
        <v>185.71</v>
      </c>
      <c r="G361" s="155">
        <v>4104191</v>
      </c>
      <c r="H361" s="155">
        <v>2228520</v>
      </c>
      <c r="I361" s="156" t="s">
        <v>469</v>
      </c>
      <c r="J361" s="157"/>
      <c r="K361" s="157"/>
      <c r="M361" s="202"/>
    </row>
    <row r="362" spans="1:13" x14ac:dyDescent="0.25">
      <c r="A362" s="149"/>
      <c r="B362" s="163"/>
      <c r="C362" s="151"/>
      <c r="D362" s="152" t="s">
        <v>468</v>
      </c>
      <c r="E362" s="153">
        <v>45468</v>
      </c>
      <c r="F362" s="198">
        <v>-3.9</v>
      </c>
      <c r="G362" s="190">
        <v>4080986</v>
      </c>
      <c r="H362" s="190">
        <v>2215920</v>
      </c>
      <c r="I362" s="161" t="s">
        <v>469</v>
      </c>
      <c r="J362" s="162"/>
      <c r="K362" s="162" t="s">
        <v>471</v>
      </c>
      <c r="M362" s="202"/>
    </row>
    <row r="363" spans="1:13" x14ac:dyDescent="0.25">
      <c r="A363" s="149"/>
      <c r="B363" s="163"/>
      <c r="C363" s="151"/>
      <c r="D363" s="152" t="s">
        <v>485</v>
      </c>
      <c r="E363" s="153">
        <v>45469</v>
      </c>
      <c r="F363" s="192">
        <v>190.56</v>
      </c>
      <c r="G363" s="155">
        <v>4211376</v>
      </c>
      <c r="H363" s="155">
        <v>2286720</v>
      </c>
      <c r="I363" s="156" t="s">
        <v>469</v>
      </c>
      <c r="J363" s="157"/>
      <c r="K363" s="157"/>
      <c r="M363" s="202"/>
    </row>
    <row r="364" spans="1:13" x14ac:dyDescent="0.25">
      <c r="A364" s="203"/>
      <c r="B364" s="204"/>
      <c r="C364" s="205">
        <f>+C357-G365</f>
        <v>0</v>
      </c>
      <c r="D364" s="204" t="s">
        <v>478</v>
      </c>
      <c r="E364" s="206"/>
      <c r="F364" s="207">
        <f>SUM(F356:F363)</f>
        <v>756.02</v>
      </c>
      <c r="G364" s="208">
        <f>SUM(G356:G363)</f>
        <v>20875218</v>
      </c>
      <c r="H364" s="208">
        <f>SUM(H356:H363)</f>
        <v>11381760</v>
      </c>
      <c r="I364" s="208"/>
      <c r="J364" s="208"/>
      <c r="K364" s="208"/>
      <c r="M364" s="202"/>
    </row>
    <row r="365" spans="1:13" x14ac:dyDescent="0.25">
      <c r="A365" s="170"/>
      <c r="B365" s="170"/>
      <c r="C365" s="170"/>
      <c r="D365" s="170"/>
      <c r="E365" s="175"/>
      <c r="F365" s="173">
        <f>+F364+(F362*-1)</f>
        <v>759.92</v>
      </c>
      <c r="G365" s="289">
        <f>+G364+H364</f>
        <v>32256978</v>
      </c>
      <c r="H365" s="290"/>
      <c r="I365" s="176"/>
      <c r="J365" s="176"/>
      <c r="K365" s="174"/>
      <c r="M365" s="202"/>
    </row>
    <row r="366" spans="1:13" ht="19.5" x14ac:dyDescent="0.25">
      <c r="A366" s="291" t="s">
        <v>451</v>
      </c>
      <c r="B366" s="292"/>
      <c r="C366" s="292"/>
      <c r="D366" s="292"/>
      <c r="E366" s="292"/>
      <c r="F366" s="292"/>
      <c r="G366" s="292"/>
      <c r="H366" s="292"/>
      <c r="I366" s="292"/>
      <c r="J366" s="292"/>
      <c r="K366" s="293"/>
      <c r="M366" s="202"/>
    </row>
    <row r="367" spans="1:13" ht="25.5" x14ac:dyDescent="0.25">
      <c r="A367" s="294" t="s">
        <v>452</v>
      </c>
      <c r="B367" s="294" t="s">
        <v>453</v>
      </c>
      <c r="C367" s="142" t="s">
        <v>454</v>
      </c>
      <c r="D367" s="294" t="s">
        <v>455</v>
      </c>
      <c r="E367" s="142" t="s">
        <v>456</v>
      </c>
      <c r="F367" s="142" t="s">
        <v>457</v>
      </c>
      <c r="G367" s="143" t="s">
        <v>458</v>
      </c>
      <c r="H367" s="143" t="s">
        <v>459</v>
      </c>
      <c r="I367" s="294" t="s">
        <v>460</v>
      </c>
      <c r="J367" s="294" t="s">
        <v>461</v>
      </c>
      <c r="K367" s="294" t="s">
        <v>462</v>
      </c>
      <c r="M367" s="202"/>
    </row>
    <row r="368" spans="1:13" x14ac:dyDescent="0.25">
      <c r="A368" s="295"/>
      <c r="B368" s="295"/>
      <c r="C368" s="142" t="s">
        <v>463</v>
      </c>
      <c r="D368" s="295"/>
      <c r="E368" s="142" t="s">
        <v>464</v>
      </c>
      <c r="F368" s="142" t="s">
        <v>465</v>
      </c>
      <c r="G368" s="145">
        <v>22100</v>
      </c>
      <c r="H368" s="145">
        <v>12000</v>
      </c>
      <c r="I368" s="295"/>
      <c r="J368" s="295"/>
      <c r="K368" s="295"/>
      <c r="M368" s="202"/>
    </row>
    <row r="369" spans="1:13" x14ac:dyDescent="0.25">
      <c r="A369" s="146"/>
      <c r="B369" s="146"/>
      <c r="C369" s="146"/>
      <c r="D369" s="146"/>
      <c r="E369" s="147"/>
      <c r="F369" s="146"/>
      <c r="G369" s="148"/>
      <c r="H369" s="148"/>
      <c r="I369" s="146"/>
      <c r="J369" s="146"/>
      <c r="K369" s="146"/>
      <c r="M369" s="202"/>
    </row>
    <row r="370" spans="1:13" x14ac:dyDescent="0.25">
      <c r="A370" s="149" t="s">
        <v>466</v>
      </c>
      <c r="B370" s="150" t="s">
        <v>480</v>
      </c>
      <c r="C370" s="151">
        <v>754706452</v>
      </c>
      <c r="D370" s="152" t="s">
        <v>474</v>
      </c>
      <c r="E370" s="153">
        <v>45470</v>
      </c>
      <c r="F370" s="191">
        <v>141.19000000000003</v>
      </c>
      <c r="G370" s="155">
        <v>3120299.0000000005</v>
      </c>
      <c r="H370" s="155">
        <v>1694280.0000000002</v>
      </c>
      <c r="I370" s="156" t="s">
        <v>469</v>
      </c>
      <c r="J370" s="157"/>
      <c r="K370" s="157"/>
      <c r="M370" s="202"/>
    </row>
    <row r="371" spans="1:13" x14ac:dyDescent="0.25">
      <c r="A371" s="149"/>
      <c r="B371" s="150" t="s">
        <v>514</v>
      </c>
      <c r="C371" s="151">
        <v>13974217</v>
      </c>
      <c r="D371" s="152" t="s">
        <v>474</v>
      </c>
      <c r="E371" s="153">
        <v>45470</v>
      </c>
      <c r="F371" s="191">
        <v>-6.34</v>
      </c>
      <c r="G371" s="155">
        <v>-140114</v>
      </c>
      <c r="H371" s="155">
        <v>0</v>
      </c>
      <c r="I371" s="156" t="s">
        <v>469</v>
      </c>
      <c r="J371" s="162"/>
      <c r="K371" s="162"/>
      <c r="M371" s="202"/>
    </row>
    <row r="372" spans="1:13" x14ac:dyDescent="0.25">
      <c r="A372" s="149" t="s">
        <v>472</v>
      </c>
      <c r="B372" s="163">
        <v>45472</v>
      </c>
      <c r="C372" s="151">
        <f>C370-C371</f>
        <v>740732235</v>
      </c>
      <c r="D372" s="152" t="s">
        <v>475</v>
      </c>
      <c r="E372" s="153">
        <v>45471</v>
      </c>
      <c r="F372" s="192">
        <v>155.25</v>
      </c>
      <c r="G372" s="155">
        <v>3431025</v>
      </c>
      <c r="H372" s="155">
        <v>1863000</v>
      </c>
      <c r="I372" s="156" t="s">
        <v>469</v>
      </c>
      <c r="J372" s="157"/>
      <c r="K372" s="157"/>
      <c r="M372" s="202"/>
    </row>
    <row r="373" spans="1:13" x14ac:dyDescent="0.25">
      <c r="A373" s="165"/>
      <c r="B373" s="165"/>
      <c r="C373" s="165"/>
      <c r="D373" s="152" t="s">
        <v>476</v>
      </c>
      <c r="E373" s="153">
        <v>45472</v>
      </c>
      <c r="F373" s="191">
        <v>117.47000000000003</v>
      </c>
      <c r="G373" s="155">
        <v>2596087.0000000005</v>
      </c>
      <c r="H373" s="155">
        <v>1409640.0000000002</v>
      </c>
      <c r="I373" s="156" t="s">
        <v>469</v>
      </c>
      <c r="J373" s="157"/>
      <c r="K373" s="157"/>
      <c r="M373" s="202"/>
    </row>
    <row r="374" spans="1:13" x14ac:dyDescent="0.25">
      <c r="A374" s="149"/>
      <c r="B374" s="163"/>
      <c r="C374" s="151"/>
      <c r="D374" s="152" t="s">
        <v>481</v>
      </c>
      <c r="E374" s="153"/>
      <c r="F374" s="191"/>
      <c r="G374" s="155">
        <v>0</v>
      </c>
      <c r="H374" s="155">
        <v>0</v>
      </c>
      <c r="I374" s="156" t="s">
        <v>469</v>
      </c>
      <c r="J374" s="157"/>
      <c r="K374" s="157"/>
      <c r="M374" s="202"/>
    </row>
    <row r="375" spans="1:13" x14ac:dyDescent="0.25">
      <c r="A375" s="149"/>
      <c r="B375" s="163"/>
      <c r="C375" s="151"/>
      <c r="D375" s="152" t="s">
        <v>477</v>
      </c>
      <c r="E375" s="153"/>
      <c r="F375" s="191"/>
      <c r="G375" s="155">
        <v>0</v>
      </c>
      <c r="H375" s="155">
        <v>0</v>
      </c>
      <c r="I375" s="156" t="s">
        <v>469</v>
      </c>
      <c r="J375" s="157"/>
      <c r="K375" s="157"/>
      <c r="M375" s="202"/>
    </row>
    <row r="376" spans="1:13" x14ac:dyDescent="0.25">
      <c r="A376" s="149"/>
      <c r="B376" s="163"/>
      <c r="C376" s="151"/>
      <c r="D376" s="152" t="s">
        <v>468</v>
      </c>
      <c r="E376" s="153"/>
      <c r="F376" s="198">
        <v>-6.34</v>
      </c>
      <c r="G376" s="190">
        <v>0</v>
      </c>
      <c r="H376" s="190">
        <v>0</v>
      </c>
      <c r="I376" s="161" t="s">
        <v>469</v>
      </c>
      <c r="J376" s="162"/>
      <c r="K376" s="162" t="s">
        <v>471</v>
      </c>
      <c r="M376" s="202"/>
    </row>
    <row r="377" spans="1:13" x14ac:dyDescent="0.25">
      <c r="A377" s="149"/>
      <c r="B377" s="163"/>
      <c r="C377" s="151"/>
      <c r="D377" s="152" t="s">
        <v>485</v>
      </c>
      <c r="E377" s="153"/>
      <c r="F377" s="192"/>
      <c r="G377" s="155">
        <v>0</v>
      </c>
      <c r="H377" s="155">
        <v>0</v>
      </c>
      <c r="I377" s="156" t="s">
        <v>469</v>
      </c>
      <c r="J377" s="157"/>
      <c r="K377" s="157"/>
      <c r="M377" s="202"/>
    </row>
    <row r="378" spans="1:13" x14ac:dyDescent="0.25">
      <c r="A378" s="203"/>
      <c r="B378" s="204"/>
      <c r="C378" s="205">
        <f>+C371-G379</f>
        <v>0</v>
      </c>
      <c r="D378" s="204" t="s">
        <v>478</v>
      </c>
      <c r="E378" s="206"/>
      <c r="F378" s="207">
        <f>SUM(F370:F377)</f>
        <v>401.23000000000008</v>
      </c>
      <c r="G378" s="208">
        <f>SUM(G370:G377)</f>
        <v>9007297</v>
      </c>
      <c r="H378" s="208">
        <f>SUM(H370:H377)</f>
        <v>4966920</v>
      </c>
      <c r="I378" s="208"/>
      <c r="J378" s="208"/>
      <c r="K378" s="208"/>
      <c r="M378" s="202"/>
    </row>
    <row r="379" spans="1:13" x14ac:dyDescent="0.25">
      <c r="A379" s="170"/>
      <c r="B379" s="170"/>
      <c r="C379" s="170"/>
      <c r="D379" s="170"/>
      <c r="E379" s="175"/>
      <c r="F379" s="173">
        <f>+F378+(F376*-1)</f>
        <v>407.57000000000005</v>
      </c>
      <c r="G379" s="176">
        <f>+G378+H378</f>
        <v>13974217</v>
      </c>
      <c r="H379" s="176"/>
      <c r="I379" s="176"/>
      <c r="J379" s="176"/>
      <c r="K379" s="174"/>
      <c r="M379" s="202"/>
    </row>
    <row r="380" spans="1:13" ht="26.25" x14ac:dyDescent="0.25">
      <c r="A380" s="350" t="s">
        <v>452</v>
      </c>
      <c r="B380" s="350" t="s">
        <v>453</v>
      </c>
      <c r="C380" s="233" t="s">
        <v>454</v>
      </c>
      <c r="D380" s="350" t="s">
        <v>455</v>
      </c>
      <c r="E380" s="233" t="s">
        <v>456</v>
      </c>
      <c r="F380" s="351" t="s">
        <v>457</v>
      </c>
      <c r="G380" s="234" t="s">
        <v>458</v>
      </c>
      <c r="H380" s="234" t="s">
        <v>459</v>
      </c>
      <c r="I380" s="350" t="s">
        <v>460</v>
      </c>
      <c r="J380" s="350" t="s">
        <v>461</v>
      </c>
      <c r="K380" s="350" t="s">
        <v>462</v>
      </c>
    </row>
    <row r="381" spans="1:13" x14ac:dyDescent="0.25">
      <c r="A381" s="352"/>
      <c r="B381" s="352"/>
      <c r="C381" s="233" t="s">
        <v>463</v>
      </c>
      <c r="D381" s="352"/>
      <c r="E381" s="233" t="s">
        <v>464</v>
      </c>
      <c r="F381" s="351" t="s">
        <v>465</v>
      </c>
      <c r="G381" s="234" t="s">
        <v>557</v>
      </c>
      <c r="H381" s="234" t="s">
        <v>558</v>
      </c>
      <c r="I381" s="352"/>
      <c r="J381" s="352"/>
      <c r="K381" s="352"/>
    </row>
    <row r="382" spans="1:13" x14ac:dyDescent="0.25">
      <c r="A382" s="256"/>
      <c r="B382" s="256"/>
      <c r="C382" s="256"/>
      <c r="D382" s="256"/>
      <c r="E382" s="257"/>
      <c r="F382" s="353"/>
      <c r="G382" s="258"/>
      <c r="H382" s="258"/>
      <c r="I382" s="256"/>
      <c r="J382" s="256"/>
      <c r="K382" s="256"/>
    </row>
    <row r="383" spans="1:13" x14ac:dyDescent="0.25">
      <c r="A383" s="259" t="s">
        <v>466</v>
      </c>
      <c r="B383" s="260">
        <v>65572</v>
      </c>
      <c r="C383" s="260" t="s">
        <v>559</v>
      </c>
      <c r="D383" s="261" t="s">
        <v>474</v>
      </c>
      <c r="E383" s="263"/>
      <c r="F383" s="263"/>
      <c r="G383" s="263" t="s">
        <v>560</v>
      </c>
      <c r="H383" s="263" t="s">
        <v>561</v>
      </c>
      <c r="I383" s="156" t="s">
        <v>469</v>
      </c>
      <c r="J383" s="157"/>
      <c r="K383" s="157"/>
    </row>
    <row r="384" spans="1:13" x14ac:dyDescent="0.25">
      <c r="A384" s="259"/>
      <c r="B384" s="260">
        <v>2932</v>
      </c>
      <c r="C384" s="260" t="s">
        <v>562</v>
      </c>
      <c r="D384" s="261" t="s">
        <v>474</v>
      </c>
      <c r="E384" s="263"/>
      <c r="F384" s="263"/>
      <c r="G384" s="263" t="s">
        <v>560</v>
      </c>
      <c r="H384" s="263" t="s">
        <v>561</v>
      </c>
      <c r="I384" s="156" t="s">
        <v>469</v>
      </c>
      <c r="J384" s="162"/>
      <c r="K384" s="162"/>
    </row>
    <row r="385" spans="1:11" x14ac:dyDescent="0.25">
      <c r="A385" s="259" t="s">
        <v>472</v>
      </c>
      <c r="B385" s="163">
        <v>45477</v>
      </c>
      <c r="C385" s="260" t="s">
        <v>563</v>
      </c>
      <c r="D385" s="261" t="s">
        <v>475</v>
      </c>
      <c r="E385" s="263"/>
      <c r="F385" s="263"/>
      <c r="G385" s="263" t="s">
        <v>560</v>
      </c>
      <c r="H385" s="263" t="s">
        <v>561</v>
      </c>
      <c r="I385" s="156" t="s">
        <v>469</v>
      </c>
      <c r="J385" s="157"/>
      <c r="K385" s="157"/>
    </row>
    <row r="386" spans="1:11" x14ac:dyDescent="0.25">
      <c r="A386" s="354"/>
      <c r="B386" s="354"/>
      <c r="C386" s="354"/>
      <c r="D386" s="261" t="s">
        <v>476</v>
      </c>
      <c r="E386" s="263"/>
      <c r="F386" s="263"/>
      <c r="G386" s="263" t="s">
        <v>560</v>
      </c>
      <c r="H386" s="263" t="s">
        <v>561</v>
      </c>
      <c r="I386" s="156" t="s">
        <v>469</v>
      </c>
      <c r="J386" s="157"/>
      <c r="K386" s="157"/>
    </row>
    <row r="387" spans="1:11" x14ac:dyDescent="0.25">
      <c r="A387" s="259"/>
      <c r="B387" s="260"/>
      <c r="C387" s="260"/>
      <c r="D387" s="261" t="s">
        <v>481</v>
      </c>
      <c r="E387" s="263"/>
      <c r="F387" s="263"/>
      <c r="G387" s="263" t="s">
        <v>560</v>
      </c>
      <c r="H387" s="263" t="s">
        <v>561</v>
      </c>
      <c r="I387" s="156" t="s">
        <v>469</v>
      </c>
      <c r="J387" s="157"/>
      <c r="K387" s="157"/>
    </row>
    <row r="388" spans="1:11" x14ac:dyDescent="0.25">
      <c r="A388" s="259"/>
      <c r="B388" s="260"/>
      <c r="C388" s="260"/>
      <c r="D388" s="261" t="s">
        <v>477</v>
      </c>
      <c r="E388" s="262">
        <v>45474</v>
      </c>
      <c r="F388" s="263">
        <v>179.91</v>
      </c>
      <c r="G388" s="263" t="s">
        <v>564</v>
      </c>
      <c r="H388" s="263" t="s">
        <v>565</v>
      </c>
      <c r="I388" s="156" t="s">
        <v>469</v>
      </c>
      <c r="J388" s="157"/>
      <c r="K388" s="157"/>
    </row>
    <row r="389" spans="1:11" x14ac:dyDescent="0.25">
      <c r="A389" s="259"/>
      <c r="B389" s="260"/>
      <c r="C389" s="260"/>
      <c r="D389" s="261" t="s">
        <v>468</v>
      </c>
      <c r="E389" s="262">
        <v>45475</v>
      </c>
      <c r="F389" s="355">
        <v>187.35</v>
      </c>
      <c r="G389" s="355" t="s">
        <v>566</v>
      </c>
      <c r="H389" s="355" t="s">
        <v>567</v>
      </c>
      <c r="I389" s="161" t="s">
        <v>469</v>
      </c>
      <c r="J389" s="162"/>
      <c r="K389" s="162" t="s">
        <v>471</v>
      </c>
    </row>
    <row r="390" spans="1:11" x14ac:dyDescent="0.25">
      <c r="A390" s="259"/>
      <c r="B390" s="260"/>
      <c r="C390" s="260"/>
      <c r="D390" s="261" t="s">
        <v>485</v>
      </c>
      <c r="E390" s="262">
        <v>45476</v>
      </c>
      <c r="F390" s="263">
        <v>187.82</v>
      </c>
      <c r="G390" s="263" t="s">
        <v>568</v>
      </c>
      <c r="H390" s="263" t="s">
        <v>569</v>
      </c>
      <c r="I390" s="156" t="s">
        <v>469</v>
      </c>
      <c r="J390" s="157"/>
      <c r="K390" s="157"/>
    </row>
    <row r="391" spans="1:11" x14ac:dyDescent="0.25">
      <c r="A391" s="356"/>
      <c r="B391" s="204"/>
      <c r="C391" s="204" t="s">
        <v>525</v>
      </c>
      <c r="D391" s="204" t="s">
        <v>478</v>
      </c>
      <c r="E391" s="357"/>
      <c r="F391" s="358">
        <v>555.08000000000004</v>
      </c>
      <c r="G391" s="359">
        <v>12267268</v>
      </c>
      <c r="H391" s="359">
        <v>6660960</v>
      </c>
      <c r="I391" s="360"/>
      <c r="J391" s="360"/>
      <c r="K391" s="360"/>
    </row>
    <row r="392" spans="1:11" x14ac:dyDescent="0.25">
      <c r="A392" s="170"/>
      <c r="B392" s="170"/>
      <c r="C392" s="170"/>
      <c r="D392" s="170"/>
      <c r="E392" s="175"/>
      <c r="F392" s="361"/>
      <c r="G392" s="362">
        <f>G391+H391</f>
        <v>18928228</v>
      </c>
      <c r="H392" s="363"/>
      <c r="I392" s="364"/>
      <c r="J392" s="364"/>
      <c r="K392" s="365"/>
    </row>
    <row r="393" spans="1:11" ht="19.5" x14ac:dyDescent="0.25">
      <c r="A393" s="291" t="s">
        <v>451</v>
      </c>
      <c r="B393" s="292"/>
      <c r="C393" s="292"/>
      <c r="D393" s="292"/>
      <c r="E393" s="292"/>
      <c r="F393" s="292"/>
      <c r="G393" s="292"/>
      <c r="H393" s="292"/>
      <c r="I393" s="292"/>
      <c r="J393" s="292"/>
      <c r="K393" s="292"/>
    </row>
    <row r="394" spans="1:11" ht="26.25" x14ac:dyDescent="0.25">
      <c r="A394" s="350" t="s">
        <v>452</v>
      </c>
      <c r="B394" s="350" t="s">
        <v>453</v>
      </c>
      <c r="C394" s="233" t="s">
        <v>454</v>
      </c>
      <c r="D394" s="350" t="s">
        <v>455</v>
      </c>
      <c r="E394" s="233" t="s">
        <v>456</v>
      </c>
      <c r="F394" s="351" t="s">
        <v>457</v>
      </c>
      <c r="G394" s="234" t="s">
        <v>458</v>
      </c>
      <c r="H394" s="234" t="s">
        <v>459</v>
      </c>
      <c r="I394" s="350" t="s">
        <v>460</v>
      </c>
      <c r="J394" s="350" t="s">
        <v>461</v>
      </c>
      <c r="K394" s="350" t="s">
        <v>462</v>
      </c>
    </row>
    <row r="395" spans="1:11" x14ac:dyDescent="0.25">
      <c r="A395" s="352"/>
      <c r="B395" s="352"/>
      <c r="C395" s="233" t="s">
        <v>463</v>
      </c>
      <c r="D395" s="352"/>
      <c r="E395" s="233" t="s">
        <v>464</v>
      </c>
      <c r="F395" s="351" t="s">
        <v>465</v>
      </c>
      <c r="G395" s="234" t="s">
        <v>557</v>
      </c>
      <c r="H395" s="234" t="s">
        <v>558</v>
      </c>
      <c r="I395" s="352"/>
      <c r="J395" s="352"/>
      <c r="K395" s="352"/>
    </row>
    <row r="396" spans="1:11" x14ac:dyDescent="0.25">
      <c r="A396" s="256"/>
      <c r="B396" s="256"/>
      <c r="C396" s="256"/>
      <c r="D396" s="256"/>
      <c r="E396" s="257"/>
      <c r="F396" s="353"/>
      <c r="G396" s="258"/>
      <c r="H396" s="258"/>
      <c r="I396" s="256"/>
      <c r="J396" s="256"/>
      <c r="K396" s="256"/>
    </row>
    <row r="397" spans="1:11" x14ac:dyDescent="0.25">
      <c r="A397" s="259" t="s">
        <v>466</v>
      </c>
      <c r="B397" s="260">
        <v>65572</v>
      </c>
      <c r="C397" s="260" t="s">
        <v>563</v>
      </c>
      <c r="D397" s="261" t="s">
        <v>474</v>
      </c>
      <c r="E397" s="262">
        <v>45477</v>
      </c>
      <c r="F397" s="263">
        <v>101.29</v>
      </c>
      <c r="G397" s="263" t="s">
        <v>570</v>
      </c>
      <c r="H397" s="263" t="s">
        <v>571</v>
      </c>
      <c r="I397" s="156" t="s">
        <v>469</v>
      </c>
      <c r="J397" s="157"/>
      <c r="K397" s="157"/>
    </row>
    <row r="398" spans="1:11" x14ac:dyDescent="0.25">
      <c r="A398" s="259"/>
      <c r="B398" s="260">
        <v>2936</v>
      </c>
      <c r="C398" s="260" t="s">
        <v>572</v>
      </c>
      <c r="D398" s="261" t="s">
        <v>474</v>
      </c>
      <c r="E398" s="262">
        <v>45477</v>
      </c>
      <c r="F398" s="263">
        <v>-4.43</v>
      </c>
      <c r="G398" s="263" t="s">
        <v>573</v>
      </c>
      <c r="H398" s="263" t="s">
        <v>561</v>
      </c>
      <c r="I398" s="156" t="s">
        <v>469</v>
      </c>
      <c r="J398" s="162"/>
      <c r="K398" s="162" t="s">
        <v>471</v>
      </c>
    </row>
    <row r="399" spans="1:11" x14ac:dyDescent="0.25">
      <c r="A399" s="259" t="s">
        <v>472</v>
      </c>
      <c r="B399" s="163">
        <v>45484</v>
      </c>
      <c r="C399" s="260" t="s">
        <v>574</v>
      </c>
      <c r="D399" s="261" t="s">
        <v>475</v>
      </c>
      <c r="E399" s="262">
        <v>45478</v>
      </c>
      <c r="F399" s="263">
        <v>166.97</v>
      </c>
      <c r="G399" s="263" t="s">
        <v>575</v>
      </c>
      <c r="H399" s="263" t="s">
        <v>576</v>
      </c>
      <c r="I399" s="156" t="s">
        <v>469</v>
      </c>
      <c r="J399" s="157"/>
      <c r="K399" s="157"/>
    </row>
    <row r="400" spans="1:11" x14ac:dyDescent="0.25">
      <c r="A400" s="354"/>
      <c r="B400" s="354"/>
      <c r="C400" s="354"/>
      <c r="D400" s="261" t="s">
        <v>476</v>
      </c>
      <c r="E400" s="262">
        <v>45479</v>
      </c>
      <c r="F400" s="263">
        <v>112.09</v>
      </c>
      <c r="G400" s="263" t="s">
        <v>577</v>
      </c>
      <c r="H400" s="263" t="s">
        <v>578</v>
      </c>
      <c r="I400" s="156" t="s">
        <v>469</v>
      </c>
      <c r="J400" s="157"/>
      <c r="K400" s="157"/>
    </row>
    <row r="401" spans="1:11" x14ac:dyDescent="0.25">
      <c r="A401" s="259"/>
      <c r="B401" s="260"/>
      <c r="C401" s="260"/>
      <c r="D401" s="261" t="s">
        <v>481</v>
      </c>
      <c r="E401" s="263"/>
      <c r="F401" s="263"/>
      <c r="G401" s="263" t="s">
        <v>560</v>
      </c>
      <c r="H401" s="263" t="s">
        <v>561</v>
      </c>
      <c r="I401" s="156" t="s">
        <v>469</v>
      </c>
      <c r="J401" s="157"/>
      <c r="K401" s="157"/>
    </row>
    <row r="402" spans="1:11" x14ac:dyDescent="0.25">
      <c r="A402" s="259"/>
      <c r="B402" s="260"/>
      <c r="C402" s="260"/>
      <c r="D402" s="261" t="s">
        <v>477</v>
      </c>
      <c r="E402" s="262">
        <v>45481</v>
      </c>
      <c r="F402" s="263">
        <v>175.03</v>
      </c>
      <c r="G402" s="263" t="s">
        <v>579</v>
      </c>
      <c r="H402" s="263" t="s">
        <v>580</v>
      </c>
      <c r="I402" s="156" t="s">
        <v>469</v>
      </c>
      <c r="J402" s="157"/>
      <c r="K402" s="157"/>
    </row>
    <row r="403" spans="1:11" x14ac:dyDescent="0.25">
      <c r="A403" s="259"/>
      <c r="B403" s="260"/>
      <c r="C403" s="260"/>
      <c r="D403" s="261" t="s">
        <v>468</v>
      </c>
      <c r="E403" s="262">
        <v>45482</v>
      </c>
      <c r="F403" s="355">
        <v>184.05</v>
      </c>
      <c r="G403" s="355" t="s">
        <v>581</v>
      </c>
      <c r="H403" s="355" t="s">
        <v>582</v>
      </c>
      <c r="I403" s="161" t="s">
        <v>469</v>
      </c>
      <c r="J403" s="162"/>
      <c r="K403" s="162"/>
    </row>
    <row r="404" spans="1:11" x14ac:dyDescent="0.25">
      <c r="A404" s="259"/>
      <c r="B404" s="260"/>
      <c r="C404" s="260"/>
      <c r="D404" s="261" t="s">
        <v>485</v>
      </c>
      <c r="E404" s="262">
        <v>45483</v>
      </c>
      <c r="F404" s="263">
        <v>184.48</v>
      </c>
      <c r="G404" s="263" t="s">
        <v>583</v>
      </c>
      <c r="H404" s="263" t="s">
        <v>584</v>
      </c>
      <c r="I404" s="156" t="s">
        <v>469</v>
      </c>
      <c r="J404" s="157"/>
      <c r="K404" s="157"/>
    </row>
    <row r="405" spans="1:11" x14ac:dyDescent="0.25">
      <c r="A405" s="356"/>
      <c r="B405" s="204"/>
      <c r="C405" s="204" t="s">
        <v>525</v>
      </c>
      <c r="D405" s="204" t="s">
        <v>478</v>
      </c>
      <c r="E405" s="357"/>
      <c r="F405" s="358">
        <v>919.48</v>
      </c>
      <c r="G405" s="359">
        <v>20320508</v>
      </c>
      <c r="H405" s="359">
        <v>11086920</v>
      </c>
      <c r="I405" s="360"/>
      <c r="J405" s="360"/>
      <c r="K405" s="360"/>
    </row>
    <row r="406" spans="1:11" x14ac:dyDescent="0.25">
      <c r="A406" s="170"/>
      <c r="B406" s="170"/>
      <c r="C406" s="170"/>
      <c r="D406" s="170"/>
      <c r="E406" s="175"/>
      <c r="F406" s="361">
        <f>+F405+(F398*-1)</f>
        <v>923.91</v>
      </c>
      <c r="G406" s="362">
        <f>G405+H405</f>
        <v>31407428</v>
      </c>
      <c r="H406" s="363"/>
      <c r="I406" s="364"/>
      <c r="J406" s="364"/>
      <c r="K406" s="365"/>
    </row>
    <row r="407" spans="1:11" ht="19.5" x14ac:dyDescent="0.25">
      <c r="A407" s="291" t="s">
        <v>451</v>
      </c>
      <c r="B407" s="292"/>
      <c r="C407" s="292"/>
      <c r="D407" s="292"/>
      <c r="E407" s="292"/>
      <c r="F407" s="292"/>
      <c r="G407" s="292"/>
      <c r="H407" s="292"/>
      <c r="I407" s="292"/>
      <c r="J407" s="292"/>
      <c r="K407" s="292"/>
    </row>
    <row r="408" spans="1:11" ht="26.25" x14ac:dyDescent="0.25">
      <c r="A408" s="350" t="s">
        <v>452</v>
      </c>
      <c r="B408" s="350" t="s">
        <v>453</v>
      </c>
      <c r="C408" s="233" t="s">
        <v>454</v>
      </c>
      <c r="D408" s="350" t="s">
        <v>455</v>
      </c>
      <c r="E408" s="233" t="s">
        <v>456</v>
      </c>
      <c r="F408" s="351" t="s">
        <v>457</v>
      </c>
      <c r="G408" s="234" t="s">
        <v>458</v>
      </c>
      <c r="H408" s="234" t="s">
        <v>459</v>
      </c>
      <c r="I408" s="350" t="s">
        <v>460</v>
      </c>
      <c r="J408" s="350" t="s">
        <v>461</v>
      </c>
      <c r="K408" s="350" t="s">
        <v>462</v>
      </c>
    </row>
    <row r="409" spans="1:11" x14ac:dyDescent="0.25">
      <c r="A409" s="352"/>
      <c r="B409" s="352"/>
      <c r="C409" s="233" t="s">
        <v>463</v>
      </c>
      <c r="D409" s="352"/>
      <c r="E409" s="233" t="s">
        <v>464</v>
      </c>
      <c r="F409" s="351" t="s">
        <v>465</v>
      </c>
      <c r="G409" s="234" t="s">
        <v>557</v>
      </c>
      <c r="H409" s="234" t="s">
        <v>558</v>
      </c>
      <c r="I409" s="352"/>
      <c r="J409" s="352"/>
      <c r="K409" s="352"/>
    </row>
    <row r="410" spans="1:11" x14ac:dyDescent="0.25">
      <c r="A410" s="256"/>
      <c r="B410" s="256"/>
      <c r="C410" s="256"/>
      <c r="D410" s="256"/>
      <c r="E410" s="257"/>
      <c r="F410" s="353"/>
      <c r="G410" s="258"/>
      <c r="H410" s="258"/>
      <c r="I410" s="256"/>
      <c r="J410" s="256"/>
      <c r="K410" s="256"/>
    </row>
    <row r="411" spans="1:11" x14ac:dyDescent="0.25">
      <c r="A411" s="259" t="s">
        <v>466</v>
      </c>
      <c r="B411" s="260">
        <v>65572</v>
      </c>
      <c r="C411" s="260" t="s">
        <v>574</v>
      </c>
      <c r="D411" s="261" t="s">
        <v>474</v>
      </c>
      <c r="E411" s="262">
        <v>45484</v>
      </c>
      <c r="F411" s="263">
        <v>106.67</v>
      </c>
      <c r="G411" s="263" t="s">
        <v>585</v>
      </c>
      <c r="H411" s="263" t="s">
        <v>586</v>
      </c>
      <c r="I411" s="156" t="s">
        <v>469</v>
      </c>
      <c r="J411" s="157"/>
      <c r="K411" s="157"/>
    </row>
    <row r="412" spans="1:11" x14ac:dyDescent="0.25">
      <c r="A412" s="259"/>
      <c r="B412" s="260">
        <v>2950</v>
      </c>
      <c r="C412" s="260" t="s">
        <v>587</v>
      </c>
      <c r="D412" s="261" t="s">
        <v>474</v>
      </c>
      <c r="E412" s="262">
        <v>45484</v>
      </c>
      <c r="F412" s="263">
        <v>-4.8899999999999997</v>
      </c>
      <c r="G412" s="263" t="s">
        <v>588</v>
      </c>
      <c r="H412" s="263" t="s">
        <v>561</v>
      </c>
      <c r="I412" s="156" t="s">
        <v>469</v>
      </c>
      <c r="J412" s="162"/>
      <c r="K412" s="162" t="s">
        <v>471</v>
      </c>
    </row>
    <row r="413" spans="1:11" x14ac:dyDescent="0.25">
      <c r="A413" s="259" t="s">
        <v>472</v>
      </c>
      <c r="B413" s="163">
        <v>45498</v>
      </c>
      <c r="C413" s="260" t="s">
        <v>589</v>
      </c>
      <c r="D413" s="261" t="s">
        <v>475</v>
      </c>
      <c r="E413" s="262">
        <v>45485</v>
      </c>
      <c r="F413" s="263">
        <v>152.26</v>
      </c>
      <c r="G413" s="263" t="s">
        <v>590</v>
      </c>
      <c r="H413" s="263" t="s">
        <v>591</v>
      </c>
      <c r="I413" s="156" t="s">
        <v>469</v>
      </c>
      <c r="J413" s="157"/>
      <c r="K413" s="157"/>
    </row>
    <row r="414" spans="1:11" x14ac:dyDescent="0.25">
      <c r="A414" s="354"/>
      <c r="B414" s="354"/>
      <c r="C414" s="354"/>
      <c r="D414" s="261" t="s">
        <v>476</v>
      </c>
      <c r="E414" s="263"/>
      <c r="F414" s="263"/>
      <c r="G414" s="263" t="s">
        <v>560</v>
      </c>
      <c r="H414" s="263" t="s">
        <v>561</v>
      </c>
      <c r="I414" s="156" t="s">
        <v>469</v>
      </c>
      <c r="J414" s="157"/>
      <c r="K414" s="157"/>
    </row>
    <row r="415" spans="1:11" x14ac:dyDescent="0.25">
      <c r="A415" s="259"/>
      <c r="B415" s="260"/>
      <c r="C415" s="260"/>
      <c r="D415" s="261" t="s">
        <v>481</v>
      </c>
      <c r="E415" s="262">
        <v>45486</v>
      </c>
      <c r="F415" s="263">
        <v>112.38</v>
      </c>
      <c r="G415" s="263" t="s">
        <v>592</v>
      </c>
      <c r="H415" s="263" t="s">
        <v>593</v>
      </c>
      <c r="I415" s="156" t="s">
        <v>469</v>
      </c>
      <c r="J415" s="157"/>
      <c r="K415" s="157"/>
    </row>
    <row r="416" spans="1:11" x14ac:dyDescent="0.25">
      <c r="A416" s="259"/>
      <c r="B416" s="260"/>
      <c r="C416" s="260"/>
      <c r="D416" s="261" t="s">
        <v>477</v>
      </c>
      <c r="E416" s="262">
        <v>45488</v>
      </c>
      <c r="F416" s="263">
        <v>165.41</v>
      </c>
      <c r="G416" s="263" t="s">
        <v>594</v>
      </c>
      <c r="H416" s="263" t="s">
        <v>595</v>
      </c>
      <c r="I416" s="156" t="s">
        <v>469</v>
      </c>
      <c r="J416" s="157"/>
      <c r="K416" s="157"/>
    </row>
    <row r="417" spans="1:11" x14ac:dyDescent="0.25">
      <c r="A417" s="259"/>
      <c r="B417" s="260"/>
      <c r="C417" s="260"/>
      <c r="D417" s="261" t="s">
        <v>468</v>
      </c>
      <c r="E417" s="262">
        <v>45489</v>
      </c>
      <c r="F417" s="355">
        <v>175.16</v>
      </c>
      <c r="G417" s="355" t="s">
        <v>596</v>
      </c>
      <c r="H417" s="355" t="s">
        <v>597</v>
      </c>
      <c r="I417" s="161" t="s">
        <v>469</v>
      </c>
      <c r="J417" s="162"/>
      <c r="K417" s="162"/>
    </row>
    <row r="418" spans="1:11" x14ac:dyDescent="0.25">
      <c r="A418" s="259"/>
      <c r="B418" s="260"/>
      <c r="C418" s="260"/>
      <c r="D418" s="261" t="s">
        <v>485</v>
      </c>
      <c r="E418" s="262">
        <v>45490</v>
      </c>
      <c r="F418" s="263">
        <v>165.22</v>
      </c>
      <c r="G418" s="263" t="s">
        <v>598</v>
      </c>
      <c r="H418" s="263" t="s">
        <v>599</v>
      </c>
      <c r="I418" s="156" t="s">
        <v>469</v>
      </c>
      <c r="J418" s="157"/>
      <c r="K418" s="157"/>
    </row>
    <row r="419" spans="1:11" x14ac:dyDescent="0.25">
      <c r="A419" s="356"/>
      <c r="B419" s="204"/>
      <c r="C419" s="204" t="s">
        <v>525</v>
      </c>
      <c r="D419" s="204" t="s">
        <v>478</v>
      </c>
      <c r="E419" s="357"/>
      <c r="F419" s="358">
        <v>872.21</v>
      </c>
      <c r="G419" s="359">
        <v>19275841</v>
      </c>
      <c r="H419" s="359">
        <v>10525200</v>
      </c>
      <c r="I419" s="360"/>
      <c r="J419" s="360"/>
      <c r="K419" s="360"/>
    </row>
    <row r="420" spans="1:11" x14ac:dyDescent="0.25">
      <c r="A420" s="170"/>
      <c r="B420" s="170"/>
      <c r="C420" s="170"/>
      <c r="D420" s="170"/>
      <c r="E420" s="175"/>
      <c r="F420" s="361">
        <f>+F419+(F412*-1)</f>
        <v>877.1</v>
      </c>
      <c r="G420" s="366">
        <f>G419+H419</f>
        <v>29801041</v>
      </c>
      <c r="H420" s="367"/>
      <c r="I420" s="364"/>
      <c r="J420" s="364"/>
      <c r="K420" s="365"/>
    </row>
    <row r="421" spans="1:11" ht="19.5" x14ac:dyDescent="0.25">
      <c r="A421" s="291" t="s">
        <v>451</v>
      </c>
      <c r="B421" s="292"/>
      <c r="C421" s="292"/>
      <c r="D421" s="292"/>
      <c r="E421" s="292"/>
      <c r="F421" s="292"/>
      <c r="G421" s="292"/>
      <c r="H421" s="292"/>
      <c r="I421" s="292"/>
      <c r="J421" s="292"/>
      <c r="K421" s="292"/>
    </row>
    <row r="422" spans="1:11" ht="26.25" x14ac:dyDescent="0.25">
      <c r="A422" s="350" t="s">
        <v>452</v>
      </c>
      <c r="B422" s="350" t="s">
        <v>453</v>
      </c>
      <c r="C422" s="233" t="s">
        <v>454</v>
      </c>
      <c r="D422" s="350" t="s">
        <v>455</v>
      </c>
      <c r="E422" s="233" t="s">
        <v>456</v>
      </c>
      <c r="F422" s="351" t="s">
        <v>457</v>
      </c>
      <c r="G422" s="234" t="s">
        <v>458</v>
      </c>
      <c r="H422" s="234" t="s">
        <v>459</v>
      </c>
      <c r="I422" s="350" t="s">
        <v>460</v>
      </c>
      <c r="J422" s="350" t="s">
        <v>461</v>
      </c>
      <c r="K422" s="350" t="s">
        <v>462</v>
      </c>
    </row>
    <row r="423" spans="1:11" x14ac:dyDescent="0.25">
      <c r="A423" s="352"/>
      <c r="B423" s="352"/>
      <c r="C423" s="233" t="s">
        <v>463</v>
      </c>
      <c r="D423" s="352"/>
      <c r="E423" s="233" t="s">
        <v>464</v>
      </c>
      <c r="F423" s="351" t="s">
        <v>465</v>
      </c>
      <c r="G423" s="234" t="s">
        <v>557</v>
      </c>
      <c r="H423" s="234" t="s">
        <v>558</v>
      </c>
      <c r="I423" s="352"/>
      <c r="J423" s="352"/>
      <c r="K423" s="352"/>
    </row>
    <row r="424" spans="1:11" x14ac:dyDescent="0.25">
      <c r="A424" s="256"/>
      <c r="B424" s="256"/>
      <c r="C424" s="256"/>
      <c r="D424" s="256"/>
      <c r="E424" s="257"/>
      <c r="F424" s="353"/>
      <c r="G424" s="258"/>
      <c r="H424" s="258"/>
      <c r="I424" s="256"/>
      <c r="J424" s="256"/>
      <c r="K424" s="256"/>
    </row>
    <row r="425" spans="1:11" x14ac:dyDescent="0.25">
      <c r="A425" s="259" t="s">
        <v>466</v>
      </c>
      <c r="B425" s="260">
        <v>65572</v>
      </c>
      <c r="C425" s="260" t="s">
        <v>589</v>
      </c>
      <c r="D425" s="261" t="s">
        <v>474</v>
      </c>
      <c r="E425" s="262">
        <v>45491</v>
      </c>
      <c r="F425" s="263">
        <v>96.63</v>
      </c>
      <c r="G425" s="263" t="s">
        <v>600</v>
      </c>
      <c r="H425" s="263" t="s">
        <v>601</v>
      </c>
      <c r="I425" s="156" t="s">
        <v>469</v>
      </c>
      <c r="J425" s="157"/>
      <c r="K425" s="157"/>
    </row>
    <row r="426" spans="1:11" x14ac:dyDescent="0.25">
      <c r="A426" s="259"/>
      <c r="B426" s="260">
        <v>2951</v>
      </c>
      <c r="C426" s="260" t="s">
        <v>602</v>
      </c>
      <c r="D426" s="261" t="s">
        <v>474</v>
      </c>
      <c r="E426" s="262">
        <v>45491</v>
      </c>
      <c r="F426" s="263">
        <v>-4.5999999999999996</v>
      </c>
      <c r="G426" s="263" t="s">
        <v>603</v>
      </c>
      <c r="H426" s="263" t="s">
        <v>561</v>
      </c>
      <c r="I426" s="156" t="s">
        <v>469</v>
      </c>
      <c r="J426" s="162"/>
      <c r="K426" s="162" t="s">
        <v>471</v>
      </c>
    </row>
    <row r="427" spans="1:11" x14ac:dyDescent="0.25">
      <c r="A427" s="259" t="s">
        <v>472</v>
      </c>
      <c r="B427" s="163">
        <v>45498</v>
      </c>
      <c r="C427" s="260" t="s">
        <v>604</v>
      </c>
      <c r="D427" s="261" t="s">
        <v>475</v>
      </c>
      <c r="E427" s="262">
        <v>45492</v>
      </c>
      <c r="F427" s="263">
        <v>157.72999999999999</v>
      </c>
      <c r="G427" s="263" t="s">
        <v>605</v>
      </c>
      <c r="H427" s="263" t="s">
        <v>606</v>
      </c>
      <c r="I427" s="156" t="s">
        <v>469</v>
      </c>
      <c r="J427" s="157"/>
      <c r="K427" s="157"/>
    </row>
    <row r="428" spans="1:11" x14ac:dyDescent="0.25">
      <c r="A428" s="354"/>
      <c r="B428" s="354"/>
      <c r="C428" s="354"/>
      <c r="D428" s="261" t="s">
        <v>476</v>
      </c>
      <c r="E428" s="262">
        <v>45493</v>
      </c>
      <c r="F428" s="263">
        <v>110.35</v>
      </c>
      <c r="G428" s="263" t="s">
        <v>607</v>
      </c>
      <c r="H428" s="263" t="s">
        <v>608</v>
      </c>
      <c r="I428" s="156" t="s">
        <v>469</v>
      </c>
      <c r="J428" s="157"/>
      <c r="K428" s="157"/>
    </row>
    <row r="429" spans="1:11" x14ac:dyDescent="0.25">
      <c r="A429" s="259"/>
      <c r="B429" s="260"/>
      <c r="C429" s="260"/>
      <c r="D429" s="261" t="s">
        <v>481</v>
      </c>
      <c r="E429" s="263"/>
      <c r="F429" s="263"/>
      <c r="G429" s="263" t="s">
        <v>560</v>
      </c>
      <c r="H429" s="263" t="s">
        <v>561</v>
      </c>
      <c r="I429" s="156" t="s">
        <v>469</v>
      </c>
      <c r="J429" s="157"/>
      <c r="K429" s="157"/>
    </row>
    <row r="430" spans="1:11" x14ac:dyDescent="0.25">
      <c r="A430" s="259"/>
      <c r="B430" s="260"/>
      <c r="C430" s="260"/>
      <c r="D430" s="261" t="s">
        <v>477</v>
      </c>
      <c r="E430" s="262">
        <v>45495</v>
      </c>
      <c r="F430" s="263">
        <v>173.59</v>
      </c>
      <c r="G430" s="263" t="s">
        <v>609</v>
      </c>
      <c r="H430" s="263" t="s">
        <v>610</v>
      </c>
      <c r="I430" s="156" t="s">
        <v>469</v>
      </c>
      <c r="J430" s="157"/>
      <c r="K430" s="157"/>
    </row>
    <row r="431" spans="1:11" x14ac:dyDescent="0.25">
      <c r="A431" s="259"/>
      <c r="B431" s="260"/>
      <c r="C431" s="260"/>
      <c r="D431" s="261" t="s">
        <v>468</v>
      </c>
      <c r="E431" s="262">
        <v>45496</v>
      </c>
      <c r="F431" s="355">
        <v>171.8</v>
      </c>
      <c r="G431" s="355" t="s">
        <v>611</v>
      </c>
      <c r="H431" s="355" t="s">
        <v>612</v>
      </c>
      <c r="I431" s="161" t="s">
        <v>469</v>
      </c>
      <c r="J431" s="162"/>
      <c r="K431" s="162"/>
    </row>
    <row r="432" spans="1:11" x14ac:dyDescent="0.25">
      <c r="A432" s="259"/>
      <c r="B432" s="260"/>
      <c r="C432" s="260"/>
      <c r="D432" s="261" t="s">
        <v>485</v>
      </c>
      <c r="E432" s="262">
        <v>45497</v>
      </c>
      <c r="F432" s="263">
        <v>172.62</v>
      </c>
      <c r="G432" s="263" t="s">
        <v>613</v>
      </c>
      <c r="H432" s="263" t="s">
        <v>614</v>
      </c>
      <c r="I432" s="156" t="s">
        <v>469</v>
      </c>
      <c r="J432" s="157"/>
      <c r="K432" s="157"/>
    </row>
    <row r="433" spans="1:11" x14ac:dyDescent="0.25">
      <c r="A433" s="356"/>
      <c r="B433" s="204"/>
      <c r="C433" s="204" t="s">
        <v>525</v>
      </c>
      <c r="D433" s="204" t="s">
        <v>478</v>
      </c>
      <c r="E433" s="357"/>
      <c r="F433" s="358">
        <v>878.12</v>
      </c>
      <c r="G433" s="359">
        <v>19406452</v>
      </c>
      <c r="H433" s="359">
        <v>10592640</v>
      </c>
      <c r="I433" s="360"/>
      <c r="J433" s="360"/>
      <c r="K433" s="360"/>
    </row>
    <row r="434" spans="1:11" x14ac:dyDescent="0.25">
      <c r="A434" s="170"/>
      <c r="B434" s="170"/>
      <c r="C434" s="170"/>
      <c r="D434" s="170"/>
      <c r="E434" s="175"/>
      <c r="F434" s="361">
        <f>+F433+(F426*-1)</f>
        <v>882.72</v>
      </c>
      <c r="G434" s="366">
        <v>29999092</v>
      </c>
      <c r="H434" s="367"/>
      <c r="I434" s="364"/>
      <c r="J434" s="364"/>
      <c r="K434" s="365"/>
    </row>
    <row r="435" spans="1:11" ht="19.5" x14ac:dyDescent="0.25">
      <c r="A435" s="291" t="s">
        <v>451</v>
      </c>
      <c r="B435" s="292"/>
      <c r="C435" s="292"/>
      <c r="D435" s="292"/>
      <c r="E435" s="292"/>
      <c r="F435" s="292"/>
      <c r="G435" s="292"/>
      <c r="H435" s="292"/>
      <c r="I435" s="292"/>
      <c r="J435" s="292"/>
      <c r="K435" s="293"/>
    </row>
    <row r="436" spans="1:11" ht="26.25" x14ac:dyDescent="0.25">
      <c r="A436" s="294" t="s">
        <v>452</v>
      </c>
      <c r="B436" s="294" t="s">
        <v>453</v>
      </c>
      <c r="C436" s="142" t="s">
        <v>454</v>
      </c>
      <c r="D436" s="294" t="s">
        <v>455</v>
      </c>
      <c r="E436" s="142" t="s">
        <v>456</v>
      </c>
      <c r="F436" s="368" t="s">
        <v>457</v>
      </c>
      <c r="G436" s="143" t="s">
        <v>458</v>
      </c>
      <c r="H436" s="143" t="s">
        <v>459</v>
      </c>
      <c r="I436" s="294" t="s">
        <v>460</v>
      </c>
      <c r="J436" s="294" t="s">
        <v>461</v>
      </c>
      <c r="K436" s="294" t="s">
        <v>462</v>
      </c>
    </row>
    <row r="437" spans="1:11" x14ac:dyDescent="0.25">
      <c r="A437" s="295"/>
      <c r="B437" s="295"/>
      <c r="C437" s="142" t="s">
        <v>463</v>
      </c>
      <c r="D437" s="295"/>
      <c r="E437" s="142" t="s">
        <v>464</v>
      </c>
      <c r="F437" s="368" t="s">
        <v>465</v>
      </c>
      <c r="G437" s="245">
        <v>22100</v>
      </c>
      <c r="H437" s="245">
        <v>12000</v>
      </c>
      <c r="I437" s="295"/>
      <c r="J437" s="295"/>
      <c r="K437" s="295"/>
    </row>
    <row r="438" spans="1:11" x14ac:dyDescent="0.25">
      <c r="A438" s="146"/>
      <c r="B438" s="146"/>
      <c r="C438" s="146"/>
      <c r="D438" s="146"/>
      <c r="E438" s="147"/>
      <c r="F438" s="369"/>
      <c r="G438" s="246"/>
      <c r="H438" s="246"/>
      <c r="I438" s="146"/>
      <c r="J438" s="146"/>
      <c r="K438" s="146"/>
    </row>
    <row r="439" spans="1:11" x14ac:dyDescent="0.25">
      <c r="A439" s="149" t="s">
        <v>466</v>
      </c>
      <c r="B439" s="150" t="s">
        <v>480</v>
      </c>
      <c r="C439" s="151">
        <v>630596446</v>
      </c>
      <c r="D439" s="152" t="s">
        <v>474</v>
      </c>
      <c r="E439" s="153">
        <v>45498</v>
      </c>
      <c r="F439" s="370">
        <v>138.95999999999998</v>
      </c>
      <c r="G439" s="155">
        <v>3071015.9999999995</v>
      </c>
      <c r="H439" s="155">
        <v>1667519.9999999998</v>
      </c>
      <c r="I439" s="156" t="s">
        <v>469</v>
      </c>
      <c r="J439" s="157"/>
      <c r="K439" s="157"/>
    </row>
    <row r="440" spans="1:11" x14ac:dyDescent="0.25">
      <c r="A440" s="149"/>
      <c r="B440" s="150" t="s">
        <v>615</v>
      </c>
      <c r="C440" s="151">
        <v>31880242.999999993</v>
      </c>
      <c r="D440" s="152" t="s">
        <v>474</v>
      </c>
      <c r="E440" s="153">
        <v>45498</v>
      </c>
      <c r="F440" s="370">
        <v>-4.1900000000000004</v>
      </c>
      <c r="G440" s="155">
        <v>-92599.000000000015</v>
      </c>
      <c r="H440" s="155">
        <v>0</v>
      </c>
      <c r="I440" s="156" t="s">
        <v>469</v>
      </c>
      <c r="J440" s="162"/>
      <c r="K440" s="162" t="s">
        <v>471</v>
      </c>
    </row>
    <row r="441" spans="1:11" x14ac:dyDescent="0.25">
      <c r="A441" s="149" t="s">
        <v>472</v>
      </c>
      <c r="B441" s="163">
        <v>45504</v>
      </c>
      <c r="C441" s="151">
        <f>C439-C440</f>
        <v>598716203</v>
      </c>
      <c r="D441" s="152" t="s">
        <v>475</v>
      </c>
      <c r="E441" s="153">
        <v>45499</v>
      </c>
      <c r="F441" s="371">
        <v>148.91999999999999</v>
      </c>
      <c r="G441" s="155">
        <v>3291131.9999999995</v>
      </c>
      <c r="H441" s="155">
        <v>1787039.9999999998</v>
      </c>
      <c r="I441" s="156" t="s">
        <v>469</v>
      </c>
      <c r="J441" s="157"/>
      <c r="K441" s="157"/>
    </row>
    <row r="442" spans="1:11" x14ac:dyDescent="0.25">
      <c r="A442" s="165"/>
      <c r="B442" s="165"/>
      <c r="C442" s="165"/>
      <c r="D442" s="152" t="s">
        <v>476</v>
      </c>
      <c r="E442" s="153">
        <v>45500</v>
      </c>
      <c r="F442" s="370">
        <v>112.64</v>
      </c>
      <c r="G442" s="155">
        <v>2489344</v>
      </c>
      <c r="H442" s="155">
        <v>1351680</v>
      </c>
      <c r="I442" s="156" t="s">
        <v>469</v>
      </c>
      <c r="J442" s="157"/>
      <c r="K442" s="157"/>
    </row>
    <row r="443" spans="1:11" x14ac:dyDescent="0.25">
      <c r="A443" s="149"/>
      <c r="B443" s="163"/>
      <c r="C443" s="151"/>
      <c r="D443" s="152" t="s">
        <v>481</v>
      </c>
      <c r="E443" s="153">
        <v>45501</v>
      </c>
      <c r="F443" s="370">
        <v>10.81</v>
      </c>
      <c r="G443" s="155">
        <v>238901</v>
      </c>
      <c r="H443" s="155">
        <v>129720</v>
      </c>
      <c r="I443" s="156" t="s">
        <v>469</v>
      </c>
      <c r="J443" s="157"/>
      <c r="K443" s="157"/>
    </row>
    <row r="444" spans="1:11" x14ac:dyDescent="0.25">
      <c r="A444" s="149"/>
      <c r="B444" s="163"/>
      <c r="C444" s="151"/>
      <c r="D444" s="152" t="s">
        <v>477</v>
      </c>
      <c r="E444" s="153">
        <v>45502</v>
      </c>
      <c r="F444" s="370">
        <v>164.72999999999996</v>
      </c>
      <c r="G444" s="155">
        <v>3640532.9999999991</v>
      </c>
      <c r="H444" s="155">
        <v>1976759.9999999995</v>
      </c>
      <c r="I444" s="156" t="s">
        <v>469</v>
      </c>
      <c r="J444" s="157"/>
      <c r="K444" s="157"/>
    </row>
    <row r="445" spans="1:11" x14ac:dyDescent="0.25">
      <c r="A445" s="149"/>
      <c r="B445" s="163"/>
      <c r="C445" s="151"/>
      <c r="D445" s="152" t="s">
        <v>468</v>
      </c>
      <c r="E445" s="153">
        <v>45503</v>
      </c>
      <c r="F445" s="253">
        <v>-185.35</v>
      </c>
      <c r="G445" s="190">
        <v>4096235.0000000005</v>
      </c>
      <c r="H445" s="190">
        <v>2224200.0000000005</v>
      </c>
      <c r="I445" s="161" t="s">
        <v>469</v>
      </c>
      <c r="J445" s="162"/>
      <c r="K445" s="162"/>
    </row>
    <row r="446" spans="1:11" x14ac:dyDescent="0.25">
      <c r="A446" s="149"/>
      <c r="B446" s="163"/>
      <c r="C446" s="151"/>
      <c r="D446" s="152" t="s">
        <v>485</v>
      </c>
      <c r="E446" s="153">
        <v>45504</v>
      </c>
      <c r="F446" s="371">
        <v>176.21000000000004</v>
      </c>
      <c r="G446" s="155">
        <v>3894241.0000000009</v>
      </c>
      <c r="H446" s="155">
        <v>2114520.0000000005</v>
      </c>
      <c r="I446" s="156" t="s">
        <v>469</v>
      </c>
      <c r="J446" s="157"/>
      <c r="K446" s="157"/>
    </row>
    <row r="447" spans="1:11" x14ac:dyDescent="0.25">
      <c r="A447" s="203"/>
      <c r="B447" s="204"/>
      <c r="C447" s="205">
        <f>+C440-G448</f>
        <v>0</v>
      </c>
      <c r="D447" s="204" t="s">
        <v>478</v>
      </c>
      <c r="E447" s="206"/>
      <c r="F447" s="372">
        <f>SUM(F439:F446)</f>
        <v>562.7299999999999</v>
      </c>
      <c r="G447" s="359">
        <f>SUM(G439:G446)</f>
        <v>20628803</v>
      </c>
      <c r="H447" s="359">
        <f>SUM(H439:H446)</f>
        <v>11251440</v>
      </c>
      <c r="I447" s="208"/>
      <c r="J447" s="208"/>
      <c r="K447" s="208"/>
    </row>
    <row r="448" spans="1:11" x14ac:dyDescent="0.25">
      <c r="A448" s="170"/>
      <c r="B448" s="170"/>
      <c r="C448" s="170"/>
      <c r="D448" s="170"/>
      <c r="E448" s="175"/>
      <c r="F448" s="373">
        <f>+F447+(F440*-1)</f>
        <v>566.91999999999996</v>
      </c>
      <c r="G448" s="374">
        <f>+G447+H447</f>
        <v>31880243</v>
      </c>
      <c r="H448" s="375"/>
      <c r="I448" s="176"/>
      <c r="J448" s="176"/>
      <c r="K448" s="174"/>
    </row>
    <row r="449" spans="1:11" ht="19.5" x14ac:dyDescent="0.25">
      <c r="A449" s="291" t="s">
        <v>451</v>
      </c>
      <c r="B449" s="292"/>
      <c r="C449" s="292"/>
      <c r="D449" s="292"/>
      <c r="E449" s="292"/>
      <c r="F449" s="292"/>
      <c r="G449" s="292"/>
      <c r="H449" s="292"/>
      <c r="I449" s="292"/>
      <c r="J449" s="292"/>
      <c r="K449" s="293"/>
    </row>
    <row r="450" spans="1:11" ht="26.25" x14ac:dyDescent="0.25">
      <c r="A450" s="294" t="s">
        <v>452</v>
      </c>
      <c r="B450" s="294" t="s">
        <v>453</v>
      </c>
      <c r="C450" s="142" t="s">
        <v>454</v>
      </c>
      <c r="D450" s="294" t="s">
        <v>455</v>
      </c>
      <c r="E450" s="142" t="s">
        <v>456</v>
      </c>
      <c r="F450" s="368" t="s">
        <v>457</v>
      </c>
      <c r="G450" s="143" t="s">
        <v>458</v>
      </c>
      <c r="H450" s="143" t="s">
        <v>459</v>
      </c>
      <c r="I450" s="294" t="s">
        <v>460</v>
      </c>
      <c r="J450" s="294" t="s">
        <v>461</v>
      </c>
      <c r="K450" s="294" t="s">
        <v>462</v>
      </c>
    </row>
    <row r="451" spans="1:11" x14ac:dyDescent="0.25">
      <c r="A451" s="295"/>
      <c r="B451" s="295"/>
      <c r="C451" s="142" t="s">
        <v>463</v>
      </c>
      <c r="D451" s="295"/>
      <c r="E451" s="142" t="s">
        <v>464</v>
      </c>
      <c r="F451" s="368" t="s">
        <v>465</v>
      </c>
      <c r="G451" s="245">
        <v>22100</v>
      </c>
      <c r="H451" s="245">
        <v>12000</v>
      </c>
      <c r="I451" s="295"/>
      <c r="J451" s="295"/>
      <c r="K451" s="295"/>
    </row>
    <row r="452" spans="1:11" x14ac:dyDescent="0.25">
      <c r="A452" s="146"/>
      <c r="B452" s="146"/>
      <c r="C452" s="146"/>
      <c r="D452" s="146"/>
      <c r="E452" s="147"/>
      <c r="F452" s="369"/>
      <c r="G452" s="246"/>
      <c r="H452" s="246"/>
      <c r="I452" s="146"/>
      <c r="J452" s="146"/>
      <c r="K452" s="146"/>
    </row>
    <row r="453" spans="1:11" x14ac:dyDescent="0.25">
      <c r="A453" s="149" t="s">
        <v>466</v>
      </c>
      <c r="B453" s="150" t="s">
        <v>480</v>
      </c>
      <c r="C453" s="151">
        <v>598716203</v>
      </c>
      <c r="D453" s="152" t="s">
        <v>474</v>
      </c>
      <c r="E453" s="153">
        <v>45505</v>
      </c>
      <c r="F453" s="370">
        <v>87.77000000000001</v>
      </c>
      <c r="G453" s="155">
        <v>1939717.0000000002</v>
      </c>
      <c r="H453" s="155">
        <v>1053240.0000000002</v>
      </c>
      <c r="I453" s="156" t="s">
        <v>469</v>
      </c>
      <c r="J453" s="157"/>
      <c r="K453" s="157"/>
    </row>
    <row r="454" spans="1:11" x14ac:dyDescent="0.25">
      <c r="A454" s="149"/>
      <c r="B454" s="150" t="s">
        <v>616</v>
      </c>
      <c r="C454" s="151">
        <v>70572818.000000015</v>
      </c>
      <c r="D454" s="252" t="s">
        <v>474</v>
      </c>
      <c r="E454" s="158">
        <v>45505</v>
      </c>
      <c r="F454" s="253">
        <v>-5.63</v>
      </c>
      <c r="G454" s="190">
        <v>-124423</v>
      </c>
      <c r="H454" s="190">
        <v>0</v>
      </c>
      <c r="I454" s="161" t="s">
        <v>469</v>
      </c>
      <c r="J454" s="162"/>
      <c r="K454" s="162" t="s">
        <v>471</v>
      </c>
    </row>
    <row r="455" spans="1:11" x14ac:dyDescent="0.25">
      <c r="A455" s="149" t="s">
        <v>472</v>
      </c>
      <c r="B455" s="163">
        <v>45520</v>
      </c>
      <c r="C455" s="151">
        <f>C453-C454</f>
        <v>528143385</v>
      </c>
      <c r="D455" s="152" t="s">
        <v>475</v>
      </c>
      <c r="E455" s="153">
        <v>45506</v>
      </c>
      <c r="F455" s="371">
        <v>127.44999999999999</v>
      </c>
      <c r="G455" s="155">
        <v>2816644.9999999995</v>
      </c>
      <c r="H455" s="155">
        <v>1529399.9999999998</v>
      </c>
      <c r="I455" s="156" t="s">
        <v>469</v>
      </c>
      <c r="J455" s="157"/>
      <c r="K455" s="157"/>
    </row>
    <row r="456" spans="1:11" x14ac:dyDescent="0.25">
      <c r="A456" s="165"/>
      <c r="B456" s="165"/>
      <c r="C456" s="165"/>
      <c r="D456" s="152" t="s">
        <v>476</v>
      </c>
      <c r="E456" s="153">
        <v>45507</v>
      </c>
      <c r="F456" s="370">
        <v>109.89</v>
      </c>
      <c r="G456" s="155">
        <v>2428569</v>
      </c>
      <c r="H456" s="155">
        <v>1318680</v>
      </c>
      <c r="I456" s="156" t="s">
        <v>469</v>
      </c>
      <c r="J456" s="157"/>
      <c r="K456" s="157"/>
    </row>
    <row r="457" spans="1:11" x14ac:dyDescent="0.25">
      <c r="A457" s="149"/>
      <c r="B457" s="163"/>
      <c r="C457" s="151"/>
      <c r="D457" s="152" t="s">
        <v>481</v>
      </c>
      <c r="E457" s="153">
        <v>45508</v>
      </c>
      <c r="F457" s="370">
        <v>221.74</v>
      </c>
      <c r="G457" s="155">
        <v>4900454</v>
      </c>
      <c r="H457" s="155">
        <v>2660880</v>
      </c>
      <c r="I457" s="156" t="s">
        <v>469</v>
      </c>
      <c r="J457" s="157"/>
      <c r="K457" s="157"/>
    </row>
    <row r="458" spans="1:11" x14ac:dyDescent="0.25">
      <c r="A458" s="149"/>
      <c r="B458" s="163"/>
      <c r="C458" s="151"/>
      <c r="D458" s="152" t="s">
        <v>477</v>
      </c>
      <c r="E458" s="153">
        <v>45509</v>
      </c>
      <c r="F458" s="370">
        <v>166.25000000000003</v>
      </c>
      <c r="G458" s="155">
        <v>3674125.0000000005</v>
      </c>
      <c r="H458" s="155">
        <v>1995000.0000000002</v>
      </c>
      <c r="I458" s="156" t="s">
        <v>469</v>
      </c>
      <c r="J458" s="157"/>
      <c r="K458" s="157"/>
    </row>
    <row r="459" spans="1:11" x14ac:dyDescent="0.25">
      <c r="A459" s="149"/>
      <c r="B459" s="163"/>
      <c r="C459" s="151"/>
      <c r="D459" s="152" t="s">
        <v>468</v>
      </c>
      <c r="E459" s="153">
        <v>45510</v>
      </c>
      <c r="F459" s="370">
        <v>189.79</v>
      </c>
      <c r="G459" s="155">
        <v>4194359</v>
      </c>
      <c r="H459" s="155">
        <v>2277480</v>
      </c>
      <c r="I459" s="156" t="s">
        <v>469</v>
      </c>
      <c r="J459" s="162"/>
      <c r="K459" s="162"/>
    </row>
    <row r="460" spans="1:11" x14ac:dyDescent="0.25">
      <c r="A460" s="149"/>
      <c r="B460" s="163"/>
      <c r="C460" s="151"/>
      <c r="D460" s="152" t="s">
        <v>485</v>
      </c>
      <c r="E460" s="153">
        <v>45511</v>
      </c>
      <c r="F460" s="371">
        <v>180.14000000000001</v>
      </c>
      <c r="G460" s="155">
        <v>3981094.0000000005</v>
      </c>
      <c r="H460" s="155">
        <v>2161680</v>
      </c>
      <c r="I460" s="156" t="s">
        <v>469</v>
      </c>
      <c r="J460" s="157"/>
      <c r="K460" s="157"/>
    </row>
    <row r="461" spans="1:11" x14ac:dyDescent="0.25">
      <c r="A461" s="180"/>
      <c r="B461" s="376"/>
      <c r="C461" s="182"/>
      <c r="D461" s="152" t="s">
        <v>474</v>
      </c>
      <c r="E461" s="153">
        <v>45512</v>
      </c>
      <c r="F461" s="370">
        <v>99.220000000000013</v>
      </c>
      <c r="G461" s="155">
        <v>2192762.0000000005</v>
      </c>
      <c r="H461" s="155">
        <v>1190640.0000000002</v>
      </c>
      <c r="I461" s="156" t="s">
        <v>469</v>
      </c>
      <c r="J461" s="157"/>
      <c r="K461" s="157"/>
    </row>
    <row r="462" spans="1:11" x14ac:dyDescent="0.25">
      <c r="A462" s="180"/>
      <c r="B462" s="376"/>
      <c r="C462" s="182"/>
      <c r="D462" s="252" t="s">
        <v>474</v>
      </c>
      <c r="E462" s="158">
        <v>45512</v>
      </c>
      <c r="F462" s="253">
        <v>-15.41</v>
      </c>
      <c r="G462" s="190">
        <v>-340561</v>
      </c>
      <c r="H462" s="190">
        <v>0</v>
      </c>
      <c r="I462" s="161" t="s">
        <v>469</v>
      </c>
      <c r="J462" s="162"/>
      <c r="K462" s="162" t="s">
        <v>471</v>
      </c>
    </row>
    <row r="463" spans="1:11" x14ac:dyDescent="0.25">
      <c r="A463" s="180"/>
      <c r="B463" s="376"/>
      <c r="C463" s="182"/>
      <c r="D463" s="152" t="s">
        <v>475</v>
      </c>
      <c r="E463" s="153">
        <v>45513</v>
      </c>
      <c r="F463" s="371">
        <v>143.12</v>
      </c>
      <c r="G463" s="155">
        <v>3162952</v>
      </c>
      <c r="H463" s="155">
        <v>1717440</v>
      </c>
      <c r="I463" s="156" t="s">
        <v>469</v>
      </c>
      <c r="J463" s="157"/>
      <c r="K463" s="157"/>
    </row>
    <row r="464" spans="1:11" x14ac:dyDescent="0.25">
      <c r="A464" s="180"/>
      <c r="B464" s="376"/>
      <c r="C464" s="182"/>
      <c r="D464" s="152" t="s">
        <v>476</v>
      </c>
      <c r="E464" s="153">
        <v>45514</v>
      </c>
      <c r="F464" s="370">
        <v>123.13</v>
      </c>
      <c r="G464" s="155">
        <v>2721173</v>
      </c>
      <c r="H464" s="155">
        <v>1477560</v>
      </c>
      <c r="I464" s="156" t="s">
        <v>469</v>
      </c>
      <c r="J464" s="157"/>
      <c r="K464" s="157"/>
    </row>
    <row r="465" spans="1:11" x14ac:dyDescent="0.25">
      <c r="A465" s="180"/>
      <c r="B465" s="376"/>
      <c r="C465" s="182"/>
      <c r="D465" s="152" t="s">
        <v>481</v>
      </c>
      <c r="E465" s="153">
        <v>45515</v>
      </c>
      <c r="F465" s="370">
        <v>135.48999999999998</v>
      </c>
      <c r="G465" s="155">
        <v>2994328.9999999995</v>
      </c>
      <c r="H465" s="155">
        <v>1625879.9999999998</v>
      </c>
      <c r="I465" s="156" t="s">
        <v>469</v>
      </c>
      <c r="J465" s="157"/>
      <c r="K465" s="157"/>
    </row>
    <row r="466" spans="1:11" x14ac:dyDescent="0.25">
      <c r="A466" s="180"/>
      <c r="B466" s="376"/>
      <c r="C466" s="182"/>
      <c r="D466" s="152" t="s">
        <v>477</v>
      </c>
      <c r="E466" s="153">
        <v>45516</v>
      </c>
      <c r="F466" s="370">
        <v>161.97000000000003</v>
      </c>
      <c r="G466" s="155">
        <v>3579537.0000000005</v>
      </c>
      <c r="H466" s="155">
        <v>1943640.0000000002</v>
      </c>
      <c r="I466" s="156" t="s">
        <v>469</v>
      </c>
      <c r="J466" s="157"/>
      <c r="K466" s="157"/>
    </row>
    <row r="467" spans="1:11" x14ac:dyDescent="0.25">
      <c r="A467" s="180"/>
      <c r="B467" s="376"/>
      <c r="C467" s="182"/>
      <c r="D467" s="152" t="s">
        <v>468</v>
      </c>
      <c r="E467" s="153">
        <v>45517</v>
      </c>
      <c r="F467" s="370">
        <v>163.57999999999998</v>
      </c>
      <c r="G467" s="155">
        <v>3615117.9999999995</v>
      </c>
      <c r="H467" s="155">
        <v>1962959.9999999998</v>
      </c>
      <c r="I467" s="156" t="s">
        <v>469</v>
      </c>
      <c r="J467" s="162"/>
      <c r="K467" s="162"/>
    </row>
    <row r="468" spans="1:11" x14ac:dyDescent="0.25">
      <c r="A468" s="180"/>
      <c r="B468" s="376"/>
      <c r="C468" s="182"/>
      <c r="D468" s="152" t="s">
        <v>485</v>
      </c>
      <c r="E468" s="153">
        <v>45518</v>
      </c>
      <c r="F468" s="371">
        <v>173.67999999999998</v>
      </c>
      <c r="G468" s="155">
        <v>3838327.9999999995</v>
      </c>
      <c r="H468" s="155">
        <v>2084159.9999999998</v>
      </c>
      <c r="I468" s="156" t="s">
        <v>469</v>
      </c>
      <c r="J468" s="157"/>
      <c r="K468" s="157"/>
    </row>
    <row r="469" spans="1:11" x14ac:dyDescent="0.25">
      <c r="A469" s="203"/>
      <c r="B469" s="204"/>
      <c r="C469" s="205">
        <f>+C454-G470</f>
        <v>0</v>
      </c>
      <c r="D469" s="204" t="s">
        <v>478</v>
      </c>
      <c r="E469" s="206"/>
      <c r="F469" s="372">
        <f>SUM(F453:F468)</f>
        <v>2062.1799999999998</v>
      </c>
      <c r="G469" s="208">
        <f t="shared" ref="G469:H469" si="25">SUM(G453:G468)</f>
        <v>45574178</v>
      </c>
      <c r="H469" s="208">
        <f t="shared" si="25"/>
        <v>24998640</v>
      </c>
      <c r="I469" s="208"/>
      <c r="J469" s="208"/>
      <c r="K469" s="208"/>
    </row>
    <row r="470" spans="1:11" x14ac:dyDescent="0.25">
      <c r="A470" s="170"/>
      <c r="B470" s="170"/>
      <c r="C470" s="170"/>
      <c r="D470" s="170"/>
      <c r="E470" s="175"/>
      <c r="F470" s="373">
        <f>+F469+(F454+F462*-1)</f>
        <v>2071.96</v>
      </c>
      <c r="G470" s="289">
        <f>+G469+H469</f>
        <v>70572818</v>
      </c>
      <c r="H470" s="290"/>
      <c r="I470" s="176"/>
      <c r="J470" s="176"/>
      <c r="K470" s="174"/>
    </row>
    <row r="471" spans="1:11" ht="19.5" x14ac:dyDescent="0.25">
      <c r="A471" s="291" t="s">
        <v>451</v>
      </c>
      <c r="B471" s="292"/>
      <c r="C471" s="292"/>
      <c r="D471" s="292"/>
      <c r="E471" s="292"/>
      <c r="F471" s="292"/>
      <c r="G471" s="292"/>
      <c r="H471" s="292"/>
      <c r="I471" s="292"/>
      <c r="J471" s="292"/>
      <c r="K471" s="292"/>
    </row>
    <row r="472" spans="1:11" ht="26.25" x14ac:dyDescent="0.25">
      <c r="A472" s="350" t="s">
        <v>452</v>
      </c>
      <c r="B472" s="350" t="s">
        <v>453</v>
      </c>
      <c r="C472" s="233" t="s">
        <v>454</v>
      </c>
      <c r="D472" s="350" t="s">
        <v>455</v>
      </c>
      <c r="E472" s="233" t="s">
        <v>456</v>
      </c>
      <c r="F472" s="351" t="s">
        <v>457</v>
      </c>
      <c r="G472" s="234" t="s">
        <v>458</v>
      </c>
      <c r="H472" s="234" t="s">
        <v>459</v>
      </c>
      <c r="I472" s="350" t="s">
        <v>460</v>
      </c>
      <c r="J472" s="350" t="s">
        <v>461</v>
      </c>
      <c r="K472" s="350" t="s">
        <v>462</v>
      </c>
    </row>
    <row r="473" spans="1:11" x14ac:dyDescent="0.25">
      <c r="A473" s="352"/>
      <c r="B473" s="352"/>
      <c r="C473" s="233" t="s">
        <v>463</v>
      </c>
      <c r="D473" s="352"/>
      <c r="E473" s="233" t="s">
        <v>464</v>
      </c>
      <c r="F473" s="351" t="s">
        <v>465</v>
      </c>
      <c r="G473" s="234" t="s">
        <v>557</v>
      </c>
      <c r="H473" s="234" t="s">
        <v>558</v>
      </c>
      <c r="I473" s="352"/>
      <c r="J473" s="352"/>
      <c r="K473" s="352"/>
    </row>
    <row r="474" spans="1:11" x14ac:dyDescent="0.25">
      <c r="A474" s="256"/>
      <c r="B474" s="256"/>
      <c r="C474" s="256"/>
      <c r="D474" s="256"/>
      <c r="E474" s="257"/>
      <c r="F474" s="353"/>
      <c r="G474" s="258"/>
      <c r="H474" s="258"/>
      <c r="I474" s="256"/>
      <c r="J474" s="256"/>
      <c r="K474" s="256"/>
    </row>
    <row r="475" spans="1:11" x14ac:dyDescent="0.25">
      <c r="A475" s="259" t="s">
        <v>466</v>
      </c>
      <c r="B475" s="260">
        <v>65572</v>
      </c>
      <c r="C475" s="260" t="s">
        <v>617</v>
      </c>
      <c r="D475" s="261" t="s">
        <v>474</v>
      </c>
      <c r="E475" s="262">
        <v>45519</v>
      </c>
      <c r="F475" s="263">
        <v>83.79</v>
      </c>
      <c r="G475" s="263" t="s">
        <v>618</v>
      </c>
      <c r="H475" s="263" t="s">
        <v>619</v>
      </c>
      <c r="I475" s="156" t="s">
        <v>469</v>
      </c>
      <c r="J475" s="157"/>
      <c r="K475" s="157"/>
    </row>
    <row r="476" spans="1:11" x14ac:dyDescent="0.25">
      <c r="A476" s="259"/>
      <c r="B476" s="260">
        <v>2993</v>
      </c>
      <c r="C476" s="260" t="s">
        <v>620</v>
      </c>
      <c r="D476" s="377" t="s">
        <v>474</v>
      </c>
      <c r="E476" s="378">
        <v>45519</v>
      </c>
      <c r="F476" s="355">
        <v>-4.0599999999999996</v>
      </c>
      <c r="G476" s="355" t="s">
        <v>621</v>
      </c>
      <c r="H476" s="355" t="s">
        <v>561</v>
      </c>
      <c r="I476" s="161" t="s">
        <v>469</v>
      </c>
      <c r="J476" s="162"/>
      <c r="K476" s="162" t="s">
        <v>471</v>
      </c>
    </row>
    <row r="477" spans="1:11" x14ac:dyDescent="0.25">
      <c r="A477" s="259" t="s">
        <v>472</v>
      </c>
      <c r="B477" s="163">
        <v>45526</v>
      </c>
      <c r="C477" s="379">
        <v>491060360</v>
      </c>
      <c r="D477" s="261" t="s">
        <v>475</v>
      </c>
      <c r="E477" s="262">
        <v>45520</v>
      </c>
      <c r="F477" s="263">
        <v>133.12</v>
      </c>
      <c r="G477" s="263" t="s">
        <v>622</v>
      </c>
      <c r="H477" s="263" t="s">
        <v>623</v>
      </c>
      <c r="I477" s="156" t="s">
        <v>469</v>
      </c>
      <c r="J477" s="157"/>
      <c r="K477" s="157"/>
    </row>
    <row r="478" spans="1:11" x14ac:dyDescent="0.25">
      <c r="A478" s="354"/>
      <c r="B478" s="354"/>
      <c r="D478" s="261" t="s">
        <v>476</v>
      </c>
      <c r="E478" s="262">
        <v>45521</v>
      </c>
      <c r="F478" s="263">
        <v>109.81</v>
      </c>
      <c r="G478" s="263" t="s">
        <v>624</v>
      </c>
      <c r="H478" s="263" t="s">
        <v>625</v>
      </c>
      <c r="I478" s="156" t="s">
        <v>469</v>
      </c>
      <c r="J478" s="157"/>
      <c r="K478" s="157"/>
    </row>
    <row r="479" spans="1:11" x14ac:dyDescent="0.25">
      <c r="A479" s="259"/>
      <c r="B479" s="260"/>
      <c r="C479" s="260"/>
      <c r="D479" s="261" t="s">
        <v>481</v>
      </c>
      <c r="E479" s="262">
        <v>45522</v>
      </c>
      <c r="F479" s="263">
        <v>242.53</v>
      </c>
      <c r="G479" s="263" t="s">
        <v>626</v>
      </c>
      <c r="H479" s="263" t="s">
        <v>627</v>
      </c>
      <c r="I479" s="156" t="s">
        <v>469</v>
      </c>
      <c r="J479" s="157"/>
      <c r="K479" s="157"/>
    </row>
    <row r="480" spans="1:11" x14ac:dyDescent="0.25">
      <c r="A480" s="259"/>
      <c r="B480" s="260"/>
      <c r="C480" s="260"/>
      <c r="D480" s="261" t="s">
        <v>477</v>
      </c>
      <c r="E480" s="262">
        <v>45523</v>
      </c>
      <c r="F480" s="263">
        <v>171.61</v>
      </c>
      <c r="G480" s="263" t="s">
        <v>628</v>
      </c>
      <c r="H480" s="263" t="s">
        <v>629</v>
      </c>
      <c r="I480" s="156" t="s">
        <v>469</v>
      </c>
      <c r="J480" s="157"/>
      <c r="K480" s="157"/>
    </row>
    <row r="481" spans="1:11" x14ac:dyDescent="0.25">
      <c r="A481" s="259"/>
      <c r="B481" s="260"/>
      <c r="C481" s="260"/>
      <c r="D481" s="261" t="s">
        <v>468</v>
      </c>
      <c r="E481" s="262">
        <v>45524</v>
      </c>
      <c r="F481" s="263">
        <v>183.86</v>
      </c>
      <c r="G481" s="263" t="s">
        <v>630</v>
      </c>
      <c r="H481" s="263" t="s">
        <v>631</v>
      </c>
      <c r="I481" s="156" t="s">
        <v>469</v>
      </c>
      <c r="J481" s="162"/>
      <c r="K481" s="162"/>
    </row>
    <row r="482" spans="1:11" x14ac:dyDescent="0.25">
      <c r="A482" s="259"/>
      <c r="B482" s="260"/>
      <c r="C482" s="260"/>
      <c r="D482" s="261" t="s">
        <v>485</v>
      </c>
      <c r="E482" s="262">
        <v>45525</v>
      </c>
      <c r="F482" s="263">
        <v>165.39</v>
      </c>
      <c r="G482" s="263" t="s">
        <v>632</v>
      </c>
      <c r="H482" s="263" t="s">
        <v>633</v>
      </c>
      <c r="I482" s="156" t="s">
        <v>469</v>
      </c>
      <c r="J482" s="157"/>
      <c r="K482" s="157"/>
    </row>
    <row r="483" spans="1:11" x14ac:dyDescent="0.25">
      <c r="A483" s="356"/>
      <c r="B483" s="204"/>
      <c r="C483" s="204" t="s">
        <v>525</v>
      </c>
      <c r="D483" s="204" t="s">
        <v>478</v>
      </c>
      <c r="E483" s="357"/>
      <c r="F483" s="380">
        <v>1086.05</v>
      </c>
      <c r="G483" s="381">
        <v>24001705</v>
      </c>
      <c r="H483" s="381">
        <v>13081320</v>
      </c>
      <c r="I483" s="360"/>
      <c r="J483" s="360"/>
      <c r="K483" s="360"/>
    </row>
    <row r="484" spans="1:11" x14ac:dyDescent="0.25">
      <c r="A484" s="170"/>
      <c r="B484" s="170"/>
      <c r="C484" s="170"/>
      <c r="D484" s="170"/>
      <c r="E484" s="175"/>
      <c r="F484" s="361">
        <f>+F483+(F476*-1)</f>
        <v>1090.1099999999999</v>
      </c>
      <c r="G484" s="382">
        <v>37083025</v>
      </c>
      <c r="H484" s="383"/>
      <c r="I484" s="364"/>
      <c r="J484" s="364"/>
      <c r="K484" s="365"/>
    </row>
    <row r="485" spans="1:11" ht="19.5" x14ac:dyDescent="0.25">
      <c r="A485" s="291" t="s">
        <v>451</v>
      </c>
      <c r="B485" s="292"/>
      <c r="C485" s="292"/>
      <c r="D485" s="292"/>
      <c r="E485" s="292"/>
      <c r="F485" s="292"/>
      <c r="G485" s="292"/>
      <c r="H485" s="292"/>
      <c r="I485" s="292"/>
      <c r="J485" s="292"/>
      <c r="K485" s="292"/>
    </row>
    <row r="486" spans="1:11" ht="26.25" x14ac:dyDescent="0.25">
      <c r="A486" s="350" t="s">
        <v>452</v>
      </c>
      <c r="B486" s="350" t="s">
        <v>453</v>
      </c>
      <c r="C486" s="233" t="s">
        <v>454</v>
      </c>
      <c r="D486" s="350" t="s">
        <v>455</v>
      </c>
      <c r="E486" s="233" t="s">
        <v>456</v>
      </c>
      <c r="F486" s="351" t="s">
        <v>457</v>
      </c>
      <c r="G486" s="234" t="s">
        <v>458</v>
      </c>
      <c r="H486" s="234" t="s">
        <v>459</v>
      </c>
      <c r="I486" s="350" t="s">
        <v>460</v>
      </c>
      <c r="J486" s="350" t="s">
        <v>461</v>
      </c>
      <c r="K486" s="350" t="s">
        <v>462</v>
      </c>
    </row>
    <row r="487" spans="1:11" x14ac:dyDescent="0.25">
      <c r="A487" s="352"/>
      <c r="B487" s="352"/>
      <c r="C487" s="233" t="s">
        <v>463</v>
      </c>
      <c r="D487" s="352"/>
      <c r="E487" s="233" t="s">
        <v>464</v>
      </c>
      <c r="F487" s="351" t="s">
        <v>465</v>
      </c>
      <c r="G487" s="234" t="s">
        <v>557</v>
      </c>
      <c r="H487" s="234" t="s">
        <v>558</v>
      </c>
      <c r="I487" s="352"/>
      <c r="J487" s="352"/>
      <c r="K487" s="352"/>
    </row>
    <row r="488" spans="1:11" x14ac:dyDescent="0.25">
      <c r="A488" s="256"/>
      <c r="B488" s="256"/>
      <c r="C488" s="256"/>
      <c r="D488" s="256"/>
      <c r="E488" s="257"/>
      <c r="F488" s="353"/>
      <c r="G488" s="258"/>
      <c r="H488" s="258"/>
      <c r="I488" s="256"/>
      <c r="J488" s="256"/>
      <c r="K488" s="256"/>
    </row>
    <row r="489" spans="1:11" x14ac:dyDescent="0.25">
      <c r="A489" s="259" t="s">
        <v>466</v>
      </c>
      <c r="B489" s="260">
        <v>65572</v>
      </c>
      <c r="C489" s="260" t="s">
        <v>634</v>
      </c>
      <c r="D489" s="261" t="s">
        <v>474</v>
      </c>
      <c r="E489" s="262">
        <v>45526</v>
      </c>
      <c r="F489" s="263">
        <v>92.99</v>
      </c>
      <c r="G489" s="263" t="s">
        <v>635</v>
      </c>
      <c r="H489" s="263" t="s">
        <v>636</v>
      </c>
      <c r="I489" s="156" t="s">
        <v>469</v>
      </c>
      <c r="J489" s="157"/>
      <c r="K489" s="157"/>
    </row>
    <row r="490" spans="1:11" x14ac:dyDescent="0.25">
      <c r="A490" s="259"/>
      <c r="B490" s="260">
        <v>3002</v>
      </c>
      <c r="C490" s="260" t="s">
        <v>637</v>
      </c>
      <c r="D490" s="377" t="s">
        <v>474</v>
      </c>
      <c r="E490" s="378">
        <v>45526</v>
      </c>
      <c r="F490" s="355">
        <v>-6.41</v>
      </c>
      <c r="G490" s="355" t="s">
        <v>638</v>
      </c>
      <c r="H490" s="355" t="s">
        <v>561</v>
      </c>
      <c r="I490" s="161" t="s">
        <v>469</v>
      </c>
      <c r="J490" s="162"/>
      <c r="K490" s="162" t="s">
        <v>471</v>
      </c>
    </row>
    <row r="491" spans="1:11" x14ac:dyDescent="0.25">
      <c r="A491" s="259" t="s">
        <v>472</v>
      </c>
      <c r="B491" s="163">
        <v>45533</v>
      </c>
      <c r="C491" s="379">
        <v>461087288</v>
      </c>
      <c r="D491" s="261" t="s">
        <v>475</v>
      </c>
      <c r="E491" s="262">
        <v>45527</v>
      </c>
      <c r="F491" s="263">
        <v>149.55000000000001</v>
      </c>
      <c r="G491" s="263" t="s">
        <v>639</v>
      </c>
      <c r="H491" s="263" t="s">
        <v>640</v>
      </c>
      <c r="I491" s="156" t="s">
        <v>469</v>
      </c>
      <c r="J491" s="157"/>
      <c r="K491" s="157"/>
    </row>
    <row r="492" spans="1:11" x14ac:dyDescent="0.25">
      <c r="A492" s="354"/>
      <c r="B492" s="354"/>
      <c r="C492" s="354"/>
      <c r="D492" s="261" t="s">
        <v>476</v>
      </c>
      <c r="E492" s="262">
        <v>45528</v>
      </c>
      <c r="F492" s="263">
        <v>121.99</v>
      </c>
      <c r="G492" s="263" t="s">
        <v>641</v>
      </c>
      <c r="H492" s="263" t="s">
        <v>642</v>
      </c>
      <c r="I492" s="156" t="s">
        <v>469</v>
      </c>
      <c r="J492" s="157"/>
      <c r="K492" s="157"/>
    </row>
    <row r="493" spans="1:11" x14ac:dyDescent="0.25">
      <c r="A493" s="259"/>
      <c r="B493" s="260"/>
      <c r="C493" s="260"/>
      <c r="D493" s="261" t="s">
        <v>481</v>
      </c>
      <c r="E493" s="263"/>
      <c r="F493" s="263"/>
      <c r="G493" s="263" t="s">
        <v>560</v>
      </c>
      <c r="H493" s="263" t="s">
        <v>561</v>
      </c>
      <c r="I493" s="156" t="s">
        <v>469</v>
      </c>
      <c r="J493" s="157"/>
      <c r="K493" s="157"/>
    </row>
    <row r="494" spans="1:11" x14ac:dyDescent="0.25">
      <c r="A494" s="259"/>
      <c r="B494" s="260"/>
      <c r="C494" s="260"/>
      <c r="D494" s="261" t="s">
        <v>477</v>
      </c>
      <c r="E494" s="262">
        <v>45530</v>
      </c>
      <c r="F494" s="263">
        <v>174.01</v>
      </c>
      <c r="G494" s="263" t="s">
        <v>643</v>
      </c>
      <c r="H494" s="263" t="s">
        <v>644</v>
      </c>
      <c r="I494" s="156" t="s">
        <v>469</v>
      </c>
      <c r="J494" s="157"/>
      <c r="K494" s="157"/>
    </row>
    <row r="495" spans="1:11" x14ac:dyDescent="0.25">
      <c r="A495" s="259"/>
      <c r="B495" s="260"/>
      <c r="C495" s="260"/>
      <c r="D495" s="261" t="s">
        <v>468</v>
      </c>
      <c r="E495" s="262">
        <v>45531</v>
      </c>
      <c r="F495" s="263">
        <v>174.07</v>
      </c>
      <c r="G495" s="263" t="s">
        <v>645</v>
      </c>
      <c r="H495" s="263" t="s">
        <v>646</v>
      </c>
      <c r="I495" s="156" t="s">
        <v>469</v>
      </c>
      <c r="J495" s="162"/>
      <c r="K495" s="162"/>
    </row>
    <row r="496" spans="1:11" x14ac:dyDescent="0.25">
      <c r="A496" s="259"/>
      <c r="B496" s="260"/>
      <c r="C496" s="260"/>
      <c r="D496" s="261" t="s">
        <v>485</v>
      </c>
      <c r="E496" s="262">
        <v>45532</v>
      </c>
      <c r="F496" s="263">
        <v>170.52</v>
      </c>
      <c r="G496" s="263" t="s">
        <v>647</v>
      </c>
      <c r="H496" s="263" t="s">
        <v>648</v>
      </c>
      <c r="I496" s="156" t="s">
        <v>469</v>
      </c>
      <c r="J496" s="157"/>
      <c r="K496" s="157"/>
    </row>
    <row r="497" spans="1:11" x14ac:dyDescent="0.25">
      <c r="A497" s="356"/>
      <c r="B497" s="204"/>
      <c r="C497" s="204" t="s">
        <v>525</v>
      </c>
      <c r="D497" s="204" t="s">
        <v>478</v>
      </c>
      <c r="E497" s="357"/>
      <c r="F497" s="358">
        <v>876.72</v>
      </c>
      <c r="G497" s="381">
        <v>19375512</v>
      </c>
      <c r="H497" s="381">
        <v>10597560</v>
      </c>
      <c r="I497" s="360"/>
      <c r="J497" s="360"/>
      <c r="K497" s="360"/>
    </row>
    <row r="498" spans="1:11" x14ac:dyDescent="0.25">
      <c r="A498" s="170"/>
      <c r="B498" s="170"/>
      <c r="C498" s="170"/>
      <c r="D498" s="170"/>
      <c r="E498" s="175"/>
      <c r="F498" s="361">
        <f>+F497+(F490*-1)</f>
        <v>883.13</v>
      </c>
      <c r="G498" s="382">
        <v>29973072</v>
      </c>
      <c r="H498" s="383"/>
      <c r="I498" s="364"/>
      <c r="J498" s="364"/>
      <c r="K498" s="365"/>
    </row>
    <row r="499" spans="1:11" ht="19.5" x14ac:dyDescent="0.25">
      <c r="A499" s="291" t="s">
        <v>451</v>
      </c>
      <c r="B499" s="292"/>
      <c r="C499" s="292"/>
      <c r="D499" s="292"/>
      <c r="E499" s="292"/>
      <c r="F499" s="292"/>
      <c r="G499" s="292"/>
      <c r="H499" s="292"/>
      <c r="I499" s="292"/>
      <c r="J499" s="292"/>
      <c r="K499" s="292"/>
    </row>
    <row r="500" spans="1:11" ht="26.25" x14ac:dyDescent="0.25">
      <c r="A500" s="350" t="s">
        <v>452</v>
      </c>
      <c r="B500" s="350" t="s">
        <v>453</v>
      </c>
      <c r="C500" s="233" t="s">
        <v>454</v>
      </c>
      <c r="D500" s="350" t="s">
        <v>455</v>
      </c>
      <c r="E500" s="233" t="s">
        <v>456</v>
      </c>
      <c r="F500" s="351" t="s">
        <v>457</v>
      </c>
      <c r="G500" s="234" t="s">
        <v>458</v>
      </c>
      <c r="H500" s="234" t="s">
        <v>459</v>
      </c>
      <c r="I500" s="350" t="s">
        <v>460</v>
      </c>
      <c r="J500" s="350" t="s">
        <v>461</v>
      </c>
      <c r="K500" s="350" t="s">
        <v>462</v>
      </c>
    </row>
    <row r="501" spans="1:11" x14ac:dyDescent="0.25">
      <c r="A501" s="352"/>
      <c r="B501" s="352"/>
      <c r="C501" s="233" t="s">
        <v>463</v>
      </c>
      <c r="D501" s="352"/>
      <c r="E501" s="233" t="s">
        <v>464</v>
      </c>
      <c r="F501" s="351" t="s">
        <v>465</v>
      </c>
      <c r="G501" s="234" t="s">
        <v>557</v>
      </c>
      <c r="H501" s="234" t="s">
        <v>558</v>
      </c>
      <c r="I501" s="352"/>
      <c r="J501" s="352"/>
      <c r="K501" s="352"/>
    </row>
    <row r="502" spans="1:11" x14ac:dyDescent="0.25">
      <c r="A502" s="256"/>
      <c r="B502" s="256"/>
      <c r="C502" s="256"/>
      <c r="D502" s="256"/>
      <c r="E502" s="257"/>
      <c r="F502" s="353"/>
      <c r="G502" s="258"/>
      <c r="H502" s="258"/>
      <c r="I502" s="256"/>
      <c r="J502" s="256"/>
      <c r="K502" s="256"/>
    </row>
    <row r="503" spans="1:11" x14ac:dyDescent="0.25">
      <c r="A503" s="259" t="s">
        <v>466</v>
      </c>
      <c r="B503" s="260">
        <v>65572</v>
      </c>
      <c r="C503" s="384">
        <v>461087288</v>
      </c>
      <c r="D503" s="261" t="s">
        <v>474</v>
      </c>
      <c r="E503" s="262">
        <v>45533</v>
      </c>
      <c r="F503" s="263">
        <v>121.29</v>
      </c>
      <c r="G503" s="263" t="s">
        <v>649</v>
      </c>
      <c r="H503" s="263" t="s">
        <v>650</v>
      </c>
      <c r="I503" s="156" t="s">
        <v>469</v>
      </c>
      <c r="J503" s="157"/>
      <c r="K503" s="157"/>
    </row>
    <row r="504" spans="1:11" x14ac:dyDescent="0.25">
      <c r="A504" s="259"/>
      <c r="B504" s="260">
        <v>3017</v>
      </c>
      <c r="C504" s="384">
        <v>12850543</v>
      </c>
      <c r="D504" s="377" t="s">
        <v>474</v>
      </c>
      <c r="E504" s="378">
        <v>45533</v>
      </c>
      <c r="F504" s="355">
        <v>-4.5999999999999996</v>
      </c>
      <c r="G504" s="355" t="s">
        <v>603</v>
      </c>
      <c r="H504" s="355" t="s">
        <v>561</v>
      </c>
      <c r="I504" s="161" t="s">
        <v>469</v>
      </c>
      <c r="J504" s="162"/>
      <c r="K504" s="162" t="s">
        <v>471</v>
      </c>
    </row>
    <row r="505" spans="1:11" x14ac:dyDescent="0.25">
      <c r="A505" s="259" t="s">
        <v>472</v>
      </c>
      <c r="B505" s="163">
        <v>45535</v>
      </c>
      <c r="C505" s="384">
        <f>C503-C504</f>
        <v>448236745</v>
      </c>
      <c r="D505" s="261" t="s">
        <v>475</v>
      </c>
      <c r="E505" s="262">
        <v>45534</v>
      </c>
      <c r="F505" s="263">
        <v>143.51</v>
      </c>
      <c r="G505" s="263" t="s">
        <v>651</v>
      </c>
      <c r="H505" s="263" t="s">
        <v>652</v>
      </c>
      <c r="I505" s="156" t="s">
        <v>469</v>
      </c>
      <c r="J505" s="157"/>
      <c r="K505" s="157"/>
    </row>
    <row r="506" spans="1:11" x14ac:dyDescent="0.25">
      <c r="A506" s="354"/>
      <c r="B506" s="354"/>
      <c r="C506" s="354"/>
      <c r="D506" s="261" t="s">
        <v>476</v>
      </c>
      <c r="E506" s="262">
        <v>45535</v>
      </c>
      <c r="F506" s="263">
        <v>115.03</v>
      </c>
      <c r="G506" s="263" t="s">
        <v>653</v>
      </c>
      <c r="H506" s="263" t="s">
        <v>654</v>
      </c>
      <c r="I506" s="156" t="s">
        <v>469</v>
      </c>
      <c r="J506" s="157"/>
      <c r="K506" s="157"/>
    </row>
    <row r="507" spans="1:11" x14ac:dyDescent="0.25">
      <c r="A507" s="259"/>
      <c r="B507" s="260"/>
      <c r="C507" s="260"/>
      <c r="D507" s="261" t="s">
        <v>481</v>
      </c>
      <c r="E507" s="263"/>
      <c r="F507" s="263"/>
      <c r="G507" s="263" t="s">
        <v>560</v>
      </c>
      <c r="H507" s="263" t="s">
        <v>561</v>
      </c>
      <c r="I507" s="156" t="s">
        <v>469</v>
      </c>
      <c r="J507" s="157"/>
      <c r="K507" s="157"/>
    </row>
    <row r="508" spans="1:11" x14ac:dyDescent="0.25">
      <c r="A508" s="259"/>
      <c r="B508" s="260"/>
      <c r="C508" s="260"/>
      <c r="D508" s="261" t="s">
        <v>477</v>
      </c>
      <c r="E508" s="263"/>
      <c r="F508" s="263"/>
      <c r="G508" s="263" t="s">
        <v>560</v>
      </c>
      <c r="H508" s="263" t="s">
        <v>561</v>
      </c>
      <c r="I508" s="156" t="s">
        <v>469</v>
      </c>
      <c r="J508" s="157"/>
      <c r="K508" s="157"/>
    </row>
    <row r="509" spans="1:11" x14ac:dyDescent="0.25">
      <c r="A509" s="259"/>
      <c r="B509" s="260"/>
      <c r="C509" s="260"/>
      <c r="D509" s="261" t="s">
        <v>468</v>
      </c>
      <c r="E509" s="263"/>
      <c r="F509" s="263"/>
      <c r="G509" s="263" t="s">
        <v>560</v>
      </c>
      <c r="H509" s="263" t="s">
        <v>561</v>
      </c>
      <c r="I509" s="156" t="s">
        <v>469</v>
      </c>
      <c r="J509" s="162"/>
      <c r="K509" s="162"/>
    </row>
    <row r="510" spans="1:11" x14ac:dyDescent="0.25">
      <c r="A510" s="259"/>
      <c r="B510" s="260"/>
      <c r="C510" s="260"/>
      <c r="D510" s="261" t="s">
        <v>485</v>
      </c>
      <c r="E510" s="263"/>
      <c r="F510" s="263"/>
      <c r="G510" s="263" t="s">
        <v>560</v>
      </c>
      <c r="H510" s="263" t="s">
        <v>561</v>
      </c>
      <c r="I510" s="156" t="s">
        <v>469</v>
      </c>
      <c r="J510" s="157"/>
      <c r="K510" s="157"/>
    </row>
    <row r="511" spans="1:11" x14ac:dyDescent="0.25">
      <c r="A511" s="356"/>
      <c r="B511" s="204"/>
      <c r="C511" s="204" t="s">
        <v>525</v>
      </c>
      <c r="D511" s="204" t="s">
        <v>478</v>
      </c>
      <c r="E511" s="357"/>
      <c r="F511" s="358">
        <f>SUM(F503:F510)</f>
        <v>375.23</v>
      </c>
      <c r="G511" s="381">
        <v>8292583</v>
      </c>
      <c r="H511" s="381">
        <v>4557960</v>
      </c>
      <c r="I511" s="360"/>
      <c r="J511" s="360"/>
      <c r="K511" s="360"/>
    </row>
    <row r="512" spans="1:11" x14ac:dyDescent="0.25">
      <c r="A512" s="170"/>
      <c r="B512" s="170"/>
      <c r="C512" s="170"/>
      <c r="D512" s="170"/>
      <c r="E512" s="175"/>
      <c r="F512" s="361">
        <f>+F511+(F504*-1)</f>
        <v>379.83000000000004</v>
      </c>
      <c r="G512" s="382">
        <v>12850543</v>
      </c>
      <c r="H512" s="383"/>
      <c r="I512" s="364"/>
      <c r="J512" s="364"/>
      <c r="K512" s="365"/>
    </row>
    <row r="513" spans="1:11" ht="19.5" x14ac:dyDescent="0.25">
      <c r="A513" s="291" t="s">
        <v>451</v>
      </c>
      <c r="B513" s="292"/>
      <c r="C513" s="292"/>
      <c r="D513" s="292"/>
      <c r="E513" s="292"/>
      <c r="F513" s="292"/>
      <c r="G513" s="292"/>
      <c r="H513" s="292"/>
      <c r="I513" s="292"/>
      <c r="J513" s="292"/>
      <c r="K513" s="292"/>
    </row>
    <row r="514" spans="1:11" ht="26.25" x14ac:dyDescent="0.25">
      <c r="A514" s="350" t="s">
        <v>452</v>
      </c>
      <c r="B514" s="350" t="s">
        <v>453</v>
      </c>
      <c r="C514" s="233" t="s">
        <v>454</v>
      </c>
      <c r="D514" s="350" t="s">
        <v>455</v>
      </c>
      <c r="E514" s="233" t="s">
        <v>456</v>
      </c>
      <c r="F514" s="351" t="s">
        <v>457</v>
      </c>
      <c r="G514" s="234" t="s">
        <v>458</v>
      </c>
      <c r="H514" s="234" t="s">
        <v>459</v>
      </c>
      <c r="I514" s="350" t="s">
        <v>460</v>
      </c>
      <c r="J514" s="350" t="s">
        <v>461</v>
      </c>
      <c r="K514" s="350" t="s">
        <v>462</v>
      </c>
    </row>
    <row r="515" spans="1:11" x14ac:dyDescent="0.25">
      <c r="A515" s="352"/>
      <c r="B515" s="352"/>
      <c r="C515" s="233" t="s">
        <v>463</v>
      </c>
      <c r="D515" s="352"/>
      <c r="E515" s="233" t="s">
        <v>464</v>
      </c>
      <c r="F515" s="351" t="s">
        <v>465</v>
      </c>
      <c r="G515" s="234" t="s">
        <v>557</v>
      </c>
      <c r="H515" s="234" t="s">
        <v>558</v>
      </c>
      <c r="I515" s="352"/>
      <c r="J515" s="352"/>
      <c r="K515" s="352"/>
    </row>
    <row r="516" spans="1:11" x14ac:dyDescent="0.25">
      <c r="A516" s="256"/>
      <c r="B516" s="256"/>
      <c r="C516" s="256"/>
      <c r="D516" s="256"/>
      <c r="E516" s="257"/>
      <c r="F516" s="353"/>
      <c r="G516" s="258"/>
      <c r="H516" s="258"/>
      <c r="I516" s="256"/>
      <c r="J516" s="256"/>
      <c r="K516" s="256"/>
    </row>
    <row r="517" spans="1:11" x14ac:dyDescent="0.25">
      <c r="A517" s="256"/>
      <c r="B517" s="256"/>
      <c r="C517" s="256"/>
      <c r="D517" s="256"/>
      <c r="E517" s="257"/>
      <c r="F517" s="353"/>
      <c r="G517" s="258"/>
      <c r="H517" s="258"/>
      <c r="I517" s="256"/>
      <c r="J517" s="256"/>
      <c r="K517" s="256"/>
    </row>
    <row r="518" spans="1:11" x14ac:dyDescent="0.25">
      <c r="A518" s="259" t="s">
        <v>466</v>
      </c>
      <c r="B518" s="260">
        <v>65572</v>
      </c>
      <c r="C518" s="384">
        <v>448236745</v>
      </c>
      <c r="D518" s="261" t="s">
        <v>474</v>
      </c>
      <c r="E518" s="263"/>
      <c r="F518" s="263"/>
      <c r="G518" s="263" t="s">
        <v>560</v>
      </c>
      <c r="H518" s="263" t="s">
        <v>561</v>
      </c>
      <c r="I518" s="156" t="s">
        <v>469</v>
      </c>
      <c r="J518" s="157"/>
      <c r="K518" s="157"/>
    </row>
    <row r="519" spans="1:11" x14ac:dyDescent="0.25">
      <c r="A519" s="259"/>
      <c r="B519" s="260">
        <v>3025</v>
      </c>
      <c r="C519" s="384">
        <v>17666869</v>
      </c>
      <c r="D519" s="377" t="s">
        <v>474</v>
      </c>
      <c r="E519" s="355"/>
      <c r="F519" s="355"/>
      <c r="G519" s="355" t="s">
        <v>560</v>
      </c>
      <c r="H519" s="355" t="s">
        <v>561</v>
      </c>
      <c r="I519" s="161" t="s">
        <v>469</v>
      </c>
      <c r="J519" s="162"/>
      <c r="K519" s="162" t="s">
        <v>471</v>
      </c>
    </row>
    <row r="520" spans="1:11" x14ac:dyDescent="0.25">
      <c r="A520" s="259" t="s">
        <v>472</v>
      </c>
      <c r="B520" s="163">
        <v>45540</v>
      </c>
      <c r="C520" s="384">
        <f>C518-C519</f>
        <v>430569876</v>
      </c>
      <c r="D520" s="261" t="s">
        <v>475</v>
      </c>
      <c r="E520" s="263"/>
      <c r="F520" s="263"/>
      <c r="G520" s="263" t="s">
        <v>560</v>
      </c>
      <c r="H520" s="263" t="s">
        <v>561</v>
      </c>
      <c r="I520" s="156" t="s">
        <v>469</v>
      </c>
      <c r="J520" s="157"/>
      <c r="K520" s="157"/>
    </row>
    <row r="521" spans="1:11" x14ac:dyDescent="0.25">
      <c r="A521" s="354"/>
      <c r="B521" s="354"/>
      <c r="C521" s="354"/>
      <c r="D521" s="261" t="s">
        <v>476</v>
      </c>
      <c r="E521" s="263"/>
      <c r="F521" s="263"/>
      <c r="G521" s="263" t="s">
        <v>560</v>
      </c>
      <c r="H521" s="263" t="s">
        <v>561</v>
      </c>
      <c r="I521" s="156" t="s">
        <v>469</v>
      </c>
      <c r="J521" s="157"/>
      <c r="K521" s="157"/>
    </row>
    <row r="522" spans="1:11" x14ac:dyDescent="0.25">
      <c r="A522" s="259"/>
      <c r="B522" s="260"/>
      <c r="C522" s="260"/>
      <c r="D522" s="261" t="s">
        <v>481</v>
      </c>
      <c r="E522" s="263"/>
      <c r="F522" s="263"/>
      <c r="G522" s="263" t="s">
        <v>560</v>
      </c>
      <c r="H522" s="263" t="s">
        <v>561</v>
      </c>
      <c r="I522" s="156" t="s">
        <v>469</v>
      </c>
      <c r="J522" s="157"/>
      <c r="K522" s="157"/>
    </row>
    <row r="523" spans="1:11" x14ac:dyDescent="0.25">
      <c r="A523" s="259"/>
      <c r="B523" s="260"/>
      <c r="C523" s="260"/>
      <c r="D523" s="261" t="s">
        <v>477</v>
      </c>
      <c r="E523" s="262">
        <v>45537</v>
      </c>
      <c r="F523" s="263">
        <v>170.27</v>
      </c>
      <c r="G523" s="384">
        <v>3762967</v>
      </c>
      <c r="H523" s="384">
        <v>2043240</v>
      </c>
      <c r="I523" s="156" t="s">
        <v>469</v>
      </c>
      <c r="J523" s="157"/>
      <c r="K523" s="157"/>
    </row>
    <row r="524" spans="1:11" x14ac:dyDescent="0.25">
      <c r="A524" s="259"/>
      <c r="B524" s="260"/>
      <c r="C524" s="260"/>
      <c r="D524" s="261" t="s">
        <v>468</v>
      </c>
      <c r="E524" s="262">
        <v>45538</v>
      </c>
      <c r="F524" s="263">
        <v>173.88</v>
      </c>
      <c r="G524" s="384">
        <v>3842748</v>
      </c>
      <c r="H524" s="384">
        <v>2086560</v>
      </c>
      <c r="I524" s="156" t="s">
        <v>469</v>
      </c>
      <c r="J524" s="162"/>
      <c r="K524" s="162"/>
    </row>
    <row r="525" spans="1:11" x14ac:dyDescent="0.25">
      <c r="A525" s="259"/>
      <c r="B525" s="260"/>
      <c r="C525" s="260"/>
      <c r="D525" s="261" t="s">
        <v>485</v>
      </c>
      <c r="E525" s="262">
        <v>45539</v>
      </c>
      <c r="F525" s="263">
        <v>173.94</v>
      </c>
      <c r="G525" s="384">
        <v>3844074</v>
      </c>
      <c r="H525" s="384">
        <v>2087280</v>
      </c>
      <c r="I525" s="156" t="s">
        <v>469</v>
      </c>
      <c r="J525" s="157"/>
      <c r="K525" s="157"/>
    </row>
    <row r="526" spans="1:11" x14ac:dyDescent="0.25">
      <c r="A526" s="170"/>
      <c r="B526" s="170"/>
      <c r="C526" s="170"/>
      <c r="D526" s="170"/>
      <c r="E526" s="175"/>
      <c r="F526" s="361">
        <f>SUM(F523:F525)</f>
        <v>518.08999999999992</v>
      </c>
      <c r="G526" s="385">
        <f>SUM(G523:G525)</f>
        <v>11449789</v>
      </c>
      <c r="H526" s="386">
        <f>SUM(H523:H525)</f>
        <v>6217080</v>
      </c>
      <c r="I526" s="364"/>
      <c r="J526" s="364"/>
      <c r="K526" s="365"/>
    </row>
    <row r="527" spans="1:11" x14ac:dyDescent="0.25">
      <c r="A527" s="387"/>
      <c r="B527" s="388"/>
      <c r="C527" s="388"/>
      <c r="D527" s="388"/>
      <c r="E527" s="389"/>
      <c r="F527" s="390"/>
      <c r="G527" s="391"/>
      <c r="H527" s="391">
        <f>SUM(G526:H526)</f>
        <v>17666869</v>
      </c>
      <c r="I527" s="392"/>
      <c r="J527" s="392"/>
      <c r="K527" s="393"/>
    </row>
    <row r="528" spans="1:11" ht="19.5" x14ac:dyDescent="0.25">
      <c r="A528" s="291" t="s">
        <v>451</v>
      </c>
      <c r="B528" s="292"/>
      <c r="C528" s="292"/>
      <c r="D528" s="292"/>
      <c r="E528" s="292"/>
      <c r="F528" s="292"/>
      <c r="G528" s="292"/>
      <c r="H528" s="292"/>
      <c r="I528" s="292"/>
      <c r="J528" s="292"/>
      <c r="K528" s="292"/>
    </row>
    <row r="529" spans="1:11" ht="26.25" x14ac:dyDescent="0.25">
      <c r="A529" s="350" t="s">
        <v>452</v>
      </c>
      <c r="B529" s="350" t="s">
        <v>453</v>
      </c>
      <c r="C529" s="233" t="s">
        <v>454</v>
      </c>
      <c r="D529" s="350" t="s">
        <v>455</v>
      </c>
      <c r="E529" s="233" t="s">
        <v>456</v>
      </c>
      <c r="F529" s="351" t="s">
        <v>457</v>
      </c>
      <c r="G529" s="234" t="s">
        <v>458</v>
      </c>
      <c r="H529" s="234" t="s">
        <v>459</v>
      </c>
      <c r="I529" s="350" t="s">
        <v>460</v>
      </c>
      <c r="J529" s="350" t="s">
        <v>461</v>
      </c>
      <c r="K529" s="350" t="s">
        <v>462</v>
      </c>
    </row>
    <row r="530" spans="1:11" x14ac:dyDescent="0.25">
      <c r="A530" s="352"/>
      <c r="B530" s="352"/>
      <c r="C530" s="233" t="s">
        <v>463</v>
      </c>
      <c r="D530" s="352"/>
      <c r="E530" s="233" t="s">
        <v>464</v>
      </c>
      <c r="F530" s="351" t="s">
        <v>465</v>
      </c>
      <c r="G530" s="234" t="s">
        <v>557</v>
      </c>
      <c r="H530" s="234" t="s">
        <v>558</v>
      </c>
      <c r="I530" s="352"/>
      <c r="J530" s="352"/>
      <c r="K530" s="352"/>
    </row>
    <row r="531" spans="1:11" x14ac:dyDescent="0.25">
      <c r="A531" s="256"/>
      <c r="B531" s="256"/>
      <c r="C531" s="256"/>
      <c r="D531" s="256"/>
      <c r="E531" s="257"/>
      <c r="F531" s="353"/>
      <c r="G531" s="258"/>
      <c r="H531" s="258"/>
      <c r="I531" s="256"/>
      <c r="J531" s="256"/>
      <c r="K531" s="256"/>
    </row>
    <row r="532" spans="1:11" x14ac:dyDescent="0.25">
      <c r="A532" s="259" t="s">
        <v>466</v>
      </c>
      <c r="B532" s="260">
        <v>65572</v>
      </c>
      <c r="C532" s="384">
        <v>430569876</v>
      </c>
      <c r="D532" s="261" t="s">
        <v>474</v>
      </c>
      <c r="E532" s="262">
        <v>45540</v>
      </c>
      <c r="F532" s="263">
        <v>93.27</v>
      </c>
      <c r="G532" s="263" t="s">
        <v>655</v>
      </c>
      <c r="H532" s="263" t="s">
        <v>656</v>
      </c>
      <c r="I532" s="156" t="s">
        <v>469</v>
      </c>
      <c r="J532" s="157"/>
      <c r="K532" s="157"/>
    </row>
    <row r="533" spans="1:11" x14ac:dyDescent="0.25">
      <c r="A533" s="259"/>
      <c r="B533" s="260">
        <v>3026</v>
      </c>
      <c r="C533" s="384">
        <v>30890068</v>
      </c>
      <c r="D533" s="377" t="s">
        <v>474</v>
      </c>
      <c r="E533" s="378">
        <v>45540</v>
      </c>
      <c r="F533" s="355">
        <v>-4.51</v>
      </c>
      <c r="G533" s="355" t="s">
        <v>657</v>
      </c>
      <c r="H533" s="355" t="s">
        <v>561</v>
      </c>
      <c r="I533" s="161" t="s">
        <v>469</v>
      </c>
      <c r="J533" s="162"/>
      <c r="K533" s="162" t="s">
        <v>471</v>
      </c>
    </row>
    <row r="534" spans="1:11" x14ac:dyDescent="0.25">
      <c r="A534" s="259" t="s">
        <v>472</v>
      </c>
      <c r="B534" s="163">
        <v>45547</v>
      </c>
      <c r="C534" s="384">
        <f>C532-C533</f>
        <v>399679808</v>
      </c>
      <c r="D534" s="261" t="s">
        <v>475</v>
      </c>
      <c r="E534" s="262">
        <v>45541</v>
      </c>
      <c r="F534" s="263">
        <v>152.13</v>
      </c>
      <c r="G534" s="263" t="s">
        <v>658</v>
      </c>
      <c r="H534" s="263" t="s">
        <v>659</v>
      </c>
      <c r="I534" s="156" t="s">
        <v>469</v>
      </c>
      <c r="J534" s="157"/>
      <c r="K534" s="157"/>
    </row>
    <row r="535" spans="1:11" x14ac:dyDescent="0.25">
      <c r="A535" s="354"/>
      <c r="B535" s="354"/>
      <c r="C535" s="354"/>
      <c r="D535" s="261" t="s">
        <v>476</v>
      </c>
      <c r="E535" s="262">
        <v>45542</v>
      </c>
      <c r="F535" s="263">
        <v>135.13</v>
      </c>
      <c r="G535" s="263" t="s">
        <v>660</v>
      </c>
      <c r="H535" s="263" t="s">
        <v>661</v>
      </c>
      <c r="I535" s="156" t="s">
        <v>469</v>
      </c>
      <c r="J535" s="157"/>
      <c r="K535" s="157"/>
    </row>
    <row r="536" spans="1:11" x14ac:dyDescent="0.25">
      <c r="A536" s="259"/>
      <c r="B536" s="260"/>
      <c r="C536" s="260"/>
      <c r="D536" s="261" t="s">
        <v>481</v>
      </c>
      <c r="E536" s="263"/>
      <c r="F536" s="263"/>
      <c r="G536" s="263" t="s">
        <v>560</v>
      </c>
      <c r="H536" s="263" t="s">
        <v>561</v>
      </c>
      <c r="I536" s="156" t="s">
        <v>469</v>
      </c>
      <c r="J536" s="157"/>
      <c r="K536" s="157"/>
    </row>
    <row r="537" spans="1:11" x14ac:dyDescent="0.25">
      <c r="A537" s="259"/>
      <c r="B537" s="260"/>
      <c r="C537" s="260"/>
      <c r="D537" s="261" t="s">
        <v>477</v>
      </c>
      <c r="E537" s="262">
        <v>45544</v>
      </c>
      <c r="F537" s="263">
        <v>180.21</v>
      </c>
      <c r="G537" s="263" t="s">
        <v>662</v>
      </c>
      <c r="H537" s="263" t="s">
        <v>663</v>
      </c>
      <c r="I537" s="156" t="s">
        <v>469</v>
      </c>
      <c r="J537" s="157"/>
      <c r="K537" s="157"/>
    </row>
    <row r="538" spans="1:11" x14ac:dyDescent="0.25">
      <c r="A538" s="259"/>
      <c r="B538" s="260"/>
      <c r="C538" s="260"/>
      <c r="D538" s="261" t="s">
        <v>468</v>
      </c>
      <c r="E538" s="262">
        <v>45545</v>
      </c>
      <c r="F538" s="263">
        <v>173.67</v>
      </c>
      <c r="G538" s="263" t="s">
        <v>664</v>
      </c>
      <c r="H538" s="263" t="s">
        <v>665</v>
      </c>
      <c r="I538" s="156" t="s">
        <v>469</v>
      </c>
      <c r="J538" s="162"/>
      <c r="K538" s="162"/>
    </row>
    <row r="539" spans="1:11" x14ac:dyDescent="0.25">
      <c r="A539" s="259"/>
      <c r="B539" s="260"/>
      <c r="C539" s="260"/>
      <c r="D539" s="261" t="s">
        <v>485</v>
      </c>
      <c r="E539" s="262">
        <v>45546</v>
      </c>
      <c r="F539" s="263">
        <v>174.38</v>
      </c>
      <c r="G539" s="263" t="s">
        <v>666</v>
      </c>
      <c r="H539" s="263" t="s">
        <v>667</v>
      </c>
      <c r="I539" s="156" t="s">
        <v>469</v>
      </c>
      <c r="J539" s="157"/>
      <c r="K539" s="157"/>
    </row>
    <row r="540" spans="1:11" x14ac:dyDescent="0.25">
      <c r="A540" s="356"/>
      <c r="B540" s="204"/>
      <c r="C540" s="204" t="s">
        <v>525</v>
      </c>
      <c r="D540" s="204" t="s">
        <v>478</v>
      </c>
      <c r="E540" s="357"/>
      <c r="F540" s="358">
        <v>904.28</v>
      </c>
      <c r="G540" s="381">
        <v>19984588</v>
      </c>
      <c r="H540" s="381">
        <v>10905480</v>
      </c>
      <c r="I540" s="360"/>
      <c r="J540" s="360"/>
      <c r="K540" s="360"/>
    </row>
    <row r="541" spans="1:11" x14ac:dyDescent="0.25">
      <c r="A541" s="170"/>
      <c r="B541" s="170"/>
      <c r="C541" s="170"/>
      <c r="D541" s="170"/>
      <c r="E541" s="175"/>
      <c r="F541" s="361">
        <f>+F540+(F533*-1)</f>
        <v>908.79</v>
      </c>
      <c r="G541" s="382">
        <v>30890068</v>
      </c>
      <c r="H541" s="383"/>
      <c r="I541" s="364"/>
      <c r="J541" s="364"/>
      <c r="K541" s="365"/>
    </row>
    <row r="542" spans="1:11" ht="19.5" x14ac:dyDescent="0.25">
      <c r="A542" s="291" t="s">
        <v>451</v>
      </c>
      <c r="B542" s="292"/>
      <c r="C542" s="292"/>
      <c r="D542" s="292"/>
      <c r="E542" s="292"/>
      <c r="F542" s="292"/>
      <c r="G542" s="292"/>
      <c r="H542" s="292"/>
      <c r="I542" s="292"/>
      <c r="J542" s="292"/>
      <c r="K542" s="292"/>
    </row>
    <row r="543" spans="1:11" ht="26.25" x14ac:dyDescent="0.25">
      <c r="A543" s="350" t="s">
        <v>452</v>
      </c>
      <c r="B543" s="350" t="s">
        <v>453</v>
      </c>
      <c r="C543" s="233" t="s">
        <v>454</v>
      </c>
      <c r="D543" s="350" t="s">
        <v>455</v>
      </c>
      <c r="E543" s="233" t="s">
        <v>456</v>
      </c>
      <c r="F543" s="351" t="s">
        <v>457</v>
      </c>
      <c r="G543" s="234" t="s">
        <v>458</v>
      </c>
      <c r="H543" s="234" t="s">
        <v>459</v>
      </c>
      <c r="I543" s="350" t="s">
        <v>460</v>
      </c>
      <c r="J543" s="350" t="s">
        <v>461</v>
      </c>
      <c r="K543" s="350" t="s">
        <v>462</v>
      </c>
    </row>
    <row r="544" spans="1:11" x14ac:dyDescent="0.25">
      <c r="A544" s="352"/>
      <c r="B544" s="352"/>
      <c r="C544" s="233" t="s">
        <v>463</v>
      </c>
      <c r="D544" s="352"/>
      <c r="E544" s="233" t="s">
        <v>464</v>
      </c>
      <c r="F544" s="351" t="s">
        <v>465</v>
      </c>
      <c r="G544" s="234" t="s">
        <v>557</v>
      </c>
      <c r="H544" s="234" t="s">
        <v>558</v>
      </c>
      <c r="I544" s="352"/>
      <c r="J544" s="352"/>
      <c r="K544" s="352"/>
    </row>
    <row r="545" spans="1:11" x14ac:dyDescent="0.25">
      <c r="A545" s="256"/>
      <c r="B545" s="256"/>
      <c r="C545" s="256"/>
      <c r="D545" s="256"/>
      <c r="E545" s="257"/>
      <c r="F545" s="353"/>
      <c r="G545" s="258"/>
      <c r="H545" s="258"/>
      <c r="I545" s="256"/>
      <c r="J545" s="256"/>
      <c r="K545" s="256"/>
    </row>
    <row r="546" spans="1:11" x14ac:dyDescent="0.25">
      <c r="A546" s="259" t="s">
        <v>466</v>
      </c>
      <c r="B546" s="260">
        <v>65572</v>
      </c>
      <c r="C546" s="384">
        <v>399679808</v>
      </c>
      <c r="D546" s="261" t="s">
        <v>474</v>
      </c>
      <c r="E546" s="262">
        <v>45547</v>
      </c>
      <c r="F546" s="263">
        <v>91.49</v>
      </c>
      <c r="G546" s="263" t="s">
        <v>668</v>
      </c>
      <c r="H546" s="263" t="s">
        <v>669</v>
      </c>
      <c r="I546" s="156" t="s">
        <v>469</v>
      </c>
      <c r="J546" s="157"/>
      <c r="K546" s="157"/>
    </row>
    <row r="547" spans="1:11" x14ac:dyDescent="0.25">
      <c r="A547" s="259"/>
      <c r="B547" s="260">
        <v>3035</v>
      </c>
      <c r="C547" s="384">
        <v>30015826</v>
      </c>
      <c r="D547" s="377" t="s">
        <v>474</v>
      </c>
      <c r="E547" s="378">
        <v>45547</v>
      </c>
      <c r="F547" s="355">
        <v>-4.46</v>
      </c>
      <c r="G547" s="355" t="s">
        <v>670</v>
      </c>
      <c r="H547" s="355" t="s">
        <v>561</v>
      </c>
      <c r="I547" s="161" t="s">
        <v>469</v>
      </c>
      <c r="J547" s="162"/>
      <c r="K547" s="162" t="s">
        <v>471</v>
      </c>
    </row>
    <row r="548" spans="1:11" x14ac:dyDescent="0.25">
      <c r="A548" s="259" t="s">
        <v>472</v>
      </c>
      <c r="B548" s="163">
        <v>45555</v>
      </c>
      <c r="C548" s="384">
        <f>C546-C547</f>
        <v>369663982</v>
      </c>
      <c r="D548" s="261" t="s">
        <v>475</v>
      </c>
      <c r="E548" s="262">
        <v>45548</v>
      </c>
      <c r="F548" s="263">
        <v>153.09</v>
      </c>
      <c r="G548" s="263" t="s">
        <v>671</v>
      </c>
      <c r="H548" s="263" t="s">
        <v>672</v>
      </c>
      <c r="I548" s="156" t="s">
        <v>469</v>
      </c>
      <c r="J548" s="157"/>
      <c r="K548" s="157"/>
    </row>
    <row r="549" spans="1:11" x14ac:dyDescent="0.25">
      <c r="A549" s="354"/>
      <c r="B549" s="354"/>
      <c r="C549" s="354"/>
      <c r="D549" s="261" t="s">
        <v>476</v>
      </c>
      <c r="E549" s="262">
        <v>45549</v>
      </c>
      <c r="F549" s="263">
        <v>125.29</v>
      </c>
      <c r="G549" s="263" t="s">
        <v>673</v>
      </c>
      <c r="H549" s="263" t="s">
        <v>674</v>
      </c>
      <c r="I549" s="156" t="s">
        <v>469</v>
      </c>
      <c r="J549" s="157"/>
      <c r="K549" s="157"/>
    </row>
    <row r="550" spans="1:11" x14ac:dyDescent="0.25">
      <c r="A550" s="259"/>
      <c r="B550" s="260"/>
      <c r="C550" s="260"/>
      <c r="D550" s="261" t="s">
        <v>481</v>
      </c>
      <c r="E550" s="263"/>
      <c r="F550" s="263"/>
      <c r="G550" s="263" t="s">
        <v>560</v>
      </c>
      <c r="H550" s="263" t="s">
        <v>561</v>
      </c>
      <c r="I550" s="156" t="s">
        <v>469</v>
      </c>
      <c r="J550" s="157"/>
      <c r="K550" s="157"/>
    </row>
    <row r="551" spans="1:11" x14ac:dyDescent="0.25">
      <c r="A551" s="259"/>
      <c r="B551" s="260"/>
      <c r="C551" s="260"/>
      <c r="D551" s="261" t="s">
        <v>477</v>
      </c>
      <c r="E551" s="262">
        <v>45551</v>
      </c>
      <c r="F551" s="263">
        <v>166.31</v>
      </c>
      <c r="G551" s="263" t="s">
        <v>675</v>
      </c>
      <c r="H551" s="263" t="s">
        <v>676</v>
      </c>
      <c r="I551" s="156" t="s">
        <v>469</v>
      </c>
      <c r="J551" s="157"/>
      <c r="K551" s="157"/>
    </row>
    <row r="552" spans="1:11" x14ac:dyDescent="0.25">
      <c r="A552" s="259"/>
      <c r="B552" s="260"/>
      <c r="C552" s="260"/>
      <c r="D552" s="261" t="s">
        <v>468</v>
      </c>
      <c r="E552" s="262">
        <v>45552</v>
      </c>
      <c r="F552" s="263">
        <v>172.9</v>
      </c>
      <c r="G552" s="263" t="s">
        <v>677</v>
      </c>
      <c r="H552" s="263" t="s">
        <v>678</v>
      </c>
      <c r="I552" s="156" t="s">
        <v>469</v>
      </c>
      <c r="J552" s="162"/>
      <c r="K552" s="162"/>
    </row>
    <row r="553" spans="1:11" x14ac:dyDescent="0.25">
      <c r="A553" s="259"/>
      <c r="B553" s="260"/>
      <c r="C553" s="260"/>
      <c r="D553" s="261" t="s">
        <v>485</v>
      </c>
      <c r="E553" s="262">
        <v>45553</v>
      </c>
      <c r="F553" s="263">
        <v>174.04</v>
      </c>
      <c r="G553" s="263" t="s">
        <v>679</v>
      </c>
      <c r="H553" s="263" t="s">
        <v>680</v>
      </c>
      <c r="I553" s="156" t="s">
        <v>469</v>
      </c>
      <c r="J553" s="157"/>
      <c r="K553" s="157"/>
    </row>
    <row r="554" spans="1:11" x14ac:dyDescent="0.25">
      <c r="A554" s="356"/>
      <c r="B554" s="204"/>
      <c r="C554" s="204" t="s">
        <v>525</v>
      </c>
      <c r="D554" s="204" t="s">
        <v>478</v>
      </c>
      <c r="E554" s="357"/>
      <c r="F554" s="358">
        <v>878.66</v>
      </c>
      <c r="G554" s="394">
        <v>19418386</v>
      </c>
      <c r="H554" s="394">
        <v>10597440</v>
      </c>
      <c r="I554" s="360"/>
      <c r="J554" s="360"/>
      <c r="K554" s="360"/>
    </row>
    <row r="555" spans="1:11" x14ac:dyDescent="0.25">
      <c r="A555" s="170"/>
      <c r="B555" s="170"/>
      <c r="C555" s="170"/>
      <c r="D555" s="170"/>
      <c r="E555" s="175"/>
      <c r="F555" s="361">
        <f>+F554+(F547*-1)</f>
        <v>883.12</v>
      </c>
      <c r="G555" s="382">
        <f>G554+H554</f>
        <v>30015826</v>
      </c>
      <c r="H555" s="383"/>
      <c r="I555" s="364"/>
      <c r="J555" s="364"/>
      <c r="K555" s="365"/>
    </row>
    <row r="556" spans="1:11" ht="19.5" x14ac:dyDescent="0.25">
      <c r="A556" s="291" t="s">
        <v>451</v>
      </c>
      <c r="B556" s="292"/>
      <c r="C556" s="292"/>
      <c r="D556" s="292"/>
      <c r="E556" s="292"/>
      <c r="F556" s="292"/>
      <c r="G556" s="292"/>
      <c r="H556" s="292"/>
      <c r="I556" s="292"/>
      <c r="J556" s="292"/>
      <c r="K556" s="292"/>
    </row>
    <row r="557" spans="1:11" ht="26.25" x14ac:dyDescent="0.25">
      <c r="A557" s="350" t="s">
        <v>452</v>
      </c>
      <c r="B557" s="350" t="s">
        <v>453</v>
      </c>
      <c r="C557" s="233" t="s">
        <v>454</v>
      </c>
      <c r="D557" s="350" t="s">
        <v>455</v>
      </c>
      <c r="E557" s="233" t="s">
        <v>456</v>
      </c>
      <c r="F557" s="351" t="s">
        <v>457</v>
      </c>
      <c r="G557" s="234" t="s">
        <v>458</v>
      </c>
      <c r="H557" s="234" t="s">
        <v>459</v>
      </c>
      <c r="I557" s="350" t="s">
        <v>460</v>
      </c>
      <c r="J557" s="350" t="s">
        <v>461</v>
      </c>
      <c r="K557" s="350" t="s">
        <v>462</v>
      </c>
    </row>
    <row r="558" spans="1:11" x14ac:dyDescent="0.25">
      <c r="A558" s="352"/>
      <c r="B558" s="352"/>
      <c r="C558" s="233" t="s">
        <v>463</v>
      </c>
      <c r="D558" s="352"/>
      <c r="E558" s="233" t="s">
        <v>464</v>
      </c>
      <c r="F558" s="351" t="s">
        <v>465</v>
      </c>
      <c r="G558" s="234" t="s">
        <v>557</v>
      </c>
      <c r="H558" s="234" t="s">
        <v>558</v>
      </c>
      <c r="I558" s="352"/>
      <c r="J558" s="352"/>
      <c r="K558" s="352"/>
    </row>
    <row r="559" spans="1:11" x14ac:dyDescent="0.25">
      <c r="A559" s="256"/>
      <c r="B559" s="256"/>
      <c r="C559" s="256"/>
      <c r="D559" s="256"/>
      <c r="E559" s="257"/>
      <c r="F559" s="353"/>
      <c r="G559" s="258"/>
      <c r="H559" s="258"/>
      <c r="I559" s="256"/>
      <c r="J559" s="256"/>
      <c r="K559" s="256"/>
    </row>
    <row r="560" spans="1:11" x14ac:dyDescent="0.25">
      <c r="A560" s="259" t="s">
        <v>466</v>
      </c>
      <c r="B560" s="260">
        <v>65572</v>
      </c>
      <c r="C560" s="384">
        <v>369663982</v>
      </c>
      <c r="D560" s="261" t="s">
        <v>474</v>
      </c>
      <c r="E560" s="262">
        <v>45554</v>
      </c>
      <c r="F560" s="263">
        <v>94.24</v>
      </c>
      <c r="G560" s="263" t="s">
        <v>681</v>
      </c>
      <c r="H560" s="263" t="s">
        <v>682</v>
      </c>
      <c r="I560" s="156" t="s">
        <v>469</v>
      </c>
      <c r="J560" s="157"/>
      <c r="K560" s="157"/>
    </row>
    <row r="561" spans="1:11" x14ac:dyDescent="0.25">
      <c r="A561" s="259"/>
      <c r="B561" s="260">
        <v>3037</v>
      </c>
      <c r="C561" s="384">
        <v>30389001</v>
      </c>
      <c r="D561" s="377" t="s">
        <v>474</v>
      </c>
      <c r="E561" s="378">
        <v>45554</v>
      </c>
      <c r="F561" s="355">
        <v>-5.01</v>
      </c>
      <c r="G561" s="355" t="s">
        <v>683</v>
      </c>
      <c r="H561" s="355" t="s">
        <v>561</v>
      </c>
      <c r="I561" s="161" t="s">
        <v>469</v>
      </c>
      <c r="J561" s="162"/>
      <c r="K561" s="162" t="s">
        <v>471</v>
      </c>
    </row>
    <row r="562" spans="1:11" x14ac:dyDescent="0.25">
      <c r="A562" s="259" t="s">
        <v>472</v>
      </c>
      <c r="B562" s="163">
        <v>45561</v>
      </c>
      <c r="C562" s="384">
        <f>C560-C561</f>
        <v>339274981</v>
      </c>
      <c r="D562" s="261" t="s">
        <v>475</v>
      </c>
      <c r="E562" s="262">
        <v>45555</v>
      </c>
      <c r="F562" s="263">
        <v>163.62</v>
      </c>
      <c r="G562" s="263" t="s">
        <v>684</v>
      </c>
      <c r="H562" s="263" t="s">
        <v>685</v>
      </c>
      <c r="I562" s="156" t="s">
        <v>469</v>
      </c>
      <c r="J562" s="157"/>
      <c r="K562" s="157"/>
    </row>
    <row r="563" spans="1:11" x14ac:dyDescent="0.25">
      <c r="A563" s="354"/>
      <c r="B563" s="354"/>
      <c r="C563" s="384"/>
      <c r="D563" s="261" t="s">
        <v>476</v>
      </c>
      <c r="E563" s="262">
        <v>45556</v>
      </c>
      <c r="F563" s="263">
        <v>107.53</v>
      </c>
      <c r="G563" s="263" t="s">
        <v>686</v>
      </c>
      <c r="H563" s="263" t="s">
        <v>687</v>
      </c>
      <c r="I563" s="156" t="s">
        <v>469</v>
      </c>
      <c r="J563" s="157"/>
      <c r="K563" s="157"/>
    </row>
    <row r="564" spans="1:11" x14ac:dyDescent="0.25">
      <c r="A564" s="259"/>
      <c r="B564" s="260"/>
      <c r="C564" s="384"/>
      <c r="D564" s="261" t="s">
        <v>481</v>
      </c>
      <c r="E564" s="263"/>
      <c r="F564" s="263"/>
      <c r="G564" s="263" t="s">
        <v>560</v>
      </c>
      <c r="H564" s="263" t="s">
        <v>561</v>
      </c>
      <c r="I564" s="156" t="s">
        <v>469</v>
      </c>
      <c r="J564" s="157"/>
      <c r="K564" s="157"/>
    </row>
    <row r="565" spans="1:11" x14ac:dyDescent="0.25">
      <c r="A565" s="259"/>
      <c r="B565" s="260"/>
      <c r="C565" s="260"/>
      <c r="D565" s="261" t="s">
        <v>477</v>
      </c>
      <c r="E565" s="262">
        <v>45558</v>
      </c>
      <c r="F565" s="263">
        <v>162.44</v>
      </c>
      <c r="G565" s="263" t="s">
        <v>688</v>
      </c>
      <c r="H565" s="263" t="s">
        <v>689</v>
      </c>
      <c r="I565" s="156" t="s">
        <v>469</v>
      </c>
      <c r="J565" s="157"/>
      <c r="K565" s="157"/>
    </row>
    <row r="566" spans="1:11" x14ac:dyDescent="0.25">
      <c r="A566" s="259"/>
      <c r="B566" s="260"/>
      <c r="C566" s="260"/>
      <c r="D566" s="261" t="s">
        <v>468</v>
      </c>
      <c r="E566" s="262">
        <v>45559</v>
      </c>
      <c r="F566" s="263">
        <v>179.77</v>
      </c>
      <c r="G566" s="263" t="s">
        <v>690</v>
      </c>
      <c r="H566" s="263" t="s">
        <v>691</v>
      </c>
      <c r="I566" s="156" t="s">
        <v>469</v>
      </c>
      <c r="J566" s="162"/>
      <c r="K566" s="162"/>
    </row>
    <row r="567" spans="1:11" x14ac:dyDescent="0.25">
      <c r="A567" s="259"/>
      <c r="B567" s="260"/>
      <c r="C567" s="260"/>
      <c r="D567" s="261" t="s">
        <v>485</v>
      </c>
      <c r="E567" s="262">
        <v>45560</v>
      </c>
      <c r="F567" s="263">
        <v>186.82</v>
      </c>
      <c r="G567" s="263" t="s">
        <v>692</v>
      </c>
      <c r="H567" s="263" t="s">
        <v>693</v>
      </c>
      <c r="I567" s="156" t="s">
        <v>469</v>
      </c>
      <c r="J567" s="157"/>
      <c r="K567" s="157"/>
    </row>
    <row r="568" spans="1:11" x14ac:dyDescent="0.25">
      <c r="A568" s="356"/>
      <c r="B568" s="204"/>
      <c r="C568" s="204" t="s">
        <v>525</v>
      </c>
      <c r="D568" s="204" t="s">
        <v>478</v>
      </c>
      <c r="E568" s="357"/>
      <c r="F568" s="358">
        <v>889.41</v>
      </c>
      <c r="G568" s="381">
        <v>19655961</v>
      </c>
      <c r="H568" s="381">
        <v>10733040</v>
      </c>
      <c r="I568" s="360"/>
      <c r="J568" s="360"/>
      <c r="K568" s="360"/>
    </row>
    <row r="569" spans="1:11" x14ac:dyDescent="0.25">
      <c r="A569" s="170"/>
      <c r="B569" s="170"/>
      <c r="C569" s="170"/>
      <c r="D569" s="170"/>
      <c r="E569" s="175"/>
      <c r="F569" s="361">
        <f>+F568+(F561*-1)</f>
        <v>894.42</v>
      </c>
      <c r="G569" s="382">
        <v>30389001</v>
      </c>
      <c r="H569" s="383"/>
      <c r="I569" s="364"/>
      <c r="J569" s="364"/>
      <c r="K569" s="365"/>
    </row>
    <row r="570" spans="1:11" ht="26.25" x14ac:dyDescent="0.25">
      <c r="A570" s="350" t="s">
        <v>452</v>
      </c>
      <c r="B570" s="350" t="s">
        <v>453</v>
      </c>
      <c r="C570" s="233" t="s">
        <v>454</v>
      </c>
      <c r="D570" s="350" t="s">
        <v>455</v>
      </c>
      <c r="E570" s="233" t="s">
        <v>456</v>
      </c>
      <c r="F570" s="351" t="s">
        <v>457</v>
      </c>
      <c r="G570" s="234" t="s">
        <v>458</v>
      </c>
      <c r="H570" s="234" t="s">
        <v>459</v>
      </c>
      <c r="I570" s="350" t="s">
        <v>460</v>
      </c>
      <c r="J570" s="350" t="s">
        <v>461</v>
      </c>
      <c r="K570" s="350" t="s">
        <v>462</v>
      </c>
    </row>
    <row r="571" spans="1:11" x14ac:dyDescent="0.25">
      <c r="A571" s="352"/>
      <c r="B571" s="352"/>
      <c r="C571" s="233" t="s">
        <v>463</v>
      </c>
      <c r="D571" s="352"/>
      <c r="E571" s="233" t="s">
        <v>464</v>
      </c>
      <c r="F571" s="351" t="s">
        <v>465</v>
      </c>
      <c r="G571" s="234" t="s">
        <v>557</v>
      </c>
      <c r="H571" s="234" t="s">
        <v>558</v>
      </c>
      <c r="I571" s="352"/>
      <c r="J571" s="352"/>
      <c r="K571" s="352"/>
    </row>
    <row r="572" spans="1:11" x14ac:dyDescent="0.25">
      <c r="A572" s="256"/>
      <c r="B572" s="256"/>
      <c r="C572" s="256"/>
      <c r="D572" s="256"/>
      <c r="E572" s="257"/>
      <c r="F572" s="353"/>
      <c r="G572" s="258"/>
      <c r="H572" s="258"/>
      <c r="I572" s="256"/>
      <c r="J572" s="256"/>
      <c r="K572" s="256"/>
    </row>
    <row r="573" spans="1:11" x14ac:dyDescent="0.25">
      <c r="A573" s="259" t="s">
        <v>466</v>
      </c>
      <c r="B573" s="260">
        <v>65572</v>
      </c>
      <c r="C573" s="384">
        <v>339274981</v>
      </c>
      <c r="D573" s="261" t="s">
        <v>474</v>
      </c>
      <c r="E573" s="262">
        <v>45561</v>
      </c>
      <c r="F573" s="263">
        <v>108.61</v>
      </c>
      <c r="G573" s="263" t="s">
        <v>694</v>
      </c>
      <c r="H573" s="263" t="s">
        <v>695</v>
      </c>
      <c r="I573" s="156" t="s">
        <v>469</v>
      </c>
      <c r="J573" s="157"/>
      <c r="K573" s="157"/>
    </row>
    <row r="574" spans="1:11" x14ac:dyDescent="0.25">
      <c r="A574" s="259"/>
      <c r="B574" s="260">
        <v>3052</v>
      </c>
      <c r="C574" s="384">
        <v>18544037</v>
      </c>
      <c r="D574" s="377" t="s">
        <v>474</v>
      </c>
      <c r="E574" s="378">
        <v>45561</v>
      </c>
      <c r="F574" s="355">
        <v>-4.67</v>
      </c>
      <c r="G574" s="355" t="s">
        <v>696</v>
      </c>
      <c r="H574" s="355" t="s">
        <v>561</v>
      </c>
      <c r="I574" s="161" t="s">
        <v>469</v>
      </c>
      <c r="J574" s="162"/>
      <c r="K574" s="162" t="s">
        <v>471</v>
      </c>
    </row>
    <row r="575" spans="1:11" x14ac:dyDescent="0.25">
      <c r="A575" s="259" t="s">
        <v>472</v>
      </c>
      <c r="B575" s="163">
        <v>45565</v>
      </c>
      <c r="C575" s="384">
        <f>C573-C574</f>
        <v>320730944</v>
      </c>
      <c r="D575" s="261" t="s">
        <v>475</v>
      </c>
      <c r="E575" s="262">
        <v>45562</v>
      </c>
      <c r="F575" s="263">
        <v>151.35</v>
      </c>
      <c r="G575" s="263" t="s">
        <v>697</v>
      </c>
      <c r="H575" s="263" t="s">
        <v>698</v>
      </c>
      <c r="I575" s="156" t="s">
        <v>469</v>
      </c>
      <c r="J575" s="157"/>
      <c r="K575" s="157"/>
    </row>
    <row r="576" spans="1:11" x14ac:dyDescent="0.25">
      <c r="A576" s="354"/>
      <c r="B576" s="354"/>
      <c r="C576" s="354"/>
      <c r="D576" s="261" t="s">
        <v>476</v>
      </c>
      <c r="E576" s="262">
        <v>45563</v>
      </c>
      <c r="F576" s="263">
        <v>116.55</v>
      </c>
      <c r="G576" s="263" t="s">
        <v>699</v>
      </c>
      <c r="H576" s="263" t="s">
        <v>700</v>
      </c>
      <c r="I576" s="156" t="s">
        <v>469</v>
      </c>
      <c r="J576" s="157"/>
      <c r="K576" s="157"/>
    </row>
    <row r="577" spans="1:11" x14ac:dyDescent="0.25">
      <c r="A577" s="259"/>
      <c r="B577" s="260"/>
      <c r="C577" s="260"/>
      <c r="D577" s="261" t="s">
        <v>481</v>
      </c>
      <c r="E577" s="262">
        <v>45565</v>
      </c>
      <c r="F577" s="263">
        <v>170.33</v>
      </c>
      <c r="G577" s="263" t="s">
        <v>701</v>
      </c>
      <c r="H577" s="263" t="s">
        <v>702</v>
      </c>
      <c r="I577" s="156" t="s">
        <v>469</v>
      </c>
      <c r="J577" s="157"/>
      <c r="K577" s="157"/>
    </row>
    <row r="578" spans="1:11" x14ac:dyDescent="0.25">
      <c r="A578" s="259"/>
      <c r="B578" s="260"/>
      <c r="C578" s="260"/>
      <c r="D578" s="261" t="s">
        <v>477</v>
      </c>
      <c r="E578" s="263"/>
      <c r="F578" s="263"/>
      <c r="G578" s="263" t="s">
        <v>560</v>
      </c>
      <c r="H578" s="263" t="s">
        <v>561</v>
      </c>
      <c r="I578" s="156" t="s">
        <v>469</v>
      </c>
      <c r="J578" s="157"/>
      <c r="K578" s="157"/>
    </row>
    <row r="579" spans="1:11" x14ac:dyDescent="0.25">
      <c r="A579" s="259"/>
      <c r="B579" s="260"/>
      <c r="C579" s="260"/>
      <c r="D579" s="261" t="s">
        <v>468</v>
      </c>
      <c r="E579" s="263"/>
      <c r="F579" s="263"/>
      <c r="G579" s="263" t="s">
        <v>560</v>
      </c>
      <c r="H579" s="263" t="s">
        <v>561</v>
      </c>
      <c r="I579" s="156" t="s">
        <v>469</v>
      </c>
      <c r="J579" s="162"/>
      <c r="K579" s="162"/>
    </row>
    <row r="580" spans="1:11" x14ac:dyDescent="0.25">
      <c r="A580" s="259"/>
      <c r="B580" s="260"/>
      <c r="C580" s="260"/>
      <c r="D580" s="261" t="s">
        <v>485</v>
      </c>
      <c r="E580" s="263"/>
      <c r="F580" s="263"/>
      <c r="G580" s="263" t="s">
        <v>560</v>
      </c>
      <c r="H580" s="263" t="s">
        <v>561</v>
      </c>
      <c r="I580" s="156" t="s">
        <v>469</v>
      </c>
      <c r="J580" s="157"/>
      <c r="K580" s="157"/>
    </row>
    <row r="581" spans="1:11" x14ac:dyDescent="0.25">
      <c r="A581" s="356"/>
      <c r="B581" s="204"/>
      <c r="C581" s="204" t="s">
        <v>525</v>
      </c>
      <c r="D581" s="204" t="s">
        <v>478</v>
      </c>
      <c r="E581" s="357"/>
      <c r="F581" s="358">
        <v>542.16999999999996</v>
      </c>
      <c r="G581" s="381">
        <v>11981957</v>
      </c>
      <c r="H581" s="381">
        <v>6562080</v>
      </c>
      <c r="I581" s="360"/>
      <c r="J581" s="360"/>
      <c r="K581" s="360"/>
    </row>
    <row r="582" spans="1:11" x14ac:dyDescent="0.25">
      <c r="A582" s="170"/>
      <c r="B582" s="170"/>
      <c r="C582" s="170"/>
      <c r="D582" s="170"/>
      <c r="E582" s="175"/>
      <c r="F582" s="361">
        <f>+F581+(F574*-1)</f>
        <v>546.83999999999992</v>
      </c>
      <c r="G582" s="382">
        <v>18544037</v>
      </c>
      <c r="H582" s="383"/>
      <c r="I582" s="364"/>
      <c r="J582" s="364"/>
      <c r="K582" s="365"/>
    </row>
    <row r="583" spans="1:11" ht="26.25" x14ac:dyDescent="0.25">
      <c r="A583" s="350" t="s">
        <v>452</v>
      </c>
      <c r="B583" s="350" t="s">
        <v>453</v>
      </c>
      <c r="C583" s="233" t="s">
        <v>454</v>
      </c>
      <c r="D583" s="350" t="s">
        <v>455</v>
      </c>
      <c r="E583" s="233" t="s">
        <v>456</v>
      </c>
      <c r="F583" s="351" t="s">
        <v>457</v>
      </c>
      <c r="G583" s="234" t="s">
        <v>458</v>
      </c>
      <c r="H583" s="234" t="s">
        <v>459</v>
      </c>
      <c r="I583" s="350" t="s">
        <v>460</v>
      </c>
      <c r="J583" s="350" t="s">
        <v>461</v>
      </c>
      <c r="K583" s="350" t="s">
        <v>462</v>
      </c>
    </row>
    <row r="584" spans="1:11" x14ac:dyDescent="0.25">
      <c r="A584" s="352"/>
      <c r="B584" s="352"/>
      <c r="C584" s="233" t="s">
        <v>463</v>
      </c>
      <c r="D584" s="352"/>
      <c r="E584" s="233" t="s">
        <v>464</v>
      </c>
      <c r="F584" s="351" t="s">
        <v>465</v>
      </c>
      <c r="G584" s="234" t="s">
        <v>557</v>
      </c>
      <c r="H584" s="234" t="s">
        <v>558</v>
      </c>
      <c r="I584" s="352"/>
      <c r="J584" s="352"/>
      <c r="K584" s="352"/>
    </row>
    <row r="585" spans="1:11" x14ac:dyDescent="0.25">
      <c r="A585" s="256"/>
      <c r="B585" s="256"/>
      <c r="C585" s="256"/>
      <c r="D585" s="256"/>
      <c r="E585" s="257"/>
      <c r="F585" s="353"/>
      <c r="G585" s="258"/>
      <c r="H585" s="258"/>
      <c r="I585" s="256"/>
      <c r="J585" s="256"/>
      <c r="K585" s="256"/>
    </row>
    <row r="586" spans="1:11" x14ac:dyDescent="0.25">
      <c r="A586" s="259" t="s">
        <v>466</v>
      </c>
      <c r="B586" s="260">
        <v>65572</v>
      </c>
      <c r="C586" s="384">
        <v>320730944</v>
      </c>
      <c r="D586" s="261" t="s">
        <v>474</v>
      </c>
      <c r="E586" s="263"/>
      <c r="F586" s="263"/>
      <c r="G586" s="263" t="s">
        <v>560</v>
      </c>
      <c r="H586" s="263" t="s">
        <v>561</v>
      </c>
      <c r="I586" s="156" t="s">
        <v>469</v>
      </c>
      <c r="J586" s="157"/>
      <c r="K586" s="157"/>
    </row>
    <row r="587" spans="1:11" x14ac:dyDescent="0.25">
      <c r="A587" s="259"/>
      <c r="B587" s="260">
        <v>3063</v>
      </c>
      <c r="C587" s="384">
        <v>11529551</v>
      </c>
      <c r="D587" s="377" t="s">
        <v>474</v>
      </c>
      <c r="E587" s="355"/>
      <c r="F587" s="355"/>
      <c r="G587" s="355" t="s">
        <v>560</v>
      </c>
      <c r="H587" s="355" t="s">
        <v>561</v>
      </c>
      <c r="I587" s="161" t="s">
        <v>469</v>
      </c>
      <c r="J587" s="162"/>
      <c r="K587" s="162" t="s">
        <v>471</v>
      </c>
    </row>
    <row r="588" spans="1:11" x14ac:dyDescent="0.25">
      <c r="A588" s="259" t="s">
        <v>472</v>
      </c>
      <c r="B588" s="163">
        <v>45569</v>
      </c>
      <c r="C588" s="384">
        <f>C586-C587</f>
        <v>309201393</v>
      </c>
      <c r="D588" s="261" t="s">
        <v>475</v>
      </c>
      <c r="E588" s="263"/>
      <c r="F588" s="263"/>
      <c r="G588" s="263" t="s">
        <v>560</v>
      </c>
      <c r="H588" s="263" t="s">
        <v>561</v>
      </c>
      <c r="I588" s="156" t="s">
        <v>469</v>
      </c>
      <c r="J588" s="157"/>
      <c r="K588" s="157"/>
    </row>
    <row r="589" spans="1:11" x14ac:dyDescent="0.25">
      <c r="A589" s="354"/>
      <c r="B589" s="354"/>
      <c r="C589" s="354"/>
      <c r="D589" s="261" t="s">
        <v>476</v>
      </c>
      <c r="E589" s="263"/>
      <c r="F589" s="263"/>
      <c r="G589" s="263" t="s">
        <v>560</v>
      </c>
      <c r="H589" s="263" t="s">
        <v>561</v>
      </c>
      <c r="I589" s="156" t="s">
        <v>469</v>
      </c>
      <c r="J589" s="157"/>
      <c r="K589" s="157"/>
    </row>
    <row r="590" spans="1:11" x14ac:dyDescent="0.25">
      <c r="A590" s="259"/>
      <c r="B590" s="260"/>
      <c r="C590" s="260"/>
      <c r="D590" s="261" t="s">
        <v>481</v>
      </c>
      <c r="E590" s="263"/>
      <c r="F590" s="263"/>
      <c r="G590" s="263" t="s">
        <v>560</v>
      </c>
      <c r="H590" s="263" t="s">
        <v>561</v>
      </c>
      <c r="I590" s="156" t="s">
        <v>469</v>
      </c>
      <c r="J590" s="157"/>
      <c r="K590" s="157"/>
    </row>
    <row r="591" spans="1:11" x14ac:dyDescent="0.25">
      <c r="A591" s="259"/>
      <c r="B591" s="260"/>
      <c r="C591" s="260"/>
      <c r="D591" s="261" t="s">
        <v>477</v>
      </c>
      <c r="E591" s="263"/>
      <c r="F591" s="263"/>
      <c r="G591" s="263" t="s">
        <v>560</v>
      </c>
      <c r="H591" s="263" t="s">
        <v>561</v>
      </c>
      <c r="I591" s="156" t="s">
        <v>469</v>
      </c>
      <c r="J591" s="157"/>
      <c r="K591" s="157"/>
    </row>
    <row r="592" spans="1:11" x14ac:dyDescent="0.25">
      <c r="A592" s="259"/>
      <c r="B592" s="260"/>
      <c r="C592" s="260"/>
      <c r="D592" s="261" t="s">
        <v>468</v>
      </c>
      <c r="E592" s="262">
        <v>45566</v>
      </c>
      <c r="F592" s="263">
        <v>176</v>
      </c>
      <c r="G592" s="263" t="s">
        <v>703</v>
      </c>
      <c r="H592" s="263" t="s">
        <v>704</v>
      </c>
      <c r="I592" s="156" t="s">
        <v>469</v>
      </c>
      <c r="J592" s="162"/>
      <c r="K592" s="162"/>
    </row>
    <row r="593" spans="1:11" x14ac:dyDescent="0.25">
      <c r="A593" s="259"/>
      <c r="B593" s="260"/>
      <c r="C593" s="260"/>
      <c r="D593" s="261" t="s">
        <v>485</v>
      </c>
      <c r="E593" s="262">
        <v>45567</v>
      </c>
      <c r="F593" s="263">
        <v>162.11000000000001</v>
      </c>
      <c r="G593" s="263" t="s">
        <v>705</v>
      </c>
      <c r="H593" s="263" t="s">
        <v>706</v>
      </c>
      <c r="I593" s="156" t="s">
        <v>469</v>
      </c>
      <c r="J593" s="157"/>
      <c r="K593" s="157"/>
    </row>
    <row r="594" spans="1:11" x14ac:dyDescent="0.25">
      <c r="A594" s="356"/>
      <c r="B594" s="204"/>
      <c r="C594" s="204" t="s">
        <v>525</v>
      </c>
      <c r="D594" s="204" t="s">
        <v>478</v>
      </c>
      <c r="E594" s="357"/>
      <c r="F594" s="358">
        <v>338.11</v>
      </c>
      <c r="G594" s="381">
        <v>7472231</v>
      </c>
      <c r="H594" s="381">
        <v>4057320</v>
      </c>
      <c r="I594" s="360"/>
      <c r="J594" s="360"/>
      <c r="K594" s="360"/>
    </row>
    <row r="595" spans="1:11" x14ac:dyDescent="0.25">
      <c r="A595" s="170"/>
      <c r="B595" s="170"/>
      <c r="C595" s="170"/>
      <c r="D595" s="170"/>
      <c r="E595" s="175"/>
      <c r="F595" s="361"/>
      <c r="G595" s="382">
        <v>11529551</v>
      </c>
      <c r="H595" s="383"/>
      <c r="I595" s="364"/>
      <c r="J595" s="364"/>
      <c r="K595" s="365"/>
    </row>
    <row r="596" spans="1:11" ht="26.25" x14ac:dyDescent="0.25">
      <c r="A596" s="350" t="s">
        <v>452</v>
      </c>
      <c r="B596" s="350" t="s">
        <v>453</v>
      </c>
      <c r="C596" s="233" t="s">
        <v>454</v>
      </c>
      <c r="D596" s="350" t="s">
        <v>455</v>
      </c>
      <c r="E596" s="233" t="s">
        <v>456</v>
      </c>
      <c r="F596" s="351" t="s">
        <v>457</v>
      </c>
      <c r="G596" s="234" t="s">
        <v>458</v>
      </c>
      <c r="H596" s="234" t="s">
        <v>459</v>
      </c>
      <c r="I596" s="350" t="s">
        <v>460</v>
      </c>
      <c r="J596" s="350" t="s">
        <v>461</v>
      </c>
      <c r="K596" s="350" t="s">
        <v>462</v>
      </c>
    </row>
    <row r="597" spans="1:11" x14ac:dyDescent="0.25">
      <c r="A597" s="352"/>
      <c r="B597" s="352"/>
      <c r="C597" s="233" t="s">
        <v>463</v>
      </c>
      <c r="D597" s="352"/>
      <c r="E597" s="233" t="s">
        <v>464</v>
      </c>
      <c r="F597" s="351" t="s">
        <v>465</v>
      </c>
      <c r="G597" s="234" t="s">
        <v>557</v>
      </c>
      <c r="H597" s="234" t="s">
        <v>558</v>
      </c>
      <c r="I597" s="352"/>
      <c r="J597" s="352"/>
      <c r="K597" s="352"/>
    </row>
    <row r="598" spans="1:11" x14ac:dyDescent="0.25">
      <c r="A598" s="256"/>
      <c r="B598" s="256"/>
      <c r="C598" s="256"/>
      <c r="D598" s="256"/>
      <c r="E598" s="257"/>
      <c r="F598" s="353"/>
      <c r="G598" s="258"/>
      <c r="H598" s="258"/>
      <c r="I598" s="256"/>
      <c r="J598" s="256"/>
      <c r="K598" s="256"/>
    </row>
    <row r="599" spans="1:11" x14ac:dyDescent="0.25">
      <c r="A599" s="259" t="s">
        <v>466</v>
      </c>
      <c r="B599" s="260">
        <v>65572</v>
      </c>
      <c r="C599" s="384">
        <v>309201393</v>
      </c>
      <c r="D599" s="261" t="s">
        <v>474</v>
      </c>
      <c r="E599" s="262">
        <v>45568</v>
      </c>
      <c r="F599" s="263">
        <v>90.12</v>
      </c>
      <c r="G599" s="263" t="s">
        <v>707</v>
      </c>
      <c r="H599" s="263" t="s">
        <v>708</v>
      </c>
      <c r="I599" s="156" t="s">
        <v>469</v>
      </c>
      <c r="J599" s="157"/>
      <c r="K599" s="157"/>
    </row>
    <row r="600" spans="1:11" x14ac:dyDescent="0.25">
      <c r="A600" s="259"/>
      <c r="B600" s="260">
        <v>3070</v>
      </c>
      <c r="C600" s="384">
        <v>31779402</v>
      </c>
      <c r="D600" s="377" t="s">
        <v>474</v>
      </c>
      <c r="E600" s="378">
        <v>45568</v>
      </c>
      <c r="F600" s="355">
        <v>-4.34</v>
      </c>
      <c r="G600" s="355" t="s">
        <v>709</v>
      </c>
      <c r="H600" s="355" t="s">
        <v>561</v>
      </c>
      <c r="I600" s="161" t="s">
        <v>469</v>
      </c>
      <c r="J600" s="162"/>
      <c r="K600" s="162" t="s">
        <v>471</v>
      </c>
    </row>
    <row r="601" spans="1:11" x14ac:dyDescent="0.25">
      <c r="A601" s="259" t="s">
        <v>472</v>
      </c>
      <c r="B601" s="163">
        <v>45576</v>
      </c>
      <c r="C601" s="384">
        <v>277421991</v>
      </c>
      <c r="D601" s="261" t="s">
        <v>475</v>
      </c>
      <c r="E601" s="262">
        <v>45569</v>
      </c>
      <c r="F601" s="263">
        <v>166.38</v>
      </c>
      <c r="G601" s="263" t="s">
        <v>710</v>
      </c>
      <c r="H601" s="263" t="s">
        <v>711</v>
      </c>
      <c r="I601" s="156" t="s">
        <v>469</v>
      </c>
      <c r="J601" s="157"/>
      <c r="K601" s="157"/>
    </row>
    <row r="602" spans="1:11" x14ac:dyDescent="0.25">
      <c r="A602" s="354"/>
      <c r="B602" s="354"/>
      <c r="C602" s="354"/>
      <c r="D602" s="261" t="s">
        <v>476</v>
      </c>
      <c r="E602" s="262">
        <v>45570</v>
      </c>
      <c r="F602" s="263">
        <v>127.9</v>
      </c>
      <c r="G602" s="263" t="s">
        <v>712</v>
      </c>
      <c r="H602" s="263" t="s">
        <v>713</v>
      </c>
      <c r="I602" s="156" t="s">
        <v>469</v>
      </c>
      <c r="J602" s="157"/>
      <c r="K602" s="157"/>
    </row>
    <row r="603" spans="1:11" x14ac:dyDescent="0.25">
      <c r="A603" s="259"/>
      <c r="B603" s="260"/>
      <c r="C603" s="260"/>
      <c r="D603" s="261" t="s">
        <v>481</v>
      </c>
      <c r="E603" s="262">
        <v>45571</v>
      </c>
      <c r="F603" s="263">
        <v>10.87</v>
      </c>
      <c r="G603" s="263" t="s">
        <v>714</v>
      </c>
      <c r="H603" s="263" t="s">
        <v>715</v>
      </c>
      <c r="I603" s="156" t="s">
        <v>469</v>
      </c>
      <c r="J603" s="157"/>
      <c r="K603" s="157"/>
    </row>
    <row r="604" spans="1:11" x14ac:dyDescent="0.25">
      <c r="A604" s="259"/>
      <c r="B604" s="260"/>
      <c r="C604" s="260"/>
      <c r="D604" s="261" t="s">
        <v>477</v>
      </c>
      <c r="E604" s="262">
        <v>45572</v>
      </c>
      <c r="F604" s="263">
        <v>177.27</v>
      </c>
      <c r="G604" s="263" t="s">
        <v>716</v>
      </c>
      <c r="H604" s="263" t="s">
        <v>717</v>
      </c>
      <c r="I604" s="156" t="s">
        <v>469</v>
      </c>
      <c r="J604" s="157"/>
      <c r="K604" s="157"/>
    </row>
    <row r="605" spans="1:11" x14ac:dyDescent="0.25">
      <c r="A605" s="259"/>
      <c r="B605" s="260"/>
      <c r="C605" s="260"/>
      <c r="D605" s="261" t="s">
        <v>468</v>
      </c>
      <c r="E605" s="262">
        <v>45573</v>
      </c>
      <c r="F605" s="263">
        <v>178.99</v>
      </c>
      <c r="G605" s="263" t="s">
        <v>718</v>
      </c>
      <c r="H605" s="263" t="s">
        <v>719</v>
      </c>
      <c r="I605" s="156" t="s">
        <v>469</v>
      </c>
      <c r="J605" s="162"/>
      <c r="K605" s="162"/>
    </row>
    <row r="606" spans="1:11" x14ac:dyDescent="0.25">
      <c r="A606" s="259"/>
      <c r="B606" s="260"/>
      <c r="C606" s="260"/>
      <c r="D606" s="261" t="s">
        <v>485</v>
      </c>
      <c r="E606" s="262">
        <v>45574</v>
      </c>
      <c r="F606" s="263">
        <v>183.23</v>
      </c>
      <c r="G606" s="263" t="s">
        <v>720</v>
      </c>
      <c r="H606" s="263" t="s">
        <v>721</v>
      </c>
      <c r="I606" s="156" t="s">
        <v>469</v>
      </c>
      <c r="J606" s="157"/>
      <c r="K606" s="157"/>
    </row>
    <row r="607" spans="1:11" x14ac:dyDescent="0.25">
      <c r="A607" s="356"/>
      <c r="B607" s="204"/>
      <c r="C607" s="204" t="s">
        <v>525</v>
      </c>
      <c r="D607" s="204" t="s">
        <v>478</v>
      </c>
      <c r="E607" s="357"/>
      <c r="F607" s="358">
        <v>930.42</v>
      </c>
      <c r="G607" s="381">
        <v>20562282</v>
      </c>
      <c r="H607" s="381">
        <v>11217120</v>
      </c>
      <c r="I607" s="360"/>
      <c r="J607" s="360"/>
      <c r="K607" s="360"/>
    </row>
    <row r="608" spans="1:11" x14ac:dyDescent="0.25">
      <c r="A608" s="170"/>
      <c r="B608" s="170"/>
      <c r="C608" s="170"/>
      <c r="D608" s="170"/>
      <c r="E608" s="175"/>
      <c r="F608" s="361">
        <f>+F607+(F600*-1)</f>
        <v>934.76</v>
      </c>
      <c r="G608" s="382">
        <v>31779402</v>
      </c>
      <c r="H608" s="383"/>
      <c r="I608" s="364"/>
      <c r="J608" s="364"/>
      <c r="K608" s="365"/>
    </row>
    <row r="609" spans="1:11" ht="19.5" x14ac:dyDescent="0.25">
      <c r="A609" s="291" t="s">
        <v>451</v>
      </c>
      <c r="B609" s="292"/>
      <c r="C609" s="292"/>
      <c r="D609" s="292"/>
      <c r="E609" s="292"/>
      <c r="F609" s="292"/>
      <c r="G609" s="292"/>
      <c r="H609" s="292"/>
      <c r="I609" s="292"/>
      <c r="J609" s="292"/>
      <c r="K609" s="292"/>
    </row>
    <row r="610" spans="1:11" ht="26.25" x14ac:dyDescent="0.25">
      <c r="A610" s="350" t="s">
        <v>452</v>
      </c>
      <c r="B610" s="350" t="s">
        <v>453</v>
      </c>
      <c r="C610" s="233" t="s">
        <v>454</v>
      </c>
      <c r="D610" s="350" t="s">
        <v>455</v>
      </c>
      <c r="E610" s="233" t="s">
        <v>456</v>
      </c>
      <c r="F610" s="351" t="s">
        <v>457</v>
      </c>
      <c r="G610" s="234" t="s">
        <v>458</v>
      </c>
      <c r="H610" s="234" t="s">
        <v>459</v>
      </c>
      <c r="I610" s="350" t="s">
        <v>460</v>
      </c>
      <c r="J610" s="350" t="s">
        <v>461</v>
      </c>
      <c r="K610" s="350" t="s">
        <v>462</v>
      </c>
    </row>
    <row r="611" spans="1:11" x14ac:dyDescent="0.25">
      <c r="A611" s="352"/>
      <c r="B611" s="352"/>
      <c r="C611" s="233" t="s">
        <v>463</v>
      </c>
      <c r="D611" s="352"/>
      <c r="E611" s="233" t="s">
        <v>464</v>
      </c>
      <c r="F611" s="351" t="s">
        <v>465</v>
      </c>
      <c r="G611" s="395">
        <v>22100</v>
      </c>
      <c r="H611" s="395">
        <v>12000</v>
      </c>
      <c r="I611" s="352"/>
      <c r="J611" s="352"/>
      <c r="K611" s="352"/>
    </row>
    <row r="612" spans="1:11" x14ac:dyDescent="0.25">
      <c r="A612" s="256"/>
      <c r="B612" s="256"/>
      <c r="C612" s="256"/>
      <c r="D612" s="256"/>
      <c r="E612" s="257"/>
      <c r="F612" s="353"/>
      <c r="G612" s="258"/>
      <c r="H612" s="258"/>
      <c r="I612" s="256"/>
      <c r="J612" s="256"/>
      <c r="K612" s="256"/>
    </row>
    <row r="613" spans="1:11" x14ac:dyDescent="0.25">
      <c r="A613" s="259" t="s">
        <v>466</v>
      </c>
      <c r="B613" s="260">
        <v>65572</v>
      </c>
      <c r="C613" s="384">
        <v>277421991</v>
      </c>
      <c r="D613" s="261" t="s">
        <v>474</v>
      </c>
      <c r="E613" s="262">
        <v>45575</v>
      </c>
      <c r="F613" s="263">
        <v>91.95</v>
      </c>
      <c r="G613" s="396">
        <v>2032095</v>
      </c>
      <c r="H613" s="396">
        <v>1103400</v>
      </c>
      <c r="I613" s="156" t="s">
        <v>469</v>
      </c>
      <c r="J613" s="157"/>
      <c r="K613" s="157"/>
    </row>
    <row r="614" spans="1:11" x14ac:dyDescent="0.25">
      <c r="A614" s="259"/>
      <c r="B614" s="260">
        <v>3077</v>
      </c>
      <c r="C614" s="384">
        <v>31241664</v>
      </c>
      <c r="D614" s="377" t="s">
        <v>474</v>
      </c>
      <c r="E614" s="378">
        <v>45575</v>
      </c>
      <c r="F614" s="355">
        <v>-4.37</v>
      </c>
      <c r="G614" s="397">
        <v>-96577</v>
      </c>
      <c r="H614" s="355" t="s">
        <v>561</v>
      </c>
      <c r="I614" s="161" t="s">
        <v>469</v>
      </c>
      <c r="J614" s="162"/>
      <c r="K614" s="162" t="s">
        <v>471</v>
      </c>
    </row>
    <row r="615" spans="1:11" x14ac:dyDescent="0.25">
      <c r="A615" s="259" t="s">
        <v>472</v>
      </c>
      <c r="B615" s="163">
        <v>45583</v>
      </c>
      <c r="C615" s="384">
        <v>246180327</v>
      </c>
      <c r="D615" s="261" t="s">
        <v>475</v>
      </c>
      <c r="E615" s="262">
        <v>45576</v>
      </c>
      <c r="F615" s="263">
        <v>158.81</v>
      </c>
      <c r="G615" s="396">
        <v>3509701</v>
      </c>
      <c r="H615" s="396">
        <v>1905720</v>
      </c>
      <c r="I615" s="156" t="s">
        <v>469</v>
      </c>
      <c r="J615" s="157"/>
      <c r="K615" s="157"/>
    </row>
    <row r="616" spans="1:11" x14ac:dyDescent="0.25">
      <c r="A616" s="354"/>
      <c r="B616" s="354"/>
      <c r="C616" s="354"/>
      <c r="D616" s="261" t="s">
        <v>476</v>
      </c>
      <c r="E616" s="263"/>
      <c r="F616" s="263"/>
      <c r="G616" s="263" t="s">
        <v>560</v>
      </c>
      <c r="H616" s="263" t="s">
        <v>561</v>
      </c>
      <c r="I616" s="156" t="s">
        <v>469</v>
      </c>
      <c r="J616" s="157"/>
      <c r="K616" s="157"/>
    </row>
    <row r="617" spans="1:11" x14ac:dyDescent="0.25">
      <c r="A617" s="259"/>
      <c r="B617" s="260"/>
      <c r="C617" s="260"/>
      <c r="D617" s="261" t="s">
        <v>481</v>
      </c>
      <c r="E617" s="262">
        <v>45577</v>
      </c>
      <c r="F617" s="263">
        <v>119.92</v>
      </c>
      <c r="G617" s="396">
        <v>2650232</v>
      </c>
      <c r="H617" s="396">
        <v>1439040</v>
      </c>
      <c r="I617" s="156" t="s">
        <v>469</v>
      </c>
      <c r="J617" s="157"/>
      <c r="K617" s="157"/>
    </row>
    <row r="618" spans="1:11" x14ac:dyDescent="0.25">
      <c r="A618" s="259"/>
      <c r="B618" s="260"/>
      <c r="C618" s="260"/>
      <c r="D618" s="261" t="s">
        <v>477</v>
      </c>
      <c r="E618" s="262">
        <v>45579</v>
      </c>
      <c r="F618" s="263">
        <v>179.61</v>
      </c>
      <c r="G618" s="396">
        <v>3969381</v>
      </c>
      <c r="H618" s="396">
        <v>2155320</v>
      </c>
      <c r="I618" s="156" t="s">
        <v>469</v>
      </c>
      <c r="J618" s="157"/>
      <c r="K618" s="157"/>
    </row>
    <row r="619" spans="1:11" x14ac:dyDescent="0.25">
      <c r="A619" s="259"/>
      <c r="B619" s="260"/>
      <c r="C619" s="260"/>
      <c r="D619" s="261" t="s">
        <v>468</v>
      </c>
      <c r="E619" s="262">
        <v>45580</v>
      </c>
      <c r="F619" s="263">
        <v>183.37</v>
      </c>
      <c r="G619" s="396">
        <v>4052477</v>
      </c>
      <c r="H619" s="396">
        <v>2200440</v>
      </c>
      <c r="I619" s="156" t="s">
        <v>469</v>
      </c>
      <c r="J619" s="162"/>
      <c r="K619" s="162"/>
    </row>
    <row r="620" spans="1:11" x14ac:dyDescent="0.25">
      <c r="A620" s="259"/>
      <c r="B620" s="260"/>
      <c r="C620" s="260"/>
      <c r="D620" s="261" t="s">
        <v>485</v>
      </c>
      <c r="E620" s="262">
        <v>45581</v>
      </c>
      <c r="F620" s="263">
        <v>185.35</v>
      </c>
      <c r="G620" s="396">
        <v>4096235</v>
      </c>
      <c r="H620" s="396">
        <v>2224200</v>
      </c>
      <c r="I620" s="156" t="s">
        <v>469</v>
      </c>
      <c r="J620" s="157"/>
      <c r="K620" s="157"/>
    </row>
    <row r="621" spans="1:11" x14ac:dyDescent="0.25">
      <c r="A621" s="356"/>
      <c r="B621" s="204"/>
      <c r="C621" s="398">
        <v>0</v>
      </c>
      <c r="D621" s="204" t="s">
        <v>478</v>
      </c>
      <c r="E621" s="357"/>
      <c r="F621" s="358">
        <v>914.64</v>
      </c>
      <c r="G621" s="381">
        <v>20213544</v>
      </c>
      <c r="H621" s="381">
        <v>11028120</v>
      </c>
      <c r="I621" s="360"/>
      <c r="J621" s="360"/>
      <c r="K621" s="360"/>
    </row>
    <row r="622" spans="1:11" x14ac:dyDescent="0.25">
      <c r="A622" s="170"/>
      <c r="B622" s="170"/>
      <c r="C622" s="170"/>
      <c r="D622" s="170"/>
      <c r="E622" s="175"/>
      <c r="F622" s="361">
        <f>+F621+(F614*-1)</f>
        <v>919.01</v>
      </c>
      <c r="G622" s="382">
        <v>31241664</v>
      </c>
      <c r="H622" s="383"/>
      <c r="I622" s="364"/>
      <c r="J622" s="364"/>
      <c r="K622" s="365"/>
    </row>
    <row r="623" spans="1:11" ht="19.5" x14ac:dyDescent="0.25">
      <c r="A623" s="291" t="s">
        <v>451</v>
      </c>
      <c r="B623" s="292"/>
      <c r="C623" s="292"/>
      <c r="D623" s="292"/>
      <c r="E623" s="292"/>
      <c r="F623" s="292"/>
      <c r="G623" s="292"/>
      <c r="H623" s="292"/>
      <c r="I623" s="292"/>
      <c r="J623" s="292"/>
      <c r="K623" s="292"/>
    </row>
    <row r="624" spans="1:11" ht="26.25" x14ac:dyDescent="0.25">
      <c r="A624" s="350" t="s">
        <v>452</v>
      </c>
      <c r="B624" s="350" t="s">
        <v>453</v>
      </c>
      <c r="C624" s="233" t="s">
        <v>454</v>
      </c>
      <c r="D624" s="350" t="s">
        <v>455</v>
      </c>
      <c r="E624" s="233" t="s">
        <v>456</v>
      </c>
      <c r="F624" s="351" t="s">
        <v>457</v>
      </c>
      <c r="G624" s="234" t="s">
        <v>458</v>
      </c>
      <c r="H624" s="234" t="s">
        <v>459</v>
      </c>
      <c r="I624" s="350" t="s">
        <v>460</v>
      </c>
      <c r="J624" s="350" t="s">
        <v>461</v>
      </c>
      <c r="K624" s="350" t="s">
        <v>462</v>
      </c>
    </row>
    <row r="625" spans="1:11" x14ac:dyDescent="0.25">
      <c r="A625" s="352"/>
      <c r="B625" s="352"/>
      <c r="C625" s="233" t="s">
        <v>463</v>
      </c>
      <c r="D625" s="352"/>
      <c r="E625" s="233" t="s">
        <v>464</v>
      </c>
      <c r="F625" s="351" t="s">
        <v>465</v>
      </c>
      <c r="G625" s="234" t="s">
        <v>557</v>
      </c>
      <c r="H625" s="234" t="s">
        <v>558</v>
      </c>
      <c r="I625" s="352"/>
      <c r="J625" s="352"/>
      <c r="K625" s="352"/>
    </row>
    <row r="626" spans="1:11" x14ac:dyDescent="0.25">
      <c r="A626" s="256"/>
      <c r="B626" s="256"/>
      <c r="C626" s="256"/>
      <c r="D626" s="256"/>
      <c r="E626" s="257"/>
      <c r="F626" s="353"/>
      <c r="G626" s="258"/>
      <c r="H626" s="258"/>
      <c r="I626" s="256"/>
      <c r="J626" s="256"/>
      <c r="K626" s="256"/>
    </row>
    <row r="627" spans="1:11" x14ac:dyDescent="0.25">
      <c r="A627" s="259" t="s">
        <v>466</v>
      </c>
      <c r="B627" s="260">
        <v>65572</v>
      </c>
      <c r="C627" s="384">
        <v>246180327</v>
      </c>
      <c r="D627" s="261" t="s">
        <v>474</v>
      </c>
      <c r="E627" s="262">
        <v>45582</v>
      </c>
      <c r="F627" s="263">
        <v>104.25</v>
      </c>
      <c r="G627" s="263" t="s">
        <v>722</v>
      </c>
      <c r="H627" s="263" t="s">
        <v>723</v>
      </c>
      <c r="I627" s="156" t="s">
        <v>469</v>
      </c>
      <c r="J627" s="157"/>
      <c r="K627" s="157"/>
    </row>
    <row r="628" spans="1:11" x14ac:dyDescent="0.25">
      <c r="A628" s="259"/>
      <c r="B628" s="260">
        <v>3083</v>
      </c>
      <c r="C628" s="384">
        <v>29953898</v>
      </c>
      <c r="D628" s="377" t="s">
        <v>474</v>
      </c>
      <c r="E628" s="378">
        <v>45582</v>
      </c>
      <c r="F628" s="355">
        <v>-5.21</v>
      </c>
      <c r="G628" s="355" t="s">
        <v>724</v>
      </c>
      <c r="H628" s="355" t="s">
        <v>561</v>
      </c>
      <c r="I628" s="161" t="s">
        <v>469</v>
      </c>
      <c r="J628" s="162"/>
      <c r="K628" s="162" t="s">
        <v>471</v>
      </c>
    </row>
    <row r="629" spans="1:11" x14ac:dyDescent="0.25">
      <c r="A629" s="259" t="s">
        <v>472</v>
      </c>
      <c r="B629" s="163">
        <v>45589</v>
      </c>
      <c r="C629" s="384">
        <v>216226429</v>
      </c>
      <c r="D629" s="261" t="s">
        <v>475</v>
      </c>
      <c r="E629" s="262">
        <v>45583</v>
      </c>
      <c r="F629" s="263">
        <v>136.94</v>
      </c>
      <c r="G629" s="263" t="s">
        <v>725</v>
      </c>
      <c r="H629" s="263" t="s">
        <v>726</v>
      </c>
      <c r="I629" s="156" t="s">
        <v>469</v>
      </c>
      <c r="J629" s="157"/>
      <c r="K629" s="157"/>
    </row>
    <row r="630" spans="1:11" x14ac:dyDescent="0.25">
      <c r="A630" s="354"/>
      <c r="B630" s="354"/>
      <c r="C630" s="354"/>
      <c r="D630" s="261" t="s">
        <v>476</v>
      </c>
      <c r="E630" s="262">
        <v>45584</v>
      </c>
      <c r="F630" s="263">
        <v>109.73</v>
      </c>
      <c r="G630" s="263" t="s">
        <v>727</v>
      </c>
      <c r="H630" s="263" t="s">
        <v>728</v>
      </c>
      <c r="I630" s="156" t="s">
        <v>469</v>
      </c>
      <c r="J630" s="157"/>
      <c r="K630" s="157"/>
    </row>
    <row r="631" spans="1:11" x14ac:dyDescent="0.25">
      <c r="A631" s="259"/>
      <c r="B631" s="260"/>
      <c r="C631" s="260"/>
      <c r="D631" s="261" t="s">
        <v>481</v>
      </c>
      <c r="E631" s="263"/>
      <c r="F631" s="263"/>
      <c r="G631" s="263" t="s">
        <v>560</v>
      </c>
      <c r="H631" s="263" t="s">
        <v>561</v>
      </c>
      <c r="I631" s="156" t="s">
        <v>469</v>
      </c>
      <c r="J631" s="157"/>
      <c r="K631" s="157"/>
    </row>
    <row r="632" spans="1:11" x14ac:dyDescent="0.25">
      <c r="A632" s="259"/>
      <c r="B632" s="260"/>
      <c r="C632" s="260"/>
      <c r="D632" s="261" t="s">
        <v>477</v>
      </c>
      <c r="E632" s="262">
        <v>45586</v>
      </c>
      <c r="F632" s="263">
        <v>177.38</v>
      </c>
      <c r="G632" s="263" t="s">
        <v>729</v>
      </c>
      <c r="H632" s="263" t="s">
        <v>730</v>
      </c>
      <c r="I632" s="156" t="s">
        <v>469</v>
      </c>
      <c r="J632" s="157"/>
      <c r="K632" s="157"/>
    </row>
    <row r="633" spans="1:11" x14ac:dyDescent="0.25">
      <c r="A633" s="259"/>
      <c r="B633" s="260"/>
      <c r="C633" s="260"/>
      <c r="D633" s="261" t="s">
        <v>468</v>
      </c>
      <c r="E633" s="262">
        <v>45587</v>
      </c>
      <c r="F633" s="263">
        <v>173.66</v>
      </c>
      <c r="G633" s="263" t="s">
        <v>731</v>
      </c>
      <c r="H633" s="263" t="s">
        <v>732</v>
      </c>
      <c r="I633" s="156" t="s">
        <v>469</v>
      </c>
      <c r="J633" s="162"/>
      <c r="K633" s="162"/>
    </row>
    <row r="634" spans="1:11" x14ac:dyDescent="0.25">
      <c r="A634" s="259"/>
      <c r="B634" s="260"/>
      <c r="C634" s="260"/>
      <c r="D634" s="261" t="s">
        <v>485</v>
      </c>
      <c r="E634" s="262">
        <v>45588</v>
      </c>
      <c r="F634" s="263">
        <v>179.83</v>
      </c>
      <c r="G634" s="263" t="s">
        <v>733</v>
      </c>
      <c r="H634" s="263" t="s">
        <v>734</v>
      </c>
      <c r="I634" s="156" t="s">
        <v>469</v>
      </c>
      <c r="J634" s="157"/>
      <c r="K634" s="157"/>
    </row>
    <row r="635" spans="1:11" x14ac:dyDescent="0.25">
      <c r="A635" s="356"/>
      <c r="B635" s="204"/>
      <c r="C635" s="204" t="s">
        <v>525</v>
      </c>
      <c r="D635" s="204" t="s">
        <v>478</v>
      </c>
      <c r="E635" s="357"/>
      <c r="F635" s="358">
        <v>876.58</v>
      </c>
      <c r="G635" s="381">
        <v>19372418</v>
      </c>
      <c r="H635" s="381">
        <v>10581480</v>
      </c>
      <c r="I635" s="360"/>
      <c r="J635" s="360"/>
      <c r="K635" s="360"/>
    </row>
    <row r="636" spans="1:11" x14ac:dyDescent="0.25">
      <c r="A636" s="170"/>
      <c r="B636" s="170"/>
      <c r="C636" s="170"/>
      <c r="D636" s="170"/>
      <c r="E636" s="175"/>
      <c r="F636" s="361">
        <f>+F635+(F628*-1)</f>
        <v>881.79000000000008</v>
      </c>
      <c r="G636" s="382">
        <v>29953898</v>
      </c>
      <c r="H636" s="383"/>
      <c r="I636" s="364"/>
      <c r="J636" s="364"/>
      <c r="K636" s="365"/>
    </row>
    <row r="637" spans="1:11" ht="19.5" x14ac:dyDescent="0.25">
      <c r="A637" s="291" t="s">
        <v>451</v>
      </c>
      <c r="B637" s="292"/>
      <c r="C637" s="292"/>
      <c r="D637" s="292"/>
      <c r="E637" s="292"/>
      <c r="F637" s="292"/>
      <c r="G637" s="292"/>
      <c r="H637" s="292"/>
      <c r="I637" s="292"/>
      <c r="J637" s="292"/>
      <c r="K637" s="292"/>
    </row>
    <row r="638" spans="1:11" ht="26.25" x14ac:dyDescent="0.25">
      <c r="A638" s="350" t="s">
        <v>452</v>
      </c>
      <c r="B638" s="350" t="s">
        <v>453</v>
      </c>
      <c r="C638" s="233" t="s">
        <v>454</v>
      </c>
      <c r="D638" s="350" t="s">
        <v>455</v>
      </c>
      <c r="E638" s="233" t="s">
        <v>456</v>
      </c>
      <c r="F638" s="351" t="s">
        <v>457</v>
      </c>
      <c r="G638" s="234" t="s">
        <v>458</v>
      </c>
      <c r="H638" s="234" t="s">
        <v>459</v>
      </c>
      <c r="I638" s="350" t="s">
        <v>460</v>
      </c>
      <c r="J638" s="350" t="s">
        <v>461</v>
      </c>
      <c r="K638" s="350" t="s">
        <v>462</v>
      </c>
    </row>
    <row r="639" spans="1:11" x14ac:dyDescent="0.25">
      <c r="A639" s="352"/>
      <c r="B639" s="352"/>
      <c r="C639" s="233" t="s">
        <v>463</v>
      </c>
      <c r="D639" s="352"/>
      <c r="E639" s="233" t="s">
        <v>464</v>
      </c>
      <c r="F639" s="351" t="s">
        <v>465</v>
      </c>
      <c r="G639" s="234" t="s">
        <v>557</v>
      </c>
      <c r="H639" s="234" t="s">
        <v>558</v>
      </c>
      <c r="I639" s="352"/>
      <c r="J639" s="352"/>
      <c r="K639" s="352"/>
    </row>
    <row r="640" spans="1:11" x14ac:dyDescent="0.25">
      <c r="A640" s="256"/>
      <c r="B640" s="256"/>
      <c r="C640" s="256"/>
      <c r="D640" s="256"/>
      <c r="E640" s="257"/>
      <c r="F640" s="353"/>
      <c r="G640" s="258"/>
      <c r="H640" s="258"/>
      <c r="I640" s="256"/>
      <c r="J640" s="256"/>
      <c r="K640" s="256"/>
    </row>
    <row r="641" spans="1:11" x14ac:dyDescent="0.25">
      <c r="A641" s="259" t="s">
        <v>466</v>
      </c>
      <c r="B641" s="260">
        <v>65572</v>
      </c>
      <c r="C641" s="384">
        <v>216226429</v>
      </c>
      <c r="D641" s="261" t="s">
        <v>474</v>
      </c>
      <c r="E641" s="262">
        <v>45589</v>
      </c>
      <c r="F641" s="263">
        <v>99.07</v>
      </c>
      <c r="G641" s="263" t="s">
        <v>735</v>
      </c>
      <c r="H641" s="263" t="s">
        <v>736</v>
      </c>
      <c r="I641" s="156" t="s">
        <v>469</v>
      </c>
      <c r="J641" s="157"/>
      <c r="K641" s="157"/>
    </row>
    <row r="642" spans="1:11" x14ac:dyDescent="0.25">
      <c r="A642" s="259"/>
      <c r="B642" s="260">
        <v>3090</v>
      </c>
      <c r="C642" s="384">
        <v>30423327</v>
      </c>
      <c r="D642" s="377" t="s">
        <v>474</v>
      </c>
      <c r="E642" s="378">
        <v>45589</v>
      </c>
      <c r="F642" s="355">
        <v>-4.29</v>
      </c>
      <c r="G642" s="355" t="s">
        <v>737</v>
      </c>
      <c r="H642" s="355" t="s">
        <v>561</v>
      </c>
      <c r="I642" s="161" t="s">
        <v>469</v>
      </c>
      <c r="J642" s="162"/>
      <c r="K642" s="162" t="s">
        <v>471</v>
      </c>
    </row>
    <row r="643" spans="1:11" x14ac:dyDescent="0.25">
      <c r="A643" s="259" t="s">
        <v>472</v>
      </c>
      <c r="B643" s="163">
        <v>45596</v>
      </c>
      <c r="C643" s="384">
        <v>185803102</v>
      </c>
      <c r="D643" s="261" t="s">
        <v>475</v>
      </c>
      <c r="E643" s="262">
        <v>45590</v>
      </c>
      <c r="F643" s="263">
        <v>159.33000000000001</v>
      </c>
      <c r="G643" s="263" t="s">
        <v>738</v>
      </c>
      <c r="H643" s="263" t="s">
        <v>739</v>
      </c>
      <c r="I643" s="156" t="s">
        <v>469</v>
      </c>
      <c r="J643" s="157"/>
      <c r="K643" s="157"/>
    </row>
    <row r="644" spans="1:11" x14ac:dyDescent="0.25">
      <c r="A644" s="354"/>
      <c r="B644" s="354"/>
      <c r="C644" s="354"/>
      <c r="D644" s="261" t="s">
        <v>476</v>
      </c>
      <c r="E644" s="262">
        <v>45591</v>
      </c>
      <c r="F644" s="263">
        <v>126.34</v>
      </c>
      <c r="G644" s="263" t="s">
        <v>740</v>
      </c>
      <c r="H644" s="263" t="s">
        <v>741</v>
      </c>
      <c r="I644" s="156" t="s">
        <v>469</v>
      </c>
      <c r="J644" s="157"/>
      <c r="K644" s="157"/>
    </row>
    <row r="645" spans="1:11" x14ac:dyDescent="0.25">
      <c r="A645" s="259"/>
      <c r="B645" s="260"/>
      <c r="C645" s="260"/>
      <c r="D645" s="261" t="s">
        <v>481</v>
      </c>
      <c r="E645" s="263"/>
      <c r="F645" s="263"/>
      <c r="G645" s="263" t="s">
        <v>560</v>
      </c>
      <c r="H645" s="263" t="s">
        <v>561</v>
      </c>
      <c r="I645" s="156" t="s">
        <v>469</v>
      </c>
      <c r="J645" s="157"/>
      <c r="K645" s="157"/>
    </row>
    <row r="646" spans="1:11" x14ac:dyDescent="0.25">
      <c r="A646" s="259"/>
      <c r="B646" s="260"/>
      <c r="C646" s="260"/>
      <c r="D646" s="261" t="s">
        <v>477</v>
      </c>
      <c r="E646" s="262">
        <v>45593</v>
      </c>
      <c r="F646" s="263">
        <v>169.43</v>
      </c>
      <c r="G646" s="263" t="s">
        <v>742</v>
      </c>
      <c r="H646" s="263" t="s">
        <v>743</v>
      </c>
      <c r="I646" s="156" t="s">
        <v>469</v>
      </c>
      <c r="J646" s="157"/>
      <c r="K646" s="157"/>
    </row>
    <row r="647" spans="1:11" x14ac:dyDescent="0.25">
      <c r="A647" s="259"/>
      <c r="B647" s="260"/>
      <c r="C647" s="260"/>
      <c r="D647" s="261" t="s">
        <v>468</v>
      </c>
      <c r="E647" s="262">
        <v>45594</v>
      </c>
      <c r="F647" s="263">
        <v>174.27</v>
      </c>
      <c r="G647" s="263" t="s">
        <v>744</v>
      </c>
      <c r="H647" s="263" t="s">
        <v>745</v>
      </c>
      <c r="I647" s="156" t="s">
        <v>469</v>
      </c>
      <c r="J647" s="162"/>
      <c r="K647" s="162"/>
    </row>
    <row r="648" spans="1:11" x14ac:dyDescent="0.25">
      <c r="A648" s="259"/>
      <c r="B648" s="260"/>
      <c r="C648" s="260"/>
      <c r="D648" s="261" t="s">
        <v>485</v>
      </c>
      <c r="E648" s="262">
        <v>45595</v>
      </c>
      <c r="F648" s="263">
        <v>166.52</v>
      </c>
      <c r="G648" s="263" t="s">
        <v>746</v>
      </c>
      <c r="H648" s="263" t="s">
        <v>747</v>
      </c>
      <c r="I648" s="156" t="s">
        <v>469</v>
      </c>
      <c r="J648" s="157"/>
      <c r="K648" s="157"/>
    </row>
    <row r="649" spans="1:11" x14ac:dyDescent="0.25">
      <c r="A649" s="356"/>
      <c r="B649" s="204"/>
      <c r="C649" s="204" t="s">
        <v>525</v>
      </c>
      <c r="D649" s="204" t="s">
        <v>478</v>
      </c>
      <c r="E649" s="357"/>
      <c r="F649" s="358">
        <v>890.67</v>
      </c>
      <c r="G649" s="381">
        <v>19683807</v>
      </c>
      <c r="H649" s="381">
        <v>10739520</v>
      </c>
      <c r="I649" s="360"/>
      <c r="J649" s="360"/>
      <c r="K649" s="360"/>
    </row>
    <row r="650" spans="1:11" x14ac:dyDescent="0.25">
      <c r="A650" s="170"/>
      <c r="B650" s="170"/>
      <c r="C650" s="170"/>
      <c r="D650" s="170"/>
      <c r="E650" s="175"/>
      <c r="F650" s="361">
        <f>+F649+(F642*-1)</f>
        <v>894.95999999999992</v>
      </c>
      <c r="G650" s="382">
        <v>30423327</v>
      </c>
      <c r="H650" s="383"/>
      <c r="I650" s="364"/>
      <c r="J650" s="364"/>
      <c r="K650" s="365"/>
    </row>
    <row r="651" spans="1:11" ht="19.5" x14ac:dyDescent="0.25">
      <c r="A651" s="399" t="s">
        <v>451</v>
      </c>
      <c r="B651" s="399"/>
      <c r="C651" s="399"/>
      <c r="D651" s="399"/>
      <c r="E651" s="399"/>
      <c r="F651" s="399"/>
      <c r="G651" s="399"/>
      <c r="H651" s="399"/>
      <c r="I651" s="399"/>
      <c r="J651" s="399"/>
      <c r="K651" s="399"/>
    </row>
    <row r="652" spans="1:11" ht="26.25" x14ac:dyDescent="0.25">
      <c r="A652" s="350" t="s">
        <v>452</v>
      </c>
      <c r="B652" s="350" t="s">
        <v>453</v>
      </c>
      <c r="C652" s="233" t="s">
        <v>454</v>
      </c>
      <c r="D652" s="350" t="s">
        <v>455</v>
      </c>
      <c r="E652" s="233" t="s">
        <v>456</v>
      </c>
      <c r="F652" s="351" t="s">
        <v>457</v>
      </c>
      <c r="G652" s="234" t="s">
        <v>458</v>
      </c>
      <c r="H652" s="234" t="s">
        <v>459</v>
      </c>
      <c r="I652" s="350" t="s">
        <v>460</v>
      </c>
      <c r="J652" s="350" t="s">
        <v>461</v>
      </c>
      <c r="K652" s="350" t="s">
        <v>462</v>
      </c>
    </row>
    <row r="653" spans="1:11" x14ac:dyDescent="0.25">
      <c r="A653" s="352"/>
      <c r="B653" s="352"/>
      <c r="C653" s="233" t="s">
        <v>463</v>
      </c>
      <c r="D653" s="352"/>
      <c r="E653" s="233" t="s">
        <v>464</v>
      </c>
      <c r="F653" s="351" t="s">
        <v>465</v>
      </c>
      <c r="G653" s="234" t="s">
        <v>557</v>
      </c>
      <c r="H653" s="234" t="s">
        <v>558</v>
      </c>
      <c r="I653" s="352"/>
      <c r="J653" s="352"/>
      <c r="K653" s="352"/>
    </row>
    <row r="654" spans="1:11" x14ac:dyDescent="0.25">
      <c r="A654" s="256"/>
      <c r="B654" s="256"/>
      <c r="C654" s="256"/>
      <c r="D654" s="256"/>
      <c r="E654" s="257"/>
      <c r="F654" s="353"/>
      <c r="G654" s="258"/>
      <c r="H654" s="258"/>
      <c r="I654" s="256"/>
      <c r="J654" s="256"/>
      <c r="K654" s="256"/>
    </row>
    <row r="655" spans="1:11" x14ac:dyDescent="0.25">
      <c r="A655" s="259" t="s">
        <v>466</v>
      </c>
      <c r="B655" s="260">
        <v>65572</v>
      </c>
      <c r="C655" s="384">
        <v>185803102</v>
      </c>
      <c r="D655" s="261" t="s">
        <v>474</v>
      </c>
      <c r="E655" s="262">
        <v>45596</v>
      </c>
      <c r="F655" s="263">
        <v>126.6</v>
      </c>
      <c r="G655" s="263" t="s">
        <v>748</v>
      </c>
      <c r="H655" s="263" t="s">
        <v>749</v>
      </c>
      <c r="I655" s="156" t="s">
        <v>469</v>
      </c>
      <c r="J655" s="157"/>
      <c r="K655" s="157"/>
    </row>
    <row r="656" spans="1:11" x14ac:dyDescent="0.25">
      <c r="A656" s="259"/>
      <c r="B656" s="260">
        <v>3109</v>
      </c>
      <c r="C656" s="384">
        <v>4222251</v>
      </c>
      <c r="D656" s="377" t="s">
        <v>474</v>
      </c>
      <c r="E656" s="378">
        <v>45596</v>
      </c>
      <c r="F656" s="355">
        <v>-4.78</v>
      </c>
      <c r="G656" s="355" t="s">
        <v>750</v>
      </c>
      <c r="H656" s="355" t="s">
        <v>561</v>
      </c>
      <c r="I656" s="161" t="s">
        <v>469</v>
      </c>
      <c r="J656" s="162"/>
      <c r="K656" s="162" t="s">
        <v>471</v>
      </c>
    </row>
    <row r="657" spans="1:11" x14ac:dyDescent="0.25">
      <c r="A657" s="259" t="s">
        <v>472</v>
      </c>
      <c r="B657" s="163">
        <v>45596</v>
      </c>
      <c r="C657" s="384">
        <f>C655-C656</f>
        <v>181580851</v>
      </c>
      <c r="D657" s="261"/>
      <c r="E657" s="263"/>
      <c r="F657" s="263"/>
      <c r="G657" s="263"/>
      <c r="H657" s="263"/>
      <c r="I657" s="156" t="s">
        <v>469</v>
      </c>
      <c r="J657" s="157"/>
      <c r="K657" s="157"/>
    </row>
    <row r="658" spans="1:11" x14ac:dyDescent="0.25">
      <c r="A658" s="354"/>
      <c r="B658" s="354"/>
      <c r="C658" s="354"/>
      <c r="D658" s="261"/>
      <c r="E658" s="263"/>
      <c r="F658" s="263"/>
      <c r="G658" s="263"/>
      <c r="H658" s="263"/>
      <c r="I658" s="156" t="s">
        <v>469</v>
      </c>
      <c r="J658" s="157"/>
      <c r="K658" s="157"/>
    </row>
    <row r="659" spans="1:11" x14ac:dyDescent="0.25">
      <c r="A659" s="259"/>
      <c r="B659" s="260"/>
      <c r="C659" s="260"/>
      <c r="D659" s="261"/>
      <c r="E659" s="263"/>
      <c r="F659" s="263"/>
      <c r="G659" s="263"/>
      <c r="H659" s="263"/>
      <c r="I659" s="156" t="s">
        <v>469</v>
      </c>
      <c r="J659" s="157"/>
      <c r="K659" s="157"/>
    </row>
    <row r="660" spans="1:11" x14ac:dyDescent="0.25">
      <c r="A660" s="259"/>
      <c r="B660" s="260"/>
      <c r="C660" s="260"/>
      <c r="D660" s="261"/>
      <c r="E660" s="263"/>
      <c r="F660" s="263"/>
      <c r="G660" s="263"/>
      <c r="H660" s="263"/>
      <c r="I660" s="156" t="s">
        <v>469</v>
      </c>
      <c r="J660" s="157"/>
      <c r="K660" s="157"/>
    </row>
    <row r="661" spans="1:11" x14ac:dyDescent="0.25">
      <c r="A661" s="259"/>
      <c r="B661" s="260"/>
      <c r="C661" s="260"/>
      <c r="D661" s="261"/>
      <c r="E661" s="263"/>
      <c r="F661" s="263"/>
      <c r="G661" s="263"/>
      <c r="H661" s="263"/>
      <c r="I661" s="156" t="s">
        <v>469</v>
      </c>
      <c r="J661" s="162"/>
      <c r="K661" s="162"/>
    </row>
    <row r="662" spans="1:11" x14ac:dyDescent="0.25">
      <c r="A662" s="259"/>
      <c r="B662" s="260"/>
      <c r="C662" s="260"/>
      <c r="D662" s="261"/>
      <c r="E662" s="263"/>
      <c r="F662" s="263"/>
      <c r="G662" s="263"/>
      <c r="H662" s="263"/>
      <c r="I662" s="156" t="s">
        <v>469</v>
      </c>
      <c r="J662" s="157"/>
      <c r="K662" s="157"/>
    </row>
    <row r="663" spans="1:11" x14ac:dyDescent="0.25">
      <c r="A663" s="356"/>
      <c r="B663" s="204"/>
      <c r="C663" s="204" t="s">
        <v>525</v>
      </c>
      <c r="D663" s="204" t="s">
        <v>478</v>
      </c>
      <c r="E663" s="357"/>
      <c r="F663" s="358">
        <v>121.82</v>
      </c>
      <c r="G663" s="381">
        <v>2692222</v>
      </c>
      <c r="H663" s="381">
        <v>1519200</v>
      </c>
      <c r="I663" s="360"/>
      <c r="J663" s="360"/>
      <c r="K663" s="360"/>
    </row>
    <row r="664" spans="1:11" x14ac:dyDescent="0.25">
      <c r="A664" s="170"/>
      <c r="B664" s="170"/>
      <c r="C664" s="170"/>
      <c r="D664" s="170"/>
      <c r="E664" s="175"/>
      <c r="F664" s="361">
        <f>+F663+(F656*-1)</f>
        <v>126.6</v>
      </c>
      <c r="G664" s="382">
        <v>4211422</v>
      </c>
      <c r="H664" s="383"/>
      <c r="I664" s="364"/>
      <c r="J664" s="364"/>
      <c r="K664" s="365"/>
    </row>
    <row r="665" spans="1:11" ht="19.5" x14ac:dyDescent="0.25">
      <c r="A665" s="399" t="s">
        <v>451</v>
      </c>
      <c r="B665" s="399"/>
      <c r="C665" s="399"/>
      <c r="D665" s="399"/>
      <c r="E665" s="399"/>
      <c r="F665" s="399"/>
      <c r="G665" s="399"/>
      <c r="H665" s="399"/>
      <c r="I665" s="399"/>
      <c r="J665" s="399"/>
      <c r="K665" s="399"/>
    </row>
    <row r="666" spans="1:11" ht="26.25" x14ac:dyDescent="0.25">
      <c r="A666" s="350" t="s">
        <v>452</v>
      </c>
      <c r="B666" s="350" t="s">
        <v>453</v>
      </c>
      <c r="C666" s="233" t="s">
        <v>454</v>
      </c>
      <c r="D666" s="350" t="s">
        <v>455</v>
      </c>
      <c r="E666" s="233" t="s">
        <v>456</v>
      </c>
      <c r="F666" s="351" t="s">
        <v>457</v>
      </c>
      <c r="G666" s="234" t="s">
        <v>458</v>
      </c>
      <c r="H666" s="234" t="s">
        <v>459</v>
      </c>
      <c r="I666" s="350" t="s">
        <v>460</v>
      </c>
      <c r="J666" s="350" t="s">
        <v>461</v>
      </c>
      <c r="K666" s="350" t="s">
        <v>462</v>
      </c>
    </row>
    <row r="667" spans="1:11" x14ac:dyDescent="0.25">
      <c r="A667" s="352"/>
      <c r="B667" s="352"/>
      <c r="C667" s="233" t="s">
        <v>463</v>
      </c>
      <c r="D667" s="352"/>
      <c r="E667" s="233" t="s">
        <v>464</v>
      </c>
      <c r="F667" s="351" t="s">
        <v>465</v>
      </c>
      <c r="G667" s="234" t="s">
        <v>557</v>
      </c>
      <c r="H667" s="234" t="s">
        <v>558</v>
      </c>
      <c r="I667" s="352"/>
      <c r="J667" s="352"/>
      <c r="K667" s="352"/>
    </row>
    <row r="668" spans="1:11" x14ac:dyDescent="0.25">
      <c r="A668" s="256"/>
      <c r="B668" s="256"/>
      <c r="C668" s="256"/>
      <c r="D668" s="256"/>
      <c r="E668" s="257"/>
      <c r="F668" s="353"/>
      <c r="G668" s="258"/>
      <c r="H668" s="258"/>
      <c r="I668" s="256"/>
      <c r="J668" s="256"/>
      <c r="K668" s="256"/>
    </row>
    <row r="669" spans="1:11" x14ac:dyDescent="0.25">
      <c r="A669" s="259" t="s">
        <v>466</v>
      </c>
      <c r="B669" s="260">
        <v>65572</v>
      </c>
      <c r="C669" s="384">
        <v>181580851</v>
      </c>
      <c r="D669" s="261" t="s">
        <v>474</v>
      </c>
      <c r="E669" s="263"/>
      <c r="F669" s="263"/>
      <c r="G669" s="263" t="s">
        <v>560</v>
      </c>
      <c r="H669" s="263" t="s">
        <v>561</v>
      </c>
      <c r="I669" s="156" t="s">
        <v>469</v>
      </c>
      <c r="J669" s="157"/>
      <c r="K669" s="157"/>
    </row>
    <row r="670" spans="1:11" x14ac:dyDescent="0.25">
      <c r="A670" s="259"/>
      <c r="B670" s="260">
        <v>3114</v>
      </c>
      <c r="C670" s="384">
        <v>27156558</v>
      </c>
      <c r="D670" s="377" t="s">
        <v>474</v>
      </c>
      <c r="E670" s="355"/>
      <c r="F670" s="355"/>
      <c r="G670" s="355" t="s">
        <v>560</v>
      </c>
      <c r="H670" s="355" t="s">
        <v>561</v>
      </c>
      <c r="I670" s="161" t="s">
        <v>469</v>
      </c>
      <c r="J670" s="162"/>
      <c r="K670" s="162" t="s">
        <v>471</v>
      </c>
    </row>
    <row r="671" spans="1:11" x14ac:dyDescent="0.25">
      <c r="A671" s="259" t="s">
        <v>472</v>
      </c>
      <c r="B671" s="163">
        <v>45603</v>
      </c>
      <c r="C671" s="384">
        <f>C669-C670</f>
        <v>154424293</v>
      </c>
      <c r="D671" s="261" t="s">
        <v>475</v>
      </c>
      <c r="E671" s="262">
        <v>45597</v>
      </c>
      <c r="F671" s="263">
        <v>140.87</v>
      </c>
      <c r="G671" s="263" t="s">
        <v>751</v>
      </c>
      <c r="H671" s="263" t="s">
        <v>752</v>
      </c>
      <c r="I671" s="156" t="s">
        <v>469</v>
      </c>
      <c r="J671" s="157"/>
      <c r="K671" s="400"/>
    </row>
    <row r="672" spans="1:11" x14ac:dyDescent="0.25">
      <c r="A672" s="354"/>
      <c r="B672" s="354"/>
      <c r="C672" s="354"/>
      <c r="D672" s="261" t="s">
        <v>476</v>
      </c>
      <c r="E672" s="262">
        <v>45598</v>
      </c>
      <c r="F672" s="263">
        <v>111.36</v>
      </c>
      <c r="G672" s="263" t="s">
        <v>753</v>
      </c>
      <c r="H672" s="263" t="s">
        <v>754</v>
      </c>
      <c r="I672" s="156" t="s">
        <v>469</v>
      </c>
      <c r="J672" s="157"/>
      <c r="K672" s="400"/>
    </row>
    <row r="673" spans="1:11" x14ac:dyDescent="0.25">
      <c r="A673" s="259"/>
      <c r="B673" s="260"/>
      <c r="C673" s="260"/>
      <c r="D673" s="261" t="s">
        <v>481</v>
      </c>
      <c r="E673" s="263"/>
      <c r="F673" s="263"/>
      <c r="G673" s="263" t="s">
        <v>560</v>
      </c>
      <c r="H673" s="263" t="s">
        <v>561</v>
      </c>
      <c r="I673" s="156" t="s">
        <v>469</v>
      </c>
      <c r="J673" s="157"/>
      <c r="K673" s="400"/>
    </row>
    <row r="674" spans="1:11" x14ac:dyDescent="0.25">
      <c r="A674" s="259"/>
      <c r="B674" s="260"/>
      <c r="C674" s="260"/>
      <c r="D674" s="261" t="s">
        <v>477</v>
      </c>
      <c r="E674" s="262">
        <v>45600</v>
      </c>
      <c r="F674" s="263">
        <v>182.4</v>
      </c>
      <c r="G674" s="263" t="s">
        <v>755</v>
      </c>
      <c r="H674" s="263" t="s">
        <v>756</v>
      </c>
      <c r="I674" s="156" t="s">
        <v>469</v>
      </c>
      <c r="J674" s="157"/>
      <c r="K674" s="400"/>
    </row>
    <row r="675" spans="1:11" x14ac:dyDescent="0.25">
      <c r="A675" s="259"/>
      <c r="B675" s="260"/>
      <c r="C675" s="260"/>
      <c r="D675" s="261" t="s">
        <v>468</v>
      </c>
      <c r="E675" s="262">
        <v>45601</v>
      </c>
      <c r="F675" s="263">
        <v>181.83</v>
      </c>
      <c r="G675" s="263" t="s">
        <v>757</v>
      </c>
      <c r="H675" s="263" t="s">
        <v>758</v>
      </c>
      <c r="I675" s="156" t="s">
        <v>469</v>
      </c>
      <c r="J675" s="162"/>
      <c r="K675" s="401"/>
    </row>
    <row r="676" spans="1:11" x14ac:dyDescent="0.25">
      <c r="A676" s="259"/>
      <c r="B676" s="260"/>
      <c r="C676" s="260"/>
      <c r="D676" s="261" t="s">
        <v>485</v>
      </c>
      <c r="E676" s="262">
        <v>45602</v>
      </c>
      <c r="F676" s="263">
        <v>179.92</v>
      </c>
      <c r="G676" s="263" t="s">
        <v>759</v>
      </c>
      <c r="H676" s="263" t="s">
        <v>760</v>
      </c>
      <c r="I676" s="156" t="s">
        <v>469</v>
      </c>
      <c r="J676" s="157"/>
      <c r="K676" s="157"/>
    </row>
    <row r="677" spans="1:11" x14ac:dyDescent="0.25">
      <c r="A677" s="356"/>
      <c r="B677" s="204"/>
      <c r="C677" s="204" t="s">
        <v>525</v>
      </c>
      <c r="D677" s="204" t="s">
        <v>478</v>
      </c>
      <c r="E677" s="357"/>
      <c r="F677" s="358">
        <v>796.38</v>
      </c>
      <c r="G677" s="381">
        <v>17599998</v>
      </c>
      <c r="H677" s="381">
        <v>9556560</v>
      </c>
      <c r="I677" s="360"/>
      <c r="J677" s="360"/>
      <c r="K677" s="360"/>
    </row>
    <row r="678" spans="1:11" x14ac:dyDescent="0.25">
      <c r="A678" s="170"/>
      <c r="B678" s="170"/>
      <c r="C678" s="170"/>
      <c r="D678" s="170"/>
      <c r="E678" s="175"/>
      <c r="F678" s="361"/>
      <c r="G678" s="382">
        <v>27156558</v>
      </c>
      <c r="H678" s="383"/>
      <c r="I678" s="364"/>
      <c r="J678" s="364"/>
      <c r="K678" s="365"/>
    </row>
    <row r="679" spans="1:11" ht="19.5" x14ac:dyDescent="0.25">
      <c r="A679" s="399" t="s">
        <v>451</v>
      </c>
      <c r="B679" s="399"/>
      <c r="C679" s="399"/>
      <c r="D679" s="399"/>
      <c r="E679" s="399"/>
      <c r="F679" s="399"/>
      <c r="G679" s="399"/>
      <c r="H679" s="399"/>
      <c r="I679" s="399"/>
      <c r="J679" s="399"/>
      <c r="K679" s="399"/>
    </row>
    <row r="680" spans="1:11" ht="26.25" x14ac:dyDescent="0.25">
      <c r="A680" s="350" t="s">
        <v>452</v>
      </c>
      <c r="B680" s="350" t="s">
        <v>453</v>
      </c>
      <c r="C680" s="233" t="s">
        <v>454</v>
      </c>
      <c r="D680" s="350" t="s">
        <v>455</v>
      </c>
      <c r="E680" s="233" t="s">
        <v>456</v>
      </c>
      <c r="F680" s="351" t="s">
        <v>457</v>
      </c>
      <c r="G680" s="234" t="s">
        <v>458</v>
      </c>
      <c r="H680" s="234" t="s">
        <v>459</v>
      </c>
      <c r="I680" s="350" t="s">
        <v>460</v>
      </c>
      <c r="J680" s="350" t="s">
        <v>461</v>
      </c>
      <c r="K680" s="350" t="s">
        <v>462</v>
      </c>
    </row>
    <row r="681" spans="1:11" x14ac:dyDescent="0.25">
      <c r="A681" s="352"/>
      <c r="B681" s="352"/>
      <c r="C681" s="233" t="s">
        <v>463</v>
      </c>
      <c r="D681" s="352"/>
      <c r="E681" s="233" t="s">
        <v>464</v>
      </c>
      <c r="F681" s="351" t="s">
        <v>465</v>
      </c>
      <c r="G681" s="234" t="s">
        <v>557</v>
      </c>
      <c r="H681" s="234" t="s">
        <v>558</v>
      </c>
      <c r="I681" s="352"/>
      <c r="J681" s="352"/>
      <c r="K681" s="352"/>
    </row>
    <row r="682" spans="1:11" x14ac:dyDescent="0.25">
      <c r="A682" s="256"/>
      <c r="B682" s="256"/>
      <c r="C682" s="256"/>
      <c r="D682" s="256"/>
      <c r="E682" s="257"/>
      <c r="F682" s="353"/>
      <c r="G682" s="258"/>
      <c r="H682" s="258"/>
      <c r="I682" s="256"/>
      <c r="J682" s="256"/>
      <c r="K682" s="256"/>
    </row>
    <row r="683" spans="1:11" x14ac:dyDescent="0.25">
      <c r="A683" s="259" t="s">
        <v>466</v>
      </c>
      <c r="B683" s="260">
        <v>65572</v>
      </c>
      <c r="C683" s="384">
        <v>154424293</v>
      </c>
      <c r="D683" s="261" t="s">
        <v>474</v>
      </c>
      <c r="E683" s="262">
        <v>45603</v>
      </c>
      <c r="F683" s="263">
        <v>107.27</v>
      </c>
      <c r="G683" s="263" t="s">
        <v>761</v>
      </c>
      <c r="H683" s="263" t="s">
        <v>762</v>
      </c>
      <c r="I683" s="156" t="s">
        <v>469</v>
      </c>
      <c r="J683" s="157"/>
      <c r="K683" s="157"/>
    </row>
    <row r="684" spans="1:11" x14ac:dyDescent="0.25">
      <c r="A684" s="259"/>
      <c r="B684" s="260">
        <v>3117</v>
      </c>
      <c r="C684" s="384">
        <v>39627890</v>
      </c>
      <c r="D684" s="377" t="s">
        <v>474</v>
      </c>
      <c r="E684" s="378">
        <v>45603</v>
      </c>
      <c r="F684" s="355">
        <v>-4.08</v>
      </c>
      <c r="G684" s="355" t="s">
        <v>763</v>
      </c>
      <c r="H684" s="355" t="s">
        <v>561</v>
      </c>
      <c r="I684" s="161" t="s">
        <v>469</v>
      </c>
      <c r="J684" s="162"/>
      <c r="K684" s="162" t="s">
        <v>471</v>
      </c>
    </row>
    <row r="685" spans="1:11" x14ac:dyDescent="0.25">
      <c r="A685" s="259" t="s">
        <v>472</v>
      </c>
      <c r="B685" s="260">
        <v>45610</v>
      </c>
      <c r="C685" s="384">
        <f>C683-C684</f>
        <v>114796403</v>
      </c>
      <c r="D685" s="377"/>
      <c r="E685" s="378">
        <v>45596</v>
      </c>
      <c r="F685" s="355">
        <v>-0.49</v>
      </c>
      <c r="G685" s="355" t="s">
        <v>764</v>
      </c>
      <c r="H685" s="355" t="s">
        <v>561</v>
      </c>
      <c r="I685" s="161" t="s">
        <v>469</v>
      </c>
      <c r="J685" s="162"/>
      <c r="K685" s="401" t="s">
        <v>471</v>
      </c>
    </row>
    <row r="686" spans="1:11" x14ac:dyDescent="0.25">
      <c r="A686" s="259"/>
      <c r="B686" s="260"/>
      <c r="C686" s="260"/>
      <c r="D686" s="261" t="s">
        <v>475</v>
      </c>
      <c r="E686" s="262">
        <v>45604</v>
      </c>
      <c r="F686" s="263">
        <v>165.7</v>
      </c>
      <c r="G686" s="263" t="s">
        <v>765</v>
      </c>
      <c r="H686" s="263" t="s">
        <v>766</v>
      </c>
      <c r="I686" s="156" t="s">
        <v>469</v>
      </c>
      <c r="J686" s="157"/>
      <c r="K686" s="400"/>
    </row>
    <row r="687" spans="1:11" x14ac:dyDescent="0.25">
      <c r="A687" s="354"/>
      <c r="B687" s="354"/>
      <c r="C687" s="354"/>
      <c r="D687" s="261" t="s">
        <v>476</v>
      </c>
      <c r="E687" s="262">
        <v>45605</v>
      </c>
      <c r="F687" s="263">
        <v>105.38</v>
      </c>
      <c r="G687" s="263" t="s">
        <v>767</v>
      </c>
      <c r="H687" s="263" t="s">
        <v>768</v>
      </c>
      <c r="I687" s="156" t="s">
        <v>469</v>
      </c>
      <c r="J687" s="157"/>
      <c r="K687" s="157"/>
    </row>
    <row r="688" spans="1:11" x14ac:dyDescent="0.25">
      <c r="A688" s="259"/>
      <c r="B688" s="260"/>
      <c r="C688" s="260"/>
      <c r="D688" s="261" t="s">
        <v>481</v>
      </c>
      <c r="E688" s="262">
        <v>45606</v>
      </c>
      <c r="F688" s="263">
        <v>269.57</v>
      </c>
      <c r="G688" s="263" t="s">
        <v>769</v>
      </c>
      <c r="H688" s="263" t="s">
        <v>770</v>
      </c>
      <c r="I688" s="156" t="s">
        <v>469</v>
      </c>
      <c r="J688" s="157"/>
      <c r="K688" s="157"/>
    </row>
    <row r="689" spans="1:11" x14ac:dyDescent="0.25">
      <c r="A689" s="259"/>
      <c r="B689" s="260"/>
      <c r="C689" s="260"/>
      <c r="D689" s="261" t="s">
        <v>477</v>
      </c>
      <c r="E689" s="262">
        <v>45607</v>
      </c>
      <c r="F689" s="263">
        <v>156.24</v>
      </c>
      <c r="G689" s="263" t="s">
        <v>771</v>
      </c>
      <c r="H689" s="263" t="s">
        <v>772</v>
      </c>
      <c r="I689" s="156" t="s">
        <v>469</v>
      </c>
      <c r="J689" s="157"/>
      <c r="K689" s="157"/>
    </row>
    <row r="690" spans="1:11" x14ac:dyDescent="0.25">
      <c r="A690" s="259"/>
      <c r="B690" s="260"/>
      <c r="C690" s="260"/>
      <c r="D690" s="261" t="s">
        <v>468</v>
      </c>
      <c r="E690" s="262">
        <v>45608</v>
      </c>
      <c r="F690" s="263">
        <v>179.91</v>
      </c>
      <c r="G690" s="263" t="s">
        <v>564</v>
      </c>
      <c r="H690" s="263" t="s">
        <v>565</v>
      </c>
      <c r="I690" s="156" t="s">
        <v>469</v>
      </c>
      <c r="J690" s="162"/>
      <c r="K690" s="162"/>
    </row>
    <row r="691" spans="1:11" x14ac:dyDescent="0.25">
      <c r="A691" s="259"/>
      <c r="B691" s="260"/>
      <c r="C691" s="260"/>
      <c r="D691" s="261" t="s">
        <v>485</v>
      </c>
      <c r="E691" s="262">
        <v>45609</v>
      </c>
      <c r="F691" s="263">
        <v>181</v>
      </c>
      <c r="G691" s="263" t="s">
        <v>773</v>
      </c>
      <c r="H691" s="263" t="s">
        <v>774</v>
      </c>
      <c r="I691" s="156" t="s">
        <v>469</v>
      </c>
      <c r="J691" s="157"/>
      <c r="K691" s="157"/>
    </row>
    <row r="692" spans="1:11" x14ac:dyDescent="0.25">
      <c r="A692" s="356"/>
      <c r="B692" s="204"/>
      <c r="C692" s="204" t="s">
        <v>775</v>
      </c>
      <c r="D692" s="204" t="s">
        <v>478</v>
      </c>
      <c r="E692" s="357"/>
      <c r="F692" s="380">
        <v>1160.5</v>
      </c>
      <c r="G692" s="381">
        <v>25647050</v>
      </c>
      <c r="H692" s="381">
        <v>13980840</v>
      </c>
      <c r="I692" s="360"/>
      <c r="J692" s="360"/>
      <c r="K692" s="360"/>
    </row>
    <row r="693" spans="1:11" x14ac:dyDescent="0.25">
      <c r="A693" s="170"/>
      <c r="B693" s="170"/>
      <c r="C693" s="170"/>
      <c r="D693" s="170"/>
      <c r="E693" s="175"/>
      <c r="F693" s="361">
        <f>+F692+(SUM(F684:F685)*-1)</f>
        <v>1165.07</v>
      </c>
      <c r="G693" s="382">
        <v>39627890</v>
      </c>
      <c r="H693" s="383"/>
      <c r="I693" s="364"/>
      <c r="J693" s="364"/>
      <c r="K693" s="365"/>
    </row>
    <row r="694" spans="1:11" ht="19.5" x14ac:dyDescent="0.25">
      <c r="A694" s="291" t="s">
        <v>451</v>
      </c>
      <c r="B694" s="292"/>
      <c r="C694" s="292"/>
      <c r="D694" s="292"/>
      <c r="E694" s="292"/>
      <c r="F694" s="292"/>
      <c r="G694" s="292"/>
      <c r="H694" s="292"/>
      <c r="I694" s="292"/>
      <c r="J694" s="292"/>
      <c r="K694" s="292"/>
    </row>
    <row r="695" spans="1:11" ht="26.25" x14ac:dyDescent="0.25">
      <c r="A695" s="350" t="s">
        <v>452</v>
      </c>
      <c r="B695" s="350" t="s">
        <v>453</v>
      </c>
      <c r="C695" s="233" t="s">
        <v>454</v>
      </c>
      <c r="D695" s="350" t="s">
        <v>455</v>
      </c>
      <c r="E695" s="233" t="s">
        <v>456</v>
      </c>
      <c r="F695" s="351" t="s">
        <v>457</v>
      </c>
      <c r="G695" s="234" t="s">
        <v>458</v>
      </c>
      <c r="H695" s="234" t="s">
        <v>459</v>
      </c>
      <c r="I695" s="350" t="s">
        <v>460</v>
      </c>
      <c r="J695" s="350" t="s">
        <v>461</v>
      </c>
      <c r="K695" s="350" t="s">
        <v>462</v>
      </c>
    </row>
    <row r="696" spans="1:11" x14ac:dyDescent="0.25">
      <c r="A696" s="352"/>
      <c r="B696" s="352"/>
      <c r="C696" s="233" t="s">
        <v>463</v>
      </c>
      <c r="D696" s="352"/>
      <c r="E696" s="233" t="s">
        <v>464</v>
      </c>
      <c r="F696" s="351" t="s">
        <v>465</v>
      </c>
      <c r="G696" s="234" t="s">
        <v>557</v>
      </c>
      <c r="H696" s="234" t="s">
        <v>558</v>
      </c>
      <c r="I696" s="352"/>
      <c r="J696" s="352"/>
      <c r="K696" s="352"/>
    </row>
    <row r="697" spans="1:11" x14ac:dyDescent="0.25">
      <c r="A697" s="256"/>
      <c r="B697" s="256"/>
      <c r="C697" s="256"/>
      <c r="D697" s="256"/>
      <c r="E697" s="257"/>
      <c r="F697" s="353"/>
      <c r="G697" s="258"/>
      <c r="H697" s="258"/>
      <c r="I697" s="256"/>
      <c r="J697" s="256"/>
      <c r="K697" s="256"/>
    </row>
    <row r="698" spans="1:11" x14ac:dyDescent="0.25">
      <c r="A698" s="259" t="s">
        <v>466</v>
      </c>
      <c r="B698" s="260">
        <v>65572</v>
      </c>
      <c r="C698" s="384">
        <v>114796403</v>
      </c>
      <c r="D698" s="261"/>
      <c r="E698" s="262">
        <v>45610</v>
      </c>
      <c r="F698" s="263">
        <v>115.87</v>
      </c>
      <c r="G698" s="263" t="s">
        <v>776</v>
      </c>
      <c r="H698" s="263" t="s">
        <v>777</v>
      </c>
      <c r="I698" s="156" t="s">
        <v>469</v>
      </c>
      <c r="J698" s="157"/>
      <c r="K698" s="157"/>
    </row>
    <row r="699" spans="1:11" x14ac:dyDescent="0.25">
      <c r="A699" s="259"/>
      <c r="B699" s="260">
        <v>3131</v>
      </c>
      <c r="C699" s="384">
        <v>75192582</v>
      </c>
      <c r="D699" s="377"/>
      <c r="E699" s="378">
        <v>45610</v>
      </c>
      <c r="F699" s="355">
        <v>-18.079999999999998</v>
      </c>
      <c r="G699" s="355" t="s">
        <v>778</v>
      </c>
      <c r="H699" s="355" t="s">
        <v>561</v>
      </c>
      <c r="I699" s="161" t="s">
        <v>469</v>
      </c>
      <c r="J699" s="162"/>
      <c r="K699" s="162" t="s">
        <v>471</v>
      </c>
    </row>
    <row r="700" spans="1:11" x14ac:dyDescent="0.25">
      <c r="A700" s="259" t="s">
        <v>472</v>
      </c>
      <c r="B700" s="163">
        <v>45624</v>
      </c>
      <c r="C700" s="384">
        <v>39603821</v>
      </c>
      <c r="D700" s="377"/>
      <c r="E700" s="262">
        <v>45611</v>
      </c>
      <c r="F700" s="263">
        <v>157.11000000000001</v>
      </c>
      <c r="G700" s="263" t="s">
        <v>779</v>
      </c>
      <c r="H700" s="263" t="s">
        <v>780</v>
      </c>
      <c r="I700" s="156" t="s">
        <v>469</v>
      </c>
      <c r="J700" s="157"/>
      <c r="K700" s="157"/>
    </row>
    <row r="701" spans="1:11" x14ac:dyDescent="0.25">
      <c r="A701" s="259"/>
      <c r="B701" s="260"/>
      <c r="C701" s="260"/>
      <c r="D701" s="261"/>
      <c r="E701" s="262">
        <v>45612</v>
      </c>
      <c r="F701" s="263">
        <v>121.02</v>
      </c>
      <c r="G701" s="263" t="s">
        <v>781</v>
      </c>
      <c r="H701" s="263" t="s">
        <v>782</v>
      </c>
      <c r="I701" s="156" t="s">
        <v>469</v>
      </c>
      <c r="J701" s="157"/>
      <c r="K701" s="157"/>
    </row>
    <row r="702" spans="1:11" x14ac:dyDescent="0.25">
      <c r="A702" s="354"/>
      <c r="B702" s="354"/>
      <c r="C702" s="354"/>
      <c r="D702" s="261"/>
      <c r="E702" s="262">
        <v>45613</v>
      </c>
      <c r="F702" s="263">
        <v>151.11000000000001</v>
      </c>
      <c r="G702" s="263" t="s">
        <v>783</v>
      </c>
      <c r="H702" s="263" t="s">
        <v>784</v>
      </c>
      <c r="I702" s="156" t="s">
        <v>469</v>
      </c>
      <c r="J702" s="157"/>
      <c r="K702" s="157"/>
    </row>
    <row r="703" spans="1:11" x14ac:dyDescent="0.25">
      <c r="A703" s="259"/>
      <c r="B703" s="260"/>
      <c r="C703" s="260"/>
      <c r="D703" s="261"/>
      <c r="E703" s="262">
        <v>45614</v>
      </c>
      <c r="F703" s="263">
        <v>174.05</v>
      </c>
      <c r="G703" s="263" t="s">
        <v>785</v>
      </c>
      <c r="H703" s="263" t="s">
        <v>786</v>
      </c>
      <c r="I703" s="156" t="s">
        <v>469</v>
      </c>
      <c r="J703" s="157"/>
      <c r="K703" s="157"/>
    </row>
    <row r="704" spans="1:11" x14ac:dyDescent="0.25">
      <c r="A704" s="259"/>
      <c r="B704" s="260"/>
      <c r="C704" s="260"/>
      <c r="D704" s="261"/>
      <c r="E704" s="262">
        <v>45615</v>
      </c>
      <c r="F704" s="263">
        <v>180.94</v>
      </c>
      <c r="G704" s="263" t="s">
        <v>787</v>
      </c>
      <c r="H704" s="263" t="s">
        <v>788</v>
      </c>
      <c r="I704" s="156" t="s">
        <v>469</v>
      </c>
      <c r="J704" s="157"/>
      <c r="K704" s="157"/>
    </row>
    <row r="705" spans="1:11" x14ac:dyDescent="0.25">
      <c r="A705" s="259"/>
      <c r="B705" s="260"/>
      <c r="C705" s="260"/>
      <c r="D705" s="261"/>
      <c r="E705" s="262">
        <v>45616</v>
      </c>
      <c r="F705" s="263">
        <v>187.17</v>
      </c>
      <c r="G705" s="263" t="s">
        <v>789</v>
      </c>
      <c r="H705" s="263" t="s">
        <v>790</v>
      </c>
      <c r="I705" s="156" t="s">
        <v>469</v>
      </c>
      <c r="J705" s="162"/>
      <c r="K705" s="162"/>
    </row>
    <row r="706" spans="1:11" x14ac:dyDescent="0.25">
      <c r="A706" s="259"/>
      <c r="B706" s="260"/>
      <c r="C706" s="260"/>
      <c r="D706" s="261"/>
      <c r="E706" s="262">
        <v>45617</v>
      </c>
      <c r="F706" s="263">
        <v>119.65</v>
      </c>
      <c r="G706" s="263" t="s">
        <v>791</v>
      </c>
      <c r="H706" s="263" t="s">
        <v>792</v>
      </c>
      <c r="I706" s="156" t="s">
        <v>469</v>
      </c>
      <c r="J706" s="157"/>
      <c r="K706" s="157"/>
    </row>
    <row r="707" spans="1:11" x14ac:dyDescent="0.25">
      <c r="A707" s="402"/>
      <c r="B707" s="403"/>
      <c r="C707" s="403"/>
      <c r="D707" s="404"/>
      <c r="E707" s="405">
        <v>45617</v>
      </c>
      <c r="F707" s="355">
        <v>-4.7699999999999996</v>
      </c>
      <c r="G707" s="355" t="s">
        <v>793</v>
      </c>
      <c r="H707" s="355" t="s">
        <v>561</v>
      </c>
      <c r="I707" s="161" t="s">
        <v>469</v>
      </c>
      <c r="J707" s="162"/>
      <c r="K707" s="162" t="s">
        <v>471</v>
      </c>
    </row>
    <row r="708" spans="1:11" x14ac:dyDescent="0.25">
      <c r="A708" s="402"/>
      <c r="B708" s="403"/>
      <c r="C708" s="403"/>
      <c r="D708" s="404"/>
      <c r="E708" s="405">
        <v>45618</v>
      </c>
      <c r="F708" s="406">
        <v>156.47999999999999</v>
      </c>
      <c r="G708" s="263" t="s">
        <v>794</v>
      </c>
      <c r="H708" s="263" t="s">
        <v>795</v>
      </c>
      <c r="I708" s="156" t="s">
        <v>469</v>
      </c>
      <c r="J708" s="157"/>
      <c r="K708" s="157"/>
    </row>
    <row r="709" spans="1:11" x14ac:dyDescent="0.25">
      <c r="A709" s="402"/>
      <c r="B709" s="403"/>
      <c r="C709" s="403"/>
      <c r="D709" s="404"/>
      <c r="E709" s="405">
        <v>45619</v>
      </c>
      <c r="F709" s="406">
        <v>109.44</v>
      </c>
      <c r="G709" s="263" t="s">
        <v>796</v>
      </c>
      <c r="H709" s="263" t="s">
        <v>797</v>
      </c>
      <c r="I709" s="156" t="s">
        <v>469</v>
      </c>
      <c r="J709" s="157"/>
      <c r="K709" s="157"/>
    </row>
    <row r="710" spans="1:11" x14ac:dyDescent="0.25">
      <c r="A710" s="402"/>
      <c r="B710" s="403"/>
      <c r="C710" s="403"/>
      <c r="D710" s="404"/>
      <c r="E710" s="405">
        <v>45620</v>
      </c>
      <c r="F710" s="406">
        <v>224.45</v>
      </c>
      <c r="G710" s="263" t="s">
        <v>798</v>
      </c>
      <c r="H710" s="263" t="s">
        <v>799</v>
      </c>
      <c r="I710" s="156" t="s">
        <v>469</v>
      </c>
      <c r="J710" s="157"/>
      <c r="K710" s="157"/>
    </row>
    <row r="711" spans="1:11" x14ac:dyDescent="0.25">
      <c r="A711" s="402"/>
      <c r="B711" s="403"/>
      <c r="C711" s="403"/>
      <c r="D711" s="404"/>
      <c r="E711" s="405">
        <v>45621</v>
      </c>
      <c r="F711" s="406">
        <v>171.55</v>
      </c>
      <c r="G711" s="263" t="s">
        <v>800</v>
      </c>
      <c r="H711" s="263" t="s">
        <v>801</v>
      </c>
      <c r="I711" s="156" t="s">
        <v>469</v>
      </c>
      <c r="J711" s="157"/>
      <c r="K711" s="157"/>
    </row>
    <row r="712" spans="1:11" x14ac:dyDescent="0.25">
      <c r="A712" s="402"/>
      <c r="B712" s="403"/>
      <c r="C712" s="403"/>
      <c r="D712" s="404"/>
      <c r="E712" s="405">
        <v>45622</v>
      </c>
      <c r="F712" s="406">
        <v>177.11</v>
      </c>
      <c r="G712" s="263" t="s">
        <v>802</v>
      </c>
      <c r="H712" s="263" t="s">
        <v>803</v>
      </c>
      <c r="I712" s="156" t="s">
        <v>469</v>
      </c>
      <c r="J712" s="157"/>
      <c r="K712" s="157"/>
    </row>
    <row r="713" spans="1:11" x14ac:dyDescent="0.25">
      <c r="A713" s="402"/>
      <c r="B713" s="403"/>
      <c r="C713" s="403"/>
      <c r="D713" s="404"/>
      <c r="E713" s="405">
        <v>45623</v>
      </c>
      <c r="F713" s="406">
        <v>173.92</v>
      </c>
      <c r="G713" s="263" t="s">
        <v>804</v>
      </c>
      <c r="H713" s="263" t="s">
        <v>805</v>
      </c>
      <c r="I713" s="156" t="s">
        <v>469</v>
      </c>
      <c r="J713" s="157"/>
      <c r="K713" s="157"/>
    </row>
    <row r="714" spans="1:11" x14ac:dyDescent="0.25">
      <c r="A714" s="356"/>
      <c r="B714" s="204"/>
      <c r="C714" s="204" t="s">
        <v>525</v>
      </c>
      <c r="D714" s="204" t="s">
        <v>478</v>
      </c>
      <c r="E714" s="357"/>
      <c r="F714" s="380">
        <f>SUM(F698:F713)</f>
        <v>2197.0200000000004</v>
      </c>
      <c r="G714" s="381">
        <v>48554142</v>
      </c>
      <c r="H714" s="381">
        <v>26638440</v>
      </c>
      <c r="I714" s="360"/>
      <c r="J714" s="360"/>
      <c r="K714" s="360"/>
    </row>
    <row r="715" spans="1:11" x14ac:dyDescent="0.25">
      <c r="A715" s="170"/>
      <c r="B715" s="170"/>
      <c r="C715" s="170"/>
      <c r="D715" s="170"/>
      <c r="E715" s="175"/>
      <c r="F715" s="361">
        <f>+F714+(SUM(F699,F707)*-1)</f>
        <v>2219.8700000000003</v>
      </c>
      <c r="G715" s="382">
        <v>75192582</v>
      </c>
      <c r="H715" s="383"/>
      <c r="I715" s="364"/>
      <c r="J715" s="364"/>
      <c r="K715" s="365"/>
    </row>
    <row r="716" spans="1:11" ht="19.5" x14ac:dyDescent="0.25">
      <c r="A716" s="291" t="s">
        <v>451</v>
      </c>
      <c r="B716" s="292"/>
      <c r="C716" s="292"/>
      <c r="D716" s="292"/>
      <c r="E716" s="292"/>
      <c r="F716" s="292"/>
      <c r="G716" s="292"/>
      <c r="H716" s="292"/>
      <c r="I716" s="292"/>
      <c r="J716" s="292"/>
      <c r="K716" s="293"/>
    </row>
    <row r="717" spans="1:11" ht="26.25" x14ac:dyDescent="0.25">
      <c r="A717" s="294" t="s">
        <v>452</v>
      </c>
      <c r="B717" s="294" t="s">
        <v>453</v>
      </c>
      <c r="C717" s="142" t="s">
        <v>454</v>
      </c>
      <c r="D717" s="294" t="s">
        <v>455</v>
      </c>
      <c r="E717" s="142" t="s">
        <v>456</v>
      </c>
      <c r="F717" s="368" t="s">
        <v>457</v>
      </c>
      <c r="G717" s="143" t="s">
        <v>458</v>
      </c>
      <c r="H717" s="143" t="s">
        <v>459</v>
      </c>
      <c r="I717" s="294" t="s">
        <v>460</v>
      </c>
      <c r="J717" s="294" t="s">
        <v>461</v>
      </c>
      <c r="K717" s="294" t="s">
        <v>462</v>
      </c>
    </row>
    <row r="718" spans="1:11" x14ac:dyDescent="0.25">
      <c r="A718" s="295"/>
      <c r="B718" s="295"/>
      <c r="C718" s="142" t="s">
        <v>463</v>
      </c>
      <c r="D718" s="295"/>
      <c r="E718" s="142" t="s">
        <v>464</v>
      </c>
      <c r="F718" s="368" t="s">
        <v>465</v>
      </c>
      <c r="G718" s="245">
        <v>22100</v>
      </c>
      <c r="H718" s="245">
        <v>12000</v>
      </c>
      <c r="I718" s="295"/>
      <c r="J718" s="295"/>
      <c r="K718" s="295"/>
    </row>
    <row r="719" spans="1:11" x14ac:dyDescent="0.25">
      <c r="A719" s="146"/>
      <c r="B719" s="146"/>
      <c r="C719" s="146"/>
      <c r="D719" s="146"/>
      <c r="E719" s="147"/>
      <c r="F719" s="369"/>
      <c r="G719" s="246"/>
      <c r="H719" s="246"/>
      <c r="I719" s="146"/>
      <c r="J719" s="146"/>
      <c r="K719" s="146"/>
    </row>
    <row r="720" spans="1:11" x14ac:dyDescent="0.25">
      <c r="A720" s="149" t="s">
        <v>466</v>
      </c>
      <c r="B720" s="150" t="s">
        <v>480</v>
      </c>
      <c r="C720" s="384">
        <v>39603821</v>
      </c>
      <c r="D720" s="152" t="s">
        <v>474</v>
      </c>
      <c r="E720" s="153">
        <v>45624</v>
      </c>
      <c r="F720" s="370">
        <v>127.76</v>
      </c>
      <c r="G720" s="155">
        <v>2823496</v>
      </c>
      <c r="H720" s="155">
        <v>1533120</v>
      </c>
      <c r="I720" s="156" t="s">
        <v>469</v>
      </c>
      <c r="J720" s="157"/>
      <c r="K720" s="157"/>
    </row>
    <row r="721" spans="1:11" x14ac:dyDescent="0.25">
      <c r="A721" s="149"/>
      <c r="B721" s="150" t="s">
        <v>806</v>
      </c>
      <c r="C721" s="384">
        <v>32126963</v>
      </c>
      <c r="D721" s="252" t="s">
        <v>474</v>
      </c>
      <c r="E721" s="158">
        <v>45624</v>
      </c>
      <c r="F721" s="253">
        <v>-4.29</v>
      </c>
      <c r="G721" s="190">
        <v>-94809</v>
      </c>
      <c r="H721" s="190">
        <v>0</v>
      </c>
      <c r="I721" s="161" t="s">
        <v>469</v>
      </c>
      <c r="J721" s="162"/>
      <c r="K721" s="162" t="s">
        <v>471</v>
      </c>
    </row>
    <row r="722" spans="1:11" x14ac:dyDescent="0.25">
      <c r="A722" s="149" t="s">
        <v>472</v>
      </c>
      <c r="B722" s="163">
        <v>45631</v>
      </c>
      <c r="C722" s="384">
        <v>7476857.9999999702</v>
      </c>
      <c r="D722" s="152" t="s">
        <v>475</v>
      </c>
      <c r="E722" s="153">
        <v>45625</v>
      </c>
      <c r="F722" s="371">
        <v>147.41</v>
      </c>
      <c r="G722" s="155">
        <v>3257761</v>
      </c>
      <c r="H722" s="155">
        <v>1768920</v>
      </c>
      <c r="I722" s="156" t="s">
        <v>469</v>
      </c>
      <c r="J722" s="157"/>
      <c r="K722" s="157" t="s">
        <v>471</v>
      </c>
    </row>
    <row r="723" spans="1:11" x14ac:dyDescent="0.25">
      <c r="A723" s="149"/>
      <c r="B723" s="163"/>
      <c r="C723" s="151"/>
      <c r="D723" s="152" t="s">
        <v>476</v>
      </c>
      <c r="E723" s="153">
        <v>45626</v>
      </c>
      <c r="F723" s="371">
        <v>106.19</v>
      </c>
      <c r="G723" s="155">
        <v>2346799</v>
      </c>
      <c r="H723" s="155">
        <v>1274280</v>
      </c>
      <c r="I723" s="156" t="s">
        <v>469</v>
      </c>
      <c r="J723" s="157"/>
      <c r="K723" s="157"/>
    </row>
    <row r="724" spans="1:11" x14ac:dyDescent="0.25">
      <c r="A724" s="165"/>
      <c r="B724" s="165"/>
      <c r="C724" s="165"/>
      <c r="D724" s="152" t="s">
        <v>481</v>
      </c>
      <c r="E724" s="153">
        <v>45627</v>
      </c>
      <c r="F724" s="370">
        <v>8.49</v>
      </c>
      <c r="G724" s="155">
        <v>187629</v>
      </c>
      <c r="H724" s="155">
        <v>101880</v>
      </c>
      <c r="I724" s="156" t="s">
        <v>469</v>
      </c>
      <c r="J724" s="157"/>
      <c r="K724" s="157"/>
    </row>
    <row r="725" spans="1:11" x14ac:dyDescent="0.25">
      <c r="A725" s="149"/>
      <c r="B725" s="163"/>
      <c r="C725" s="151"/>
      <c r="D725" s="152" t="s">
        <v>477</v>
      </c>
      <c r="E725" s="153">
        <v>45628</v>
      </c>
      <c r="F725" s="370">
        <v>153.94999999999999</v>
      </c>
      <c r="G725" s="155">
        <v>3402294.9999999995</v>
      </c>
      <c r="H725" s="155">
        <v>1847399.9999999998</v>
      </c>
      <c r="I725" s="156" t="s">
        <v>469</v>
      </c>
      <c r="J725" s="157"/>
      <c r="K725" s="157"/>
    </row>
    <row r="726" spans="1:11" x14ac:dyDescent="0.25">
      <c r="A726" s="149"/>
      <c r="B726" s="163"/>
      <c r="C726" s="151"/>
      <c r="D726" s="152" t="s">
        <v>468</v>
      </c>
      <c r="E726" s="153">
        <v>45629</v>
      </c>
      <c r="F726" s="370">
        <v>224.89000000000001</v>
      </c>
      <c r="G726" s="155">
        <v>4970069</v>
      </c>
      <c r="H726" s="155">
        <v>2698680</v>
      </c>
      <c r="I726" s="156" t="s">
        <v>469</v>
      </c>
      <c r="J726" s="157"/>
      <c r="K726" s="157"/>
    </row>
    <row r="727" spans="1:11" x14ac:dyDescent="0.25">
      <c r="A727" s="149"/>
      <c r="B727" s="163"/>
      <c r="C727" s="151"/>
      <c r="D727" s="152" t="s">
        <v>473</v>
      </c>
      <c r="E727" s="153">
        <v>45630</v>
      </c>
      <c r="F727" s="370">
        <v>176.22999999999996</v>
      </c>
      <c r="G727" s="155">
        <v>3894682.9999999991</v>
      </c>
      <c r="H727" s="155">
        <v>2114759.9999999995</v>
      </c>
      <c r="I727" s="156" t="s">
        <v>469</v>
      </c>
      <c r="J727" s="162"/>
      <c r="K727" s="162"/>
    </row>
    <row r="728" spans="1:11" x14ac:dyDescent="0.25">
      <c r="A728" s="203"/>
      <c r="B728" s="204"/>
      <c r="C728" s="205">
        <f>+C721-G729</f>
        <v>0</v>
      </c>
      <c r="D728" s="204" t="s">
        <v>478</v>
      </c>
      <c r="E728" s="206"/>
      <c r="F728" s="407">
        <f>SUM(F720:F727)</f>
        <v>940.62999999999988</v>
      </c>
      <c r="G728" s="408">
        <f>SUM(G720:G727)</f>
        <v>20787923</v>
      </c>
      <c r="H728" s="408">
        <f>SUM(H720:H727)</f>
        <v>11339040</v>
      </c>
      <c r="I728" s="208"/>
      <c r="J728" s="208"/>
      <c r="K728" s="208"/>
    </row>
    <row r="729" spans="1:11" x14ac:dyDescent="0.25">
      <c r="A729" s="170"/>
      <c r="B729" s="170"/>
      <c r="C729" s="170"/>
      <c r="D729" s="170"/>
      <c r="E729" s="175"/>
      <c r="F729" s="409">
        <f>+F728+(F721*-1)</f>
        <v>944.91999999999985</v>
      </c>
      <c r="G729" s="410">
        <f>+G728+H728</f>
        <v>32126963</v>
      </c>
      <c r="H729" s="290"/>
      <c r="I729" s="176"/>
      <c r="J729" s="176"/>
      <c r="K729" s="174"/>
    </row>
    <row r="730" spans="1:11" ht="19.5" x14ac:dyDescent="0.25">
      <c r="A730" s="291" t="s">
        <v>451</v>
      </c>
      <c r="B730" s="292"/>
      <c r="C730" s="292"/>
      <c r="D730" s="292"/>
      <c r="E730" s="292"/>
      <c r="F730" s="292"/>
      <c r="G730" s="292"/>
      <c r="H730" s="292"/>
      <c r="I730" s="292"/>
      <c r="J730" s="292"/>
      <c r="K730" s="292"/>
    </row>
    <row r="731" spans="1:11" ht="26.25" x14ac:dyDescent="0.25">
      <c r="A731" s="350" t="s">
        <v>452</v>
      </c>
      <c r="B731" s="350" t="s">
        <v>453</v>
      </c>
      <c r="C731" s="233" t="s">
        <v>454</v>
      </c>
      <c r="D731" s="350" t="s">
        <v>455</v>
      </c>
      <c r="E731" s="233" t="s">
        <v>456</v>
      </c>
      <c r="F731" s="351" t="s">
        <v>457</v>
      </c>
      <c r="G731" s="234" t="s">
        <v>458</v>
      </c>
      <c r="H731" s="234" t="s">
        <v>459</v>
      </c>
      <c r="I731" s="350" t="s">
        <v>460</v>
      </c>
      <c r="J731" s="350" t="s">
        <v>461</v>
      </c>
      <c r="K731" s="350" t="s">
        <v>462</v>
      </c>
    </row>
    <row r="732" spans="1:11" x14ac:dyDescent="0.25">
      <c r="A732" s="352"/>
      <c r="B732" s="352"/>
      <c r="C732" s="233" t="s">
        <v>463</v>
      </c>
      <c r="D732" s="352"/>
      <c r="E732" s="233" t="s">
        <v>464</v>
      </c>
      <c r="F732" s="351" t="s">
        <v>465</v>
      </c>
      <c r="G732" s="234" t="s">
        <v>557</v>
      </c>
      <c r="H732" s="234" t="s">
        <v>558</v>
      </c>
      <c r="I732" s="352"/>
      <c r="J732" s="352"/>
      <c r="K732" s="352"/>
    </row>
    <row r="733" spans="1:11" x14ac:dyDescent="0.25">
      <c r="A733" s="256"/>
      <c r="B733" s="256"/>
      <c r="C733" s="256"/>
      <c r="D733" s="256"/>
      <c r="E733" s="257"/>
      <c r="F733" s="353"/>
      <c r="G733" s="258"/>
      <c r="H733" s="258"/>
      <c r="I733" s="256"/>
      <c r="J733" s="256"/>
      <c r="K733" s="256"/>
    </row>
    <row r="734" spans="1:11" x14ac:dyDescent="0.25">
      <c r="A734" s="259" t="s">
        <v>466</v>
      </c>
      <c r="B734" s="260">
        <v>65572</v>
      </c>
      <c r="C734" s="384">
        <v>7476858</v>
      </c>
      <c r="D734" s="261" t="s">
        <v>474</v>
      </c>
      <c r="E734" s="262">
        <v>45631</v>
      </c>
      <c r="F734" s="263">
        <v>54.77</v>
      </c>
      <c r="G734" s="263"/>
      <c r="H734" s="263" t="s">
        <v>807</v>
      </c>
      <c r="I734" s="156" t="s">
        <v>469</v>
      </c>
      <c r="J734" s="157"/>
      <c r="K734" s="157"/>
    </row>
    <row r="735" spans="1:11" x14ac:dyDescent="0.25">
      <c r="A735" s="259"/>
      <c r="B735" s="260">
        <v>3179</v>
      </c>
      <c r="C735" s="384">
        <v>7476858</v>
      </c>
      <c r="D735" s="377" t="s">
        <v>475</v>
      </c>
      <c r="E735" s="378">
        <v>45632</v>
      </c>
      <c r="F735" s="253">
        <v>-151.72999999999999</v>
      </c>
      <c r="G735" s="355" t="s">
        <v>808</v>
      </c>
      <c r="H735" s="355"/>
      <c r="I735" s="161" t="s">
        <v>469</v>
      </c>
      <c r="J735" s="162"/>
      <c r="K735" s="162"/>
    </row>
    <row r="736" spans="1:11" x14ac:dyDescent="0.25">
      <c r="A736" s="259" t="s">
        <v>472</v>
      </c>
      <c r="B736" s="163">
        <v>45643</v>
      </c>
      <c r="C736" s="384" t="s">
        <v>525</v>
      </c>
      <c r="D736" s="261" t="s">
        <v>476</v>
      </c>
      <c r="E736" s="262">
        <v>45633</v>
      </c>
      <c r="F736" s="263">
        <v>135.5</v>
      </c>
      <c r="G736" s="263" t="s">
        <v>809</v>
      </c>
      <c r="H736" s="263"/>
      <c r="I736" s="156" t="s">
        <v>469</v>
      </c>
      <c r="J736" s="157"/>
      <c r="K736" s="157"/>
    </row>
    <row r="737" spans="1:11" x14ac:dyDescent="0.25">
      <c r="A737" s="259"/>
      <c r="B737" s="260"/>
      <c r="C737" s="260"/>
      <c r="D737" s="261" t="s">
        <v>481</v>
      </c>
      <c r="E737" s="263"/>
      <c r="F737" s="263"/>
      <c r="G737" s="263" t="s">
        <v>560</v>
      </c>
      <c r="H737" s="263" t="s">
        <v>561</v>
      </c>
      <c r="I737" s="156" t="s">
        <v>469</v>
      </c>
      <c r="J737" s="157"/>
      <c r="K737" s="157"/>
    </row>
    <row r="738" spans="1:11" x14ac:dyDescent="0.25">
      <c r="A738" s="354"/>
      <c r="B738" s="354"/>
      <c r="C738" s="354"/>
      <c r="D738" s="261" t="s">
        <v>477</v>
      </c>
      <c r="E738" s="262">
        <v>45635</v>
      </c>
      <c r="F738" s="263">
        <v>21.35</v>
      </c>
      <c r="G738" s="263" t="s">
        <v>810</v>
      </c>
      <c r="H738" s="263"/>
      <c r="I738" s="156" t="s">
        <v>469</v>
      </c>
      <c r="J738" s="157"/>
      <c r="K738" s="157"/>
    </row>
    <row r="739" spans="1:11" x14ac:dyDescent="0.25">
      <c r="A739" s="259"/>
      <c r="B739" s="260"/>
      <c r="C739" s="260"/>
      <c r="D739" s="261" t="s">
        <v>468</v>
      </c>
      <c r="E739" s="263"/>
      <c r="F739" s="263"/>
      <c r="G739" s="263" t="s">
        <v>560</v>
      </c>
      <c r="H739" s="263" t="s">
        <v>561</v>
      </c>
      <c r="I739" s="156" t="s">
        <v>469</v>
      </c>
      <c r="J739" s="157"/>
      <c r="K739" s="157"/>
    </row>
    <row r="740" spans="1:11" x14ac:dyDescent="0.25">
      <c r="A740" s="259"/>
      <c r="B740" s="260"/>
      <c r="C740" s="260"/>
      <c r="D740" s="261" t="s">
        <v>473</v>
      </c>
      <c r="E740" s="263"/>
      <c r="F740" s="263"/>
      <c r="G740" s="263" t="s">
        <v>560</v>
      </c>
      <c r="H740" s="263" t="s">
        <v>561</v>
      </c>
      <c r="I740" s="156" t="s">
        <v>469</v>
      </c>
      <c r="J740" s="157"/>
      <c r="K740" s="157"/>
    </row>
    <row r="741" spans="1:11" x14ac:dyDescent="0.25">
      <c r="A741" s="259"/>
      <c r="B741" s="260"/>
      <c r="C741" s="260"/>
      <c r="D741" s="261" t="s">
        <v>473</v>
      </c>
      <c r="E741" s="263"/>
      <c r="F741" s="263"/>
      <c r="G741" s="263" t="s">
        <v>560</v>
      </c>
      <c r="H741" s="263" t="s">
        <v>561</v>
      </c>
      <c r="I741" s="156" t="s">
        <v>469</v>
      </c>
      <c r="J741" s="162"/>
      <c r="K741" s="162"/>
    </row>
    <row r="742" spans="1:11" x14ac:dyDescent="0.25">
      <c r="A742" s="356"/>
      <c r="B742" s="204"/>
      <c r="C742" s="204" t="s">
        <v>525</v>
      </c>
      <c r="D742" s="204" t="s">
        <v>478</v>
      </c>
      <c r="E742" s="357"/>
      <c r="F742" s="358">
        <f>F734+F736+F738</f>
        <v>211.62</v>
      </c>
      <c r="G742" s="381">
        <v>6819618</v>
      </c>
      <c r="H742" s="381">
        <v>657240</v>
      </c>
      <c r="I742" s="360"/>
      <c r="J742" s="360"/>
      <c r="K742" s="360"/>
    </row>
    <row r="743" spans="1:11" x14ac:dyDescent="0.25">
      <c r="A743" s="170"/>
      <c r="B743" s="170"/>
      <c r="C743" s="170"/>
      <c r="D743" s="170"/>
      <c r="E743" s="175"/>
      <c r="F743" s="411">
        <f>+F742+(F735*-1)</f>
        <v>363.35</v>
      </c>
      <c r="G743" s="382">
        <v>7476858</v>
      </c>
      <c r="H743" s="383"/>
      <c r="I743" s="364"/>
      <c r="J743" s="364"/>
      <c r="K743" s="365"/>
    </row>
    <row r="744" spans="1:11" ht="19.5" x14ac:dyDescent="0.25">
      <c r="A744" s="291" t="s">
        <v>451</v>
      </c>
      <c r="B744" s="292"/>
      <c r="C744" s="292"/>
      <c r="D744" s="292"/>
      <c r="E744" s="292"/>
      <c r="F744" s="292"/>
      <c r="G744" s="292"/>
      <c r="H744" s="292"/>
      <c r="I744" s="292"/>
      <c r="J744" s="292"/>
      <c r="K744" s="292"/>
    </row>
    <row r="745" spans="1:11" ht="26.25" x14ac:dyDescent="0.25">
      <c r="A745" s="350" t="s">
        <v>452</v>
      </c>
      <c r="B745" s="350" t="s">
        <v>453</v>
      </c>
      <c r="C745" s="233" t="s">
        <v>454</v>
      </c>
      <c r="D745" s="350" t="s">
        <v>455</v>
      </c>
      <c r="E745" s="233" t="s">
        <v>456</v>
      </c>
      <c r="F745" s="351" t="s">
        <v>457</v>
      </c>
      <c r="G745" s="234" t="s">
        <v>458</v>
      </c>
      <c r="H745" s="234" t="s">
        <v>459</v>
      </c>
      <c r="I745" s="350" t="s">
        <v>460</v>
      </c>
      <c r="J745" s="350" t="s">
        <v>461</v>
      </c>
      <c r="K745" s="350" t="s">
        <v>462</v>
      </c>
    </row>
    <row r="746" spans="1:11" x14ac:dyDescent="0.25">
      <c r="A746" s="352"/>
      <c r="B746" s="352"/>
      <c r="C746" s="233" t="s">
        <v>463</v>
      </c>
      <c r="D746" s="352"/>
      <c r="E746" s="233" t="s">
        <v>464</v>
      </c>
      <c r="F746" s="351" t="s">
        <v>465</v>
      </c>
      <c r="G746" s="234" t="s">
        <v>557</v>
      </c>
      <c r="H746" s="234" t="s">
        <v>558</v>
      </c>
      <c r="I746" s="352"/>
      <c r="J746" s="352"/>
      <c r="K746" s="352"/>
    </row>
    <row r="747" spans="1:11" x14ac:dyDescent="0.25">
      <c r="A747" s="256"/>
      <c r="B747" s="256"/>
      <c r="C747" s="256"/>
      <c r="D747" s="256"/>
      <c r="E747" s="257"/>
      <c r="F747" s="353"/>
      <c r="G747" s="258"/>
      <c r="H747" s="258"/>
      <c r="I747" s="256"/>
      <c r="J747" s="256"/>
      <c r="K747" s="256"/>
    </row>
    <row r="748" spans="1:11" x14ac:dyDescent="0.25">
      <c r="A748" s="259" t="s">
        <v>466</v>
      </c>
      <c r="B748" s="260">
        <v>66226</v>
      </c>
      <c r="C748" s="384">
        <v>272800000</v>
      </c>
      <c r="D748" s="261" t="s">
        <v>474</v>
      </c>
      <c r="E748" s="262">
        <v>45631</v>
      </c>
      <c r="F748" s="263">
        <v>104.57</v>
      </c>
      <c r="G748" s="263" t="s">
        <v>811</v>
      </c>
      <c r="H748" s="263" t="s">
        <v>812</v>
      </c>
      <c r="I748" s="156" t="s">
        <v>469</v>
      </c>
      <c r="J748" s="157"/>
      <c r="K748" s="157"/>
    </row>
    <row r="749" spans="1:11" x14ac:dyDescent="0.25">
      <c r="A749" s="259"/>
      <c r="B749" s="260">
        <v>3182</v>
      </c>
      <c r="C749" s="384">
        <v>23836322</v>
      </c>
      <c r="D749" s="377" t="s">
        <v>474</v>
      </c>
      <c r="E749" s="378">
        <v>45631</v>
      </c>
      <c r="F749" s="355">
        <v>-4.76</v>
      </c>
      <c r="G749" s="355" t="s">
        <v>813</v>
      </c>
      <c r="H749" s="355" t="s">
        <v>561</v>
      </c>
      <c r="I749" s="161" t="s">
        <v>469</v>
      </c>
      <c r="J749" s="162"/>
      <c r="K749" s="162" t="s">
        <v>471</v>
      </c>
    </row>
    <row r="750" spans="1:11" x14ac:dyDescent="0.25">
      <c r="A750" s="259" t="s">
        <v>472</v>
      </c>
      <c r="B750" s="163">
        <v>45643</v>
      </c>
      <c r="C750" s="384">
        <v>248963678</v>
      </c>
      <c r="D750" s="261" t="s">
        <v>475</v>
      </c>
      <c r="E750" s="262">
        <v>45632</v>
      </c>
      <c r="F750" s="263">
        <v>151.72999999999999</v>
      </c>
      <c r="G750" s="263"/>
      <c r="H750" s="263" t="s">
        <v>814</v>
      </c>
      <c r="I750" s="156" t="s">
        <v>469</v>
      </c>
      <c r="J750" s="157"/>
      <c r="K750" s="157"/>
    </row>
    <row r="751" spans="1:11" x14ac:dyDescent="0.25">
      <c r="A751" s="259"/>
      <c r="B751" s="260"/>
      <c r="C751" s="260"/>
      <c r="D751" s="261" t="s">
        <v>476</v>
      </c>
      <c r="E751" s="263"/>
      <c r="F751" s="263"/>
      <c r="G751" s="263" t="s">
        <v>560</v>
      </c>
      <c r="H751" s="263" t="s">
        <v>561</v>
      </c>
      <c r="I751" s="156" t="s">
        <v>469</v>
      </c>
      <c r="J751" s="157"/>
      <c r="K751" s="157"/>
    </row>
    <row r="752" spans="1:11" x14ac:dyDescent="0.25">
      <c r="A752" s="354"/>
      <c r="B752" s="354"/>
      <c r="C752" s="354"/>
      <c r="D752" s="261" t="s">
        <v>481</v>
      </c>
      <c r="E752" s="262">
        <v>45633</v>
      </c>
      <c r="F752" s="263">
        <v>135.5</v>
      </c>
      <c r="G752" s="263"/>
      <c r="H752" s="263" t="s">
        <v>815</v>
      </c>
      <c r="I752" s="156" t="s">
        <v>469</v>
      </c>
      <c r="J752" s="157"/>
      <c r="K752" s="157"/>
    </row>
    <row r="753" spans="1:11" x14ac:dyDescent="0.25">
      <c r="A753" s="259"/>
      <c r="B753" s="260"/>
      <c r="C753" s="260"/>
      <c r="D753" s="261" t="s">
        <v>477</v>
      </c>
      <c r="E753" s="262">
        <v>45635</v>
      </c>
      <c r="F753" s="263">
        <v>138.13</v>
      </c>
      <c r="G753" s="263" t="s">
        <v>816</v>
      </c>
      <c r="H753" s="263" t="s">
        <v>817</v>
      </c>
      <c r="I753" s="156" t="s">
        <v>469</v>
      </c>
      <c r="J753" s="157"/>
      <c r="K753" s="157"/>
    </row>
    <row r="754" spans="1:11" x14ac:dyDescent="0.25">
      <c r="A754" s="259"/>
      <c r="B754" s="260"/>
      <c r="C754" s="260"/>
      <c r="D754" s="261" t="s">
        <v>468</v>
      </c>
      <c r="E754" s="262">
        <v>45636</v>
      </c>
      <c r="F754" s="263">
        <v>217.05</v>
      </c>
      <c r="G754" s="263" t="s">
        <v>818</v>
      </c>
      <c r="H754" s="263" t="s">
        <v>819</v>
      </c>
      <c r="I754" s="156" t="s">
        <v>469</v>
      </c>
      <c r="J754" s="157"/>
      <c r="K754" s="157"/>
    </row>
    <row r="755" spans="1:11" x14ac:dyDescent="0.25">
      <c r="A755" s="259"/>
      <c r="B755" s="260"/>
      <c r="C755" s="260"/>
      <c r="D755" s="261" t="s">
        <v>473</v>
      </c>
      <c r="E755" s="262">
        <v>45637</v>
      </c>
      <c r="F755" s="263">
        <v>174.38</v>
      </c>
      <c r="G755" s="263" t="s">
        <v>666</v>
      </c>
      <c r="H755" s="263" t="s">
        <v>667</v>
      </c>
      <c r="I755" s="156" t="s">
        <v>469</v>
      </c>
      <c r="J755" s="162"/>
      <c r="K755" s="162"/>
    </row>
    <row r="756" spans="1:11" x14ac:dyDescent="0.25">
      <c r="A756" s="356"/>
      <c r="B756" s="204"/>
      <c r="C756" s="204" t="s">
        <v>525</v>
      </c>
      <c r="D756" s="204" t="s">
        <v>478</v>
      </c>
      <c r="E756" s="357"/>
      <c r="F756" s="358">
        <f>SUM(F748:F755)</f>
        <v>916.6</v>
      </c>
      <c r="G756" s="381">
        <v>13437242</v>
      </c>
      <c r="H756" s="381">
        <v>10399080</v>
      </c>
      <c r="I756" s="360"/>
      <c r="J756" s="360"/>
      <c r="K756" s="360"/>
    </row>
    <row r="757" spans="1:11" x14ac:dyDescent="0.25">
      <c r="A757" s="170"/>
      <c r="B757" s="170"/>
      <c r="C757" s="170"/>
      <c r="D757" s="170"/>
      <c r="E757" s="175"/>
      <c r="F757" s="361">
        <f>+F756+(F749*-1)</f>
        <v>921.36</v>
      </c>
      <c r="G757" s="382">
        <v>23836322</v>
      </c>
      <c r="H757" s="383"/>
      <c r="I757" s="364"/>
      <c r="J757" s="364"/>
      <c r="K757" s="365"/>
    </row>
    <row r="758" spans="1:11" ht="19.5" x14ac:dyDescent="0.25">
      <c r="A758" s="291" t="s">
        <v>451</v>
      </c>
      <c r="B758" s="292"/>
      <c r="C758" s="292"/>
      <c r="D758" s="292"/>
      <c r="E758" s="292"/>
      <c r="F758" s="292"/>
      <c r="G758" s="292"/>
      <c r="H758" s="292"/>
      <c r="I758" s="292"/>
      <c r="J758" s="292"/>
      <c r="K758" s="292"/>
    </row>
    <row r="759" spans="1:11" ht="26.25" x14ac:dyDescent="0.25">
      <c r="A759" s="350" t="s">
        <v>452</v>
      </c>
      <c r="B759" s="350" t="s">
        <v>453</v>
      </c>
      <c r="C759" s="233" t="s">
        <v>454</v>
      </c>
      <c r="D759" s="350" t="s">
        <v>455</v>
      </c>
      <c r="E759" s="233" t="s">
        <v>456</v>
      </c>
      <c r="F759" s="351" t="s">
        <v>457</v>
      </c>
      <c r="G759" s="234" t="s">
        <v>458</v>
      </c>
      <c r="H759" s="234" t="s">
        <v>459</v>
      </c>
      <c r="I759" s="350" t="s">
        <v>460</v>
      </c>
      <c r="J759" s="350" t="s">
        <v>461</v>
      </c>
      <c r="K759" s="350" t="s">
        <v>462</v>
      </c>
    </row>
    <row r="760" spans="1:11" x14ac:dyDescent="0.25">
      <c r="A760" s="352"/>
      <c r="B760" s="352"/>
      <c r="C760" s="233" t="s">
        <v>463</v>
      </c>
      <c r="D760" s="352"/>
      <c r="E760" s="233" t="s">
        <v>464</v>
      </c>
      <c r="F760" s="351" t="s">
        <v>465</v>
      </c>
      <c r="G760" s="234" t="s">
        <v>557</v>
      </c>
      <c r="H760" s="234" t="s">
        <v>558</v>
      </c>
      <c r="I760" s="352"/>
      <c r="J760" s="352"/>
      <c r="K760" s="352"/>
    </row>
    <row r="761" spans="1:11" x14ac:dyDescent="0.25">
      <c r="A761" s="256"/>
      <c r="B761" s="256"/>
      <c r="C761" s="256"/>
      <c r="D761" s="256"/>
      <c r="E761" s="257"/>
      <c r="F761" s="353"/>
      <c r="G761" s="258"/>
      <c r="H761" s="258"/>
      <c r="I761" s="256"/>
      <c r="J761" s="256"/>
      <c r="K761" s="256"/>
    </row>
    <row r="762" spans="1:11" x14ac:dyDescent="0.25">
      <c r="A762" s="259" t="s">
        <v>466</v>
      </c>
      <c r="B762" s="260">
        <v>66226</v>
      </c>
      <c r="C762" s="384">
        <v>248963678</v>
      </c>
      <c r="D762" s="261" t="s">
        <v>474</v>
      </c>
      <c r="E762" s="262">
        <v>45638</v>
      </c>
      <c r="F762" s="263">
        <v>98.65</v>
      </c>
      <c r="G762" s="263" t="s">
        <v>820</v>
      </c>
      <c r="H762" s="263" t="s">
        <v>821</v>
      </c>
      <c r="I762" s="156" t="s">
        <v>469</v>
      </c>
      <c r="J762" s="157"/>
      <c r="K762" s="157"/>
    </row>
    <row r="763" spans="1:11" x14ac:dyDescent="0.25">
      <c r="A763" s="259"/>
      <c r="B763" s="260">
        <v>3185</v>
      </c>
      <c r="C763" s="384">
        <v>31651990</v>
      </c>
      <c r="D763" s="377" t="s">
        <v>474</v>
      </c>
      <c r="E763" s="378">
        <v>45638</v>
      </c>
      <c r="F763" s="355">
        <v>-5.43</v>
      </c>
      <c r="G763" s="355" t="s">
        <v>822</v>
      </c>
      <c r="H763" s="355" t="s">
        <v>561</v>
      </c>
      <c r="I763" s="161" t="s">
        <v>469</v>
      </c>
      <c r="J763" s="162"/>
      <c r="K763" s="162" t="s">
        <v>471</v>
      </c>
    </row>
    <row r="764" spans="1:11" x14ac:dyDescent="0.25">
      <c r="A764" s="259" t="s">
        <v>472</v>
      </c>
      <c r="B764" s="163">
        <v>45645</v>
      </c>
      <c r="C764" s="384">
        <f>C762-C763</f>
        <v>217311688</v>
      </c>
      <c r="D764" s="261" t="s">
        <v>475</v>
      </c>
      <c r="E764" s="262">
        <v>45639</v>
      </c>
      <c r="F764" s="263">
        <v>169.05</v>
      </c>
      <c r="G764" s="263" t="s">
        <v>823</v>
      </c>
      <c r="H764" s="263" t="s">
        <v>824</v>
      </c>
      <c r="I764" s="156" t="s">
        <v>469</v>
      </c>
      <c r="J764" s="157"/>
      <c r="K764" s="157"/>
    </row>
    <row r="765" spans="1:11" x14ac:dyDescent="0.25">
      <c r="A765" s="259"/>
      <c r="B765" s="260"/>
      <c r="C765" s="260"/>
      <c r="D765" s="261" t="s">
        <v>476</v>
      </c>
      <c r="E765" s="262">
        <v>45640</v>
      </c>
      <c r="F765" s="263">
        <v>118.86</v>
      </c>
      <c r="G765" s="263" t="s">
        <v>825</v>
      </c>
      <c r="H765" s="263" t="s">
        <v>826</v>
      </c>
      <c r="I765" s="156" t="s">
        <v>469</v>
      </c>
      <c r="J765" s="157"/>
      <c r="K765" s="157"/>
    </row>
    <row r="766" spans="1:11" x14ac:dyDescent="0.25">
      <c r="A766" s="354"/>
      <c r="B766" s="354"/>
      <c r="C766" s="354"/>
      <c r="D766" s="261" t="s">
        <v>481</v>
      </c>
      <c r="E766" s="263"/>
      <c r="F766" s="263"/>
      <c r="G766" s="263" t="s">
        <v>560</v>
      </c>
      <c r="H766" s="263" t="s">
        <v>561</v>
      </c>
      <c r="I766" s="156" t="s">
        <v>469</v>
      </c>
      <c r="J766" s="157"/>
      <c r="K766" s="157"/>
    </row>
    <row r="767" spans="1:11" x14ac:dyDescent="0.25">
      <c r="A767" s="259"/>
      <c r="B767" s="260"/>
      <c r="C767" s="260"/>
      <c r="D767" s="261" t="s">
        <v>477</v>
      </c>
      <c r="E767" s="262">
        <v>45642</v>
      </c>
      <c r="F767" s="263">
        <v>172.45</v>
      </c>
      <c r="G767" s="263" t="s">
        <v>827</v>
      </c>
      <c r="H767" s="263" t="s">
        <v>828</v>
      </c>
      <c r="I767" s="156" t="s">
        <v>469</v>
      </c>
      <c r="J767" s="157"/>
      <c r="K767" s="157"/>
    </row>
    <row r="768" spans="1:11" x14ac:dyDescent="0.25">
      <c r="A768" s="259"/>
      <c r="B768" s="260"/>
      <c r="C768" s="260"/>
      <c r="D768" s="261" t="s">
        <v>468</v>
      </c>
      <c r="E768" s="262">
        <v>45643</v>
      </c>
      <c r="F768" s="263">
        <v>191.18</v>
      </c>
      <c r="G768" s="263" t="s">
        <v>829</v>
      </c>
      <c r="H768" s="263" t="s">
        <v>830</v>
      </c>
      <c r="I768" s="156" t="s">
        <v>469</v>
      </c>
      <c r="J768" s="157"/>
      <c r="K768" s="157"/>
    </row>
    <row r="769" spans="1:11" x14ac:dyDescent="0.25">
      <c r="A769" s="259"/>
      <c r="B769" s="260"/>
      <c r="C769" s="260"/>
      <c r="D769" s="261" t="s">
        <v>473</v>
      </c>
      <c r="E769" s="262">
        <v>45644</v>
      </c>
      <c r="F769" s="263">
        <v>181.54</v>
      </c>
      <c r="G769" s="263" t="s">
        <v>831</v>
      </c>
      <c r="H769" s="263" t="s">
        <v>832</v>
      </c>
      <c r="I769" s="156" t="s">
        <v>469</v>
      </c>
      <c r="J769" s="162"/>
      <c r="K769" s="162"/>
    </row>
    <row r="770" spans="1:11" x14ac:dyDescent="0.25">
      <c r="A770" s="356"/>
      <c r="B770" s="204"/>
      <c r="C770" s="204" t="s">
        <v>525</v>
      </c>
      <c r="D770" s="204" t="s">
        <v>478</v>
      </c>
      <c r="E770" s="357"/>
      <c r="F770" s="358">
        <f>SUM(F762:F769)</f>
        <v>926.3</v>
      </c>
      <c r="G770" s="381">
        <v>20471230</v>
      </c>
      <c r="H770" s="381">
        <v>11180760</v>
      </c>
      <c r="I770" s="360"/>
      <c r="J770" s="360"/>
      <c r="K770" s="360"/>
    </row>
    <row r="771" spans="1:11" x14ac:dyDescent="0.25">
      <c r="A771" s="170"/>
      <c r="B771" s="170"/>
      <c r="C771" s="170"/>
      <c r="D771" s="170"/>
      <c r="E771" s="175"/>
      <c r="F771" s="361">
        <f>+F770+(F763*-1)</f>
        <v>931.7299999999999</v>
      </c>
      <c r="G771" s="382">
        <v>31651990</v>
      </c>
      <c r="H771" s="383"/>
      <c r="I771" s="364"/>
      <c r="J771" s="364"/>
      <c r="K771" s="365"/>
    </row>
    <row r="772" spans="1:11" ht="19.5" x14ac:dyDescent="0.25">
      <c r="A772" s="291" t="s">
        <v>451</v>
      </c>
      <c r="B772" s="292"/>
      <c r="C772" s="292"/>
      <c r="D772" s="292"/>
      <c r="E772" s="292"/>
      <c r="F772" s="292"/>
      <c r="G772" s="292"/>
      <c r="H772" s="292"/>
      <c r="I772" s="292"/>
      <c r="J772" s="292"/>
      <c r="K772" s="292"/>
    </row>
    <row r="773" spans="1:11" ht="26.25" x14ac:dyDescent="0.25">
      <c r="A773" s="350" t="s">
        <v>452</v>
      </c>
      <c r="B773" s="350" t="s">
        <v>453</v>
      </c>
      <c r="C773" s="233" t="s">
        <v>454</v>
      </c>
      <c r="D773" s="350" t="s">
        <v>455</v>
      </c>
      <c r="E773" s="233" t="s">
        <v>456</v>
      </c>
      <c r="F773" s="351" t="s">
        <v>457</v>
      </c>
      <c r="G773" s="234" t="s">
        <v>458</v>
      </c>
      <c r="H773" s="234" t="s">
        <v>459</v>
      </c>
      <c r="I773" s="350" t="s">
        <v>460</v>
      </c>
      <c r="J773" s="350" t="s">
        <v>461</v>
      </c>
      <c r="K773" s="350" t="s">
        <v>462</v>
      </c>
    </row>
    <row r="774" spans="1:11" x14ac:dyDescent="0.25">
      <c r="A774" s="352"/>
      <c r="B774" s="352"/>
      <c r="C774" s="233" t="s">
        <v>463</v>
      </c>
      <c r="D774" s="352"/>
      <c r="E774" s="233" t="s">
        <v>464</v>
      </c>
      <c r="F774" s="351" t="s">
        <v>465</v>
      </c>
      <c r="G774" s="234" t="s">
        <v>557</v>
      </c>
      <c r="H774" s="234" t="s">
        <v>558</v>
      </c>
      <c r="I774" s="352"/>
      <c r="J774" s="352"/>
      <c r="K774" s="352"/>
    </row>
    <row r="775" spans="1:11" x14ac:dyDescent="0.25">
      <c r="A775" s="256"/>
      <c r="B775" s="256"/>
      <c r="C775" s="256"/>
      <c r="D775" s="256"/>
      <c r="E775" s="257"/>
      <c r="F775" s="353"/>
      <c r="G775" s="258"/>
      <c r="H775" s="258"/>
      <c r="I775" s="256"/>
      <c r="J775" s="256"/>
      <c r="K775" s="256"/>
    </row>
    <row r="776" spans="1:11" x14ac:dyDescent="0.25">
      <c r="A776" s="259" t="s">
        <v>466</v>
      </c>
      <c r="B776" s="260">
        <v>66226</v>
      </c>
      <c r="C776" s="384">
        <v>217311688</v>
      </c>
      <c r="D776" s="261" t="s">
        <v>474</v>
      </c>
      <c r="E776" s="262">
        <v>45645</v>
      </c>
      <c r="F776" s="263">
        <v>99.87</v>
      </c>
      <c r="G776" s="263" t="s">
        <v>833</v>
      </c>
      <c r="H776" s="263" t="s">
        <v>834</v>
      </c>
      <c r="I776" s="156" t="s">
        <v>469</v>
      </c>
      <c r="J776" s="157"/>
      <c r="K776" s="157"/>
    </row>
    <row r="777" spans="1:11" x14ac:dyDescent="0.25">
      <c r="A777" s="259"/>
      <c r="B777" s="260">
        <v>3197</v>
      </c>
      <c r="C777" s="384">
        <v>25072731</v>
      </c>
      <c r="D777" s="377" t="s">
        <v>474</v>
      </c>
      <c r="E777" s="378">
        <v>45645</v>
      </c>
      <c r="F777" s="355">
        <v>-6.14</v>
      </c>
      <c r="G777" s="355" t="s">
        <v>835</v>
      </c>
      <c r="H777" s="355" t="s">
        <v>561</v>
      </c>
      <c r="I777" s="161" t="s">
        <v>469</v>
      </c>
      <c r="J777" s="162"/>
      <c r="K777" s="162" t="s">
        <v>471</v>
      </c>
    </row>
    <row r="778" spans="1:11" x14ac:dyDescent="0.25">
      <c r="A778" s="259" t="s">
        <v>472</v>
      </c>
      <c r="B778" s="163">
        <v>45657</v>
      </c>
      <c r="C778" s="384">
        <f>C776-C777</f>
        <v>192238957</v>
      </c>
      <c r="D778" s="261" t="s">
        <v>475</v>
      </c>
      <c r="E778" s="262">
        <v>45646</v>
      </c>
      <c r="F778" s="263">
        <v>163.32</v>
      </c>
      <c r="G778" s="263" t="s">
        <v>836</v>
      </c>
      <c r="H778" s="263" t="s">
        <v>837</v>
      </c>
      <c r="I778" s="156" t="s">
        <v>469</v>
      </c>
      <c r="J778" s="157"/>
      <c r="K778" s="157"/>
    </row>
    <row r="779" spans="1:11" x14ac:dyDescent="0.25">
      <c r="A779" s="259"/>
      <c r="B779" s="260"/>
      <c r="C779" s="260"/>
      <c r="D779" s="261" t="s">
        <v>476</v>
      </c>
      <c r="E779" s="262">
        <v>45647</v>
      </c>
      <c r="F779" s="263">
        <v>134.07</v>
      </c>
      <c r="G779" s="263" t="s">
        <v>838</v>
      </c>
      <c r="H779" s="263" t="s">
        <v>839</v>
      </c>
      <c r="I779" s="156" t="s">
        <v>469</v>
      </c>
      <c r="J779" s="157"/>
      <c r="K779" s="157"/>
    </row>
    <row r="780" spans="1:11" x14ac:dyDescent="0.25">
      <c r="A780" s="354"/>
      <c r="B780" s="354"/>
      <c r="C780" s="354"/>
      <c r="D780" s="261" t="s">
        <v>481</v>
      </c>
      <c r="E780" s="263"/>
      <c r="F780" s="263"/>
      <c r="G780" s="263" t="s">
        <v>560</v>
      </c>
      <c r="H780" s="263" t="s">
        <v>561</v>
      </c>
      <c r="I780" s="156" t="s">
        <v>469</v>
      </c>
      <c r="J780" s="157"/>
      <c r="K780" s="157"/>
    </row>
    <row r="781" spans="1:11" x14ac:dyDescent="0.25">
      <c r="A781" s="259"/>
      <c r="B781" s="260"/>
      <c r="C781" s="260"/>
      <c r="D781" s="261" t="s">
        <v>477</v>
      </c>
      <c r="E781" s="262">
        <v>45648</v>
      </c>
      <c r="F781" s="263">
        <v>8.52</v>
      </c>
      <c r="G781" s="263" t="s">
        <v>840</v>
      </c>
      <c r="H781" s="263" t="s">
        <v>841</v>
      </c>
      <c r="I781" s="156" t="s">
        <v>469</v>
      </c>
      <c r="J781" s="157"/>
      <c r="K781" s="157"/>
    </row>
    <row r="782" spans="1:11" x14ac:dyDescent="0.25">
      <c r="A782" s="259"/>
      <c r="B782" s="260"/>
      <c r="C782" s="260"/>
      <c r="D782" s="261" t="s">
        <v>468</v>
      </c>
      <c r="E782" s="262">
        <v>45649</v>
      </c>
      <c r="F782" s="263">
        <v>163.85</v>
      </c>
      <c r="G782" s="263" t="s">
        <v>842</v>
      </c>
      <c r="H782" s="263" t="s">
        <v>843</v>
      </c>
      <c r="I782" s="156" t="s">
        <v>469</v>
      </c>
      <c r="J782" s="157"/>
      <c r="K782" s="157"/>
    </row>
    <row r="783" spans="1:11" x14ac:dyDescent="0.25">
      <c r="A783" s="259"/>
      <c r="B783" s="260"/>
      <c r="C783" s="260"/>
      <c r="D783" s="261" t="s">
        <v>473</v>
      </c>
      <c r="E783" s="262">
        <v>45650</v>
      </c>
      <c r="F783" s="263">
        <v>169.62</v>
      </c>
      <c r="G783" s="263" t="s">
        <v>844</v>
      </c>
      <c r="H783" s="263" t="s">
        <v>845</v>
      </c>
      <c r="I783" s="156" t="s">
        <v>469</v>
      </c>
      <c r="J783" s="162"/>
      <c r="K783" s="162"/>
    </row>
    <row r="784" spans="1:11" x14ac:dyDescent="0.25">
      <c r="A784" s="356"/>
      <c r="B784" s="204"/>
      <c r="C784" s="204" t="s">
        <v>525</v>
      </c>
      <c r="D784" s="204" t="s">
        <v>478</v>
      </c>
      <c r="E784" s="357"/>
      <c r="F784" s="358">
        <f>SUM(F776:F783)</f>
        <v>733.11</v>
      </c>
      <c r="G784" s="381">
        <v>16201731</v>
      </c>
      <c r="H784" s="381">
        <v>8871000</v>
      </c>
      <c r="I784" s="360"/>
      <c r="J784" s="360"/>
      <c r="K784" s="360"/>
    </row>
    <row r="785" spans="1:11" x14ac:dyDescent="0.25">
      <c r="A785" s="170"/>
      <c r="B785" s="170"/>
      <c r="C785" s="170"/>
      <c r="D785" s="170"/>
      <c r="E785" s="175"/>
      <c r="F785" s="361">
        <f>+F784+(F777*-1)</f>
        <v>739.25</v>
      </c>
      <c r="G785" s="382">
        <v>25072731</v>
      </c>
      <c r="H785" s="383"/>
      <c r="I785" s="364"/>
      <c r="J785" s="364"/>
      <c r="K785" s="365"/>
    </row>
    <row r="786" spans="1:11" ht="19.5" x14ac:dyDescent="0.25">
      <c r="A786" s="291" t="s">
        <v>451</v>
      </c>
      <c r="B786" s="292"/>
      <c r="C786" s="292"/>
      <c r="D786" s="292"/>
      <c r="E786" s="292"/>
      <c r="F786" s="292"/>
      <c r="G786" s="292"/>
      <c r="H786" s="292"/>
      <c r="I786" s="292"/>
      <c r="J786" s="292"/>
      <c r="K786" s="292"/>
    </row>
    <row r="787" spans="1:11" ht="26.25" x14ac:dyDescent="0.25">
      <c r="A787" s="350" t="s">
        <v>452</v>
      </c>
      <c r="B787" s="350" t="s">
        <v>453</v>
      </c>
      <c r="C787" s="233" t="s">
        <v>454</v>
      </c>
      <c r="D787" s="350" t="s">
        <v>455</v>
      </c>
      <c r="E787" s="233" t="s">
        <v>456</v>
      </c>
      <c r="F787" s="351" t="s">
        <v>457</v>
      </c>
      <c r="G787" s="234" t="s">
        <v>458</v>
      </c>
      <c r="H787" s="234" t="s">
        <v>459</v>
      </c>
      <c r="I787" s="350" t="s">
        <v>460</v>
      </c>
      <c r="J787" s="350" t="s">
        <v>461</v>
      </c>
      <c r="K787" s="350" t="s">
        <v>462</v>
      </c>
    </row>
    <row r="788" spans="1:11" x14ac:dyDescent="0.25">
      <c r="A788" s="352"/>
      <c r="B788" s="352"/>
      <c r="C788" s="233" t="s">
        <v>463</v>
      </c>
      <c r="D788" s="352"/>
      <c r="E788" s="233" t="s">
        <v>464</v>
      </c>
      <c r="F788" s="351" t="s">
        <v>465</v>
      </c>
      <c r="G788" s="234" t="s">
        <v>557</v>
      </c>
      <c r="H788" s="234" t="s">
        <v>558</v>
      </c>
      <c r="I788" s="352"/>
      <c r="J788" s="352"/>
      <c r="K788" s="352"/>
    </row>
    <row r="789" spans="1:11" x14ac:dyDescent="0.25">
      <c r="A789" s="256"/>
      <c r="B789" s="256"/>
      <c r="C789" s="256"/>
      <c r="D789" s="256"/>
      <c r="E789" s="257"/>
      <c r="F789" s="353"/>
      <c r="G789" s="258"/>
      <c r="H789" s="258"/>
      <c r="I789" s="256"/>
      <c r="J789" s="256"/>
      <c r="K789" s="256"/>
    </row>
    <row r="790" spans="1:11" x14ac:dyDescent="0.25">
      <c r="A790" s="259" t="s">
        <v>466</v>
      </c>
      <c r="B790" s="260">
        <v>66226</v>
      </c>
      <c r="C790" s="384">
        <v>192238957</v>
      </c>
      <c r="D790" s="261" t="s">
        <v>474</v>
      </c>
      <c r="E790" s="262">
        <v>45652</v>
      </c>
      <c r="F790" s="263">
        <v>123.77</v>
      </c>
      <c r="G790" s="263" t="s">
        <v>846</v>
      </c>
      <c r="H790" s="263" t="s">
        <v>847</v>
      </c>
      <c r="I790" s="156" t="s">
        <v>469</v>
      </c>
      <c r="J790" s="157"/>
      <c r="K790" s="157"/>
    </row>
    <row r="791" spans="1:11" x14ac:dyDescent="0.25">
      <c r="A791" s="259"/>
      <c r="B791" s="260">
        <v>3213</v>
      </c>
      <c r="C791" s="384">
        <v>30095199</v>
      </c>
      <c r="D791" s="377" t="s">
        <v>474</v>
      </c>
      <c r="E791" s="378">
        <v>45652</v>
      </c>
      <c r="F791" s="355">
        <v>-5.59</v>
      </c>
      <c r="G791" s="355" t="s">
        <v>848</v>
      </c>
      <c r="H791" s="355" t="s">
        <v>561</v>
      </c>
      <c r="I791" s="161" t="s">
        <v>469</v>
      </c>
      <c r="J791" s="162"/>
      <c r="K791" s="162" t="s">
        <v>471</v>
      </c>
    </row>
    <row r="792" spans="1:11" x14ac:dyDescent="0.25">
      <c r="A792" s="259" t="s">
        <v>472</v>
      </c>
      <c r="B792" s="163">
        <v>45663</v>
      </c>
      <c r="C792" s="384">
        <f>C790-C791</f>
        <v>162143758</v>
      </c>
      <c r="D792" s="261" t="s">
        <v>475</v>
      </c>
      <c r="E792" s="262">
        <v>45653</v>
      </c>
      <c r="F792" s="263">
        <v>179.71</v>
      </c>
      <c r="G792" s="263" t="s">
        <v>849</v>
      </c>
      <c r="H792" s="263" t="s">
        <v>850</v>
      </c>
      <c r="I792" s="156" t="s">
        <v>469</v>
      </c>
      <c r="J792" s="157"/>
      <c r="K792" s="157"/>
    </row>
    <row r="793" spans="1:11" x14ac:dyDescent="0.25">
      <c r="A793" s="259"/>
      <c r="B793" s="260"/>
      <c r="C793" s="260"/>
      <c r="D793" s="261" t="s">
        <v>476</v>
      </c>
      <c r="E793" s="262">
        <v>45654</v>
      </c>
      <c r="F793" s="263">
        <v>252.91</v>
      </c>
      <c r="G793" s="263" t="s">
        <v>851</v>
      </c>
      <c r="H793" s="263" t="s">
        <v>852</v>
      </c>
      <c r="I793" s="156" t="s">
        <v>469</v>
      </c>
      <c r="J793" s="157"/>
      <c r="K793" s="157"/>
    </row>
    <row r="794" spans="1:11" x14ac:dyDescent="0.25">
      <c r="A794" s="354"/>
      <c r="B794" s="354"/>
      <c r="C794" s="354"/>
      <c r="D794" s="261" t="s">
        <v>481</v>
      </c>
      <c r="E794" s="263"/>
      <c r="F794" s="263"/>
      <c r="G794" s="263" t="s">
        <v>560</v>
      </c>
      <c r="H794" s="263" t="s">
        <v>561</v>
      </c>
      <c r="I794" s="156" t="s">
        <v>469</v>
      </c>
      <c r="J794" s="157"/>
      <c r="K794" s="157"/>
    </row>
    <row r="795" spans="1:11" x14ac:dyDescent="0.25">
      <c r="A795" s="259"/>
      <c r="B795" s="260"/>
      <c r="C795" s="260"/>
      <c r="D795" s="261" t="s">
        <v>477</v>
      </c>
      <c r="E795" s="262">
        <v>45656</v>
      </c>
      <c r="F795" s="263">
        <v>164.03</v>
      </c>
      <c r="G795" s="263" t="s">
        <v>853</v>
      </c>
      <c r="H795" s="263" t="s">
        <v>854</v>
      </c>
      <c r="I795" s="156" t="s">
        <v>469</v>
      </c>
      <c r="J795" s="157"/>
      <c r="K795" s="157"/>
    </row>
    <row r="796" spans="1:11" x14ac:dyDescent="0.25">
      <c r="A796" s="259"/>
      <c r="B796" s="260"/>
      <c r="C796" s="260"/>
      <c r="D796" s="261" t="s">
        <v>468</v>
      </c>
      <c r="E796" s="262">
        <v>45657</v>
      </c>
      <c r="F796" s="263">
        <v>165.76</v>
      </c>
      <c r="G796" s="263" t="s">
        <v>855</v>
      </c>
      <c r="H796" s="263" t="s">
        <v>856</v>
      </c>
      <c r="I796" s="156" t="s">
        <v>469</v>
      </c>
      <c r="J796" s="157"/>
      <c r="K796" s="157"/>
    </row>
    <row r="797" spans="1:11" x14ac:dyDescent="0.25">
      <c r="A797" s="259"/>
      <c r="B797" s="260"/>
      <c r="C797" s="260"/>
      <c r="D797" s="261" t="s">
        <v>473</v>
      </c>
      <c r="E797" s="263"/>
      <c r="F797" s="263"/>
      <c r="G797" s="263" t="s">
        <v>560</v>
      </c>
      <c r="H797" s="263" t="s">
        <v>561</v>
      </c>
      <c r="I797" s="156" t="s">
        <v>469</v>
      </c>
      <c r="J797" s="162"/>
      <c r="K797" s="162"/>
    </row>
    <row r="798" spans="1:11" x14ac:dyDescent="0.25">
      <c r="A798" s="356"/>
      <c r="B798" s="204"/>
      <c r="C798" s="204" t="s">
        <v>525</v>
      </c>
      <c r="D798" s="204" t="s">
        <v>478</v>
      </c>
      <c r="E798" s="357"/>
      <c r="F798" s="358">
        <v>880.59</v>
      </c>
      <c r="G798" s="381">
        <v>19461039</v>
      </c>
      <c r="H798" s="381">
        <v>10634160</v>
      </c>
      <c r="I798" s="360"/>
      <c r="J798" s="360"/>
      <c r="K798" s="360"/>
    </row>
    <row r="799" spans="1:11" x14ac:dyDescent="0.25">
      <c r="A799" s="170"/>
      <c r="B799" s="170"/>
      <c r="C799" s="170"/>
      <c r="D799" s="170"/>
      <c r="E799" s="175"/>
      <c r="F799" s="361">
        <f>+F798+(F791*-1)</f>
        <v>886.18000000000006</v>
      </c>
      <c r="G799" s="382">
        <v>30095199</v>
      </c>
      <c r="H799" s="383"/>
      <c r="I799" s="364"/>
      <c r="J799" s="364"/>
      <c r="K799" s="365"/>
    </row>
  </sheetData>
  <mergeCells count="436">
    <mergeCell ref="A787:A788"/>
    <mergeCell ref="B787:B788"/>
    <mergeCell ref="D787:D788"/>
    <mergeCell ref="I787:I788"/>
    <mergeCell ref="J787:J788"/>
    <mergeCell ref="K787:K788"/>
    <mergeCell ref="G799:H799"/>
    <mergeCell ref="A772:K772"/>
    <mergeCell ref="A773:A774"/>
    <mergeCell ref="B773:B774"/>
    <mergeCell ref="D773:D774"/>
    <mergeCell ref="I773:I774"/>
    <mergeCell ref="J773:J774"/>
    <mergeCell ref="K773:K774"/>
    <mergeCell ref="G785:H785"/>
    <mergeCell ref="A786:K786"/>
    <mergeCell ref="G757:H757"/>
    <mergeCell ref="A758:K758"/>
    <mergeCell ref="A759:A760"/>
    <mergeCell ref="B759:B760"/>
    <mergeCell ref="D759:D760"/>
    <mergeCell ref="I759:I760"/>
    <mergeCell ref="J759:J760"/>
    <mergeCell ref="K759:K760"/>
    <mergeCell ref="G771:H771"/>
    <mergeCell ref="A731:A732"/>
    <mergeCell ref="B731:B732"/>
    <mergeCell ref="D731:D732"/>
    <mergeCell ref="I731:I732"/>
    <mergeCell ref="J731:J732"/>
    <mergeCell ref="K731:K732"/>
    <mergeCell ref="G743:H743"/>
    <mergeCell ref="A744:K744"/>
    <mergeCell ref="A745:A746"/>
    <mergeCell ref="B745:B746"/>
    <mergeCell ref="D745:D746"/>
    <mergeCell ref="I745:I746"/>
    <mergeCell ref="J745:J746"/>
    <mergeCell ref="K745:K746"/>
    <mergeCell ref="A716:K716"/>
    <mergeCell ref="A717:A718"/>
    <mergeCell ref="B717:B718"/>
    <mergeCell ref="D717:D718"/>
    <mergeCell ref="I717:I718"/>
    <mergeCell ref="J717:J718"/>
    <mergeCell ref="K717:K718"/>
    <mergeCell ref="G729:H729"/>
    <mergeCell ref="A730:K730"/>
    <mergeCell ref="G693:H693"/>
    <mergeCell ref="A694:K694"/>
    <mergeCell ref="A695:A696"/>
    <mergeCell ref="B695:B696"/>
    <mergeCell ref="D695:D696"/>
    <mergeCell ref="I695:I696"/>
    <mergeCell ref="J695:J696"/>
    <mergeCell ref="K695:K696"/>
    <mergeCell ref="G715:H715"/>
    <mergeCell ref="A666:A667"/>
    <mergeCell ref="B666:B667"/>
    <mergeCell ref="D666:D667"/>
    <mergeCell ref="I666:I667"/>
    <mergeCell ref="J666:J667"/>
    <mergeCell ref="K666:K667"/>
    <mergeCell ref="G678:H678"/>
    <mergeCell ref="A679:K679"/>
    <mergeCell ref="A680:A681"/>
    <mergeCell ref="B680:B681"/>
    <mergeCell ref="D680:D681"/>
    <mergeCell ref="I680:I681"/>
    <mergeCell ref="J680:J681"/>
    <mergeCell ref="K680:K681"/>
    <mergeCell ref="A651:K651"/>
    <mergeCell ref="A652:A653"/>
    <mergeCell ref="B652:B653"/>
    <mergeCell ref="D652:D653"/>
    <mergeCell ref="I652:I653"/>
    <mergeCell ref="J652:J653"/>
    <mergeCell ref="K652:K653"/>
    <mergeCell ref="G664:H664"/>
    <mergeCell ref="A665:K665"/>
    <mergeCell ref="G636:H636"/>
    <mergeCell ref="A637:K637"/>
    <mergeCell ref="A638:A639"/>
    <mergeCell ref="B638:B639"/>
    <mergeCell ref="D638:D639"/>
    <mergeCell ref="I638:I639"/>
    <mergeCell ref="J638:J639"/>
    <mergeCell ref="K638:K639"/>
    <mergeCell ref="G650:H650"/>
    <mergeCell ref="A610:A611"/>
    <mergeCell ref="B610:B611"/>
    <mergeCell ref="D610:D611"/>
    <mergeCell ref="I610:I611"/>
    <mergeCell ref="J610:J611"/>
    <mergeCell ref="K610:K611"/>
    <mergeCell ref="G622:H622"/>
    <mergeCell ref="A623:K623"/>
    <mergeCell ref="A624:A625"/>
    <mergeCell ref="B624:B625"/>
    <mergeCell ref="D624:D625"/>
    <mergeCell ref="I624:I625"/>
    <mergeCell ref="J624:J625"/>
    <mergeCell ref="K624:K625"/>
    <mergeCell ref="G595:H595"/>
    <mergeCell ref="A596:A597"/>
    <mergeCell ref="B596:B597"/>
    <mergeCell ref="D596:D597"/>
    <mergeCell ref="I596:I597"/>
    <mergeCell ref="J596:J597"/>
    <mergeCell ref="K596:K597"/>
    <mergeCell ref="G608:H608"/>
    <mergeCell ref="A609:K609"/>
    <mergeCell ref="A570:A571"/>
    <mergeCell ref="B570:B571"/>
    <mergeCell ref="D570:D571"/>
    <mergeCell ref="I570:I571"/>
    <mergeCell ref="J570:J571"/>
    <mergeCell ref="K570:K571"/>
    <mergeCell ref="G582:H582"/>
    <mergeCell ref="A583:A584"/>
    <mergeCell ref="B583:B584"/>
    <mergeCell ref="D583:D584"/>
    <mergeCell ref="I583:I584"/>
    <mergeCell ref="J583:J584"/>
    <mergeCell ref="K583:K584"/>
    <mergeCell ref="G555:H555"/>
    <mergeCell ref="A556:K556"/>
    <mergeCell ref="A557:A558"/>
    <mergeCell ref="B557:B558"/>
    <mergeCell ref="D557:D558"/>
    <mergeCell ref="I557:I558"/>
    <mergeCell ref="J557:J558"/>
    <mergeCell ref="K557:K558"/>
    <mergeCell ref="G569:H569"/>
    <mergeCell ref="A529:A530"/>
    <mergeCell ref="B529:B530"/>
    <mergeCell ref="D529:D530"/>
    <mergeCell ref="I529:I530"/>
    <mergeCell ref="J529:J530"/>
    <mergeCell ref="K529:K530"/>
    <mergeCell ref="G541:H541"/>
    <mergeCell ref="A542:K542"/>
    <mergeCell ref="A543:A544"/>
    <mergeCell ref="B543:B544"/>
    <mergeCell ref="D543:D544"/>
    <mergeCell ref="I543:I544"/>
    <mergeCell ref="J543:J544"/>
    <mergeCell ref="K543:K544"/>
    <mergeCell ref="G512:H512"/>
    <mergeCell ref="A513:K513"/>
    <mergeCell ref="A514:A515"/>
    <mergeCell ref="B514:B515"/>
    <mergeCell ref="D514:D515"/>
    <mergeCell ref="I514:I515"/>
    <mergeCell ref="J514:J515"/>
    <mergeCell ref="K514:K515"/>
    <mergeCell ref="A528:K528"/>
    <mergeCell ref="A486:A487"/>
    <mergeCell ref="B486:B487"/>
    <mergeCell ref="D486:D487"/>
    <mergeCell ref="I486:I487"/>
    <mergeCell ref="J486:J487"/>
    <mergeCell ref="K486:K487"/>
    <mergeCell ref="G498:H498"/>
    <mergeCell ref="A499:K499"/>
    <mergeCell ref="A500:A501"/>
    <mergeCell ref="B500:B501"/>
    <mergeCell ref="D500:D501"/>
    <mergeCell ref="I500:I501"/>
    <mergeCell ref="J500:J501"/>
    <mergeCell ref="K500:K501"/>
    <mergeCell ref="A471:K471"/>
    <mergeCell ref="A472:A473"/>
    <mergeCell ref="B472:B473"/>
    <mergeCell ref="D472:D473"/>
    <mergeCell ref="I472:I473"/>
    <mergeCell ref="J472:J473"/>
    <mergeCell ref="K472:K473"/>
    <mergeCell ref="G484:H484"/>
    <mergeCell ref="A485:K485"/>
    <mergeCell ref="G448:H448"/>
    <mergeCell ref="A449:K449"/>
    <mergeCell ref="A450:A451"/>
    <mergeCell ref="B450:B451"/>
    <mergeCell ref="D450:D451"/>
    <mergeCell ref="I450:I451"/>
    <mergeCell ref="J450:J451"/>
    <mergeCell ref="K450:K451"/>
    <mergeCell ref="G470:H470"/>
    <mergeCell ref="A422:A423"/>
    <mergeCell ref="B422:B423"/>
    <mergeCell ref="D422:D423"/>
    <mergeCell ref="I422:I423"/>
    <mergeCell ref="J422:J423"/>
    <mergeCell ref="K422:K423"/>
    <mergeCell ref="G434:H434"/>
    <mergeCell ref="A435:K435"/>
    <mergeCell ref="A436:A437"/>
    <mergeCell ref="B436:B437"/>
    <mergeCell ref="D436:D437"/>
    <mergeCell ref="I436:I437"/>
    <mergeCell ref="J436:J437"/>
    <mergeCell ref="K436:K437"/>
    <mergeCell ref="A407:K407"/>
    <mergeCell ref="A408:A409"/>
    <mergeCell ref="B408:B409"/>
    <mergeCell ref="D408:D409"/>
    <mergeCell ref="I408:I409"/>
    <mergeCell ref="J408:J409"/>
    <mergeCell ref="K408:K409"/>
    <mergeCell ref="G420:H420"/>
    <mergeCell ref="A421:K421"/>
    <mergeCell ref="G392:H392"/>
    <mergeCell ref="A393:K393"/>
    <mergeCell ref="A394:A395"/>
    <mergeCell ref="B394:B395"/>
    <mergeCell ref="D394:D395"/>
    <mergeCell ref="I394:I395"/>
    <mergeCell ref="J394:J395"/>
    <mergeCell ref="K394:K395"/>
    <mergeCell ref="G406:H406"/>
    <mergeCell ref="M1:O1"/>
    <mergeCell ref="A2:A3"/>
    <mergeCell ref="B2:B3"/>
    <mergeCell ref="D2:D3"/>
    <mergeCell ref="I2:I3"/>
    <mergeCell ref="J2:J3"/>
    <mergeCell ref="K2:K3"/>
    <mergeCell ref="A380:A381"/>
    <mergeCell ref="B380:B381"/>
    <mergeCell ref="D380:D381"/>
    <mergeCell ref="I380:I381"/>
    <mergeCell ref="J380:J381"/>
    <mergeCell ref="K380:K381"/>
    <mergeCell ref="G14:H14"/>
    <mergeCell ref="A15:K15"/>
    <mergeCell ref="A16:A17"/>
    <mergeCell ref="B16:B17"/>
    <mergeCell ref="D16:D17"/>
    <mergeCell ref="I16:I17"/>
    <mergeCell ref="J16:J17"/>
    <mergeCell ref="K16:K17"/>
    <mergeCell ref="A1:K1"/>
    <mergeCell ref="G54:H54"/>
    <mergeCell ref="A55:K55"/>
    <mergeCell ref="A56:A57"/>
    <mergeCell ref="B56:B57"/>
    <mergeCell ref="D56:D57"/>
    <mergeCell ref="I56:I57"/>
    <mergeCell ref="J56:J57"/>
    <mergeCell ref="K56:K57"/>
    <mergeCell ref="A18:C18"/>
    <mergeCell ref="G39:H39"/>
    <mergeCell ref="A40:K40"/>
    <mergeCell ref="A41:A42"/>
    <mergeCell ref="B41:B42"/>
    <mergeCell ref="D41:D42"/>
    <mergeCell ref="I41:I42"/>
    <mergeCell ref="J41:J42"/>
    <mergeCell ref="K41:K42"/>
    <mergeCell ref="G82:H82"/>
    <mergeCell ref="A83:K83"/>
    <mergeCell ref="A84:A85"/>
    <mergeCell ref="B84:B85"/>
    <mergeCell ref="D84:D85"/>
    <mergeCell ref="I84:I85"/>
    <mergeCell ref="J84:J85"/>
    <mergeCell ref="K84:K85"/>
    <mergeCell ref="G68:H68"/>
    <mergeCell ref="A69:K69"/>
    <mergeCell ref="A70:A71"/>
    <mergeCell ref="B70:B71"/>
    <mergeCell ref="D70:D71"/>
    <mergeCell ref="I70:I71"/>
    <mergeCell ref="J70:J71"/>
    <mergeCell ref="K70:K71"/>
    <mergeCell ref="G111:H111"/>
    <mergeCell ref="A112:K112"/>
    <mergeCell ref="A113:A114"/>
    <mergeCell ref="B113:B114"/>
    <mergeCell ref="D113:D114"/>
    <mergeCell ref="I113:I114"/>
    <mergeCell ref="J113:J114"/>
    <mergeCell ref="K113:K114"/>
    <mergeCell ref="G96:H96"/>
    <mergeCell ref="A97:K97"/>
    <mergeCell ref="A98:A99"/>
    <mergeCell ref="B98:B99"/>
    <mergeCell ref="D98:D99"/>
    <mergeCell ref="I98:I99"/>
    <mergeCell ref="J98:J99"/>
    <mergeCell ref="K98:K99"/>
    <mergeCell ref="G139:H139"/>
    <mergeCell ref="A140:K140"/>
    <mergeCell ref="A141:A142"/>
    <mergeCell ref="B141:B142"/>
    <mergeCell ref="D141:D142"/>
    <mergeCell ref="I141:I142"/>
    <mergeCell ref="J141:J142"/>
    <mergeCell ref="K141:K142"/>
    <mergeCell ref="G125:H125"/>
    <mergeCell ref="A126:K126"/>
    <mergeCell ref="A127:A128"/>
    <mergeCell ref="B127:B128"/>
    <mergeCell ref="D127:D128"/>
    <mergeCell ref="I127:I128"/>
    <mergeCell ref="J127:J128"/>
    <mergeCell ref="K127:K128"/>
    <mergeCell ref="G168:H168"/>
    <mergeCell ref="A169:K169"/>
    <mergeCell ref="A170:A171"/>
    <mergeCell ref="B170:B171"/>
    <mergeCell ref="D170:D171"/>
    <mergeCell ref="I170:I171"/>
    <mergeCell ref="J170:J171"/>
    <mergeCell ref="K170:K171"/>
    <mergeCell ref="G153:H153"/>
    <mergeCell ref="A154:K154"/>
    <mergeCell ref="A155:A156"/>
    <mergeCell ref="B155:B156"/>
    <mergeCell ref="D155:D156"/>
    <mergeCell ref="I155:I156"/>
    <mergeCell ref="J155:J156"/>
    <mergeCell ref="K155:K156"/>
    <mergeCell ref="G196:H196"/>
    <mergeCell ref="A197:K197"/>
    <mergeCell ref="A198:A199"/>
    <mergeCell ref="B198:B199"/>
    <mergeCell ref="D198:D199"/>
    <mergeCell ref="I198:I199"/>
    <mergeCell ref="J198:J199"/>
    <mergeCell ref="K198:K199"/>
    <mergeCell ref="G182:H182"/>
    <mergeCell ref="A183:K183"/>
    <mergeCell ref="A184:A185"/>
    <mergeCell ref="B184:B185"/>
    <mergeCell ref="D184:D185"/>
    <mergeCell ref="I184:I185"/>
    <mergeCell ref="J184:J185"/>
    <mergeCell ref="K184:K185"/>
    <mergeCell ref="G224:H224"/>
    <mergeCell ref="A225:K225"/>
    <mergeCell ref="A226:A227"/>
    <mergeCell ref="B226:B227"/>
    <mergeCell ref="D226:D227"/>
    <mergeCell ref="I226:I227"/>
    <mergeCell ref="J226:J227"/>
    <mergeCell ref="K226:K227"/>
    <mergeCell ref="G210:H210"/>
    <mergeCell ref="A211:K211"/>
    <mergeCell ref="A212:A213"/>
    <mergeCell ref="B212:B213"/>
    <mergeCell ref="D212:D213"/>
    <mergeCell ref="I212:I213"/>
    <mergeCell ref="J212:J213"/>
    <mergeCell ref="K212:K213"/>
    <mergeCell ref="G253:H253"/>
    <mergeCell ref="A254:K254"/>
    <mergeCell ref="A255:A256"/>
    <mergeCell ref="B255:B256"/>
    <mergeCell ref="D255:D256"/>
    <mergeCell ref="I255:I256"/>
    <mergeCell ref="J255:J256"/>
    <mergeCell ref="K255:K256"/>
    <mergeCell ref="G238:H238"/>
    <mergeCell ref="A239:K239"/>
    <mergeCell ref="A240:A241"/>
    <mergeCell ref="B240:B241"/>
    <mergeCell ref="D240:D241"/>
    <mergeCell ref="I240:I241"/>
    <mergeCell ref="J240:J241"/>
    <mergeCell ref="K240:K241"/>
    <mergeCell ref="G281:H281"/>
    <mergeCell ref="A282:K282"/>
    <mergeCell ref="A283:A284"/>
    <mergeCell ref="B283:B284"/>
    <mergeCell ref="D283:D284"/>
    <mergeCell ref="I283:I284"/>
    <mergeCell ref="J283:J284"/>
    <mergeCell ref="K283:K284"/>
    <mergeCell ref="G267:H267"/>
    <mergeCell ref="A268:K268"/>
    <mergeCell ref="A269:A270"/>
    <mergeCell ref="B269:B270"/>
    <mergeCell ref="D269:D270"/>
    <mergeCell ref="I269:I270"/>
    <mergeCell ref="J269:J270"/>
    <mergeCell ref="K269:K270"/>
    <mergeCell ref="G309:H309"/>
    <mergeCell ref="A310:K310"/>
    <mergeCell ref="A311:A312"/>
    <mergeCell ref="B311:B312"/>
    <mergeCell ref="D311:D312"/>
    <mergeCell ref="I311:I312"/>
    <mergeCell ref="J311:J312"/>
    <mergeCell ref="K311:K312"/>
    <mergeCell ref="G295:H295"/>
    <mergeCell ref="A296:K296"/>
    <mergeCell ref="A297:A298"/>
    <mergeCell ref="B297:B298"/>
    <mergeCell ref="D297:D298"/>
    <mergeCell ref="I297:I298"/>
    <mergeCell ref="J297:J298"/>
    <mergeCell ref="K297:K298"/>
    <mergeCell ref="G337:H337"/>
    <mergeCell ref="A338:K338"/>
    <mergeCell ref="A339:A340"/>
    <mergeCell ref="B339:B340"/>
    <mergeCell ref="D339:D340"/>
    <mergeCell ref="I339:I340"/>
    <mergeCell ref="J339:J340"/>
    <mergeCell ref="K339:K340"/>
    <mergeCell ref="G323:H323"/>
    <mergeCell ref="A324:K324"/>
    <mergeCell ref="A325:A326"/>
    <mergeCell ref="B325:B326"/>
    <mergeCell ref="D325:D326"/>
    <mergeCell ref="I325:I326"/>
    <mergeCell ref="J325:J326"/>
    <mergeCell ref="K325:K326"/>
    <mergeCell ref="G365:H365"/>
    <mergeCell ref="A366:K366"/>
    <mergeCell ref="A367:A368"/>
    <mergeCell ref="B367:B368"/>
    <mergeCell ref="D367:D368"/>
    <mergeCell ref="I367:I368"/>
    <mergeCell ref="J367:J368"/>
    <mergeCell ref="K367:K368"/>
    <mergeCell ref="G351:H351"/>
    <mergeCell ref="A352:K352"/>
    <mergeCell ref="A353:A354"/>
    <mergeCell ref="B353:B354"/>
    <mergeCell ref="D353:D354"/>
    <mergeCell ref="I353:I354"/>
    <mergeCell ref="J353:J354"/>
    <mergeCell ref="K353:K354"/>
  </mergeCell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EE768-4EBE-442A-85F6-4E17D9D3F7DE}">
  <dimension ref="A1:M63"/>
  <sheetViews>
    <sheetView tabSelected="1" workbookViewId="0">
      <selection activeCell="J20" sqref="J20"/>
    </sheetView>
  </sheetViews>
  <sheetFormatPr baseColWidth="10" defaultRowHeight="15" x14ac:dyDescent="0.25"/>
  <cols>
    <col min="1" max="1" width="16.28515625" bestFit="1" customWidth="1"/>
    <col min="12" max="12" width="19.140625" bestFit="1" customWidth="1"/>
  </cols>
  <sheetData>
    <row r="1" spans="1:13" x14ac:dyDescent="0.25">
      <c r="A1" t="s">
        <v>19</v>
      </c>
      <c r="B1" s="1">
        <v>529427</v>
      </c>
      <c r="C1" s="2">
        <v>45293</v>
      </c>
      <c r="D1" s="3">
        <v>45293</v>
      </c>
      <c r="E1" s="1" t="s">
        <v>20</v>
      </c>
      <c r="F1" s="4">
        <v>0.63541666666666663</v>
      </c>
      <c r="G1" s="242">
        <v>5.88</v>
      </c>
      <c r="H1" s="243">
        <v>92500</v>
      </c>
    </row>
    <row r="2" spans="1:13" x14ac:dyDescent="0.25">
      <c r="A2" t="s">
        <v>19</v>
      </c>
      <c r="B2" s="1">
        <v>530941</v>
      </c>
      <c r="C2" s="2">
        <v>45300</v>
      </c>
      <c r="D2" s="3">
        <v>45536</v>
      </c>
      <c r="E2" s="1" t="s">
        <v>20</v>
      </c>
      <c r="F2" s="4">
        <v>0.82291666666666663</v>
      </c>
      <c r="G2" s="106">
        <v>6.08</v>
      </c>
      <c r="H2" s="243">
        <v>92500</v>
      </c>
      <c r="J2" s="413"/>
      <c r="K2" s="413"/>
      <c r="L2" s="413"/>
      <c r="M2" s="413"/>
    </row>
    <row r="3" spans="1:13" x14ac:dyDescent="0.25">
      <c r="A3" t="s">
        <v>19</v>
      </c>
      <c r="B3" s="1">
        <v>532456</v>
      </c>
      <c r="C3" s="2">
        <v>45307</v>
      </c>
      <c r="D3" s="3">
        <v>45307</v>
      </c>
      <c r="E3" s="1" t="s">
        <v>40</v>
      </c>
      <c r="F3" s="4">
        <v>0.70624999999999993</v>
      </c>
      <c r="G3" s="242">
        <v>1.39</v>
      </c>
      <c r="H3" s="243">
        <v>92500</v>
      </c>
      <c r="J3" s="413"/>
      <c r="K3" s="413"/>
      <c r="L3" s="413"/>
      <c r="M3" s="413"/>
    </row>
    <row r="4" spans="1:13" x14ac:dyDescent="0.25">
      <c r="A4" t="s">
        <v>19</v>
      </c>
      <c r="B4" s="1">
        <v>532457</v>
      </c>
      <c r="C4" s="2">
        <v>45307</v>
      </c>
      <c r="D4" s="3">
        <v>45307</v>
      </c>
      <c r="E4" s="1" t="s">
        <v>29</v>
      </c>
      <c r="F4" s="4">
        <v>0.70694444444444438</v>
      </c>
      <c r="G4" s="242">
        <v>1.68</v>
      </c>
      <c r="H4" s="243">
        <v>92500</v>
      </c>
      <c r="J4" s="413"/>
      <c r="K4" s="413"/>
      <c r="L4" s="413"/>
      <c r="M4" s="413"/>
    </row>
    <row r="5" spans="1:13" x14ac:dyDescent="0.25">
      <c r="A5" t="s">
        <v>19</v>
      </c>
      <c r="B5" s="1">
        <v>533831</v>
      </c>
      <c r="C5" s="2">
        <v>45314</v>
      </c>
      <c r="D5" s="3">
        <v>45314</v>
      </c>
      <c r="E5" s="1" t="s">
        <v>20</v>
      </c>
      <c r="F5" s="4">
        <v>0.48958333333333331</v>
      </c>
      <c r="G5" s="242">
        <v>7.3</v>
      </c>
      <c r="H5" s="243">
        <v>92500</v>
      </c>
      <c r="J5" s="413"/>
      <c r="K5" s="413"/>
      <c r="L5" s="413"/>
      <c r="M5" s="413"/>
    </row>
    <row r="6" spans="1:13" x14ac:dyDescent="0.25">
      <c r="A6" t="s">
        <v>19</v>
      </c>
      <c r="B6" s="1">
        <v>535324</v>
      </c>
      <c r="C6" s="2" t="s">
        <v>515</v>
      </c>
      <c r="D6" s="3">
        <v>45315</v>
      </c>
      <c r="E6" s="1" t="s">
        <v>30</v>
      </c>
      <c r="F6" s="4">
        <v>0.55277777777777781</v>
      </c>
      <c r="G6" s="288">
        <f>3.45-1.11</f>
        <v>2.34</v>
      </c>
      <c r="H6" s="243">
        <v>92500</v>
      </c>
      <c r="J6" s="413"/>
      <c r="K6" s="413"/>
      <c r="L6" s="413"/>
      <c r="M6" s="413"/>
    </row>
    <row r="7" spans="1:13" x14ac:dyDescent="0.25">
      <c r="A7" t="s">
        <v>19</v>
      </c>
      <c r="B7" s="1">
        <v>536648</v>
      </c>
      <c r="C7" s="2">
        <v>45328</v>
      </c>
      <c r="D7" s="3">
        <v>45328</v>
      </c>
      <c r="E7" s="1" t="s">
        <v>29</v>
      </c>
      <c r="F7" s="4">
        <v>0.38819444444444445</v>
      </c>
      <c r="G7" s="106">
        <v>1.65</v>
      </c>
      <c r="H7" s="243">
        <v>92500</v>
      </c>
      <c r="J7" s="413"/>
      <c r="K7" s="413"/>
      <c r="L7" s="413"/>
      <c r="M7" s="413"/>
    </row>
    <row r="8" spans="1:13" x14ac:dyDescent="0.25">
      <c r="A8" t="s">
        <v>19</v>
      </c>
      <c r="B8" s="1">
        <v>536733</v>
      </c>
      <c r="C8" s="2">
        <v>45328</v>
      </c>
      <c r="D8" s="3">
        <v>45328</v>
      </c>
      <c r="E8" s="1" t="s">
        <v>29</v>
      </c>
      <c r="F8" s="4">
        <v>0.54652777777777772</v>
      </c>
      <c r="G8" s="106">
        <v>2.06</v>
      </c>
      <c r="H8" s="243">
        <v>92500</v>
      </c>
      <c r="J8" s="413"/>
      <c r="K8" s="413"/>
      <c r="L8" s="413"/>
      <c r="M8" s="413"/>
    </row>
    <row r="9" spans="1:13" x14ac:dyDescent="0.25">
      <c r="A9" t="s">
        <v>19</v>
      </c>
      <c r="B9" s="1">
        <v>536788</v>
      </c>
      <c r="C9" s="2">
        <v>45328</v>
      </c>
      <c r="D9" s="3">
        <v>45328</v>
      </c>
      <c r="E9" s="1" t="s">
        <v>29</v>
      </c>
      <c r="F9" s="4">
        <v>0.68263888888888891</v>
      </c>
      <c r="G9" s="106">
        <v>1.1499999999999999</v>
      </c>
      <c r="H9" s="243">
        <v>92500</v>
      </c>
      <c r="J9" s="413"/>
      <c r="K9" s="413"/>
      <c r="L9" s="413"/>
      <c r="M9" s="413"/>
    </row>
    <row r="10" spans="1:13" x14ac:dyDescent="0.25">
      <c r="A10" t="s">
        <v>19</v>
      </c>
      <c r="B10" s="1">
        <v>538192</v>
      </c>
      <c r="C10" s="2">
        <v>45335</v>
      </c>
      <c r="D10" s="3">
        <f t="shared" ref="D10:D18" si="0">+C10</f>
        <v>45335</v>
      </c>
      <c r="E10" s="1" t="s">
        <v>30</v>
      </c>
      <c r="F10" s="4">
        <v>0.41041666666666665</v>
      </c>
      <c r="G10" s="106">
        <v>3.95</v>
      </c>
      <c r="H10" s="243">
        <v>92500</v>
      </c>
      <c r="J10" s="413"/>
      <c r="K10" s="413"/>
      <c r="L10" s="413"/>
      <c r="M10" s="413"/>
    </row>
    <row r="11" spans="1:13" x14ac:dyDescent="0.25">
      <c r="A11" t="s">
        <v>19</v>
      </c>
      <c r="B11" s="1">
        <v>539714</v>
      </c>
      <c r="C11" s="2">
        <v>45342</v>
      </c>
      <c r="D11" s="3">
        <f t="shared" si="0"/>
        <v>45342</v>
      </c>
      <c r="E11" s="1" t="s">
        <v>30</v>
      </c>
      <c r="F11" s="4">
        <v>0.39861111111111114</v>
      </c>
      <c r="G11" s="244">
        <v>4.76</v>
      </c>
      <c r="H11" s="243">
        <v>92500</v>
      </c>
      <c r="J11" s="413"/>
      <c r="K11" s="413"/>
      <c r="L11" s="413"/>
      <c r="M11" s="413"/>
    </row>
    <row r="12" spans="1:13" x14ac:dyDescent="0.25">
      <c r="A12" t="s">
        <v>19</v>
      </c>
      <c r="B12" s="1">
        <v>541215</v>
      </c>
      <c r="C12" s="2">
        <v>45349</v>
      </c>
      <c r="D12" s="3">
        <f t="shared" si="0"/>
        <v>45349</v>
      </c>
      <c r="E12" s="1" t="s">
        <v>20</v>
      </c>
      <c r="F12" s="4">
        <v>0.49722222222222223</v>
      </c>
      <c r="G12" s="244">
        <v>4.45</v>
      </c>
      <c r="H12" s="243">
        <v>92500</v>
      </c>
      <c r="J12" s="413"/>
      <c r="K12" s="413"/>
      <c r="L12" s="413"/>
      <c r="M12" s="413"/>
    </row>
    <row r="13" spans="1:13" x14ac:dyDescent="0.25">
      <c r="A13" t="s">
        <v>19</v>
      </c>
      <c r="B13" s="1">
        <v>542624</v>
      </c>
      <c r="C13" s="2">
        <v>45356</v>
      </c>
      <c r="D13" s="3">
        <f t="shared" si="0"/>
        <v>45356</v>
      </c>
      <c r="E13" s="1" t="s">
        <v>30</v>
      </c>
      <c r="F13" s="4">
        <v>0.40069444444444446</v>
      </c>
      <c r="G13" s="244">
        <v>3.83</v>
      </c>
      <c r="H13" s="243">
        <v>92500</v>
      </c>
      <c r="J13" s="413"/>
      <c r="K13" s="413"/>
      <c r="L13" s="413"/>
      <c r="M13" s="413"/>
    </row>
    <row r="14" spans="1:13" x14ac:dyDescent="0.25">
      <c r="A14" t="s">
        <v>19</v>
      </c>
      <c r="B14" s="1">
        <v>544020</v>
      </c>
      <c r="C14" s="2">
        <v>45363</v>
      </c>
      <c r="D14" s="3">
        <f t="shared" si="0"/>
        <v>45363</v>
      </c>
      <c r="E14" s="1" t="s">
        <v>46</v>
      </c>
      <c r="F14" s="4">
        <v>0.41388888888888886</v>
      </c>
      <c r="G14" s="244">
        <v>4.01</v>
      </c>
      <c r="H14" s="243">
        <v>92500</v>
      </c>
      <c r="J14" s="413"/>
      <c r="K14" s="413"/>
      <c r="L14" s="413"/>
      <c r="M14" s="413"/>
    </row>
    <row r="15" spans="1:13" x14ac:dyDescent="0.25">
      <c r="A15" t="s">
        <v>19</v>
      </c>
      <c r="B15" s="1">
        <v>545468</v>
      </c>
      <c r="C15" s="2">
        <v>45370</v>
      </c>
      <c r="D15" s="3">
        <f t="shared" si="0"/>
        <v>45370</v>
      </c>
      <c r="E15" s="1" t="s">
        <v>46</v>
      </c>
      <c r="F15" s="4">
        <v>0.4201388888888889</v>
      </c>
      <c r="G15" s="244">
        <v>4.32</v>
      </c>
      <c r="H15" s="243">
        <v>92500</v>
      </c>
      <c r="J15" s="413"/>
      <c r="K15" s="413"/>
      <c r="L15" s="413"/>
      <c r="M15" s="413"/>
    </row>
    <row r="16" spans="1:13" x14ac:dyDescent="0.25">
      <c r="A16" t="s">
        <v>19</v>
      </c>
      <c r="B16" s="1">
        <v>546963</v>
      </c>
      <c r="C16" s="2">
        <v>45377</v>
      </c>
      <c r="D16" s="3">
        <f t="shared" si="0"/>
        <v>45377</v>
      </c>
      <c r="E16" s="1" t="s">
        <v>30</v>
      </c>
      <c r="F16" s="4">
        <v>0.3923611111111111</v>
      </c>
      <c r="G16" s="244">
        <v>4.0999999999999996</v>
      </c>
      <c r="H16" s="243">
        <v>92500</v>
      </c>
      <c r="J16" s="413"/>
      <c r="K16" s="413"/>
      <c r="L16" s="413"/>
      <c r="M16" s="413"/>
    </row>
    <row r="17" spans="1:13" x14ac:dyDescent="0.25">
      <c r="A17" t="s">
        <v>19</v>
      </c>
      <c r="B17" s="1">
        <v>548233</v>
      </c>
      <c r="C17" s="2">
        <v>45384</v>
      </c>
      <c r="D17" s="3">
        <f t="shared" si="0"/>
        <v>45384</v>
      </c>
      <c r="E17" s="1" t="s">
        <v>172</v>
      </c>
      <c r="F17" s="4">
        <v>0.50555555555555554</v>
      </c>
      <c r="G17" s="116">
        <v>4.41</v>
      </c>
      <c r="H17" s="243">
        <v>92500</v>
      </c>
      <c r="J17" s="413"/>
      <c r="K17" s="413"/>
      <c r="L17" s="413"/>
      <c r="M17" s="413"/>
    </row>
    <row r="18" spans="1:13" x14ac:dyDescent="0.25">
      <c r="A18" t="s">
        <v>19</v>
      </c>
      <c r="B18" s="1">
        <v>549866</v>
      </c>
      <c r="C18" s="2">
        <v>45391</v>
      </c>
      <c r="D18" s="3">
        <f t="shared" si="0"/>
        <v>45391</v>
      </c>
      <c r="E18" s="1" t="s">
        <v>180</v>
      </c>
      <c r="F18" s="4" t="s">
        <v>241</v>
      </c>
      <c r="G18" s="116">
        <v>4.99</v>
      </c>
      <c r="H18" s="243">
        <v>92500</v>
      </c>
    </row>
    <row r="19" spans="1:13" x14ac:dyDescent="0.25">
      <c r="A19" t="s">
        <v>19</v>
      </c>
      <c r="B19" s="1">
        <v>551220</v>
      </c>
      <c r="C19" s="2">
        <v>45398</v>
      </c>
      <c r="D19" s="3">
        <v>45398</v>
      </c>
      <c r="E19" s="1" t="s">
        <v>46</v>
      </c>
      <c r="F19" s="4">
        <v>0.5708333333333333</v>
      </c>
      <c r="G19" s="116">
        <v>6.43</v>
      </c>
      <c r="H19" s="243">
        <v>92500</v>
      </c>
    </row>
    <row r="20" spans="1:13" x14ac:dyDescent="0.25">
      <c r="A20" t="s">
        <v>19</v>
      </c>
      <c r="B20" s="1">
        <v>551285</v>
      </c>
      <c r="C20" s="2">
        <v>45398</v>
      </c>
      <c r="D20" s="3">
        <v>45398</v>
      </c>
      <c r="E20" s="1" t="s">
        <v>52</v>
      </c>
      <c r="F20" s="4">
        <v>0.75347222222222221</v>
      </c>
      <c r="G20" s="116">
        <v>6.45</v>
      </c>
      <c r="H20" s="243">
        <v>92500</v>
      </c>
    </row>
    <row r="21" spans="1:13" x14ac:dyDescent="0.25">
      <c r="A21" t="s">
        <v>19</v>
      </c>
      <c r="B21" s="1">
        <v>552672</v>
      </c>
      <c r="C21" s="2">
        <v>45405</v>
      </c>
      <c r="D21" s="3">
        <v>45405</v>
      </c>
      <c r="E21" s="1" t="s">
        <v>46</v>
      </c>
      <c r="F21" s="4">
        <v>0.46805555555555556</v>
      </c>
      <c r="G21" s="116">
        <v>5.18</v>
      </c>
      <c r="H21" s="243">
        <v>92500</v>
      </c>
    </row>
    <row r="22" spans="1:13" x14ac:dyDescent="0.25">
      <c r="A22" t="s">
        <v>19</v>
      </c>
      <c r="B22" s="1">
        <v>554236</v>
      </c>
      <c r="C22" s="2">
        <v>45412</v>
      </c>
      <c r="D22" s="3">
        <f t="shared" ref="D22:D24" si="1">+C22</f>
        <v>45412</v>
      </c>
      <c r="E22" s="3" t="s">
        <v>341</v>
      </c>
      <c r="F22" s="1" t="s">
        <v>342</v>
      </c>
      <c r="G22" s="116">
        <v>2.12</v>
      </c>
      <c r="H22" s="243">
        <v>92500</v>
      </c>
    </row>
    <row r="23" spans="1:13" x14ac:dyDescent="0.25">
      <c r="A23" t="s">
        <v>19</v>
      </c>
      <c r="B23" s="1">
        <v>555600</v>
      </c>
      <c r="C23" s="2">
        <v>45419</v>
      </c>
      <c r="D23" s="3">
        <f t="shared" si="1"/>
        <v>45419</v>
      </c>
      <c r="E23" s="1" t="s">
        <v>47</v>
      </c>
      <c r="F23" s="4">
        <v>0.46458333333333335</v>
      </c>
      <c r="G23" s="116">
        <v>3.88</v>
      </c>
      <c r="H23" s="243">
        <v>92500</v>
      </c>
    </row>
    <row r="24" spans="1:13" x14ac:dyDescent="0.25">
      <c r="A24" t="s">
        <v>19</v>
      </c>
      <c r="B24" s="1">
        <v>557290</v>
      </c>
      <c r="C24" s="2">
        <v>45426</v>
      </c>
      <c r="D24" s="3">
        <f t="shared" si="1"/>
        <v>45426</v>
      </c>
      <c r="E24" s="1" t="s">
        <v>345</v>
      </c>
      <c r="F24" s="4">
        <v>0.82291666666666663</v>
      </c>
      <c r="G24" s="116">
        <v>4.01</v>
      </c>
      <c r="H24" s="243">
        <v>92500</v>
      </c>
    </row>
    <row r="25" spans="1:13" x14ac:dyDescent="0.25">
      <c r="A25" s="56" t="s">
        <v>19</v>
      </c>
      <c r="B25" s="57">
        <v>558627</v>
      </c>
      <c r="C25" s="58">
        <v>45433</v>
      </c>
      <c r="D25" s="57" t="s">
        <v>468</v>
      </c>
      <c r="E25" s="57" t="s">
        <v>20</v>
      </c>
      <c r="F25" s="59">
        <v>0.42291666666666666</v>
      </c>
      <c r="G25" s="116">
        <v>4.07</v>
      </c>
      <c r="H25" s="243">
        <v>92500</v>
      </c>
    </row>
    <row r="26" spans="1:13" x14ac:dyDescent="0.25">
      <c r="A26" t="s">
        <v>19</v>
      </c>
      <c r="B26" s="1">
        <v>560171</v>
      </c>
      <c r="C26" s="2">
        <v>45440</v>
      </c>
      <c r="D26" s="3">
        <f t="shared" ref="D26:D27" si="2">+C26</f>
        <v>45440</v>
      </c>
      <c r="E26" s="1" t="s">
        <v>20</v>
      </c>
      <c r="F26" s="4">
        <v>0.44791666666666669</v>
      </c>
      <c r="G26" s="116">
        <v>6.55</v>
      </c>
      <c r="H26" s="243">
        <v>92500</v>
      </c>
    </row>
    <row r="27" spans="1:13" x14ac:dyDescent="0.25">
      <c r="A27" t="s">
        <v>19</v>
      </c>
      <c r="B27" s="1">
        <v>561672</v>
      </c>
      <c r="C27" s="2">
        <v>45447</v>
      </c>
      <c r="D27" s="3">
        <f t="shared" si="2"/>
        <v>45447</v>
      </c>
      <c r="E27" s="1" t="s">
        <v>20</v>
      </c>
      <c r="F27" s="4">
        <v>0.45902777777777776</v>
      </c>
      <c r="G27" s="116">
        <v>4.43</v>
      </c>
      <c r="H27" s="243">
        <v>92500</v>
      </c>
    </row>
    <row r="28" spans="1:13" x14ac:dyDescent="0.25">
      <c r="A28" t="s">
        <v>19</v>
      </c>
      <c r="B28" s="1">
        <v>563138</v>
      </c>
      <c r="C28" s="2">
        <v>45454</v>
      </c>
      <c r="D28" s="3">
        <v>45454</v>
      </c>
      <c r="E28" s="1" t="s">
        <v>20</v>
      </c>
      <c r="F28" s="4">
        <v>0.41597222222222224</v>
      </c>
      <c r="G28" s="116">
        <v>4.46</v>
      </c>
      <c r="H28" s="243">
        <v>92500</v>
      </c>
    </row>
    <row r="29" spans="1:13" x14ac:dyDescent="0.25">
      <c r="A29" t="s">
        <v>19</v>
      </c>
      <c r="B29" s="1">
        <v>564771</v>
      </c>
      <c r="C29" s="2">
        <v>45461</v>
      </c>
      <c r="D29" s="3">
        <v>45461</v>
      </c>
      <c r="E29" s="1" t="s">
        <v>417</v>
      </c>
      <c r="F29" s="4">
        <v>0.68125000000000002</v>
      </c>
      <c r="G29" s="116">
        <v>0.71</v>
      </c>
      <c r="H29" s="243">
        <v>92500</v>
      </c>
    </row>
    <row r="30" spans="1:13" x14ac:dyDescent="0.25">
      <c r="A30" t="s">
        <v>19</v>
      </c>
      <c r="B30" s="1">
        <v>564775</v>
      </c>
      <c r="C30" s="2">
        <v>45461</v>
      </c>
      <c r="D30" s="3">
        <v>45461</v>
      </c>
      <c r="E30" s="1" t="s">
        <v>174</v>
      </c>
      <c r="F30" s="4">
        <v>0.69027777777777777</v>
      </c>
      <c r="G30" s="116">
        <v>0.44</v>
      </c>
      <c r="H30" s="243">
        <v>92500</v>
      </c>
    </row>
    <row r="31" spans="1:13" x14ac:dyDescent="0.25">
      <c r="A31" t="s">
        <v>19</v>
      </c>
      <c r="B31" s="1">
        <v>565202</v>
      </c>
      <c r="C31" s="2">
        <v>45463</v>
      </c>
      <c r="D31" s="3">
        <f t="shared" ref="D31:D32" si="3">+C31</f>
        <v>45463</v>
      </c>
      <c r="E31" s="1" t="s">
        <v>20</v>
      </c>
      <c r="F31" s="4">
        <v>0.44583333333333336</v>
      </c>
      <c r="G31" s="116">
        <v>3.9</v>
      </c>
      <c r="H31" s="243">
        <v>92500</v>
      </c>
    </row>
    <row r="32" spans="1:13" x14ac:dyDescent="0.25">
      <c r="A32" t="s">
        <v>19</v>
      </c>
      <c r="B32" s="1">
        <v>566814</v>
      </c>
      <c r="C32" s="2">
        <v>45470</v>
      </c>
      <c r="D32" s="3">
        <f t="shared" si="3"/>
        <v>45470</v>
      </c>
      <c r="E32" s="1" t="s">
        <v>30</v>
      </c>
      <c r="F32" s="4">
        <v>0.6958333333333333</v>
      </c>
      <c r="G32" s="116">
        <v>6.34</v>
      </c>
      <c r="H32" s="243">
        <v>92500</v>
      </c>
    </row>
    <row r="33" spans="1:8" x14ac:dyDescent="0.25">
      <c r="A33" s="424" t="s">
        <v>19</v>
      </c>
      <c r="B33" s="423">
        <v>568158</v>
      </c>
      <c r="C33" s="425">
        <v>45477</v>
      </c>
      <c r="D33" s="423" t="s">
        <v>474</v>
      </c>
      <c r="E33" s="423" t="s">
        <v>46</v>
      </c>
      <c r="F33" s="426">
        <v>0.40833333333333333</v>
      </c>
      <c r="G33" s="116">
        <v>4.43</v>
      </c>
      <c r="H33" s="243">
        <v>92500</v>
      </c>
    </row>
    <row r="34" spans="1:8" x14ac:dyDescent="0.25">
      <c r="A34" s="424" t="s">
        <v>19</v>
      </c>
      <c r="B34" s="423">
        <v>570654</v>
      </c>
      <c r="C34" s="425">
        <v>45484</v>
      </c>
      <c r="D34" s="423" t="s">
        <v>474</v>
      </c>
      <c r="E34" s="423" t="s">
        <v>30</v>
      </c>
      <c r="F34" s="426">
        <v>0.48819444444444443</v>
      </c>
      <c r="G34" s="116">
        <v>4.8899999999999997</v>
      </c>
      <c r="H34" s="243">
        <v>92500</v>
      </c>
    </row>
    <row r="35" spans="1:8" x14ac:dyDescent="0.25">
      <c r="A35" s="424" t="s">
        <v>19</v>
      </c>
      <c r="B35" s="423">
        <v>572115</v>
      </c>
      <c r="C35" s="425">
        <v>45491</v>
      </c>
      <c r="D35" s="423" t="s">
        <v>474</v>
      </c>
      <c r="E35" s="423" t="s">
        <v>30</v>
      </c>
      <c r="F35" s="426">
        <v>0.44097222222222221</v>
      </c>
      <c r="G35" s="116">
        <v>4.5999999999999996</v>
      </c>
      <c r="H35" s="243">
        <v>92500</v>
      </c>
    </row>
    <row r="36" spans="1:8" x14ac:dyDescent="0.25">
      <c r="A36" s="413" t="s">
        <v>19</v>
      </c>
      <c r="B36" s="419">
        <v>573643</v>
      </c>
      <c r="C36" s="420">
        <v>45498</v>
      </c>
      <c r="D36" s="421">
        <f t="shared" ref="D36" si="4">+C36</f>
        <v>45498</v>
      </c>
      <c r="E36" s="419" t="s">
        <v>30</v>
      </c>
      <c r="F36" s="422">
        <v>0.41041666666666665</v>
      </c>
      <c r="G36" s="116">
        <v>4.1900000000000004</v>
      </c>
      <c r="H36" s="243">
        <v>92500</v>
      </c>
    </row>
    <row r="37" spans="1:8" x14ac:dyDescent="0.25">
      <c r="A37" s="413" t="s">
        <v>19</v>
      </c>
      <c r="B37" s="419">
        <v>575176</v>
      </c>
      <c r="C37" s="420">
        <v>45505</v>
      </c>
      <c r="D37" s="421">
        <v>45505</v>
      </c>
      <c r="E37" s="419" t="s">
        <v>46</v>
      </c>
      <c r="F37" s="422">
        <v>0.44305555555555554</v>
      </c>
      <c r="G37" s="116">
        <v>5.63</v>
      </c>
      <c r="H37" s="243">
        <v>92500</v>
      </c>
    </row>
    <row r="38" spans="1:8" x14ac:dyDescent="0.25">
      <c r="A38" s="413" t="s">
        <v>19</v>
      </c>
      <c r="B38" s="419">
        <v>576797</v>
      </c>
      <c r="C38" s="420">
        <v>45512</v>
      </c>
      <c r="D38" s="421">
        <v>45512</v>
      </c>
      <c r="E38" s="419" t="s">
        <v>46</v>
      </c>
      <c r="F38" s="422">
        <v>0.44861111111111113</v>
      </c>
      <c r="G38" s="116">
        <v>8.73</v>
      </c>
      <c r="H38" s="243">
        <v>92500</v>
      </c>
    </row>
    <row r="39" spans="1:8" x14ac:dyDescent="0.25">
      <c r="A39" s="413" t="s">
        <v>19</v>
      </c>
      <c r="B39" s="419">
        <v>576877</v>
      </c>
      <c r="C39" s="420">
        <v>45512</v>
      </c>
      <c r="D39" s="421">
        <v>45512</v>
      </c>
      <c r="E39" s="419" t="s">
        <v>416</v>
      </c>
      <c r="F39" s="422">
        <v>0.60416666666666663</v>
      </c>
      <c r="G39" s="116">
        <v>6.68</v>
      </c>
      <c r="H39" s="243">
        <v>92500</v>
      </c>
    </row>
    <row r="40" spans="1:8" x14ac:dyDescent="0.25">
      <c r="A40" s="424" t="s">
        <v>19</v>
      </c>
      <c r="B40" s="423">
        <v>578374</v>
      </c>
      <c r="C40" s="425">
        <v>45519</v>
      </c>
      <c r="D40" s="423" t="s">
        <v>474</v>
      </c>
      <c r="E40" s="423" t="s">
        <v>46</v>
      </c>
      <c r="F40" s="426">
        <v>0.39791666666666664</v>
      </c>
      <c r="G40" s="116">
        <v>4.0599999999999996</v>
      </c>
      <c r="H40" s="243">
        <v>92500</v>
      </c>
    </row>
    <row r="41" spans="1:8" x14ac:dyDescent="0.25">
      <c r="A41" s="424" t="s">
        <v>19</v>
      </c>
      <c r="B41" s="423">
        <v>579888</v>
      </c>
      <c r="C41" s="425">
        <v>45526</v>
      </c>
      <c r="D41" s="423" t="s">
        <v>474</v>
      </c>
      <c r="E41" s="423" t="s">
        <v>18</v>
      </c>
      <c r="F41" s="426">
        <v>0.41458333333333336</v>
      </c>
      <c r="G41" s="116">
        <v>6.41</v>
      </c>
      <c r="H41" s="243">
        <v>92500</v>
      </c>
    </row>
    <row r="42" spans="1:8" x14ac:dyDescent="0.25">
      <c r="A42" s="424" t="s">
        <v>19</v>
      </c>
      <c r="B42" s="423">
        <v>581448</v>
      </c>
      <c r="C42" s="425">
        <v>45533</v>
      </c>
      <c r="D42" s="423" t="s">
        <v>474</v>
      </c>
      <c r="E42" s="423" t="s">
        <v>30</v>
      </c>
      <c r="F42" s="426">
        <v>0.41736111111111113</v>
      </c>
      <c r="G42" s="116">
        <v>4.5999999999999996</v>
      </c>
      <c r="H42" s="243">
        <v>92500</v>
      </c>
    </row>
    <row r="43" spans="1:8" x14ac:dyDescent="0.25">
      <c r="A43" s="424" t="s">
        <v>19</v>
      </c>
      <c r="B43" s="423">
        <v>582922</v>
      </c>
      <c r="C43" s="425">
        <v>45540</v>
      </c>
      <c r="D43" s="423" t="s">
        <v>474</v>
      </c>
      <c r="E43" s="423" t="s">
        <v>46</v>
      </c>
      <c r="F43" s="426">
        <v>0.40555555555555556</v>
      </c>
      <c r="G43" s="116">
        <v>4.51</v>
      </c>
      <c r="H43" s="243">
        <v>92500</v>
      </c>
    </row>
    <row r="44" spans="1:8" x14ac:dyDescent="0.25">
      <c r="A44" s="424" t="s">
        <v>19</v>
      </c>
      <c r="B44" s="423">
        <v>584531</v>
      </c>
      <c r="C44" s="425">
        <v>45547</v>
      </c>
      <c r="D44" s="423" t="s">
        <v>474</v>
      </c>
      <c r="E44" s="423" t="s">
        <v>416</v>
      </c>
      <c r="F44" s="426">
        <v>0.61944444444444446</v>
      </c>
      <c r="G44" s="116">
        <v>4.46</v>
      </c>
      <c r="H44" s="243">
        <v>92500</v>
      </c>
    </row>
    <row r="45" spans="1:8" x14ac:dyDescent="0.25">
      <c r="A45" s="424" t="s">
        <v>19</v>
      </c>
      <c r="B45" s="423">
        <v>585933</v>
      </c>
      <c r="C45" s="425">
        <v>45554</v>
      </c>
      <c r="D45" s="423" t="s">
        <v>474</v>
      </c>
      <c r="E45" s="423" t="s">
        <v>416</v>
      </c>
      <c r="F45" s="426">
        <v>0.41805555555555557</v>
      </c>
      <c r="G45" s="116">
        <v>5.01</v>
      </c>
      <c r="H45" s="243">
        <v>92500</v>
      </c>
    </row>
    <row r="46" spans="1:8" x14ac:dyDescent="0.25">
      <c r="A46" s="424" t="s">
        <v>19</v>
      </c>
      <c r="B46" s="423">
        <v>587520</v>
      </c>
      <c r="C46" s="425">
        <v>45561</v>
      </c>
      <c r="D46" s="423" t="s">
        <v>474</v>
      </c>
      <c r="E46" s="423" t="s">
        <v>180</v>
      </c>
      <c r="F46" s="426">
        <v>0.49722222222222223</v>
      </c>
      <c r="G46" s="116">
        <v>4.67</v>
      </c>
      <c r="H46" s="243">
        <v>92500</v>
      </c>
    </row>
    <row r="47" spans="1:8" x14ac:dyDescent="0.25">
      <c r="A47" s="424" t="s">
        <v>19</v>
      </c>
      <c r="B47" s="423">
        <v>589037</v>
      </c>
      <c r="C47" s="425">
        <v>45568</v>
      </c>
      <c r="D47" s="423" t="s">
        <v>474</v>
      </c>
      <c r="E47" s="423" t="s">
        <v>30</v>
      </c>
      <c r="F47" s="426">
        <v>0.39861111111111114</v>
      </c>
      <c r="G47" s="116">
        <v>4.34</v>
      </c>
      <c r="H47" s="243">
        <v>92500</v>
      </c>
    </row>
    <row r="48" spans="1:8" x14ac:dyDescent="0.25">
      <c r="A48" s="424" t="s">
        <v>19</v>
      </c>
      <c r="B48" s="423">
        <v>590613</v>
      </c>
      <c r="C48" s="425">
        <v>45575</v>
      </c>
      <c r="D48" s="423" t="s">
        <v>474</v>
      </c>
      <c r="E48" s="423" t="s">
        <v>20</v>
      </c>
      <c r="F48" s="426">
        <v>0.3888888888888889</v>
      </c>
      <c r="G48" s="116">
        <v>4.37</v>
      </c>
      <c r="H48" s="243">
        <v>92500</v>
      </c>
    </row>
    <row r="49" spans="1:8" x14ac:dyDescent="0.25">
      <c r="A49" s="424" t="s">
        <v>19</v>
      </c>
      <c r="B49" s="423">
        <v>592220</v>
      </c>
      <c r="C49" s="425">
        <v>45582</v>
      </c>
      <c r="D49" s="423" t="s">
        <v>474</v>
      </c>
      <c r="E49" s="423" t="s">
        <v>30</v>
      </c>
      <c r="F49" s="426">
        <v>0.38750000000000001</v>
      </c>
      <c r="G49" s="116">
        <v>5.21</v>
      </c>
      <c r="H49" s="243">
        <v>92500</v>
      </c>
    </row>
    <row r="50" spans="1:8" x14ac:dyDescent="0.25">
      <c r="A50" s="424" t="s">
        <v>19</v>
      </c>
      <c r="B50" s="423">
        <v>593807</v>
      </c>
      <c r="C50" s="425">
        <v>45589</v>
      </c>
      <c r="D50" s="423" t="s">
        <v>474</v>
      </c>
      <c r="E50" s="423" t="s">
        <v>30</v>
      </c>
      <c r="F50" s="426">
        <v>0.37430555555555556</v>
      </c>
      <c r="G50" s="116">
        <v>4.29</v>
      </c>
      <c r="H50" s="243">
        <v>92500</v>
      </c>
    </row>
    <row r="51" spans="1:8" x14ac:dyDescent="0.25">
      <c r="A51" s="424" t="s">
        <v>19</v>
      </c>
      <c r="B51" s="423">
        <v>595442</v>
      </c>
      <c r="C51" s="425">
        <v>45596</v>
      </c>
      <c r="D51" s="423" t="s">
        <v>474</v>
      </c>
      <c r="E51" s="423" t="s">
        <v>46</v>
      </c>
      <c r="F51" s="426">
        <v>0.40277777777777779</v>
      </c>
      <c r="G51" s="116">
        <v>4.78</v>
      </c>
      <c r="H51" s="243">
        <v>92500</v>
      </c>
    </row>
    <row r="52" spans="1:8" x14ac:dyDescent="0.25">
      <c r="A52" s="424" t="s">
        <v>19</v>
      </c>
      <c r="B52" s="423">
        <v>597186</v>
      </c>
      <c r="C52" s="425">
        <v>45603</v>
      </c>
      <c r="D52" s="423" t="s">
        <v>474</v>
      </c>
      <c r="E52" s="423" t="s">
        <v>30</v>
      </c>
      <c r="F52" s="426">
        <v>0.41666666666666669</v>
      </c>
      <c r="G52" s="116">
        <v>4.08</v>
      </c>
      <c r="H52" s="243">
        <v>92500</v>
      </c>
    </row>
    <row r="53" spans="1:8" x14ac:dyDescent="0.25">
      <c r="A53" s="424" t="s">
        <v>19</v>
      </c>
      <c r="B53" s="423">
        <v>598903</v>
      </c>
      <c r="C53" s="425">
        <v>45610</v>
      </c>
      <c r="D53" s="423" t="s">
        <v>474</v>
      </c>
      <c r="E53" s="423" t="s">
        <v>176</v>
      </c>
      <c r="F53" s="426">
        <v>0.50694444444444442</v>
      </c>
      <c r="G53" s="116">
        <v>0.62</v>
      </c>
      <c r="H53" s="243">
        <v>92500</v>
      </c>
    </row>
    <row r="54" spans="1:8" x14ac:dyDescent="0.25">
      <c r="A54" s="424" t="s">
        <v>19</v>
      </c>
      <c r="B54" s="423">
        <v>598920</v>
      </c>
      <c r="C54" s="425">
        <v>45610</v>
      </c>
      <c r="D54" s="423" t="s">
        <v>474</v>
      </c>
      <c r="E54" s="423" t="s">
        <v>180</v>
      </c>
      <c r="F54" s="426">
        <v>0.54305555555555551</v>
      </c>
      <c r="G54" s="116">
        <v>7.06</v>
      </c>
      <c r="H54" s="243">
        <v>92500</v>
      </c>
    </row>
    <row r="55" spans="1:8" x14ac:dyDescent="0.25">
      <c r="A55" s="424" t="s">
        <v>19</v>
      </c>
      <c r="B55" s="423">
        <v>598932</v>
      </c>
      <c r="C55" s="425">
        <v>45610</v>
      </c>
      <c r="D55" s="423" t="s">
        <v>474</v>
      </c>
      <c r="E55" s="423" t="s">
        <v>40</v>
      </c>
      <c r="F55" s="426">
        <v>0.57847222222222228</v>
      </c>
      <c r="G55" s="116">
        <v>1.31</v>
      </c>
      <c r="H55" s="243">
        <v>92500</v>
      </c>
    </row>
    <row r="56" spans="1:8" x14ac:dyDescent="0.25">
      <c r="A56" s="424" t="s">
        <v>19</v>
      </c>
      <c r="B56" s="423">
        <v>598952</v>
      </c>
      <c r="C56" s="425">
        <v>45610</v>
      </c>
      <c r="D56" s="423" t="s">
        <v>474</v>
      </c>
      <c r="E56" s="423" t="s">
        <v>29</v>
      </c>
      <c r="F56" s="426">
        <v>0.65763888888888888</v>
      </c>
      <c r="G56" s="116">
        <v>2.0499999999999998</v>
      </c>
      <c r="H56" s="243">
        <v>92500</v>
      </c>
    </row>
    <row r="57" spans="1:8" x14ac:dyDescent="0.25">
      <c r="A57" s="424" t="s">
        <v>19</v>
      </c>
      <c r="B57" s="423">
        <v>600498</v>
      </c>
      <c r="C57" s="425">
        <v>45617</v>
      </c>
      <c r="D57" s="423" t="s">
        <v>474</v>
      </c>
      <c r="E57" s="423" t="s">
        <v>30</v>
      </c>
      <c r="F57" s="426">
        <v>0.44166666666666665</v>
      </c>
      <c r="G57" s="116">
        <v>4.7699999999999996</v>
      </c>
      <c r="H57" s="243">
        <v>92500</v>
      </c>
    </row>
    <row r="58" spans="1:8" x14ac:dyDescent="0.25">
      <c r="A58" s="424" t="s">
        <v>19</v>
      </c>
      <c r="B58" s="423">
        <v>602139</v>
      </c>
      <c r="C58" s="425">
        <v>45624</v>
      </c>
      <c r="D58" s="423" t="s">
        <v>474</v>
      </c>
      <c r="E58" s="423" t="s">
        <v>46</v>
      </c>
      <c r="F58" s="426">
        <v>0.37569444444444444</v>
      </c>
      <c r="G58" s="424">
        <v>4.29</v>
      </c>
      <c r="H58" s="489">
        <v>92500</v>
      </c>
    </row>
    <row r="59" spans="1:8" x14ac:dyDescent="0.25">
      <c r="A59" s="424" t="s">
        <v>19</v>
      </c>
      <c r="B59" s="423">
        <v>603758</v>
      </c>
      <c r="C59" s="425">
        <v>45631</v>
      </c>
      <c r="D59" s="423" t="s">
        <v>474</v>
      </c>
      <c r="E59" s="423" t="s">
        <v>18</v>
      </c>
      <c r="F59" s="426">
        <v>0.40555555555555556</v>
      </c>
      <c r="G59" s="424">
        <v>4.76</v>
      </c>
      <c r="H59" s="489">
        <v>92500</v>
      </c>
    </row>
    <row r="60" spans="1:8" x14ac:dyDescent="0.25">
      <c r="A60" s="424" t="s">
        <v>19</v>
      </c>
      <c r="B60" s="423">
        <v>605344</v>
      </c>
      <c r="C60" s="425">
        <v>45638</v>
      </c>
      <c r="D60" s="423" t="s">
        <v>474</v>
      </c>
      <c r="E60" s="423" t="s">
        <v>18</v>
      </c>
      <c r="F60" s="426">
        <v>0.38472222222222224</v>
      </c>
      <c r="G60" s="424">
        <v>5.43</v>
      </c>
      <c r="H60" s="489">
        <v>92500</v>
      </c>
    </row>
    <row r="61" spans="1:8" x14ac:dyDescent="0.25">
      <c r="A61" s="424" t="s">
        <v>19</v>
      </c>
      <c r="B61" s="423">
        <v>607008</v>
      </c>
      <c r="C61" s="425">
        <v>45645</v>
      </c>
      <c r="D61" s="423" t="s">
        <v>474</v>
      </c>
      <c r="E61" s="423" t="s">
        <v>46</v>
      </c>
      <c r="F61" s="426">
        <v>0.44722222222222224</v>
      </c>
      <c r="G61" s="424">
        <v>6.14</v>
      </c>
      <c r="H61" s="489">
        <v>92500</v>
      </c>
    </row>
    <row r="62" spans="1:8" x14ac:dyDescent="0.25">
      <c r="A62" s="424" t="s">
        <v>19</v>
      </c>
      <c r="B62" s="423">
        <v>608448</v>
      </c>
      <c r="C62" s="425">
        <v>45652</v>
      </c>
      <c r="D62" s="423" t="s">
        <v>474</v>
      </c>
      <c r="E62" s="423" t="s">
        <v>46</v>
      </c>
      <c r="F62" s="426">
        <v>0.4201388888888889</v>
      </c>
      <c r="G62" s="424">
        <v>5.59</v>
      </c>
      <c r="H62" s="489">
        <v>92500</v>
      </c>
    </row>
    <row r="63" spans="1:8" x14ac:dyDescent="0.25">
      <c r="A63" s="478" t="s">
        <v>19</v>
      </c>
      <c r="B63" s="476">
        <v>609988</v>
      </c>
      <c r="C63" s="490">
        <v>45659</v>
      </c>
      <c r="D63" s="423" t="s">
        <v>474</v>
      </c>
      <c r="E63" s="476" t="s">
        <v>46</v>
      </c>
      <c r="F63" s="477">
        <v>0.44097222222222221</v>
      </c>
      <c r="G63" s="478">
        <v>5.81</v>
      </c>
      <c r="H63" s="489">
        <v>92500</v>
      </c>
    </row>
  </sheetData>
  <conditionalFormatting sqref="A1:A5">
    <cfRule type="containsText" dxfId="73" priority="26" operator="containsText" text="feria">
      <formula>NOT(ISERROR(SEARCH("feria",A1)))</formula>
    </cfRule>
  </conditionalFormatting>
  <conditionalFormatting sqref="A7:A21">
    <cfRule type="containsText" dxfId="72" priority="25" operator="containsText" text="feria">
      <formula>NOT(ISERROR(SEARCH("feria",A7)))</formula>
    </cfRule>
  </conditionalFormatting>
  <conditionalFormatting sqref="A23:A24">
    <cfRule type="cellIs" dxfId="71" priority="17" operator="equal">
      <formula>$A$15343</formula>
    </cfRule>
    <cfRule type="cellIs" dxfId="70" priority="18" operator="equal">
      <formula>$A$15322</formula>
    </cfRule>
    <cfRule type="cellIs" dxfId="69" priority="21" operator="equal">
      <formula>#REF!</formula>
    </cfRule>
    <cfRule type="cellIs" dxfId="68" priority="22" operator="equal">
      <formula>#REF!</formula>
    </cfRule>
  </conditionalFormatting>
  <conditionalFormatting sqref="A26:A32">
    <cfRule type="cellIs" dxfId="67" priority="9" operator="equal">
      <formula>$A$15343</formula>
    </cfRule>
    <cfRule type="cellIs" dxfId="66" priority="10" operator="equal">
      <formula>$A$15322</formula>
    </cfRule>
    <cfRule type="cellIs" dxfId="65" priority="13" operator="equal">
      <formula>#REF!</formula>
    </cfRule>
    <cfRule type="cellIs" dxfId="64" priority="14" operator="equal">
      <formula>#REF!</formula>
    </cfRule>
  </conditionalFormatting>
  <conditionalFormatting sqref="A29:A32">
    <cfRule type="cellIs" dxfId="63" priority="8" operator="equal">
      <formula>$A$15218</formula>
    </cfRule>
  </conditionalFormatting>
  <conditionalFormatting sqref="A22:G22">
    <cfRule type="cellIs" dxfId="62" priority="23" operator="equal">
      <formula>$A$15478</formula>
    </cfRule>
    <cfRule type="cellIs" dxfId="61" priority="24" operator="equal">
      <formula>$A$15385</formula>
    </cfRule>
  </conditionalFormatting>
  <conditionalFormatting sqref="B23:C24 E23:G24">
    <cfRule type="cellIs" dxfId="60" priority="15" operator="equal">
      <formula>$A$2050</formula>
    </cfRule>
    <cfRule type="cellIs" dxfId="59" priority="16" operator="equal">
      <formula>$A$2050</formula>
    </cfRule>
  </conditionalFormatting>
  <conditionalFormatting sqref="D23:D24">
    <cfRule type="cellIs" dxfId="58" priority="19" operator="equal">
      <formula>$A$15478</formula>
    </cfRule>
    <cfRule type="cellIs" dxfId="57" priority="20" operator="equal">
      <formula>$A$15385</formula>
    </cfRule>
  </conditionalFormatting>
  <conditionalFormatting sqref="D26:D32">
    <cfRule type="cellIs" dxfId="56" priority="11" operator="equal">
      <formula>$A$15478</formula>
    </cfRule>
    <cfRule type="cellIs" dxfId="55" priority="12" operator="equal">
      <formula>$A$15385</formula>
    </cfRule>
  </conditionalFormatting>
  <conditionalFormatting sqref="A36:A39">
    <cfRule type="cellIs" dxfId="6" priority="1" operator="equal">
      <formula>$A$15218</formula>
    </cfRule>
    <cfRule type="cellIs" dxfId="5" priority="2" operator="equal">
      <formula>$A$15343</formula>
    </cfRule>
    <cfRule type="cellIs" dxfId="4" priority="3" operator="equal">
      <formula>$A$15322</formula>
    </cfRule>
    <cfRule type="cellIs" dxfId="3" priority="6" operator="equal">
      <formula>#REF!</formula>
    </cfRule>
    <cfRule type="cellIs" dxfId="2" priority="7" operator="equal">
      <formula>#REF!</formula>
    </cfRule>
  </conditionalFormatting>
  <conditionalFormatting sqref="D36:D39">
    <cfRule type="cellIs" dxfId="1" priority="4" operator="equal">
      <formula>$A$15478</formula>
    </cfRule>
    <cfRule type="cellIs" dxfId="0" priority="5" operator="equal">
      <formula>$A$15385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C4D26-065F-4800-9D43-839281236E70}">
  <dimension ref="A1:T391"/>
  <sheetViews>
    <sheetView topLeftCell="A345" workbookViewId="0">
      <selection activeCell="A376" sqref="A376:J376"/>
    </sheetView>
  </sheetViews>
  <sheetFormatPr baseColWidth="10" defaultRowHeight="15" x14ac:dyDescent="0.25"/>
  <cols>
    <col min="3" max="3" width="19.7109375" bestFit="1" customWidth="1"/>
    <col min="5" max="5" width="11.85546875" bestFit="1" customWidth="1"/>
    <col min="7" max="7" width="16.85546875" bestFit="1" customWidth="1"/>
    <col min="8" max="8" width="13.28515625" bestFit="1" customWidth="1"/>
    <col min="15" max="15" width="13.7109375" bestFit="1" customWidth="1"/>
  </cols>
  <sheetData>
    <row r="1" spans="1:20" ht="25.5" x14ac:dyDescent="0.25">
      <c r="A1" s="141" t="s">
        <v>452</v>
      </c>
      <c r="B1" s="141" t="s">
        <v>453</v>
      </c>
      <c r="C1" s="142" t="s">
        <v>454</v>
      </c>
      <c r="D1" s="141" t="s">
        <v>455</v>
      </c>
      <c r="E1" s="142" t="s">
        <v>456</v>
      </c>
      <c r="F1" s="142" t="s">
        <v>457</v>
      </c>
      <c r="G1" s="143" t="s">
        <v>458</v>
      </c>
      <c r="H1" s="141" t="s">
        <v>460</v>
      </c>
      <c r="I1" s="141" t="s">
        <v>461</v>
      </c>
      <c r="J1" s="141" t="s">
        <v>462</v>
      </c>
    </row>
    <row r="2" spans="1:20" x14ac:dyDescent="0.25">
      <c r="A2" s="144"/>
      <c r="B2" s="144"/>
      <c r="C2" s="142" t="s">
        <v>463</v>
      </c>
      <c r="D2" s="144"/>
      <c r="E2" s="142" t="s">
        <v>464</v>
      </c>
      <c r="F2" s="142" t="s">
        <v>465</v>
      </c>
      <c r="G2" s="245">
        <v>92500</v>
      </c>
      <c r="H2" s="144"/>
      <c r="I2" s="144"/>
      <c r="J2" s="144"/>
    </row>
    <row r="3" spans="1:20" x14ac:dyDescent="0.25">
      <c r="A3" s="146"/>
      <c r="B3" s="146"/>
      <c r="C3" s="147"/>
      <c r="D3" s="146"/>
      <c r="E3" s="147"/>
      <c r="F3" s="146"/>
      <c r="G3" s="246"/>
      <c r="H3" s="146"/>
      <c r="I3" s="146"/>
      <c r="J3" s="146"/>
      <c r="M3" s="416"/>
      <c r="N3" s="417" t="s">
        <v>471</v>
      </c>
      <c r="O3" s="416"/>
      <c r="Q3" s="134" t="s">
        <v>527</v>
      </c>
      <c r="R3" s="135"/>
      <c r="S3" s="135"/>
      <c r="T3" s="135"/>
    </row>
    <row r="4" spans="1:20" x14ac:dyDescent="0.25">
      <c r="A4" s="149" t="s">
        <v>466</v>
      </c>
      <c r="B4" s="150" t="s">
        <v>516</v>
      </c>
      <c r="C4" s="151">
        <v>4985750</v>
      </c>
      <c r="D4" s="152" t="s">
        <v>468</v>
      </c>
      <c r="E4" s="153">
        <v>45293</v>
      </c>
      <c r="F4" s="247">
        <v>5.88</v>
      </c>
      <c r="G4" s="155">
        <f>+F4*$G$11</f>
        <v>0</v>
      </c>
      <c r="H4" s="156" t="s">
        <v>517</v>
      </c>
      <c r="I4" s="157"/>
      <c r="J4" s="157"/>
      <c r="M4" s="418" t="s">
        <v>421</v>
      </c>
      <c r="N4" s="418" t="s">
        <v>422</v>
      </c>
      <c r="O4" s="418" t="s">
        <v>423</v>
      </c>
      <c r="Q4" s="135">
        <v>34100</v>
      </c>
    </row>
    <row r="5" spans="1:20" x14ac:dyDescent="0.25">
      <c r="A5" s="149" t="s">
        <v>518</v>
      </c>
      <c r="B5" s="189">
        <v>2638</v>
      </c>
      <c r="C5" s="151">
        <v>1106300</v>
      </c>
      <c r="D5" s="152" t="s">
        <v>468</v>
      </c>
      <c r="E5" s="153">
        <v>45300</v>
      </c>
      <c r="F5" s="248">
        <v>6.08</v>
      </c>
      <c r="G5" s="155">
        <f>+F5*$G$11</f>
        <v>0</v>
      </c>
      <c r="H5" s="156" t="s">
        <v>517</v>
      </c>
      <c r="I5" s="157"/>
      <c r="J5" s="157"/>
      <c r="M5" s="416" t="s">
        <v>424</v>
      </c>
      <c r="N5" s="451">
        <v>24.669999999999998</v>
      </c>
      <c r="O5" s="452">
        <v>2281975</v>
      </c>
    </row>
    <row r="6" spans="1:20" x14ac:dyDescent="0.25">
      <c r="A6" s="149" t="s">
        <v>472</v>
      </c>
      <c r="B6" s="163">
        <v>45309</v>
      </c>
      <c r="C6" s="151">
        <f>+C4-C5</f>
        <v>3879450</v>
      </c>
      <c r="D6" s="152"/>
      <c r="E6" s="153"/>
      <c r="F6" s="247"/>
      <c r="G6" s="155"/>
      <c r="H6" s="156"/>
      <c r="I6" s="157"/>
      <c r="J6" s="157"/>
      <c r="M6" s="416" t="s">
        <v>425</v>
      </c>
      <c r="N6" s="451">
        <v>18.02</v>
      </c>
      <c r="O6" s="452">
        <v>1666850</v>
      </c>
    </row>
    <row r="7" spans="1:20" ht="21" x14ac:dyDescent="0.35">
      <c r="A7" s="169"/>
      <c r="B7" s="170"/>
      <c r="C7" s="249">
        <f>+C5-G7</f>
        <v>1106300</v>
      </c>
      <c r="D7" s="170" t="s">
        <v>478</v>
      </c>
      <c r="E7" s="172"/>
      <c r="F7" s="173">
        <f>SUM(F4:F6)</f>
        <v>11.96</v>
      </c>
      <c r="G7" s="174">
        <f>SUM(G4:G6)</f>
        <v>0</v>
      </c>
      <c r="H7" s="250" t="s">
        <v>519</v>
      </c>
      <c r="I7" s="174"/>
      <c r="J7" s="174"/>
      <c r="M7" s="416" t="s">
        <v>426</v>
      </c>
      <c r="N7" s="451">
        <v>13.12</v>
      </c>
      <c r="O7" s="452">
        <v>1213600</v>
      </c>
    </row>
    <row r="8" spans="1:20" ht="19.5" x14ac:dyDescent="0.25">
      <c r="A8" s="291" t="s">
        <v>451</v>
      </c>
      <c r="B8" s="292"/>
      <c r="C8" s="292"/>
      <c r="D8" s="292"/>
      <c r="E8" s="292"/>
      <c r="F8" s="292"/>
      <c r="G8" s="292"/>
      <c r="H8" s="292"/>
      <c r="I8" s="292"/>
      <c r="J8" s="293"/>
      <c r="M8" s="416" t="s">
        <v>427</v>
      </c>
      <c r="N8" s="451">
        <v>29.580000000000002</v>
      </c>
      <c r="O8" s="452">
        <v>2736150</v>
      </c>
    </row>
    <row r="9" spans="1:20" ht="25.5" x14ac:dyDescent="0.25">
      <c r="A9" s="141" t="s">
        <v>452</v>
      </c>
      <c r="B9" s="141" t="s">
        <v>453</v>
      </c>
      <c r="C9" s="142" t="s">
        <v>454</v>
      </c>
      <c r="D9" s="141" t="s">
        <v>455</v>
      </c>
      <c r="E9" s="142" t="s">
        <v>456</v>
      </c>
      <c r="F9" s="142" t="s">
        <v>457</v>
      </c>
      <c r="G9" s="143" t="s">
        <v>458</v>
      </c>
      <c r="H9" s="141" t="s">
        <v>460</v>
      </c>
      <c r="I9" s="141" t="s">
        <v>461</v>
      </c>
      <c r="J9" s="141" t="s">
        <v>462</v>
      </c>
      <c r="M9" s="416" t="s">
        <v>428</v>
      </c>
      <c r="N9" s="451">
        <v>18.510000000000002</v>
      </c>
      <c r="O9" s="452">
        <v>1712175</v>
      </c>
    </row>
    <row r="10" spans="1:20" x14ac:dyDescent="0.25">
      <c r="A10" s="144"/>
      <c r="B10" s="144"/>
      <c r="C10" s="142" t="s">
        <v>463</v>
      </c>
      <c r="D10" s="144"/>
      <c r="E10" s="142" t="s">
        <v>464</v>
      </c>
      <c r="F10" s="142" t="s">
        <v>465</v>
      </c>
      <c r="G10" s="245">
        <v>92500</v>
      </c>
      <c r="H10" s="144"/>
      <c r="I10" s="144"/>
      <c r="J10" s="144"/>
      <c r="M10" s="416" t="s">
        <v>429</v>
      </c>
      <c r="N10" s="451">
        <v>23.62</v>
      </c>
      <c r="O10" s="452">
        <v>1362525</v>
      </c>
    </row>
    <row r="11" spans="1:20" x14ac:dyDescent="0.25">
      <c r="A11" s="146"/>
      <c r="B11" s="146"/>
      <c r="C11" s="147"/>
      <c r="D11" s="146"/>
      <c r="E11" s="147"/>
      <c r="F11" s="146"/>
      <c r="G11" s="246"/>
      <c r="H11" s="146"/>
      <c r="I11" s="146"/>
      <c r="J11" s="146"/>
      <c r="M11" s="416" t="s">
        <v>430</v>
      </c>
      <c r="N11" s="451">
        <v>18.239999999999998</v>
      </c>
      <c r="O11" s="452">
        <v>1687200</v>
      </c>
    </row>
    <row r="12" spans="1:20" x14ac:dyDescent="0.25">
      <c r="A12" s="149" t="s">
        <v>466</v>
      </c>
      <c r="B12" s="150" t="s">
        <v>516</v>
      </c>
      <c r="C12" s="151">
        <f>+C6</f>
        <v>3879450</v>
      </c>
      <c r="D12" s="152" t="s">
        <v>468</v>
      </c>
      <c r="E12" s="153">
        <v>45307</v>
      </c>
      <c r="F12" s="247">
        <v>3.07</v>
      </c>
      <c r="G12" s="155">
        <f>+F12*$G$11</f>
        <v>0</v>
      </c>
      <c r="H12" s="156" t="s">
        <v>517</v>
      </c>
      <c r="I12" s="157"/>
      <c r="J12" s="157"/>
      <c r="M12" s="491" t="s">
        <v>431</v>
      </c>
      <c r="N12" s="492">
        <v>36.11</v>
      </c>
      <c r="O12" s="493">
        <v>1914750</v>
      </c>
    </row>
    <row r="13" spans="1:20" x14ac:dyDescent="0.25">
      <c r="A13" s="149" t="s">
        <v>518</v>
      </c>
      <c r="B13" s="189">
        <v>2650</v>
      </c>
      <c r="C13" s="151">
        <v>959225</v>
      </c>
      <c r="D13" s="152" t="s">
        <v>468</v>
      </c>
      <c r="E13" s="153">
        <v>45314</v>
      </c>
      <c r="F13" s="248">
        <v>7.3</v>
      </c>
      <c r="G13" s="155">
        <f>+F13*$G$11</f>
        <v>0</v>
      </c>
      <c r="H13" s="156" t="s">
        <v>517</v>
      </c>
      <c r="I13" s="157"/>
      <c r="J13" s="157"/>
      <c r="M13" s="416" t="s">
        <v>432</v>
      </c>
      <c r="N13" s="451">
        <v>18.649999999999999</v>
      </c>
      <c r="O13" s="452">
        <v>1725125</v>
      </c>
    </row>
    <row r="14" spans="1:20" x14ac:dyDescent="0.25">
      <c r="A14" s="149" t="s">
        <v>472</v>
      </c>
      <c r="B14" s="163">
        <v>45317</v>
      </c>
      <c r="C14" s="151">
        <f>+C12-C13</f>
        <v>2920225</v>
      </c>
      <c r="D14" s="152"/>
      <c r="E14" s="153"/>
      <c r="F14" s="247"/>
      <c r="G14" s="155"/>
      <c r="H14" s="156"/>
      <c r="I14" s="157"/>
      <c r="J14" s="157"/>
      <c r="M14" s="416" t="s">
        <v>433</v>
      </c>
      <c r="N14" s="451">
        <v>22.990000000000002</v>
      </c>
      <c r="O14" s="452">
        <v>1287600</v>
      </c>
    </row>
    <row r="15" spans="1:20" ht="21" x14ac:dyDescent="0.35">
      <c r="A15" s="169"/>
      <c r="B15" s="170"/>
      <c r="C15" s="249">
        <f>+C13-G15</f>
        <v>959225</v>
      </c>
      <c r="D15" s="170" t="s">
        <v>478</v>
      </c>
      <c r="E15" s="172"/>
      <c r="F15" s="173">
        <f>SUM(F12:F14)</f>
        <v>10.37</v>
      </c>
      <c r="G15" s="174">
        <f>SUM(G12:G14)</f>
        <v>0</v>
      </c>
      <c r="H15" s="250" t="s">
        <v>519</v>
      </c>
      <c r="I15" s="174"/>
      <c r="J15" s="174"/>
      <c r="M15" s="491" t="s">
        <v>434</v>
      </c>
      <c r="N15" s="494">
        <v>31.22</v>
      </c>
      <c r="O15" s="493">
        <v>2491025</v>
      </c>
    </row>
    <row r="16" spans="1:20" ht="19.5" x14ac:dyDescent="0.25">
      <c r="A16" s="291" t="s">
        <v>451</v>
      </c>
      <c r="B16" s="292"/>
      <c r="C16" s="292"/>
      <c r="D16" s="292"/>
      <c r="E16" s="292"/>
      <c r="F16" s="292"/>
      <c r="G16" s="292"/>
      <c r="H16" s="292"/>
      <c r="I16" s="292"/>
      <c r="J16" s="293"/>
      <c r="M16" s="416" t="s">
        <v>435</v>
      </c>
      <c r="N16" s="451">
        <v>21.919999999999998</v>
      </c>
      <c r="O16" s="453">
        <v>2027600</v>
      </c>
    </row>
    <row r="17" spans="1:15" ht="25.5" x14ac:dyDescent="0.25">
      <c r="A17" s="141" t="s">
        <v>452</v>
      </c>
      <c r="B17" s="141" t="s">
        <v>453</v>
      </c>
      <c r="C17" s="142" t="s">
        <v>454</v>
      </c>
      <c r="D17" s="141" t="s">
        <v>455</v>
      </c>
      <c r="E17" s="142" t="s">
        <v>456</v>
      </c>
      <c r="F17" s="142" t="s">
        <v>457</v>
      </c>
      <c r="G17" s="143" t="s">
        <v>458</v>
      </c>
      <c r="H17" s="141" t="s">
        <v>460</v>
      </c>
      <c r="I17" s="141" t="s">
        <v>461</v>
      </c>
      <c r="J17" s="141" t="s">
        <v>462</v>
      </c>
      <c r="M17" s="418" t="s">
        <v>437</v>
      </c>
      <c r="N17" s="451">
        <v>276.65000000000003</v>
      </c>
      <c r="O17" s="452">
        <v>22106575</v>
      </c>
    </row>
    <row r="18" spans="1:15" x14ac:dyDescent="0.25">
      <c r="A18" s="144"/>
      <c r="B18" s="144"/>
      <c r="C18" s="142" t="s">
        <v>463</v>
      </c>
      <c r="D18" s="144"/>
      <c r="E18" s="142" t="s">
        <v>464</v>
      </c>
      <c r="F18" s="142" t="s">
        <v>465</v>
      </c>
      <c r="G18" s="245">
        <v>92500</v>
      </c>
      <c r="H18" s="144"/>
      <c r="I18" s="144"/>
      <c r="J18" s="144"/>
    </row>
    <row r="19" spans="1:15" x14ac:dyDescent="0.25">
      <c r="A19" s="146"/>
      <c r="B19" s="146"/>
      <c r="C19" s="147"/>
      <c r="D19" s="146"/>
      <c r="E19" s="147"/>
      <c r="F19" s="146"/>
      <c r="G19" s="246"/>
      <c r="H19" s="146"/>
      <c r="I19" s="146"/>
      <c r="J19" s="146"/>
    </row>
    <row r="20" spans="1:15" x14ac:dyDescent="0.25">
      <c r="A20" s="149" t="s">
        <v>466</v>
      </c>
      <c r="B20" s="150" t="s">
        <v>516</v>
      </c>
      <c r="C20" s="151">
        <f>+C14</f>
        <v>2920225</v>
      </c>
      <c r="D20" s="152" t="s">
        <v>468</v>
      </c>
      <c r="E20" s="153">
        <v>45321</v>
      </c>
      <c r="F20" s="251">
        <v>3.45</v>
      </c>
      <c r="G20" s="155">
        <f>+F20*$G$11</f>
        <v>0</v>
      </c>
      <c r="H20" s="156" t="s">
        <v>517</v>
      </c>
      <c r="I20" s="157"/>
      <c r="J20" s="157"/>
    </row>
    <row r="21" spans="1:15" x14ac:dyDescent="0.25">
      <c r="A21" s="149" t="s">
        <v>518</v>
      </c>
      <c r="B21" s="189">
        <v>2664</v>
      </c>
      <c r="C21" s="151">
        <v>216450</v>
      </c>
      <c r="D21" s="252" t="s">
        <v>468</v>
      </c>
      <c r="E21" s="158">
        <v>45321</v>
      </c>
      <c r="F21" s="253">
        <v>-1.1100000000000001</v>
      </c>
      <c r="G21" s="190">
        <f>+F21*$G$11</f>
        <v>0</v>
      </c>
      <c r="H21" s="156" t="s">
        <v>517</v>
      </c>
      <c r="I21" s="157"/>
      <c r="J21" s="157"/>
    </row>
    <row r="22" spans="1:15" x14ac:dyDescent="0.25">
      <c r="A22" s="149" t="s">
        <v>472</v>
      </c>
      <c r="B22" s="163">
        <v>45322</v>
      </c>
      <c r="C22" s="151">
        <f>+C20-C21</f>
        <v>2703775</v>
      </c>
      <c r="D22" s="152"/>
      <c r="E22" s="153"/>
      <c r="F22" s="251"/>
      <c r="G22" s="155"/>
      <c r="H22" s="156"/>
      <c r="I22" s="157"/>
      <c r="J22" s="157"/>
    </row>
    <row r="23" spans="1:15" ht="21" x14ac:dyDescent="0.35">
      <c r="A23" s="169"/>
      <c r="B23" s="170"/>
      <c r="C23" s="249">
        <f>+C21-G23</f>
        <v>216450</v>
      </c>
      <c r="D23" s="170" t="s">
        <v>478</v>
      </c>
      <c r="E23" s="172"/>
      <c r="F23" s="173">
        <f>SUM(F20:F22)</f>
        <v>2.34</v>
      </c>
      <c r="G23" s="174">
        <f>SUM(G20:G22)</f>
        <v>0</v>
      </c>
      <c r="H23" s="250" t="s">
        <v>519</v>
      </c>
      <c r="I23" s="174"/>
      <c r="J23" s="174"/>
    </row>
    <row r="24" spans="1:15" ht="19.5" x14ac:dyDescent="0.25">
      <c r="A24" s="291" t="s">
        <v>451</v>
      </c>
      <c r="B24" s="292"/>
      <c r="C24" s="292"/>
      <c r="D24" s="292"/>
      <c r="E24" s="292"/>
      <c r="F24" s="292"/>
      <c r="G24" s="292"/>
      <c r="H24" s="292"/>
      <c r="I24" s="292"/>
      <c r="J24" s="293"/>
    </row>
    <row r="25" spans="1:15" ht="25.5" x14ac:dyDescent="0.25">
      <c r="A25" s="141" t="s">
        <v>452</v>
      </c>
      <c r="B25" s="141" t="s">
        <v>453</v>
      </c>
      <c r="C25" s="142" t="s">
        <v>454</v>
      </c>
      <c r="D25" s="141" t="s">
        <v>455</v>
      </c>
      <c r="E25" s="142" t="s">
        <v>456</v>
      </c>
      <c r="F25" s="142" t="s">
        <v>457</v>
      </c>
      <c r="G25" s="143" t="s">
        <v>458</v>
      </c>
      <c r="H25" s="141" t="s">
        <v>460</v>
      </c>
      <c r="I25" s="141" t="s">
        <v>461</v>
      </c>
      <c r="J25" s="141" t="s">
        <v>462</v>
      </c>
    </row>
    <row r="26" spans="1:15" x14ac:dyDescent="0.25">
      <c r="A26" s="144"/>
      <c r="B26" s="144"/>
      <c r="C26" s="142" t="s">
        <v>463</v>
      </c>
      <c r="D26" s="144"/>
      <c r="E26" s="142" t="s">
        <v>464</v>
      </c>
      <c r="F26" s="142" t="s">
        <v>465</v>
      </c>
      <c r="G26" s="245">
        <v>92500</v>
      </c>
      <c r="H26" s="144"/>
      <c r="I26" s="144"/>
      <c r="J26" s="144"/>
    </row>
    <row r="27" spans="1:15" x14ac:dyDescent="0.25">
      <c r="A27" s="146"/>
      <c r="B27" s="146"/>
      <c r="C27" s="147"/>
      <c r="D27" s="146"/>
      <c r="E27" s="147"/>
      <c r="F27" s="146"/>
      <c r="G27" s="246"/>
      <c r="H27" s="146"/>
      <c r="I27" s="146"/>
      <c r="J27" s="146"/>
    </row>
    <row r="28" spans="1:15" x14ac:dyDescent="0.25">
      <c r="A28" s="149" t="s">
        <v>466</v>
      </c>
      <c r="B28" s="150" t="s">
        <v>516</v>
      </c>
      <c r="C28" s="151">
        <f>+C22</f>
        <v>2703775</v>
      </c>
      <c r="D28" s="152" t="s">
        <v>468</v>
      </c>
      <c r="E28" s="153">
        <v>45328</v>
      </c>
      <c r="F28" s="251">
        <v>4.8600000000000003</v>
      </c>
      <c r="G28" s="155">
        <f>+F28*$G$11</f>
        <v>0</v>
      </c>
      <c r="H28" s="156" t="s">
        <v>517</v>
      </c>
      <c r="I28" s="157"/>
      <c r="J28" s="157"/>
    </row>
    <row r="29" spans="1:15" x14ac:dyDescent="0.25">
      <c r="A29" s="149" t="s">
        <v>518</v>
      </c>
      <c r="B29" s="189">
        <v>2685</v>
      </c>
      <c r="C29" s="151">
        <v>449550</v>
      </c>
      <c r="D29" s="252"/>
      <c r="E29" s="158"/>
      <c r="F29" s="253"/>
      <c r="G29" s="190"/>
      <c r="H29" s="156"/>
      <c r="I29" s="157"/>
      <c r="J29" s="157"/>
    </row>
    <row r="30" spans="1:15" x14ac:dyDescent="0.25">
      <c r="A30" s="149" t="s">
        <v>472</v>
      </c>
      <c r="B30" s="163">
        <v>45336</v>
      </c>
      <c r="C30" s="151">
        <f>+C28-C29</f>
        <v>2254225</v>
      </c>
      <c r="D30" s="152"/>
      <c r="E30" s="153"/>
      <c r="F30" s="251"/>
      <c r="G30" s="155"/>
      <c r="H30" s="156"/>
      <c r="I30" s="157"/>
      <c r="J30" s="157"/>
    </row>
    <row r="31" spans="1:15" ht="21" x14ac:dyDescent="0.35">
      <c r="A31" s="169"/>
      <c r="B31" s="170"/>
      <c r="C31" s="249">
        <f>+C29-G31</f>
        <v>449550</v>
      </c>
      <c r="D31" s="170" t="s">
        <v>478</v>
      </c>
      <c r="E31" s="172"/>
      <c r="F31" s="173">
        <f>SUM(F28:F30)</f>
        <v>4.8600000000000003</v>
      </c>
      <c r="G31" s="174">
        <f>SUM(G28:G30)</f>
        <v>0</v>
      </c>
      <c r="H31" s="250" t="s">
        <v>519</v>
      </c>
      <c r="I31" s="174"/>
      <c r="J31" s="174"/>
    </row>
    <row r="32" spans="1:15" ht="19.5" x14ac:dyDescent="0.25">
      <c r="A32" s="291" t="s">
        <v>451</v>
      </c>
      <c r="B32" s="292"/>
      <c r="C32" s="292"/>
      <c r="D32" s="292"/>
      <c r="E32" s="292"/>
      <c r="F32" s="292"/>
      <c r="G32" s="292"/>
      <c r="H32" s="292"/>
      <c r="I32" s="292"/>
      <c r="J32" s="293"/>
    </row>
    <row r="33" spans="1:10" ht="25.5" x14ac:dyDescent="0.25">
      <c r="A33" s="141" t="s">
        <v>452</v>
      </c>
      <c r="B33" s="141" t="s">
        <v>453</v>
      </c>
      <c r="C33" s="142" t="s">
        <v>454</v>
      </c>
      <c r="D33" s="141" t="s">
        <v>455</v>
      </c>
      <c r="E33" s="142" t="s">
        <v>456</v>
      </c>
      <c r="F33" s="142" t="s">
        <v>457</v>
      </c>
      <c r="G33" s="143" t="s">
        <v>458</v>
      </c>
      <c r="H33" s="141" t="s">
        <v>460</v>
      </c>
      <c r="I33" s="141" t="s">
        <v>461</v>
      </c>
      <c r="J33" s="141" t="s">
        <v>462</v>
      </c>
    </row>
    <row r="34" spans="1:10" x14ac:dyDescent="0.25">
      <c r="A34" s="144"/>
      <c r="B34" s="144"/>
      <c r="C34" s="142" t="s">
        <v>463</v>
      </c>
      <c r="D34" s="144"/>
      <c r="E34" s="142" t="s">
        <v>464</v>
      </c>
      <c r="F34" s="142" t="s">
        <v>465</v>
      </c>
      <c r="G34" s="245">
        <v>92500</v>
      </c>
      <c r="H34" s="144"/>
      <c r="I34" s="144"/>
      <c r="J34" s="144"/>
    </row>
    <row r="35" spans="1:10" x14ac:dyDescent="0.25">
      <c r="A35" s="146"/>
      <c r="B35" s="146"/>
      <c r="C35" s="147"/>
      <c r="D35" s="146"/>
      <c r="E35" s="147"/>
      <c r="F35" s="146"/>
      <c r="G35" s="246"/>
      <c r="H35" s="146"/>
      <c r="I35" s="146"/>
      <c r="J35" s="146"/>
    </row>
    <row r="36" spans="1:10" x14ac:dyDescent="0.25">
      <c r="A36" s="149" t="s">
        <v>466</v>
      </c>
      <c r="B36" s="150" t="s">
        <v>516</v>
      </c>
      <c r="C36" s="151">
        <f>+C30</f>
        <v>2254225</v>
      </c>
      <c r="D36" s="152" t="s">
        <v>468</v>
      </c>
      <c r="E36" s="153">
        <v>45335</v>
      </c>
      <c r="F36" s="251">
        <v>3.95</v>
      </c>
      <c r="G36" s="155">
        <f>+F36*$G$11</f>
        <v>0</v>
      </c>
      <c r="H36" s="156" t="s">
        <v>517</v>
      </c>
      <c r="I36" s="157"/>
      <c r="J36" s="157"/>
    </row>
    <row r="37" spans="1:10" x14ac:dyDescent="0.25">
      <c r="A37" s="149" t="s">
        <v>518</v>
      </c>
      <c r="B37" s="189">
        <v>2693</v>
      </c>
      <c r="C37" s="151">
        <v>365375</v>
      </c>
      <c r="E37" s="252"/>
      <c r="F37" s="253"/>
      <c r="G37" s="190"/>
      <c r="H37" s="156"/>
      <c r="I37" s="157"/>
      <c r="J37" s="157"/>
    </row>
    <row r="38" spans="1:10" x14ac:dyDescent="0.25">
      <c r="A38" s="149" t="s">
        <v>472</v>
      </c>
      <c r="B38" s="163">
        <v>45338</v>
      </c>
      <c r="C38" s="151">
        <f>+C36-C37</f>
        <v>1888850</v>
      </c>
      <c r="D38" s="152"/>
      <c r="E38" s="153"/>
      <c r="F38" s="251"/>
      <c r="G38" s="155"/>
      <c r="H38" s="156"/>
      <c r="I38" s="157"/>
      <c r="J38" s="157"/>
    </row>
    <row r="39" spans="1:10" x14ac:dyDescent="0.25">
      <c r="A39" s="169"/>
      <c r="B39" s="170"/>
      <c r="C39" s="249">
        <f>+C37-G39</f>
        <v>365375</v>
      </c>
      <c r="D39" s="170" t="s">
        <v>478</v>
      </c>
      <c r="E39" s="172"/>
      <c r="F39" s="173">
        <f>SUM(F36:F38)</f>
        <v>3.95</v>
      </c>
      <c r="G39" s="174">
        <f>SUM(G36:G38)</f>
        <v>0</v>
      </c>
      <c r="H39" s="174"/>
      <c r="I39" s="174"/>
      <c r="J39" s="174"/>
    </row>
    <row r="40" spans="1:10" ht="19.5" x14ac:dyDescent="0.25">
      <c r="A40" s="291" t="s">
        <v>451</v>
      </c>
      <c r="B40" s="292"/>
      <c r="C40" s="292"/>
      <c r="D40" s="292"/>
      <c r="E40" s="292"/>
      <c r="F40" s="292"/>
      <c r="G40" s="292"/>
      <c r="H40" s="292"/>
      <c r="I40" s="292"/>
      <c r="J40" s="293"/>
    </row>
    <row r="41" spans="1:10" ht="25.5" x14ac:dyDescent="0.25">
      <c r="A41" s="141" t="s">
        <v>452</v>
      </c>
      <c r="B41" s="141" t="s">
        <v>453</v>
      </c>
      <c r="C41" s="142" t="s">
        <v>454</v>
      </c>
      <c r="D41" s="141" t="s">
        <v>455</v>
      </c>
      <c r="E41" s="142" t="s">
        <v>456</v>
      </c>
      <c r="F41" s="142" t="s">
        <v>457</v>
      </c>
      <c r="G41" s="143" t="s">
        <v>458</v>
      </c>
      <c r="H41" s="141" t="s">
        <v>460</v>
      </c>
      <c r="I41" s="141" t="s">
        <v>461</v>
      </c>
      <c r="J41" s="141" t="s">
        <v>462</v>
      </c>
    </row>
    <row r="42" spans="1:10" x14ac:dyDescent="0.25">
      <c r="A42" s="144"/>
      <c r="B42" s="144"/>
      <c r="C42" s="142" t="s">
        <v>463</v>
      </c>
      <c r="D42" s="144"/>
      <c r="E42" s="142" t="s">
        <v>464</v>
      </c>
      <c r="F42" s="142" t="s">
        <v>465</v>
      </c>
      <c r="G42" s="245">
        <v>92500</v>
      </c>
      <c r="H42" s="144"/>
      <c r="I42" s="144"/>
      <c r="J42" s="144"/>
    </row>
    <row r="43" spans="1:10" x14ac:dyDescent="0.25">
      <c r="A43" s="146"/>
      <c r="B43" s="146"/>
      <c r="C43" s="147"/>
      <c r="D43" s="146"/>
      <c r="E43" s="147"/>
      <c r="F43" s="146"/>
      <c r="G43" s="246"/>
      <c r="H43" s="146"/>
      <c r="I43" s="146"/>
      <c r="J43" s="146"/>
    </row>
    <row r="44" spans="1:10" x14ac:dyDescent="0.25">
      <c r="A44" s="149" t="s">
        <v>466</v>
      </c>
      <c r="B44" s="150" t="s">
        <v>516</v>
      </c>
      <c r="C44" s="151">
        <f>+C38</f>
        <v>1888850</v>
      </c>
      <c r="D44" s="152" t="s">
        <v>468</v>
      </c>
      <c r="E44" s="153">
        <v>45342</v>
      </c>
      <c r="F44" s="251">
        <v>4.76</v>
      </c>
      <c r="G44" s="155">
        <f>+F44*$G$11</f>
        <v>0</v>
      </c>
      <c r="H44" s="156" t="s">
        <v>517</v>
      </c>
      <c r="I44" s="157"/>
      <c r="J44" s="157"/>
    </row>
    <row r="45" spans="1:10" x14ac:dyDescent="0.25">
      <c r="A45" s="149" t="s">
        <v>518</v>
      </c>
      <c r="B45" s="189">
        <v>2701</v>
      </c>
      <c r="C45" s="151">
        <v>440300</v>
      </c>
      <c r="D45" s="252"/>
      <c r="E45" s="158"/>
      <c r="F45" s="253"/>
      <c r="G45" s="190"/>
      <c r="H45" s="156"/>
      <c r="I45" s="157"/>
      <c r="J45" s="157"/>
    </row>
    <row r="46" spans="1:10" x14ac:dyDescent="0.25">
      <c r="A46" s="149" t="s">
        <v>472</v>
      </c>
      <c r="B46" s="163">
        <v>45351</v>
      </c>
      <c r="C46" s="151">
        <f>+C44-C45</f>
        <v>1448550</v>
      </c>
      <c r="D46" s="152"/>
      <c r="E46" s="153"/>
      <c r="F46" s="251"/>
      <c r="G46" s="155"/>
      <c r="H46" s="156"/>
      <c r="I46" s="157"/>
      <c r="J46" s="157"/>
    </row>
    <row r="47" spans="1:10" ht="21" x14ac:dyDescent="0.35">
      <c r="A47" s="169"/>
      <c r="B47" s="170"/>
      <c r="C47" s="249">
        <f>+C45-G47</f>
        <v>440300</v>
      </c>
      <c r="D47" s="170" t="s">
        <v>478</v>
      </c>
      <c r="E47" s="172"/>
      <c r="F47" s="173">
        <f>SUM(F44:F46)</f>
        <v>4.76</v>
      </c>
      <c r="G47" s="174">
        <f>SUM(G44:G46)</f>
        <v>0</v>
      </c>
      <c r="H47" s="250" t="s">
        <v>519</v>
      </c>
      <c r="I47" s="174"/>
      <c r="J47" s="174"/>
    </row>
    <row r="48" spans="1:10" ht="19.5" x14ac:dyDescent="0.25">
      <c r="A48" s="291" t="s">
        <v>451</v>
      </c>
      <c r="B48" s="292"/>
      <c r="C48" s="292"/>
      <c r="D48" s="292"/>
      <c r="E48" s="292"/>
      <c r="F48" s="292"/>
      <c r="G48" s="292"/>
      <c r="H48" s="292"/>
      <c r="I48" s="292"/>
      <c r="J48" s="293"/>
    </row>
    <row r="49" spans="1:10" ht="25.5" x14ac:dyDescent="0.25">
      <c r="A49" s="141" t="s">
        <v>452</v>
      </c>
      <c r="B49" s="141" t="s">
        <v>453</v>
      </c>
      <c r="C49" s="142" t="s">
        <v>454</v>
      </c>
      <c r="D49" s="141" t="s">
        <v>455</v>
      </c>
      <c r="E49" s="142" t="s">
        <v>456</v>
      </c>
      <c r="F49" s="142" t="s">
        <v>457</v>
      </c>
      <c r="G49" s="143" t="s">
        <v>458</v>
      </c>
      <c r="H49" s="141" t="s">
        <v>460</v>
      </c>
      <c r="I49" s="141" t="s">
        <v>461</v>
      </c>
      <c r="J49" s="141" t="s">
        <v>462</v>
      </c>
    </row>
    <row r="50" spans="1:10" x14ac:dyDescent="0.25">
      <c r="A50" s="144"/>
      <c r="B50" s="144"/>
      <c r="C50" s="142" t="s">
        <v>463</v>
      </c>
      <c r="D50" s="144"/>
      <c r="E50" s="142" t="s">
        <v>464</v>
      </c>
      <c r="F50" s="142" t="s">
        <v>465</v>
      </c>
      <c r="G50" s="245">
        <v>92500</v>
      </c>
      <c r="H50" s="144"/>
      <c r="I50" s="144"/>
      <c r="J50" s="144"/>
    </row>
    <row r="51" spans="1:10" x14ac:dyDescent="0.25">
      <c r="A51" s="146"/>
      <c r="B51" s="146"/>
      <c r="C51" s="147"/>
      <c r="D51" s="146"/>
      <c r="E51" s="147"/>
      <c r="F51" s="146"/>
      <c r="G51" s="246"/>
      <c r="H51" s="146"/>
      <c r="I51" s="146"/>
      <c r="J51" s="146"/>
    </row>
    <row r="52" spans="1:10" x14ac:dyDescent="0.25">
      <c r="A52" s="149" t="s">
        <v>466</v>
      </c>
      <c r="B52" s="150" t="s">
        <v>516</v>
      </c>
      <c r="C52" s="151">
        <f>+C46</f>
        <v>1448550</v>
      </c>
      <c r="D52" s="152" t="s">
        <v>468</v>
      </c>
      <c r="E52" s="153">
        <v>45349</v>
      </c>
      <c r="F52" s="251">
        <v>4.45</v>
      </c>
      <c r="G52" s="155">
        <f>+F52*$G$11</f>
        <v>0</v>
      </c>
      <c r="H52" s="156" t="s">
        <v>517</v>
      </c>
      <c r="I52" s="157"/>
      <c r="J52" s="157"/>
    </row>
    <row r="53" spans="1:10" x14ac:dyDescent="0.25">
      <c r="A53" s="149" t="s">
        <v>518</v>
      </c>
      <c r="B53" s="189">
        <v>2703</v>
      </c>
      <c r="C53" s="151">
        <v>411625</v>
      </c>
      <c r="D53" s="252"/>
      <c r="E53" s="158"/>
      <c r="F53" s="253"/>
      <c r="G53" s="190"/>
      <c r="H53" s="156"/>
      <c r="I53" s="157"/>
      <c r="J53" s="157"/>
    </row>
    <row r="54" spans="1:10" x14ac:dyDescent="0.25">
      <c r="A54" s="149" t="s">
        <v>472</v>
      </c>
      <c r="B54" s="163">
        <v>45351</v>
      </c>
      <c r="C54" s="151">
        <f>+C52-C53</f>
        <v>1036925</v>
      </c>
      <c r="D54" s="152"/>
      <c r="E54" s="153"/>
      <c r="F54" s="251"/>
      <c r="G54" s="155"/>
      <c r="H54" s="156"/>
      <c r="I54" s="157"/>
      <c r="J54" s="157"/>
    </row>
    <row r="55" spans="1:10" ht="21" x14ac:dyDescent="0.35">
      <c r="A55" s="169"/>
      <c r="B55" s="170"/>
      <c r="C55" s="249">
        <f>+C53-G55</f>
        <v>411625</v>
      </c>
      <c r="D55" s="170" t="s">
        <v>478</v>
      </c>
      <c r="E55" s="172"/>
      <c r="F55" s="173">
        <f>SUM(F52:F54)</f>
        <v>4.45</v>
      </c>
      <c r="G55" s="174">
        <f>SUM(G52:G54)</f>
        <v>0</v>
      </c>
      <c r="H55" s="250" t="s">
        <v>519</v>
      </c>
      <c r="I55" s="174"/>
      <c r="J55" s="174"/>
    </row>
    <row r="56" spans="1:10" ht="19.5" x14ac:dyDescent="0.25">
      <c r="A56" s="291" t="s">
        <v>451</v>
      </c>
      <c r="B56" s="292"/>
      <c r="C56" s="292"/>
      <c r="D56" s="292"/>
      <c r="E56" s="292"/>
      <c r="F56" s="292"/>
      <c r="G56" s="292"/>
      <c r="H56" s="292"/>
      <c r="I56" s="292"/>
      <c r="J56" s="293"/>
    </row>
    <row r="57" spans="1:10" ht="25.5" x14ac:dyDescent="0.25">
      <c r="A57" s="141" t="s">
        <v>452</v>
      </c>
      <c r="B57" s="141" t="s">
        <v>453</v>
      </c>
      <c r="C57" s="142" t="s">
        <v>454</v>
      </c>
      <c r="D57" s="141" t="s">
        <v>455</v>
      </c>
      <c r="E57" s="142" t="s">
        <v>456</v>
      </c>
      <c r="F57" s="142" t="s">
        <v>457</v>
      </c>
      <c r="G57" s="143" t="s">
        <v>458</v>
      </c>
      <c r="H57" s="141" t="s">
        <v>460</v>
      </c>
      <c r="I57" s="141" t="s">
        <v>461</v>
      </c>
      <c r="J57" s="141" t="s">
        <v>462</v>
      </c>
    </row>
    <row r="58" spans="1:10" x14ac:dyDescent="0.25">
      <c r="A58" s="144"/>
      <c r="B58" s="144"/>
      <c r="C58" s="142" t="s">
        <v>463</v>
      </c>
      <c r="D58" s="144"/>
      <c r="E58" s="142" t="s">
        <v>464</v>
      </c>
      <c r="F58" s="142" t="s">
        <v>465</v>
      </c>
      <c r="G58" s="245">
        <v>92500</v>
      </c>
      <c r="H58" s="144"/>
      <c r="I58" s="144"/>
      <c r="J58" s="144"/>
    </row>
    <row r="59" spans="1:10" x14ac:dyDescent="0.25">
      <c r="A59" s="146"/>
      <c r="B59" s="146"/>
      <c r="C59" s="147"/>
      <c r="D59" s="146"/>
      <c r="E59" s="147"/>
      <c r="F59" s="146"/>
      <c r="G59" s="246"/>
      <c r="H59" s="146"/>
      <c r="I59" s="146"/>
      <c r="J59" s="146"/>
    </row>
    <row r="60" spans="1:10" x14ac:dyDescent="0.25">
      <c r="A60" s="149" t="s">
        <v>466</v>
      </c>
      <c r="B60" s="150" t="s">
        <v>516</v>
      </c>
      <c r="C60" s="151">
        <f>+C54</f>
        <v>1036925</v>
      </c>
      <c r="D60" s="152" t="s">
        <v>468</v>
      </c>
      <c r="E60" s="153">
        <v>45356</v>
      </c>
      <c r="F60" s="251">
        <v>3.83</v>
      </c>
      <c r="G60" s="155">
        <f>+F60*$G$11</f>
        <v>0</v>
      </c>
      <c r="H60" s="156" t="s">
        <v>517</v>
      </c>
      <c r="I60" s="157"/>
      <c r="J60" s="157"/>
    </row>
    <row r="61" spans="1:10" x14ac:dyDescent="0.25">
      <c r="A61" s="149" t="s">
        <v>518</v>
      </c>
      <c r="B61" s="189">
        <v>2729</v>
      </c>
      <c r="C61" s="151">
        <v>354275</v>
      </c>
      <c r="D61" s="252"/>
      <c r="E61" s="158"/>
      <c r="F61" s="253"/>
      <c r="G61" s="190"/>
      <c r="H61" s="156"/>
      <c r="I61" s="157"/>
      <c r="J61" s="157"/>
    </row>
    <row r="62" spans="1:10" x14ac:dyDescent="0.25">
      <c r="A62" s="149" t="s">
        <v>472</v>
      </c>
      <c r="B62" s="163">
        <v>45364</v>
      </c>
      <c r="C62" s="151">
        <f>+C60-C61</f>
        <v>682650</v>
      </c>
      <c r="D62" s="152"/>
      <c r="E62" s="153"/>
      <c r="F62" s="251"/>
      <c r="G62" s="155"/>
      <c r="H62" s="156"/>
      <c r="I62" s="157"/>
      <c r="J62" s="157"/>
    </row>
    <row r="63" spans="1:10" ht="21" x14ac:dyDescent="0.35">
      <c r="A63" s="169"/>
      <c r="B63" s="170"/>
      <c r="C63" s="249">
        <f>+C61-G63</f>
        <v>354275</v>
      </c>
      <c r="D63" s="170" t="s">
        <v>478</v>
      </c>
      <c r="E63" s="172"/>
      <c r="F63" s="173">
        <f>SUM(F60:F62)</f>
        <v>3.83</v>
      </c>
      <c r="G63" s="174">
        <f>SUM(G60:G62)</f>
        <v>0</v>
      </c>
      <c r="H63" s="250" t="s">
        <v>519</v>
      </c>
      <c r="I63" s="174"/>
      <c r="J63" s="174"/>
    </row>
    <row r="64" spans="1:10" ht="19.5" x14ac:dyDescent="0.25">
      <c r="A64" s="291" t="s">
        <v>451</v>
      </c>
      <c r="B64" s="292"/>
      <c r="C64" s="292"/>
      <c r="D64" s="292"/>
      <c r="E64" s="292"/>
      <c r="F64" s="292"/>
      <c r="G64" s="292"/>
      <c r="H64" s="292"/>
      <c r="I64" s="292"/>
      <c r="J64" s="293"/>
    </row>
    <row r="65" spans="1:10" ht="25.5" x14ac:dyDescent="0.25">
      <c r="A65" s="141" t="s">
        <v>452</v>
      </c>
      <c r="B65" s="141" t="s">
        <v>453</v>
      </c>
      <c r="C65" s="142" t="s">
        <v>454</v>
      </c>
      <c r="D65" s="141" t="s">
        <v>455</v>
      </c>
      <c r="E65" s="142" t="s">
        <v>456</v>
      </c>
      <c r="F65" s="142" t="s">
        <v>457</v>
      </c>
      <c r="G65" s="143" t="s">
        <v>458</v>
      </c>
      <c r="H65" s="141" t="s">
        <v>460</v>
      </c>
      <c r="I65" s="141" t="s">
        <v>461</v>
      </c>
      <c r="J65" s="141" t="s">
        <v>462</v>
      </c>
    </row>
    <row r="66" spans="1:10" x14ac:dyDescent="0.25">
      <c r="A66" s="144"/>
      <c r="B66" s="144"/>
      <c r="C66" s="142" t="s">
        <v>463</v>
      </c>
      <c r="D66" s="144"/>
      <c r="E66" s="142" t="s">
        <v>464</v>
      </c>
      <c r="F66" s="142" t="s">
        <v>465</v>
      </c>
      <c r="G66" s="245">
        <v>92500</v>
      </c>
      <c r="H66" s="144"/>
      <c r="I66" s="144"/>
      <c r="J66" s="144"/>
    </row>
    <row r="67" spans="1:10" x14ac:dyDescent="0.25">
      <c r="A67" s="146"/>
      <c r="B67" s="146"/>
      <c r="C67" s="147"/>
      <c r="D67" s="146"/>
      <c r="E67" s="147"/>
      <c r="F67" s="146"/>
      <c r="G67" s="246"/>
      <c r="H67" s="146"/>
      <c r="I67" s="146"/>
      <c r="J67" s="146"/>
    </row>
    <row r="68" spans="1:10" x14ac:dyDescent="0.25">
      <c r="A68" s="149" t="s">
        <v>466</v>
      </c>
      <c r="B68" s="150" t="s">
        <v>520</v>
      </c>
      <c r="C68" s="151">
        <v>22200000</v>
      </c>
      <c r="D68" s="152" t="s">
        <v>468</v>
      </c>
      <c r="E68" s="153">
        <v>45363</v>
      </c>
      <c r="F68" s="251">
        <f>4.01-3.14</f>
        <v>0.86999999999999966</v>
      </c>
      <c r="G68" s="155">
        <f>+F68*92500</f>
        <v>80474.999999999971</v>
      </c>
      <c r="H68" s="156" t="s">
        <v>517</v>
      </c>
      <c r="I68" s="157"/>
      <c r="J68" s="157"/>
    </row>
    <row r="69" spans="1:10" x14ac:dyDescent="0.25">
      <c r="A69" s="149" t="s">
        <v>518</v>
      </c>
      <c r="B69" s="189">
        <v>2749</v>
      </c>
      <c r="C69" s="151">
        <v>480075</v>
      </c>
      <c r="D69" s="152" t="s">
        <v>468</v>
      </c>
      <c r="E69" s="153">
        <v>45370</v>
      </c>
      <c r="F69" s="254">
        <v>4.32</v>
      </c>
      <c r="G69" s="155">
        <f>+F69*92500</f>
        <v>399600</v>
      </c>
      <c r="H69" s="156"/>
      <c r="I69" s="157"/>
      <c r="J69" s="157"/>
    </row>
    <row r="70" spans="1:10" x14ac:dyDescent="0.25">
      <c r="A70" s="149" t="s">
        <v>472</v>
      </c>
      <c r="B70" s="163">
        <v>45381</v>
      </c>
      <c r="C70" s="151">
        <f>+C68-C69</f>
        <v>21719925</v>
      </c>
      <c r="D70" s="152"/>
      <c r="E70" s="153"/>
      <c r="F70" s="251"/>
      <c r="G70" s="155"/>
      <c r="H70" s="156"/>
      <c r="I70" s="157"/>
      <c r="J70" s="157"/>
    </row>
    <row r="71" spans="1:10" x14ac:dyDescent="0.25">
      <c r="A71" s="169"/>
      <c r="B71" s="170"/>
      <c r="C71" s="249">
        <f>+C69-G71</f>
        <v>0</v>
      </c>
      <c r="D71" s="170" t="s">
        <v>478</v>
      </c>
      <c r="E71" s="172"/>
      <c r="F71" s="173">
        <f>SUM(F68:F70)</f>
        <v>5.1899999999999995</v>
      </c>
      <c r="G71" s="174">
        <f>SUM(G68:G70)</f>
        <v>480075</v>
      </c>
      <c r="H71" s="174"/>
      <c r="I71" s="174"/>
      <c r="J71" s="174"/>
    </row>
    <row r="72" spans="1:10" ht="19.5" x14ac:dyDescent="0.25">
      <c r="A72" s="291" t="s">
        <v>451</v>
      </c>
      <c r="B72" s="292"/>
      <c r="C72" s="292"/>
      <c r="D72" s="292"/>
      <c r="E72" s="292"/>
      <c r="F72" s="292"/>
      <c r="G72" s="292"/>
      <c r="H72" s="292"/>
      <c r="I72" s="292"/>
      <c r="J72" s="293"/>
    </row>
    <row r="73" spans="1:10" ht="25.5" x14ac:dyDescent="0.25">
      <c r="A73" s="141" t="s">
        <v>452</v>
      </c>
      <c r="B73" s="141" t="s">
        <v>453</v>
      </c>
      <c r="C73" s="142" t="s">
        <v>454</v>
      </c>
      <c r="D73" s="141" t="s">
        <v>455</v>
      </c>
      <c r="E73" s="142" t="s">
        <v>456</v>
      </c>
      <c r="F73" s="142" t="s">
        <v>457</v>
      </c>
      <c r="G73" s="143" t="s">
        <v>458</v>
      </c>
      <c r="H73" s="141" t="s">
        <v>460</v>
      </c>
      <c r="I73" s="141" t="s">
        <v>461</v>
      </c>
      <c r="J73" s="141" t="s">
        <v>462</v>
      </c>
    </row>
    <row r="74" spans="1:10" x14ac:dyDescent="0.25">
      <c r="A74" s="144"/>
      <c r="B74" s="144"/>
      <c r="C74" s="142" t="s">
        <v>463</v>
      </c>
      <c r="D74" s="144"/>
      <c r="E74" s="142" t="s">
        <v>464</v>
      </c>
      <c r="F74" s="142" t="s">
        <v>465</v>
      </c>
      <c r="G74" s="245">
        <v>92500</v>
      </c>
      <c r="H74" s="144"/>
      <c r="I74" s="144"/>
      <c r="J74" s="144"/>
    </row>
    <row r="75" spans="1:10" x14ac:dyDescent="0.25">
      <c r="A75" s="146"/>
      <c r="B75" s="146"/>
      <c r="C75" s="147"/>
      <c r="D75" s="146"/>
      <c r="E75" s="147"/>
      <c r="F75" s="146"/>
      <c r="G75" s="246"/>
      <c r="H75" s="146"/>
      <c r="I75" s="146"/>
      <c r="J75" s="146"/>
    </row>
    <row r="76" spans="1:10" x14ac:dyDescent="0.25">
      <c r="A76" s="149" t="s">
        <v>466</v>
      </c>
      <c r="B76" s="150" t="s">
        <v>520</v>
      </c>
      <c r="C76" s="151">
        <v>21719925</v>
      </c>
      <c r="D76" s="152" t="s">
        <v>468</v>
      </c>
      <c r="E76" s="153">
        <v>45377</v>
      </c>
      <c r="F76" s="254">
        <v>4.0999999999999996</v>
      </c>
      <c r="G76" s="155">
        <f>+F76*92500</f>
        <v>379249.99999999994</v>
      </c>
      <c r="H76" s="156" t="s">
        <v>517</v>
      </c>
      <c r="I76" s="157"/>
      <c r="J76" s="157"/>
    </row>
    <row r="77" spans="1:10" x14ac:dyDescent="0.25">
      <c r="A77" s="149" t="s">
        <v>518</v>
      </c>
      <c r="B77" s="189">
        <v>2756</v>
      </c>
      <c r="C77" s="151">
        <v>379250</v>
      </c>
      <c r="D77" s="152" t="s">
        <v>468</v>
      </c>
      <c r="E77" s="153"/>
      <c r="F77" s="254"/>
      <c r="G77" s="155">
        <f>+F77*92500</f>
        <v>0</v>
      </c>
      <c r="H77" s="156"/>
      <c r="I77" s="157"/>
      <c r="J77" s="157"/>
    </row>
    <row r="78" spans="1:10" x14ac:dyDescent="0.25">
      <c r="A78" s="149" t="s">
        <v>472</v>
      </c>
      <c r="B78" s="163">
        <v>45381</v>
      </c>
      <c r="C78" s="151">
        <f>C76-C77</f>
        <v>21340675</v>
      </c>
      <c r="D78" s="152"/>
      <c r="E78" s="153"/>
      <c r="F78" s="254"/>
      <c r="G78" s="155"/>
      <c r="H78" s="156"/>
      <c r="I78" s="157"/>
      <c r="J78" s="157"/>
    </row>
    <row r="79" spans="1:10" x14ac:dyDescent="0.25">
      <c r="A79" s="169"/>
      <c r="B79" s="170"/>
      <c r="C79" s="249">
        <f>+C77-G79</f>
        <v>0</v>
      </c>
      <c r="D79" s="170" t="s">
        <v>478</v>
      </c>
      <c r="E79" s="172"/>
      <c r="F79" s="173">
        <f>SUM(F76:F78)</f>
        <v>4.0999999999999996</v>
      </c>
      <c r="G79" s="174">
        <f>SUM(G76:G78)</f>
        <v>379249.99999999994</v>
      </c>
      <c r="H79" s="174"/>
      <c r="I79" s="174"/>
      <c r="J79" s="174"/>
    </row>
    <row r="80" spans="1:10" ht="19.5" x14ac:dyDescent="0.25">
      <c r="A80" s="291" t="s">
        <v>451</v>
      </c>
      <c r="B80" s="292"/>
      <c r="C80" s="292"/>
      <c r="D80" s="292"/>
      <c r="E80" s="292"/>
      <c r="F80" s="292"/>
      <c r="G80" s="292"/>
      <c r="H80" s="292"/>
      <c r="I80" s="292"/>
      <c r="J80" s="293"/>
    </row>
    <row r="81" spans="1:10" ht="25.5" x14ac:dyDescent="0.25">
      <c r="A81" s="141" t="s">
        <v>452</v>
      </c>
      <c r="B81" s="141" t="s">
        <v>453</v>
      </c>
      <c r="C81" s="142" t="s">
        <v>454</v>
      </c>
      <c r="D81" s="141" t="s">
        <v>455</v>
      </c>
      <c r="E81" s="142" t="s">
        <v>456</v>
      </c>
      <c r="F81" s="142" t="s">
        <v>457</v>
      </c>
      <c r="G81" s="143" t="s">
        <v>458</v>
      </c>
      <c r="H81" s="141" t="s">
        <v>460</v>
      </c>
      <c r="I81" s="141" t="s">
        <v>461</v>
      </c>
      <c r="J81" s="141" t="s">
        <v>462</v>
      </c>
    </row>
    <row r="82" spans="1:10" x14ac:dyDescent="0.25">
      <c r="A82" s="144"/>
      <c r="B82" s="144"/>
      <c r="C82" s="142" t="s">
        <v>463</v>
      </c>
      <c r="D82" s="144"/>
      <c r="E82" s="142" t="s">
        <v>464</v>
      </c>
      <c r="F82" s="142" t="s">
        <v>465</v>
      </c>
      <c r="G82" s="245">
        <v>92500</v>
      </c>
      <c r="H82" s="144"/>
      <c r="I82" s="144"/>
      <c r="J82" s="144"/>
    </row>
    <row r="83" spans="1:10" x14ac:dyDescent="0.25">
      <c r="A83" s="146"/>
      <c r="B83" s="146"/>
      <c r="C83" s="147"/>
      <c r="D83" s="146"/>
      <c r="E83" s="147"/>
      <c r="F83" s="146"/>
      <c r="G83" s="246"/>
      <c r="H83" s="146"/>
      <c r="I83" s="146"/>
      <c r="J83" s="146"/>
    </row>
    <row r="84" spans="1:10" x14ac:dyDescent="0.25">
      <c r="A84" s="149" t="s">
        <v>466</v>
      </c>
      <c r="B84" s="150" t="s">
        <v>520</v>
      </c>
      <c r="C84" s="151">
        <v>21340675</v>
      </c>
      <c r="D84" s="152" t="s">
        <v>468</v>
      </c>
      <c r="E84" s="153">
        <v>45377</v>
      </c>
      <c r="F84" s="254">
        <v>4.0999999999999996</v>
      </c>
      <c r="G84" s="155">
        <f>+F84*92500</f>
        <v>379249.99999999994</v>
      </c>
      <c r="H84" s="156" t="s">
        <v>517</v>
      </c>
      <c r="I84" s="157"/>
      <c r="J84" s="157"/>
    </row>
    <row r="85" spans="1:10" x14ac:dyDescent="0.25">
      <c r="A85" s="149" t="s">
        <v>518</v>
      </c>
      <c r="B85" s="189">
        <v>2768</v>
      </c>
      <c r="C85" s="151">
        <v>407925</v>
      </c>
      <c r="D85" s="152" t="s">
        <v>468</v>
      </c>
      <c r="E85" s="153"/>
      <c r="F85" s="254"/>
      <c r="G85" s="155">
        <f>+F85*92500</f>
        <v>0</v>
      </c>
      <c r="H85" s="156"/>
      <c r="I85" s="157"/>
      <c r="J85" s="157"/>
    </row>
    <row r="86" spans="1:10" x14ac:dyDescent="0.25">
      <c r="A86" s="149" t="s">
        <v>472</v>
      </c>
      <c r="B86" s="163">
        <v>45392</v>
      </c>
      <c r="C86" s="151">
        <f>+C84-C85</f>
        <v>20932750</v>
      </c>
      <c r="D86" s="152"/>
      <c r="E86" s="153"/>
      <c r="F86" s="254"/>
      <c r="G86" s="155"/>
      <c r="H86" s="156"/>
      <c r="I86" s="157"/>
      <c r="J86" s="157"/>
    </row>
    <row r="87" spans="1:10" x14ac:dyDescent="0.25">
      <c r="A87" s="169"/>
      <c r="B87" s="170"/>
      <c r="C87" s="249">
        <v>0</v>
      </c>
      <c r="D87" s="170" t="s">
        <v>478</v>
      </c>
      <c r="E87" s="172"/>
      <c r="F87" s="173">
        <f>SUM(F84:F86)</f>
        <v>4.0999999999999996</v>
      </c>
      <c r="G87" s="174">
        <f>SUM(G84:G86)</f>
        <v>379249.99999999994</v>
      </c>
      <c r="H87" s="174"/>
      <c r="I87" s="174"/>
      <c r="J87" s="174"/>
    </row>
    <row r="88" spans="1:10" ht="19.5" x14ac:dyDescent="0.25">
      <c r="A88" s="291" t="s">
        <v>451</v>
      </c>
      <c r="B88" s="292"/>
      <c r="C88" s="292"/>
      <c r="D88" s="292"/>
      <c r="E88" s="292"/>
      <c r="F88" s="292"/>
      <c r="G88" s="292"/>
      <c r="H88" s="292"/>
      <c r="I88" s="292"/>
      <c r="J88" s="293"/>
    </row>
    <row r="89" spans="1:10" ht="25.5" x14ac:dyDescent="0.25">
      <c r="A89" s="141" t="s">
        <v>452</v>
      </c>
      <c r="B89" s="141" t="s">
        <v>453</v>
      </c>
      <c r="C89" s="142" t="s">
        <v>454</v>
      </c>
      <c r="D89" s="141" t="s">
        <v>455</v>
      </c>
      <c r="E89" s="142" t="s">
        <v>456</v>
      </c>
      <c r="F89" s="142" t="s">
        <v>457</v>
      </c>
      <c r="G89" s="143" t="s">
        <v>458</v>
      </c>
      <c r="H89" s="141" t="s">
        <v>460</v>
      </c>
      <c r="I89" s="141" t="s">
        <v>461</v>
      </c>
      <c r="J89" s="141" t="s">
        <v>462</v>
      </c>
    </row>
    <row r="90" spans="1:10" x14ac:dyDescent="0.25">
      <c r="A90" s="144"/>
      <c r="B90" s="144"/>
      <c r="C90" s="142" t="s">
        <v>463</v>
      </c>
      <c r="D90" s="144"/>
      <c r="E90" s="142" t="s">
        <v>464</v>
      </c>
      <c r="F90" s="142" t="s">
        <v>465</v>
      </c>
      <c r="G90" s="245">
        <v>92500</v>
      </c>
      <c r="H90" s="144"/>
      <c r="I90" s="144"/>
      <c r="J90" s="144"/>
    </row>
    <row r="91" spans="1:10" x14ac:dyDescent="0.25">
      <c r="A91" s="146"/>
      <c r="B91" s="146"/>
      <c r="C91" s="147"/>
      <c r="D91" s="146"/>
      <c r="E91" s="147"/>
      <c r="F91" s="146"/>
      <c r="G91" s="246"/>
      <c r="H91" s="146"/>
      <c r="I91" s="146"/>
      <c r="J91" s="146"/>
    </row>
    <row r="92" spans="1:10" x14ac:dyDescent="0.25">
      <c r="A92" s="149" t="s">
        <v>466</v>
      </c>
      <c r="B92" s="150" t="s">
        <v>520</v>
      </c>
      <c r="C92" s="151">
        <v>20932750</v>
      </c>
      <c r="D92" s="152" t="s">
        <v>468</v>
      </c>
      <c r="E92" s="153">
        <v>45391</v>
      </c>
      <c r="F92" s="254">
        <v>4.99</v>
      </c>
      <c r="G92" s="155">
        <f>+F92*92500</f>
        <v>461575</v>
      </c>
      <c r="H92" s="156" t="s">
        <v>517</v>
      </c>
      <c r="I92" s="157"/>
      <c r="J92" s="157"/>
    </row>
    <row r="93" spans="1:10" x14ac:dyDescent="0.25">
      <c r="A93" s="149" t="s">
        <v>518</v>
      </c>
      <c r="B93" s="189">
        <v>2771</v>
      </c>
      <c r="C93" s="151">
        <v>461575</v>
      </c>
      <c r="D93" s="152" t="s">
        <v>468</v>
      </c>
      <c r="E93" s="153"/>
      <c r="F93" s="254"/>
      <c r="G93" s="155">
        <f>+F93*92500</f>
        <v>0</v>
      </c>
      <c r="H93" s="156"/>
      <c r="I93" s="157"/>
      <c r="J93" s="157"/>
    </row>
    <row r="94" spans="1:10" x14ac:dyDescent="0.25">
      <c r="A94" s="149" t="s">
        <v>472</v>
      </c>
      <c r="B94" s="163">
        <v>45394</v>
      </c>
      <c r="C94" s="151">
        <f>+C92-C93</f>
        <v>20471175</v>
      </c>
      <c r="D94" s="152"/>
      <c r="E94" s="153"/>
      <c r="F94" s="254"/>
      <c r="G94" s="155"/>
      <c r="H94" s="156"/>
      <c r="I94" s="157"/>
      <c r="J94" s="157"/>
    </row>
    <row r="95" spans="1:10" x14ac:dyDescent="0.25">
      <c r="A95" s="169"/>
      <c r="B95" s="170"/>
      <c r="C95" s="249">
        <v>0</v>
      </c>
      <c r="D95" s="170" t="s">
        <v>478</v>
      </c>
      <c r="E95" s="172"/>
      <c r="F95" s="173">
        <f>SUM(F92:F94)</f>
        <v>4.99</v>
      </c>
      <c r="G95" s="174">
        <f>SUM(G92:G94)</f>
        <v>461575</v>
      </c>
      <c r="H95" s="174"/>
      <c r="I95" s="174"/>
      <c r="J95" s="174"/>
    </row>
    <row r="96" spans="1:10" ht="19.5" x14ac:dyDescent="0.25">
      <c r="A96" s="291" t="s">
        <v>451</v>
      </c>
      <c r="B96" s="292"/>
      <c r="C96" s="292"/>
      <c r="D96" s="292"/>
      <c r="E96" s="292"/>
      <c r="F96" s="292"/>
      <c r="G96" s="292"/>
      <c r="H96" s="292"/>
      <c r="I96" s="292"/>
      <c r="J96" s="293"/>
    </row>
    <row r="97" spans="1:10" ht="25.5" x14ac:dyDescent="0.25">
      <c r="A97" s="141" t="s">
        <v>452</v>
      </c>
      <c r="B97" s="141" t="s">
        <v>453</v>
      </c>
      <c r="C97" s="142" t="s">
        <v>454</v>
      </c>
      <c r="D97" s="141" t="s">
        <v>455</v>
      </c>
      <c r="E97" s="142" t="s">
        <v>456</v>
      </c>
      <c r="F97" s="142" t="s">
        <v>457</v>
      </c>
      <c r="G97" s="143" t="s">
        <v>458</v>
      </c>
      <c r="H97" s="141" t="s">
        <v>460</v>
      </c>
      <c r="I97" s="141" t="s">
        <v>461</v>
      </c>
      <c r="J97" s="141" t="s">
        <v>462</v>
      </c>
    </row>
    <row r="98" spans="1:10" x14ac:dyDescent="0.25">
      <c r="A98" s="144"/>
      <c r="B98" s="144"/>
      <c r="C98" s="142" t="s">
        <v>463</v>
      </c>
      <c r="D98" s="144"/>
      <c r="E98" s="142" t="s">
        <v>464</v>
      </c>
      <c r="F98" s="142" t="s">
        <v>465</v>
      </c>
      <c r="G98" s="245">
        <v>92500</v>
      </c>
      <c r="H98" s="144"/>
      <c r="I98" s="144"/>
      <c r="J98" s="144"/>
    </row>
    <row r="99" spans="1:10" x14ac:dyDescent="0.25">
      <c r="A99" s="146"/>
      <c r="B99" s="146"/>
      <c r="C99" s="147"/>
      <c r="D99" s="146"/>
      <c r="E99" s="147"/>
      <c r="F99" s="146"/>
      <c r="G99" s="246"/>
      <c r="H99" s="146"/>
      <c r="I99" s="146"/>
      <c r="J99" s="146"/>
    </row>
    <row r="100" spans="1:10" x14ac:dyDescent="0.25">
      <c r="A100" s="149" t="s">
        <v>518</v>
      </c>
      <c r="B100" s="150" t="s">
        <v>520</v>
      </c>
      <c r="C100" s="151">
        <v>20471175</v>
      </c>
      <c r="D100" s="152" t="s">
        <v>468</v>
      </c>
      <c r="E100" s="153">
        <v>45398</v>
      </c>
      <c r="F100" s="254">
        <v>12.88</v>
      </c>
      <c r="G100" s="155">
        <v>1191400</v>
      </c>
      <c r="H100" s="156" t="s">
        <v>517</v>
      </c>
      <c r="I100" s="157"/>
      <c r="J100" s="157"/>
    </row>
    <row r="101" spans="1:10" x14ac:dyDescent="0.25">
      <c r="A101" s="149" t="s">
        <v>518</v>
      </c>
      <c r="B101" s="189">
        <v>2778</v>
      </c>
      <c r="C101" s="151">
        <v>1191400</v>
      </c>
      <c r="D101" s="152" t="s">
        <v>468</v>
      </c>
      <c r="E101" s="153"/>
      <c r="F101" s="254"/>
      <c r="G101" s="155">
        <f>+F101*92500</f>
        <v>0</v>
      </c>
      <c r="H101" s="156"/>
      <c r="I101" s="157"/>
      <c r="J101" s="157"/>
    </row>
    <row r="102" spans="1:10" x14ac:dyDescent="0.25">
      <c r="A102" s="149" t="s">
        <v>472</v>
      </c>
      <c r="B102" s="163">
        <v>45400</v>
      </c>
      <c r="C102" s="255">
        <f>+C100-C101</f>
        <v>19279775</v>
      </c>
      <c r="D102" s="152"/>
      <c r="E102" s="153"/>
      <c r="F102" s="254"/>
      <c r="G102" s="155"/>
      <c r="H102" s="156"/>
      <c r="I102" s="157"/>
      <c r="J102" s="157"/>
    </row>
    <row r="103" spans="1:10" x14ac:dyDescent="0.25">
      <c r="A103" s="169"/>
      <c r="B103" s="170"/>
      <c r="C103" s="249">
        <v>0</v>
      </c>
      <c r="D103" s="170" t="s">
        <v>478</v>
      </c>
      <c r="E103" s="172"/>
      <c r="F103" s="173">
        <f>SUM(F100:F102)</f>
        <v>12.88</v>
      </c>
      <c r="G103" s="174">
        <f>SUM(G100:G102)</f>
        <v>1191400</v>
      </c>
      <c r="H103" s="174"/>
      <c r="I103" s="174"/>
      <c r="J103" s="174"/>
    </row>
    <row r="104" spans="1:10" ht="19.5" x14ac:dyDescent="0.25">
      <c r="A104" s="291" t="s">
        <v>451</v>
      </c>
      <c r="B104" s="292"/>
      <c r="C104" s="292"/>
      <c r="D104" s="292"/>
      <c r="E104" s="292"/>
      <c r="F104" s="292"/>
      <c r="G104" s="292"/>
      <c r="H104" s="292"/>
      <c r="I104" s="292"/>
      <c r="J104" s="293"/>
    </row>
    <row r="105" spans="1:10" ht="25.5" x14ac:dyDescent="0.25">
      <c r="A105" s="141" t="s">
        <v>452</v>
      </c>
      <c r="B105" s="141" t="s">
        <v>453</v>
      </c>
      <c r="C105" s="142" t="s">
        <v>454</v>
      </c>
      <c r="D105" s="141" t="s">
        <v>455</v>
      </c>
      <c r="E105" s="142" t="s">
        <v>456</v>
      </c>
      <c r="F105" s="142" t="s">
        <v>457</v>
      </c>
      <c r="G105" s="143" t="s">
        <v>458</v>
      </c>
      <c r="H105" s="141" t="s">
        <v>460</v>
      </c>
      <c r="I105" s="141" t="s">
        <v>461</v>
      </c>
      <c r="J105" s="141" t="s">
        <v>462</v>
      </c>
    </row>
    <row r="106" spans="1:10" x14ac:dyDescent="0.25">
      <c r="A106" s="144"/>
      <c r="B106" s="144"/>
      <c r="C106" s="142" t="s">
        <v>463</v>
      </c>
      <c r="D106" s="144"/>
      <c r="E106" s="142" t="s">
        <v>464</v>
      </c>
      <c r="F106" s="142" t="s">
        <v>465</v>
      </c>
      <c r="G106" s="245">
        <v>92500</v>
      </c>
      <c r="H106" s="144"/>
      <c r="I106" s="144"/>
      <c r="J106" s="144"/>
    </row>
    <row r="107" spans="1:10" x14ac:dyDescent="0.25">
      <c r="A107" s="146"/>
      <c r="B107" s="146"/>
      <c r="C107" s="147"/>
      <c r="D107" s="146"/>
      <c r="E107" s="147"/>
      <c r="F107" s="146"/>
      <c r="G107" s="246"/>
      <c r="H107" s="146"/>
      <c r="I107" s="146"/>
      <c r="J107" s="146"/>
    </row>
    <row r="108" spans="1:10" x14ac:dyDescent="0.25">
      <c r="A108" s="149" t="s">
        <v>466</v>
      </c>
      <c r="B108" s="150" t="s">
        <v>520</v>
      </c>
      <c r="C108" s="151">
        <v>19279775</v>
      </c>
      <c r="D108" s="152" t="s">
        <v>468</v>
      </c>
      <c r="E108" s="153">
        <v>45405</v>
      </c>
      <c r="F108" s="254">
        <v>5.18</v>
      </c>
      <c r="G108" s="155">
        <v>479150</v>
      </c>
      <c r="H108" s="156" t="s">
        <v>517</v>
      </c>
      <c r="I108" s="157"/>
      <c r="J108" s="157"/>
    </row>
    <row r="109" spans="1:10" x14ac:dyDescent="0.25">
      <c r="A109" s="149" t="s">
        <v>518</v>
      </c>
      <c r="B109" s="189">
        <v>2809</v>
      </c>
      <c r="C109" s="151">
        <v>479150</v>
      </c>
      <c r="D109" s="152" t="s">
        <v>468</v>
      </c>
      <c r="E109" s="153"/>
      <c r="F109" s="254"/>
      <c r="G109" s="155"/>
      <c r="H109" s="156"/>
      <c r="I109" s="157"/>
      <c r="J109" s="157"/>
    </row>
    <row r="110" spans="1:10" x14ac:dyDescent="0.25">
      <c r="A110" s="149" t="s">
        <v>472</v>
      </c>
      <c r="B110" s="163">
        <v>45407</v>
      </c>
      <c r="C110" s="151">
        <f>C108-C109</f>
        <v>18800625</v>
      </c>
      <c r="D110" s="152"/>
      <c r="E110" s="153"/>
      <c r="F110" s="254"/>
      <c r="G110" s="155"/>
      <c r="H110" s="156"/>
      <c r="I110" s="157"/>
      <c r="J110" s="157"/>
    </row>
    <row r="111" spans="1:10" x14ac:dyDescent="0.25">
      <c r="A111" s="169"/>
      <c r="B111" s="170"/>
      <c r="C111" s="249">
        <f>+C109-G111</f>
        <v>0</v>
      </c>
      <c r="D111" s="170" t="s">
        <v>478</v>
      </c>
      <c r="E111" s="172"/>
      <c r="F111" s="173">
        <f>SUM(F108:F110)</f>
        <v>5.18</v>
      </c>
      <c r="G111" s="174">
        <f>SUM(G108:G110)</f>
        <v>479150</v>
      </c>
      <c r="H111" s="174"/>
      <c r="I111" s="174"/>
      <c r="J111" s="174"/>
    </row>
    <row r="112" spans="1:10" ht="19.5" x14ac:dyDescent="0.25">
      <c r="A112" s="291" t="s">
        <v>451</v>
      </c>
      <c r="B112" s="292"/>
      <c r="C112" s="292"/>
      <c r="D112" s="292"/>
      <c r="E112" s="292"/>
      <c r="F112" s="292"/>
      <c r="G112" s="292"/>
      <c r="H112" s="292"/>
      <c r="I112" s="292"/>
      <c r="J112" s="293"/>
    </row>
    <row r="113" spans="1:10" ht="25.5" x14ac:dyDescent="0.25">
      <c r="A113" s="141" t="s">
        <v>452</v>
      </c>
      <c r="B113" s="141" t="s">
        <v>453</v>
      </c>
      <c r="C113" s="142" t="s">
        <v>454</v>
      </c>
      <c r="D113" s="141" t="s">
        <v>455</v>
      </c>
      <c r="E113" s="142" t="s">
        <v>456</v>
      </c>
      <c r="F113" s="142" t="s">
        <v>457</v>
      </c>
      <c r="G113" s="143" t="s">
        <v>458</v>
      </c>
      <c r="H113" s="141" t="s">
        <v>460</v>
      </c>
      <c r="I113" s="141" t="s">
        <v>461</v>
      </c>
      <c r="J113" s="141" t="s">
        <v>462</v>
      </c>
    </row>
    <row r="114" spans="1:10" x14ac:dyDescent="0.25">
      <c r="A114" s="144"/>
      <c r="B114" s="144"/>
      <c r="C114" s="142" t="s">
        <v>463</v>
      </c>
      <c r="D114" s="144"/>
      <c r="E114" s="142" t="s">
        <v>464</v>
      </c>
      <c r="F114" s="142" t="s">
        <v>465</v>
      </c>
      <c r="G114" s="245">
        <v>92500</v>
      </c>
      <c r="H114" s="144"/>
      <c r="I114" s="144"/>
      <c r="J114" s="144"/>
    </row>
    <row r="115" spans="1:10" x14ac:dyDescent="0.25">
      <c r="A115" s="146"/>
      <c r="B115" s="146"/>
      <c r="C115" s="147"/>
      <c r="D115" s="146"/>
      <c r="E115" s="147"/>
      <c r="F115" s="146"/>
      <c r="G115" s="246"/>
      <c r="H115" s="146"/>
      <c r="I115" s="146"/>
      <c r="J115" s="146"/>
    </row>
    <row r="116" spans="1:10" x14ac:dyDescent="0.25">
      <c r="A116" s="149" t="s">
        <v>466</v>
      </c>
      <c r="B116" s="150" t="s">
        <v>520</v>
      </c>
      <c r="C116" s="151">
        <v>18800625</v>
      </c>
      <c r="D116" s="152" t="s">
        <v>468</v>
      </c>
      <c r="E116" s="153">
        <v>45412</v>
      </c>
      <c r="F116" s="254">
        <v>2.12</v>
      </c>
      <c r="G116" s="155">
        <v>196100</v>
      </c>
      <c r="H116" s="156" t="s">
        <v>517</v>
      </c>
      <c r="I116" s="157"/>
      <c r="J116" s="157"/>
    </row>
    <row r="117" spans="1:10" x14ac:dyDescent="0.25">
      <c r="A117" s="149" t="s">
        <v>518</v>
      </c>
      <c r="B117" s="189">
        <v>2824</v>
      </c>
      <c r="C117" s="151">
        <v>196100</v>
      </c>
      <c r="D117" s="152"/>
      <c r="E117" s="153"/>
      <c r="F117" s="254"/>
      <c r="G117" s="155"/>
      <c r="H117" s="156"/>
      <c r="I117" s="157"/>
      <c r="J117" s="157"/>
    </row>
    <row r="118" spans="1:10" x14ac:dyDescent="0.25">
      <c r="A118" s="149" t="s">
        <v>472</v>
      </c>
      <c r="B118" s="163">
        <v>45412</v>
      </c>
      <c r="C118" s="151">
        <f>C116-C117</f>
        <v>18604525</v>
      </c>
      <c r="D118" s="152"/>
      <c r="E118" s="153"/>
      <c r="F118" s="254"/>
      <c r="G118" s="155"/>
      <c r="H118" s="156"/>
      <c r="I118" s="157"/>
      <c r="J118" s="157"/>
    </row>
    <row r="119" spans="1:10" x14ac:dyDescent="0.25">
      <c r="A119" s="169"/>
      <c r="B119" s="170"/>
      <c r="C119" s="249">
        <f>+C117-G119</f>
        <v>0</v>
      </c>
      <c r="D119" s="170" t="s">
        <v>478</v>
      </c>
      <c r="E119" s="172"/>
      <c r="F119" s="173">
        <f>SUM(F116:F118)</f>
        <v>2.12</v>
      </c>
      <c r="G119" s="174">
        <f>SUM(G116:G118)</f>
        <v>196100</v>
      </c>
      <c r="H119" s="174"/>
      <c r="I119" s="174"/>
      <c r="J119" s="174"/>
    </row>
    <row r="120" spans="1:10" ht="19.5" x14ac:dyDescent="0.25">
      <c r="A120" s="291" t="s">
        <v>451</v>
      </c>
      <c r="B120" s="292"/>
      <c r="C120" s="292"/>
      <c r="D120" s="292"/>
      <c r="E120" s="292"/>
      <c r="F120" s="292"/>
      <c r="G120" s="292"/>
      <c r="H120" s="292"/>
      <c r="I120" s="292"/>
      <c r="J120" s="293"/>
    </row>
    <row r="121" spans="1:10" ht="25.5" x14ac:dyDescent="0.25">
      <c r="A121" s="141" t="s">
        <v>452</v>
      </c>
      <c r="B121" s="141" t="s">
        <v>453</v>
      </c>
      <c r="C121" s="142" t="s">
        <v>454</v>
      </c>
      <c r="D121" s="141" t="s">
        <v>455</v>
      </c>
      <c r="E121" s="142" t="s">
        <v>456</v>
      </c>
      <c r="F121" s="142" t="s">
        <v>457</v>
      </c>
      <c r="G121" s="143" t="s">
        <v>458</v>
      </c>
      <c r="H121" s="141" t="s">
        <v>460</v>
      </c>
      <c r="I121" s="141" t="s">
        <v>461</v>
      </c>
      <c r="J121" s="141" t="s">
        <v>462</v>
      </c>
    </row>
    <row r="122" spans="1:10" x14ac:dyDescent="0.25">
      <c r="A122" s="144"/>
      <c r="B122" s="144"/>
      <c r="C122" s="142" t="s">
        <v>463</v>
      </c>
      <c r="D122" s="144"/>
      <c r="E122" s="142" t="s">
        <v>464</v>
      </c>
      <c r="F122" s="142" t="s">
        <v>465</v>
      </c>
      <c r="G122" s="245">
        <v>92500</v>
      </c>
      <c r="H122" s="144"/>
      <c r="I122" s="144"/>
      <c r="J122" s="144"/>
    </row>
    <row r="123" spans="1:10" x14ac:dyDescent="0.25">
      <c r="A123" s="146"/>
      <c r="B123" s="146"/>
      <c r="C123" s="147"/>
      <c r="D123" s="146"/>
      <c r="E123" s="147"/>
      <c r="F123" s="146"/>
      <c r="G123" s="246"/>
      <c r="H123" s="146"/>
      <c r="I123" s="146"/>
      <c r="J123" s="146"/>
    </row>
    <row r="124" spans="1:10" x14ac:dyDescent="0.25">
      <c r="A124" s="149" t="s">
        <v>466</v>
      </c>
      <c r="B124" s="150" t="s">
        <v>520</v>
      </c>
      <c r="C124" s="151">
        <v>18604525</v>
      </c>
      <c r="D124" s="152" t="s">
        <v>468</v>
      </c>
      <c r="E124" s="153">
        <v>45419</v>
      </c>
      <c r="F124" s="254">
        <v>3.88</v>
      </c>
      <c r="G124" s="155">
        <f>+F124*92500</f>
        <v>358900</v>
      </c>
      <c r="H124" s="156" t="s">
        <v>517</v>
      </c>
      <c r="I124" s="157"/>
      <c r="J124" s="157"/>
    </row>
    <row r="125" spans="1:10" x14ac:dyDescent="0.25">
      <c r="A125" s="149" t="s">
        <v>518</v>
      </c>
      <c r="B125" s="189">
        <v>2841</v>
      </c>
      <c r="C125" s="151">
        <v>358900</v>
      </c>
      <c r="D125" s="152"/>
      <c r="E125" s="153"/>
      <c r="F125" s="254"/>
      <c r="G125" s="155"/>
      <c r="H125" s="156"/>
      <c r="I125" s="157"/>
      <c r="J125" s="157"/>
    </row>
    <row r="126" spans="1:10" x14ac:dyDescent="0.25">
      <c r="A126" s="149" t="s">
        <v>472</v>
      </c>
      <c r="B126" s="163">
        <v>45426</v>
      </c>
      <c r="C126" s="151">
        <f>C124-C125</f>
        <v>18245625</v>
      </c>
      <c r="D126" s="152"/>
      <c r="E126" s="153"/>
      <c r="F126" s="254"/>
      <c r="G126" s="155"/>
      <c r="H126" s="156"/>
      <c r="I126" s="157"/>
      <c r="J126" s="157"/>
    </row>
    <row r="127" spans="1:10" x14ac:dyDescent="0.25">
      <c r="A127" s="169"/>
      <c r="B127" s="170"/>
      <c r="C127" s="249">
        <f>+C125-G127</f>
        <v>0</v>
      </c>
      <c r="D127" s="170" t="s">
        <v>478</v>
      </c>
      <c r="E127" s="172"/>
      <c r="F127" s="173">
        <f>SUM(F124:F126)</f>
        <v>3.88</v>
      </c>
      <c r="G127" s="174">
        <f>SUM(G124:G126)</f>
        <v>358900</v>
      </c>
      <c r="H127" s="174"/>
      <c r="I127" s="174"/>
      <c r="J127" s="174"/>
    </row>
    <row r="128" spans="1:10" ht="19.5" x14ac:dyDescent="0.25">
      <c r="A128" s="291" t="s">
        <v>451</v>
      </c>
      <c r="B128" s="292"/>
      <c r="C128" s="292"/>
      <c r="D128" s="292"/>
      <c r="E128" s="292"/>
      <c r="F128" s="292"/>
      <c r="G128" s="292"/>
      <c r="H128" s="292"/>
      <c r="I128" s="292"/>
      <c r="J128" s="293"/>
    </row>
    <row r="129" spans="1:10" ht="25.5" x14ac:dyDescent="0.25">
      <c r="A129" s="141" t="s">
        <v>452</v>
      </c>
      <c r="B129" s="141" t="s">
        <v>453</v>
      </c>
      <c r="C129" s="142" t="s">
        <v>454</v>
      </c>
      <c r="D129" s="141" t="s">
        <v>455</v>
      </c>
      <c r="E129" s="142" t="s">
        <v>456</v>
      </c>
      <c r="F129" s="142" t="s">
        <v>457</v>
      </c>
      <c r="G129" s="143" t="s">
        <v>458</v>
      </c>
      <c r="H129" s="141" t="s">
        <v>460</v>
      </c>
      <c r="I129" s="141" t="s">
        <v>461</v>
      </c>
      <c r="J129" s="141" t="s">
        <v>462</v>
      </c>
    </row>
    <row r="130" spans="1:10" x14ac:dyDescent="0.25">
      <c r="A130" s="144"/>
      <c r="B130" s="144"/>
      <c r="C130" s="142" t="s">
        <v>463</v>
      </c>
      <c r="D130" s="144"/>
      <c r="E130" s="142" t="s">
        <v>464</v>
      </c>
      <c r="F130" s="142" t="s">
        <v>465</v>
      </c>
      <c r="G130" s="245">
        <v>92500</v>
      </c>
      <c r="H130" s="144"/>
      <c r="I130" s="144"/>
      <c r="J130" s="144"/>
    </row>
    <row r="131" spans="1:10" x14ac:dyDescent="0.25">
      <c r="A131" s="146"/>
      <c r="B131" s="146"/>
      <c r="C131" s="147"/>
      <c r="D131" s="146"/>
      <c r="E131" s="147"/>
      <c r="F131" s="146"/>
      <c r="G131" s="246"/>
      <c r="H131" s="146"/>
      <c r="I131" s="146"/>
      <c r="J131" s="146"/>
    </row>
    <row r="132" spans="1:10" x14ac:dyDescent="0.25">
      <c r="A132" s="149" t="s">
        <v>466</v>
      </c>
      <c r="B132" s="150" t="s">
        <v>520</v>
      </c>
      <c r="C132" s="151">
        <v>18245625</v>
      </c>
      <c r="D132" s="152" t="s">
        <v>468</v>
      </c>
      <c r="E132" s="153">
        <v>45426</v>
      </c>
      <c r="F132" s="254">
        <v>4.01</v>
      </c>
      <c r="G132" s="155">
        <f>+F132*92500</f>
        <v>370925</v>
      </c>
      <c r="H132" s="156" t="s">
        <v>517</v>
      </c>
      <c r="I132" s="157"/>
      <c r="J132" s="157"/>
    </row>
    <row r="133" spans="1:10" x14ac:dyDescent="0.25">
      <c r="A133" s="149" t="s">
        <v>518</v>
      </c>
      <c r="B133" s="189">
        <v>2848</v>
      </c>
      <c r="C133" s="151">
        <v>370925</v>
      </c>
      <c r="D133" s="152"/>
      <c r="E133" s="153"/>
      <c r="F133" s="254"/>
      <c r="G133" s="155"/>
      <c r="H133" s="156"/>
      <c r="I133" s="157"/>
      <c r="J133" s="157"/>
    </row>
    <row r="134" spans="1:10" x14ac:dyDescent="0.25">
      <c r="A134" s="149" t="s">
        <v>472</v>
      </c>
      <c r="B134" s="163">
        <v>45429</v>
      </c>
      <c r="C134" s="151">
        <f>C132-C133</f>
        <v>17874700</v>
      </c>
      <c r="D134" s="152"/>
      <c r="E134" s="153"/>
      <c r="F134" s="254"/>
      <c r="G134" s="155"/>
      <c r="H134" s="156"/>
      <c r="I134" s="157"/>
      <c r="J134" s="157"/>
    </row>
    <row r="135" spans="1:10" x14ac:dyDescent="0.25">
      <c r="A135" s="169"/>
      <c r="B135" s="170"/>
      <c r="C135" s="249">
        <f>+C133-G135</f>
        <v>0</v>
      </c>
      <c r="D135" s="170" t="s">
        <v>478</v>
      </c>
      <c r="E135" s="172"/>
      <c r="F135" s="173">
        <f>SUM(F132:F134)</f>
        <v>4.01</v>
      </c>
      <c r="G135" s="174">
        <f>SUM(G132:G134)</f>
        <v>370925</v>
      </c>
      <c r="H135" s="174"/>
      <c r="I135" s="174"/>
      <c r="J135" s="174"/>
    </row>
    <row r="136" spans="1:10" ht="19.5" x14ac:dyDescent="0.25">
      <c r="A136" s="309" t="s">
        <v>451</v>
      </c>
      <c r="B136" s="310"/>
      <c r="C136" s="310"/>
      <c r="D136" s="310"/>
      <c r="E136" s="310"/>
      <c r="F136" s="310"/>
      <c r="G136" s="310"/>
      <c r="H136" s="310"/>
      <c r="I136" s="310"/>
      <c r="J136" s="310"/>
    </row>
    <row r="137" spans="1:10" ht="25.5" x14ac:dyDescent="0.25">
      <c r="A137" s="235" t="s">
        <v>452</v>
      </c>
      <c r="B137" s="235" t="s">
        <v>453</v>
      </c>
      <c r="C137" s="233" t="s">
        <v>454</v>
      </c>
      <c r="D137" s="235" t="s">
        <v>455</v>
      </c>
      <c r="E137" s="233" t="s">
        <v>456</v>
      </c>
      <c r="F137" s="233" t="s">
        <v>457</v>
      </c>
      <c r="G137" s="234" t="s">
        <v>458</v>
      </c>
      <c r="H137" s="235" t="s">
        <v>460</v>
      </c>
      <c r="I137" s="235" t="s">
        <v>461</v>
      </c>
      <c r="J137" s="235" t="s">
        <v>462</v>
      </c>
    </row>
    <row r="138" spans="1:10" x14ac:dyDescent="0.25">
      <c r="A138" s="236"/>
      <c r="B138" s="236"/>
      <c r="C138" s="233" t="s">
        <v>463</v>
      </c>
      <c r="D138" s="236"/>
      <c r="E138" s="233" t="s">
        <v>464</v>
      </c>
      <c r="F138" s="233" t="s">
        <v>465</v>
      </c>
      <c r="G138" s="234" t="s">
        <v>521</v>
      </c>
      <c r="H138" s="236"/>
      <c r="I138" s="236"/>
      <c r="J138" s="236"/>
    </row>
    <row r="139" spans="1:10" x14ac:dyDescent="0.25">
      <c r="A139" s="256"/>
      <c r="B139" s="256"/>
      <c r="C139" s="257"/>
      <c r="D139" s="256"/>
      <c r="E139" s="257"/>
      <c r="F139" s="256"/>
      <c r="G139" s="258"/>
      <c r="H139" s="256"/>
      <c r="I139" s="256"/>
      <c r="J139" s="256"/>
    </row>
    <row r="140" spans="1:10" x14ac:dyDescent="0.25">
      <c r="A140" s="259" t="s">
        <v>466</v>
      </c>
      <c r="B140" s="150" t="s">
        <v>520</v>
      </c>
      <c r="C140" s="260" t="s">
        <v>522</v>
      </c>
      <c r="D140" s="261" t="s">
        <v>468</v>
      </c>
      <c r="E140" s="262">
        <v>45433</v>
      </c>
      <c r="F140" s="157">
        <v>4.07</v>
      </c>
      <c r="G140" s="263" t="s">
        <v>523</v>
      </c>
      <c r="H140" s="156" t="s">
        <v>517</v>
      </c>
      <c r="I140" s="157"/>
      <c r="J140" s="157"/>
    </row>
    <row r="141" spans="1:10" x14ac:dyDescent="0.25">
      <c r="A141" s="259" t="s">
        <v>518</v>
      </c>
      <c r="B141" s="260">
        <v>2860</v>
      </c>
      <c r="C141" s="260" t="s">
        <v>524</v>
      </c>
      <c r="D141" s="261"/>
      <c r="E141" s="263"/>
      <c r="F141" s="157"/>
      <c r="G141" s="263"/>
      <c r="H141" s="156"/>
      <c r="I141" s="157"/>
      <c r="J141" s="157"/>
    </row>
    <row r="142" spans="1:10" x14ac:dyDescent="0.25">
      <c r="A142" s="259" t="s">
        <v>472</v>
      </c>
      <c r="B142" s="163">
        <v>45436</v>
      </c>
      <c r="C142" s="151">
        <v>17498225</v>
      </c>
      <c r="D142" s="261"/>
      <c r="E142" s="263"/>
      <c r="F142" s="157"/>
      <c r="G142" s="263"/>
      <c r="H142" s="156"/>
      <c r="I142" s="157"/>
      <c r="J142" s="157"/>
    </row>
    <row r="143" spans="1:10" x14ac:dyDescent="0.25">
      <c r="A143" s="264"/>
      <c r="B143" s="265"/>
      <c r="C143" s="266" t="s">
        <v>525</v>
      </c>
      <c r="D143" s="265" t="s">
        <v>478</v>
      </c>
      <c r="E143" s="267"/>
      <c r="F143" s="268">
        <v>4.07</v>
      </c>
      <c r="G143" s="269" t="s">
        <v>524</v>
      </c>
      <c r="H143" s="269"/>
      <c r="I143" s="269"/>
      <c r="J143" s="269"/>
    </row>
    <row r="144" spans="1:10" ht="19.5" x14ac:dyDescent="0.25">
      <c r="A144" s="291" t="s">
        <v>451</v>
      </c>
      <c r="B144" s="292"/>
      <c r="C144" s="292"/>
      <c r="D144" s="292"/>
      <c r="E144" s="292"/>
      <c r="F144" s="292"/>
      <c r="G144" s="292"/>
      <c r="H144" s="292"/>
      <c r="I144" s="292"/>
      <c r="J144" s="293"/>
    </row>
    <row r="145" spans="1:10" ht="25.5" x14ac:dyDescent="0.25">
      <c r="A145" s="141" t="s">
        <v>452</v>
      </c>
      <c r="B145" s="141" t="s">
        <v>453</v>
      </c>
      <c r="C145" s="142" t="s">
        <v>454</v>
      </c>
      <c r="D145" s="141" t="s">
        <v>455</v>
      </c>
      <c r="E145" s="142" t="s">
        <v>456</v>
      </c>
      <c r="F145" s="142" t="s">
        <v>457</v>
      </c>
      <c r="G145" s="143" t="s">
        <v>458</v>
      </c>
      <c r="H145" s="141" t="s">
        <v>460</v>
      </c>
      <c r="I145" s="141" t="s">
        <v>461</v>
      </c>
      <c r="J145" s="141" t="s">
        <v>462</v>
      </c>
    </row>
    <row r="146" spans="1:10" x14ac:dyDescent="0.25">
      <c r="A146" s="144"/>
      <c r="B146" s="144"/>
      <c r="C146" s="142" t="s">
        <v>463</v>
      </c>
      <c r="D146" s="144"/>
      <c r="E146" s="142" t="s">
        <v>464</v>
      </c>
      <c r="F146" s="142" t="s">
        <v>465</v>
      </c>
      <c r="G146" s="245">
        <v>92500</v>
      </c>
      <c r="H146" s="144"/>
      <c r="I146" s="144"/>
      <c r="J146" s="144"/>
    </row>
    <row r="147" spans="1:10" x14ac:dyDescent="0.25">
      <c r="A147" s="146"/>
      <c r="B147" s="146"/>
      <c r="C147" s="147"/>
      <c r="D147" s="146"/>
      <c r="E147" s="147"/>
      <c r="F147" s="146"/>
      <c r="G147" s="246"/>
      <c r="H147" s="146"/>
      <c r="I147" s="146"/>
      <c r="J147" s="146"/>
    </row>
    <row r="148" spans="1:10" x14ac:dyDescent="0.25">
      <c r="A148" s="149" t="s">
        <v>466</v>
      </c>
      <c r="B148" s="150" t="s">
        <v>520</v>
      </c>
      <c r="C148" s="151">
        <v>17498225</v>
      </c>
      <c r="D148" s="152" t="s">
        <v>468</v>
      </c>
      <c r="E148" s="153">
        <v>45440</v>
      </c>
      <c r="F148" s="254">
        <v>6.55</v>
      </c>
      <c r="G148" s="155">
        <v>605875</v>
      </c>
      <c r="H148" s="156" t="s">
        <v>517</v>
      </c>
      <c r="I148" s="157"/>
      <c r="J148" s="157"/>
    </row>
    <row r="149" spans="1:10" x14ac:dyDescent="0.25">
      <c r="A149" s="149" t="s">
        <v>518</v>
      </c>
      <c r="B149" s="189">
        <v>2867</v>
      </c>
      <c r="C149" s="151">
        <v>605875</v>
      </c>
      <c r="D149" s="152"/>
      <c r="E149" s="153"/>
      <c r="F149" s="254"/>
      <c r="G149" s="155"/>
      <c r="H149" s="156"/>
      <c r="I149" s="157"/>
      <c r="J149" s="157"/>
    </row>
    <row r="150" spans="1:10" x14ac:dyDescent="0.25">
      <c r="A150" s="149" t="s">
        <v>472</v>
      </c>
      <c r="B150" s="163">
        <v>45443</v>
      </c>
      <c r="C150" s="151">
        <f>C148-C149</f>
        <v>16892350</v>
      </c>
      <c r="D150" s="152"/>
      <c r="E150" s="153"/>
      <c r="F150" s="254"/>
      <c r="G150" s="155"/>
      <c r="H150" s="156"/>
      <c r="I150" s="157"/>
      <c r="J150" s="157"/>
    </row>
    <row r="151" spans="1:10" x14ac:dyDescent="0.25">
      <c r="A151" s="169"/>
      <c r="B151" s="170"/>
      <c r="C151" s="249">
        <f>+C149-G151</f>
        <v>0</v>
      </c>
      <c r="D151" s="170" t="s">
        <v>478</v>
      </c>
      <c r="E151" s="172"/>
      <c r="F151" s="173">
        <f>SUM(F148:F150)</f>
        <v>6.55</v>
      </c>
      <c r="G151" s="174">
        <f>SUM(G148:G150)</f>
        <v>605875</v>
      </c>
      <c r="H151" s="174"/>
      <c r="I151" s="174"/>
      <c r="J151" s="174"/>
    </row>
    <row r="152" spans="1:10" ht="19.5" x14ac:dyDescent="0.25">
      <c r="A152" s="291" t="s">
        <v>451</v>
      </c>
      <c r="B152" s="292"/>
      <c r="C152" s="292"/>
      <c r="D152" s="292"/>
      <c r="E152" s="292"/>
      <c r="F152" s="292"/>
      <c r="G152" s="292"/>
      <c r="H152" s="292"/>
      <c r="I152" s="292"/>
      <c r="J152" s="293"/>
    </row>
    <row r="153" spans="1:10" ht="25.5" x14ac:dyDescent="0.25">
      <c r="A153" s="141" t="s">
        <v>452</v>
      </c>
      <c r="B153" s="141" t="s">
        <v>453</v>
      </c>
      <c r="C153" s="142" t="s">
        <v>454</v>
      </c>
      <c r="D153" s="141" t="s">
        <v>455</v>
      </c>
      <c r="E153" s="142" t="s">
        <v>456</v>
      </c>
      <c r="F153" s="142" t="s">
        <v>457</v>
      </c>
      <c r="G153" s="143" t="s">
        <v>458</v>
      </c>
      <c r="H153" s="141" t="s">
        <v>460</v>
      </c>
      <c r="I153" s="141" t="s">
        <v>461</v>
      </c>
      <c r="J153" s="141" t="s">
        <v>462</v>
      </c>
    </row>
    <row r="154" spans="1:10" x14ac:dyDescent="0.25">
      <c r="A154" s="144"/>
      <c r="B154" s="144"/>
      <c r="C154" s="142" t="s">
        <v>463</v>
      </c>
      <c r="D154" s="144"/>
      <c r="E154" s="142" t="s">
        <v>464</v>
      </c>
      <c r="F154" s="142" t="s">
        <v>465</v>
      </c>
      <c r="G154" s="245">
        <v>92500</v>
      </c>
      <c r="H154" s="144"/>
      <c r="I154" s="144"/>
      <c r="J154" s="144"/>
    </row>
    <row r="155" spans="1:10" x14ac:dyDescent="0.25">
      <c r="A155" s="146"/>
      <c r="B155" s="146"/>
      <c r="C155" s="147"/>
      <c r="D155" s="146"/>
      <c r="E155" s="147"/>
      <c r="F155" s="146"/>
      <c r="G155" s="246"/>
      <c r="H155" s="146"/>
      <c r="I155" s="146"/>
      <c r="J155" s="146"/>
    </row>
    <row r="156" spans="1:10" x14ac:dyDescent="0.25">
      <c r="A156" s="270" t="s">
        <v>466</v>
      </c>
      <c r="B156" s="271" t="s">
        <v>520</v>
      </c>
      <c r="C156" s="272">
        <v>16892350</v>
      </c>
      <c r="D156" s="273" t="s">
        <v>468</v>
      </c>
      <c r="E156" s="274">
        <v>45447</v>
      </c>
      <c r="F156" s="275">
        <v>4.43</v>
      </c>
      <c r="G156" s="276">
        <f>F156*G154</f>
        <v>409775</v>
      </c>
      <c r="H156" s="277" t="s">
        <v>517</v>
      </c>
      <c r="I156" s="278"/>
      <c r="J156" s="278"/>
    </row>
    <row r="157" spans="1:10" x14ac:dyDescent="0.25">
      <c r="A157" s="270" t="s">
        <v>518</v>
      </c>
      <c r="B157" s="279">
        <v>2889</v>
      </c>
      <c r="C157" s="272">
        <v>400525</v>
      </c>
      <c r="D157" s="273"/>
      <c r="E157" s="274"/>
      <c r="F157" s="275"/>
      <c r="G157" s="276"/>
      <c r="H157" s="277"/>
      <c r="I157" s="278"/>
      <c r="J157" s="278"/>
    </row>
    <row r="158" spans="1:10" x14ac:dyDescent="0.25">
      <c r="A158" s="270" t="s">
        <v>472</v>
      </c>
      <c r="B158" s="280">
        <v>45450</v>
      </c>
      <c r="C158" s="272">
        <f>C156-C157</f>
        <v>16491825</v>
      </c>
      <c r="D158" s="273"/>
      <c r="E158" s="274"/>
      <c r="F158" s="275"/>
      <c r="G158" s="276"/>
      <c r="H158" s="277"/>
      <c r="I158" s="278"/>
      <c r="J158" s="278"/>
    </row>
    <row r="159" spans="1:10" x14ac:dyDescent="0.25">
      <c r="A159" s="169"/>
      <c r="B159" s="170"/>
      <c r="C159" s="249">
        <f>+C157-G159</f>
        <v>-9250</v>
      </c>
      <c r="D159" s="170" t="s">
        <v>478</v>
      </c>
      <c r="E159" s="172"/>
      <c r="F159" s="173">
        <f>SUM(F156:F158)</f>
        <v>4.43</v>
      </c>
      <c r="G159" s="174">
        <f>SUM(G156:G158)</f>
        <v>409775</v>
      </c>
      <c r="H159" s="174"/>
      <c r="I159" s="174"/>
      <c r="J159" s="174"/>
    </row>
    <row r="160" spans="1:10" ht="19.5" x14ac:dyDescent="0.25">
      <c r="A160" s="291" t="s">
        <v>451</v>
      </c>
      <c r="B160" s="292"/>
      <c r="C160" s="292"/>
      <c r="D160" s="292"/>
      <c r="E160" s="292"/>
      <c r="F160" s="292"/>
      <c r="G160" s="292"/>
      <c r="H160" s="292"/>
      <c r="I160" s="292"/>
      <c r="J160" s="293"/>
    </row>
    <row r="161" spans="1:10" ht="25.5" x14ac:dyDescent="0.25">
      <c r="A161" s="141" t="s">
        <v>452</v>
      </c>
      <c r="B161" s="141" t="s">
        <v>453</v>
      </c>
      <c r="C161" s="142" t="s">
        <v>454</v>
      </c>
      <c r="D161" s="141" t="s">
        <v>455</v>
      </c>
      <c r="E161" s="142" t="s">
        <v>456</v>
      </c>
      <c r="F161" s="142" t="s">
        <v>457</v>
      </c>
      <c r="G161" s="143" t="s">
        <v>458</v>
      </c>
      <c r="H161" s="141" t="s">
        <v>460</v>
      </c>
      <c r="I161" s="141" t="s">
        <v>461</v>
      </c>
      <c r="J161" s="141" t="s">
        <v>462</v>
      </c>
    </row>
    <row r="162" spans="1:10" x14ac:dyDescent="0.25">
      <c r="A162" s="144"/>
      <c r="B162" s="144"/>
      <c r="C162" s="142" t="s">
        <v>463</v>
      </c>
      <c r="D162" s="144"/>
      <c r="E162" s="142" t="s">
        <v>464</v>
      </c>
      <c r="F162" s="142" t="s">
        <v>465</v>
      </c>
      <c r="G162" s="245">
        <v>92500</v>
      </c>
      <c r="H162" s="144"/>
      <c r="I162" s="144"/>
      <c r="J162" s="144"/>
    </row>
    <row r="163" spans="1:10" x14ac:dyDescent="0.25">
      <c r="A163" s="146"/>
      <c r="B163" s="146"/>
      <c r="C163" s="147"/>
      <c r="D163" s="146"/>
      <c r="E163" s="147"/>
      <c r="F163" s="146"/>
      <c r="G163" s="246"/>
      <c r="H163" s="146"/>
      <c r="I163" s="146"/>
      <c r="J163" s="146"/>
    </row>
    <row r="164" spans="1:10" x14ac:dyDescent="0.25">
      <c r="A164" s="149" t="s">
        <v>466</v>
      </c>
      <c r="B164" s="150" t="s">
        <v>520</v>
      </c>
      <c r="C164" s="151">
        <v>16491825</v>
      </c>
      <c r="D164" s="152" t="s">
        <v>468</v>
      </c>
      <c r="E164" s="153">
        <v>45454</v>
      </c>
      <c r="F164" s="254">
        <v>4.46</v>
      </c>
      <c r="G164" s="155">
        <v>412550</v>
      </c>
      <c r="H164" s="156" t="s">
        <v>517</v>
      </c>
      <c r="I164" s="157"/>
      <c r="J164" s="157"/>
    </row>
    <row r="165" spans="1:10" x14ac:dyDescent="0.25">
      <c r="A165" s="149" t="s">
        <v>518</v>
      </c>
      <c r="B165" s="189">
        <v>2893</v>
      </c>
      <c r="C165" s="151">
        <v>412550</v>
      </c>
      <c r="D165" s="152"/>
      <c r="E165" s="153"/>
      <c r="F165" s="254"/>
      <c r="G165" s="155"/>
      <c r="H165" s="156"/>
      <c r="I165" s="157"/>
      <c r="J165" s="157"/>
    </row>
    <row r="166" spans="1:10" x14ac:dyDescent="0.25">
      <c r="A166" s="149" t="s">
        <v>472</v>
      </c>
      <c r="B166" s="163">
        <v>45457</v>
      </c>
      <c r="C166" s="151">
        <f>C164-C165</f>
        <v>16079275</v>
      </c>
      <c r="D166" s="152"/>
      <c r="E166" s="153"/>
      <c r="F166" s="254"/>
      <c r="G166" s="155"/>
      <c r="H166" s="156"/>
      <c r="I166" s="157"/>
      <c r="J166" s="157"/>
    </row>
    <row r="167" spans="1:10" x14ac:dyDescent="0.25">
      <c r="A167" s="169"/>
      <c r="B167" s="170"/>
      <c r="C167" s="249">
        <f>+C165-G167</f>
        <v>0</v>
      </c>
      <c r="D167" s="170" t="s">
        <v>478</v>
      </c>
      <c r="E167" s="172"/>
      <c r="F167" s="173">
        <f>SUM(F164:F166)</f>
        <v>4.46</v>
      </c>
      <c r="G167" s="174">
        <f>SUM(G164:G166)</f>
        <v>412550</v>
      </c>
      <c r="H167" s="174"/>
      <c r="I167" s="174"/>
      <c r="J167" s="174"/>
    </row>
    <row r="168" spans="1:10" ht="19.5" x14ac:dyDescent="0.25">
      <c r="A168" s="291" t="s">
        <v>451</v>
      </c>
      <c r="B168" s="292"/>
      <c r="C168" s="292"/>
      <c r="D168" s="292"/>
      <c r="E168" s="292"/>
      <c r="F168" s="292"/>
      <c r="G168" s="292"/>
      <c r="H168" s="292"/>
      <c r="I168" s="292"/>
      <c r="J168" s="293"/>
    </row>
    <row r="169" spans="1:10" ht="25.5" x14ac:dyDescent="0.25">
      <c r="A169" s="141" t="s">
        <v>452</v>
      </c>
      <c r="B169" s="141" t="s">
        <v>453</v>
      </c>
      <c r="C169" s="142" t="s">
        <v>454</v>
      </c>
      <c r="D169" s="141" t="s">
        <v>455</v>
      </c>
      <c r="E169" s="142" t="s">
        <v>456</v>
      </c>
      <c r="F169" s="142" t="s">
        <v>457</v>
      </c>
      <c r="G169" s="143" t="s">
        <v>458</v>
      </c>
      <c r="H169" s="141" t="s">
        <v>460</v>
      </c>
      <c r="I169" s="141" t="s">
        <v>461</v>
      </c>
      <c r="J169" s="141" t="s">
        <v>462</v>
      </c>
    </row>
    <row r="170" spans="1:10" x14ac:dyDescent="0.25">
      <c r="A170" s="144"/>
      <c r="B170" s="144"/>
      <c r="C170" s="142" t="s">
        <v>463</v>
      </c>
      <c r="D170" s="144"/>
      <c r="E170" s="142" t="s">
        <v>464</v>
      </c>
      <c r="F170" s="142" t="s">
        <v>465</v>
      </c>
      <c r="G170" s="245">
        <v>92500</v>
      </c>
      <c r="H170" s="144"/>
      <c r="I170" s="144"/>
      <c r="J170" s="144"/>
    </row>
    <row r="171" spans="1:10" x14ac:dyDescent="0.25">
      <c r="A171" s="146"/>
      <c r="B171" s="146"/>
      <c r="C171" s="147"/>
      <c r="D171" s="146"/>
      <c r="E171" s="147"/>
      <c r="F171" s="146"/>
      <c r="G171" s="246"/>
      <c r="H171" s="146"/>
      <c r="I171" s="146"/>
      <c r="J171" s="146"/>
    </row>
    <row r="172" spans="1:10" x14ac:dyDescent="0.25">
      <c r="A172" s="149" t="s">
        <v>466</v>
      </c>
      <c r="B172" s="150" t="s">
        <v>520</v>
      </c>
      <c r="C172" s="151">
        <v>16079275</v>
      </c>
      <c r="D172" s="152" t="s">
        <v>468</v>
      </c>
      <c r="E172" s="153">
        <v>45461</v>
      </c>
      <c r="F172" s="254">
        <v>1.1499999999999999</v>
      </c>
      <c r="G172" s="155">
        <v>106374.99999999999</v>
      </c>
      <c r="H172" s="156" t="s">
        <v>517</v>
      </c>
      <c r="I172" s="157"/>
      <c r="J172" s="157"/>
    </row>
    <row r="173" spans="1:10" x14ac:dyDescent="0.25">
      <c r="A173" s="149" t="s">
        <v>518</v>
      </c>
      <c r="B173" s="189">
        <v>2904</v>
      </c>
      <c r="C173" s="151">
        <v>106374.99999999999</v>
      </c>
      <c r="D173" s="152"/>
      <c r="E173" s="153"/>
      <c r="F173" s="254"/>
      <c r="G173" s="155"/>
      <c r="H173" s="156"/>
      <c r="I173" s="157"/>
      <c r="J173" s="157"/>
    </row>
    <row r="174" spans="1:10" x14ac:dyDescent="0.25">
      <c r="A174" s="149" t="s">
        <v>472</v>
      </c>
      <c r="B174" s="163">
        <v>45464</v>
      </c>
      <c r="C174" s="151">
        <f>C172-C173</f>
        <v>15972900</v>
      </c>
      <c r="D174" s="152"/>
      <c r="E174" s="153"/>
      <c r="F174" s="254"/>
      <c r="G174" s="155"/>
      <c r="H174" s="156"/>
      <c r="I174" s="157"/>
      <c r="J174" s="157"/>
    </row>
    <row r="175" spans="1:10" x14ac:dyDescent="0.25">
      <c r="A175" s="169"/>
      <c r="B175" s="170"/>
      <c r="C175" s="249">
        <f>+C173-G175</f>
        <v>0</v>
      </c>
      <c r="D175" s="170" t="s">
        <v>478</v>
      </c>
      <c r="E175" s="172"/>
      <c r="F175" s="173">
        <f>SUM(F172:F174)</f>
        <v>1.1499999999999999</v>
      </c>
      <c r="G175" s="174">
        <f>SUM(G172:G174)</f>
        <v>106374.99999999999</v>
      </c>
      <c r="H175" s="174"/>
      <c r="I175" s="174"/>
      <c r="J175" s="174"/>
    </row>
    <row r="176" spans="1:10" ht="19.5" x14ac:dyDescent="0.25">
      <c r="A176" s="291" t="s">
        <v>451</v>
      </c>
      <c r="B176" s="292"/>
      <c r="C176" s="292"/>
      <c r="D176" s="292"/>
      <c r="E176" s="292"/>
      <c r="F176" s="292"/>
      <c r="G176" s="292"/>
      <c r="H176" s="292"/>
      <c r="I176" s="292"/>
      <c r="J176" s="293"/>
    </row>
    <row r="177" spans="1:10" ht="25.5" x14ac:dyDescent="0.25">
      <c r="A177" s="141" t="s">
        <v>452</v>
      </c>
      <c r="B177" s="141" t="s">
        <v>453</v>
      </c>
      <c r="C177" s="142" t="s">
        <v>454</v>
      </c>
      <c r="D177" s="141" t="s">
        <v>455</v>
      </c>
      <c r="E177" s="142" t="s">
        <v>456</v>
      </c>
      <c r="F177" s="142" t="s">
        <v>457</v>
      </c>
      <c r="G177" s="143" t="s">
        <v>458</v>
      </c>
      <c r="H177" s="141" t="s">
        <v>460</v>
      </c>
      <c r="I177" s="141" t="s">
        <v>461</v>
      </c>
      <c r="J177" s="141" t="s">
        <v>462</v>
      </c>
    </row>
    <row r="178" spans="1:10" x14ac:dyDescent="0.25">
      <c r="A178" s="144"/>
      <c r="B178" s="144"/>
      <c r="C178" s="142" t="s">
        <v>463</v>
      </c>
      <c r="D178" s="144"/>
      <c r="E178" s="142" t="s">
        <v>464</v>
      </c>
      <c r="F178" s="142" t="s">
        <v>465</v>
      </c>
      <c r="G178" s="245">
        <v>92500</v>
      </c>
      <c r="H178" s="144"/>
      <c r="I178" s="144"/>
      <c r="J178" s="144"/>
    </row>
    <row r="179" spans="1:10" x14ac:dyDescent="0.25">
      <c r="A179" s="146"/>
      <c r="B179" s="146"/>
      <c r="C179" s="147"/>
      <c r="D179" s="146"/>
      <c r="E179" s="147"/>
      <c r="F179" s="146"/>
      <c r="G179" s="246"/>
      <c r="H179" s="146"/>
      <c r="I179" s="146"/>
      <c r="J179" s="146"/>
    </row>
    <row r="180" spans="1:10" x14ac:dyDescent="0.25">
      <c r="A180" s="149" t="s">
        <v>466</v>
      </c>
      <c r="B180" s="150" t="s">
        <v>520</v>
      </c>
      <c r="C180" s="151">
        <v>15972900</v>
      </c>
      <c r="D180" s="152" t="s">
        <v>468</v>
      </c>
      <c r="E180" s="153"/>
      <c r="F180" s="254">
        <v>3.34</v>
      </c>
      <c r="G180" s="155">
        <f>F180*G178</f>
        <v>308950</v>
      </c>
      <c r="H180" s="156" t="s">
        <v>517</v>
      </c>
      <c r="I180" s="157"/>
      <c r="J180" s="157"/>
    </row>
    <row r="181" spans="1:10" x14ac:dyDescent="0.25">
      <c r="A181" s="149" t="s">
        <v>518</v>
      </c>
      <c r="B181" s="189">
        <v>2906</v>
      </c>
      <c r="C181" s="151">
        <v>308950</v>
      </c>
      <c r="D181" s="152"/>
      <c r="E181" s="153"/>
      <c r="F181" s="254"/>
      <c r="G181" s="155"/>
      <c r="H181" s="156"/>
      <c r="I181" s="157"/>
      <c r="J181" s="157"/>
    </row>
    <row r="182" spans="1:10" x14ac:dyDescent="0.25">
      <c r="A182" s="149" t="s">
        <v>472</v>
      </c>
      <c r="B182" s="163"/>
      <c r="C182" s="151">
        <f>C180-C181</f>
        <v>15663950</v>
      </c>
      <c r="D182" s="152"/>
      <c r="E182" s="153"/>
      <c r="F182" s="254"/>
      <c r="G182" s="155"/>
      <c r="H182" s="156"/>
      <c r="I182" s="157"/>
      <c r="J182" s="157"/>
    </row>
    <row r="183" spans="1:10" x14ac:dyDescent="0.25">
      <c r="A183" s="169"/>
      <c r="B183" s="170"/>
      <c r="C183" s="249">
        <f>+C181-G183</f>
        <v>0</v>
      </c>
      <c r="D183" s="170" t="s">
        <v>478</v>
      </c>
      <c r="E183" s="172"/>
      <c r="F183" s="173">
        <f>SUM(F180:F182)</f>
        <v>3.34</v>
      </c>
      <c r="G183" s="174">
        <f>SUM(G180:G182)</f>
        <v>308950</v>
      </c>
      <c r="H183" s="174"/>
      <c r="I183" s="174"/>
      <c r="J183" s="174"/>
    </row>
    <row r="184" spans="1:10" ht="19.5" x14ac:dyDescent="0.25">
      <c r="A184" s="291" t="s">
        <v>451</v>
      </c>
      <c r="B184" s="292"/>
      <c r="C184" s="292"/>
      <c r="D184" s="292"/>
      <c r="E184" s="292"/>
      <c r="F184" s="292"/>
      <c r="G184" s="292"/>
      <c r="H184" s="292"/>
      <c r="I184" s="292"/>
      <c r="J184" s="293"/>
    </row>
    <row r="185" spans="1:10" ht="25.5" x14ac:dyDescent="0.25">
      <c r="A185" s="141" t="s">
        <v>452</v>
      </c>
      <c r="B185" s="141" t="s">
        <v>453</v>
      </c>
      <c r="C185" s="142" t="s">
        <v>454</v>
      </c>
      <c r="D185" s="141" t="s">
        <v>455</v>
      </c>
      <c r="E185" s="142" t="s">
        <v>456</v>
      </c>
      <c r="F185" s="142" t="s">
        <v>457</v>
      </c>
      <c r="G185" s="143" t="s">
        <v>458</v>
      </c>
      <c r="H185" s="141" t="s">
        <v>460</v>
      </c>
      <c r="I185" s="141" t="s">
        <v>461</v>
      </c>
      <c r="J185" s="141" t="s">
        <v>462</v>
      </c>
    </row>
    <row r="186" spans="1:10" x14ac:dyDescent="0.25">
      <c r="A186" s="144"/>
      <c r="B186" s="144"/>
      <c r="C186" s="142" t="s">
        <v>463</v>
      </c>
      <c r="D186" s="144"/>
      <c r="E186" s="142" t="s">
        <v>464</v>
      </c>
      <c r="F186" s="142" t="s">
        <v>465</v>
      </c>
      <c r="G186" s="245">
        <v>92500</v>
      </c>
      <c r="H186" s="144"/>
      <c r="I186" s="144"/>
      <c r="J186" s="144"/>
    </row>
    <row r="187" spans="1:10" x14ac:dyDescent="0.25">
      <c r="A187" s="146"/>
      <c r="B187" s="146"/>
      <c r="C187" s="147"/>
      <c r="D187" s="146"/>
      <c r="E187" s="147"/>
      <c r="F187" s="146"/>
      <c r="G187" s="246"/>
      <c r="H187" s="146"/>
      <c r="I187" s="146"/>
      <c r="J187" s="146"/>
    </row>
    <row r="188" spans="1:10" x14ac:dyDescent="0.25">
      <c r="A188" s="149" t="s">
        <v>466</v>
      </c>
      <c r="B188" s="150" t="s">
        <v>520</v>
      </c>
      <c r="C188" s="151">
        <v>15663950</v>
      </c>
      <c r="D188" s="152" t="s">
        <v>474</v>
      </c>
      <c r="E188" s="153">
        <v>45463</v>
      </c>
      <c r="F188" s="254">
        <v>3.9</v>
      </c>
      <c r="G188" s="155">
        <v>360750</v>
      </c>
      <c r="H188" s="156" t="s">
        <v>517</v>
      </c>
      <c r="I188" s="157"/>
      <c r="J188" s="157"/>
    </row>
    <row r="189" spans="1:10" x14ac:dyDescent="0.25">
      <c r="A189" s="149" t="s">
        <v>518</v>
      </c>
      <c r="B189" s="189">
        <v>2908</v>
      </c>
      <c r="C189" s="151">
        <v>360750</v>
      </c>
      <c r="D189" s="152"/>
      <c r="E189" s="153"/>
      <c r="F189" s="254"/>
      <c r="G189" s="155"/>
      <c r="H189" s="156"/>
      <c r="I189" s="157"/>
      <c r="J189" s="157"/>
    </row>
    <row r="190" spans="1:10" x14ac:dyDescent="0.25">
      <c r="A190" s="149" t="s">
        <v>472</v>
      </c>
      <c r="B190" s="163">
        <v>45470</v>
      </c>
      <c r="C190" s="151">
        <f>C188-C189</f>
        <v>15303200</v>
      </c>
      <c r="D190" s="152"/>
      <c r="E190" s="153"/>
      <c r="F190" s="254"/>
      <c r="G190" s="155"/>
      <c r="H190" s="156"/>
      <c r="I190" s="157"/>
      <c r="J190" s="157"/>
    </row>
    <row r="191" spans="1:10" x14ac:dyDescent="0.25">
      <c r="A191" s="169"/>
      <c r="B191" s="170"/>
      <c r="C191" s="249">
        <f>+C189-G191</f>
        <v>0</v>
      </c>
      <c r="D191" s="170" t="s">
        <v>478</v>
      </c>
      <c r="E191" s="172"/>
      <c r="F191" s="173">
        <f>SUM(F188:F190)</f>
        <v>3.9</v>
      </c>
      <c r="G191" s="174">
        <f>SUM(G188:G190)</f>
        <v>360750</v>
      </c>
      <c r="H191" s="174"/>
      <c r="I191" s="174"/>
      <c r="J191" s="174"/>
    </row>
    <row r="192" spans="1:10" ht="19.5" x14ac:dyDescent="0.25">
      <c r="A192" s="291" t="s">
        <v>451</v>
      </c>
      <c r="B192" s="292"/>
      <c r="C192" s="292"/>
      <c r="D192" s="292"/>
      <c r="E192" s="292"/>
      <c r="F192" s="292"/>
      <c r="G192" s="292"/>
      <c r="H192" s="292"/>
      <c r="I192" s="292"/>
      <c r="J192" s="293"/>
    </row>
    <row r="193" spans="1:10" ht="25.5" x14ac:dyDescent="0.25">
      <c r="A193" s="141" t="s">
        <v>452</v>
      </c>
      <c r="B193" s="141" t="s">
        <v>453</v>
      </c>
      <c r="C193" s="142" t="s">
        <v>454</v>
      </c>
      <c r="D193" s="141" t="s">
        <v>455</v>
      </c>
      <c r="E193" s="142" t="s">
        <v>456</v>
      </c>
      <c r="F193" s="142" t="s">
        <v>457</v>
      </c>
      <c r="G193" s="143" t="s">
        <v>458</v>
      </c>
      <c r="H193" s="141" t="s">
        <v>460</v>
      </c>
      <c r="I193" s="141" t="s">
        <v>461</v>
      </c>
      <c r="J193" s="141" t="s">
        <v>462</v>
      </c>
    </row>
    <row r="194" spans="1:10" x14ac:dyDescent="0.25">
      <c r="A194" s="144"/>
      <c r="B194" s="144"/>
      <c r="C194" s="142" t="s">
        <v>463</v>
      </c>
      <c r="D194" s="144"/>
      <c r="E194" s="142" t="s">
        <v>464</v>
      </c>
      <c r="F194" s="142" t="s">
        <v>465</v>
      </c>
      <c r="G194" s="245">
        <v>92500</v>
      </c>
      <c r="H194" s="144"/>
      <c r="I194" s="144"/>
      <c r="J194" s="144"/>
    </row>
    <row r="195" spans="1:10" x14ac:dyDescent="0.25">
      <c r="A195" s="146"/>
      <c r="B195" s="146"/>
      <c r="C195" s="147"/>
      <c r="D195" s="146"/>
      <c r="E195" s="147"/>
      <c r="F195" s="146"/>
      <c r="G195" s="246"/>
      <c r="H195" s="146"/>
      <c r="I195" s="146"/>
      <c r="J195" s="146"/>
    </row>
    <row r="196" spans="1:10" x14ac:dyDescent="0.25">
      <c r="A196" s="149" t="s">
        <v>466</v>
      </c>
      <c r="B196" s="150" t="s">
        <v>526</v>
      </c>
      <c r="C196" s="151">
        <v>15303200</v>
      </c>
      <c r="D196" s="152" t="s">
        <v>474</v>
      </c>
      <c r="E196" s="153">
        <v>45470</v>
      </c>
      <c r="F196" s="254">
        <v>6.34</v>
      </c>
      <c r="G196" s="155">
        <v>586450</v>
      </c>
      <c r="H196" s="156" t="s">
        <v>517</v>
      </c>
      <c r="I196" s="157"/>
      <c r="J196" s="157"/>
    </row>
    <row r="197" spans="1:10" x14ac:dyDescent="0.25">
      <c r="A197" s="149" t="s">
        <v>518</v>
      </c>
      <c r="B197" s="189">
        <v>2923</v>
      </c>
      <c r="C197" s="151">
        <v>586450</v>
      </c>
      <c r="D197" s="152"/>
      <c r="E197" s="153"/>
      <c r="F197" s="254"/>
      <c r="G197" s="155"/>
      <c r="H197" s="156"/>
      <c r="I197" s="157"/>
      <c r="J197" s="157"/>
    </row>
    <row r="198" spans="1:10" x14ac:dyDescent="0.25">
      <c r="A198" s="149" t="s">
        <v>472</v>
      </c>
      <c r="B198" s="163">
        <v>45472</v>
      </c>
      <c r="C198" s="151">
        <f>C196-C197</f>
        <v>14716750</v>
      </c>
      <c r="D198" s="152"/>
      <c r="E198" s="153"/>
      <c r="F198" s="254"/>
      <c r="G198" s="155"/>
      <c r="H198" s="156"/>
      <c r="I198" s="157"/>
      <c r="J198" s="157"/>
    </row>
    <row r="199" spans="1:10" x14ac:dyDescent="0.25">
      <c r="A199" s="169"/>
      <c r="B199" s="170"/>
      <c r="C199" s="249">
        <f>+C197-G199</f>
        <v>0</v>
      </c>
      <c r="D199" s="170" t="s">
        <v>478</v>
      </c>
      <c r="E199" s="172"/>
      <c r="F199" s="173">
        <f>SUM(F196:F198)</f>
        <v>6.34</v>
      </c>
      <c r="G199" s="174">
        <f>SUM(G196:G198)</f>
        <v>586450</v>
      </c>
      <c r="H199" s="174"/>
      <c r="I199" s="174"/>
      <c r="J199" s="174"/>
    </row>
    <row r="200" spans="1:10" ht="19.5" x14ac:dyDescent="0.25">
      <c r="A200" s="309" t="s">
        <v>451</v>
      </c>
      <c r="B200" s="310"/>
      <c r="C200" s="310"/>
      <c r="D200" s="310"/>
      <c r="E200" s="310"/>
      <c r="F200" s="310"/>
      <c r="G200" s="310"/>
      <c r="H200" s="310"/>
      <c r="I200" s="310"/>
      <c r="J200" s="310"/>
    </row>
    <row r="201" spans="1:10" ht="25.5" x14ac:dyDescent="0.25">
      <c r="A201" s="454" t="s">
        <v>452</v>
      </c>
      <c r="B201" s="454" t="s">
        <v>453</v>
      </c>
      <c r="C201" s="455" t="s">
        <v>454</v>
      </c>
      <c r="D201" s="454" t="s">
        <v>455</v>
      </c>
      <c r="E201" s="455" t="s">
        <v>456</v>
      </c>
      <c r="F201" s="455" t="s">
        <v>457</v>
      </c>
      <c r="G201" s="456" t="s">
        <v>458</v>
      </c>
      <c r="H201" s="454" t="s">
        <v>460</v>
      </c>
      <c r="I201" s="454" t="s">
        <v>461</v>
      </c>
      <c r="J201" s="454" t="s">
        <v>462</v>
      </c>
    </row>
    <row r="202" spans="1:10" x14ac:dyDescent="0.25">
      <c r="A202" s="457"/>
      <c r="B202" s="457"/>
      <c r="C202" s="455" t="s">
        <v>463</v>
      </c>
      <c r="D202" s="457"/>
      <c r="E202" s="455" t="s">
        <v>464</v>
      </c>
      <c r="F202" s="455" t="s">
        <v>465</v>
      </c>
      <c r="G202" s="456" t="s">
        <v>521</v>
      </c>
      <c r="H202" s="457"/>
      <c r="I202" s="457"/>
      <c r="J202" s="457"/>
    </row>
    <row r="203" spans="1:10" x14ac:dyDescent="0.25">
      <c r="A203" s="458"/>
      <c r="B203" s="458"/>
      <c r="C203" s="459"/>
      <c r="D203" s="458"/>
      <c r="E203" s="459"/>
      <c r="F203" s="458"/>
      <c r="G203" s="460"/>
      <c r="H203" s="458"/>
      <c r="I203" s="458"/>
      <c r="J203" s="458"/>
    </row>
    <row r="204" spans="1:10" x14ac:dyDescent="0.25">
      <c r="A204" s="461" t="s">
        <v>466</v>
      </c>
      <c r="B204" s="436" t="s">
        <v>520</v>
      </c>
      <c r="C204" s="462" t="s">
        <v>857</v>
      </c>
      <c r="D204" s="463" t="s">
        <v>468</v>
      </c>
      <c r="E204" s="464">
        <v>45450</v>
      </c>
      <c r="F204" s="442">
        <v>0.13</v>
      </c>
      <c r="G204" s="440">
        <v>12025</v>
      </c>
      <c r="H204" s="441" t="s">
        <v>517</v>
      </c>
      <c r="I204" s="442"/>
      <c r="J204" s="442"/>
    </row>
    <row r="205" spans="1:10" x14ac:dyDescent="0.25">
      <c r="A205" s="461" t="s">
        <v>518</v>
      </c>
      <c r="B205" s="462">
        <v>2937</v>
      </c>
      <c r="C205" s="462" t="s">
        <v>858</v>
      </c>
      <c r="D205" s="463" t="s">
        <v>474</v>
      </c>
      <c r="E205" s="464">
        <v>45480</v>
      </c>
      <c r="F205" s="442">
        <v>4.43</v>
      </c>
      <c r="G205" s="440">
        <v>409775</v>
      </c>
      <c r="H205" s="441" t="s">
        <v>517</v>
      </c>
      <c r="I205" s="442"/>
      <c r="J205" s="442"/>
    </row>
    <row r="206" spans="1:10" x14ac:dyDescent="0.25">
      <c r="A206" s="461" t="s">
        <v>472</v>
      </c>
      <c r="B206" s="444">
        <v>45484</v>
      </c>
      <c r="C206" s="462" t="s">
        <v>859</v>
      </c>
      <c r="D206" s="463"/>
      <c r="E206" s="465"/>
      <c r="F206" s="442"/>
      <c r="G206" s="465"/>
      <c r="H206" s="441"/>
      <c r="I206" s="442"/>
      <c r="J206" s="442"/>
    </row>
    <row r="207" spans="1:10" x14ac:dyDescent="0.25">
      <c r="A207" s="466"/>
      <c r="B207" s="467"/>
      <c r="C207" s="472" t="s">
        <v>525</v>
      </c>
      <c r="D207" s="467" t="s">
        <v>478</v>
      </c>
      <c r="E207" s="468"/>
      <c r="F207" s="469">
        <v>4.5599999999999996</v>
      </c>
      <c r="G207" s="483">
        <f>SUM(G204:G205)</f>
        <v>421800</v>
      </c>
      <c r="H207" s="470"/>
      <c r="I207" s="470"/>
      <c r="J207" s="470"/>
    </row>
    <row r="208" spans="1:10" ht="19.5" x14ac:dyDescent="0.25">
      <c r="A208" s="309" t="s">
        <v>451</v>
      </c>
      <c r="B208" s="310"/>
      <c r="C208" s="310"/>
      <c r="D208" s="310"/>
      <c r="E208" s="310"/>
      <c r="F208" s="310"/>
      <c r="G208" s="310"/>
      <c r="H208" s="310"/>
      <c r="I208" s="310"/>
      <c r="J208" s="310"/>
    </row>
    <row r="209" spans="1:10" ht="25.5" x14ac:dyDescent="0.25">
      <c r="A209" s="454" t="s">
        <v>452</v>
      </c>
      <c r="B209" s="454" t="s">
        <v>453</v>
      </c>
      <c r="C209" s="455" t="s">
        <v>454</v>
      </c>
      <c r="D209" s="454" t="s">
        <v>455</v>
      </c>
      <c r="E209" s="455" t="s">
        <v>456</v>
      </c>
      <c r="F209" s="455" t="s">
        <v>457</v>
      </c>
      <c r="G209" s="456" t="s">
        <v>458</v>
      </c>
      <c r="H209" s="454" t="s">
        <v>460</v>
      </c>
      <c r="I209" s="454" t="s">
        <v>461</v>
      </c>
      <c r="J209" s="454" t="s">
        <v>462</v>
      </c>
    </row>
    <row r="210" spans="1:10" x14ac:dyDescent="0.25">
      <c r="A210" s="457"/>
      <c r="B210" s="457"/>
      <c r="C210" s="455" t="s">
        <v>463</v>
      </c>
      <c r="D210" s="457"/>
      <c r="E210" s="455" t="s">
        <v>464</v>
      </c>
      <c r="F210" s="455" t="s">
        <v>465</v>
      </c>
      <c r="G210" s="456" t="s">
        <v>521</v>
      </c>
      <c r="H210" s="457"/>
      <c r="I210" s="457"/>
      <c r="J210" s="457"/>
    </row>
    <row r="211" spans="1:10" x14ac:dyDescent="0.25">
      <c r="A211" s="458"/>
      <c r="B211" s="458"/>
      <c r="C211" s="459"/>
      <c r="D211" s="458"/>
      <c r="E211" s="459"/>
      <c r="F211" s="458"/>
      <c r="G211" s="460"/>
      <c r="H211" s="458"/>
      <c r="I211" s="458"/>
      <c r="J211" s="458"/>
    </row>
    <row r="212" spans="1:10" x14ac:dyDescent="0.25">
      <c r="A212" s="461" t="s">
        <v>466</v>
      </c>
      <c r="B212" s="436" t="s">
        <v>520</v>
      </c>
      <c r="C212" s="462" t="s">
        <v>859</v>
      </c>
      <c r="D212" s="463" t="s">
        <v>474</v>
      </c>
      <c r="E212" s="464">
        <v>45484</v>
      </c>
      <c r="F212" s="442">
        <v>4.8899999999999997</v>
      </c>
      <c r="G212" s="484">
        <v>452325</v>
      </c>
      <c r="H212" s="441" t="s">
        <v>517</v>
      </c>
      <c r="I212" s="442"/>
      <c r="J212" s="442"/>
    </row>
    <row r="213" spans="1:10" x14ac:dyDescent="0.25">
      <c r="A213" s="461" t="s">
        <v>518</v>
      </c>
      <c r="B213" s="462">
        <v>2948</v>
      </c>
      <c r="C213" s="462" t="s">
        <v>860</v>
      </c>
      <c r="D213" s="463"/>
      <c r="E213" s="465"/>
      <c r="F213" s="442"/>
      <c r="G213" s="465"/>
      <c r="H213" s="441"/>
      <c r="I213" s="442"/>
      <c r="J213" s="442"/>
    </row>
    <row r="214" spans="1:10" x14ac:dyDescent="0.25">
      <c r="A214" s="461" t="s">
        <v>472</v>
      </c>
      <c r="B214" s="444">
        <v>45498</v>
      </c>
      <c r="C214" s="462" t="s">
        <v>861</v>
      </c>
      <c r="D214" s="463"/>
      <c r="E214" s="465"/>
      <c r="F214" s="442"/>
      <c r="G214" s="465"/>
      <c r="H214" s="441"/>
      <c r="I214" s="442"/>
      <c r="J214" s="442"/>
    </row>
    <row r="215" spans="1:10" x14ac:dyDescent="0.25">
      <c r="A215" s="466"/>
      <c r="B215" s="467"/>
      <c r="C215" s="472" t="s">
        <v>525</v>
      </c>
      <c r="D215" s="467" t="s">
        <v>478</v>
      </c>
      <c r="E215" s="468"/>
      <c r="F215" s="469">
        <v>4.8899999999999997</v>
      </c>
      <c r="G215" s="482">
        <f>G212</f>
        <v>452325</v>
      </c>
      <c r="H215" s="470"/>
      <c r="I215" s="470"/>
      <c r="J215" s="470"/>
    </row>
    <row r="216" spans="1:10" ht="19.5" x14ac:dyDescent="0.25">
      <c r="A216" s="309" t="s">
        <v>451</v>
      </c>
      <c r="B216" s="310"/>
      <c r="C216" s="310"/>
      <c r="D216" s="310"/>
      <c r="E216" s="310"/>
      <c r="F216" s="310"/>
      <c r="G216" s="310"/>
      <c r="H216" s="310"/>
      <c r="I216" s="310"/>
      <c r="J216" s="310"/>
    </row>
    <row r="217" spans="1:10" ht="25.5" x14ac:dyDescent="0.25">
      <c r="A217" s="454" t="s">
        <v>452</v>
      </c>
      <c r="B217" s="454" t="s">
        <v>453</v>
      </c>
      <c r="C217" s="455" t="s">
        <v>454</v>
      </c>
      <c r="D217" s="454" t="s">
        <v>455</v>
      </c>
      <c r="E217" s="455" t="s">
        <v>456</v>
      </c>
      <c r="F217" s="455" t="s">
        <v>457</v>
      </c>
      <c r="G217" s="456" t="s">
        <v>458</v>
      </c>
      <c r="H217" s="454" t="s">
        <v>460</v>
      </c>
      <c r="I217" s="454" t="s">
        <v>461</v>
      </c>
      <c r="J217" s="454" t="s">
        <v>462</v>
      </c>
    </row>
    <row r="218" spans="1:10" x14ac:dyDescent="0.25">
      <c r="A218" s="457"/>
      <c r="B218" s="457"/>
      <c r="C218" s="455" t="s">
        <v>463</v>
      </c>
      <c r="D218" s="457"/>
      <c r="E218" s="455" t="s">
        <v>464</v>
      </c>
      <c r="F218" s="455" t="s">
        <v>465</v>
      </c>
      <c r="G218" s="456" t="s">
        <v>521</v>
      </c>
      <c r="H218" s="457"/>
      <c r="I218" s="457"/>
      <c r="J218" s="457"/>
    </row>
    <row r="219" spans="1:10" x14ac:dyDescent="0.25">
      <c r="A219" s="458"/>
      <c r="B219" s="458"/>
      <c r="C219" s="459"/>
      <c r="D219" s="458"/>
      <c r="E219" s="459"/>
      <c r="F219" s="458"/>
      <c r="G219" s="460"/>
      <c r="H219" s="458"/>
      <c r="I219" s="458"/>
      <c r="J219" s="458"/>
    </row>
    <row r="220" spans="1:10" x14ac:dyDescent="0.25">
      <c r="A220" s="461" t="s">
        <v>466</v>
      </c>
      <c r="B220" s="436" t="s">
        <v>520</v>
      </c>
      <c r="C220" s="462" t="s">
        <v>861</v>
      </c>
      <c r="D220" s="463" t="s">
        <v>474</v>
      </c>
      <c r="E220" s="464">
        <v>45491</v>
      </c>
      <c r="F220" s="442">
        <v>4.5999999999999996</v>
      </c>
      <c r="G220" s="484">
        <v>425500</v>
      </c>
      <c r="H220" s="441" t="s">
        <v>517</v>
      </c>
      <c r="I220" s="442"/>
      <c r="J220" s="442"/>
    </row>
    <row r="221" spans="1:10" x14ac:dyDescent="0.25">
      <c r="A221" s="461" t="s">
        <v>518</v>
      </c>
      <c r="B221" s="462">
        <v>2949</v>
      </c>
      <c r="C221" s="462" t="s">
        <v>862</v>
      </c>
      <c r="D221" s="463"/>
      <c r="E221" s="465"/>
      <c r="F221" s="442"/>
      <c r="G221" s="484"/>
      <c r="H221" s="441"/>
      <c r="I221" s="442"/>
      <c r="J221" s="442"/>
    </row>
    <row r="222" spans="1:10" x14ac:dyDescent="0.25">
      <c r="A222" s="461" t="s">
        <v>472</v>
      </c>
      <c r="B222" s="444">
        <v>45498</v>
      </c>
      <c r="C222" s="462" t="s">
        <v>863</v>
      </c>
      <c r="D222" s="463"/>
      <c r="E222" s="465"/>
      <c r="F222" s="442"/>
      <c r="G222" s="484"/>
      <c r="H222" s="441"/>
      <c r="I222" s="442"/>
      <c r="J222" s="442"/>
    </row>
    <row r="223" spans="1:10" x14ac:dyDescent="0.25">
      <c r="A223" s="466"/>
      <c r="B223" s="467"/>
      <c r="C223" s="472" t="s">
        <v>525</v>
      </c>
      <c r="D223" s="467" t="s">
        <v>478</v>
      </c>
      <c r="E223" s="468"/>
      <c r="F223" s="469">
        <v>4.5999999999999996</v>
      </c>
      <c r="G223" s="482">
        <f>SUM(G220)</f>
        <v>425500</v>
      </c>
      <c r="H223" s="470"/>
      <c r="I223" s="470"/>
      <c r="J223" s="470"/>
    </row>
    <row r="224" spans="1:10" ht="19.5" x14ac:dyDescent="0.25">
      <c r="A224" s="291" t="s">
        <v>451</v>
      </c>
      <c r="B224" s="292"/>
      <c r="C224" s="292"/>
      <c r="D224" s="292"/>
      <c r="E224" s="292"/>
      <c r="F224" s="292"/>
      <c r="G224" s="292"/>
      <c r="H224" s="292"/>
      <c r="I224" s="292"/>
      <c r="J224" s="293"/>
    </row>
    <row r="225" spans="1:10" ht="25.5" x14ac:dyDescent="0.25">
      <c r="A225" s="427" t="s">
        <v>452</v>
      </c>
      <c r="B225" s="427" t="s">
        <v>453</v>
      </c>
      <c r="C225" s="428" t="s">
        <v>454</v>
      </c>
      <c r="D225" s="427" t="s">
        <v>455</v>
      </c>
      <c r="E225" s="428" t="s">
        <v>456</v>
      </c>
      <c r="F225" s="428" t="s">
        <v>457</v>
      </c>
      <c r="G225" s="429" t="s">
        <v>458</v>
      </c>
      <c r="H225" s="427" t="s">
        <v>460</v>
      </c>
      <c r="I225" s="427" t="s">
        <v>461</v>
      </c>
      <c r="J225" s="427" t="s">
        <v>462</v>
      </c>
    </row>
    <row r="226" spans="1:10" x14ac:dyDescent="0.25">
      <c r="A226" s="430"/>
      <c r="B226" s="430"/>
      <c r="C226" s="428" t="s">
        <v>463</v>
      </c>
      <c r="D226" s="430"/>
      <c r="E226" s="428" t="s">
        <v>464</v>
      </c>
      <c r="F226" s="428" t="s">
        <v>465</v>
      </c>
      <c r="G226" s="431">
        <v>92500</v>
      </c>
      <c r="H226" s="430"/>
      <c r="I226" s="430"/>
      <c r="J226" s="430"/>
    </row>
    <row r="227" spans="1:10" x14ac:dyDescent="0.25">
      <c r="A227" s="432"/>
      <c r="B227" s="432"/>
      <c r="C227" s="433"/>
      <c r="D227" s="432"/>
      <c r="E227" s="433"/>
      <c r="F227" s="432"/>
      <c r="G227" s="434"/>
      <c r="H227" s="432"/>
      <c r="I227" s="432"/>
      <c r="J227" s="432"/>
    </row>
    <row r="228" spans="1:10" x14ac:dyDescent="0.25">
      <c r="A228" s="435" t="s">
        <v>466</v>
      </c>
      <c r="B228" s="436" t="s">
        <v>520</v>
      </c>
      <c r="C228" s="437">
        <v>13417125</v>
      </c>
      <c r="D228" s="438" t="s">
        <v>474</v>
      </c>
      <c r="E228" s="439">
        <v>45498</v>
      </c>
      <c r="F228" s="254">
        <v>4.1900000000000004</v>
      </c>
      <c r="G228" s="440">
        <v>387575.00000000006</v>
      </c>
      <c r="H228" s="441" t="s">
        <v>517</v>
      </c>
      <c r="I228" s="442"/>
      <c r="J228" s="442"/>
    </row>
    <row r="229" spans="1:10" x14ac:dyDescent="0.25">
      <c r="A229" s="435" t="s">
        <v>518</v>
      </c>
      <c r="B229" s="443">
        <v>2969</v>
      </c>
      <c r="C229" s="437">
        <v>387575.00000000006</v>
      </c>
      <c r="D229" s="438"/>
      <c r="E229" s="439"/>
      <c r="F229" s="254"/>
      <c r="G229" s="440"/>
      <c r="H229" s="441"/>
      <c r="I229" s="442"/>
      <c r="J229" s="442"/>
    </row>
    <row r="230" spans="1:10" x14ac:dyDescent="0.25">
      <c r="A230" s="435" t="s">
        <v>472</v>
      </c>
      <c r="B230" s="444">
        <v>45498</v>
      </c>
      <c r="C230" s="437">
        <f>C228-C229</f>
        <v>13029550</v>
      </c>
      <c r="D230" s="438"/>
      <c r="E230" s="439"/>
      <c r="F230" s="254"/>
      <c r="G230" s="440"/>
      <c r="H230" s="441"/>
      <c r="I230" s="442"/>
      <c r="J230" s="442"/>
    </row>
    <row r="231" spans="1:10" x14ac:dyDescent="0.25">
      <c r="A231" s="445"/>
      <c r="B231" s="446"/>
      <c r="C231" s="474">
        <f>+C229-G231</f>
        <v>0</v>
      </c>
      <c r="D231" s="446" t="s">
        <v>478</v>
      </c>
      <c r="E231" s="447"/>
      <c r="F231" s="448">
        <f>SUM(F228:F230)</f>
        <v>4.1900000000000004</v>
      </c>
      <c r="G231" s="449">
        <f>SUM(G228:G230)</f>
        <v>387575.00000000006</v>
      </c>
      <c r="H231" s="449"/>
      <c r="I231" s="449"/>
      <c r="J231" s="449"/>
    </row>
    <row r="232" spans="1:10" ht="19.5" x14ac:dyDescent="0.25">
      <c r="A232" s="291" t="s">
        <v>451</v>
      </c>
      <c r="B232" s="292"/>
      <c r="C232" s="292"/>
      <c r="D232" s="292"/>
      <c r="E232" s="292"/>
      <c r="F232" s="292"/>
      <c r="G232" s="292"/>
      <c r="H232" s="292"/>
      <c r="I232" s="292"/>
      <c r="J232" s="293"/>
    </row>
    <row r="233" spans="1:10" ht="25.5" x14ac:dyDescent="0.25">
      <c r="A233" s="427" t="s">
        <v>452</v>
      </c>
      <c r="B233" s="427" t="s">
        <v>453</v>
      </c>
      <c r="C233" s="428" t="s">
        <v>454</v>
      </c>
      <c r="D233" s="427" t="s">
        <v>455</v>
      </c>
      <c r="E233" s="428" t="s">
        <v>456</v>
      </c>
      <c r="F233" s="428" t="s">
        <v>457</v>
      </c>
      <c r="G233" s="429" t="s">
        <v>458</v>
      </c>
      <c r="H233" s="427" t="s">
        <v>460</v>
      </c>
      <c r="I233" s="427" t="s">
        <v>461</v>
      </c>
      <c r="J233" s="427" t="s">
        <v>462</v>
      </c>
    </row>
    <row r="234" spans="1:10" x14ac:dyDescent="0.25">
      <c r="A234" s="430"/>
      <c r="B234" s="430"/>
      <c r="C234" s="428" t="s">
        <v>463</v>
      </c>
      <c r="D234" s="430"/>
      <c r="E234" s="428" t="s">
        <v>464</v>
      </c>
      <c r="F234" s="428" t="s">
        <v>465</v>
      </c>
      <c r="G234" s="431">
        <v>92500</v>
      </c>
      <c r="H234" s="430"/>
      <c r="I234" s="430"/>
      <c r="J234" s="430"/>
    </row>
    <row r="235" spans="1:10" x14ac:dyDescent="0.25">
      <c r="A235" s="432"/>
      <c r="B235" s="432"/>
      <c r="C235" s="433"/>
      <c r="D235" s="432"/>
      <c r="E235" s="433"/>
      <c r="F235" s="432"/>
      <c r="G235" s="434"/>
      <c r="H235" s="432"/>
      <c r="I235" s="432"/>
      <c r="J235" s="432"/>
    </row>
    <row r="236" spans="1:10" x14ac:dyDescent="0.25">
      <c r="A236" s="435" t="s">
        <v>466</v>
      </c>
      <c r="B236" s="436" t="s">
        <v>520</v>
      </c>
      <c r="C236" s="437">
        <v>13029550</v>
      </c>
      <c r="D236" s="438" t="s">
        <v>474</v>
      </c>
      <c r="E236" s="439">
        <v>45505</v>
      </c>
      <c r="F236" s="254">
        <v>5.63</v>
      </c>
      <c r="G236" s="440">
        <v>520775</v>
      </c>
      <c r="H236" s="441" t="s">
        <v>517</v>
      </c>
      <c r="I236" s="442"/>
      <c r="J236" s="442"/>
    </row>
    <row r="237" spans="1:10" x14ac:dyDescent="0.25">
      <c r="A237" s="435" t="s">
        <v>518</v>
      </c>
      <c r="B237" s="443">
        <v>2987</v>
      </c>
      <c r="C237" s="437">
        <v>1946200</v>
      </c>
      <c r="D237" s="438" t="s">
        <v>864</v>
      </c>
      <c r="E237" s="439">
        <v>45512</v>
      </c>
      <c r="F237" s="254">
        <v>15.41</v>
      </c>
      <c r="G237" s="440">
        <v>1425425</v>
      </c>
      <c r="H237" s="441" t="s">
        <v>517</v>
      </c>
      <c r="I237" s="442"/>
      <c r="J237" s="442"/>
    </row>
    <row r="238" spans="1:10" x14ac:dyDescent="0.25">
      <c r="A238" s="435" t="s">
        <v>472</v>
      </c>
      <c r="B238" s="444">
        <v>45520</v>
      </c>
      <c r="C238" s="437">
        <f>C236-C237</f>
        <v>11083350</v>
      </c>
      <c r="D238" s="438"/>
      <c r="E238" s="439"/>
      <c r="F238" s="254"/>
      <c r="G238" s="440"/>
      <c r="H238" s="441"/>
      <c r="I238" s="442"/>
      <c r="J238" s="442"/>
    </row>
    <row r="239" spans="1:10" x14ac:dyDescent="0.25">
      <c r="A239" s="445"/>
      <c r="B239" s="446"/>
      <c r="C239" s="474">
        <f>+C237-G239</f>
        <v>1946200</v>
      </c>
      <c r="D239" s="446" t="s">
        <v>478</v>
      </c>
      <c r="E239" s="447"/>
      <c r="F239" s="448">
        <f>SUM(F236:F238)</f>
        <v>21.04</v>
      </c>
      <c r="G239" s="449"/>
      <c r="H239" s="449"/>
      <c r="I239" s="449"/>
      <c r="J239" s="449"/>
    </row>
    <row r="240" spans="1:10" ht="19.5" x14ac:dyDescent="0.25">
      <c r="A240" s="309" t="s">
        <v>451</v>
      </c>
      <c r="B240" s="310"/>
      <c r="C240" s="310"/>
      <c r="D240" s="310"/>
      <c r="E240" s="310"/>
      <c r="F240" s="310"/>
      <c r="G240" s="310"/>
      <c r="H240" s="310"/>
      <c r="I240" s="310"/>
      <c r="J240" s="310"/>
    </row>
    <row r="241" spans="1:10" ht="25.5" x14ac:dyDescent="0.25">
      <c r="A241" s="454" t="s">
        <v>452</v>
      </c>
      <c r="B241" s="454" t="s">
        <v>453</v>
      </c>
      <c r="C241" s="455" t="s">
        <v>454</v>
      </c>
      <c r="D241" s="454" t="s">
        <v>455</v>
      </c>
      <c r="E241" s="455" t="s">
        <v>456</v>
      </c>
      <c r="F241" s="455" t="s">
        <v>457</v>
      </c>
      <c r="G241" s="456" t="s">
        <v>458</v>
      </c>
      <c r="H241" s="454" t="s">
        <v>460</v>
      </c>
      <c r="I241" s="454" t="s">
        <v>461</v>
      </c>
      <c r="J241" s="454" t="s">
        <v>462</v>
      </c>
    </row>
    <row r="242" spans="1:10" x14ac:dyDescent="0.25">
      <c r="A242" s="457"/>
      <c r="B242" s="457"/>
      <c r="C242" s="455" t="s">
        <v>463</v>
      </c>
      <c r="D242" s="457"/>
      <c r="E242" s="455" t="s">
        <v>464</v>
      </c>
      <c r="F242" s="455" t="s">
        <v>465</v>
      </c>
      <c r="G242" s="456" t="s">
        <v>521</v>
      </c>
      <c r="H242" s="457"/>
      <c r="I242" s="457"/>
      <c r="J242" s="457"/>
    </row>
    <row r="243" spans="1:10" x14ac:dyDescent="0.25">
      <c r="A243" s="458"/>
      <c r="B243" s="458"/>
      <c r="C243" s="459"/>
      <c r="D243" s="458"/>
      <c r="E243" s="459"/>
      <c r="F243" s="458"/>
      <c r="G243" s="460"/>
      <c r="H243" s="458"/>
      <c r="I243" s="458"/>
      <c r="J243" s="458"/>
    </row>
    <row r="244" spans="1:10" x14ac:dyDescent="0.25">
      <c r="A244" s="461" t="s">
        <v>466</v>
      </c>
      <c r="B244" s="462">
        <v>65718</v>
      </c>
      <c r="C244" s="462" t="s">
        <v>865</v>
      </c>
      <c r="D244" s="463" t="s">
        <v>474</v>
      </c>
      <c r="E244" s="464">
        <v>45519</v>
      </c>
      <c r="F244" s="442">
        <v>4.0599999999999996</v>
      </c>
      <c r="G244" s="440">
        <v>375550</v>
      </c>
      <c r="H244" s="441" t="s">
        <v>517</v>
      </c>
      <c r="I244" s="442"/>
      <c r="J244" s="442"/>
    </row>
    <row r="245" spans="1:10" x14ac:dyDescent="0.25">
      <c r="A245" s="461" t="s">
        <v>518</v>
      </c>
      <c r="B245" s="462">
        <v>2992</v>
      </c>
      <c r="C245" s="462" t="s">
        <v>866</v>
      </c>
      <c r="D245" s="463"/>
      <c r="E245" s="465"/>
      <c r="F245" s="442"/>
      <c r="G245" s="465"/>
      <c r="H245" s="441"/>
      <c r="I245" s="442"/>
      <c r="J245" s="442"/>
    </row>
    <row r="246" spans="1:10" x14ac:dyDescent="0.25">
      <c r="A246" s="461" t="s">
        <v>472</v>
      </c>
      <c r="B246" s="444">
        <v>45526</v>
      </c>
      <c r="C246" s="462" t="s">
        <v>867</v>
      </c>
      <c r="D246" s="463"/>
      <c r="E246" s="465"/>
      <c r="F246" s="442"/>
      <c r="G246" s="465"/>
      <c r="H246" s="441"/>
      <c r="I246" s="442"/>
      <c r="J246" s="442"/>
    </row>
    <row r="247" spans="1:10" x14ac:dyDescent="0.25">
      <c r="A247" s="466"/>
      <c r="B247" s="467"/>
      <c r="C247" s="472" t="s">
        <v>525</v>
      </c>
      <c r="D247" s="467" t="s">
        <v>478</v>
      </c>
      <c r="E247" s="468"/>
      <c r="F247" s="469">
        <v>4.0599999999999996</v>
      </c>
      <c r="G247" s="482">
        <f>SUM(G244:G246)</f>
        <v>375550</v>
      </c>
      <c r="H247" s="470"/>
      <c r="I247" s="470"/>
      <c r="J247" s="470"/>
    </row>
    <row r="248" spans="1:10" ht="19.5" x14ac:dyDescent="0.25">
      <c r="A248" s="309" t="s">
        <v>451</v>
      </c>
      <c r="B248" s="310"/>
      <c r="C248" s="310"/>
      <c r="D248" s="310"/>
      <c r="E248" s="310"/>
      <c r="F248" s="310"/>
      <c r="G248" s="310"/>
      <c r="H248" s="310"/>
      <c r="I248" s="310"/>
      <c r="J248" s="310"/>
    </row>
    <row r="249" spans="1:10" ht="25.5" x14ac:dyDescent="0.25">
      <c r="A249" s="454" t="s">
        <v>452</v>
      </c>
      <c r="B249" s="454" t="s">
        <v>453</v>
      </c>
      <c r="C249" s="455" t="s">
        <v>454</v>
      </c>
      <c r="D249" s="454" t="s">
        <v>455</v>
      </c>
      <c r="E249" s="455" t="s">
        <v>456</v>
      </c>
      <c r="F249" s="455" t="s">
        <v>457</v>
      </c>
      <c r="G249" s="456" t="s">
        <v>458</v>
      </c>
      <c r="H249" s="454" t="s">
        <v>460</v>
      </c>
      <c r="I249" s="454" t="s">
        <v>461</v>
      </c>
      <c r="J249" s="454" t="s">
        <v>462</v>
      </c>
    </row>
    <row r="250" spans="1:10" x14ac:dyDescent="0.25">
      <c r="A250" s="457"/>
      <c r="B250" s="457"/>
      <c r="C250" s="455" t="s">
        <v>463</v>
      </c>
      <c r="D250" s="457"/>
      <c r="E250" s="455" t="s">
        <v>464</v>
      </c>
      <c r="F250" s="455" t="s">
        <v>465</v>
      </c>
      <c r="G250" s="456" t="s">
        <v>521</v>
      </c>
      <c r="H250" s="457"/>
      <c r="I250" s="457"/>
      <c r="J250" s="457"/>
    </row>
    <row r="251" spans="1:10" x14ac:dyDescent="0.25">
      <c r="A251" s="458"/>
      <c r="B251" s="458"/>
      <c r="C251" s="458"/>
      <c r="D251" s="458"/>
      <c r="E251" s="459"/>
      <c r="F251" s="458"/>
      <c r="G251" s="460"/>
      <c r="H251" s="458"/>
      <c r="I251" s="458"/>
      <c r="J251" s="458"/>
    </row>
    <row r="252" spans="1:10" x14ac:dyDescent="0.25">
      <c r="A252" s="461" t="s">
        <v>466</v>
      </c>
      <c r="B252" s="462">
        <v>65718</v>
      </c>
      <c r="C252" s="462" t="s">
        <v>867</v>
      </c>
      <c r="D252" s="463" t="s">
        <v>474</v>
      </c>
      <c r="E252" s="464">
        <v>45526</v>
      </c>
      <c r="F252" s="442">
        <v>6.41</v>
      </c>
      <c r="G252" s="440">
        <v>592925</v>
      </c>
      <c r="H252" s="441" t="s">
        <v>517</v>
      </c>
      <c r="I252" s="442"/>
      <c r="J252" s="442"/>
    </row>
    <row r="253" spans="1:10" x14ac:dyDescent="0.25">
      <c r="A253" s="461" t="s">
        <v>518</v>
      </c>
      <c r="B253" s="462">
        <v>3001</v>
      </c>
      <c r="C253" s="462" t="s">
        <v>868</v>
      </c>
      <c r="D253" s="463"/>
      <c r="E253" s="465"/>
      <c r="F253" s="442"/>
      <c r="G253" s="465"/>
      <c r="H253" s="441"/>
      <c r="I253" s="442"/>
      <c r="J253" s="442"/>
    </row>
    <row r="254" spans="1:10" x14ac:dyDescent="0.25">
      <c r="A254" s="461" t="s">
        <v>472</v>
      </c>
      <c r="B254" s="444">
        <v>45533</v>
      </c>
      <c r="C254" s="462" t="s">
        <v>869</v>
      </c>
      <c r="D254" s="463"/>
      <c r="E254" s="465"/>
      <c r="F254" s="442"/>
      <c r="G254" s="465"/>
      <c r="H254" s="441"/>
      <c r="I254" s="442"/>
      <c r="J254" s="442"/>
    </row>
    <row r="255" spans="1:10" x14ac:dyDescent="0.25">
      <c r="A255" s="466"/>
      <c r="B255" s="467"/>
      <c r="C255" s="467" t="s">
        <v>525</v>
      </c>
      <c r="D255" s="467" t="s">
        <v>478</v>
      </c>
      <c r="E255" s="468"/>
      <c r="F255" s="469">
        <v>6.41</v>
      </c>
      <c r="G255" s="482">
        <f>SUM(G252:G254)</f>
        <v>592925</v>
      </c>
      <c r="H255" s="470"/>
      <c r="I255" s="470"/>
      <c r="J255" s="470"/>
    </row>
    <row r="256" spans="1:10" ht="19.5" x14ac:dyDescent="0.25">
      <c r="A256" s="309" t="s">
        <v>451</v>
      </c>
      <c r="B256" s="310"/>
      <c r="C256" s="310"/>
      <c r="D256" s="310"/>
      <c r="E256" s="310"/>
      <c r="F256" s="310"/>
      <c r="G256" s="310"/>
      <c r="H256" s="310"/>
      <c r="I256" s="310"/>
      <c r="J256" s="310"/>
    </row>
    <row r="257" spans="1:10" ht="25.5" x14ac:dyDescent="0.25">
      <c r="A257" s="454" t="s">
        <v>452</v>
      </c>
      <c r="B257" s="454" t="s">
        <v>453</v>
      </c>
      <c r="C257" s="455" t="s">
        <v>454</v>
      </c>
      <c r="D257" s="454" t="s">
        <v>455</v>
      </c>
      <c r="E257" s="455" t="s">
        <v>456</v>
      </c>
      <c r="F257" s="455" t="s">
        <v>457</v>
      </c>
      <c r="G257" s="456" t="s">
        <v>458</v>
      </c>
      <c r="H257" s="454" t="s">
        <v>460</v>
      </c>
      <c r="I257" s="454" t="s">
        <v>461</v>
      </c>
      <c r="J257" s="454" t="s">
        <v>462</v>
      </c>
    </row>
    <row r="258" spans="1:10" x14ac:dyDescent="0.25">
      <c r="A258" s="457"/>
      <c r="B258" s="457"/>
      <c r="C258" s="455" t="s">
        <v>463</v>
      </c>
      <c r="D258" s="457"/>
      <c r="E258" s="455" t="s">
        <v>464</v>
      </c>
      <c r="F258" s="455" t="s">
        <v>465</v>
      </c>
      <c r="G258" s="456" t="s">
        <v>521</v>
      </c>
      <c r="H258" s="457"/>
      <c r="I258" s="457"/>
      <c r="J258" s="457"/>
    </row>
    <row r="259" spans="1:10" x14ac:dyDescent="0.25">
      <c r="A259" s="458"/>
      <c r="B259" s="458"/>
      <c r="C259" s="458"/>
      <c r="D259" s="458"/>
      <c r="E259" s="459"/>
      <c r="F259" s="458"/>
      <c r="G259" s="460"/>
      <c r="H259" s="458"/>
      <c r="I259" s="458"/>
      <c r="J259" s="458"/>
    </row>
    <row r="260" spans="1:10" x14ac:dyDescent="0.25">
      <c r="A260" s="461" t="s">
        <v>466</v>
      </c>
      <c r="B260" s="436" t="s">
        <v>520</v>
      </c>
      <c r="C260" s="475">
        <v>10114875</v>
      </c>
      <c r="D260" s="463" t="s">
        <v>474</v>
      </c>
      <c r="E260" s="464">
        <v>45533</v>
      </c>
      <c r="F260" s="442">
        <v>4.5999999999999996</v>
      </c>
      <c r="G260" s="440">
        <v>425500</v>
      </c>
      <c r="H260" s="441" t="s">
        <v>517</v>
      </c>
      <c r="I260" s="442"/>
      <c r="J260" s="442"/>
    </row>
    <row r="261" spans="1:10" x14ac:dyDescent="0.25">
      <c r="A261" s="461" t="s">
        <v>518</v>
      </c>
      <c r="B261" s="462">
        <v>3018</v>
      </c>
      <c r="C261" s="475">
        <v>425500</v>
      </c>
      <c r="D261" s="463"/>
      <c r="E261" s="465"/>
      <c r="F261" s="442"/>
      <c r="G261" s="465"/>
      <c r="H261" s="441"/>
      <c r="I261" s="442"/>
      <c r="J261" s="442"/>
    </row>
    <row r="262" spans="1:10" x14ac:dyDescent="0.25">
      <c r="A262" s="461" t="s">
        <v>472</v>
      </c>
      <c r="B262" s="444">
        <v>45535</v>
      </c>
      <c r="C262" s="475">
        <f>C260-C261</f>
        <v>9689375</v>
      </c>
      <c r="D262" s="463"/>
      <c r="E262" s="465"/>
      <c r="F262" s="442"/>
      <c r="G262" s="465"/>
      <c r="H262" s="441"/>
      <c r="I262" s="442"/>
      <c r="J262" s="442"/>
    </row>
    <row r="263" spans="1:10" x14ac:dyDescent="0.25">
      <c r="A263" s="466"/>
      <c r="B263" s="467"/>
      <c r="C263" s="467" t="s">
        <v>525</v>
      </c>
      <c r="D263" s="467" t="s">
        <v>478</v>
      </c>
      <c r="E263" s="468"/>
      <c r="F263" s="469">
        <v>4.5999999999999996</v>
      </c>
      <c r="G263" s="482">
        <f>SUM(G260:G261)</f>
        <v>425500</v>
      </c>
      <c r="H263" s="470"/>
      <c r="I263" s="470"/>
      <c r="J263" s="470"/>
    </row>
    <row r="264" spans="1:10" ht="19.5" x14ac:dyDescent="0.25">
      <c r="A264" s="309" t="s">
        <v>451</v>
      </c>
      <c r="B264" s="310"/>
      <c r="C264" s="310"/>
      <c r="D264" s="310"/>
      <c r="E264" s="310"/>
      <c r="F264" s="310"/>
      <c r="G264" s="310"/>
      <c r="H264" s="310"/>
      <c r="I264" s="310"/>
      <c r="J264" s="310"/>
    </row>
    <row r="265" spans="1:10" ht="25.5" x14ac:dyDescent="0.25">
      <c r="A265" s="454" t="s">
        <v>452</v>
      </c>
      <c r="B265" s="454" t="s">
        <v>453</v>
      </c>
      <c r="C265" s="455" t="s">
        <v>454</v>
      </c>
      <c r="D265" s="454" t="s">
        <v>455</v>
      </c>
      <c r="E265" s="455" t="s">
        <v>456</v>
      </c>
      <c r="F265" s="455" t="s">
        <v>457</v>
      </c>
      <c r="G265" s="456" t="s">
        <v>458</v>
      </c>
      <c r="H265" s="454" t="s">
        <v>460</v>
      </c>
      <c r="I265" s="454" t="s">
        <v>461</v>
      </c>
      <c r="J265" s="454" t="s">
        <v>462</v>
      </c>
    </row>
    <row r="266" spans="1:10" x14ac:dyDescent="0.25">
      <c r="A266" s="457"/>
      <c r="B266" s="457"/>
      <c r="C266" s="455" t="s">
        <v>463</v>
      </c>
      <c r="D266" s="457"/>
      <c r="E266" s="455" t="s">
        <v>464</v>
      </c>
      <c r="F266" s="455" t="s">
        <v>465</v>
      </c>
      <c r="G266" s="456" t="s">
        <v>521</v>
      </c>
      <c r="H266" s="457"/>
      <c r="I266" s="457"/>
      <c r="J266" s="457"/>
    </row>
    <row r="267" spans="1:10" x14ac:dyDescent="0.25">
      <c r="A267" s="458"/>
      <c r="B267" s="458"/>
      <c r="C267" s="458"/>
      <c r="D267" s="458"/>
      <c r="E267" s="459"/>
      <c r="F267" s="458"/>
      <c r="G267" s="460"/>
      <c r="H267" s="458"/>
      <c r="I267" s="458"/>
      <c r="J267" s="458"/>
    </row>
    <row r="268" spans="1:10" x14ac:dyDescent="0.25">
      <c r="A268" s="461" t="s">
        <v>466</v>
      </c>
      <c r="B268" s="436" t="s">
        <v>520</v>
      </c>
      <c r="C268" s="475">
        <v>9689375</v>
      </c>
      <c r="D268" s="463" t="s">
        <v>474</v>
      </c>
      <c r="E268" s="464">
        <v>45540</v>
      </c>
      <c r="F268" s="442">
        <v>4.51</v>
      </c>
      <c r="G268" s="440">
        <v>417175</v>
      </c>
      <c r="H268" s="441" t="s">
        <v>517</v>
      </c>
      <c r="I268" s="442"/>
      <c r="J268" s="442"/>
    </row>
    <row r="269" spans="1:10" x14ac:dyDescent="0.25">
      <c r="A269" s="461" t="s">
        <v>518</v>
      </c>
      <c r="B269" s="462">
        <v>3027</v>
      </c>
      <c r="C269" s="475">
        <v>417175</v>
      </c>
      <c r="D269" s="463"/>
      <c r="E269" s="465"/>
      <c r="F269" s="442"/>
      <c r="G269" s="465"/>
      <c r="H269" s="441"/>
      <c r="I269" s="442"/>
      <c r="J269" s="442"/>
    </row>
    <row r="270" spans="1:10" x14ac:dyDescent="0.25">
      <c r="A270" s="461" t="s">
        <v>472</v>
      </c>
      <c r="B270" s="444">
        <v>45547</v>
      </c>
      <c r="C270" s="475">
        <v>9272200</v>
      </c>
      <c r="D270" s="463"/>
      <c r="E270" s="465"/>
      <c r="F270" s="442"/>
      <c r="G270" s="465"/>
      <c r="H270" s="441"/>
      <c r="I270" s="442"/>
      <c r="J270" s="442"/>
    </row>
    <row r="271" spans="1:10" x14ac:dyDescent="0.25">
      <c r="A271" s="466"/>
      <c r="B271" s="467"/>
      <c r="C271" s="467" t="s">
        <v>525</v>
      </c>
      <c r="D271" s="467" t="s">
        <v>478</v>
      </c>
      <c r="E271" s="468"/>
      <c r="F271" s="469">
        <v>4.51</v>
      </c>
      <c r="G271" s="482">
        <f>SUM(G268:G269)</f>
        <v>417175</v>
      </c>
      <c r="H271" s="470"/>
      <c r="I271" s="470"/>
      <c r="J271" s="470"/>
    </row>
    <row r="272" spans="1:10" ht="19.5" x14ac:dyDescent="0.25">
      <c r="A272" s="309" t="s">
        <v>451</v>
      </c>
      <c r="B272" s="310"/>
      <c r="C272" s="310"/>
      <c r="D272" s="310"/>
      <c r="E272" s="310"/>
      <c r="F272" s="310"/>
      <c r="G272" s="310"/>
      <c r="H272" s="310"/>
      <c r="I272" s="310"/>
      <c r="J272" s="310"/>
    </row>
    <row r="273" spans="1:10" ht="25.5" x14ac:dyDescent="0.25">
      <c r="A273" s="454" t="s">
        <v>452</v>
      </c>
      <c r="B273" s="454" t="s">
        <v>453</v>
      </c>
      <c r="C273" s="455" t="s">
        <v>454</v>
      </c>
      <c r="D273" s="454" t="s">
        <v>455</v>
      </c>
      <c r="E273" s="455" t="s">
        <v>456</v>
      </c>
      <c r="F273" s="455" t="s">
        <v>457</v>
      </c>
      <c r="G273" s="456" t="s">
        <v>458</v>
      </c>
      <c r="H273" s="454" t="s">
        <v>460</v>
      </c>
      <c r="I273" s="454" t="s">
        <v>461</v>
      </c>
      <c r="J273" s="454" t="s">
        <v>462</v>
      </c>
    </row>
    <row r="274" spans="1:10" x14ac:dyDescent="0.25">
      <c r="A274" s="457"/>
      <c r="B274" s="457"/>
      <c r="C274" s="455" t="s">
        <v>463</v>
      </c>
      <c r="D274" s="457"/>
      <c r="E274" s="455" t="s">
        <v>464</v>
      </c>
      <c r="F274" s="455" t="s">
        <v>465</v>
      </c>
      <c r="G274" s="456" t="s">
        <v>521</v>
      </c>
      <c r="H274" s="457"/>
      <c r="I274" s="457"/>
      <c r="J274" s="457"/>
    </row>
    <row r="275" spans="1:10" x14ac:dyDescent="0.25">
      <c r="A275" s="458"/>
      <c r="B275" s="458"/>
      <c r="C275" s="458"/>
      <c r="D275" s="458"/>
      <c r="E275" s="459"/>
      <c r="F275" s="458"/>
      <c r="G275" s="460"/>
      <c r="H275" s="458"/>
      <c r="I275" s="458"/>
      <c r="J275" s="458"/>
    </row>
    <row r="276" spans="1:10" x14ac:dyDescent="0.25">
      <c r="A276" s="461" t="s">
        <v>466</v>
      </c>
      <c r="B276" s="436" t="s">
        <v>520</v>
      </c>
      <c r="C276" s="475">
        <v>9272200</v>
      </c>
      <c r="D276" s="463" t="s">
        <v>474</v>
      </c>
      <c r="E276" s="464">
        <v>45547</v>
      </c>
      <c r="F276" s="442">
        <v>4.46</v>
      </c>
      <c r="G276" s="440">
        <v>412550</v>
      </c>
      <c r="H276" s="441" t="s">
        <v>517</v>
      </c>
      <c r="I276" s="442"/>
      <c r="J276" s="442"/>
    </row>
    <row r="277" spans="1:10" x14ac:dyDescent="0.25">
      <c r="A277" s="461" t="s">
        <v>518</v>
      </c>
      <c r="B277" s="462">
        <v>3036</v>
      </c>
      <c r="C277" s="475">
        <v>412550</v>
      </c>
      <c r="D277" s="463"/>
      <c r="E277" s="465"/>
      <c r="F277" s="442"/>
      <c r="G277" s="465"/>
      <c r="H277" s="441"/>
      <c r="I277" s="442"/>
      <c r="J277" s="442"/>
    </row>
    <row r="278" spans="1:10" x14ac:dyDescent="0.25">
      <c r="A278" s="461" t="s">
        <v>472</v>
      </c>
      <c r="B278" s="444">
        <v>45555</v>
      </c>
      <c r="C278" s="475">
        <v>8859650</v>
      </c>
      <c r="D278" s="463"/>
      <c r="E278" s="465"/>
      <c r="F278" s="442"/>
      <c r="G278" s="465"/>
      <c r="H278" s="441"/>
      <c r="I278" s="442"/>
      <c r="J278" s="442"/>
    </row>
    <row r="279" spans="1:10" x14ac:dyDescent="0.25">
      <c r="A279" s="466"/>
      <c r="B279" s="467"/>
      <c r="C279" s="467" t="s">
        <v>525</v>
      </c>
      <c r="D279" s="467" t="s">
        <v>478</v>
      </c>
      <c r="E279" s="468"/>
      <c r="F279" s="469">
        <v>4.46</v>
      </c>
      <c r="G279" s="482">
        <f>SUM(G276:G277)</f>
        <v>412550</v>
      </c>
      <c r="H279" s="470"/>
      <c r="I279" s="470"/>
      <c r="J279" s="470"/>
    </row>
    <row r="280" spans="1:10" ht="19.5" x14ac:dyDescent="0.25">
      <c r="A280" s="309" t="s">
        <v>451</v>
      </c>
      <c r="B280" s="310"/>
      <c r="C280" s="310"/>
      <c r="D280" s="310"/>
      <c r="E280" s="310"/>
      <c r="F280" s="310"/>
      <c r="G280" s="310"/>
      <c r="H280" s="310"/>
      <c r="I280" s="310"/>
      <c r="J280" s="310"/>
    </row>
    <row r="281" spans="1:10" ht="25.5" x14ac:dyDescent="0.25">
      <c r="A281" s="454" t="s">
        <v>452</v>
      </c>
      <c r="B281" s="454" t="s">
        <v>453</v>
      </c>
      <c r="C281" s="455" t="s">
        <v>454</v>
      </c>
      <c r="D281" s="454" t="s">
        <v>455</v>
      </c>
      <c r="E281" s="455" t="s">
        <v>456</v>
      </c>
      <c r="F281" s="455" t="s">
        <v>457</v>
      </c>
      <c r="G281" s="456" t="s">
        <v>458</v>
      </c>
      <c r="H281" s="454" t="s">
        <v>460</v>
      </c>
      <c r="I281" s="454" t="s">
        <v>461</v>
      </c>
      <c r="J281" s="454" t="s">
        <v>462</v>
      </c>
    </row>
    <row r="282" spans="1:10" x14ac:dyDescent="0.25">
      <c r="A282" s="457"/>
      <c r="B282" s="457"/>
      <c r="C282" s="455" t="s">
        <v>463</v>
      </c>
      <c r="D282" s="457"/>
      <c r="E282" s="455" t="s">
        <v>464</v>
      </c>
      <c r="F282" s="455" t="s">
        <v>465</v>
      </c>
      <c r="G282" s="456" t="s">
        <v>521</v>
      </c>
      <c r="H282" s="457"/>
      <c r="I282" s="457"/>
      <c r="J282" s="457"/>
    </row>
    <row r="283" spans="1:10" x14ac:dyDescent="0.25">
      <c r="A283" s="458"/>
      <c r="B283" s="458"/>
      <c r="C283" s="458"/>
      <c r="D283" s="458"/>
      <c r="E283" s="459"/>
      <c r="F283" s="458"/>
      <c r="G283" s="460"/>
      <c r="H283" s="458"/>
      <c r="I283" s="458"/>
      <c r="J283" s="458"/>
    </row>
    <row r="284" spans="1:10" x14ac:dyDescent="0.25">
      <c r="A284" s="461" t="s">
        <v>466</v>
      </c>
      <c r="B284" s="436" t="s">
        <v>520</v>
      </c>
      <c r="C284" s="475">
        <v>8859650</v>
      </c>
      <c r="D284" s="463" t="s">
        <v>474</v>
      </c>
      <c r="E284" s="464">
        <v>45554</v>
      </c>
      <c r="F284" s="442">
        <v>5.01</v>
      </c>
      <c r="G284" s="440">
        <v>463425</v>
      </c>
      <c r="H284" s="441" t="s">
        <v>517</v>
      </c>
      <c r="I284" s="442"/>
      <c r="J284" s="442"/>
    </row>
    <row r="285" spans="1:10" x14ac:dyDescent="0.25">
      <c r="A285" s="461" t="s">
        <v>518</v>
      </c>
      <c r="B285" s="462">
        <v>3038</v>
      </c>
      <c r="C285" s="475">
        <v>463425</v>
      </c>
      <c r="D285" s="463"/>
      <c r="E285" s="465"/>
      <c r="F285" s="442"/>
      <c r="G285" s="465"/>
      <c r="H285" s="441"/>
      <c r="I285" s="442"/>
      <c r="J285" s="442"/>
    </row>
    <row r="286" spans="1:10" x14ac:dyDescent="0.25">
      <c r="A286" s="461" t="s">
        <v>472</v>
      </c>
      <c r="B286" s="444">
        <v>45561</v>
      </c>
      <c r="C286" s="475">
        <f>C284-C285</f>
        <v>8396225</v>
      </c>
      <c r="D286" s="463"/>
      <c r="E286" s="465"/>
      <c r="F286" s="442"/>
      <c r="G286" s="465"/>
      <c r="H286" s="441"/>
      <c r="I286" s="442"/>
      <c r="J286" s="442"/>
    </row>
    <row r="287" spans="1:10" x14ac:dyDescent="0.25">
      <c r="A287" s="466"/>
      <c r="B287" s="467"/>
      <c r="C287" s="467" t="s">
        <v>525</v>
      </c>
      <c r="D287" s="467" t="s">
        <v>478</v>
      </c>
      <c r="E287" s="468"/>
      <c r="F287" s="469">
        <v>5.01</v>
      </c>
      <c r="G287" s="482">
        <f>SUM(G284:G285)</f>
        <v>463425</v>
      </c>
      <c r="H287" s="470"/>
      <c r="I287" s="470"/>
      <c r="J287" s="470"/>
    </row>
    <row r="288" spans="1:10" ht="19.5" x14ac:dyDescent="0.25">
      <c r="A288" s="309" t="s">
        <v>451</v>
      </c>
      <c r="B288" s="310"/>
      <c r="C288" s="310"/>
      <c r="D288" s="310"/>
      <c r="E288" s="310"/>
      <c r="F288" s="310"/>
      <c r="G288" s="310"/>
      <c r="H288" s="310"/>
      <c r="I288" s="310"/>
      <c r="J288" s="310"/>
    </row>
    <row r="289" spans="1:10" ht="25.5" x14ac:dyDescent="0.25">
      <c r="A289" s="454" t="s">
        <v>452</v>
      </c>
      <c r="B289" s="454" t="s">
        <v>453</v>
      </c>
      <c r="C289" s="455" t="s">
        <v>454</v>
      </c>
      <c r="D289" s="454" t="s">
        <v>455</v>
      </c>
      <c r="E289" s="455" t="s">
        <v>456</v>
      </c>
      <c r="F289" s="455" t="s">
        <v>457</v>
      </c>
      <c r="G289" s="456" t="s">
        <v>458</v>
      </c>
      <c r="H289" s="454" t="s">
        <v>460</v>
      </c>
      <c r="I289" s="454" t="s">
        <v>461</v>
      </c>
      <c r="J289" s="454" t="s">
        <v>462</v>
      </c>
    </row>
    <row r="290" spans="1:10" x14ac:dyDescent="0.25">
      <c r="A290" s="457"/>
      <c r="B290" s="457"/>
      <c r="C290" s="455" t="s">
        <v>463</v>
      </c>
      <c r="D290" s="457"/>
      <c r="E290" s="455" t="s">
        <v>464</v>
      </c>
      <c r="F290" s="455" t="s">
        <v>465</v>
      </c>
      <c r="G290" s="456" t="s">
        <v>521</v>
      </c>
      <c r="H290" s="457"/>
      <c r="I290" s="457"/>
      <c r="J290" s="457"/>
    </row>
    <row r="291" spans="1:10" x14ac:dyDescent="0.25">
      <c r="A291" s="458"/>
      <c r="B291" s="458"/>
      <c r="C291" s="458"/>
      <c r="D291" s="458"/>
      <c r="E291" s="459"/>
      <c r="F291" s="458"/>
      <c r="G291" s="460"/>
      <c r="H291" s="458"/>
      <c r="I291" s="458"/>
      <c r="J291" s="458"/>
    </row>
    <row r="292" spans="1:10" x14ac:dyDescent="0.25">
      <c r="A292" s="461" t="s">
        <v>466</v>
      </c>
      <c r="B292" s="462">
        <v>65718</v>
      </c>
      <c r="C292" s="475">
        <v>8396225</v>
      </c>
      <c r="D292" s="463" t="s">
        <v>474</v>
      </c>
      <c r="E292" s="464">
        <v>45561</v>
      </c>
      <c r="F292" s="442">
        <v>4.67</v>
      </c>
      <c r="G292" s="440">
        <v>431975</v>
      </c>
      <c r="H292" s="441" t="s">
        <v>517</v>
      </c>
      <c r="I292" s="442"/>
      <c r="J292" s="442"/>
    </row>
    <row r="293" spans="1:10" x14ac:dyDescent="0.25">
      <c r="A293" s="461" t="s">
        <v>518</v>
      </c>
      <c r="B293" s="462">
        <v>3054</v>
      </c>
      <c r="C293" s="475">
        <v>431975</v>
      </c>
      <c r="D293" s="463"/>
      <c r="E293" s="465"/>
      <c r="F293" s="442"/>
      <c r="G293" s="465"/>
      <c r="H293" s="441"/>
      <c r="I293" s="442"/>
      <c r="J293" s="442"/>
    </row>
    <row r="294" spans="1:10" x14ac:dyDescent="0.25">
      <c r="A294" s="461" t="s">
        <v>472</v>
      </c>
      <c r="B294" s="444">
        <v>45565</v>
      </c>
      <c r="C294" s="475">
        <f>C292-C293</f>
        <v>7964250</v>
      </c>
      <c r="D294" s="463"/>
      <c r="E294" s="465"/>
      <c r="F294" s="442"/>
      <c r="G294" s="465"/>
      <c r="H294" s="441"/>
      <c r="I294" s="442"/>
      <c r="J294" s="442"/>
    </row>
    <row r="295" spans="1:10" x14ac:dyDescent="0.25">
      <c r="A295" s="466"/>
      <c r="B295" s="467"/>
      <c r="C295" s="467" t="s">
        <v>525</v>
      </c>
      <c r="D295" s="467" t="s">
        <v>478</v>
      </c>
      <c r="E295" s="468"/>
      <c r="F295" s="469">
        <v>4.67</v>
      </c>
      <c r="G295" s="482">
        <f>SUM(G292:G294)</f>
        <v>431975</v>
      </c>
      <c r="H295" s="470"/>
      <c r="I295" s="470"/>
      <c r="J295" s="470"/>
    </row>
    <row r="296" spans="1:10" ht="19.5" x14ac:dyDescent="0.25">
      <c r="A296" s="309" t="s">
        <v>451</v>
      </c>
      <c r="B296" s="310"/>
      <c r="C296" s="310"/>
      <c r="D296" s="310"/>
      <c r="E296" s="310"/>
      <c r="F296" s="310"/>
      <c r="G296" s="310"/>
      <c r="H296" s="310"/>
      <c r="I296" s="310"/>
      <c r="J296" s="310"/>
    </row>
    <row r="297" spans="1:10" ht="25.5" x14ac:dyDescent="0.25">
      <c r="A297" s="454" t="s">
        <v>452</v>
      </c>
      <c r="B297" s="454" t="s">
        <v>453</v>
      </c>
      <c r="C297" s="455" t="s">
        <v>454</v>
      </c>
      <c r="D297" s="454" t="s">
        <v>455</v>
      </c>
      <c r="E297" s="455" t="s">
        <v>456</v>
      </c>
      <c r="F297" s="455" t="s">
        <v>457</v>
      </c>
      <c r="G297" s="456" t="s">
        <v>458</v>
      </c>
      <c r="H297" s="454" t="s">
        <v>460</v>
      </c>
      <c r="I297" s="454" t="s">
        <v>461</v>
      </c>
      <c r="J297" s="454" t="s">
        <v>462</v>
      </c>
    </row>
    <row r="298" spans="1:10" x14ac:dyDescent="0.25">
      <c r="A298" s="457"/>
      <c r="B298" s="457"/>
      <c r="C298" s="455" t="s">
        <v>463</v>
      </c>
      <c r="D298" s="457"/>
      <c r="E298" s="455" t="s">
        <v>464</v>
      </c>
      <c r="F298" s="455" t="s">
        <v>465</v>
      </c>
      <c r="G298" s="456" t="s">
        <v>521</v>
      </c>
      <c r="H298" s="457"/>
      <c r="I298" s="457"/>
      <c r="J298" s="457"/>
    </row>
    <row r="299" spans="1:10" x14ac:dyDescent="0.25">
      <c r="A299" s="458"/>
      <c r="B299" s="458"/>
      <c r="C299" s="458"/>
      <c r="D299" s="458"/>
      <c r="E299" s="459"/>
      <c r="F299" s="458"/>
      <c r="G299" s="460"/>
      <c r="H299" s="458"/>
      <c r="I299" s="458"/>
      <c r="J299" s="458"/>
    </row>
    <row r="300" spans="1:10" x14ac:dyDescent="0.25">
      <c r="A300" s="461" t="s">
        <v>466</v>
      </c>
      <c r="B300" s="462">
        <v>65718</v>
      </c>
      <c r="C300" s="475">
        <v>7964250</v>
      </c>
      <c r="D300" s="463" t="s">
        <v>474</v>
      </c>
      <c r="E300" s="464">
        <v>45568</v>
      </c>
      <c r="F300" s="442">
        <v>4.34</v>
      </c>
      <c r="G300" s="440">
        <v>401450</v>
      </c>
      <c r="H300" s="441" t="s">
        <v>517</v>
      </c>
      <c r="I300" s="442"/>
      <c r="J300" s="442"/>
    </row>
    <row r="301" spans="1:10" x14ac:dyDescent="0.25">
      <c r="A301" s="461" t="s">
        <v>518</v>
      </c>
      <c r="B301" s="462">
        <v>3071</v>
      </c>
      <c r="C301" s="475">
        <v>401450</v>
      </c>
      <c r="D301" s="463"/>
      <c r="E301" s="465"/>
      <c r="F301" s="442"/>
      <c r="G301" s="465"/>
      <c r="H301" s="441"/>
      <c r="I301" s="442"/>
      <c r="J301" s="442"/>
    </row>
    <row r="302" spans="1:10" x14ac:dyDescent="0.25">
      <c r="A302" s="461" t="s">
        <v>472</v>
      </c>
      <c r="B302" s="444">
        <v>45576</v>
      </c>
      <c r="C302" s="475">
        <v>7562800</v>
      </c>
      <c r="D302" s="463"/>
      <c r="E302" s="465"/>
      <c r="F302" s="442"/>
      <c r="G302" s="465"/>
      <c r="H302" s="441"/>
      <c r="I302" s="442"/>
      <c r="J302" s="442"/>
    </row>
    <row r="303" spans="1:10" x14ac:dyDescent="0.25">
      <c r="A303" s="466"/>
      <c r="B303" s="467"/>
      <c r="C303" s="467" t="s">
        <v>525</v>
      </c>
      <c r="D303" s="467" t="s">
        <v>478</v>
      </c>
      <c r="E303" s="468"/>
      <c r="F303" s="469">
        <v>4.34</v>
      </c>
      <c r="G303" s="485">
        <f>SUM(G300:G301)</f>
        <v>401450</v>
      </c>
      <c r="H303" s="470"/>
      <c r="I303" s="470"/>
      <c r="J303" s="470"/>
    </row>
    <row r="304" spans="1:10" ht="19.5" x14ac:dyDescent="0.25">
      <c r="A304" s="309" t="s">
        <v>451</v>
      </c>
      <c r="B304" s="310"/>
      <c r="C304" s="310"/>
      <c r="D304" s="310"/>
      <c r="E304" s="310"/>
      <c r="F304" s="310"/>
      <c r="G304" s="310"/>
      <c r="H304" s="310"/>
      <c r="I304" s="310"/>
      <c r="J304" s="310"/>
    </row>
    <row r="305" spans="1:10" ht="25.5" x14ac:dyDescent="0.25">
      <c r="A305" s="454" t="s">
        <v>452</v>
      </c>
      <c r="B305" s="454" t="s">
        <v>453</v>
      </c>
      <c r="C305" s="455" t="s">
        <v>454</v>
      </c>
      <c r="D305" s="454" t="s">
        <v>455</v>
      </c>
      <c r="E305" s="455" t="s">
        <v>456</v>
      </c>
      <c r="F305" s="455" t="s">
        <v>457</v>
      </c>
      <c r="G305" s="456" t="s">
        <v>458</v>
      </c>
      <c r="H305" s="454" t="s">
        <v>460</v>
      </c>
      <c r="I305" s="454" t="s">
        <v>461</v>
      </c>
      <c r="J305" s="454" t="s">
        <v>462</v>
      </c>
    </row>
    <row r="306" spans="1:10" x14ac:dyDescent="0.25">
      <c r="A306" s="457"/>
      <c r="B306" s="457"/>
      <c r="C306" s="455" t="s">
        <v>463</v>
      </c>
      <c r="D306" s="457"/>
      <c r="E306" s="455" t="s">
        <v>464</v>
      </c>
      <c r="F306" s="455" t="s">
        <v>465</v>
      </c>
      <c r="G306" s="479">
        <v>92500</v>
      </c>
      <c r="H306" s="457"/>
      <c r="I306" s="457"/>
      <c r="J306" s="457"/>
    </row>
    <row r="307" spans="1:10" x14ac:dyDescent="0.25">
      <c r="A307" s="458"/>
      <c r="B307" s="458"/>
      <c r="C307" s="458"/>
      <c r="D307" s="458"/>
      <c r="E307" s="459"/>
      <c r="F307" s="458"/>
      <c r="G307" s="460"/>
      <c r="H307" s="458"/>
      <c r="I307" s="458"/>
      <c r="J307" s="458"/>
    </row>
    <row r="308" spans="1:10" x14ac:dyDescent="0.25">
      <c r="A308" s="461" t="s">
        <v>466</v>
      </c>
      <c r="B308" s="462">
        <v>65718</v>
      </c>
      <c r="C308" s="475">
        <v>7562800</v>
      </c>
      <c r="D308" s="463" t="s">
        <v>474</v>
      </c>
      <c r="E308" s="464">
        <v>45568</v>
      </c>
      <c r="F308" s="442">
        <v>4.37</v>
      </c>
      <c r="G308" s="440">
        <v>404225</v>
      </c>
      <c r="H308" s="441" t="s">
        <v>517</v>
      </c>
      <c r="I308" s="442"/>
      <c r="J308" s="442"/>
    </row>
    <row r="309" spans="1:10" x14ac:dyDescent="0.25">
      <c r="A309" s="461" t="s">
        <v>518</v>
      </c>
      <c r="B309" s="462">
        <v>3078</v>
      </c>
      <c r="C309" s="475">
        <v>404225</v>
      </c>
      <c r="D309" s="463"/>
      <c r="E309" s="465"/>
      <c r="F309" s="442"/>
      <c r="G309" s="440"/>
      <c r="H309" s="441"/>
      <c r="I309" s="442"/>
      <c r="J309" s="442"/>
    </row>
    <row r="310" spans="1:10" x14ac:dyDescent="0.25">
      <c r="A310" s="461" t="s">
        <v>472</v>
      </c>
      <c r="B310" s="444">
        <v>45583</v>
      </c>
      <c r="C310" s="475">
        <f>C308-C309</f>
        <v>7158575</v>
      </c>
      <c r="D310" s="463"/>
      <c r="E310" s="465"/>
      <c r="F310" s="442"/>
      <c r="G310" s="440"/>
      <c r="H310" s="441"/>
      <c r="I310" s="442"/>
      <c r="J310" s="442"/>
    </row>
    <row r="311" spans="1:10" x14ac:dyDescent="0.25">
      <c r="A311" s="466"/>
      <c r="B311" s="467"/>
      <c r="C311" s="480">
        <v>0</v>
      </c>
      <c r="D311" s="467" t="s">
        <v>478</v>
      </c>
      <c r="E311" s="468"/>
      <c r="F311" s="469">
        <v>4.37</v>
      </c>
      <c r="G311" s="481">
        <f>SUM(G308)</f>
        <v>404225</v>
      </c>
      <c r="H311" s="470"/>
      <c r="I311" s="470"/>
      <c r="J311" s="470"/>
    </row>
    <row r="312" spans="1:10" ht="19.5" x14ac:dyDescent="0.25">
      <c r="A312" s="309" t="s">
        <v>451</v>
      </c>
      <c r="B312" s="310"/>
      <c r="C312" s="310"/>
      <c r="D312" s="310"/>
      <c r="E312" s="310"/>
      <c r="F312" s="310"/>
      <c r="G312" s="310"/>
      <c r="H312" s="310"/>
      <c r="I312" s="310"/>
      <c r="J312" s="310"/>
    </row>
    <row r="313" spans="1:10" ht="25.5" x14ac:dyDescent="0.25">
      <c r="A313" s="454" t="s">
        <v>452</v>
      </c>
      <c r="B313" s="454" t="s">
        <v>453</v>
      </c>
      <c r="C313" s="455" t="s">
        <v>454</v>
      </c>
      <c r="D313" s="454" t="s">
        <v>455</v>
      </c>
      <c r="E313" s="455" t="s">
        <v>456</v>
      </c>
      <c r="F313" s="455" t="s">
        <v>457</v>
      </c>
      <c r="G313" s="456" t="s">
        <v>458</v>
      </c>
      <c r="H313" s="454" t="s">
        <v>460</v>
      </c>
      <c r="I313" s="454" t="s">
        <v>461</v>
      </c>
      <c r="J313" s="454" t="s">
        <v>462</v>
      </c>
    </row>
    <row r="314" spans="1:10" x14ac:dyDescent="0.25">
      <c r="A314" s="457"/>
      <c r="B314" s="457"/>
      <c r="C314" s="455" t="s">
        <v>463</v>
      </c>
      <c r="D314" s="457"/>
      <c r="E314" s="455" t="s">
        <v>464</v>
      </c>
      <c r="F314" s="455" t="s">
        <v>465</v>
      </c>
      <c r="G314" s="456" t="s">
        <v>521</v>
      </c>
      <c r="H314" s="457"/>
      <c r="I314" s="457"/>
      <c r="J314" s="457"/>
    </row>
    <row r="315" spans="1:10" x14ac:dyDescent="0.25">
      <c r="A315" s="458"/>
      <c r="B315" s="458"/>
      <c r="C315" s="458"/>
      <c r="D315" s="458"/>
      <c r="E315" s="459"/>
      <c r="F315" s="458"/>
      <c r="G315" s="460"/>
      <c r="H315" s="458"/>
      <c r="I315" s="458"/>
      <c r="J315" s="458"/>
    </row>
    <row r="316" spans="1:10" x14ac:dyDescent="0.25">
      <c r="A316" s="461" t="s">
        <v>466</v>
      </c>
      <c r="B316" s="462">
        <v>65718</v>
      </c>
      <c r="C316" s="475">
        <v>7158575</v>
      </c>
      <c r="D316" s="463" t="s">
        <v>474</v>
      </c>
      <c r="E316" s="464">
        <v>45582</v>
      </c>
      <c r="F316" s="442">
        <v>5.21</v>
      </c>
      <c r="G316" s="440">
        <v>481925</v>
      </c>
      <c r="H316" s="441" t="s">
        <v>517</v>
      </c>
      <c r="I316" s="442"/>
      <c r="J316" s="442"/>
    </row>
    <row r="317" spans="1:10" x14ac:dyDescent="0.25">
      <c r="A317" s="461" t="s">
        <v>518</v>
      </c>
      <c r="B317" s="462">
        <v>3084</v>
      </c>
      <c r="C317" s="475">
        <v>481925</v>
      </c>
      <c r="D317" s="463"/>
      <c r="E317" s="465"/>
      <c r="F317" s="442"/>
      <c r="G317" s="465"/>
      <c r="H317" s="441"/>
      <c r="I317" s="442"/>
      <c r="J317" s="442"/>
    </row>
    <row r="318" spans="1:10" x14ac:dyDescent="0.25">
      <c r="A318" s="461" t="s">
        <v>472</v>
      </c>
      <c r="B318" s="444">
        <v>45589</v>
      </c>
      <c r="C318" s="475">
        <f>C316-C317</f>
        <v>6676650</v>
      </c>
      <c r="D318" s="463"/>
      <c r="E318" s="465"/>
      <c r="F318" s="442"/>
      <c r="G318" s="465"/>
      <c r="H318" s="441"/>
      <c r="I318" s="442"/>
      <c r="J318" s="442"/>
    </row>
    <row r="319" spans="1:10" x14ac:dyDescent="0.25">
      <c r="A319" s="466"/>
      <c r="B319" s="467"/>
      <c r="C319" s="467" t="s">
        <v>525</v>
      </c>
      <c r="D319" s="467" t="s">
        <v>478</v>
      </c>
      <c r="E319" s="468"/>
      <c r="F319" s="469">
        <v>5.21</v>
      </c>
      <c r="G319" s="482">
        <f>SUM(G316:G317)</f>
        <v>481925</v>
      </c>
      <c r="H319" s="470"/>
      <c r="I319" s="470"/>
      <c r="J319" s="470"/>
    </row>
    <row r="320" spans="1:10" ht="19.5" x14ac:dyDescent="0.25">
      <c r="A320" s="309" t="s">
        <v>451</v>
      </c>
      <c r="B320" s="310"/>
      <c r="C320" s="310"/>
      <c r="D320" s="310"/>
      <c r="E320" s="310"/>
      <c r="F320" s="310"/>
      <c r="G320" s="310"/>
      <c r="H320" s="310"/>
      <c r="I320" s="310"/>
      <c r="J320" s="310"/>
    </row>
    <row r="321" spans="1:10" ht="25.5" x14ac:dyDescent="0.25">
      <c r="A321" s="454" t="s">
        <v>452</v>
      </c>
      <c r="B321" s="454" t="s">
        <v>453</v>
      </c>
      <c r="C321" s="455" t="s">
        <v>454</v>
      </c>
      <c r="D321" s="454" t="s">
        <v>455</v>
      </c>
      <c r="E321" s="455" t="s">
        <v>456</v>
      </c>
      <c r="F321" s="455" t="s">
        <v>457</v>
      </c>
      <c r="G321" s="456" t="s">
        <v>458</v>
      </c>
      <c r="H321" s="454" t="s">
        <v>460</v>
      </c>
      <c r="I321" s="454" t="s">
        <v>461</v>
      </c>
      <c r="J321" s="454" t="s">
        <v>462</v>
      </c>
    </row>
    <row r="322" spans="1:10" x14ac:dyDescent="0.25">
      <c r="A322" s="457"/>
      <c r="B322" s="457"/>
      <c r="C322" s="455" t="s">
        <v>463</v>
      </c>
      <c r="D322" s="457"/>
      <c r="E322" s="455" t="s">
        <v>464</v>
      </c>
      <c r="F322" s="455" t="s">
        <v>465</v>
      </c>
      <c r="G322" s="456" t="s">
        <v>521</v>
      </c>
      <c r="H322" s="457"/>
      <c r="I322" s="457"/>
      <c r="J322" s="457"/>
    </row>
    <row r="323" spans="1:10" x14ac:dyDescent="0.25">
      <c r="A323" s="458"/>
      <c r="B323" s="458"/>
      <c r="C323" s="458"/>
      <c r="D323" s="458"/>
      <c r="E323" s="459"/>
      <c r="F323" s="458"/>
      <c r="G323" s="460"/>
      <c r="H323" s="458"/>
      <c r="I323" s="458"/>
      <c r="J323" s="458"/>
    </row>
    <row r="324" spans="1:10" x14ac:dyDescent="0.25">
      <c r="A324" s="461" t="s">
        <v>466</v>
      </c>
      <c r="B324" s="462">
        <v>65718</v>
      </c>
      <c r="C324" s="475">
        <v>6676650</v>
      </c>
      <c r="D324" s="463" t="s">
        <v>474</v>
      </c>
      <c r="E324" s="464">
        <v>45589</v>
      </c>
      <c r="F324" s="442">
        <v>4.29</v>
      </c>
      <c r="G324" s="465" t="s">
        <v>870</v>
      </c>
      <c r="H324" s="441" t="s">
        <v>517</v>
      </c>
      <c r="I324" s="442"/>
      <c r="J324" s="442"/>
    </row>
    <row r="325" spans="1:10" x14ac:dyDescent="0.25">
      <c r="A325" s="461" t="s">
        <v>518</v>
      </c>
      <c r="B325" s="462">
        <v>3089</v>
      </c>
      <c r="C325" s="475">
        <v>396825</v>
      </c>
      <c r="D325" s="463"/>
      <c r="E325" s="465"/>
      <c r="F325" s="442"/>
      <c r="G325" s="465"/>
      <c r="H325" s="441"/>
      <c r="I325" s="442"/>
      <c r="J325" s="442"/>
    </row>
    <row r="326" spans="1:10" x14ac:dyDescent="0.25">
      <c r="A326" s="461" t="s">
        <v>472</v>
      </c>
      <c r="B326" s="444">
        <v>45596</v>
      </c>
      <c r="C326" s="475">
        <f>C324-C325</f>
        <v>6279825</v>
      </c>
      <c r="D326" s="463"/>
      <c r="E326" s="465"/>
      <c r="F326" s="442"/>
      <c r="G326" s="465"/>
      <c r="H326" s="441"/>
      <c r="I326" s="442"/>
      <c r="J326" s="442"/>
    </row>
    <row r="327" spans="1:10" x14ac:dyDescent="0.25">
      <c r="A327" s="466"/>
      <c r="B327" s="467"/>
      <c r="C327" s="467" t="s">
        <v>525</v>
      </c>
      <c r="D327" s="467" t="s">
        <v>478</v>
      </c>
      <c r="E327" s="468"/>
      <c r="F327" s="469">
        <v>4.29</v>
      </c>
      <c r="G327" s="482">
        <v>39825</v>
      </c>
      <c r="H327" s="470"/>
      <c r="I327" s="470"/>
      <c r="J327" s="470"/>
    </row>
    <row r="328" spans="1:10" ht="19.5" x14ac:dyDescent="0.25">
      <c r="A328" s="309" t="s">
        <v>451</v>
      </c>
      <c r="B328" s="310"/>
      <c r="C328" s="310"/>
      <c r="D328" s="310"/>
      <c r="E328" s="310"/>
      <c r="F328" s="310"/>
      <c r="G328" s="310"/>
      <c r="H328" s="310"/>
      <c r="I328" s="310"/>
      <c r="J328" s="310"/>
    </row>
    <row r="329" spans="1:10" ht="25.5" x14ac:dyDescent="0.25">
      <c r="A329" s="454" t="s">
        <v>452</v>
      </c>
      <c r="B329" s="454" t="s">
        <v>453</v>
      </c>
      <c r="C329" s="455" t="s">
        <v>454</v>
      </c>
      <c r="D329" s="454" t="s">
        <v>455</v>
      </c>
      <c r="E329" s="455" t="s">
        <v>456</v>
      </c>
      <c r="F329" s="455" t="s">
        <v>457</v>
      </c>
      <c r="G329" s="456" t="s">
        <v>458</v>
      </c>
      <c r="H329" s="454" t="s">
        <v>460</v>
      </c>
      <c r="I329" s="454" t="s">
        <v>461</v>
      </c>
      <c r="J329" s="454" t="s">
        <v>462</v>
      </c>
    </row>
    <row r="330" spans="1:10" x14ac:dyDescent="0.25">
      <c r="A330" s="457"/>
      <c r="B330" s="457"/>
      <c r="C330" s="455" t="s">
        <v>463</v>
      </c>
      <c r="D330" s="457"/>
      <c r="E330" s="455" t="s">
        <v>464</v>
      </c>
      <c r="F330" s="455" t="s">
        <v>465</v>
      </c>
      <c r="G330" s="456" t="s">
        <v>521</v>
      </c>
      <c r="H330" s="457"/>
      <c r="I330" s="457"/>
      <c r="J330" s="457"/>
    </row>
    <row r="331" spans="1:10" x14ac:dyDescent="0.25">
      <c r="A331" s="458"/>
      <c r="B331" s="458"/>
      <c r="C331" s="458"/>
      <c r="D331" s="458"/>
      <c r="E331" s="459"/>
      <c r="F331" s="458"/>
      <c r="G331" s="460"/>
      <c r="H331" s="458"/>
      <c r="I331" s="458"/>
      <c r="J331" s="458"/>
    </row>
    <row r="332" spans="1:10" x14ac:dyDescent="0.25">
      <c r="A332" s="461" t="s">
        <v>466</v>
      </c>
      <c r="B332" s="462">
        <v>65718</v>
      </c>
      <c r="C332" s="475">
        <v>6279825</v>
      </c>
      <c r="D332" s="463" t="s">
        <v>474</v>
      </c>
      <c r="E332" s="464">
        <v>45596</v>
      </c>
      <c r="F332" s="442">
        <v>4.78</v>
      </c>
      <c r="G332" s="465" t="s">
        <v>871</v>
      </c>
      <c r="H332" s="441" t="s">
        <v>517</v>
      </c>
      <c r="I332" s="442"/>
      <c r="J332" s="442"/>
    </row>
    <row r="333" spans="1:10" x14ac:dyDescent="0.25">
      <c r="A333" s="461" t="s">
        <v>518</v>
      </c>
      <c r="B333" s="462">
        <v>3108</v>
      </c>
      <c r="C333" s="475">
        <v>442150</v>
      </c>
      <c r="D333" s="463"/>
      <c r="E333" s="465"/>
      <c r="F333" s="442"/>
      <c r="G333" s="465"/>
      <c r="H333" s="441"/>
      <c r="I333" s="442"/>
      <c r="J333" s="442"/>
    </row>
    <row r="334" spans="1:10" x14ac:dyDescent="0.25">
      <c r="A334" s="461" t="s">
        <v>472</v>
      </c>
      <c r="B334" s="444">
        <v>45596</v>
      </c>
      <c r="C334" s="475">
        <f>C332-C333</f>
        <v>5837675</v>
      </c>
      <c r="D334" s="463"/>
      <c r="E334" s="465"/>
      <c r="F334" s="442"/>
      <c r="G334" s="465"/>
      <c r="H334" s="441"/>
      <c r="I334" s="442"/>
      <c r="J334" s="442"/>
    </row>
    <row r="335" spans="1:10" x14ac:dyDescent="0.25">
      <c r="A335" s="466"/>
      <c r="B335" s="467"/>
      <c r="C335" s="467" t="s">
        <v>525</v>
      </c>
      <c r="D335" s="467" t="s">
        <v>478</v>
      </c>
      <c r="E335" s="468"/>
      <c r="F335" s="469">
        <v>4.78</v>
      </c>
      <c r="G335" s="482">
        <v>442150</v>
      </c>
      <c r="H335" s="470"/>
      <c r="I335" s="470"/>
      <c r="J335" s="470"/>
    </row>
    <row r="336" spans="1:10" ht="19.5" x14ac:dyDescent="0.25">
      <c r="A336" s="309" t="s">
        <v>451</v>
      </c>
      <c r="B336" s="310"/>
      <c r="C336" s="310"/>
      <c r="D336" s="310"/>
      <c r="E336" s="310"/>
      <c r="F336" s="310"/>
      <c r="G336" s="310"/>
      <c r="H336" s="310"/>
      <c r="I336" s="310"/>
      <c r="J336" s="310"/>
    </row>
    <row r="337" spans="1:10" ht="25.5" x14ac:dyDescent="0.25">
      <c r="A337" s="454" t="s">
        <v>452</v>
      </c>
      <c r="B337" s="454" t="s">
        <v>453</v>
      </c>
      <c r="C337" s="455" t="s">
        <v>454</v>
      </c>
      <c r="D337" s="454" t="s">
        <v>455</v>
      </c>
      <c r="E337" s="455" t="s">
        <v>456</v>
      </c>
      <c r="F337" s="455" t="s">
        <v>457</v>
      </c>
      <c r="G337" s="456" t="s">
        <v>458</v>
      </c>
      <c r="H337" s="454" t="s">
        <v>460</v>
      </c>
      <c r="I337" s="454" t="s">
        <v>461</v>
      </c>
      <c r="J337" s="454" t="s">
        <v>462</v>
      </c>
    </row>
    <row r="338" spans="1:10" x14ac:dyDescent="0.25">
      <c r="A338" s="457"/>
      <c r="B338" s="457"/>
      <c r="C338" s="455" t="s">
        <v>463</v>
      </c>
      <c r="D338" s="457"/>
      <c r="E338" s="455" t="s">
        <v>464</v>
      </c>
      <c r="F338" s="455" t="s">
        <v>465</v>
      </c>
      <c r="G338" s="456" t="s">
        <v>521</v>
      </c>
      <c r="H338" s="457"/>
      <c r="I338" s="457"/>
      <c r="J338" s="457"/>
    </row>
    <row r="339" spans="1:10" x14ac:dyDescent="0.25">
      <c r="A339" s="458"/>
      <c r="B339" s="458"/>
      <c r="C339" s="458"/>
      <c r="D339" s="458"/>
      <c r="E339" s="459"/>
      <c r="F339" s="458"/>
      <c r="G339" s="460"/>
      <c r="H339" s="458"/>
      <c r="I339" s="458"/>
      <c r="J339" s="458"/>
    </row>
    <row r="340" spans="1:10" x14ac:dyDescent="0.25">
      <c r="A340" s="461" t="s">
        <v>466</v>
      </c>
      <c r="B340" s="462">
        <v>65718</v>
      </c>
      <c r="C340" s="475">
        <v>5837675</v>
      </c>
      <c r="D340" s="463" t="s">
        <v>474</v>
      </c>
      <c r="E340" s="464">
        <v>45603</v>
      </c>
      <c r="F340" s="442">
        <v>4.08</v>
      </c>
      <c r="G340" s="465" t="s">
        <v>872</v>
      </c>
      <c r="H340" s="441" t="s">
        <v>517</v>
      </c>
      <c r="I340" s="442"/>
      <c r="J340" s="442"/>
    </row>
    <row r="341" spans="1:10" x14ac:dyDescent="0.25">
      <c r="A341" s="461" t="s">
        <v>518</v>
      </c>
      <c r="B341" s="462">
        <v>3118</v>
      </c>
      <c r="C341" s="475">
        <v>377400</v>
      </c>
      <c r="D341" s="463"/>
      <c r="E341" s="465"/>
      <c r="F341" s="442"/>
      <c r="G341" s="465"/>
      <c r="H341" s="441"/>
      <c r="I341" s="442"/>
      <c r="J341" s="442"/>
    </row>
    <row r="342" spans="1:10" x14ac:dyDescent="0.25">
      <c r="A342" s="461" t="s">
        <v>472</v>
      </c>
      <c r="B342" s="444">
        <v>45610</v>
      </c>
      <c r="C342" s="475">
        <f>C340-C341</f>
        <v>5460275</v>
      </c>
      <c r="D342" s="463"/>
      <c r="E342" s="465"/>
      <c r="F342" s="442"/>
      <c r="G342" s="465"/>
      <c r="H342" s="441"/>
      <c r="I342" s="442"/>
      <c r="J342" s="442"/>
    </row>
    <row r="343" spans="1:10" x14ac:dyDescent="0.25">
      <c r="A343" s="466"/>
      <c r="B343" s="467"/>
      <c r="C343" s="467" t="s">
        <v>525</v>
      </c>
      <c r="D343" s="467" t="s">
        <v>478</v>
      </c>
      <c r="E343" s="468"/>
      <c r="F343" s="469">
        <v>4.08</v>
      </c>
      <c r="G343" s="482">
        <v>377400</v>
      </c>
      <c r="H343" s="470"/>
      <c r="I343" s="470"/>
      <c r="J343" s="470"/>
    </row>
    <row r="344" spans="1:10" ht="19.5" x14ac:dyDescent="0.25">
      <c r="A344" s="309" t="s">
        <v>451</v>
      </c>
      <c r="B344" s="310"/>
      <c r="C344" s="310"/>
      <c r="D344" s="310"/>
      <c r="E344" s="310"/>
      <c r="F344" s="310"/>
      <c r="G344" s="310"/>
      <c r="H344" s="310"/>
      <c r="I344" s="310"/>
      <c r="J344" s="310"/>
    </row>
    <row r="345" spans="1:10" ht="25.5" x14ac:dyDescent="0.25">
      <c r="A345" s="454" t="s">
        <v>452</v>
      </c>
      <c r="B345" s="454" t="s">
        <v>453</v>
      </c>
      <c r="C345" s="455" t="s">
        <v>454</v>
      </c>
      <c r="D345" s="454" t="s">
        <v>455</v>
      </c>
      <c r="E345" s="455" t="s">
        <v>456</v>
      </c>
      <c r="F345" s="455" t="s">
        <v>457</v>
      </c>
      <c r="G345" s="456" t="s">
        <v>458</v>
      </c>
      <c r="H345" s="454" t="s">
        <v>460</v>
      </c>
      <c r="I345" s="454" t="s">
        <v>461</v>
      </c>
      <c r="J345" s="454" t="s">
        <v>462</v>
      </c>
    </row>
    <row r="346" spans="1:10" x14ac:dyDescent="0.25">
      <c r="A346" s="457"/>
      <c r="B346" s="457"/>
      <c r="C346" s="455" t="s">
        <v>463</v>
      </c>
      <c r="D346" s="457"/>
      <c r="E346" s="455" t="s">
        <v>464</v>
      </c>
      <c r="F346" s="455" t="s">
        <v>465</v>
      </c>
      <c r="G346" s="456" t="s">
        <v>521</v>
      </c>
      <c r="H346" s="457"/>
      <c r="I346" s="457"/>
      <c r="J346" s="457"/>
    </row>
    <row r="347" spans="1:10" x14ac:dyDescent="0.25">
      <c r="A347" s="458"/>
      <c r="B347" s="458"/>
      <c r="C347" s="458"/>
      <c r="D347" s="458"/>
      <c r="E347" s="459"/>
      <c r="F347" s="458"/>
      <c r="G347" s="460"/>
      <c r="H347" s="458"/>
      <c r="I347" s="458"/>
      <c r="J347" s="458"/>
    </row>
    <row r="348" spans="1:10" x14ac:dyDescent="0.25">
      <c r="A348" s="461" t="s">
        <v>466</v>
      </c>
      <c r="B348" s="462">
        <v>65718</v>
      </c>
      <c r="C348" s="475">
        <v>5460275</v>
      </c>
      <c r="D348" s="463" t="s">
        <v>474</v>
      </c>
      <c r="E348" s="464">
        <v>45610</v>
      </c>
      <c r="F348" s="442">
        <v>18.079999999999998</v>
      </c>
      <c r="G348" s="465" t="s">
        <v>873</v>
      </c>
      <c r="H348" s="441" t="s">
        <v>517</v>
      </c>
      <c r="I348" s="442"/>
      <c r="J348" s="442"/>
    </row>
    <row r="349" spans="1:10" x14ac:dyDescent="0.25">
      <c r="A349" s="461" t="s">
        <v>518</v>
      </c>
      <c r="B349" s="462">
        <v>3132</v>
      </c>
      <c r="C349" s="475">
        <v>2113625</v>
      </c>
      <c r="D349" s="463" t="s">
        <v>475</v>
      </c>
      <c r="E349" s="464">
        <v>45617</v>
      </c>
      <c r="F349" s="442">
        <v>4.7699999999999996</v>
      </c>
      <c r="G349" s="465" t="s">
        <v>874</v>
      </c>
      <c r="H349" s="441" t="s">
        <v>517</v>
      </c>
      <c r="I349" s="442"/>
      <c r="J349" s="442"/>
    </row>
    <row r="350" spans="1:10" x14ac:dyDescent="0.25">
      <c r="A350" s="461" t="s">
        <v>472</v>
      </c>
      <c r="B350" s="444">
        <v>45624</v>
      </c>
      <c r="C350" s="475">
        <f>C348-C349</f>
        <v>3346650</v>
      </c>
      <c r="D350" s="463"/>
      <c r="E350" s="465"/>
      <c r="F350" s="442"/>
      <c r="G350" s="465"/>
      <c r="H350" s="441"/>
      <c r="I350" s="442"/>
      <c r="J350" s="442"/>
    </row>
    <row r="351" spans="1:10" x14ac:dyDescent="0.25">
      <c r="A351" s="466"/>
      <c r="B351" s="467"/>
      <c r="C351" s="467" t="s">
        <v>525</v>
      </c>
      <c r="D351" s="467" t="s">
        <v>478</v>
      </c>
      <c r="E351" s="468"/>
      <c r="F351" s="469">
        <v>22.85</v>
      </c>
      <c r="G351" s="482">
        <v>2113625</v>
      </c>
      <c r="H351" s="470"/>
      <c r="I351" s="470"/>
      <c r="J351" s="470"/>
    </row>
    <row r="352" spans="1:10" ht="19.5" x14ac:dyDescent="0.25">
      <c r="A352" s="309" t="s">
        <v>451</v>
      </c>
      <c r="B352" s="310"/>
      <c r="C352" s="310"/>
      <c r="D352" s="310"/>
      <c r="E352" s="310"/>
      <c r="F352" s="310"/>
      <c r="G352" s="310"/>
      <c r="H352" s="310"/>
      <c r="I352" s="310"/>
      <c r="J352" s="310"/>
    </row>
    <row r="353" spans="1:10" ht="25.5" x14ac:dyDescent="0.25">
      <c r="A353" s="454" t="s">
        <v>452</v>
      </c>
      <c r="B353" s="454" t="s">
        <v>453</v>
      </c>
      <c r="C353" s="455" t="s">
        <v>454</v>
      </c>
      <c r="D353" s="454" t="s">
        <v>455</v>
      </c>
      <c r="E353" s="455" t="s">
        <v>456</v>
      </c>
      <c r="F353" s="455" t="s">
        <v>457</v>
      </c>
      <c r="G353" s="456" t="s">
        <v>458</v>
      </c>
      <c r="H353" s="454" t="s">
        <v>460</v>
      </c>
      <c r="I353" s="454" t="s">
        <v>461</v>
      </c>
      <c r="J353" s="454" t="s">
        <v>462</v>
      </c>
    </row>
    <row r="354" spans="1:10" x14ac:dyDescent="0.25">
      <c r="A354" s="457"/>
      <c r="B354" s="457"/>
      <c r="C354" s="455" t="s">
        <v>463</v>
      </c>
      <c r="D354" s="457"/>
      <c r="E354" s="455" t="s">
        <v>464</v>
      </c>
      <c r="F354" s="455" t="s">
        <v>465</v>
      </c>
      <c r="G354" s="456" t="s">
        <v>521</v>
      </c>
      <c r="H354" s="457"/>
      <c r="I354" s="457"/>
      <c r="J354" s="457"/>
    </row>
    <row r="355" spans="1:10" x14ac:dyDescent="0.25">
      <c r="A355" s="458"/>
      <c r="B355" s="458"/>
      <c r="C355" s="458"/>
      <c r="D355" s="458"/>
      <c r="E355" s="459"/>
      <c r="F355" s="458"/>
      <c r="G355" s="460"/>
      <c r="H355" s="458"/>
      <c r="I355" s="458"/>
      <c r="J355" s="458"/>
    </row>
    <row r="356" spans="1:10" x14ac:dyDescent="0.25">
      <c r="A356" s="461" t="s">
        <v>466</v>
      </c>
      <c r="B356" s="462">
        <v>65718</v>
      </c>
      <c r="C356" s="475">
        <v>3346650</v>
      </c>
      <c r="D356" s="463" t="s">
        <v>474</v>
      </c>
      <c r="E356" s="464">
        <v>45624</v>
      </c>
      <c r="F356" s="442">
        <v>4.29</v>
      </c>
      <c r="G356" s="465" t="s">
        <v>870</v>
      </c>
      <c r="H356" s="441" t="s">
        <v>517</v>
      </c>
      <c r="I356" s="442"/>
      <c r="J356" s="442"/>
    </row>
    <row r="357" spans="1:10" x14ac:dyDescent="0.25">
      <c r="A357" s="461" t="s">
        <v>518</v>
      </c>
      <c r="B357" s="462">
        <v>3159</v>
      </c>
      <c r="C357" s="475">
        <v>396825</v>
      </c>
      <c r="D357" s="463"/>
      <c r="E357" s="465"/>
      <c r="F357" s="442"/>
      <c r="G357" s="465"/>
      <c r="H357" s="441"/>
      <c r="I357" s="442"/>
      <c r="J357" s="442"/>
    </row>
    <row r="358" spans="1:10" x14ac:dyDescent="0.25">
      <c r="A358" s="461" t="s">
        <v>472</v>
      </c>
      <c r="B358" s="444">
        <v>45631</v>
      </c>
      <c r="C358" s="475">
        <f>C356-C357</f>
        <v>2949825</v>
      </c>
      <c r="D358" s="463"/>
      <c r="E358" s="465"/>
      <c r="F358" s="442"/>
      <c r="G358" s="465"/>
      <c r="H358" s="441"/>
      <c r="I358" s="442"/>
      <c r="J358" s="442"/>
    </row>
    <row r="359" spans="1:10" x14ac:dyDescent="0.25">
      <c r="A359" s="466"/>
      <c r="B359" s="467"/>
      <c r="C359" s="467" t="s">
        <v>525</v>
      </c>
      <c r="D359" s="467" t="s">
        <v>478</v>
      </c>
      <c r="E359" s="468"/>
      <c r="F359" s="469">
        <v>4.29</v>
      </c>
      <c r="G359" s="482">
        <v>396825</v>
      </c>
      <c r="H359" s="470"/>
      <c r="I359" s="470"/>
      <c r="J359" s="470"/>
    </row>
    <row r="360" spans="1:10" ht="19.5" x14ac:dyDescent="0.25">
      <c r="A360" s="309" t="s">
        <v>451</v>
      </c>
      <c r="B360" s="310"/>
      <c r="C360" s="310"/>
      <c r="D360" s="310"/>
      <c r="E360" s="310"/>
      <c r="F360" s="310"/>
      <c r="G360" s="310"/>
      <c r="H360" s="310"/>
      <c r="I360" s="310"/>
      <c r="J360" s="310"/>
    </row>
    <row r="361" spans="1:10" ht="25.5" x14ac:dyDescent="0.25">
      <c r="A361" s="454" t="s">
        <v>452</v>
      </c>
      <c r="B361" s="454" t="s">
        <v>453</v>
      </c>
      <c r="C361" s="455" t="s">
        <v>454</v>
      </c>
      <c r="D361" s="454" t="s">
        <v>455</v>
      </c>
      <c r="E361" s="455" t="s">
        <v>456</v>
      </c>
      <c r="F361" s="455" t="s">
        <v>457</v>
      </c>
      <c r="G361" s="456" t="s">
        <v>458</v>
      </c>
      <c r="H361" s="454" t="s">
        <v>460</v>
      </c>
      <c r="I361" s="454" t="s">
        <v>461</v>
      </c>
      <c r="J361" s="454" t="s">
        <v>462</v>
      </c>
    </row>
    <row r="362" spans="1:10" x14ac:dyDescent="0.25">
      <c r="A362" s="457"/>
      <c r="B362" s="457"/>
      <c r="C362" s="455" t="s">
        <v>463</v>
      </c>
      <c r="D362" s="457"/>
      <c r="E362" s="455" t="s">
        <v>464</v>
      </c>
      <c r="F362" s="455" t="s">
        <v>465</v>
      </c>
      <c r="G362" s="456" t="s">
        <v>521</v>
      </c>
      <c r="H362" s="457"/>
      <c r="I362" s="457"/>
      <c r="J362" s="457"/>
    </row>
    <row r="363" spans="1:10" x14ac:dyDescent="0.25">
      <c r="A363" s="458"/>
      <c r="B363" s="458"/>
      <c r="C363" s="458"/>
      <c r="D363" s="458"/>
      <c r="E363" s="459"/>
      <c r="F363" s="458"/>
      <c r="G363" s="460"/>
      <c r="H363" s="458"/>
      <c r="I363" s="458"/>
      <c r="J363" s="458"/>
    </row>
    <row r="364" spans="1:10" x14ac:dyDescent="0.25">
      <c r="A364" s="461" t="s">
        <v>466</v>
      </c>
      <c r="B364" s="462">
        <v>65718</v>
      </c>
      <c r="C364" s="475">
        <v>2949825</v>
      </c>
      <c r="D364" s="463" t="s">
        <v>474</v>
      </c>
      <c r="E364" s="464">
        <v>45631</v>
      </c>
      <c r="F364" s="442">
        <v>4.76</v>
      </c>
      <c r="G364" s="465" t="s">
        <v>875</v>
      </c>
      <c r="H364" s="441" t="s">
        <v>517</v>
      </c>
      <c r="I364" s="442"/>
      <c r="J364" s="442"/>
    </row>
    <row r="365" spans="1:10" x14ac:dyDescent="0.25">
      <c r="A365" s="461" t="s">
        <v>518</v>
      </c>
      <c r="B365" s="462">
        <v>3181</v>
      </c>
      <c r="C365" s="475">
        <v>440300</v>
      </c>
      <c r="D365" s="463"/>
      <c r="E365" s="465"/>
      <c r="F365" s="442"/>
      <c r="G365" s="465"/>
      <c r="H365" s="441"/>
      <c r="I365" s="442"/>
      <c r="J365" s="442"/>
    </row>
    <row r="366" spans="1:10" x14ac:dyDescent="0.25">
      <c r="A366" s="461" t="s">
        <v>472</v>
      </c>
      <c r="B366" s="444">
        <v>45643</v>
      </c>
      <c r="C366" s="475">
        <f>C364-C365</f>
        <v>2509525</v>
      </c>
      <c r="D366" s="463"/>
      <c r="E366" s="465"/>
      <c r="F366" s="442"/>
      <c r="G366" s="465"/>
      <c r="H366" s="441"/>
      <c r="I366" s="442"/>
      <c r="J366" s="442"/>
    </row>
    <row r="367" spans="1:10" x14ac:dyDescent="0.25">
      <c r="A367" s="466"/>
      <c r="B367" s="467"/>
      <c r="C367" s="467" t="s">
        <v>525</v>
      </c>
      <c r="D367" s="467" t="s">
        <v>478</v>
      </c>
      <c r="E367" s="468"/>
      <c r="F367" s="469">
        <v>4.76</v>
      </c>
      <c r="G367" s="482">
        <v>440300</v>
      </c>
      <c r="H367" s="470"/>
      <c r="I367" s="470"/>
      <c r="J367" s="470"/>
    </row>
    <row r="368" spans="1:10" ht="19.5" x14ac:dyDescent="0.25">
      <c r="A368" s="309" t="s">
        <v>451</v>
      </c>
      <c r="B368" s="310"/>
      <c r="C368" s="310"/>
      <c r="D368" s="310"/>
      <c r="E368" s="310"/>
      <c r="F368" s="310"/>
      <c r="G368" s="310"/>
      <c r="H368" s="310"/>
      <c r="I368" s="310"/>
      <c r="J368" s="310"/>
    </row>
    <row r="369" spans="1:10" ht="25.5" x14ac:dyDescent="0.25">
      <c r="A369" s="454" t="s">
        <v>452</v>
      </c>
      <c r="B369" s="454" t="s">
        <v>453</v>
      </c>
      <c r="C369" s="455" t="s">
        <v>454</v>
      </c>
      <c r="D369" s="454" t="s">
        <v>455</v>
      </c>
      <c r="E369" s="455" t="s">
        <v>456</v>
      </c>
      <c r="F369" s="455" t="s">
        <v>457</v>
      </c>
      <c r="G369" s="456" t="s">
        <v>458</v>
      </c>
      <c r="H369" s="454" t="s">
        <v>460</v>
      </c>
      <c r="I369" s="454" t="s">
        <v>461</v>
      </c>
      <c r="J369" s="454" t="s">
        <v>462</v>
      </c>
    </row>
    <row r="370" spans="1:10" x14ac:dyDescent="0.25">
      <c r="A370" s="457"/>
      <c r="B370" s="457"/>
      <c r="C370" s="455" t="s">
        <v>463</v>
      </c>
      <c r="D370" s="457"/>
      <c r="E370" s="455" t="s">
        <v>464</v>
      </c>
      <c r="F370" s="455" t="s">
        <v>465</v>
      </c>
      <c r="G370" s="456" t="s">
        <v>521</v>
      </c>
      <c r="H370" s="457"/>
      <c r="I370" s="457"/>
      <c r="J370" s="457"/>
    </row>
    <row r="371" spans="1:10" x14ac:dyDescent="0.25">
      <c r="A371" s="458"/>
      <c r="B371" s="458"/>
      <c r="C371" s="458"/>
      <c r="D371" s="458"/>
      <c r="E371" s="459"/>
      <c r="F371" s="458"/>
      <c r="G371" s="460"/>
      <c r="H371" s="458"/>
      <c r="I371" s="458"/>
      <c r="J371" s="458"/>
    </row>
    <row r="372" spans="1:10" x14ac:dyDescent="0.25">
      <c r="A372" s="461" t="s">
        <v>466</v>
      </c>
      <c r="B372" s="462">
        <v>65718</v>
      </c>
      <c r="C372" s="475">
        <v>2509525</v>
      </c>
      <c r="D372" s="463" t="s">
        <v>474</v>
      </c>
      <c r="E372" s="464">
        <v>45638</v>
      </c>
      <c r="F372" s="442">
        <v>5.43</v>
      </c>
      <c r="G372" s="465" t="s">
        <v>876</v>
      </c>
      <c r="H372" s="441" t="s">
        <v>517</v>
      </c>
      <c r="I372" s="442"/>
      <c r="J372" s="442"/>
    </row>
    <row r="373" spans="1:10" x14ac:dyDescent="0.25">
      <c r="A373" s="461" t="s">
        <v>518</v>
      </c>
      <c r="B373" s="462">
        <v>3184</v>
      </c>
      <c r="C373" s="475">
        <v>502275</v>
      </c>
      <c r="D373" s="463"/>
      <c r="E373" s="465"/>
      <c r="F373" s="442"/>
      <c r="G373" s="465"/>
      <c r="H373" s="441"/>
      <c r="I373" s="442"/>
      <c r="J373" s="442"/>
    </row>
    <row r="374" spans="1:10" x14ac:dyDescent="0.25">
      <c r="A374" s="461" t="s">
        <v>472</v>
      </c>
      <c r="B374" s="444">
        <v>45645</v>
      </c>
      <c r="C374" s="475">
        <f>C372-C373</f>
        <v>2007250</v>
      </c>
      <c r="D374" s="463"/>
      <c r="E374" s="465"/>
      <c r="F374" s="442"/>
      <c r="G374" s="465"/>
      <c r="H374" s="441"/>
      <c r="I374" s="442"/>
      <c r="J374" s="442"/>
    </row>
    <row r="375" spans="1:10" x14ac:dyDescent="0.25">
      <c r="A375" s="466"/>
      <c r="B375" s="467"/>
      <c r="C375" s="467" t="s">
        <v>525</v>
      </c>
      <c r="D375" s="467" t="s">
        <v>478</v>
      </c>
      <c r="E375" s="468"/>
      <c r="F375" s="469">
        <v>5.43</v>
      </c>
      <c r="G375" s="482">
        <v>502275</v>
      </c>
      <c r="H375" s="470"/>
      <c r="I375" s="470"/>
      <c r="J375" s="470"/>
    </row>
    <row r="376" spans="1:10" ht="19.5" x14ac:dyDescent="0.25">
      <c r="A376" s="309" t="s">
        <v>451</v>
      </c>
      <c r="B376" s="310"/>
      <c r="C376" s="310"/>
      <c r="D376" s="310"/>
      <c r="E376" s="310"/>
      <c r="F376" s="310"/>
      <c r="G376" s="310"/>
      <c r="H376" s="310"/>
      <c r="I376" s="310"/>
      <c r="J376" s="310"/>
    </row>
    <row r="377" spans="1:10" ht="25.5" x14ac:dyDescent="0.25">
      <c r="A377" s="454" t="s">
        <v>452</v>
      </c>
      <c r="B377" s="454" t="s">
        <v>453</v>
      </c>
      <c r="C377" s="455" t="s">
        <v>454</v>
      </c>
      <c r="D377" s="454" t="s">
        <v>455</v>
      </c>
      <c r="E377" s="455" t="s">
        <v>456</v>
      </c>
      <c r="F377" s="455" t="s">
        <v>457</v>
      </c>
      <c r="G377" s="456" t="s">
        <v>458</v>
      </c>
      <c r="H377" s="454" t="s">
        <v>460</v>
      </c>
      <c r="I377" s="454" t="s">
        <v>461</v>
      </c>
      <c r="J377" s="454" t="s">
        <v>462</v>
      </c>
    </row>
    <row r="378" spans="1:10" x14ac:dyDescent="0.25">
      <c r="A378" s="457"/>
      <c r="B378" s="457"/>
      <c r="C378" s="455" t="s">
        <v>463</v>
      </c>
      <c r="D378" s="457"/>
      <c r="E378" s="455" t="s">
        <v>464</v>
      </c>
      <c r="F378" s="455" t="s">
        <v>465</v>
      </c>
      <c r="G378" s="456" t="s">
        <v>521</v>
      </c>
      <c r="H378" s="457"/>
      <c r="I378" s="457"/>
      <c r="J378" s="457"/>
    </row>
    <row r="379" spans="1:10" x14ac:dyDescent="0.25">
      <c r="A379" s="458"/>
      <c r="B379" s="458"/>
      <c r="C379" s="458"/>
      <c r="D379" s="458"/>
      <c r="E379" s="459"/>
      <c r="F379" s="458"/>
      <c r="G379" s="460"/>
      <c r="H379" s="458"/>
      <c r="I379" s="458"/>
      <c r="J379" s="458"/>
    </row>
    <row r="380" spans="1:10" x14ac:dyDescent="0.25">
      <c r="A380" s="461" t="s">
        <v>466</v>
      </c>
      <c r="B380" s="462">
        <v>65718</v>
      </c>
      <c r="C380" s="475">
        <v>2007250</v>
      </c>
      <c r="D380" s="463" t="s">
        <v>474</v>
      </c>
      <c r="E380" s="464">
        <v>45645</v>
      </c>
      <c r="F380" s="442">
        <v>6.14</v>
      </c>
      <c r="G380" s="465" t="s">
        <v>877</v>
      </c>
      <c r="H380" s="441" t="s">
        <v>517</v>
      </c>
      <c r="I380" s="442"/>
      <c r="J380" s="442"/>
    </row>
    <row r="381" spans="1:10" x14ac:dyDescent="0.25">
      <c r="A381" s="461" t="s">
        <v>518</v>
      </c>
      <c r="B381" s="462">
        <v>3198</v>
      </c>
      <c r="C381" s="475">
        <v>567950</v>
      </c>
      <c r="D381" s="463"/>
      <c r="E381" s="465"/>
      <c r="F381" s="442"/>
      <c r="G381" s="465"/>
      <c r="H381" s="441"/>
      <c r="I381" s="442"/>
      <c r="J381" s="442"/>
    </row>
    <row r="382" spans="1:10" x14ac:dyDescent="0.25">
      <c r="A382" s="461" t="s">
        <v>472</v>
      </c>
      <c r="B382" s="444">
        <v>45657</v>
      </c>
      <c r="C382" s="475">
        <f>C380-C381</f>
        <v>1439300</v>
      </c>
      <c r="D382" s="463"/>
      <c r="E382" s="465"/>
      <c r="F382" s="442"/>
      <c r="G382" s="465"/>
      <c r="H382" s="441"/>
      <c r="I382" s="442"/>
      <c r="J382" s="442"/>
    </row>
    <row r="383" spans="1:10" x14ac:dyDescent="0.25">
      <c r="A383" s="466"/>
      <c r="B383" s="467"/>
      <c r="C383" s="467" t="s">
        <v>525</v>
      </c>
      <c r="D383" s="467" t="s">
        <v>478</v>
      </c>
      <c r="E383" s="468"/>
      <c r="F383" s="469">
        <v>6.14</v>
      </c>
      <c r="G383" s="482">
        <v>567950</v>
      </c>
      <c r="H383" s="470"/>
      <c r="I383" s="470"/>
      <c r="J383" s="470"/>
    </row>
    <row r="384" spans="1:10" ht="19.5" x14ac:dyDescent="0.25">
      <c r="A384" s="309" t="s">
        <v>451</v>
      </c>
      <c r="B384" s="310"/>
      <c r="C384" s="310"/>
      <c r="D384" s="310"/>
      <c r="E384" s="310"/>
      <c r="F384" s="310"/>
      <c r="G384" s="310"/>
      <c r="H384" s="310"/>
      <c r="I384" s="310"/>
      <c r="J384" s="310"/>
    </row>
    <row r="385" spans="1:10" ht="25.5" x14ac:dyDescent="0.25">
      <c r="A385" s="454" t="s">
        <v>452</v>
      </c>
      <c r="B385" s="454" t="s">
        <v>453</v>
      </c>
      <c r="C385" s="455" t="s">
        <v>454</v>
      </c>
      <c r="D385" s="454" t="s">
        <v>455</v>
      </c>
      <c r="E385" s="455" t="s">
        <v>456</v>
      </c>
      <c r="F385" s="455" t="s">
        <v>457</v>
      </c>
      <c r="G385" s="456" t="s">
        <v>458</v>
      </c>
      <c r="H385" s="454" t="s">
        <v>460</v>
      </c>
      <c r="I385" s="454" t="s">
        <v>461</v>
      </c>
      <c r="J385" s="454" t="s">
        <v>462</v>
      </c>
    </row>
    <row r="386" spans="1:10" x14ac:dyDescent="0.25">
      <c r="A386" s="457"/>
      <c r="B386" s="457"/>
      <c r="C386" s="455" t="s">
        <v>463</v>
      </c>
      <c r="D386" s="457"/>
      <c r="E386" s="455" t="s">
        <v>464</v>
      </c>
      <c r="F386" s="455" t="s">
        <v>465</v>
      </c>
      <c r="G386" s="456" t="s">
        <v>521</v>
      </c>
      <c r="H386" s="457"/>
      <c r="I386" s="457"/>
      <c r="J386" s="457"/>
    </row>
    <row r="387" spans="1:10" x14ac:dyDescent="0.25">
      <c r="A387" s="458"/>
      <c r="B387" s="458"/>
      <c r="C387" s="458"/>
      <c r="D387" s="458"/>
      <c r="E387" s="459"/>
      <c r="F387" s="458"/>
      <c r="G387" s="460"/>
      <c r="H387" s="458"/>
      <c r="I387" s="458"/>
      <c r="J387" s="458"/>
    </row>
    <row r="388" spans="1:10" x14ac:dyDescent="0.25">
      <c r="A388" s="461" t="s">
        <v>466</v>
      </c>
      <c r="B388" s="462">
        <v>65718</v>
      </c>
      <c r="C388" s="475">
        <v>1439300</v>
      </c>
      <c r="D388" s="463" t="s">
        <v>474</v>
      </c>
      <c r="E388" s="464">
        <v>45652</v>
      </c>
      <c r="F388" s="442">
        <v>5.59</v>
      </c>
      <c r="G388" s="465" t="s">
        <v>878</v>
      </c>
      <c r="H388" s="441" t="s">
        <v>517</v>
      </c>
      <c r="I388" s="442"/>
      <c r="J388" s="442"/>
    </row>
    <row r="389" spans="1:10" x14ac:dyDescent="0.25">
      <c r="A389" s="461" t="s">
        <v>518</v>
      </c>
      <c r="B389" s="462">
        <v>3214</v>
      </c>
      <c r="C389" s="475">
        <v>517075</v>
      </c>
      <c r="D389" s="463"/>
      <c r="E389" s="465"/>
      <c r="F389" s="442"/>
      <c r="G389" s="465"/>
      <c r="H389" s="441"/>
      <c r="I389" s="442"/>
      <c r="J389" s="442"/>
    </row>
    <row r="390" spans="1:10" x14ac:dyDescent="0.25">
      <c r="A390" s="461" t="s">
        <v>472</v>
      </c>
      <c r="B390" s="444">
        <v>45663</v>
      </c>
      <c r="C390" s="475">
        <f>C388-C389</f>
        <v>922225</v>
      </c>
      <c r="D390" s="463"/>
      <c r="E390" s="465"/>
      <c r="F390" s="442"/>
      <c r="G390" s="465"/>
      <c r="H390" s="441"/>
      <c r="I390" s="442"/>
      <c r="J390" s="442"/>
    </row>
    <row r="391" spans="1:10" x14ac:dyDescent="0.25">
      <c r="A391" s="466"/>
      <c r="B391" s="467"/>
      <c r="C391" s="467" t="s">
        <v>525</v>
      </c>
      <c r="D391" s="467" t="s">
        <v>478</v>
      </c>
      <c r="E391" s="468"/>
      <c r="F391" s="469">
        <v>5.59</v>
      </c>
      <c r="G391" s="482">
        <v>517075</v>
      </c>
      <c r="H391" s="470"/>
      <c r="I391" s="470"/>
      <c r="J391" s="470"/>
    </row>
  </sheetData>
  <mergeCells count="48">
    <mergeCell ref="A360:J360"/>
    <mergeCell ref="A368:J368"/>
    <mergeCell ref="A376:J376"/>
    <mergeCell ref="A384:J384"/>
    <mergeCell ref="A320:J320"/>
    <mergeCell ref="A328:J328"/>
    <mergeCell ref="A336:J336"/>
    <mergeCell ref="A344:J344"/>
    <mergeCell ref="A352:J352"/>
    <mergeCell ref="A280:J280"/>
    <mergeCell ref="A288:J288"/>
    <mergeCell ref="A296:J296"/>
    <mergeCell ref="A304:J304"/>
    <mergeCell ref="A312:J312"/>
    <mergeCell ref="A240:J240"/>
    <mergeCell ref="A248:J248"/>
    <mergeCell ref="A256:J256"/>
    <mergeCell ref="A264:J264"/>
    <mergeCell ref="A272:J272"/>
    <mergeCell ref="A200:J200"/>
    <mergeCell ref="A208:J208"/>
    <mergeCell ref="A216:J216"/>
    <mergeCell ref="A224:J224"/>
    <mergeCell ref="A232:J232"/>
    <mergeCell ref="A96:J96"/>
    <mergeCell ref="A8:J8"/>
    <mergeCell ref="A16:J16"/>
    <mergeCell ref="A24:J24"/>
    <mergeCell ref="A32:J32"/>
    <mergeCell ref="A40:J40"/>
    <mergeCell ref="A48:J48"/>
    <mergeCell ref="A56:J56"/>
    <mergeCell ref="A64:J64"/>
    <mergeCell ref="A72:J72"/>
    <mergeCell ref="A80:J80"/>
    <mergeCell ref="A88:J88"/>
    <mergeCell ref="A192:J192"/>
    <mergeCell ref="A104:J104"/>
    <mergeCell ref="A112:J112"/>
    <mergeCell ref="A120:J120"/>
    <mergeCell ref="A128:J128"/>
    <mergeCell ref="A136:J136"/>
    <mergeCell ref="A144:J144"/>
    <mergeCell ref="A152:J152"/>
    <mergeCell ref="A160:J160"/>
    <mergeCell ref="A168:J168"/>
    <mergeCell ref="A176:J176"/>
    <mergeCell ref="A184:J18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9A907-4021-4F00-8921-7A36A3EEFB80}">
  <dimension ref="A1:I63"/>
  <sheetViews>
    <sheetView topLeftCell="A16" workbookViewId="0">
      <selection activeCell="A33" sqref="A33:I63"/>
    </sheetView>
  </sheetViews>
  <sheetFormatPr baseColWidth="10" defaultRowHeight="15" x14ac:dyDescent="0.25"/>
  <cols>
    <col min="1" max="1" width="22.140625" bestFit="1" customWidth="1"/>
    <col min="15" max="15" width="13.7109375" bestFit="1" customWidth="1"/>
  </cols>
  <sheetData>
    <row r="1" spans="1:9" ht="60" x14ac:dyDescent="0.25">
      <c r="A1" s="281" t="s">
        <v>0</v>
      </c>
      <c r="B1" s="282" t="s">
        <v>1</v>
      </c>
      <c r="C1" s="283" t="s">
        <v>2</v>
      </c>
      <c r="D1" s="281" t="s">
        <v>3</v>
      </c>
      <c r="E1" s="282" t="s">
        <v>4</v>
      </c>
      <c r="F1" s="284" t="s">
        <v>5</v>
      </c>
      <c r="G1" s="285" t="s">
        <v>6</v>
      </c>
      <c r="H1" s="286" t="s">
        <v>7</v>
      </c>
      <c r="I1" s="286" t="s">
        <v>8</v>
      </c>
    </row>
    <row r="2" spans="1:9" x14ac:dyDescent="0.25">
      <c r="A2" t="s">
        <v>9</v>
      </c>
      <c r="B2" s="1">
        <v>529238</v>
      </c>
      <c r="C2" s="2">
        <v>45293</v>
      </c>
      <c r="D2" s="3">
        <v>45293</v>
      </c>
      <c r="E2" s="1" t="s">
        <v>10</v>
      </c>
      <c r="F2" s="4">
        <v>0.1763888888888889</v>
      </c>
      <c r="G2" s="287">
        <v>5.69</v>
      </c>
      <c r="H2" s="6">
        <v>22100</v>
      </c>
      <c r="I2" s="6">
        <v>12000</v>
      </c>
    </row>
    <row r="3" spans="1:9" x14ac:dyDescent="0.25">
      <c r="A3" t="s">
        <v>9</v>
      </c>
      <c r="B3" s="1">
        <v>530504</v>
      </c>
      <c r="C3" s="2">
        <v>45299</v>
      </c>
      <c r="D3" s="3">
        <v>45299</v>
      </c>
      <c r="E3" s="1" t="s">
        <v>10</v>
      </c>
      <c r="F3" s="4">
        <v>0.16388888888888889</v>
      </c>
      <c r="G3" s="287">
        <v>6.45</v>
      </c>
      <c r="H3" s="6">
        <v>22100</v>
      </c>
      <c r="I3" s="6">
        <v>12000</v>
      </c>
    </row>
    <row r="4" spans="1:9" x14ac:dyDescent="0.25">
      <c r="A4" t="s">
        <v>9</v>
      </c>
      <c r="B4" s="1">
        <v>531972</v>
      </c>
      <c r="C4" s="2">
        <v>45306</v>
      </c>
      <c r="D4" s="3">
        <v>45306</v>
      </c>
      <c r="E4" s="1" t="s">
        <v>10</v>
      </c>
      <c r="F4" s="4">
        <v>0.18611111111111112</v>
      </c>
      <c r="G4" s="287">
        <v>8.98</v>
      </c>
      <c r="H4" s="6">
        <v>22100</v>
      </c>
      <c r="I4" s="6">
        <v>12000</v>
      </c>
    </row>
    <row r="5" spans="1:9" x14ac:dyDescent="0.25">
      <c r="A5" t="s">
        <v>9</v>
      </c>
      <c r="B5" s="1">
        <v>533489</v>
      </c>
      <c r="C5" s="2">
        <v>45313</v>
      </c>
      <c r="D5" s="3">
        <v>45313</v>
      </c>
      <c r="E5" s="1" t="s">
        <v>51</v>
      </c>
      <c r="F5" s="4">
        <v>0.21041666666666667</v>
      </c>
      <c r="G5" s="287">
        <v>9.09</v>
      </c>
      <c r="H5" s="6">
        <v>22100</v>
      </c>
      <c r="I5" s="6">
        <v>12000</v>
      </c>
    </row>
    <row r="6" spans="1:9" x14ac:dyDescent="0.25">
      <c r="A6" t="s">
        <v>9</v>
      </c>
      <c r="B6" s="1">
        <v>534914</v>
      </c>
      <c r="C6" s="2">
        <v>45320</v>
      </c>
      <c r="D6" s="3">
        <v>45320</v>
      </c>
      <c r="E6" s="1" t="s">
        <v>10</v>
      </c>
      <c r="F6" s="1" t="s">
        <v>124</v>
      </c>
      <c r="G6" s="287">
        <v>9.2799999999999994</v>
      </c>
      <c r="H6" s="6">
        <v>22100</v>
      </c>
      <c r="I6" s="6">
        <v>12000</v>
      </c>
    </row>
    <row r="7" spans="1:9" x14ac:dyDescent="0.25">
      <c r="A7" t="s">
        <v>9</v>
      </c>
      <c r="B7" s="1">
        <v>536455</v>
      </c>
      <c r="C7" s="2">
        <v>45326</v>
      </c>
      <c r="D7" s="3">
        <v>45326</v>
      </c>
      <c r="E7" s="1" t="s">
        <v>51</v>
      </c>
      <c r="F7" s="4">
        <v>0.31388888888888888</v>
      </c>
      <c r="G7" s="287">
        <v>9.7100000000000009</v>
      </c>
      <c r="H7" s="6">
        <v>22100</v>
      </c>
      <c r="I7" s="6">
        <v>12000</v>
      </c>
    </row>
    <row r="8" spans="1:9" x14ac:dyDescent="0.25">
      <c r="A8" t="s">
        <v>9</v>
      </c>
      <c r="B8" s="1">
        <v>537875</v>
      </c>
      <c r="C8" s="2">
        <v>45334</v>
      </c>
      <c r="D8" s="3">
        <v>45334</v>
      </c>
      <c r="E8" s="1" t="s">
        <v>51</v>
      </c>
      <c r="F8" s="4">
        <v>0.20694444444444443</v>
      </c>
      <c r="G8" s="287">
        <v>9.39</v>
      </c>
      <c r="H8" s="6">
        <v>22100</v>
      </c>
      <c r="I8" s="6">
        <v>12000</v>
      </c>
    </row>
    <row r="9" spans="1:9" x14ac:dyDescent="0.25">
      <c r="A9" t="s">
        <v>9</v>
      </c>
      <c r="B9" s="1">
        <v>539311</v>
      </c>
      <c r="C9" s="2">
        <v>45340</v>
      </c>
      <c r="D9" s="3">
        <v>45340</v>
      </c>
      <c r="E9" s="1" t="s">
        <v>90</v>
      </c>
      <c r="F9" s="4">
        <v>0.25694444444444442</v>
      </c>
      <c r="G9" s="287">
        <v>8.98</v>
      </c>
      <c r="H9" s="6">
        <v>22100</v>
      </c>
      <c r="I9" s="6">
        <v>12000</v>
      </c>
    </row>
    <row r="10" spans="1:9" x14ac:dyDescent="0.25">
      <c r="A10" t="s">
        <v>9</v>
      </c>
      <c r="B10" s="1">
        <v>540989</v>
      </c>
      <c r="C10" s="2">
        <v>45348</v>
      </c>
      <c r="D10" s="3">
        <v>45348</v>
      </c>
      <c r="E10" s="1" t="s">
        <v>90</v>
      </c>
      <c r="F10" s="4">
        <v>0.52152777777777781</v>
      </c>
      <c r="G10" s="287">
        <v>9.64</v>
      </c>
      <c r="H10" s="6">
        <v>22100</v>
      </c>
      <c r="I10" s="6">
        <v>12000</v>
      </c>
    </row>
    <row r="11" spans="1:9" x14ac:dyDescent="0.25">
      <c r="A11" t="s">
        <v>9</v>
      </c>
      <c r="B11" s="1">
        <v>542281</v>
      </c>
      <c r="C11" s="2">
        <v>45355</v>
      </c>
      <c r="D11" s="3">
        <v>45355</v>
      </c>
      <c r="E11" s="1" t="s">
        <v>10</v>
      </c>
      <c r="F11" s="4">
        <v>0.17291666666666666</v>
      </c>
      <c r="G11" s="287">
        <v>8.5299999999999994</v>
      </c>
      <c r="H11" s="6">
        <v>22100</v>
      </c>
      <c r="I11" s="6">
        <v>12000</v>
      </c>
    </row>
    <row r="12" spans="1:9" x14ac:dyDescent="0.25">
      <c r="A12" t="s">
        <v>9</v>
      </c>
      <c r="B12" s="1">
        <v>543681</v>
      </c>
      <c r="C12" s="2">
        <v>45362</v>
      </c>
      <c r="D12" s="3">
        <v>45362</v>
      </c>
      <c r="E12" s="1" t="s">
        <v>10</v>
      </c>
      <c r="F12" s="4">
        <v>0.25069444444444444</v>
      </c>
      <c r="G12" s="287">
        <v>9.5399999999999991</v>
      </c>
      <c r="H12" s="6">
        <v>22100</v>
      </c>
      <c r="I12" s="6">
        <v>12000</v>
      </c>
    </row>
    <row r="13" spans="1:9" x14ac:dyDescent="0.25">
      <c r="A13" t="s">
        <v>9</v>
      </c>
      <c r="B13" s="1">
        <v>545105</v>
      </c>
      <c r="C13" s="2">
        <v>45368</v>
      </c>
      <c r="D13" s="3">
        <v>45368</v>
      </c>
      <c r="E13" s="1" t="s">
        <v>90</v>
      </c>
      <c r="F13" s="4">
        <v>0.21666666666666667</v>
      </c>
      <c r="G13" s="287">
        <v>10.28</v>
      </c>
      <c r="H13" s="6">
        <v>22100</v>
      </c>
      <c r="I13" s="6">
        <v>12000</v>
      </c>
    </row>
    <row r="14" spans="1:9" x14ac:dyDescent="0.25">
      <c r="A14" t="s">
        <v>9</v>
      </c>
      <c r="B14" s="1">
        <v>546600</v>
      </c>
      <c r="C14" s="2">
        <v>45376</v>
      </c>
      <c r="D14" s="3">
        <v>45376</v>
      </c>
      <c r="E14" s="1" t="s">
        <v>51</v>
      </c>
      <c r="F14" s="4">
        <v>0.25069444444444444</v>
      </c>
      <c r="G14" s="287">
        <v>10.67</v>
      </c>
      <c r="H14" s="6">
        <v>22100</v>
      </c>
      <c r="I14" s="6">
        <v>12000</v>
      </c>
    </row>
    <row r="15" spans="1:9" x14ac:dyDescent="0.25">
      <c r="A15" t="s">
        <v>9</v>
      </c>
      <c r="B15" s="1">
        <v>549364</v>
      </c>
      <c r="C15" s="2">
        <v>45390</v>
      </c>
      <c r="D15" s="3">
        <v>45390</v>
      </c>
      <c r="E15" s="1" t="s">
        <v>10</v>
      </c>
      <c r="F15" s="1" t="s">
        <v>222</v>
      </c>
      <c r="G15" s="287">
        <v>10.31</v>
      </c>
      <c r="H15" s="6">
        <v>22100</v>
      </c>
      <c r="I15" s="6">
        <v>12000</v>
      </c>
    </row>
    <row r="16" spans="1:9" x14ac:dyDescent="0.25">
      <c r="A16" t="s">
        <v>9</v>
      </c>
      <c r="B16" s="1">
        <v>550853</v>
      </c>
      <c r="C16" s="2">
        <v>45397</v>
      </c>
      <c r="D16" s="3">
        <v>45397</v>
      </c>
      <c r="E16" s="1" t="s">
        <v>10</v>
      </c>
      <c r="F16" s="4">
        <v>0.16666666666666666</v>
      </c>
      <c r="G16" s="287">
        <v>9.57</v>
      </c>
      <c r="H16" s="6">
        <v>22100</v>
      </c>
      <c r="I16" s="6">
        <v>12000</v>
      </c>
    </row>
    <row r="17" spans="1:9" x14ac:dyDescent="0.25">
      <c r="A17" t="s">
        <v>9</v>
      </c>
      <c r="B17" s="1">
        <v>551349</v>
      </c>
      <c r="C17" s="2">
        <v>45399</v>
      </c>
      <c r="D17" s="3">
        <v>45399</v>
      </c>
      <c r="E17" s="1" t="s">
        <v>32</v>
      </c>
      <c r="F17" s="4">
        <v>0.31180555555555556</v>
      </c>
      <c r="G17" s="287">
        <v>1.1399999999999999</v>
      </c>
      <c r="H17" s="6">
        <v>22100</v>
      </c>
      <c r="I17" s="6">
        <v>12000</v>
      </c>
    </row>
    <row r="18" spans="1:9" x14ac:dyDescent="0.25">
      <c r="A18" t="s">
        <v>9</v>
      </c>
      <c r="B18" s="1">
        <v>552297</v>
      </c>
      <c r="C18" s="2">
        <v>45404</v>
      </c>
      <c r="D18" s="3">
        <v>45404</v>
      </c>
      <c r="E18" s="1" t="s">
        <v>51</v>
      </c>
      <c r="F18" s="4">
        <v>0.21527777777777779</v>
      </c>
      <c r="G18" s="287">
        <v>9.01</v>
      </c>
      <c r="H18" s="6">
        <v>22100</v>
      </c>
      <c r="I18" s="6">
        <v>12000</v>
      </c>
    </row>
    <row r="19" spans="1:9" x14ac:dyDescent="0.25">
      <c r="A19" t="s">
        <v>9</v>
      </c>
      <c r="B19" s="1">
        <v>554009</v>
      </c>
      <c r="C19" s="2">
        <v>45411</v>
      </c>
      <c r="D19" s="3">
        <v>45411</v>
      </c>
      <c r="E19" s="3" t="s">
        <v>10</v>
      </c>
      <c r="F19" s="1" t="s">
        <v>331</v>
      </c>
      <c r="G19" s="287">
        <v>9.56</v>
      </c>
      <c r="H19" s="107">
        <v>22100</v>
      </c>
      <c r="I19" s="107">
        <v>12000</v>
      </c>
    </row>
    <row r="20" spans="1:9" x14ac:dyDescent="0.25">
      <c r="A20" t="s">
        <v>9</v>
      </c>
      <c r="B20" s="1">
        <v>554232</v>
      </c>
      <c r="C20" s="2">
        <v>45412</v>
      </c>
      <c r="D20" s="3">
        <v>45412</v>
      </c>
      <c r="E20" s="3" t="s">
        <v>174</v>
      </c>
      <c r="F20" s="1" t="s">
        <v>101</v>
      </c>
      <c r="G20" s="287">
        <v>0.87</v>
      </c>
      <c r="H20" s="107">
        <v>22100</v>
      </c>
      <c r="I20" s="107">
        <v>12000</v>
      </c>
    </row>
    <row r="21" spans="1:9" x14ac:dyDescent="0.25">
      <c r="A21" t="s">
        <v>9</v>
      </c>
      <c r="B21" s="1">
        <v>555198</v>
      </c>
      <c r="C21" s="2">
        <v>45418</v>
      </c>
      <c r="D21" s="3">
        <v>45418</v>
      </c>
      <c r="E21" s="1" t="s">
        <v>51</v>
      </c>
      <c r="F21" s="4">
        <v>0.21944444444444444</v>
      </c>
      <c r="G21" s="287">
        <v>9.32</v>
      </c>
      <c r="H21" s="107">
        <v>22100</v>
      </c>
      <c r="I21" s="107">
        <v>12000</v>
      </c>
    </row>
    <row r="22" spans="1:9" x14ac:dyDescent="0.25">
      <c r="A22" t="s">
        <v>9</v>
      </c>
      <c r="B22" s="1">
        <v>556722</v>
      </c>
      <c r="C22" s="2">
        <v>45424</v>
      </c>
      <c r="D22" s="3">
        <v>45424</v>
      </c>
      <c r="E22" s="1" t="s">
        <v>347</v>
      </c>
      <c r="F22" s="4">
        <v>0.46875</v>
      </c>
      <c r="G22" s="287">
        <v>10.48</v>
      </c>
      <c r="H22" s="107">
        <v>22100</v>
      </c>
      <c r="I22" s="6">
        <v>12000</v>
      </c>
    </row>
    <row r="23" spans="1:9" x14ac:dyDescent="0.25">
      <c r="A23" t="s">
        <v>9</v>
      </c>
      <c r="B23" s="1">
        <v>557658</v>
      </c>
      <c r="C23" s="2">
        <v>45428</v>
      </c>
      <c r="D23" s="3">
        <v>45428</v>
      </c>
      <c r="E23" s="1" t="s">
        <v>29</v>
      </c>
      <c r="F23" s="4" t="s">
        <v>351</v>
      </c>
      <c r="G23" s="287">
        <v>0.95</v>
      </c>
      <c r="H23" s="107">
        <v>22100</v>
      </c>
      <c r="I23" s="6">
        <v>12000</v>
      </c>
    </row>
    <row r="24" spans="1:9" x14ac:dyDescent="0.25">
      <c r="A24" t="s">
        <v>9</v>
      </c>
      <c r="B24" s="1">
        <v>558475</v>
      </c>
      <c r="C24" s="2">
        <v>45432</v>
      </c>
      <c r="D24" s="3">
        <v>45432</v>
      </c>
      <c r="E24" s="1" t="s">
        <v>10</v>
      </c>
      <c r="F24" s="4" t="s">
        <v>306</v>
      </c>
      <c r="G24" s="287">
        <v>9.9</v>
      </c>
      <c r="H24" s="107">
        <v>22100</v>
      </c>
      <c r="I24" s="6">
        <v>12000</v>
      </c>
    </row>
    <row r="25" spans="1:9" x14ac:dyDescent="0.25">
      <c r="A25" t="s">
        <v>9</v>
      </c>
      <c r="B25" s="1">
        <v>559803</v>
      </c>
      <c r="C25" s="2">
        <v>45439</v>
      </c>
      <c r="D25" s="3">
        <v>45439</v>
      </c>
      <c r="E25" s="1" t="s">
        <v>51</v>
      </c>
      <c r="F25" s="4">
        <v>0.20555555555555555</v>
      </c>
      <c r="G25" s="287">
        <v>4.62</v>
      </c>
      <c r="H25" s="107">
        <v>22100</v>
      </c>
      <c r="I25" s="6">
        <v>12000</v>
      </c>
    </row>
    <row r="26" spans="1:9" x14ac:dyDescent="0.25">
      <c r="A26" t="s">
        <v>9</v>
      </c>
      <c r="B26" s="1">
        <v>561569</v>
      </c>
      <c r="C26" s="2">
        <v>45446</v>
      </c>
      <c r="D26" s="3">
        <v>45446</v>
      </c>
      <c r="E26" s="1" t="s">
        <v>51</v>
      </c>
      <c r="F26" s="4">
        <v>0.99097222222222225</v>
      </c>
      <c r="G26" s="287">
        <v>9.8699999999999992</v>
      </c>
      <c r="H26" s="107">
        <v>22100</v>
      </c>
      <c r="I26" s="6">
        <v>12000</v>
      </c>
    </row>
    <row r="27" spans="1:9" x14ac:dyDescent="0.25">
      <c r="A27" t="s">
        <v>9</v>
      </c>
      <c r="B27" s="1">
        <v>562823</v>
      </c>
      <c r="C27" s="2">
        <v>45453</v>
      </c>
      <c r="D27" s="3">
        <v>45453</v>
      </c>
      <c r="E27" s="1" t="s">
        <v>10</v>
      </c>
      <c r="F27" s="4">
        <v>0.20833333333333334</v>
      </c>
      <c r="G27" s="287">
        <v>11.76</v>
      </c>
      <c r="H27" s="107">
        <v>22100</v>
      </c>
      <c r="I27" s="107">
        <v>12000</v>
      </c>
    </row>
    <row r="28" spans="1:9" x14ac:dyDescent="0.25">
      <c r="A28" s="56" t="s">
        <v>9</v>
      </c>
      <c r="B28" s="57">
        <v>563487</v>
      </c>
      <c r="C28" s="58">
        <v>45455</v>
      </c>
      <c r="D28" s="57" t="s">
        <v>473</v>
      </c>
      <c r="E28" s="57" t="s">
        <v>417</v>
      </c>
      <c r="F28" s="59">
        <v>0.5625</v>
      </c>
      <c r="G28" s="287">
        <v>1.42</v>
      </c>
      <c r="H28" s="107">
        <v>22100</v>
      </c>
      <c r="I28" s="6">
        <v>12000</v>
      </c>
    </row>
    <row r="29" spans="1:9" x14ac:dyDescent="0.25">
      <c r="A29" s="56" t="s">
        <v>9</v>
      </c>
      <c r="B29" s="57">
        <v>564375</v>
      </c>
      <c r="C29" s="58">
        <v>45460</v>
      </c>
      <c r="D29" s="57" t="s">
        <v>477</v>
      </c>
      <c r="E29" s="57" t="s">
        <v>10</v>
      </c>
      <c r="F29" s="59">
        <v>0.20833333333333334</v>
      </c>
      <c r="G29" s="287">
        <v>9.74</v>
      </c>
      <c r="H29" s="107">
        <v>22100</v>
      </c>
      <c r="I29" s="6">
        <v>12000</v>
      </c>
    </row>
    <row r="30" spans="1:9" x14ac:dyDescent="0.25">
      <c r="A30" s="56" t="s">
        <v>9</v>
      </c>
      <c r="B30" s="57">
        <v>564681</v>
      </c>
      <c r="C30" s="58">
        <v>45461</v>
      </c>
      <c r="D30" s="57" t="s">
        <v>468</v>
      </c>
      <c r="E30" s="57" t="s">
        <v>417</v>
      </c>
      <c r="F30" s="59">
        <v>0.45069444444444445</v>
      </c>
      <c r="G30" s="287">
        <v>1.22</v>
      </c>
      <c r="H30" s="107">
        <v>22100</v>
      </c>
      <c r="I30" s="6">
        <v>12000</v>
      </c>
    </row>
    <row r="31" spans="1:9" x14ac:dyDescent="0.25">
      <c r="A31" s="56" t="s">
        <v>9</v>
      </c>
      <c r="B31" s="57">
        <v>565812</v>
      </c>
      <c r="C31" s="58">
        <v>45467</v>
      </c>
      <c r="D31" s="57" t="s">
        <v>477</v>
      </c>
      <c r="E31" s="57" t="s">
        <v>10</v>
      </c>
      <c r="F31" s="59">
        <v>0.20833333333333334</v>
      </c>
      <c r="G31" s="287">
        <v>10.34</v>
      </c>
      <c r="H31" s="107">
        <v>22100</v>
      </c>
      <c r="I31" s="6">
        <v>12000</v>
      </c>
    </row>
    <row r="32" spans="1:9" x14ac:dyDescent="0.25">
      <c r="A32" t="s">
        <v>9</v>
      </c>
      <c r="B32" s="1">
        <v>566215</v>
      </c>
      <c r="C32" s="2">
        <v>45468</v>
      </c>
      <c r="D32" s="3">
        <v>45468</v>
      </c>
      <c r="E32" s="1" t="s">
        <v>176</v>
      </c>
      <c r="F32" s="4">
        <v>0.52222222222222225</v>
      </c>
      <c r="G32" s="287">
        <v>0.72</v>
      </c>
      <c r="H32" s="107">
        <v>22100</v>
      </c>
      <c r="I32" s="107">
        <v>12000</v>
      </c>
    </row>
    <row r="33" spans="1:9" x14ac:dyDescent="0.25">
      <c r="A33" s="413" t="s">
        <v>9</v>
      </c>
      <c r="B33" s="419">
        <v>567290</v>
      </c>
      <c r="C33" s="420">
        <v>45474</v>
      </c>
      <c r="D33" s="421">
        <v>45474</v>
      </c>
      <c r="E33" s="419" t="s">
        <v>374</v>
      </c>
      <c r="F33" s="422">
        <v>0.19583333333333333</v>
      </c>
      <c r="G33" s="471">
        <v>10.050000000000001</v>
      </c>
      <c r="H33" s="107">
        <v>22100</v>
      </c>
      <c r="I33" s="107">
        <v>12000</v>
      </c>
    </row>
    <row r="34" spans="1:9" x14ac:dyDescent="0.25">
      <c r="A34" s="424" t="s">
        <v>9</v>
      </c>
      <c r="B34" s="423">
        <v>567299</v>
      </c>
      <c r="C34" s="425">
        <v>45474</v>
      </c>
      <c r="D34" s="423" t="s">
        <v>477</v>
      </c>
      <c r="E34" s="423" t="s">
        <v>176</v>
      </c>
      <c r="F34" s="426">
        <v>0.26597222222222222</v>
      </c>
      <c r="G34" s="471">
        <v>0.56000000000000005</v>
      </c>
      <c r="H34" s="107">
        <v>22100</v>
      </c>
      <c r="I34" s="6">
        <v>12000</v>
      </c>
    </row>
    <row r="35" spans="1:9" x14ac:dyDescent="0.25">
      <c r="A35" s="424" t="s">
        <v>9</v>
      </c>
      <c r="B35" s="423">
        <v>568815</v>
      </c>
      <c r="C35" s="425">
        <v>45481</v>
      </c>
      <c r="D35" s="423" t="s">
        <v>477</v>
      </c>
      <c r="E35" s="423" t="s">
        <v>10</v>
      </c>
      <c r="F35" s="426">
        <v>0.31874999999999998</v>
      </c>
      <c r="G35" s="471">
        <v>9.66</v>
      </c>
      <c r="H35" s="107">
        <v>22100</v>
      </c>
      <c r="I35" s="6">
        <v>12000</v>
      </c>
    </row>
    <row r="36" spans="1:9" x14ac:dyDescent="0.25">
      <c r="A36" s="424" t="s">
        <v>9</v>
      </c>
      <c r="B36" s="423">
        <v>568920</v>
      </c>
      <c r="C36" s="425">
        <v>45481</v>
      </c>
      <c r="D36" s="423" t="s">
        <v>477</v>
      </c>
      <c r="E36" s="423" t="s">
        <v>29</v>
      </c>
      <c r="F36" s="426">
        <v>0.53680555555555554</v>
      </c>
      <c r="G36" s="471">
        <v>0.76</v>
      </c>
      <c r="H36" s="107">
        <v>22100</v>
      </c>
      <c r="I36" s="6">
        <v>12000</v>
      </c>
    </row>
    <row r="37" spans="1:9" x14ac:dyDescent="0.25">
      <c r="A37" s="424" t="s">
        <v>9</v>
      </c>
      <c r="B37" s="423">
        <v>571446</v>
      </c>
      <c r="C37" s="425">
        <v>45488</v>
      </c>
      <c r="D37" s="423" t="s">
        <v>477</v>
      </c>
      <c r="E37" s="423" t="s">
        <v>10</v>
      </c>
      <c r="F37" s="426">
        <v>0.75763888888888886</v>
      </c>
      <c r="G37" s="471">
        <v>9.33</v>
      </c>
      <c r="H37" s="107">
        <v>22100</v>
      </c>
      <c r="I37" s="6">
        <v>12000</v>
      </c>
    </row>
    <row r="38" spans="1:9" x14ac:dyDescent="0.25">
      <c r="A38" s="424" t="s">
        <v>9</v>
      </c>
      <c r="B38" s="423">
        <v>572902</v>
      </c>
      <c r="C38" s="425">
        <v>45495</v>
      </c>
      <c r="D38" s="423" t="s">
        <v>477</v>
      </c>
      <c r="E38" s="423" t="s">
        <v>10</v>
      </c>
      <c r="F38" s="426">
        <v>0.67361111111111116</v>
      </c>
      <c r="G38" s="471">
        <v>10.93</v>
      </c>
      <c r="H38" s="107">
        <v>22100</v>
      </c>
      <c r="I38" s="6">
        <v>12000</v>
      </c>
    </row>
    <row r="39" spans="1:9" x14ac:dyDescent="0.25">
      <c r="A39" s="413" t="s">
        <v>9</v>
      </c>
      <c r="B39" s="419">
        <v>574236</v>
      </c>
      <c r="C39" s="420">
        <v>45501</v>
      </c>
      <c r="D39" s="421">
        <v>45501</v>
      </c>
      <c r="E39" s="419" t="s">
        <v>10</v>
      </c>
      <c r="F39" s="422">
        <v>0.22569444444444445</v>
      </c>
      <c r="G39" s="471">
        <v>10.81</v>
      </c>
      <c r="H39" s="107">
        <v>22100</v>
      </c>
      <c r="I39" s="107">
        <v>12000</v>
      </c>
    </row>
    <row r="40" spans="1:9" x14ac:dyDescent="0.25">
      <c r="A40" s="424" t="s">
        <v>9</v>
      </c>
      <c r="B40" s="423">
        <v>574754</v>
      </c>
      <c r="C40" s="425">
        <v>45503</v>
      </c>
      <c r="D40" s="423" t="s">
        <v>468</v>
      </c>
      <c r="E40" s="423" t="s">
        <v>29</v>
      </c>
      <c r="F40" s="426">
        <v>0.63888888888888884</v>
      </c>
      <c r="G40" s="471">
        <v>0.69</v>
      </c>
      <c r="H40" s="107">
        <v>22100</v>
      </c>
      <c r="I40" s="6">
        <v>12000</v>
      </c>
    </row>
    <row r="41" spans="1:9" x14ac:dyDescent="0.25">
      <c r="A41" s="424" t="s">
        <v>9</v>
      </c>
      <c r="B41" s="423">
        <v>575842</v>
      </c>
      <c r="C41" s="425">
        <v>45509</v>
      </c>
      <c r="D41" s="423" t="s">
        <v>477</v>
      </c>
      <c r="E41" s="423" t="s">
        <v>51</v>
      </c>
      <c r="F41" s="426">
        <v>0.19513888888888889</v>
      </c>
      <c r="G41" s="471">
        <v>9.65</v>
      </c>
      <c r="H41" s="107">
        <v>22100</v>
      </c>
      <c r="I41" s="6">
        <v>12000</v>
      </c>
    </row>
    <row r="42" spans="1:9" x14ac:dyDescent="0.25">
      <c r="A42" s="424" t="s">
        <v>9</v>
      </c>
      <c r="B42" s="423">
        <v>577404</v>
      </c>
      <c r="C42" s="425">
        <v>45515</v>
      </c>
      <c r="D42" s="423" t="s">
        <v>481</v>
      </c>
      <c r="E42" s="423" t="s">
        <v>419</v>
      </c>
      <c r="F42" s="426">
        <v>0.21319444444444444</v>
      </c>
      <c r="G42" s="471">
        <v>9.07</v>
      </c>
      <c r="H42" s="107">
        <v>22100</v>
      </c>
      <c r="I42" s="6">
        <v>12000</v>
      </c>
    </row>
    <row r="43" spans="1:9" x14ac:dyDescent="0.25">
      <c r="A43" s="424" t="s">
        <v>9</v>
      </c>
      <c r="B43" s="423">
        <v>578901</v>
      </c>
      <c r="C43" s="425">
        <v>45522</v>
      </c>
      <c r="D43" s="423" t="s">
        <v>481</v>
      </c>
      <c r="E43" s="423" t="s">
        <v>419</v>
      </c>
      <c r="F43" s="426">
        <v>0.20972222222222223</v>
      </c>
      <c r="G43" s="471">
        <v>8.98</v>
      </c>
      <c r="H43" s="107">
        <v>22100</v>
      </c>
      <c r="I43" s="6">
        <v>12000</v>
      </c>
    </row>
    <row r="44" spans="1:9" x14ac:dyDescent="0.25">
      <c r="A44" s="424" t="s">
        <v>9</v>
      </c>
      <c r="B44" s="423">
        <v>580522</v>
      </c>
      <c r="C44" s="425">
        <v>45530</v>
      </c>
      <c r="D44" s="423" t="s">
        <v>477</v>
      </c>
      <c r="E44" s="423" t="s">
        <v>374</v>
      </c>
      <c r="F44" s="426">
        <v>0.125</v>
      </c>
      <c r="G44" s="471">
        <v>8.92</v>
      </c>
      <c r="H44" s="107">
        <v>22100</v>
      </c>
      <c r="I44" s="6">
        <v>12000</v>
      </c>
    </row>
    <row r="45" spans="1:9" x14ac:dyDescent="0.25">
      <c r="A45" s="424" t="s">
        <v>9</v>
      </c>
      <c r="B45" s="423">
        <v>582023</v>
      </c>
      <c r="C45" s="425">
        <v>45537</v>
      </c>
      <c r="D45" s="423" t="s">
        <v>477</v>
      </c>
      <c r="E45" s="423" t="s">
        <v>374</v>
      </c>
      <c r="F45" s="426">
        <v>0.11805555555555555</v>
      </c>
      <c r="G45" s="471">
        <v>9.16</v>
      </c>
      <c r="H45" s="107">
        <v>22100</v>
      </c>
      <c r="I45" s="6">
        <v>12000</v>
      </c>
    </row>
    <row r="46" spans="1:9" x14ac:dyDescent="0.25">
      <c r="A46" s="473" t="s">
        <v>9</v>
      </c>
      <c r="B46" s="423">
        <v>582252</v>
      </c>
      <c r="C46" s="425">
        <v>45537</v>
      </c>
      <c r="D46" s="423" t="s">
        <v>477</v>
      </c>
      <c r="E46" s="423" t="s">
        <v>40</v>
      </c>
      <c r="F46" s="426">
        <v>0.72152777777777777</v>
      </c>
      <c r="G46" s="471">
        <v>0.45</v>
      </c>
      <c r="H46" s="107">
        <v>22100</v>
      </c>
      <c r="I46" s="6">
        <v>12000</v>
      </c>
    </row>
    <row r="47" spans="1:9" x14ac:dyDescent="0.25">
      <c r="A47" s="424" t="s">
        <v>9</v>
      </c>
      <c r="B47" s="423">
        <v>583780</v>
      </c>
      <c r="C47" s="425">
        <v>45544</v>
      </c>
      <c r="D47" s="423" t="s">
        <v>477</v>
      </c>
      <c r="E47" s="476" t="s">
        <v>419</v>
      </c>
      <c r="F47" s="477">
        <v>0.81388888888888888</v>
      </c>
      <c r="G47" s="471">
        <v>9.83</v>
      </c>
      <c r="H47" s="107">
        <v>22100</v>
      </c>
      <c r="I47" s="6">
        <v>12000</v>
      </c>
    </row>
    <row r="48" spans="1:9" x14ac:dyDescent="0.25">
      <c r="A48" s="424" t="s">
        <v>9</v>
      </c>
      <c r="B48" s="423">
        <v>585045</v>
      </c>
      <c r="C48" s="425">
        <v>45551</v>
      </c>
      <c r="D48" s="423" t="s">
        <v>477</v>
      </c>
      <c r="E48" s="476" t="s">
        <v>374</v>
      </c>
      <c r="F48" s="477">
        <v>0.12638888888888888</v>
      </c>
      <c r="G48" s="471">
        <v>10.11</v>
      </c>
      <c r="H48" s="107">
        <v>22100</v>
      </c>
      <c r="I48" s="6">
        <v>12000</v>
      </c>
    </row>
    <row r="49" spans="1:9" x14ac:dyDescent="0.25">
      <c r="A49" s="424" t="s">
        <v>9</v>
      </c>
      <c r="B49" s="423">
        <v>586799</v>
      </c>
      <c r="C49" s="425">
        <v>45558</v>
      </c>
      <c r="D49" s="423" t="s">
        <v>477</v>
      </c>
      <c r="E49" s="423" t="s">
        <v>540</v>
      </c>
      <c r="F49" s="426">
        <v>0.85555555555555551</v>
      </c>
      <c r="G49" s="423">
        <v>9.7799999999999994</v>
      </c>
      <c r="H49" s="107">
        <v>22100</v>
      </c>
      <c r="I49" s="6">
        <v>12000</v>
      </c>
    </row>
    <row r="50" spans="1:9" x14ac:dyDescent="0.25">
      <c r="A50" s="424" t="s">
        <v>9</v>
      </c>
      <c r="B50" s="423">
        <v>588233</v>
      </c>
      <c r="C50" s="425">
        <v>45565</v>
      </c>
      <c r="D50" s="423" t="s">
        <v>477</v>
      </c>
      <c r="E50" s="423" t="s">
        <v>540</v>
      </c>
      <c r="F50" s="426">
        <v>0.46388888888888891</v>
      </c>
      <c r="G50" s="423">
        <v>10.06</v>
      </c>
      <c r="H50" s="107">
        <v>22100</v>
      </c>
      <c r="I50" s="6">
        <v>12000</v>
      </c>
    </row>
    <row r="51" spans="1:9" x14ac:dyDescent="0.25">
      <c r="A51" s="424" t="s">
        <v>9</v>
      </c>
      <c r="B51" s="423">
        <v>589669</v>
      </c>
      <c r="C51" s="425">
        <v>45571</v>
      </c>
      <c r="D51" s="423" t="s">
        <v>481</v>
      </c>
      <c r="E51" s="423" t="s">
        <v>419</v>
      </c>
      <c r="F51" s="426">
        <v>0.25</v>
      </c>
      <c r="G51" s="423">
        <v>10.87</v>
      </c>
      <c r="H51" s="107">
        <v>22100</v>
      </c>
      <c r="I51" s="6">
        <v>12000</v>
      </c>
    </row>
    <row r="52" spans="1:9" x14ac:dyDescent="0.25">
      <c r="A52" s="424" t="s">
        <v>546</v>
      </c>
      <c r="B52" s="423">
        <v>591304</v>
      </c>
      <c r="C52" s="425">
        <v>45579</v>
      </c>
      <c r="D52" s="423" t="s">
        <v>477</v>
      </c>
      <c r="E52" s="423" t="s">
        <v>374</v>
      </c>
      <c r="F52" s="426">
        <v>0.16666666666666666</v>
      </c>
      <c r="G52" s="423">
        <v>9.3000000000000007</v>
      </c>
      <c r="H52" s="107">
        <v>22100</v>
      </c>
      <c r="I52" s="6">
        <v>12000</v>
      </c>
    </row>
    <row r="53" spans="1:9" x14ac:dyDescent="0.25">
      <c r="A53" s="424" t="s">
        <v>546</v>
      </c>
      <c r="B53" s="423">
        <v>592890</v>
      </c>
      <c r="C53" s="425">
        <v>45586</v>
      </c>
      <c r="D53" s="423" t="s">
        <v>477</v>
      </c>
      <c r="E53" s="423" t="s">
        <v>10</v>
      </c>
      <c r="F53" s="426">
        <v>0.26250000000000001</v>
      </c>
      <c r="G53" s="423">
        <v>9.52</v>
      </c>
      <c r="H53" s="107">
        <v>22100</v>
      </c>
      <c r="I53" s="6">
        <v>12000</v>
      </c>
    </row>
    <row r="54" spans="1:9" x14ac:dyDescent="0.25">
      <c r="A54" s="486" t="s">
        <v>546</v>
      </c>
      <c r="B54" s="486">
        <v>594474</v>
      </c>
      <c r="C54" s="487">
        <v>45593</v>
      </c>
      <c r="D54" s="486" t="s">
        <v>477</v>
      </c>
      <c r="E54" s="486" t="s">
        <v>10</v>
      </c>
      <c r="F54" s="488">
        <v>0.13541666666666666</v>
      </c>
      <c r="G54" s="486">
        <v>8.68</v>
      </c>
      <c r="H54" s="107">
        <v>22100</v>
      </c>
      <c r="I54" s="107">
        <v>12000</v>
      </c>
    </row>
    <row r="55" spans="1:9" x14ac:dyDescent="0.25">
      <c r="A55" s="486" t="s">
        <v>546</v>
      </c>
      <c r="B55" s="486">
        <v>596510</v>
      </c>
      <c r="C55" s="487">
        <v>45600</v>
      </c>
      <c r="D55" s="486" t="s">
        <v>477</v>
      </c>
      <c r="E55" s="486" t="s">
        <v>10</v>
      </c>
      <c r="F55" s="488">
        <v>0.9506944444444444</v>
      </c>
      <c r="G55" s="486">
        <v>9.94</v>
      </c>
      <c r="H55" s="107">
        <v>22100</v>
      </c>
      <c r="I55" s="107">
        <v>12000</v>
      </c>
    </row>
    <row r="56" spans="1:9" x14ac:dyDescent="0.25">
      <c r="A56" s="486" t="s">
        <v>546</v>
      </c>
      <c r="B56" s="486">
        <v>597938</v>
      </c>
      <c r="C56" s="487">
        <v>45607</v>
      </c>
      <c r="D56" s="486" t="s">
        <v>477</v>
      </c>
      <c r="E56" s="486" t="s">
        <v>10</v>
      </c>
      <c r="F56" s="488">
        <v>0.20694444444444443</v>
      </c>
      <c r="G56" s="486">
        <v>8.91</v>
      </c>
      <c r="H56" s="107">
        <v>22100</v>
      </c>
      <c r="I56" s="107">
        <v>12000</v>
      </c>
    </row>
    <row r="57" spans="1:9" x14ac:dyDescent="0.25">
      <c r="A57" s="486" t="s">
        <v>546</v>
      </c>
      <c r="B57" s="486">
        <v>599506</v>
      </c>
      <c r="C57" s="487">
        <v>45614</v>
      </c>
      <c r="D57" s="486" t="s">
        <v>477</v>
      </c>
      <c r="E57" s="486" t="s">
        <v>419</v>
      </c>
      <c r="F57" s="488">
        <v>0.15625</v>
      </c>
      <c r="G57" s="486">
        <v>8.6999999999999993</v>
      </c>
      <c r="H57" s="107">
        <v>22100</v>
      </c>
      <c r="I57" s="107">
        <v>12000</v>
      </c>
    </row>
    <row r="58" spans="1:9" x14ac:dyDescent="0.25">
      <c r="A58" s="486" t="s">
        <v>546</v>
      </c>
      <c r="B58" s="486">
        <v>601109</v>
      </c>
      <c r="C58" s="487">
        <v>45620</v>
      </c>
      <c r="D58" s="486" t="s">
        <v>481</v>
      </c>
      <c r="E58" s="486" t="s">
        <v>540</v>
      </c>
      <c r="F58" s="488">
        <v>0.2048611111111111</v>
      </c>
      <c r="G58" s="486">
        <v>8.57</v>
      </c>
      <c r="H58" s="107">
        <v>22100</v>
      </c>
      <c r="I58" s="107">
        <v>12000</v>
      </c>
    </row>
    <row r="59" spans="1:9" x14ac:dyDescent="0.25">
      <c r="A59" s="486" t="s">
        <v>546</v>
      </c>
      <c r="B59" s="486">
        <v>602784</v>
      </c>
      <c r="C59" s="487">
        <v>45627</v>
      </c>
      <c r="D59" s="486" t="s">
        <v>481</v>
      </c>
      <c r="E59" s="486" t="s">
        <v>419</v>
      </c>
      <c r="F59" s="488">
        <v>1.4583333333333334E-2</v>
      </c>
      <c r="G59" s="486">
        <v>8.49</v>
      </c>
      <c r="H59" s="107">
        <v>22100</v>
      </c>
      <c r="I59" s="107">
        <v>12000</v>
      </c>
    </row>
    <row r="60" spans="1:9" x14ac:dyDescent="0.25">
      <c r="A60" s="486" t="s">
        <v>546</v>
      </c>
      <c r="B60" s="486">
        <v>604413</v>
      </c>
      <c r="C60" s="487">
        <v>45635</v>
      </c>
      <c r="D60" s="486" t="s">
        <v>477</v>
      </c>
      <c r="E60" s="486" t="s">
        <v>347</v>
      </c>
      <c r="F60" s="488">
        <v>0.125</v>
      </c>
      <c r="G60" s="486">
        <v>7.37</v>
      </c>
      <c r="H60" s="107">
        <v>22100</v>
      </c>
      <c r="I60" s="107">
        <v>12000</v>
      </c>
    </row>
    <row r="61" spans="1:9" x14ac:dyDescent="0.25">
      <c r="A61" s="486" t="s">
        <v>546</v>
      </c>
      <c r="B61" s="486">
        <v>606014</v>
      </c>
      <c r="C61" s="487">
        <v>45642</v>
      </c>
      <c r="D61" s="486" t="s">
        <v>477</v>
      </c>
      <c r="E61" s="486" t="s">
        <v>347</v>
      </c>
      <c r="F61" s="488">
        <v>0.10416666666666667</v>
      </c>
      <c r="G61" s="486">
        <v>8.68</v>
      </c>
      <c r="H61" s="107">
        <v>22100</v>
      </c>
      <c r="I61" s="107">
        <v>12000</v>
      </c>
    </row>
    <row r="62" spans="1:9" x14ac:dyDescent="0.25">
      <c r="A62" s="486" t="s">
        <v>546</v>
      </c>
      <c r="B62" s="486">
        <v>607655</v>
      </c>
      <c r="C62" s="487">
        <v>45648</v>
      </c>
      <c r="D62" s="486" t="s">
        <v>481</v>
      </c>
      <c r="E62" s="486" t="s">
        <v>540</v>
      </c>
      <c r="F62" s="488">
        <v>0.20833333333333334</v>
      </c>
      <c r="G62" s="486">
        <v>8.52</v>
      </c>
      <c r="H62" s="107">
        <v>22100</v>
      </c>
      <c r="I62" s="107">
        <v>12000</v>
      </c>
    </row>
    <row r="63" spans="1:9" x14ac:dyDescent="0.25">
      <c r="A63" s="486" t="s">
        <v>546</v>
      </c>
      <c r="B63" s="486">
        <v>609187</v>
      </c>
      <c r="C63" s="487">
        <v>45656</v>
      </c>
      <c r="D63" s="486" t="s">
        <v>477</v>
      </c>
      <c r="E63" s="486" t="s">
        <v>347</v>
      </c>
      <c r="F63" s="488">
        <v>0.1701388888888889</v>
      </c>
      <c r="G63" s="486">
        <v>6.05</v>
      </c>
      <c r="H63" s="107">
        <v>22100</v>
      </c>
      <c r="I63" s="107">
        <v>12000</v>
      </c>
    </row>
  </sheetData>
  <conditionalFormatting sqref="A2:A18 H19:I21 H22:H26 H28:H31">
    <cfRule type="cellIs" dxfId="54" priority="37" operator="equal">
      <formula>$A$15483</formula>
    </cfRule>
    <cfRule type="cellIs" dxfId="53" priority="38" operator="equal">
      <formula>$A$15390</formula>
    </cfRule>
  </conditionalFormatting>
  <conditionalFormatting sqref="A21:A26">
    <cfRule type="cellIs" dxfId="52" priority="39" operator="equal">
      <formula>$A$15348</formula>
    </cfRule>
    <cfRule type="cellIs" dxfId="51" priority="40" operator="equal">
      <formula>$A$15327</formula>
    </cfRule>
    <cfRule type="cellIs" dxfId="50" priority="41" operator="equal">
      <formula>#REF!</formula>
    </cfRule>
    <cfRule type="cellIs" dxfId="49" priority="42" operator="equal">
      <formula>#REF!</formula>
    </cfRule>
  </conditionalFormatting>
  <conditionalFormatting sqref="A27">
    <cfRule type="cellIs" dxfId="48" priority="21" operator="equal">
      <formula>$A$15218</formula>
    </cfRule>
    <cfRule type="cellIs" dxfId="47" priority="22" operator="equal">
      <formula>$A$15343</formula>
    </cfRule>
    <cfRule type="cellIs" dxfId="46" priority="23" operator="equal">
      <formula>$A$15322</formula>
    </cfRule>
    <cfRule type="cellIs" dxfId="45" priority="24" operator="equal">
      <formula>#REF!</formula>
    </cfRule>
    <cfRule type="cellIs" dxfId="44" priority="25" operator="equal">
      <formula>#REF!</formula>
    </cfRule>
  </conditionalFormatting>
  <conditionalFormatting sqref="A32">
    <cfRule type="cellIs" dxfId="43" priority="28" operator="equal">
      <formula>$A$15219</formula>
    </cfRule>
    <cfRule type="cellIs" dxfId="42" priority="29" operator="equal">
      <formula>$A$15344</formula>
    </cfRule>
    <cfRule type="cellIs" dxfId="41" priority="30" operator="equal">
      <formula>$A$15323</formula>
    </cfRule>
    <cfRule type="cellIs" dxfId="40" priority="31" operator="equal">
      <formula>#REF!</formula>
    </cfRule>
    <cfRule type="cellIs" dxfId="39" priority="32" operator="equal">
      <formula>#REF!</formula>
    </cfRule>
  </conditionalFormatting>
  <conditionalFormatting sqref="A19:F20">
    <cfRule type="cellIs" dxfId="38" priority="47" operator="equal">
      <formula>$A$15483</formula>
    </cfRule>
    <cfRule type="cellIs" dxfId="37" priority="48" operator="equal">
      <formula>$A$15390</formula>
    </cfRule>
  </conditionalFormatting>
  <conditionalFormatting sqref="B21:C21 E21:F21">
    <cfRule type="cellIs" dxfId="36" priority="45" operator="equal">
      <formula>$A$2055</formula>
    </cfRule>
    <cfRule type="cellIs" dxfId="35" priority="46" operator="equal">
      <formula>$A$2055</formula>
    </cfRule>
  </conditionalFormatting>
  <conditionalFormatting sqref="D21:D26">
    <cfRule type="cellIs" dxfId="34" priority="43" operator="equal">
      <formula>$A$15483</formula>
    </cfRule>
    <cfRule type="cellIs" dxfId="33" priority="44" operator="equal">
      <formula>$A$15390</formula>
    </cfRule>
  </conditionalFormatting>
  <conditionalFormatting sqref="D27 H27:I27">
    <cfRule type="cellIs" dxfId="32" priority="26" operator="equal">
      <formula>$A$15478</formula>
    </cfRule>
    <cfRule type="cellIs" dxfId="31" priority="27" operator="equal">
      <formula>$A$15385</formula>
    </cfRule>
  </conditionalFormatting>
  <conditionalFormatting sqref="D32">
    <cfRule type="cellIs" dxfId="30" priority="33" operator="equal">
      <formula>$A$15479</formula>
    </cfRule>
    <cfRule type="cellIs" dxfId="29" priority="34" operator="equal">
      <formula>$A$15386</formula>
    </cfRule>
  </conditionalFormatting>
  <conditionalFormatting sqref="H32:I32">
    <cfRule type="cellIs" dxfId="28" priority="35" operator="equal">
      <formula>$A$15479</formula>
    </cfRule>
    <cfRule type="cellIs" dxfId="27" priority="36" operator="equal">
      <formula>$A$15386</formula>
    </cfRule>
  </conditionalFormatting>
  <conditionalFormatting sqref="A33">
    <cfRule type="cellIs" dxfId="26" priority="5" operator="equal">
      <formula>$A$15221</formula>
    </cfRule>
    <cfRule type="cellIs" dxfId="25" priority="6" operator="equal">
      <formula>$A$15346</formula>
    </cfRule>
    <cfRule type="cellIs" dxfId="24" priority="7" operator="equal">
      <formula>$A$15325</formula>
    </cfRule>
    <cfRule type="cellIs" dxfId="23" priority="8" operator="equal">
      <formula>#REF!</formula>
    </cfRule>
    <cfRule type="cellIs" dxfId="22" priority="9" operator="equal">
      <formula>#REF!</formula>
    </cfRule>
  </conditionalFormatting>
  <conditionalFormatting sqref="A39">
    <cfRule type="cellIs" dxfId="21" priority="12" operator="equal">
      <formula>$A$15219</formula>
    </cfRule>
    <cfRule type="cellIs" dxfId="20" priority="13" operator="equal">
      <formula>$A$15344</formula>
    </cfRule>
    <cfRule type="cellIs" dxfId="19" priority="14" operator="equal">
      <formula>$A$15323</formula>
    </cfRule>
    <cfRule type="cellIs" dxfId="18" priority="17" operator="equal">
      <formula>#REF!</formula>
    </cfRule>
    <cfRule type="cellIs" dxfId="17" priority="18" operator="equal">
      <formula>#REF!</formula>
    </cfRule>
  </conditionalFormatting>
  <conditionalFormatting sqref="D33 H33:I33">
    <cfRule type="cellIs" dxfId="16" priority="10" operator="equal">
      <formula>$A$15481</formula>
    </cfRule>
    <cfRule type="cellIs" dxfId="15" priority="11" operator="equal">
      <formula>$A$15388</formula>
    </cfRule>
  </conditionalFormatting>
  <conditionalFormatting sqref="D39 H39:I39">
    <cfRule type="cellIs" dxfId="14" priority="15" operator="equal">
      <formula>$A$15479</formula>
    </cfRule>
    <cfRule type="cellIs" dxfId="13" priority="16" operator="equal">
      <formula>$A$15386</formula>
    </cfRule>
  </conditionalFormatting>
  <conditionalFormatting sqref="H34:H38">
    <cfRule type="cellIs" dxfId="12" priority="19" operator="equal">
      <formula>$A$15483</formula>
    </cfRule>
    <cfRule type="cellIs" dxfId="11" priority="20" operator="equal">
      <formula>$A$15390</formula>
    </cfRule>
  </conditionalFormatting>
  <conditionalFormatting sqref="H40:H53">
    <cfRule type="cellIs" dxfId="10" priority="3" operator="equal">
      <formula>$A$15483</formula>
    </cfRule>
    <cfRule type="cellIs" dxfId="9" priority="4" operator="equal">
      <formula>$A$15390</formula>
    </cfRule>
  </conditionalFormatting>
  <conditionalFormatting sqref="H54:I63">
    <cfRule type="cellIs" dxfId="8" priority="1" operator="equal">
      <formula>$A$15483</formula>
    </cfRule>
    <cfRule type="cellIs" dxfId="7" priority="2" operator="equal">
      <formula>$A$15390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Reporte</vt:lpstr>
      <vt:lpstr>Rec Especial</vt:lpstr>
      <vt:lpstr>Cuadro General</vt:lpstr>
      <vt:lpstr>Reporte Vara Blanca</vt:lpstr>
      <vt:lpstr>Cuadro Vara Blanca</vt:lpstr>
      <vt:lpstr>Feria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 Porras</dc:creator>
  <cp:lastModifiedBy>Monica Porras</cp:lastModifiedBy>
  <dcterms:created xsi:type="dcterms:W3CDTF">2024-09-26T17:57:16Z</dcterms:created>
  <dcterms:modified xsi:type="dcterms:W3CDTF">2025-01-15T21:35:49Z</dcterms:modified>
</cp:coreProperties>
</file>